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pple2/Documents/Remote Imaging Consultants/April AR2026/"/>
    </mc:Choice>
  </mc:AlternateContent>
  <xr:revisionPtr revIDLastSave="0" documentId="8_{F9DA15F8-D83B-F84E-AB57-B93DE1E0F537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MKR Detailed Radiology Events" sheetId="1" r:id="rId1"/>
    <sheet name="CPT to wRVU" sheetId="2" r:id="rId2"/>
    <sheet name="Ghori Studies Finalized by hour" sheetId="3" r:id="rId3"/>
    <sheet name="DeBevits Studies Finalized by h" sheetId="4" r:id="rId4"/>
    <sheet name="Douglas Studies Finalized by ho" sheetId="5" r:id="rId5"/>
    <sheet name="Gandhi Studies Finalized by hou" sheetId="6" r:id="rId6"/>
    <sheet name="Lomis Studies Finalized by hour" sheetId="7" r:id="rId7"/>
    <sheet name="Masotto Studies Finalized by ho" sheetId="8" r:id="rId8"/>
    <sheet name="Mautone Studies Finalized by ho" sheetId="9" r:id="rId9"/>
    <sheet name="Mitsunaga Studies Finalized by " sheetId="10" r:id="rId10"/>
    <sheet name="Vaccaro Studies Finalized by ho" sheetId="11" r:id="rId11"/>
  </sheets>
  <definedNames>
    <definedName name="_xlnm._FilterDatabase" localSheetId="0" hidden="1">'MKR Detailed Radiology Events'!$A$1:$T$6259</definedName>
  </definedNames>
  <calcPr calcId="191029"/>
  <pivotCaches>
    <pivotCache cacheId="2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QBgw5dffeVYJVwSHj9BJ1cTixLqRL0oNZHL/OZkMSiI="/>
    </ext>
  </extLst>
</workbook>
</file>

<file path=xl/calcChain.xml><?xml version="1.0" encoding="utf-8"?>
<calcChain xmlns="http://schemas.openxmlformats.org/spreadsheetml/2006/main">
  <c r="P6259" i="1" l="1"/>
  <c r="N6259" i="1"/>
  <c r="L6259" i="1"/>
  <c r="J6259" i="1"/>
  <c r="G6259" i="1"/>
  <c r="F6259" i="1"/>
  <c r="P6258" i="1"/>
  <c r="N6258" i="1"/>
  <c r="L6258" i="1"/>
  <c r="J6258" i="1"/>
  <c r="G6258" i="1"/>
  <c r="F6258" i="1"/>
  <c r="P6257" i="1"/>
  <c r="N6257" i="1"/>
  <c r="L6257" i="1"/>
  <c r="J6257" i="1"/>
  <c r="G6257" i="1"/>
  <c r="F6257" i="1"/>
  <c r="P6256" i="1"/>
  <c r="N6256" i="1"/>
  <c r="L6256" i="1"/>
  <c r="J6256" i="1"/>
  <c r="G6256" i="1"/>
  <c r="F6256" i="1"/>
  <c r="P6255" i="1"/>
  <c r="N6255" i="1"/>
  <c r="L6255" i="1"/>
  <c r="J6255" i="1"/>
  <c r="G6255" i="1"/>
  <c r="F6255" i="1"/>
  <c r="P6254" i="1"/>
  <c r="N6254" i="1"/>
  <c r="L6254" i="1"/>
  <c r="J6254" i="1"/>
  <c r="G6254" i="1"/>
  <c r="F6254" i="1"/>
  <c r="P6253" i="1"/>
  <c r="N6253" i="1"/>
  <c r="L6253" i="1"/>
  <c r="J6253" i="1"/>
  <c r="G6253" i="1"/>
  <c r="F6253" i="1"/>
  <c r="P6252" i="1"/>
  <c r="N6252" i="1"/>
  <c r="L6252" i="1"/>
  <c r="J6252" i="1"/>
  <c r="G6252" i="1"/>
  <c r="F6252" i="1"/>
  <c r="P6251" i="1"/>
  <c r="N6251" i="1"/>
  <c r="L6251" i="1"/>
  <c r="J6251" i="1"/>
  <c r="G6251" i="1"/>
  <c r="F6251" i="1"/>
  <c r="P6250" i="1"/>
  <c r="N6250" i="1"/>
  <c r="L6250" i="1"/>
  <c r="J6250" i="1"/>
  <c r="G6250" i="1"/>
  <c r="F6250" i="1"/>
  <c r="P6249" i="1"/>
  <c r="N6249" i="1"/>
  <c r="L6249" i="1"/>
  <c r="J6249" i="1"/>
  <c r="G6249" i="1"/>
  <c r="F6249" i="1"/>
  <c r="P6248" i="1"/>
  <c r="N6248" i="1"/>
  <c r="L6248" i="1"/>
  <c r="J6248" i="1"/>
  <c r="G6248" i="1"/>
  <c r="F6248" i="1"/>
  <c r="P6247" i="1"/>
  <c r="R6246" i="1" s="1"/>
  <c r="N6247" i="1"/>
  <c r="L6247" i="1"/>
  <c r="J6247" i="1"/>
  <c r="G6247" i="1"/>
  <c r="F6247" i="1"/>
  <c r="P6246" i="1"/>
  <c r="N6246" i="1"/>
  <c r="L6246" i="1"/>
  <c r="J6246" i="1"/>
  <c r="G6246" i="1"/>
  <c r="F6246" i="1"/>
  <c r="P6245" i="1"/>
  <c r="N6245" i="1"/>
  <c r="L6245" i="1"/>
  <c r="J6245" i="1"/>
  <c r="G6245" i="1"/>
  <c r="F6245" i="1"/>
  <c r="P6244" i="1"/>
  <c r="N6244" i="1"/>
  <c r="L6244" i="1"/>
  <c r="J6244" i="1"/>
  <c r="G6244" i="1"/>
  <c r="F6244" i="1"/>
  <c r="P6243" i="1"/>
  <c r="N6243" i="1"/>
  <c r="L6243" i="1"/>
  <c r="J6243" i="1"/>
  <c r="G6243" i="1"/>
  <c r="F6243" i="1"/>
  <c r="P6242" i="1"/>
  <c r="N6242" i="1"/>
  <c r="L6242" i="1"/>
  <c r="J6242" i="1"/>
  <c r="G6242" i="1"/>
  <c r="F6242" i="1"/>
  <c r="P6241" i="1"/>
  <c r="N6241" i="1"/>
  <c r="L6241" i="1"/>
  <c r="J6241" i="1"/>
  <c r="G6241" i="1"/>
  <c r="F6241" i="1"/>
  <c r="P6240" i="1"/>
  <c r="N6240" i="1"/>
  <c r="L6240" i="1"/>
  <c r="J6240" i="1"/>
  <c r="G6240" i="1"/>
  <c r="F6240" i="1"/>
  <c r="P6239" i="1"/>
  <c r="N6239" i="1"/>
  <c r="L6239" i="1"/>
  <c r="J6239" i="1"/>
  <c r="G6239" i="1"/>
  <c r="F6239" i="1"/>
  <c r="P6238" i="1"/>
  <c r="N6238" i="1"/>
  <c r="L6238" i="1"/>
  <c r="J6238" i="1"/>
  <c r="G6238" i="1"/>
  <c r="F6238" i="1"/>
  <c r="P6237" i="1"/>
  <c r="N6237" i="1"/>
  <c r="L6237" i="1"/>
  <c r="J6237" i="1"/>
  <c r="G6237" i="1"/>
  <c r="F6237" i="1"/>
  <c r="P6236" i="1"/>
  <c r="N6236" i="1"/>
  <c r="L6236" i="1"/>
  <c r="J6236" i="1"/>
  <c r="G6236" i="1"/>
  <c r="F6236" i="1"/>
  <c r="P6235" i="1"/>
  <c r="N6235" i="1"/>
  <c r="L6235" i="1"/>
  <c r="J6235" i="1"/>
  <c r="G6235" i="1"/>
  <c r="F6235" i="1"/>
  <c r="P6234" i="1"/>
  <c r="N6234" i="1"/>
  <c r="L6234" i="1"/>
  <c r="J6234" i="1"/>
  <c r="G6234" i="1"/>
  <c r="F6234" i="1"/>
  <c r="P6233" i="1"/>
  <c r="N6233" i="1"/>
  <c r="L6233" i="1"/>
  <c r="J6233" i="1"/>
  <c r="G6233" i="1"/>
  <c r="F6233" i="1"/>
  <c r="P6232" i="1"/>
  <c r="N6232" i="1"/>
  <c r="L6232" i="1"/>
  <c r="J6232" i="1"/>
  <c r="G6232" i="1"/>
  <c r="F6232" i="1"/>
  <c r="P6231" i="1"/>
  <c r="N6231" i="1"/>
  <c r="L6231" i="1"/>
  <c r="J6231" i="1"/>
  <c r="G6231" i="1"/>
  <c r="F6231" i="1"/>
  <c r="P6230" i="1"/>
  <c r="N6230" i="1"/>
  <c r="L6230" i="1"/>
  <c r="J6230" i="1"/>
  <c r="G6230" i="1"/>
  <c r="F6230" i="1"/>
  <c r="P6229" i="1"/>
  <c r="N6229" i="1"/>
  <c r="L6229" i="1"/>
  <c r="J6229" i="1"/>
  <c r="G6229" i="1"/>
  <c r="F6229" i="1"/>
  <c r="P6228" i="1"/>
  <c r="R6228" i="1" s="1"/>
  <c r="S6228" i="1" s="1"/>
  <c r="N6228" i="1"/>
  <c r="L6228" i="1"/>
  <c r="J6228" i="1"/>
  <c r="G6228" i="1"/>
  <c r="F6228" i="1"/>
  <c r="P6227" i="1"/>
  <c r="N6227" i="1"/>
  <c r="L6227" i="1"/>
  <c r="J6227" i="1"/>
  <c r="G6227" i="1"/>
  <c r="F6227" i="1"/>
  <c r="P6226" i="1"/>
  <c r="N6226" i="1"/>
  <c r="L6226" i="1"/>
  <c r="J6226" i="1"/>
  <c r="G6226" i="1"/>
  <c r="F6226" i="1"/>
  <c r="P6225" i="1"/>
  <c r="N6225" i="1"/>
  <c r="L6225" i="1"/>
  <c r="J6225" i="1"/>
  <c r="G6225" i="1"/>
  <c r="F6225" i="1"/>
  <c r="R6224" i="1"/>
  <c r="P6224" i="1"/>
  <c r="N6224" i="1"/>
  <c r="L6224" i="1"/>
  <c r="J6224" i="1"/>
  <c r="G6224" i="1"/>
  <c r="F6224" i="1"/>
  <c r="P6223" i="1"/>
  <c r="N6223" i="1"/>
  <c r="L6223" i="1"/>
  <c r="J6223" i="1"/>
  <c r="G6223" i="1"/>
  <c r="F6223" i="1"/>
  <c r="P6222" i="1"/>
  <c r="N6222" i="1"/>
  <c r="L6222" i="1"/>
  <c r="J6222" i="1"/>
  <c r="G6222" i="1"/>
  <c r="F6222" i="1"/>
  <c r="P6221" i="1"/>
  <c r="N6221" i="1"/>
  <c r="L6221" i="1"/>
  <c r="J6221" i="1"/>
  <c r="G6221" i="1"/>
  <c r="F6221" i="1"/>
  <c r="P6220" i="1"/>
  <c r="R6219" i="1" s="1"/>
  <c r="N6220" i="1"/>
  <c r="L6220" i="1"/>
  <c r="J6220" i="1"/>
  <c r="G6220" i="1"/>
  <c r="F6220" i="1"/>
  <c r="P6219" i="1"/>
  <c r="N6219" i="1"/>
  <c r="L6219" i="1"/>
  <c r="J6219" i="1"/>
  <c r="G6219" i="1"/>
  <c r="F6219" i="1"/>
  <c r="P6218" i="1"/>
  <c r="N6218" i="1"/>
  <c r="L6218" i="1"/>
  <c r="J6218" i="1"/>
  <c r="G6218" i="1"/>
  <c r="F6218" i="1"/>
  <c r="P6217" i="1"/>
  <c r="N6217" i="1"/>
  <c r="L6217" i="1"/>
  <c r="J6217" i="1"/>
  <c r="G6217" i="1"/>
  <c r="F6217" i="1"/>
  <c r="P6216" i="1"/>
  <c r="N6216" i="1"/>
  <c r="L6216" i="1"/>
  <c r="J6216" i="1"/>
  <c r="G6216" i="1"/>
  <c r="F6216" i="1"/>
  <c r="P6215" i="1"/>
  <c r="N6215" i="1"/>
  <c r="L6215" i="1"/>
  <c r="J6215" i="1"/>
  <c r="G6215" i="1"/>
  <c r="F6215" i="1"/>
  <c r="P6214" i="1"/>
  <c r="N6214" i="1"/>
  <c r="L6214" i="1"/>
  <c r="J6214" i="1"/>
  <c r="G6214" i="1"/>
  <c r="F6214" i="1"/>
  <c r="P6213" i="1"/>
  <c r="N6213" i="1"/>
  <c r="L6213" i="1"/>
  <c r="J6213" i="1"/>
  <c r="G6213" i="1"/>
  <c r="F6213" i="1"/>
  <c r="P6212" i="1"/>
  <c r="N6212" i="1"/>
  <c r="L6212" i="1"/>
  <c r="J6212" i="1"/>
  <c r="G6212" i="1"/>
  <c r="F6212" i="1"/>
  <c r="P6211" i="1"/>
  <c r="N6211" i="1"/>
  <c r="L6211" i="1"/>
  <c r="J6211" i="1"/>
  <c r="G6211" i="1"/>
  <c r="F6211" i="1"/>
  <c r="P6210" i="1"/>
  <c r="N6210" i="1"/>
  <c r="L6210" i="1"/>
  <c r="J6210" i="1"/>
  <c r="G6210" i="1"/>
  <c r="F6210" i="1"/>
  <c r="P6209" i="1"/>
  <c r="N6209" i="1"/>
  <c r="L6209" i="1"/>
  <c r="J6209" i="1"/>
  <c r="G6209" i="1"/>
  <c r="F6209" i="1"/>
  <c r="P6208" i="1"/>
  <c r="N6208" i="1"/>
  <c r="L6208" i="1"/>
  <c r="J6208" i="1"/>
  <c r="G6208" i="1"/>
  <c r="F6208" i="1"/>
  <c r="P6207" i="1"/>
  <c r="R6207" i="1" s="1"/>
  <c r="N6207" i="1"/>
  <c r="L6207" i="1"/>
  <c r="J6207" i="1"/>
  <c r="G6207" i="1"/>
  <c r="F6207" i="1"/>
  <c r="P6206" i="1"/>
  <c r="N6206" i="1"/>
  <c r="L6206" i="1"/>
  <c r="J6206" i="1"/>
  <c r="G6206" i="1"/>
  <c r="F6206" i="1"/>
  <c r="P6205" i="1"/>
  <c r="N6205" i="1"/>
  <c r="L6205" i="1"/>
  <c r="J6205" i="1"/>
  <c r="G6205" i="1"/>
  <c r="F6205" i="1"/>
  <c r="P6204" i="1"/>
  <c r="N6204" i="1"/>
  <c r="L6204" i="1"/>
  <c r="J6204" i="1"/>
  <c r="G6204" i="1"/>
  <c r="F6204" i="1"/>
  <c r="P6203" i="1"/>
  <c r="N6203" i="1"/>
  <c r="L6203" i="1"/>
  <c r="J6203" i="1"/>
  <c r="G6203" i="1"/>
  <c r="F6203" i="1"/>
  <c r="P6202" i="1"/>
  <c r="N6202" i="1"/>
  <c r="L6202" i="1"/>
  <c r="J6202" i="1"/>
  <c r="G6202" i="1"/>
  <c r="F6202" i="1"/>
  <c r="P6201" i="1"/>
  <c r="N6201" i="1"/>
  <c r="L6201" i="1"/>
  <c r="J6201" i="1"/>
  <c r="G6201" i="1"/>
  <c r="F6201" i="1"/>
  <c r="P6200" i="1"/>
  <c r="N6200" i="1"/>
  <c r="L6200" i="1"/>
  <c r="J6200" i="1"/>
  <c r="G6200" i="1"/>
  <c r="F6200" i="1"/>
  <c r="P6199" i="1"/>
  <c r="N6199" i="1"/>
  <c r="L6199" i="1"/>
  <c r="J6199" i="1"/>
  <c r="G6199" i="1"/>
  <c r="F6199" i="1"/>
  <c r="P6198" i="1"/>
  <c r="R6197" i="1" s="1"/>
  <c r="N6198" i="1"/>
  <c r="L6198" i="1"/>
  <c r="J6198" i="1"/>
  <c r="G6198" i="1"/>
  <c r="F6198" i="1"/>
  <c r="P6197" i="1"/>
  <c r="N6197" i="1"/>
  <c r="L6197" i="1"/>
  <c r="J6197" i="1"/>
  <c r="G6197" i="1"/>
  <c r="F6197" i="1"/>
  <c r="P6196" i="1"/>
  <c r="N6196" i="1"/>
  <c r="L6196" i="1"/>
  <c r="J6196" i="1"/>
  <c r="G6196" i="1"/>
  <c r="F6196" i="1"/>
  <c r="P6195" i="1"/>
  <c r="N6195" i="1"/>
  <c r="L6195" i="1"/>
  <c r="J6195" i="1"/>
  <c r="G6195" i="1"/>
  <c r="F6195" i="1"/>
  <c r="P6194" i="1"/>
  <c r="N6194" i="1"/>
  <c r="L6194" i="1"/>
  <c r="J6194" i="1"/>
  <c r="G6194" i="1"/>
  <c r="F6194" i="1"/>
  <c r="P6193" i="1"/>
  <c r="N6193" i="1"/>
  <c r="L6193" i="1"/>
  <c r="J6193" i="1"/>
  <c r="G6193" i="1"/>
  <c r="F6193" i="1"/>
  <c r="P6192" i="1"/>
  <c r="N6192" i="1"/>
  <c r="L6192" i="1"/>
  <c r="J6192" i="1"/>
  <c r="G6192" i="1"/>
  <c r="F6192" i="1"/>
  <c r="P6191" i="1"/>
  <c r="N6191" i="1"/>
  <c r="L6191" i="1"/>
  <c r="J6191" i="1"/>
  <c r="G6191" i="1"/>
  <c r="F6191" i="1"/>
  <c r="P6190" i="1"/>
  <c r="N6190" i="1"/>
  <c r="L6190" i="1"/>
  <c r="J6190" i="1"/>
  <c r="G6190" i="1"/>
  <c r="F6190" i="1"/>
  <c r="P6189" i="1"/>
  <c r="N6189" i="1"/>
  <c r="L6189" i="1"/>
  <c r="J6189" i="1"/>
  <c r="G6189" i="1"/>
  <c r="F6189" i="1"/>
  <c r="P6188" i="1"/>
  <c r="N6188" i="1"/>
  <c r="L6188" i="1"/>
  <c r="J6188" i="1"/>
  <c r="G6188" i="1"/>
  <c r="F6188" i="1"/>
  <c r="P6187" i="1"/>
  <c r="N6187" i="1"/>
  <c r="L6187" i="1"/>
  <c r="J6187" i="1"/>
  <c r="G6187" i="1"/>
  <c r="F6187" i="1"/>
  <c r="P6186" i="1"/>
  <c r="N6186" i="1"/>
  <c r="L6186" i="1"/>
  <c r="J6186" i="1"/>
  <c r="G6186" i="1"/>
  <c r="F6186" i="1"/>
  <c r="P6185" i="1"/>
  <c r="N6185" i="1"/>
  <c r="L6185" i="1"/>
  <c r="J6185" i="1"/>
  <c r="G6185" i="1"/>
  <c r="F6185" i="1"/>
  <c r="P6184" i="1"/>
  <c r="N6184" i="1"/>
  <c r="L6184" i="1"/>
  <c r="J6184" i="1"/>
  <c r="G6184" i="1"/>
  <c r="F6184" i="1"/>
  <c r="P6183" i="1"/>
  <c r="N6183" i="1"/>
  <c r="L6183" i="1"/>
  <c r="J6183" i="1"/>
  <c r="G6183" i="1"/>
  <c r="F6183" i="1"/>
  <c r="P6182" i="1"/>
  <c r="N6182" i="1"/>
  <c r="L6182" i="1"/>
  <c r="J6182" i="1"/>
  <c r="G6182" i="1"/>
  <c r="F6182" i="1"/>
  <c r="P6181" i="1"/>
  <c r="N6181" i="1"/>
  <c r="L6181" i="1"/>
  <c r="J6181" i="1"/>
  <c r="G6181" i="1"/>
  <c r="F6181" i="1"/>
  <c r="P6180" i="1"/>
  <c r="N6180" i="1"/>
  <c r="L6180" i="1"/>
  <c r="J6180" i="1"/>
  <c r="G6180" i="1"/>
  <c r="F6180" i="1"/>
  <c r="P6179" i="1"/>
  <c r="N6179" i="1"/>
  <c r="L6179" i="1"/>
  <c r="J6179" i="1"/>
  <c r="G6179" i="1"/>
  <c r="F6179" i="1"/>
  <c r="P6178" i="1"/>
  <c r="N6178" i="1"/>
  <c r="L6178" i="1"/>
  <c r="J6178" i="1"/>
  <c r="G6178" i="1"/>
  <c r="F6178" i="1"/>
  <c r="P6177" i="1"/>
  <c r="N6177" i="1"/>
  <c r="L6177" i="1"/>
  <c r="J6177" i="1"/>
  <c r="G6177" i="1"/>
  <c r="F6177" i="1"/>
  <c r="P6176" i="1"/>
  <c r="N6176" i="1"/>
  <c r="L6176" i="1"/>
  <c r="J6176" i="1"/>
  <c r="G6176" i="1"/>
  <c r="F6176" i="1"/>
  <c r="P6175" i="1"/>
  <c r="N6175" i="1"/>
  <c r="L6175" i="1"/>
  <c r="J6175" i="1"/>
  <c r="G6175" i="1"/>
  <c r="F6175" i="1"/>
  <c r="P6174" i="1"/>
  <c r="N6174" i="1"/>
  <c r="L6174" i="1"/>
  <c r="J6174" i="1"/>
  <c r="G6174" i="1"/>
  <c r="F6174" i="1"/>
  <c r="P6173" i="1"/>
  <c r="N6173" i="1"/>
  <c r="L6173" i="1"/>
  <c r="J6173" i="1"/>
  <c r="G6173" i="1"/>
  <c r="F6173" i="1"/>
  <c r="P6172" i="1"/>
  <c r="N6172" i="1"/>
  <c r="L6172" i="1"/>
  <c r="J6172" i="1"/>
  <c r="G6172" i="1"/>
  <c r="F6172" i="1"/>
  <c r="P6171" i="1"/>
  <c r="N6171" i="1"/>
  <c r="L6171" i="1"/>
  <c r="J6171" i="1"/>
  <c r="G6171" i="1"/>
  <c r="F6171" i="1"/>
  <c r="P6170" i="1"/>
  <c r="N6170" i="1"/>
  <c r="L6170" i="1"/>
  <c r="J6170" i="1"/>
  <c r="G6170" i="1"/>
  <c r="F6170" i="1"/>
  <c r="P6169" i="1"/>
  <c r="N6169" i="1"/>
  <c r="L6169" i="1"/>
  <c r="J6169" i="1"/>
  <c r="G6169" i="1"/>
  <c r="F6169" i="1"/>
  <c r="P6168" i="1"/>
  <c r="N6168" i="1"/>
  <c r="L6168" i="1"/>
  <c r="J6168" i="1"/>
  <c r="G6168" i="1"/>
  <c r="F6168" i="1"/>
  <c r="P6167" i="1"/>
  <c r="N6167" i="1"/>
  <c r="L6167" i="1"/>
  <c r="J6167" i="1"/>
  <c r="G6167" i="1"/>
  <c r="F6167" i="1"/>
  <c r="P6166" i="1"/>
  <c r="R6166" i="1" s="1"/>
  <c r="S6166" i="1" s="1"/>
  <c r="N6166" i="1"/>
  <c r="L6166" i="1"/>
  <c r="J6166" i="1"/>
  <c r="G6166" i="1"/>
  <c r="F6166" i="1"/>
  <c r="P6165" i="1"/>
  <c r="N6165" i="1"/>
  <c r="L6165" i="1"/>
  <c r="J6165" i="1"/>
  <c r="G6165" i="1"/>
  <c r="F6165" i="1"/>
  <c r="P6164" i="1"/>
  <c r="N6164" i="1"/>
  <c r="L6164" i="1"/>
  <c r="J6164" i="1"/>
  <c r="G6164" i="1"/>
  <c r="F6164" i="1"/>
  <c r="P6163" i="1"/>
  <c r="N6163" i="1"/>
  <c r="L6163" i="1"/>
  <c r="J6163" i="1"/>
  <c r="G6163" i="1"/>
  <c r="F6163" i="1"/>
  <c r="P6162" i="1"/>
  <c r="N6162" i="1"/>
  <c r="L6162" i="1"/>
  <c r="J6162" i="1"/>
  <c r="G6162" i="1"/>
  <c r="F6162" i="1"/>
  <c r="P6161" i="1"/>
  <c r="N6161" i="1"/>
  <c r="L6161" i="1"/>
  <c r="J6161" i="1"/>
  <c r="G6161" i="1"/>
  <c r="F6161" i="1"/>
  <c r="P6160" i="1"/>
  <c r="N6160" i="1"/>
  <c r="L6160" i="1"/>
  <c r="J6160" i="1"/>
  <c r="G6160" i="1"/>
  <c r="F6160" i="1"/>
  <c r="P6159" i="1"/>
  <c r="N6159" i="1"/>
  <c r="L6159" i="1"/>
  <c r="J6159" i="1"/>
  <c r="G6159" i="1"/>
  <c r="F6159" i="1"/>
  <c r="P6158" i="1"/>
  <c r="N6158" i="1"/>
  <c r="L6158" i="1"/>
  <c r="J6158" i="1"/>
  <c r="G6158" i="1"/>
  <c r="F6158" i="1"/>
  <c r="P6157" i="1"/>
  <c r="N6157" i="1"/>
  <c r="L6157" i="1"/>
  <c r="J6157" i="1"/>
  <c r="G6157" i="1"/>
  <c r="F6157" i="1"/>
  <c r="P6156" i="1"/>
  <c r="N6156" i="1"/>
  <c r="L6156" i="1"/>
  <c r="J6156" i="1"/>
  <c r="G6156" i="1"/>
  <c r="F6156" i="1"/>
  <c r="P6155" i="1"/>
  <c r="N6155" i="1"/>
  <c r="L6155" i="1"/>
  <c r="J6155" i="1"/>
  <c r="G6155" i="1"/>
  <c r="F6155" i="1"/>
  <c r="P6154" i="1"/>
  <c r="N6154" i="1"/>
  <c r="L6154" i="1"/>
  <c r="J6154" i="1"/>
  <c r="G6154" i="1"/>
  <c r="F6154" i="1"/>
  <c r="P6153" i="1"/>
  <c r="N6153" i="1"/>
  <c r="L6153" i="1"/>
  <c r="J6153" i="1"/>
  <c r="G6153" i="1"/>
  <c r="F6153" i="1"/>
  <c r="P6152" i="1"/>
  <c r="N6152" i="1"/>
  <c r="L6152" i="1"/>
  <c r="J6152" i="1"/>
  <c r="G6152" i="1"/>
  <c r="F6152" i="1"/>
  <c r="P6151" i="1"/>
  <c r="N6151" i="1"/>
  <c r="L6151" i="1"/>
  <c r="J6151" i="1"/>
  <c r="G6151" i="1"/>
  <c r="F6151" i="1"/>
  <c r="P6150" i="1"/>
  <c r="N6150" i="1"/>
  <c r="L6150" i="1"/>
  <c r="J6150" i="1"/>
  <c r="G6150" i="1"/>
  <c r="F6150" i="1"/>
  <c r="P6149" i="1"/>
  <c r="N6149" i="1"/>
  <c r="L6149" i="1"/>
  <c r="J6149" i="1"/>
  <c r="G6149" i="1"/>
  <c r="F6149" i="1"/>
  <c r="P6148" i="1"/>
  <c r="N6148" i="1"/>
  <c r="L6148" i="1"/>
  <c r="J6148" i="1"/>
  <c r="G6148" i="1"/>
  <c r="F6148" i="1"/>
  <c r="P6147" i="1"/>
  <c r="N6147" i="1"/>
  <c r="L6147" i="1"/>
  <c r="J6147" i="1"/>
  <c r="G6147" i="1"/>
  <c r="F6147" i="1"/>
  <c r="P6146" i="1"/>
  <c r="N6146" i="1"/>
  <c r="L6146" i="1"/>
  <c r="J6146" i="1"/>
  <c r="G6146" i="1"/>
  <c r="F6146" i="1"/>
  <c r="P6145" i="1"/>
  <c r="N6145" i="1"/>
  <c r="L6145" i="1"/>
  <c r="J6145" i="1"/>
  <c r="G6145" i="1"/>
  <c r="F6145" i="1"/>
  <c r="P6144" i="1"/>
  <c r="N6144" i="1"/>
  <c r="L6144" i="1"/>
  <c r="J6144" i="1"/>
  <c r="G6144" i="1"/>
  <c r="F6144" i="1"/>
  <c r="P6143" i="1"/>
  <c r="N6143" i="1"/>
  <c r="L6143" i="1"/>
  <c r="J6143" i="1"/>
  <c r="G6143" i="1"/>
  <c r="F6143" i="1"/>
  <c r="P6142" i="1"/>
  <c r="N6142" i="1"/>
  <c r="L6142" i="1"/>
  <c r="J6142" i="1"/>
  <c r="G6142" i="1"/>
  <c r="F6142" i="1"/>
  <c r="P6141" i="1"/>
  <c r="N6141" i="1"/>
  <c r="L6141" i="1"/>
  <c r="J6141" i="1"/>
  <c r="G6141" i="1"/>
  <c r="F6141" i="1"/>
  <c r="P6140" i="1"/>
  <c r="N6140" i="1"/>
  <c r="L6140" i="1"/>
  <c r="J6140" i="1"/>
  <c r="G6140" i="1"/>
  <c r="F6140" i="1"/>
  <c r="P6139" i="1"/>
  <c r="N6139" i="1"/>
  <c r="L6139" i="1"/>
  <c r="J6139" i="1"/>
  <c r="G6139" i="1"/>
  <c r="F6139" i="1"/>
  <c r="P6138" i="1"/>
  <c r="N6138" i="1"/>
  <c r="L6138" i="1"/>
  <c r="J6138" i="1"/>
  <c r="G6138" i="1"/>
  <c r="F6138" i="1"/>
  <c r="P6137" i="1"/>
  <c r="N6137" i="1"/>
  <c r="L6137" i="1"/>
  <c r="J6137" i="1"/>
  <c r="G6137" i="1"/>
  <c r="F6137" i="1"/>
  <c r="P6136" i="1"/>
  <c r="N6136" i="1"/>
  <c r="L6136" i="1"/>
  <c r="J6136" i="1"/>
  <c r="G6136" i="1"/>
  <c r="F6136" i="1"/>
  <c r="P6135" i="1"/>
  <c r="N6135" i="1"/>
  <c r="L6135" i="1"/>
  <c r="J6135" i="1"/>
  <c r="G6135" i="1"/>
  <c r="F6135" i="1"/>
  <c r="P6134" i="1"/>
  <c r="N6134" i="1"/>
  <c r="L6134" i="1"/>
  <c r="J6134" i="1"/>
  <c r="G6134" i="1"/>
  <c r="F6134" i="1"/>
  <c r="P6133" i="1"/>
  <c r="N6133" i="1"/>
  <c r="L6133" i="1"/>
  <c r="J6133" i="1"/>
  <c r="G6133" i="1"/>
  <c r="F6133" i="1"/>
  <c r="P6132" i="1"/>
  <c r="R6132" i="1" s="1"/>
  <c r="S6132" i="1" s="1"/>
  <c r="N6132" i="1"/>
  <c r="L6132" i="1"/>
  <c r="J6132" i="1"/>
  <c r="G6132" i="1"/>
  <c r="F6132" i="1"/>
  <c r="P6131" i="1"/>
  <c r="N6131" i="1"/>
  <c r="L6131" i="1"/>
  <c r="J6131" i="1"/>
  <c r="G6131" i="1"/>
  <c r="F6131" i="1"/>
  <c r="P6130" i="1"/>
  <c r="N6130" i="1"/>
  <c r="L6130" i="1"/>
  <c r="J6130" i="1"/>
  <c r="G6130" i="1"/>
  <c r="F6130" i="1"/>
  <c r="P6129" i="1"/>
  <c r="N6129" i="1"/>
  <c r="L6129" i="1"/>
  <c r="J6129" i="1"/>
  <c r="G6129" i="1"/>
  <c r="F6129" i="1"/>
  <c r="P6128" i="1"/>
  <c r="N6128" i="1"/>
  <c r="L6128" i="1"/>
  <c r="J6128" i="1"/>
  <c r="G6128" i="1"/>
  <c r="F6128" i="1"/>
  <c r="P6127" i="1"/>
  <c r="R6127" i="1" s="1"/>
  <c r="S6127" i="1" s="1"/>
  <c r="N6127" i="1"/>
  <c r="L6127" i="1"/>
  <c r="J6127" i="1"/>
  <c r="G6127" i="1"/>
  <c r="F6127" i="1"/>
  <c r="P6126" i="1"/>
  <c r="N6126" i="1"/>
  <c r="L6126" i="1"/>
  <c r="J6126" i="1"/>
  <c r="G6126" i="1"/>
  <c r="F6126" i="1"/>
  <c r="P6125" i="1"/>
  <c r="R6124" i="1" s="1"/>
  <c r="N6125" i="1"/>
  <c r="L6125" i="1"/>
  <c r="J6125" i="1"/>
  <c r="G6125" i="1"/>
  <c r="F6125" i="1"/>
  <c r="P6124" i="1"/>
  <c r="N6124" i="1"/>
  <c r="L6124" i="1"/>
  <c r="J6124" i="1"/>
  <c r="G6124" i="1"/>
  <c r="F6124" i="1"/>
  <c r="P6123" i="1"/>
  <c r="N6123" i="1"/>
  <c r="L6123" i="1"/>
  <c r="J6123" i="1"/>
  <c r="G6123" i="1"/>
  <c r="F6123" i="1"/>
  <c r="P6122" i="1"/>
  <c r="N6122" i="1"/>
  <c r="L6122" i="1"/>
  <c r="J6122" i="1"/>
  <c r="G6122" i="1"/>
  <c r="F6122" i="1"/>
  <c r="P6121" i="1"/>
  <c r="N6121" i="1"/>
  <c r="L6121" i="1"/>
  <c r="J6121" i="1"/>
  <c r="G6121" i="1"/>
  <c r="F6121" i="1"/>
  <c r="P6120" i="1"/>
  <c r="N6120" i="1"/>
  <c r="L6120" i="1"/>
  <c r="J6120" i="1"/>
  <c r="G6120" i="1"/>
  <c r="F6120" i="1"/>
  <c r="P6119" i="1"/>
  <c r="N6119" i="1"/>
  <c r="L6119" i="1"/>
  <c r="J6119" i="1"/>
  <c r="G6119" i="1"/>
  <c r="F6119" i="1"/>
  <c r="P6118" i="1"/>
  <c r="N6118" i="1"/>
  <c r="L6118" i="1"/>
  <c r="J6118" i="1"/>
  <c r="G6118" i="1"/>
  <c r="F6118" i="1"/>
  <c r="P6117" i="1"/>
  <c r="N6117" i="1"/>
  <c r="L6117" i="1"/>
  <c r="J6117" i="1"/>
  <c r="G6117" i="1"/>
  <c r="F6117" i="1"/>
  <c r="P6116" i="1"/>
  <c r="N6116" i="1"/>
  <c r="L6116" i="1"/>
  <c r="J6116" i="1"/>
  <c r="G6116" i="1"/>
  <c r="F6116" i="1"/>
  <c r="P6115" i="1"/>
  <c r="N6115" i="1"/>
  <c r="L6115" i="1"/>
  <c r="J6115" i="1"/>
  <c r="G6115" i="1"/>
  <c r="F6115" i="1"/>
  <c r="P6114" i="1"/>
  <c r="N6114" i="1"/>
  <c r="L6114" i="1"/>
  <c r="J6114" i="1"/>
  <c r="G6114" i="1"/>
  <c r="F6114" i="1"/>
  <c r="P6113" i="1"/>
  <c r="N6113" i="1"/>
  <c r="L6113" i="1"/>
  <c r="J6113" i="1"/>
  <c r="G6113" i="1"/>
  <c r="F6113" i="1"/>
  <c r="P6112" i="1"/>
  <c r="N6112" i="1"/>
  <c r="L6112" i="1"/>
  <c r="J6112" i="1"/>
  <c r="G6112" i="1"/>
  <c r="F6112" i="1"/>
  <c r="P6111" i="1"/>
  <c r="N6111" i="1"/>
  <c r="L6111" i="1"/>
  <c r="J6111" i="1"/>
  <c r="G6111" i="1"/>
  <c r="F6111" i="1"/>
  <c r="P6110" i="1"/>
  <c r="N6110" i="1"/>
  <c r="L6110" i="1"/>
  <c r="J6110" i="1"/>
  <c r="G6110" i="1"/>
  <c r="F6110" i="1"/>
  <c r="P6109" i="1"/>
  <c r="N6109" i="1"/>
  <c r="L6109" i="1"/>
  <c r="J6109" i="1"/>
  <c r="G6109" i="1"/>
  <c r="F6109" i="1"/>
  <c r="P6108" i="1"/>
  <c r="N6108" i="1"/>
  <c r="L6108" i="1"/>
  <c r="J6108" i="1"/>
  <c r="G6108" i="1"/>
  <c r="F6108" i="1"/>
  <c r="P6107" i="1"/>
  <c r="N6107" i="1"/>
  <c r="L6107" i="1"/>
  <c r="J6107" i="1"/>
  <c r="G6107" i="1"/>
  <c r="F6107" i="1"/>
  <c r="P6106" i="1"/>
  <c r="N6106" i="1"/>
  <c r="L6106" i="1"/>
  <c r="J6106" i="1"/>
  <c r="G6106" i="1"/>
  <c r="F6106" i="1"/>
  <c r="P6105" i="1"/>
  <c r="N6105" i="1"/>
  <c r="L6105" i="1"/>
  <c r="J6105" i="1"/>
  <c r="G6105" i="1"/>
  <c r="F6105" i="1"/>
  <c r="P6104" i="1"/>
  <c r="N6104" i="1"/>
  <c r="L6104" i="1"/>
  <c r="J6104" i="1"/>
  <c r="G6104" i="1"/>
  <c r="F6104" i="1"/>
  <c r="P6103" i="1"/>
  <c r="N6103" i="1"/>
  <c r="L6103" i="1"/>
  <c r="J6103" i="1"/>
  <c r="G6103" i="1"/>
  <c r="F6103" i="1"/>
  <c r="P6102" i="1"/>
  <c r="N6102" i="1"/>
  <c r="L6102" i="1"/>
  <c r="J6102" i="1"/>
  <c r="G6102" i="1"/>
  <c r="F6102" i="1"/>
  <c r="P6101" i="1"/>
  <c r="N6101" i="1"/>
  <c r="L6101" i="1"/>
  <c r="J6101" i="1"/>
  <c r="G6101" i="1"/>
  <c r="F6101" i="1"/>
  <c r="R6100" i="1"/>
  <c r="S6100" i="1" s="1"/>
  <c r="P6100" i="1"/>
  <c r="N6100" i="1"/>
  <c r="L6100" i="1"/>
  <c r="J6100" i="1"/>
  <c r="G6100" i="1"/>
  <c r="F6100" i="1"/>
  <c r="P6099" i="1"/>
  <c r="N6099" i="1"/>
  <c r="L6099" i="1"/>
  <c r="J6099" i="1"/>
  <c r="G6099" i="1"/>
  <c r="F6099" i="1"/>
  <c r="P6098" i="1"/>
  <c r="N6098" i="1"/>
  <c r="L6098" i="1"/>
  <c r="J6098" i="1"/>
  <c r="G6098" i="1"/>
  <c r="F6098" i="1"/>
  <c r="P6097" i="1"/>
  <c r="N6097" i="1"/>
  <c r="L6097" i="1"/>
  <c r="J6097" i="1"/>
  <c r="G6097" i="1"/>
  <c r="F6097" i="1"/>
  <c r="P6096" i="1"/>
  <c r="N6096" i="1"/>
  <c r="L6096" i="1"/>
  <c r="J6096" i="1"/>
  <c r="G6096" i="1"/>
  <c r="F6096" i="1"/>
  <c r="P6095" i="1"/>
  <c r="N6095" i="1"/>
  <c r="L6095" i="1"/>
  <c r="J6095" i="1"/>
  <c r="G6095" i="1"/>
  <c r="F6095" i="1"/>
  <c r="P6094" i="1"/>
  <c r="N6094" i="1"/>
  <c r="L6094" i="1"/>
  <c r="J6094" i="1"/>
  <c r="G6094" i="1"/>
  <c r="F6094" i="1"/>
  <c r="P6093" i="1"/>
  <c r="N6093" i="1"/>
  <c r="L6093" i="1"/>
  <c r="J6093" i="1"/>
  <c r="G6093" i="1"/>
  <c r="F6093" i="1"/>
  <c r="P6092" i="1"/>
  <c r="N6092" i="1"/>
  <c r="L6092" i="1"/>
  <c r="J6092" i="1"/>
  <c r="G6092" i="1"/>
  <c r="F6092" i="1"/>
  <c r="P6091" i="1"/>
  <c r="R6091" i="1" s="1"/>
  <c r="N6091" i="1"/>
  <c r="L6091" i="1"/>
  <c r="J6091" i="1"/>
  <c r="G6091" i="1"/>
  <c r="F6091" i="1"/>
  <c r="P6090" i="1"/>
  <c r="N6090" i="1"/>
  <c r="L6090" i="1"/>
  <c r="J6090" i="1"/>
  <c r="G6090" i="1"/>
  <c r="F6090" i="1"/>
  <c r="P6089" i="1"/>
  <c r="N6089" i="1"/>
  <c r="L6089" i="1"/>
  <c r="J6089" i="1"/>
  <c r="G6089" i="1"/>
  <c r="F6089" i="1"/>
  <c r="P6088" i="1"/>
  <c r="N6088" i="1"/>
  <c r="L6088" i="1"/>
  <c r="J6088" i="1"/>
  <c r="G6088" i="1"/>
  <c r="F6088" i="1"/>
  <c r="P6087" i="1"/>
  <c r="N6087" i="1"/>
  <c r="L6087" i="1"/>
  <c r="J6087" i="1"/>
  <c r="G6087" i="1"/>
  <c r="F6087" i="1"/>
  <c r="P6086" i="1"/>
  <c r="N6086" i="1"/>
  <c r="L6086" i="1"/>
  <c r="J6086" i="1"/>
  <c r="G6086" i="1"/>
  <c r="F6086" i="1"/>
  <c r="P6085" i="1"/>
  <c r="N6085" i="1"/>
  <c r="L6085" i="1"/>
  <c r="J6085" i="1"/>
  <c r="G6085" i="1"/>
  <c r="F6085" i="1"/>
  <c r="P6084" i="1"/>
  <c r="N6084" i="1"/>
  <c r="L6084" i="1"/>
  <c r="J6084" i="1"/>
  <c r="G6084" i="1"/>
  <c r="F6084" i="1"/>
  <c r="P6083" i="1"/>
  <c r="N6083" i="1"/>
  <c r="L6083" i="1"/>
  <c r="J6083" i="1"/>
  <c r="G6083" i="1"/>
  <c r="F6083" i="1"/>
  <c r="P6082" i="1"/>
  <c r="N6082" i="1"/>
  <c r="L6082" i="1"/>
  <c r="J6082" i="1"/>
  <c r="G6082" i="1"/>
  <c r="F6082" i="1"/>
  <c r="P6081" i="1"/>
  <c r="N6081" i="1"/>
  <c r="L6081" i="1"/>
  <c r="J6081" i="1"/>
  <c r="G6081" i="1"/>
  <c r="F6081" i="1"/>
  <c r="P6080" i="1"/>
  <c r="N6080" i="1"/>
  <c r="L6080" i="1"/>
  <c r="J6080" i="1"/>
  <c r="G6080" i="1"/>
  <c r="F6080" i="1"/>
  <c r="P6079" i="1"/>
  <c r="N6079" i="1"/>
  <c r="L6079" i="1"/>
  <c r="J6079" i="1"/>
  <c r="G6079" i="1"/>
  <c r="F6079" i="1"/>
  <c r="P6078" i="1"/>
  <c r="N6078" i="1"/>
  <c r="L6078" i="1"/>
  <c r="J6078" i="1"/>
  <c r="G6078" i="1"/>
  <c r="F6078" i="1"/>
  <c r="P6077" i="1"/>
  <c r="N6077" i="1"/>
  <c r="L6077" i="1"/>
  <c r="J6077" i="1"/>
  <c r="G6077" i="1"/>
  <c r="F6077" i="1"/>
  <c r="P6076" i="1"/>
  <c r="N6076" i="1"/>
  <c r="L6076" i="1"/>
  <c r="J6076" i="1"/>
  <c r="G6076" i="1"/>
  <c r="F6076" i="1"/>
  <c r="P6075" i="1"/>
  <c r="N6075" i="1"/>
  <c r="L6075" i="1"/>
  <c r="J6075" i="1"/>
  <c r="G6075" i="1"/>
  <c r="F6075" i="1"/>
  <c r="P6074" i="1"/>
  <c r="N6074" i="1"/>
  <c r="L6074" i="1"/>
  <c r="J6074" i="1"/>
  <c r="G6074" i="1"/>
  <c r="F6074" i="1"/>
  <c r="P6073" i="1"/>
  <c r="N6073" i="1"/>
  <c r="L6073" i="1"/>
  <c r="J6073" i="1"/>
  <c r="G6073" i="1"/>
  <c r="F6073" i="1"/>
  <c r="P6072" i="1"/>
  <c r="N6072" i="1"/>
  <c r="L6072" i="1"/>
  <c r="J6072" i="1"/>
  <c r="G6072" i="1"/>
  <c r="F6072" i="1"/>
  <c r="P6071" i="1"/>
  <c r="N6071" i="1"/>
  <c r="L6071" i="1"/>
  <c r="J6071" i="1"/>
  <c r="G6071" i="1"/>
  <c r="F6071" i="1"/>
  <c r="P6070" i="1"/>
  <c r="R6070" i="1" s="1"/>
  <c r="S6070" i="1" s="1"/>
  <c r="N6070" i="1"/>
  <c r="L6070" i="1"/>
  <c r="J6070" i="1"/>
  <c r="G6070" i="1"/>
  <c r="F6070" i="1"/>
  <c r="P6069" i="1"/>
  <c r="N6069" i="1"/>
  <c r="L6069" i="1"/>
  <c r="J6069" i="1"/>
  <c r="G6069" i="1"/>
  <c r="F6069" i="1"/>
  <c r="P6068" i="1"/>
  <c r="N6068" i="1"/>
  <c r="L6068" i="1"/>
  <c r="J6068" i="1"/>
  <c r="G6068" i="1"/>
  <c r="F6068" i="1"/>
  <c r="P6067" i="1"/>
  <c r="N6067" i="1"/>
  <c r="L6067" i="1"/>
  <c r="J6067" i="1"/>
  <c r="G6067" i="1"/>
  <c r="F6067" i="1"/>
  <c r="P6066" i="1"/>
  <c r="N6066" i="1"/>
  <c r="L6066" i="1"/>
  <c r="J6066" i="1"/>
  <c r="G6066" i="1"/>
  <c r="F6066" i="1"/>
  <c r="P6065" i="1"/>
  <c r="N6065" i="1"/>
  <c r="L6065" i="1"/>
  <c r="J6065" i="1"/>
  <c r="G6065" i="1"/>
  <c r="F6065" i="1"/>
  <c r="P6064" i="1"/>
  <c r="N6064" i="1"/>
  <c r="L6064" i="1"/>
  <c r="J6064" i="1"/>
  <c r="G6064" i="1"/>
  <c r="F6064" i="1"/>
  <c r="P6063" i="1"/>
  <c r="N6063" i="1"/>
  <c r="L6063" i="1"/>
  <c r="J6063" i="1"/>
  <c r="G6063" i="1"/>
  <c r="F6063" i="1"/>
  <c r="P6062" i="1"/>
  <c r="N6062" i="1"/>
  <c r="L6062" i="1"/>
  <c r="J6062" i="1"/>
  <c r="G6062" i="1"/>
  <c r="F6062" i="1"/>
  <c r="P6061" i="1"/>
  <c r="N6061" i="1"/>
  <c r="L6061" i="1"/>
  <c r="J6061" i="1"/>
  <c r="G6061" i="1"/>
  <c r="F6061" i="1"/>
  <c r="P6060" i="1"/>
  <c r="N6060" i="1"/>
  <c r="L6060" i="1"/>
  <c r="J6060" i="1"/>
  <c r="G6060" i="1"/>
  <c r="F6060" i="1"/>
  <c r="P6059" i="1"/>
  <c r="N6059" i="1"/>
  <c r="L6059" i="1"/>
  <c r="J6059" i="1"/>
  <c r="G6059" i="1"/>
  <c r="F6059" i="1"/>
  <c r="P6058" i="1"/>
  <c r="R6057" i="1" s="1"/>
  <c r="N6058" i="1"/>
  <c r="L6058" i="1"/>
  <c r="J6058" i="1"/>
  <c r="G6058" i="1"/>
  <c r="F6058" i="1"/>
  <c r="P6057" i="1"/>
  <c r="N6057" i="1"/>
  <c r="L6057" i="1"/>
  <c r="J6057" i="1"/>
  <c r="G6057" i="1"/>
  <c r="F6057" i="1"/>
  <c r="P6056" i="1"/>
  <c r="N6056" i="1"/>
  <c r="L6056" i="1"/>
  <c r="J6056" i="1"/>
  <c r="G6056" i="1"/>
  <c r="F6056" i="1"/>
  <c r="P6055" i="1"/>
  <c r="N6055" i="1"/>
  <c r="L6055" i="1"/>
  <c r="J6055" i="1"/>
  <c r="G6055" i="1"/>
  <c r="F6055" i="1"/>
  <c r="P6054" i="1"/>
  <c r="N6054" i="1"/>
  <c r="L6054" i="1"/>
  <c r="J6054" i="1"/>
  <c r="G6054" i="1"/>
  <c r="F6054" i="1"/>
  <c r="P6053" i="1"/>
  <c r="N6053" i="1"/>
  <c r="L6053" i="1"/>
  <c r="J6053" i="1"/>
  <c r="G6053" i="1"/>
  <c r="F6053" i="1"/>
  <c r="P6052" i="1"/>
  <c r="N6052" i="1"/>
  <c r="L6052" i="1"/>
  <c r="J6052" i="1"/>
  <c r="G6052" i="1"/>
  <c r="F6052" i="1"/>
  <c r="P6051" i="1"/>
  <c r="R6051" i="1" s="1"/>
  <c r="N6051" i="1"/>
  <c r="L6051" i="1"/>
  <c r="J6051" i="1"/>
  <c r="G6051" i="1"/>
  <c r="F6051" i="1"/>
  <c r="P6050" i="1"/>
  <c r="N6050" i="1"/>
  <c r="L6050" i="1"/>
  <c r="J6050" i="1"/>
  <c r="G6050" i="1"/>
  <c r="F6050" i="1"/>
  <c r="P6049" i="1"/>
  <c r="N6049" i="1"/>
  <c r="L6049" i="1"/>
  <c r="J6049" i="1"/>
  <c r="G6049" i="1"/>
  <c r="F6049" i="1"/>
  <c r="P6048" i="1"/>
  <c r="N6048" i="1"/>
  <c r="L6048" i="1"/>
  <c r="J6048" i="1"/>
  <c r="G6048" i="1"/>
  <c r="F6048" i="1"/>
  <c r="P6047" i="1"/>
  <c r="N6047" i="1"/>
  <c r="L6047" i="1"/>
  <c r="J6047" i="1"/>
  <c r="G6047" i="1"/>
  <c r="F6047" i="1"/>
  <c r="P6046" i="1"/>
  <c r="N6046" i="1"/>
  <c r="L6046" i="1"/>
  <c r="J6046" i="1"/>
  <c r="G6046" i="1"/>
  <c r="F6046" i="1"/>
  <c r="P6045" i="1"/>
  <c r="N6045" i="1"/>
  <c r="L6045" i="1"/>
  <c r="J6045" i="1"/>
  <c r="G6045" i="1"/>
  <c r="F6045" i="1"/>
  <c r="P6044" i="1"/>
  <c r="N6044" i="1"/>
  <c r="L6044" i="1"/>
  <c r="J6044" i="1"/>
  <c r="G6044" i="1"/>
  <c r="F6044" i="1"/>
  <c r="P6043" i="1"/>
  <c r="N6043" i="1"/>
  <c r="L6043" i="1"/>
  <c r="J6043" i="1"/>
  <c r="G6043" i="1"/>
  <c r="F6043" i="1"/>
  <c r="P6042" i="1"/>
  <c r="N6042" i="1"/>
  <c r="L6042" i="1"/>
  <c r="J6042" i="1"/>
  <c r="G6042" i="1"/>
  <c r="F6042" i="1"/>
  <c r="P6041" i="1"/>
  <c r="N6041" i="1"/>
  <c r="L6041" i="1"/>
  <c r="J6041" i="1"/>
  <c r="G6041" i="1"/>
  <c r="F6041" i="1"/>
  <c r="P6040" i="1"/>
  <c r="N6040" i="1"/>
  <c r="L6040" i="1"/>
  <c r="J6040" i="1"/>
  <c r="G6040" i="1"/>
  <c r="F6040" i="1"/>
  <c r="P6039" i="1"/>
  <c r="N6039" i="1"/>
  <c r="L6039" i="1"/>
  <c r="J6039" i="1"/>
  <c r="G6039" i="1"/>
  <c r="F6039" i="1"/>
  <c r="P6038" i="1"/>
  <c r="R6038" i="1" s="1"/>
  <c r="S6038" i="1" s="1"/>
  <c r="N6038" i="1"/>
  <c r="L6038" i="1"/>
  <c r="J6038" i="1"/>
  <c r="G6038" i="1"/>
  <c r="F6038" i="1"/>
  <c r="P6037" i="1"/>
  <c r="N6037" i="1"/>
  <c r="L6037" i="1"/>
  <c r="J6037" i="1"/>
  <c r="G6037" i="1"/>
  <c r="F6037" i="1"/>
  <c r="P6036" i="1"/>
  <c r="N6036" i="1"/>
  <c r="L6036" i="1"/>
  <c r="J6036" i="1"/>
  <c r="G6036" i="1"/>
  <c r="F6036" i="1"/>
  <c r="P6035" i="1"/>
  <c r="N6035" i="1"/>
  <c r="L6035" i="1"/>
  <c r="J6035" i="1"/>
  <c r="G6035" i="1"/>
  <c r="F6035" i="1"/>
  <c r="P6034" i="1"/>
  <c r="N6034" i="1"/>
  <c r="L6034" i="1"/>
  <c r="J6034" i="1"/>
  <c r="G6034" i="1"/>
  <c r="F6034" i="1"/>
  <c r="P6033" i="1"/>
  <c r="N6033" i="1"/>
  <c r="L6033" i="1"/>
  <c r="J6033" i="1"/>
  <c r="G6033" i="1"/>
  <c r="F6033" i="1"/>
  <c r="P6032" i="1"/>
  <c r="N6032" i="1"/>
  <c r="L6032" i="1"/>
  <c r="J6032" i="1"/>
  <c r="G6032" i="1"/>
  <c r="F6032" i="1"/>
  <c r="P6031" i="1"/>
  <c r="N6031" i="1"/>
  <c r="L6031" i="1"/>
  <c r="J6031" i="1"/>
  <c r="G6031" i="1"/>
  <c r="F6031" i="1"/>
  <c r="P6030" i="1"/>
  <c r="N6030" i="1"/>
  <c r="L6030" i="1"/>
  <c r="J6030" i="1"/>
  <c r="G6030" i="1"/>
  <c r="F6030" i="1"/>
  <c r="P6029" i="1"/>
  <c r="R6029" i="1" s="1"/>
  <c r="S6029" i="1" s="1"/>
  <c r="N6029" i="1"/>
  <c r="L6029" i="1"/>
  <c r="J6029" i="1"/>
  <c r="G6029" i="1"/>
  <c r="F6029" i="1"/>
  <c r="P6028" i="1"/>
  <c r="N6028" i="1"/>
  <c r="L6028" i="1"/>
  <c r="J6028" i="1"/>
  <c r="G6028" i="1"/>
  <c r="F6028" i="1"/>
  <c r="P6027" i="1"/>
  <c r="N6027" i="1"/>
  <c r="L6027" i="1"/>
  <c r="J6027" i="1"/>
  <c r="G6027" i="1"/>
  <c r="F6027" i="1"/>
  <c r="P6026" i="1"/>
  <c r="N6026" i="1"/>
  <c r="L6026" i="1"/>
  <c r="J6026" i="1"/>
  <c r="G6026" i="1"/>
  <c r="F6026" i="1"/>
  <c r="P6025" i="1"/>
  <c r="N6025" i="1"/>
  <c r="L6025" i="1"/>
  <c r="J6025" i="1"/>
  <c r="G6025" i="1"/>
  <c r="F6025" i="1"/>
  <c r="P6024" i="1"/>
  <c r="N6024" i="1"/>
  <c r="L6024" i="1"/>
  <c r="J6024" i="1"/>
  <c r="G6024" i="1"/>
  <c r="F6024" i="1"/>
  <c r="P6023" i="1"/>
  <c r="N6023" i="1"/>
  <c r="L6023" i="1"/>
  <c r="J6023" i="1"/>
  <c r="G6023" i="1"/>
  <c r="F6023" i="1"/>
  <c r="P6022" i="1"/>
  <c r="N6022" i="1"/>
  <c r="L6022" i="1"/>
  <c r="J6022" i="1"/>
  <c r="G6022" i="1"/>
  <c r="F6022" i="1"/>
  <c r="P6021" i="1"/>
  <c r="N6021" i="1"/>
  <c r="L6021" i="1"/>
  <c r="J6021" i="1"/>
  <c r="G6021" i="1"/>
  <c r="F6021" i="1"/>
  <c r="P6020" i="1"/>
  <c r="N6020" i="1"/>
  <c r="L6020" i="1"/>
  <c r="J6020" i="1"/>
  <c r="G6020" i="1"/>
  <c r="F6020" i="1"/>
  <c r="P6019" i="1"/>
  <c r="N6019" i="1"/>
  <c r="L6019" i="1"/>
  <c r="J6019" i="1"/>
  <c r="G6019" i="1"/>
  <c r="F6019" i="1"/>
  <c r="P6018" i="1"/>
  <c r="N6018" i="1"/>
  <c r="L6018" i="1"/>
  <c r="J6018" i="1"/>
  <c r="G6018" i="1"/>
  <c r="F6018" i="1"/>
  <c r="P6017" i="1"/>
  <c r="R6017" i="1" s="1"/>
  <c r="S6017" i="1" s="1"/>
  <c r="N6017" i="1"/>
  <c r="L6017" i="1"/>
  <c r="J6017" i="1"/>
  <c r="G6017" i="1"/>
  <c r="F6017" i="1"/>
  <c r="P6016" i="1"/>
  <c r="N6016" i="1"/>
  <c r="L6016" i="1"/>
  <c r="J6016" i="1"/>
  <c r="G6016" i="1"/>
  <c r="F6016" i="1"/>
  <c r="P6015" i="1"/>
  <c r="N6015" i="1"/>
  <c r="L6015" i="1"/>
  <c r="J6015" i="1"/>
  <c r="G6015" i="1"/>
  <c r="F6015" i="1"/>
  <c r="P6014" i="1"/>
  <c r="N6014" i="1"/>
  <c r="L6014" i="1"/>
  <c r="J6014" i="1"/>
  <c r="G6014" i="1"/>
  <c r="F6014" i="1"/>
  <c r="P6013" i="1"/>
  <c r="N6013" i="1"/>
  <c r="L6013" i="1"/>
  <c r="J6013" i="1"/>
  <c r="G6013" i="1"/>
  <c r="F6013" i="1"/>
  <c r="P6012" i="1"/>
  <c r="N6012" i="1"/>
  <c r="L6012" i="1"/>
  <c r="J6012" i="1"/>
  <c r="G6012" i="1"/>
  <c r="F6012" i="1"/>
  <c r="P6011" i="1"/>
  <c r="N6011" i="1"/>
  <c r="L6011" i="1"/>
  <c r="J6011" i="1"/>
  <c r="G6011" i="1"/>
  <c r="F6011" i="1"/>
  <c r="P6010" i="1"/>
  <c r="N6010" i="1"/>
  <c r="L6010" i="1"/>
  <c r="J6010" i="1"/>
  <c r="G6010" i="1"/>
  <c r="F6010" i="1"/>
  <c r="P6009" i="1"/>
  <c r="N6009" i="1"/>
  <c r="L6009" i="1"/>
  <c r="J6009" i="1"/>
  <c r="G6009" i="1"/>
  <c r="F6009" i="1"/>
  <c r="P6008" i="1"/>
  <c r="N6008" i="1"/>
  <c r="L6008" i="1"/>
  <c r="J6008" i="1"/>
  <c r="G6008" i="1"/>
  <c r="F6008" i="1"/>
  <c r="P6007" i="1"/>
  <c r="N6007" i="1"/>
  <c r="L6007" i="1"/>
  <c r="J6007" i="1"/>
  <c r="G6007" i="1"/>
  <c r="F6007" i="1"/>
  <c r="P6006" i="1"/>
  <c r="N6006" i="1"/>
  <c r="L6006" i="1"/>
  <c r="J6006" i="1"/>
  <c r="G6006" i="1"/>
  <c r="F6006" i="1"/>
  <c r="P6005" i="1"/>
  <c r="N6005" i="1"/>
  <c r="L6005" i="1"/>
  <c r="J6005" i="1"/>
  <c r="G6005" i="1"/>
  <c r="F6005" i="1"/>
  <c r="P6004" i="1"/>
  <c r="N6004" i="1"/>
  <c r="L6004" i="1"/>
  <c r="J6004" i="1"/>
  <c r="G6004" i="1"/>
  <c r="F6004" i="1"/>
  <c r="P6003" i="1"/>
  <c r="N6003" i="1"/>
  <c r="L6003" i="1"/>
  <c r="J6003" i="1"/>
  <c r="G6003" i="1"/>
  <c r="F6003" i="1"/>
  <c r="P6002" i="1"/>
  <c r="N6002" i="1"/>
  <c r="L6002" i="1"/>
  <c r="J6002" i="1"/>
  <c r="G6002" i="1"/>
  <c r="F6002" i="1"/>
  <c r="P6001" i="1"/>
  <c r="N6001" i="1"/>
  <c r="L6001" i="1"/>
  <c r="J6001" i="1"/>
  <c r="G6001" i="1"/>
  <c r="F6001" i="1"/>
  <c r="P6000" i="1"/>
  <c r="N6000" i="1"/>
  <c r="L6000" i="1"/>
  <c r="J6000" i="1"/>
  <c r="G6000" i="1"/>
  <c r="F6000" i="1"/>
  <c r="P5999" i="1"/>
  <c r="N5999" i="1"/>
  <c r="L5999" i="1"/>
  <c r="J5999" i="1"/>
  <c r="G5999" i="1"/>
  <c r="F5999" i="1"/>
  <c r="P5998" i="1"/>
  <c r="N5998" i="1"/>
  <c r="L5998" i="1"/>
  <c r="J5998" i="1"/>
  <c r="G5998" i="1"/>
  <c r="F5998" i="1"/>
  <c r="P5997" i="1"/>
  <c r="R5996" i="1" s="1"/>
  <c r="N5997" i="1"/>
  <c r="L5997" i="1"/>
  <c r="J5997" i="1"/>
  <c r="G5997" i="1"/>
  <c r="F5997" i="1"/>
  <c r="P5996" i="1"/>
  <c r="N5996" i="1"/>
  <c r="L5996" i="1"/>
  <c r="J5996" i="1"/>
  <c r="G5996" i="1"/>
  <c r="F5996" i="1"/>
  <c r="P5995" i="1"/>
  <c r="N5995" i="1"/>
  <c r="L5995" i="1"/>
  <c r="J5995" i="1"/>
  <c r="G5995" i="1"/>
  <c r="F5995" i="1"/>
  <c r="P5994" i="1"/>
  <c r="N5994" i="1"/>
  <c r="L5994" i="1"/>
  <c r="J5994" i="1"/>
  <c r="G5994" i="1"/>
  <c r="F5994" i="1"/>
  <c r="P5993" i="1"/>
  <c r="N5993" i="1"/>
  <c r="L5993" i="1"/>
  <c r="J5993" i="1"/>
  <c r="G5993" i="1"/>
  <c r="F5993" i="1"/>
  <c r="P5992" i="1"/>
  <c r="N5992" i="1"/>
  <c r="L5992" i="1"/>
  <c r="J5992" i="1"/>
  <c r="G5992" i="1"/>
  <c r="F5992" i="1"/>
  <c r="P5991" i="1"/>
  <c r="N5991" i="1"/>
  <c r="L5991" i="1"/>
  <c r="J5991" i="1"/>
  <c r="G5991" i="1"/>
  <c r="F5991" i="1"/>
  <c r="P5990" i="1"/>
  <c r="N5990" i="1"/>
  <c r="L5990" i="1"/>
  <c r="J5990" i="1"/>
  <c r="G5990" i="1"/>
  <c r="F5990" i="1"/>
  <c r="P5989" i="1"/>
  <c r="N5989" i="1"/>
  <c r="L5989" i="1"/>
  <c r="J5989" i="1"/>
  <c r="G5989" i="1"/>
  <c r="F5989" i="1"/>
  <c r="P5988" i="1"/>
  <c r="R5988" i="1" s="1"/>
  <c r="N5988" i="1"/>
  <c r="L5988" i="1"/>
  <c r="J5988" i="1"/>
  <c r="G5988" i="1"/>
  <c r="F5988" i="1"/>
  <c r="P5987" i="1"/>
  <c r="N5987" i="1"/>
  <c r="L5987" i="1"/>
  <c r="J5987" i="1"/>
  <c r="G5987" i="1"/>
  <c r="F5987" i="1"/>
  <c r="P5986" i="1"/>
  <c r="N5986" i="1"/>
  <c r="L5986" i="1"/>
  <c r="J5986" i="1"/>
  <c r="G5986" i="1"/>
  <c r="F5986" i="1"/>
  <c r="P5985" i="1"/>
  <c r="N5985" i="1"/>
  <c r="L5985" i="1"/>
  <c r="J5985" i="1"/>
  <c r="G5985" i="1"/>
  <c r="F5985" i="1"/>
  <c r="P5984" i="1"/>
  <c r="N5984" i="1"/>
  <c r="L5984" i="1"/>
  <c r="J5984" i="1"/>
  <c r="G5984" i="1"/>
  <c r="F5984" i="1"/>
  <c r="P5983" i="1"/>
  <c r="N5983" i="1"/>
  <c r="L5983" i="1"/>
  <c r="J5983" i="1"/>
  <c r="G5983" i="1"/>
  <c r="F5983" i="1"/>
  <c r="P5982" i="1"/>
  <c r="N5982" i="1"/>
  <c r="L5982" i="1"/>
  <c r="J5982" i="1"/>
  <c r="G5982" i="1"/>
  <c r="F5982" i="1"/>
  <c r="P5981" i="1"/>
  <c r="N5981" i="1"/>
  <c r="L5981" i="1"/>
  <c r="J5981" i="1"/>
  <c r="G5981" i="1"/>
  <c r="F5981" i="1"/>
  <c r="P5980" i="1"/>
  <c r="N5980" i="1"/>
  <c r="L5980" i="1"/>
  <c r="J5980" i="1"/>
  <c r="G5980" i="1"/>
  <c r="F5980" i="1"/>
  <c r="P5979" i="1"/>
  <c r="N5979" i="1"/>
  <c r="L5979" i="1"/>
  <c r="J5979" i="1"/>
  <c r="G5979" i="1"/>
  <c r="F5979" i="1"/>
  <c r="P5978" i="1"/>
  <c r="N5978" i="1"/>
  <c r="L5978" i="1"/>
  <c r="J5978" i="1"/>
  <c r="G5978" i="1"/>
  <c r="F5978" i="1"/>
  <c r="P5977" i="1"/>
  <c r="N5977" i="1"/>
  <c r="L5977" i="1"/>
  <c r="J5977" i="1"/>
  <c r="G5977" i="1"/>
  <c r="F5977" i="1"/>
  <c r="P5976" i="1"/>
  <c r="N5976" i="1"/>
  <c r="L5976" i="1"/>
  <c r="J5976" i="1"/>
  <c r="G5976" i="1"/>
  <c r="F5976" i="1"/>
  <c r="P5975" i="1"/>
  <c r="N5975" i="1"/>
  <c r="L5975" i="1"/>
  <c r="J5975" i="1"/>
  <c r="G5975" i="1"/>
  <c r="F5975" i="1"/>
  <c r="P5974" i="1"/>
  <c r="N5974" i="1"/>
  <c r="L5974" i="1"/>
  <c r="J5974" i="1"/>
  <c r="G5974" i="1"/>
  <c r="F5974" i="1"/>
  <c r="P5973" i="1"/>
  <c r="R5973" i="1" s="1"/>
  <c r="S5973" i="1" s="1"/>
  <c r="N5973" i="1"/>
  <c r="L5973" i="1"/>
  <c r="J5973" i="1"/>
  <c r="G5973" i="1"/>
  <c r="F5973" i="1"/>
  <c r="P5972" i="1"/>
  <c r="N5972" i="1"/>
  <c r="L5972" i="1"/>
  <c r="J5972" i="1"/>
  <c r="G5972" i="1"/>
  <c r="F5972" i="1"/>
  <c r="P5971" i="1"/>
  <c r="N5971" i="1"/>
  <c r="L5971" i="1"/>
  <c r="J5971" i="1"/>
  <c r="G5971" i="1"/>
  <c r="F5971" i="1"/>
  <c r="P5970" i="1"/>
  <c r="N5970" i="1"/>
  <c r="L5970" i="1"/>
  <c r="J5970" i="1"/>
  <c r="G5970" i="1"/>
  <c r="F5970" i="1"/>
  <c r="P5969" i="1"/>
  <c r="N5969" i="1"/>
  <c r="L5969" i="1"/>
  <c r="J5969" i="1"/>
  <c r="G5969" i="1"/>
  <c r="F5969" i="1"/>
  <c r="P5968" i="1"/>
  <c r="N5968" i="1"/>
  <c r="L5968" i="1"/>
  <c r="J5968" i="1"/>
  <c r="G5968" i="1"/>
  <c r="F5968" i="1"/>
  <c r="P5967" i="1"/>
  <c r="N5967" i="1"/>
  <c r="L5967" i="1"/>
  <c r="J5967" i="1"/>
  <c r="G5967" i="1"/>
  <c r="F5967" i="1"/>
  <c r="P5966" i="1"/>
  <c r="N5966" i="1"/>
  <c r="L5966" i="1"/>
  <c r="J5966" i="1"/>
  <c r="G5966" i="1"/>
  <c r="F5966" i="1"/>
  <c r="P5965" i="1"/>
  <c r="N5965" i="1"/>
  <c r="L5965" i="1"/>
  <c r="J5965" i="1"/>
  <c r="G5965" i="1"/>
  <c r="F5965" i="1"/>
  <c r="P5964" i="1"/>
  <c r="N5964" i="1"/>
  <c r="L5964" i="1"/>
  <c r="J5964" i="1"/>
  <c r="G5964" i="1"/>
  <c r="F5964" i="1"/>
  <c r="P5963" i="1"/>
  <c r="N5963" i="1"/>
  <c r="L5963" i="1"/>
  <c r="J5963" i="1"/>
  <c r="G5963" i="1"/>
  <c r="F5963" i="1"/>
  <c r="P5962" i="1"/>
  <c r="N5962" i="1"/>
  <c r="L5962" i="1"/>
  <c r="J5962" i="1"/>
  <c r="G5962" i="1"/>
  <c r="F5962" i="1"/>
  <c r="P5961" i="1"/>
  <c r="N5961" i="1"/>
  <c r="L5961" i="1"/>
  <c r="J5961" i="1"/>
  <c r="G5961" i="1"/>
  <c r="F5961" i="1"/>
  <c r="P5960" i="1"/>
  <c r="N5960" i="1"/>
  <c r="L5960" i="1"/>
  <c r="J5960" i="1"/>
  <c r="G5960" i="1"/>
  <c r="F5960" i="1"/>
  <c r="P5959" i="1"/>
  <c r="N5959" i="1"/>
  <c r="L5959" i="1"/>
  <c r="J5959" i="1"/>
  <c r="G5959" i="1"/>
  <c r="F5959" i="1"/>
  <c r="P5958" i="1"/>
  <c r="R5958" i="1" s="1"/>
  <c r="S5958" i="1" s="1"/>
  <c r="N5958" i="1"/>
  <c r="L5958" i="1"/>
  <c r="J5958" i="1"/>
  <c r="G5958" i="1"/>
  <c r="F5958" i="1"/>
  <c r="P5957" i="1"/>
  <c r="N5957" i="1"/>
  <c r="L5957" i="1"/>
  <c r="J5957" i="1"/>
  <c r="G5957" i="1"/>
  <c r="F5957" i="1"/>
  <c r="P5956" i="1"/>
  <c r="N5956" i="1"/>
  <c r="L5956" i="1"/>
  <c r="J5956" i="1"/>
  <c r="G5956" i="1"/>
  <c r="F5956" i="1"/>
  <c r="P5955" i="1"/>
  <c r="N5955" i="1"/>
  <c r="L5955" i="1"/>
  <c r="J5955" i="1"/>
  <c r="G5955" i="1"/>
  <c r="F5955" i="1"/>
  <c r="P5954" i="1"/>
  <c r="N5954" i="1"/>
  <c r="L5954" i="1"/>
  <c r="J5954" i="1"/>
  <c r="G5954" i="1"/>
  <c r="F5954" i="1"/>
  <c r="P5953" i="1"/>
  <c r="N5953" i="1"/>
  <c r="L5953" i="1"/>
  <c r="J5953" i="1"/>
  <c r="G5953" i="1"/>
  <c r="F5953" i="1"/>
  <c r="P5952" i="1"/>
  <c r="N5952" i="1"/>
  <c r="L5952" i="1"/>
  <c r="J5952" i="1"/>
  <c r="G5952" i="1"/>
  <c r="F5952" i="1"/>
  <c r="P5951" i="1"/>
  <c r="N5951" i="1"/>
  <c r="L5951" i="1"/>
  <c r="J5951" i="1"/>
  <c r="G5951" i="1"/>
  <c r="F5951" i="1"/>
  <c r="P5950" i="1"/>
  <c r="N5950" i="1"/>
  <c r="L5950" i="1"/>
  <c r="J5950" i="1"/>
  <c r="G5950" i="1"/>
  <c r="F5950" i="1"/>
  <c r="P5949" i="1"/>
  <c r="N5949" i="1"/>
  <c r="L5949" i="1"/>
  <c r="J5949" i="1"/>
  <c r="G5949" i="1"/>
  <c r="F5949" i="1"/>
  <c r="P5948" i="1"/>
  <c r="N5948" i="1"/>
  <c r="L5948" i="1"/>
  <c r="J5948" i="1"/>
  <c r="G5948" i="1"/>
  <c r="F5948" i="1"/>
  <c r="P5947" i="1"/>
  <c r="N5947" i="1"/>
  <c r="L5947" i="1"/>
  <c r="J5947" i="1"/>
  <c r="G5947" i="1"/>
  <c r="F5947" i="1"/>
  <c r="P5946" i="1"/>
  <c r="N5946" i="1"/>
  <c r="L5946" i="1"/>
  <c r="J5946" i="1"/>
  <c r="G5946" i="1"/>
  <c r="F5946" i="1"/>
  <c r="P5945" i="1"/>
  <c r="N5945" i="1"/>
  <c r="L5945" i="1"/>
  <c r="J5945" i="1"/>
  <c r="G5945" i="1"/>
  <c r="F5945" i="1"/>
  <c r="P5944" i="1"/>
  <c r="N5944" i="1"/>
  <c r="L5944" i="1"/>
  <c r="J5944" i="1"/>
  <c r="G5944" i="1"/>
  <c r="F5944" i="1"/>
  <c r="P5943" i="1"/>
  <c r="R5943" i="1" s="1"/>
  <c r="S5943" i="1" s="1"/>
  <c r="N5943" i="1"/>
  <c r="L5943" i="1"/>
  <c r="J5943" i="1"/>
  <c r="G5943" i="1"/>
  <c r="F5943" i="1"/>
  <c r="P5942" i="1"/>
  <c r="N5942" i="1"/>
  <c r="L5942" i="1"/>
  <c r="J5942" i="1"/>
  <c r="G5942" i="1"/>
  <c r="F5942" i="1"/>
  <c r="P5941" i="1"/>
  <c r="N5941" i="1"/>
  <c r="L5941" i="1"/>
  <c r="J5941" i="1"/>
  <c r="G5941" i="1"/>
  <c r="F5941" i="1"/>
  <c r="P5940" i="1"/>
  <c r="N5940" i="1"/>
  <c r="L5940" i="1"/>
  <c r="J5940" i="1"/>
  <c r="G5940" i="1"/>
  <c r="F5940" i="1"/>
  <c r="P5939" i="1"/>
  <c r="N5939" i="1"/>
  <c r="L5939" i="1"/>
  <c r="J5939" i="1"/>
  <c r="G5939" i="1"/>
  <c r="F5939" i="1"/>
  <c r="P5938" i="1"/>
  <c r="N5938" i="1"/>
  <c r="L5938" i="1"/>
  <c r="J5938" i="1"/>
  <c r="G5938" i="1"/>
  <c r="F5938" i="1"/>
  <c r="P5937" i="1"/>
  <c r="N5937" i="1"/>
  <c r="L5937" i="1"/>
  <c r="J5937" i="1"/>
  <c r="G5937" i="1"/>
  <c r="F5937" i="1"/>
  <c r="P5936" i="1"/>
  <c r="N5936" i="1"/>
  <c r="L5936" i="1"/>
  <c r="J5936" i="1"/>
  <c r="G5936" i="1"/>
  <c r="F5936" i="1"/>
  <c r="P5935" i="1"/>
  <c r="N5935" i="1"/>
  <c r="L5935" i="1"/>
  <c r="J5935" i="1"/>
  <c r="G5935" i="1"/>
  <c r="F5935" i="1"/>
  <c r="P5934" i="1"/>
  <c r="N5934" i="1"/>
  <c r="L5934" i="1"/>
  <c r="J5934" i="1"/>
  <c r="G5934" i="1"/>
  <c r="F5934" i="1"/>
  <c r="P5933" i="1"/>
  <c r="N5933" i="1"/>
  <c r="L5933" i="1"/>
  <c r="J5933" i="1"/>
  <c r="G5933" i="1"/>
  <c r="F5933" i="1"/>
  <c r="P5932" i="1"/>
  <c r="N5932" i="1"/>
  <c r="L5932" i="1"/>
  <c r="J5932" i="1"/>
  <c r="G5932" i="1"/>
  <c r="F5932" i="1"/>
  <c r="P5931" i="1"/>
  <c r="N5931" i="1"/>
  <c r="L5931" i="1"/>
  <c r="J5931" i="1"/>
  <c r="G5931" i="1"/>
  <c r="F5931" i="1"/>
  <c r="P5930" i="1"/>
  <c r="N5930" i="1"/>
  <c r="L5930" i="1"/>
  <c r="J5930" i="1"/>
  <c r="G5930" i="1"/>
  <c r="F5930" i="1"/>
  <c r="P5929" i="1"/>
  <c r="N5929" i="1"/>
  <c r="L5929" i="1"/>
  <c r="J5929" i="1"/>
  <c r="G5929" i="1"/>
  <c r="F5929" i="1"/>
  <c r="P5928" i="1"/>
  <c r="N5928" i="1"/>
  <c r="L5928" i="1"/>
  <c r="J5928" i="1"/>
  <c r="G5928" i="1"/>
  <c r="F5928" i="1"/>
  <c r="P5927" i="1"/>
  <c r="N5927" i="1"/>
  <c r="L5927" i="1"/>
  <c r="J5927" i="1"/>
  <c r="G5927" i="1"/>
  <c r="F5927" i="1"/>
  <c r="P5926" i="1"/>
  <c r="R5925" i="1" s="1"/>
  <c r="N5926" i="1"/>
  <c r="L5926" i="1"/>
  <c r="J5926" i="1"/>
  <c r="G5926" i="1"/>
  <c r="F5926" i="1"/>
  <c r="P5925" i="1"/>
  <c r="N5925" i="1"/>
  <c r="L5925" i="1"/>
  <c r="J5925" i="1"/>
  <c r="G5925" i="1"/>
  <c r="F5925" i="1"/>
  <c r="P5924" i="1"/>
  <c r="N5924" i="1"/>
  <c r="L5924" i="1"/>
  <c r="J5924" i="1"/>
  <c r="G5924" i="1"/>
  <c r="F5924" i="1"/>
  <c r="P5923" i="1"/>
  <c r="N5923" i="1"/>
  <c r="L5923" i="1"/>
  <c r="J5923" i="1"/>
  <c r="G5923" i="1"/>
  <c r="F5923" i="1"/>
  <c r="P5922" i="1"/>
  <c r="N5922" i="1"/>
  <c r="L5922" i="1"/>
  <c r="J5922" i="1"/>
  <c r="G5922" i="1"/>
  <c r="F5922" i="1"/>
  <c r="P5921" i="1"/>
  <c r="N5921" i="1"/>
  <c r="L5921" i="1"/>
  <c r="J5921" i="1"/>
  <c r="G5921" i="1"/>
  <c r="F5921" i="1"/>
  <c r="P5920" i="1"/>
  <c r="N5920" i="1"/>
  <c r="L5920" i="1"/>
  <c r="J5920" i="1"/>
  <c r="G5920" i="1"/>
  <c r="F5920" i="1"/>
  <c r="P5919" i="1"/>
  <c r="N5919" i="1"/>
  <c r="L5919" i="1"/>
  <c r="J5919" i="1"/>
  <c r="G5919" i="1"/>
  <c r="F5919" i="1"/>
  <c r="P5918" i="1"/>
  <c r="N5918" i="1"/>
  <c r="L5918" i="1"/>
  <c r="J5918" i="1"/>
  <c r="G5918" i="1"/>
  <c r="F5918" i="1"/>
  <c r="P5917" i="1"/>
  <c r="N5917" i="1"/>
  <c r="L5917" i="1"/>
  <c r="J5917" i="1"/>
  <c r="G5917" i="1"/>
  <c r="F5917" i="1"/>
  <c r="P5916" i="1"/>
  <c r="N5916" i="1"/>
  <c r="L5916" i="1"/>
  <c r="J5916" i="1"/>
  <c r="G5916" i="1"/>
  <c r="F5916" i="1"/>
  <c r="P5915" i="1"/>
  <c r="N5915" i="1"/>
  <c r="L5915" i="1"/>
  <c r="J5915" i="1"/>
  <c r="G5915" i="1"/>
  <c r="F5915" i="1"/>
  <c r="P5914" i="1"/>
  <c r="N5914" i="1"/>
  <c r="L5914" i="1"/>
  <c r="J5914" i="1"/>
  <c r="G5914" i="1"/>
  <c r="F5914" i="1"/>
  <c r="P5913" i="1"/>
  <c r="N5913" i="1"/>
  <c r="L5913" i="1"/>
  <c r="J5913" i="1"/>
  <c r="G5913" i="1"/>
  <c r="F5913" i="1"/>
  <c r="P5912" i="1"/>
  <c r="N5912" i="1"/>
  <c r="L5912" i="1"/>
  <c r="J5912" i="1"/>
  <c r="G5912" i="1"/>
  <c r="F5912" i="1"/>
  <c r="P5911" i="1"/>
  <c r="N5911" i="1"/>
  <c r="L5911" i="1"/>
  <c r="J5911" i="1"/>
  <c r="G5911" i="1"/>
  <c r="F5911" i="1"/>
  <c r="P5910" i="1"/>
  <c r="N5910" i="1"/>
  <c r="L5910" i="1"/>
  <c r="J5910" i="1"/>
  <c r="G5910" i="1"/>
  <c r="F5910" i="1"/>
  <c r="P5909" i="1"/>
  <c r="N5909" i="1"/>
  <c r="L5909" i="1"/>
  <c r="J5909" i="1"/>
  <c r="G5909" i="1"/>
  <c r="F5909" i="1"/>
  <c r="P5908" i="1"/>
  <c r="N5908" i="1"/>
  <c r="L5908" i="1"/>
  <c r="J5908" i="1"/>
  <c r="G5908" i="1"/>
  <c r="F5908" i="1"/>
  <c r="P5907" i="1"/>
  <c r="R5906" i="1" s="1"/>
  <c r="S5906" i="1" s="1"/>
  <c r="N5907" i="1"/>
  <c r="L5907" i="1"/>
  <c r="J5907" i="1"/>
  <c r="G5907" i="1"/>
  <c r="F5907" i="1"/>
  <c r="P5906" i="1"/>
  <c r="N5906" i="1"/>
  <c r="L5906" i="1"/>
  <c r="J5906" i="1"/>
  <c r="G5906" i="1"/>
  <c r="F5906" i="1"/>
  <c r="P5905" i="1"/>
  <c r="N5905" i="1"/>
  <c r="L5905" i="1"/>
  <c r="J5905" i="1"/>
  <c r="G5905" i="1"/>
  <c r="F5905" i="1"/>
  <c r="P5904" i="1"/>
  <c r="N5904" i="1"/>
  <c r="L5904" i="1"/>
  <c r="J5904" i="1"/>
  <c r="G5904" i="1"/>
  <c r="F5904" i="1"/>
  <c r="P5903" i="1"/>
  <c r="N5903" i="1"/>
  <c r="L5903" i="1"/>
  <c r="J5903" i="1"/>
  <c r="G5903" i="1"/>
  <c r="F5903" i="1"/>
  <c r="P5902" i="1"/>
  <c r="N5902" i="1"/>
  <c r="L5902" i="1"/>
  <c r="J5902" i="1"/>
  <c r="G5902" i="1"/>
  <c r="F5902" i="1"/>
  <c r="P5901" i="1"/>
  <c r="N5901" i="1"/>
  <c r="L5901" i="1"/>
  <c r="J5901" i="1"/>
  <c r="G5901" i="1"/>
  <c r="F5901" i="1"/>
  <c r="P5900" i="1"/>
  <c r="N5900" i="1"/>
  <c r="L5900" i="1"/>
  <c r="J5900" i="1"/>
  <c r="G5900" i="1"/>
  <c r="F5900" i="1"/>
  <c r="P5899" i="1"/>
  <c r="N5899" i="1"/>
  <c r="L5899" i="1"/>
  <c r="J5899" i="1"/>
  <c r="G5899" i="1"/>
  <c r="F5899" i="1"/>
  <c r="P5898" i="1"/>
  <c r="N5898" i="1"/>
  <c r="L5898" i="1"/>
  <c r="J5898" i="1"/>
  <c r="G5898" i="1"/>
  <c r="F5898" i="1"/>
  <c r="P5897" i="1"/>
  <c r="N5897" i="1"/>
  <c r="L5897" i="1"/>
  <c r="J5897" i="1"/>
  <c r="G5897" i="1"/>
  <c r="F5897" i="1"/>
  <c r="P5896" i="1"/>
  <c r="N5896" i="1"/>
  <c r="L5896" i="1"/>
  <c r="J5896" i="1"/>
  <c r="G5896" i="1"/>
  <c r="F5896" i="1"/>
  <c r="P5895" i="1"/>
  <c r="R5894" i="1" s="1"/>
  <c r="S5894" i="1" s="1"/>
  <c r="N5895" i="1"/>
  <c r="L5895" i="1"/>
  <c r="J5895" i="1"/>
  <c r="G5895" i="1"/>
  <c r="F5895" i="1"/>
  <c r="P5894" i="1"/>
  <c r="N5894" i="1"/>
  <c r="L5894" i="1"/>
  <c r="J5894" i="1"/>
  <c r="G5894" i="1"/>
  <c r="F5894" i="1"/>
  <c r="P5893" i="1"/>
  <c r="N5893" i="1"/>
  <c r="L5893" i="1"/>
  <c r="J5893" i="1"/>
  <c r="G5893" i="1"/>
  <c r="F5893" i="1"/>
  <c r="P5892" i="1"/>
  <c r="N5892" i="1"/>
  <c r="L5892" i="1"/>
  <c r="J5892" i="1"/>
  <c r="G5892" i="1"/>
  <c r="F5892" i="1"/>
  <c r="P5891" i="1"/>
  <c r="N5891" i="1"/>
  <c r="L5891" i="1"/>
  <c r="J5891" i="1"/>
  <c r="G5891" i="1"/>
  <c r="F5891" i="1"/>
  <c r="P5890" i="1"/>
  <c r="N5890" i="1"/>
  <c r="L5890" i="1"/>
  <c r="J5890" i="1"/>
  <c r="G5890" i="1"/>
  <c r="F5890" i="1"/>
  <c r="P5889" i="1"/>
  <c r="N5889" i="1"/>
  <c r="L5889" i="1"/>
  <c r="J5889" i="1"/>
  <c r="G5889" i="1"/>
  <c r="F5889" i="1"/>
  <c r="P5888" i="1"/>
  <c r="N5888" i="1"/>
  <c r="L5888" i="1"/>
  <c r="J5888" i="1"/>
  <c r="G5888" i="1"/>
  <c r="F5888" i="1"/>
  <c r="P5887" i="1"/>
  <c r="N5887" i="1"/>
  <c r="L5887" i="1"/>
  <c r="J5887" i="1"/>
  <c r="G5887" i="1"/>
  <c r="F5887" i="1"/>
  <c r="P5886" i="1"/>
  <c r="N5886" i="1"/>
  <c r="L5886" i="1"/>
  <c r="J5886" i="1"/>
  <c r="G5886" i="1"/>
  <c r="F5886" i="1"/>
  <c r="P5885" i="1"/>
  <c r="N5885" i="1"/>
  <c r="L5885" i="1"/>
  <c r="J5885" i="1"/>
  <c r="G5885" i="1"/>
  <c r="F5885" i="1"/>
  <c r="P5884" i="1"/>
  <c r="N5884" i="1"/>
  <c r="L5884" i="1"/>
  <c r="J5884" i="1"/>
  <c r="G5884" i="1"/>
  <c r="F5884" i="1"/>
  <c r="P5883" i="1"/>
  <c r="N5883" i="1"/>
  <c r="L5883" i="1"/>
  <c r="J5883" i="1"/>
  <c r="G5883" i="1"/>
  <c r="F5883" i="1"/>
  <c r="P5882" i="1"/>
  <c r="N5882" i="1"/>
  <c r="L5882" i="1"/>
  <c r="J5882" i="1"/>
  <c r="G5882" i="1"/>
  <c r="F5882" i="1"/>
  <c r="P5881" i="1"/>
  <c r="N5881" i="1"/>
  <c r="L5881" i="1"/>
  <c r="J5881" i="1"/>
  <c r="G5881" i="1"/>
  <c r="F5881" i="1"/>
  <c r="P5880" i="1"/>
  <c r="N5880" i="1"/>
  <c r="L5880" i="1"/>
  <c r="J5880" i="1"/>
  <c r="G5880" i="1"/>
  <c r="F5880" i="1"/>
  <c r="P5879" i="1"/>
  <c r="N5879" i="1"/>
  <c r="L5879" i="1"/>
  <c r="J5879" i="1"/>
  <c r="G5879" i="1"/>
  <c r="F5879" i="1"/>
  <c r="P5878" i="1"/>
  <c r="R5877" i="1" s="1"/>
  <c r="S5877" i="1" s="1"/>
  <c r="N5878" i="1"/>
  <c r="L5878" i="1"/>
  <c r="J5878" i="1"/>
  <c r="G5878" i="1"/>
  <c r="F5878" i="1"/>
  <c r="P5877" i="1"/>
  <c r="N5877" i="1"/>
  <c r="L5877" i="1"/>
  <c r="J5877" i="1"/>
  <c r="G5877" i="1"/>
  <c r="F5877" i="1"/>
  <c r="P5876" i="1"/>
  <c r="N5876" i="1"/>
  <c r="L5876" i="1"/>
  <c r="J5876" i="1"/>
  <c r="G5876" i="1"/>
  <c r="F5876" i="1"/>
  <c r="P5875" i="1"/>
  <c r="N5875" i="1"/>
  <c r="L5875" i="1"/>
  <c r="J5875" i="1"/>
  <c r="G5875" i="1"/>
  <c r="F5875" i="1"/>
  <c r="P5874" i="1"/>
  <c r="N5874" i="1"/>
  <c r="L5874" i="1"/>
  <c r="J5874" i="1"/>
  <c r="G5874" i="1"/>
  <c r="F5874" i="1"/>
  <c r="P5873" i="1"/>
  <c r="N5873" i="1"/>
  <c r="L5873" i="1"/>
  <c r="J5873" i="1"/>
  <c r="G5873" i="1"/>
  <c r="F5873" i="1"/>
  <c r="P5872" i="1"/>
  <c r="N5872" i="1"/>
  <c r="L5872" i="1"/>
  <c r="J5872" i="1"/>
  <c r="G5872" i="1"/>
  <c r="F5872" i="1"/>
  <c r="P5871" i="1"/>
  <c r="N5871" i="1"/>
  <c r="L5871" i="1"/>
  <c r="J5871" i="1"/>
  <c r="G5871" i="1"/>
  <c r="F5871" i="1"/>
  <c r="P5870" i="1"/>
  <c r="R5869" i="1" s="1"/>
  <c r="S5869" i="1" s="1"/>
  <c r="N5870" i="1"/>
  <c r="L5870" i="1"/>
  <c r="J5870" i="1"/>
  <c r="G5870" i="1"/>
  <c r="F5870" i="1"/>
  <c r="P5869" i="1"/>
  <c r="N5869" i="1"/>
  <c r="L5869" i="1"/>
  <c r="J5869" i="1"/>
  <c r="G5869" i="1"/>
  <c r="F5869" i="1"/>
  <c r="P5868" i="1"/>
  <c r="N5868" i="1"/>
  <c r="L5868" i="1"/>
  <c r="J5868" i="1"/>
  <c r="G5868" i="1"/>
  <c r="F5868" i="1"/>
  <c r="P5867" i="1"/>
  <c r="N5867" i="1"/>
  <c r="L5867" i="1"/>
  <c r="J5867" i="1"/>
  <c r="G5867" i="1"/>
  <c r="F5867" i="1"/>
  <c r="P5866" i="1"/>
  <c r="N5866" i="1"/>
  <c r="L5866" i="1"/>
  <c r="J5866" i="1"/>
  <c r="G5866" i="1"/>
  <c r="F5866" i="1"/>
  <c r="P5865" i="1"/>
  <c r="N5865" i="1"/>
  <c r="L5865" i="1"/>
  <c r="J5865" i="1"/>
  <c r="G5865" i="1"/>
  <c r="F5865" i="1"/>
  <c r="P5864" i="1"/>
  <c r="N5864" i="1"/>
  <c r="L5864" i="1"/>
  <c r="J5864" i="1"/>
  <c r="G5864" i="1"/>
  <c r="F5864" i="1"/>
  <c r="P5863" i="1"/>
  <c r="N5863" i="1"/>
  <c r="L5863" i="1"/>
  <c r="J5863" i="1"/>
  <c r="G5863" i="1"/>
  <c r="F5863" i="1"/>
  <c r="P5862" i="1"/>
  <c r="N5862" i="1"/>
  <c r="L5862" i="1"/>
  <c r="J5862" i="1"/>
  <c r="G5862" i="1"/>
  <c r="F5862" i="1"/>
  <c r="P5861" i="1"/>
  <c r="N5861" i="1"/>
  <c r="L5861" i="1"/>
  <c r="J5861" i="1"/>
  <c r="G5861" i="1"/>
  <c r="F5861" i="1"/>
  <c r="P5860" i="1"/>
  <c r="N5860" i="1"/>
  <c r="L5860" i="1"/>
  <c r="J5860" i="1"/>
  <c r="G5860" i="1"/>
  <c r="F5860" i="1"/>
  <c r="P5859" i="1"/>
  <c r="N5859" i="1"/>
  <c r="L5859" i="1"/>
  <c r="J5859" i="1"/>
  <c r="G5859" i="1"/>
  <c r="F5859" i="1"/>
  <c r="P5858" i="1"/>
  <c r="R5858" i="1" s="1"/>
  <c r="S5858" i="1" s="1"/>
  <c r="N5858" i="1"/>
  <c r="L5858" i="1"/>
  <c r="J5858" i="1"/>
  <c r="G5858" i="1"/>
  <c r="F5858" i="1"/>
  <c r="P5857" i="1"/>
  <c r="N5857" i="1"/>
  <c r="L5857" i="1"/>
  <c r="J5857" i="1"/>
  <c r="G5857" i="1"/>
  <c r="F5857" i="1"/>
  <c r="P5856" i="1"/>
  <c r="N5856" i="1"/>
  <c r="L5856" i="1"/>
  <c r="J5856" i="1"/>
  <c r="G5856" i="1"/>
  <c r="F5856" i="1"/>
  <c r="P5855" i="1"/>
  <c r="N5855" i="1"/>
  <c r="L5855" i="1"/>
  <c r="J5855" i="1"/>
  <c r="G5855" i="1"/>
  <c r="F5855" i="1"/>
  <c r="P5854" i="1"/>
  <c r="N5854" i="1"/>
  <c r="L5854" i="1"/>
  <c r="J5854" i="1"/>
  <c r="G5854" i="1"/>
  <c r="F5854" i="1"/>
  <c r="P5853" i="1"/>
  <c r="N5853" i="1"/>
  <c r="L5853" i="1"/>
  <c r="J5853" i="1"/>
  <c r="G5853" i="1"/>
  <c r="F5853" i="1"/>
  <c r="P5852" i="1"/>
  <c r="N5852" i="1"/>
  <c r="L5852" i="1"/>
  <c r="J5852" i="1"/>
  <c r="G5852" i="1"/>
  <c r="F5852" i="1"/>
  <c r="P5851" i="1"/>
  <c r="N5851" i="1"/>
  <c r="L5851" i="1"/>
  <c r="J5851" i="1"/>
  <c r="G5851" i="1"/>
  <c r="F5851" i="1"/>
  <c r="P5850" i="1"/>
  <c r="N5850" i="1"/>
  <c r="L5850" i="1"/>
  <c r="J5850" i="1"/>
  <c r="G5850" i="1"/>
  <c r="F5850" i="1"/>
  <c r="P5849" i="1"/>
  <c r="R5849" i="1" s="1"/>
  <c r="S5849" i="1" s="1"/>
  <c r="N5849" i="1"/>
  <c r="L5849" i="1"/>
  <c r="J5849" i="1"/>
  <c r="G5849" i="1"/>
  <c r="F5849" i="1"/>
  <c r="P5848" i="1"/>
  <c r="N5848" i="1"/>
  <c r="L5848" i="1"/>
  <c r="J5848" i="1"/>
  <c r="G5848" i="1"/>
  <c r="F5848" i="1"/>
  <c r="P5847" i="1"/>
  <c r="N5847" i="1"/>
  <c r="L5847" i="1"/>
  <c r="J5847" i="1"/>
  <c r="G5847" i="1"/>
  <c r="F5847" i="1"/>
  <c r="P5846" i="1"/>
  <c r="N5846" i="1"/>
  <c r="L5846" i="1"/>
  <c r="J5846" i="1"/>
  <c r="G5846" i="1"/>
  <c r="F5846" i="1"/>
  <c r="P5845" i="1"/>
  <c r="N5845" i="1"/>
  <c r="L5845" i="1"/>
  <c r="J5845" i="1"/>
  <c r="G5845" i="1"/>
  <c r="F5845" i="1"/>
  <c r="P5844" i="1"/>
  <c r="N5844" i="1"/>
  <c r="L5844" i="1"/>
  <c r="J5844" i="1"/>
  <c r="G5844" i="1"/>
  <c r="F5844" i="1"/>
  <c r="P5843" i="1"/>
  <c r="N5843" i="1"/>
  <c r="L5843" i="1"/>
  <c r="J5843" i="1"/>
  <c r="G5843" i="1"/>
  <c r="F5843" i="1"/>
  <c r="P5842" i="1"/>
  <c r="N5842" i="1"/>
  <c r="L5842" i="1"/>
  <c r="J5842" i="1"/>
  <c r="G5842" i="1"/>
  <c r="F5842" i="1"/>
  <c r="P5841" i="1"/>
  <c r="N5841" i="1"/>
  <c r="L5841" i="1"/>
  <c r="J5841" i="1"/>
  <c r="G5841" i="1"/>
  <c r="F5841" i="1"/>
  <c r="P5840" i="1"/>
  <c r="N5840" i="1"/>
  <c r="L5840" i="1"/>
  <c r="J5840" i="1"/>
  <c r="G5840" i="1"/>
  <c r="F5840" i="1"/>
  <c r="P5839" i="1"/>
  <c r="N5839" i="1"/>
  <c r="L5839" i="1"/>
  <c r="J5839" i="1"/>
  <c r="G5839" i="1"/>
  <c r="F5839" i="1"/>
  <c r="P5838" i="1"/>
  <c r="N5838" i="1"/>
  <c r="L5838" i="1"/>
  <c r="J5838" i="1"/>
  <c r="G5838" i="1"/>
  <c r="F5838" i="1"/>
  <c r="R5837" i="1"/>
  <c r="S5837" i="1" s="1"/>
  <c r="P5837" i="1"/>
  <c r="N5837" i="1"/>
  <c r="L5837" i="1"/>
  <c r="J5837" i="1"/>
  <c r="G5837" i="1"/>
  <c r="F5837" i="1"/>
  <c r="P5836" i="1"/>
  <c r="N5836" i="1"/>
  <c r="L5836" i="1"/>
  <c r="J5836" i="1"/>
  <c r="G5836" i="1"/>
  <c r="F5836" i="1"/>
  <c r="P5835" i="1"/>
  <c r="N5835" i="1"/>
  <c r="L5835" i="1"/>
  <c r="J5835" i="1"/>
  <c r="G5835" i="1"/>
  <c r="F5835" i="1"/>
  <c r="P5834" i="1"/>
  <c r="N5834" i="1"/>
  <c r="L5834" i="1"/>
  <c r="J5834" i="1"/>
  <c r="G5834" i="1"/>
  <c r="F5834" i="1"/>
  <c r="P5833" i="1"/>
  <c r="N5833" i="1"/>
  <c r="L5833" i="1"/>
  <c r="J5833" i="1"/>
  <c r="G5833" i="1"/>
  <c r="F5833" i="1"/>
  <c r="P5832" i="1"/>
  <c r="N5832" i="1"/>
  <c r="L5832" i="1"/>
  <c r="J5832" i="1"/>
  <c r="G5832" i="1"/>
  <c r="F5832" i="1"/>
  <c r="P5831" i="1"/>
  <c r="N5831" i="1"/>
  <c r="L5831" i="1"/>
  <c r="J5831" i="1"/>
  <c r="G5831" i="1"/>
  <c r="F5831" i="1"/>
  <c r="P5830" i="1"/>
  <c r="N5830" i="1"/>
  <c r="L5830" i="1"/>
  <c r="J5830" i="1"/>
  <c r="G5830" i="1"/>
  <c r="F5830" i="1"/>
  <c r="P5829" i="1"/>
  <c r="N5829" i="1"/>
  <c r="L5829" i="1"/>
  <c r="J5829" i="1"/>
  <c r="G5829" i="1"/>
  <c r="F5829" i="1"/>
  <c r="P5828" i="1"/>
  <c r="N5828" i="1"/>
  <c r="L5828" i="1"/>
  <c r="J5828" i="1"/>
  <c r="G5828" i="1"/>
  <c r="F5828" i="1"/>
  <c r="P5827" i="1"/>
  <c r="R5827" i="1" s="1"/>
  <c r="S5827" i="1" s="1"/>
  <c r="N5827" i="1"/>
  <c r="L5827" i="1"/>
  <c r="J5827" i="1"/>
  <c r="G5827" i="1"/>
  <c r="F5827" i="1"/>
  <c r="P5826" i="1"/>
  <c r="N5826" i="1"/>
  <c r="L5826" i="1"/>
  <c r="J5826" i="1"/>
  <c r="G5826" i="1"/>
  <c r="F5826" i="1"/>
  <c r="P5825" i="1"/>
  <c r="N5825" i="1"/>
  <c r="L5825" i="1"/>
  <c r="J5825" i="1"/>
  <c r="G5825" i="1"/>
  <c r="F5825" i="1"/>
  <c r="P5824" i="1"/>
  <c r="N5824" i="1"/>
  <c r="L5824" i="1"/>
  <c r="J5824" i="1"/>
  <c r="G5824" i="1"/>
  <c r="F5824" i="1"/>
  <c r="P5823" i="1"/>
  <c r="N5823" i="1"/>
  <c r="L5823" i="1"/>
  <c r="J5823" i="1"/>
  <c r="G5823" i="1"/>
  <c r="F5823" i="1"/>
  <c r="P5822" i="1"/>
  <c r="N5822" i="1"/>
  <c r="L5822" i="1"/>
  <c r="J5822" i="1"/>
  <c r="G5822" i="1"/>
  <c r="F5822" i="1"/>
  <c r="P5821" i="1"/>
  <c r="N5821" i="1"/>
  <c r="L5821" i="1"/>
  <c r="J5821" i="1"/>
  <c r="G5821" i="1"/>
  <c r="F5821" i="1"/>
  <c r="P5820" i="1"/>
  <c r="N5820" i="1"/>
  <c r="L5820" i="1"/>
  <c r="J5820" i="1"/>
  <c r="G5820" i="1"/>
  <c r="F5820" i="1"/>
  <c r="P5819" i="1"/>
  <c r="N5819" i="1"/>
  <c r="L5819" i="1"/>
  <c r="J5819" i="1"/>
  <c r="G5819" i="1"/>
  <c r="F5819" i="1"/>
  <c r="P5818" i="1"/>
  <c r="N5818" i="1"/>
  <c r="L5818" i="1"/>
  <c r="J5818" i="1"/>
  <c r="G5818" i="1"/>
  <c r="F5818" i="1"/>
  <c r="P5817" i="1"/>
  <c r="N5817" i="1"/>
  <c r="L5817" i="1"/>
  <c r="J5817" i="1"/>
  <c r="G5817" i="1"/>
  <c r="F5817" i="1"/>
  <c r="P5816" i="1"/>
  <c r="N5816" i="1"/>
  <c r="L5816" i="1"/>
  <c r="J5816" i="1"/>
  <c r="G5816" i="1"/>
  <c r="F5816" i="1"/>
  <c r="P5815" i="1"/>
  <c r="N5815" i="1"/>
  <c r="L5815" i="1"/>
  <c r="J5815" i="1"/>
  <c r="G5815" i="1"/>
  <c r="F5815" i="1"/>
  <c r="P5814" i="1"/>
  <c r="N5814" i="1"/>
  <c r="L5814" i="1"/>
  <c r="J5814" i="1"/>
  <c r="G5814" i="1"/>
  <c r="F5814" i="1"/>
  <c r="P5813" i="1"/>
  <c r="N5813" i="1"/>
  <c r="L5813" i="1"/>
  <c r="J5813" i="1"/>
  <c r="G5813" i="1"/>
  <c r="F5813" i="1"/>
  <c r="P5812" i="1"/>
  <c r="N5812" i="1"/>
  <c r="L5812" i="1"/>
  <c r="J5812" i="1"/>
  <c r="G5812" i="1"/>
  <c r="F5812" i="1"/>
  <c r="P5811" i="1"/>
  <c r="N5811" i="1"/>
  <c r="L5811" i="1"/>
  <c r="J5811" i="1"/>
  <c r="G5811" i="1"/>
  <c r="F5811" i="1"/>
  <c r="P5810" i="1"/>
  <c r="N5810" i="1"/>
  <c r="L5810" i="1"/>
  <c r="J5810" i="1"/>
  <c r="G5810" i="1"/>
  <c r="F5810" i="1"/>
  <c r="P5809" i="1"/>
  <c r="N5809" i="1"/>
  <c r="L5809" i="1"/>
  <c r="J5809" i="1"/>
  <c r="G5809" i="1"/>
  <c r="F5809" i="1"/>
  <c r="P5808" i="1"/>
  <c r="N5808" i="1"/>
  <c r="L5808" i="1"/>
  <c r="J5808" i="1"/>
  <c r="G5808" i="1"/>
  <c r="F5808" i="1"/>
  <c r="P5807" i="1"/>
  <c r="N5807" i="1"/>
  <c r="L5807" i="1"/>
  <c r="J5807" i="1"/>
  <c r="G5807" i="1"/>
  <c r="F5807" i="1"/>
  <c r="P5806" i="1"/>
  <c r="R5806" i="1" s="1"/>
  <c r="S5806" i="1" s="1"/>
  <c r="N5806" i="1"/>
  <c r="L5806" i="1"/>
  <c r="J5806" i="1"/>
  <c r="G5806" i="1"/>
  <c r="F5806" i="1"/>
  <c r="P5805" i="1"/>
  <c r="N5805" i="1"/>
  <c r="L5805" i="1"/>
  <c r="J5805" i="1"/>
  <c r="G5805" i="1"/>
  <c r="F5805" i="1"/>
  <c r="P5804" i="1"/>
  <c r="N5804" i="1"/>
  <c r="L5804" i="1"/>
  <c r="J5804" i="1"/>
  <c r="G5804" i="1"/>
  <c r="F5804" i="1"/>
  <c r="P5803" i="1"/>
  <c r="N5803" i="1"/>
  <c r="L5803" i="1"/>
  <c r="J5803" i="1"/>
  <c r="G5803" i="1"/>
  <c r="F5803" i="1"/>
  <c r="P5802" i="1"/>
  <c r="N5802" i="1"/>
  <c r="L5802" i="1"/>
  <c r="J5802" i="1"/>
  <c r="G5802" i="1"/>
  <c r="F5802" i="1"/>
  <c r="P5801" i="1"/>
  <c r="N5801" i="1"/>
  <c r="L5801" i="1"/>
  <c r="J5801" i="1"/>
  <c r="G5801" i="1"/>
  <c r="F5801" i="1"/>
  <c r="P5800" i="1"/>
  <c r="N5800" i="1"/>
  <c r="L5800" i="1"/>
  <c r="J5800" i="1"/>
  <c r="G5800" i="1"/>
  <c r="F5800" i="1"/>
  <c r="P5799" i="1"/>
  <c r="R5799" i="1" s="1"/>
  <c r="N5799" i="1"/>
  <c r="L5799" i="1"/>
  <c r="J5799" i="1"/>
  <c r="G5799" i="1"/>
  <c r="F5799" i="1"/>
  <c r="P5798" i="1"/>
  <c r="N5798" i="1"/>
  <c r="L5798" i="1"/>
  <c r="J5798" i="1"/>
  <c r="G5798" i="1"/>
  <c r="F5798" i="1"/>
  <c r="P5797" i="1"/>
  <c r="N5797" i="1"/>
  <c r="L5797" i="1"/>
  <c r="J5797" i="1"/>
  <c r="G5797" i="1"/>
  <c r="F5797" i="1"/>
  <c r="P5796" i="1"/>
  <c r="N5796" i="1"/>
  <c r="L5796" i="1"/>
  <c r="J5796" i="1"/>
  <c r="G5796" i="1"/>
  <c r="F5796" i="1"/>
  <c r="P5795" i="1"/>
  <c r="N5795" i="1"/>
  <c r="L5795" i="1"/>
  <c r="J5795" i="1"/>
  <c r="G5795" i="1"/>
  <c r="F5795" i="1"/>
  <c r="P5794" i="1"/>
  <c r="N5794" i="1"/>
  <c r="L5794" i="1"/>
  <c r="J5794" i="1"/>
  <c r="G5794" i="1"/>
  <c r="F5794" i="1"/>
  <c r="P5793" i="1"/>
  <c r="N5793" i="1"/>
  <c r="L5793" i="1"/>
  <c r="J5793" i="1"/>
  <c r="G5793" i="1"/>
  <c r="F5793" i="1"/>
  <c r="P5792" i="1"/>
  <c r="N5792" i="1"/>
  <c r="L5792" i="1"/>
  <c r="J5792" i="1"/>
  <c r="G5792" i="1"/>
  <c r="F5792" i="1"/>
  <c r="P5791" i="1"/>
  <c r="N5791" i="1"/>
  <c r="L5791" i="1"/>
  <c r="J5791" i="1"/>
  <c r="G5791" i="1"/>
  <c r="F5791" i="1"/>
  <c r="P5790" i="1"/>
  <c r="N5790" i="1"/>
  <c r="L5790" i="1"/>
  <c r="J5790" i="1"/>
  <c r="G5790" i="1"/>
  <c r="F5790" i="1"/>
  <c r="P5789" i="1"/>
  <c r="N5789" i="1"/>
  <c r="L5789" i="1"/>
  <c r="J5789" i="1"/>
  <c r="G5789" i="1"/>
  <c r="F5789" i="1"/>
  <c r="P5788" i="1"/>
  <c r="N5788" i="1"/>
  <c r="L5788" i="1"/>
  <c r="J5788" i="1"/>
  <c r="G5788" i="1"/>
  <c r="F5788" i="1"/>
  <c r="P5787" i="1"/>
  <c r="N5787" i="1"/>
  <c r="L5787" i="1"/>
  <c r="J5787" i="1"/>
  <c r="G5787" i="1"/>
  <c r="F5787" i="1"/>
  <c r="P5786" i="1"/>
  <c r="N5786" i="1"/>
  <c r="L5786" i="1"/>
  <c r="J5786" i="1"/>
  <c r="G5786" i="1"/>
  <c r="F5786" i="1"/>
  <c r="P5785" i="1"/>
  <c r="N5785" i="1"/>
  <c r="L5785" i="1"/>
  <c r="J5785" i="1"/>
  <c r="G5785" i="1"/>
  <c r="F5785" i="1"/>
  <c r="P5784" i="1"/>
  <c r="N5784" i="1"/>
  <c r="L5784" i="1"/>
  <c r="J5784" i="1"/>
  <c r="G5784" i="1"/>
  <c r="F5784" i="1"/>
  <c r="P5783" i="1"/>
  <c r="N5783" i="1"/>
  <c r="L5783" i="1"/>
  <c r="J5783" i="1"/>
  <c r="G5783" i="1"/>
  <c r="F5783" i="1"/>
  <c r="P5782" i="1"/>
  <c r="N5782" i="1"/>
  <c r="L5782" i="1"/>
  <c r="J5782" i="1"/>
  <c r="G5782" i="1"/>
  <c r="F5782" i="1"/>
  <c r="P5781" i="1"/>
  <c r="N5781" i="1"/>
  <c r="L5781" i="1"/>
  <c r="J5781" i="1"/>
  <c r="G5781" i="1"/>
  <c r="F5781" i="1"/>
  <c r="P5780" i="1"/>
  <c r="N5780" i="1"/>
  <c r="L5780" i="1"/>
  <c r="J5780" i="1"/>
  <c r="G5780" i="1"/>
  <c r="F5780" i="1"/>
  <c r="P5779" i="1"/>
  <c r="R5779" i="1" s="1"/>
  <c r="S5779" i="1" s="1"/>
  <c r="N5779" i="1"/>
  <c r="L5779" i="1"/>
  <c r="J5779" i="1"/>
  <c r="G5779" i="1"/>
  <c r="F5779" i="1"/>
  <c r="P5778" i="1"/>
  <c r="N5778" i="1"/>
  <c r="L5778" i="1"/>
  <c r="J5778" i="1"/>
  <c r="G5778" i="1"/>
  <c r="F5778" i="1"/>
  <c r="P5777" i="1"/>
  <c r="N5777" i="1"/>
  <c r="L5777" i="1"/>
  <c r="J5777" i="1"/>
  <c r="G5777" i="1"/>
  <c r="F5777" i="1"/>
  <c r="P5776" i="1"/>
  <c r="N5776" i="1"/>
  <c r="L5776" i="1"/>
  <c r="J5776" i="1"/>
  <c r="G5776" i="1"/>
  <c r="F5776" i="1"/>
  <c r="P5775" i="1"/>
  <c r="N5775" i="1"/>
  <c r="L5775" i="1"/>
  <c r="J5775" i="1"/>
  <c r="G5775" i="1"/>
  <c r="F5775" i="1"/>
  <c r="P5774" i="1"/>
  <c r="N5774" i="1"/>
  <c r="L5774" i="1"/>
  <c r="J5774" i="1"/>
  <c r="G5774" i="1"/>
  <c r="F5774" i="1"/>
  <c r="P5773" i="1"/>
  <c r="N5773" i="1"/>
  <c r="L5773" i="1"/>
  <c r="J5773" i="1"/>
  <c r="G5773" i="1"/>
  <c r="F5773" i="1"/>
  <c r="P5772" i="1"/>
  <c r="N5772" i="1"/>
  <c r="L5772" i="1"/>
  <c r="J5772" i="1"/>
  <c r="G5772" i="1"/>
  <c r="F5772" i="1"/>
  <c r="P5771" i="1"/>
  <c r="N5771" i="1"/>
  <c r="L5771" i="1"/>
  <c r="J5771" i="1"/>
  <c r="G5771" i="1"/>
  <c r="F5771" i="1"/>
  <c r="P5770" i="1"/>
  <c r="N5770" i="1"/>
  <c r="L5770" i="1"/>
  <c r="J5770" i="1"/>
  <c r="G5770" i="1"/>
  <c r="F5770" i="1"/>
  <c r="P5769" i="1"/>
  <c r="N5769" i="1"/>
  <c r="L5769" i="1"/>
  <c r="J5769" i="1"/>
  <c r="G5769" i="1"/>
  <c r="F5769" i="1"/>
  <c r="P5768" i="1"/>
  <c r="N5768" i="1"/>
  <c r="L5768" i="1"/>
  <c r="J5768" i="1"/>
  <c r="G5768" i="1"/>
  <c r="F5768" i="1"/>
  <c r="P5767" i="1"/>
  <c r="N5767" i="1"/>
  <c r="L5767" i="1"/>
  <c r="J5767" i="1"/>
  <c r="G5767" i="1"/>
  <c r="F5767" i="1"/>
  <c r="P5766" i="1"/>
  <c r="R5766" i="1" s="1"/>
  <c r="N5766" i="1"/>
  <c r="L5766" i="1"/>
  <c r="J5766" i="1"/>
  <c r="G5766" i="1"/>
  <c r="F5766" i="1"/>
  <c r="P5765" i="1"/>
  <c r="N5765" i="1"/>
  <c r="L5765" i="1"/>
  <c r="J5765" i="1"/>
  <c r="G5765" i="1"/>
  <c r="F5765" i="1"/>
  <c r="P5764" i="1"/>
  <c r="N5764" i="1"/>
  <c r="L5764" i="1"/>
  <c r="J5764" i="1"/>
  <c r="G5764" i="1"/>
  <c r="F5764" i="1"/>
  <c r="P5763" i="1"/>
  <c r="N5763" i="1"/>
  <c r="L5763" i="1"/>
  <c r="J5763" i="1"/>
  <c r="G5763" i="1"/>
  <c r="F5763" i="1"/>
  <c r="P5762" i="1"/>
  <c r="N5762" i="1"/>
  <c r="L5762" i="1"/>
  <c r="J5762" i="1"/>
  <c r="G5762" i="1"/>
  <c r="F5762" i="1"/>
  <c r="P5761" i="1"/>
  <c r="N5761" i="1"/>
  <c r="L5761" i="1"/>
  <c r="J5761" i="1"/>
  <c r="G5761" i="1"/>
  <c r="F5761" i="1"/>
  <c r="P5760" i="1"/>
  <c r="N5760" i="1"/>
  <c r="L5760" i="1"/>
  <c r="J5760" i="1"/>
  <c r="G5760" i="1"/>
  <c r="F5760" i="1"/>
  <c r="P5759" i="1"/>
  <c r="N5759" i="1"/>
  <c r="L5759" i="1"/>
  <c r="J5759" i="1"/>
  <c r="G5759" i="1"/>
  <c r="F5759" i="1"/>
  <c r="P5758" i="1"/>
  <c r="N5758" i="1"/>
  <c r="L5758" i="1"/>
  <c r="J5758" i="1"/>
  <c r="G5758" i="1"/>
  <c r="F5758" i="1"/>
  <c r="P5757" i="1"/>
  <c r="N5757" i="1"/>
  <c r="L5757" i="1"/>
  <c r="J5757" i="1"/>
  <c r="G5757" i="1"/>
  <c r="F5757" i="1"/>
  <c r="P5756" i="1"/>
  <c r="N5756" i="1"/>
  <c r="L5756" i="1"/>
  <c r="J5756" i="1"/>
  <c r="G5756" i="1"/>
  <c r="F5756" i="1"/>
  <c r="P5755" i="1"/>
  <c r="N5755" i="1"/>
  <c r="L5755" i="1"/>
  <c r="J5755" i="1"/>
  <c r="G5755" i="1"/>
  <c r="F5755" i="1"/>
  <c r="R5754" i="1"/>
  <c r="P5754" i="1"/>
  <c r="N5754" i="1"/>
  <c r="L5754" i="1"/>
  <c r="J5754" i="1"/>
  <c r="G5754" i="1"/>
  <c r="F5754" i="1"/>
  <c r="P5753" i="1"/>
  <c r="N5753" i="1"/>
  <c r="L5753" i="1"/>
  <c r="J5753" i="1"/>
  <c r="G5753" i="1"/>
  <c r="F5753" i="1"/>
  <c r="P5752" i="1"/>
  <c r="N5752" i="1"/>
  <c r="L5752" i="1"/>
  <c r="J5752" i="1"/>
  <c r="G5752" i="1"/>
  <c r="F5752" i="1"/>
  <c r="P5751" i="1"/>
  <c r="N5751" i="1"/>
  <c r="L5751" i="1"/>
  <c r="J5751" i="1"/>
  <c r="G5751" i="1"/>
  <c r="F5751" i="1"/>
  <c r="P5750" i="1"/>
  <c r="N5750" i="1"/>
  <c r="L5750" i="1"/>
  <c r="J5750" i="1"/>
  <c r="G5750" i="1"/>
  <c r="F5750" i="1"/>
  <c r="P5749" i="1"/>
  <c r="N5749" i="1"/>
  <c r="L5749" i="1"/>
  <c r="J5749" i="1"/>
  <c r="G5749" i="1"/>
  <c r="F5749" i="1"/>
  <c r="P5748" i="1"/>
  <c r="N5748" i="1"/>
  <c r="L5748" i="1"/>
  <c r="J5748" i="1"/>
  <c r="G5748" i="1"/>
  <c r="F5748" i="1"/>
  <c r="P5747" i="1"/>
  <c r="N5747" i="1"/>
  <c r="L5747" i="1"/>
  <c r="J5747" i="1"/>
  <c r="G5747" i="1"/>
  <c r="F5747" i="1"/>
  <c r="P5746" i="1"/>
  <c r="N5746" i="1"/>
  <c r="L5746" i="1"/>
  <c r="J5746" i="1"/>
  <c r="G5746" i="1"/>
  <c r="F5746" i="1"/>
  <c r="P5745" i="1"/>
  <c r="N5745" i="1"/>
  <c r="L5745" i="1"/>
  <c r="J5745" i="1"/>
  <c r="G5745" i="1"/>
  <c r="F5745" i="1"/>
  <c r="P5744" i="1"/>
  <c r="N5744" i="1"/>
  <c r="L5744" i="1"/>
  <c r="J5744" i="1"/>
  <c r="G5744" i="1"/>
  <c r="F5744" i="1"/>
  <c r="P5743" i="1"/>
  <c r="N5743" i="1"/>
  <c r="L5743" i="1"/>
  <c r="J5743" i="1"/>
  <c r="G5743" i="1"/>
  <c r="F5743" i="1"/>
  <c r="P5742" i="1"/>
  <c r="N5742" i="1"/>
  <c r="L5742" i="1"/>
  <c r="J5742" i="1"/>
  <c r="G5742" i="1"/>
  <c r="F5742" i="1"/>
  <c r="P5741" i="1"/>
  <c r="N5741" i="1"/>
  <c r="L5741" i="1"/>
  <c r="J5741" i="1"/>
  <c r="G5741" i="1"/>
  <c r="F5741" i="1"/>
  <c r="P5740" i="1"/>
  <c r="N5740" i="1"/>
  <c r="L5740" i="1"/>
  <c r="J5740" i="1"/>
  <c r="G5740" i="1"/>
  <c r="F5740" i="1"/>
  <c r="P5739" i="1"/>
  <c r="N5739" i="1"/>
  <c r="L5739" i="1"/>
  <c r="J5739" i="1"/>
  <c r="G5739" i="1"/>
  <c r="F5739" i="1"/>
  <c r="P5738" i="1"/>
  <c r="N5738" i="1"/>
  <c r="L5738" i="1"/>
  <c r="J5738" i="1"/>
  <c r="G5738" i="1"/>
  <c r="F5738" i="1"/>
  <c r="P5737" i="1"/>
  <c r="N5737" i="1"/>
  <c r="L5737" i="1"/>
  <c r="J5737" i="1"/>
  <c r="G5737" i="1"/>
  <c r="F5737" i="1"/>
  <c r="P5736" i="1"/>
  <c r="R5736" i="1" s="1"/>
  <c r="S5736" i="1" s="1"/>
  <c r="N5736" i="1"/>
  <c r="L5736" i="1"/>
  <c r="J5736" i="1"/>
  <c r="G5736" i="1"/>
  <c r="F5736" i="1"/>
  <c r="P5735" i="1"/>
  <c r="N5735" i="1"/>
  <c r="L5735" i="1"/>
  <c r="J5735" i="1"/>
  <c r="G5735" i="1"/>
  <c r="F5735" i="1"/>
  <c r="P5734" i="1"/>
  <c r="N5734" i="1"/>
  <c r="L5734" i="1"/>
  <c r="J5734" i="1"/>
  <c r="G5734" i="1"/>
  <c r="F5734" i="1"/>
  <c r="P5733" i="1"/>
  <c r="N5733" i="1"/>
  <c r="L5733" i="1"/>
  <c r="J5733" i="1"/>
  <c r="G5733" i="1"/>
  <c r="F5733" i="1"/>
  <c r="P5732" i="1"/>
  <c r="N5732" i="1"/>
  <c r="L5732" i="1"/>
  <c r="J5732" i="1"/>
  <c r="G5732" i="1"/>
  <c r="F5732" i="1"/>
  <c r="P5731" i="1"/>
  <c r="N5731" i="1"/>
  <c r="L5731" i="1"/>
  <c r="J5731" i="1"/>
  <c r="G5731" i="1"/>
  <c r="F5731" i="1"/>
  <c r="P5730" i="1"/>
  <c r="N5730" i="1"/>
  <c r="L5730" i="1"/>
  <c r="J5730" i="1"/>
  <c r="G5730" i="1"/>
  <c r="F5730" i="1"/>
  <c r="P5729" i="1"/>
  <c r="N5729" i="1"/>
  <c r="L5729" i="1"/>
  <c r="J5729" i="1"/>
  <c r="G5729" i="1"/>
  <c r="F5729" i="1"/>
  <c r="P5728" i="1"/>
  <c r="N5728" i="1"/>
  <c r="L5728" i="1"/>
  <c r="J5728" i="1"/>
  <c r="G5728" i="1"/>
  <c r="F5728" i="1"/>
  <c r="P5727" i="1"/>
  <c r="N5727" i="1"/>
  <c r="L5727" i="1"/>
  <c r="J5727" i="1"/>
  <c r="G5727" i="1"/>
  <c r="F5727" i="1"/>
  <c r="P5726" i="1"/>
  <c r="N5726" i="1"/>
  <c r="L5726" i="1"/>
  <c r="J5726" i="1"/>
  <c r="G5726" i="1"/>
  <c r="F5726" i="1"/>
  <c r="P5725" i="1"/>
  <c r="R5723" i="1" s="1"/>
  <c r="S5723" i="1" s="1"/>
  <c r="N5725" i="1"/>
  <c r="L5725" i="1"/>
  <c r="J5725" i="1"/>
  <c r="G5725" i="1"/>
  <c r="F5725" i="1"/>
  <c r="P5724" i="1"/>
  <c r="N5724" i="1"/>
  <c r="L5724" i="1"/>
  <c r="J5724" i="1"/>
  <c r="G5724" i="1"/>
  <c r="F5724" i="1"/>
  <c r="P5723" i="1"/>
  <c r="N5723" i="1"/>
  <c r="L5723" i="1"/>
  <c r="J5723" i="1"/>
  <c r="G5723" i="1"/>
  <c r="F5723" i="1"/>
  <c r="P5722" i="1"/>
  <c r="N5722" i="1"/>
  <c r="L5722" i="1"/>
  <c r="J5722" i="1"/>
  <c r="G5722" i="1"/>
  <c r="F5722" i="1"/>
  <c r="P5721" i="1"/>
  <c r="N5721" i="1"/>
  <c r="L5721" i="1"/>
  <c r="J5721" i="1"/>
  <c r="G5721" i="1"/>
  <c r="F5721" i="1"/>
  <c r="P5720" i="1"/>
  <c r="N5720" i="1"/>
  <c r="L5720" i="1"/>
  <c r="J5720" i="1"/>
  <c r="G5720" i="1"/>
  <c r="F5720" i="1"/>
  <c r="P5719" i="1"/>
  <c r="N5719" i="1"/>
  <c r="L5719" i="1"/>
  <c r="J5719" i="1"/>
  <c r="G5719" i="1"/>
  <c r="F5719" i="1"/>
  <c r="P5718" i="1"/>
  <c r="N5718" i="1"/>
  <c r="L5718" i="1"/>
  <c r="J5718" i="1"/>
  <c r="G5718" i="1"/>
  <c r="F5718" i="1"/>
  <c r="P5717" i="1"/>
  <c r="N5717" i="1"/>
  <c r="L5717" i="1"/>
  <c r="J5717" i="1"/>
  <c r="G5717" i="1"/>
  <c r="F5717" i="1"/>
  <c r="P5716" i="1"/>
  <c r="N5716" i="1"/>
  <c r="L5716" i="1"/>
  <c r="J5716" i="1"/>
  <c r="G5716" i="1"/>
  <c r="F5716" i="1"/>
  <c r="P5715" i="1"/>
  <c r="N5715" i="1"/>
  <c r="L5715" i="1"/>
  <c r="J5715" i="1"/>
  <c r="G5715" i="1"/>
  <c r="F5715" i="1"/>
  <c r="P5714" i="1"/>
  <c r="N5714" i="1"/>
  <c r="L5714" i="1"/>
  <c r="J5714" i="1"/>
  <c r="G5714" i="1"/>
  <c r="F5714" i="1"/>
  <c r="P5713" i="1"/>
  <c r="N5713" i="1"/>
  <c r="L5713" i="1"/>
  <c r="J5713" i="1"/>
  <c r="G5713" i="1"/>
  <c r="F5713" i="1"/>
  <c r="P5712" i="1"/>
  <c r="N5712" i="1"/>
  <c r="L5712" i="1"/>
  <c r="J5712" i="1"/>
  <c r="G5712" i="1"/>
  <c r="F5712" i="1"/>
  <c r="P5711" i="1"/>
  <c r="N5711" i="1"/>
  <c r="L5711" i="1"/>
  <c r="J5711" i="1"/>
  <c r="G5711" i="1"/>
  <c r="F5711" i="1"/>
  <c r="P5710" i="1"/>
  <c r="N5710" i="1"/>
  <c r="L5710" i="1"/>
  <c r="J5710" i="1"/>
  <c r="G5710" i="1"/>
  <c r="F5710" i="1"/>
  <c r="P5709" i="1"/>
  <c r="N5709" i="1"/>
  <c r="L5709" i="1"/>
  <c r="J5709" i="1"/>
  <c r="G5709" i="1"/>
  <c r="F5709" i="1"/>
  <c r="P5708" i="1"/>
  <c r="R5708" i="1" s="1"/>
  <c r="N5708" i="1"/>
  <c r="L5708" i="1"/>
  <c r="J5708" i="1"/>
  <c r="G5708" i="1"/>
  <c r="F5708" i="1"/>
  <c r="P5707" i="1"/>
  <c r="N5707" i="1"/>
  <c r="L5707" i="1"/>
  <c r="J5707" i="1"/>
  <c r="G5707" i="1"/>
  <c r="F5707" i="1"/>
  <c r="P5706" i="1"/>
  <c r="N5706" i="1"/>
  <c r="L5706" i="1"/>
  <c r="J5706" i="1"/>
  <c r="G5706" i="1"/>
  <c r="F5706" i="1"/>
  <c r="P5705" i="1"/>
  <c r="N5705" i="1"/>
  <c r="L5705" i="1"/>
  <c r="J5705" i="1"/>
  <c r="G5705" i="1"/>
  <c r="F5705" i="1"/>
  <c r="P5704" i="1"/>
  <c r="N5704" i="1"/>
  <c r="L5704" i="1"/>
  <c r="J5704" i="1"/>
  <c r="G5704" i="1"/>
  <c r="F5704" i="1"/>
  <c r="P5703" i="1"/>
  <c r="N5703" i="1"/>
  <c r="L5703" i="1"/>
  <c r="J5703" i="1"/>
  <c r="G5703" i="1"/>
  <c r="F5703" i="1"/>
  <c r="P5702" i="1"/>
  <c r="N5702" i="1"/>
  <c r="L5702" i="1"/>
  <c r="J5702" i="1"/>
  <c r="G5702" i="1"/>
  <c r="F5702" i="1"/>
  <c r="P5701" i="1"/>
  <c r="N5701" i="1"/>
  <c r="L5701" i="1"/>
  <c r="J5701" i="1"/>
  <c r="G5701" i="1"/>
  <c r="F5701" i="1"/>
  <c r="P5700" i="1"/>
  <c r="N5700" i="1"/>
  <c r="L5700" i="1"/>
  <c r="J5700" i="1"/>
  <c r="G5700" i="1"/>
  <c r="F5700" i="1"/>
  <c r="P5699" i="1"/>
  <c r="N5699" i="1"/>
  <c r="L5699" i="1"/>
  <c r="J5699" i="1"/>
  <c r="G5699" i="1"/>
  <c r="F5699" i="1"/>
  <c r="P5698" i="1"/>
  <c r="N5698" i="1"/>
  <c r="L5698" i="1"/>
  <c r="J5698" i="1"/>
  <c r="G5698" i="1"/>
  <c r="F5698" i="1"/>
  <c r="P5697" i="1"/>
  <c r="N5697" i="1"/>
  <c r="L5697" i="1"/>
  <c r="J5697" i="1"/>
  <c r="G5697" i="1"/>
  <c r="F5697" i="1"/>
  <c r="P5696" i="1"/>
  <c r="N5696" i="1"/>
  <c r="L5696" i="1"/>
  <c r="J5696" i="1"/>
  <c r="G5696" i="1"/>
  <c r="F5696" i="1"/>
  <c r="P5695" i="1"/>
  <c r="N5695" i="1"/>
  <c r="L5695" i="1"/>
  <c r="J5695" i="1"/>
  <c r="G5695" i="1"/>
  <c r="F5695" i="1"/>
  <c r="P5694" i="1"/>
  <c r="N5694" i="1"/>
  <c r="L5694" i="1"/>
  <c r="J5694" i="1"/>
  <c r="G5694" i="1"/>
  <c r="F5694" i="1"/>
  <c r="P5693" i="1"/>
  <c r="N5693" i="1"/>
  <c r="L5693" i="1"/>
  <c r="J5693" i="1"/>
  <c r="G5693" i="1"/>
  <c r="F5693" i="1"/>
  <c r="P5692" i="1"/>
  <c r="R5691" i="1" s="1"/>
  <c r="S5691" i="1" s="1"/>
  <c r="N5692" i="1"/>
  <c r="L5692" i="1"/>
  <c r="J5692" i="1"/>
  <c r="G5692" i="1"/>
  <c r="F5692" i="1"/>
  <c r="P5691" i="1"/>
  <c r="N5691" i="1"/>
  <c r="L5691" i="1"/>
  <c r="J5691" i="1"/>
  <c r="G5691" i="1"/>
  <c r="F5691" i="1"/>
  <c r="P5690" i="1"/>
  <c r="N5690" i="1"/>
  <c r="L5690" i="1"/>
  <c r="J5690" i="1"/>
  <c r="G5690" i="1"/>
  <c r="F5690" i="1"/>
  <c r="P5689" i="1"/>
  <c r="N5689" i="1"/>
  <c r="L5689" i="1"/>
  <c r="J5689" i="1"/>
  <c r="G5689" i="1"/>
  <c r="F5689" i="1"/>
  <c r="P5688" i="1"/>
  <c r="N5688" i="1"/>
  <c r="L5688" i="1"/>
  <c r="J5688" i="1"/>
  <c r="G5688" i="1"/>
  <c r="F5688" i="1"/>
  <c r="P5687" i="1"/>
  <c r="N5687" i="1"/>
  <c r="L5687" i="1"/>
  <c r="J5687" i="1"/>
  <c r="G5687" i="1"/>
  <c r="F5687" i="1"/>
  <c r="P5686" i="1"/>
  <c r="N5686" i="1"/>
  <c r="L5686" i="1"/>
  <c r="J5686" i="1"/>
  <c r="G5686" i="1"/>
  <c r="F5686" i="1"/>
  <c r="P5685" i="1"/>
  <c r="N5685" i="1"/>
  <c r="L5685" i="1"/>
  <c r="J5685" i="1"/>
  <c r="G5685" i="1"/>
  <c r="F5685" i="1"/>
  <c r="P5684" i="1"/>
  <c r="R5684" i="1" s="1"/>
  <c r="N5684" i="1"/>
  <c r="L5684" i="1"/>
  <c r="J5684" i="1"/>
  <c r="G5684" i="1"/>
  <c r="F5684" i="1"/>
  <c r="P5683" i="1"/>
  <c r="N5683" i="1"/>
  <c r="L5683" i="1"/>
  <c r="J5683" i="1"/>
  <c r="G5683" i="1"/>
  <c r="F5683" i="1"/>
  <c r="P5682" i="1"/>
  <c r="N5682" i="1"/>
  <c r="L5682" i="1"/>
  <c r="J5682" i="1"/>
  <c r="G5682" i="1"/>
  <c r="F5682" i="1"/>
  <c r="P5681" i="1"/>
  <c r="N5681" i="1"/>
  <c r="L5681" i="1"/>
  <c r="J5681" i="1"/>
  <c r="G5681" i="1"/>
  <c r="F5681" i="1"/>
  <c r="P5680" i="1"/>
  <c r="N5680" i="1"/>
  <c r="L5680" i="1"/>
  <c r="J5680" i="1"/>
  <c r="G5680" i="1"/>
  <c r="F5680" i="1"/>
  <c r="P5679" i="1"/>
  <c r="N5679" i="1"/>
  <c r="L5679" i="1"/>
  <c r="J5679" i="1"/>
  <c r="G5679" i="1"/>
  <c r="F5679" i="1"/>
  <c r="P5678" i="1"/>
  <c r="N5678" i="1"/>
  <c r="L5678" i="1"/>
  <c r="J5678" i="1"/>
  <c r="G5678" i="1"/>
  <c r="F5678" i="1"/>
  <c r="P5677" i="1"/>
  <c r="N5677" i="1"/>
  <c r="L5677" i="1"/>
  <c r="J5677" i="1"/>
  <c r="G5677" i="1"/>
  <c r="F5677" i="1"/>
  <c r="P5676" i="1"/>
  <c r="N5676" i="1"/>
  <c r="L5676" i="1"/>
  <c r="J5676" i="1"/>
  <c r="G5676" i="1"/>
  <c r="F5676" i="1"/>
  <c r="P5675" i="1"/>
  <c r="N5675" i="1"/>
  <c r="L5675" i="1"/>
  <c r="J5675" i="1"/>
  <c r="G5675" i="1"/>
  <c r="F5675" i="1"/>
  <c r="P5674" i="1"/>
  <c r="N5674" i="1"/>
  <c r="L5674" i="1"/>
  <c r="J5674" i="1"/>
  <c r="G5674" i="1"/>
  <c r="F5674" i="1"/>
  <c r="P5673" i="1"/>
  <c r="N5673" i="1"/>
  <c r="L5673" i="1"/>
  <c r="J5673" i="1"/>
  <c r="G5673" i="1"/>
  <c r="F5673" i="1"/>
  <c r="P5672" i="1"/>
  <c r="N5672" i="1"/>
  <c r="L5672" i="1"/>
  <c r="J5672" i="1"/>
  <c r="G5672" i="1"/>
  <c r="F5672" i="1"/>
  <c r="P5671" i="1"/>
  <c r="N5671" i="1"/>
  <c r="L5671" i="1"/>
  <c r="J5671" i="1"/>
  <c r="G5671" i="1"/>
  <c r="F5671" i="1"/>
  <c r="P5670" i="1"/>
  <c r="N5670" i="1"/>
  <c r="L5670" i="1"/>
  <c r="J5670" i="1"/>
  <c r="G5670" i="1"/>
  <c r="F5670" i="1"/>
  <c r="P5669" i="1"/>
  <c r="N5669" i="1"/>
  <c r="L5669" i="1"/>
  <c r="J5669" i="1"/>
  <c r="G5669" i="1"/>
  <c r="F5669" i="1"/>
  <c r="P5668" i="1"/>
  <c r="N5668" i="1"/>
  <c r="L5668" i="1"/>
  <c r="J5668" i="1"/>
  <c r="G5668" i="1"/>
  <c r="F5668" i="1"/>
  <c r="P5667" i="1"/>
  <c r="N5667" i="1"/>
  <c r="L5667" i="1"/>
  <c r="J5667" i="1"/>
  <c r="G5667" i="1"/>
  <c r="F5667" i="1"/>
  <c r="P5666" i="1"/>
  <c r="N5666" i="1"/>
  <c r="L5666" i="1"/>
  <c r="J5666" i="1"/>
  <c r="G5666" i="1"/>
  <c r="F5666" i="1"/>
  <c r="P5665" i="1"/>
  <c r="N5665" i="1"/>
  <c r="L5665" i="1"/>
  <c r="J5665" i="1"/>
  <c r="G5665" i="1"/>
  <c r="F5665" i="1"/>
  <c r="P5664" i="1"/>
  <c r="N5664" i="1"/>
  <c r="L5664" i="1"/>
  <c r="J5664" i="1"/>
  <c r="G5664" i="1"/>
  <c r="F5664" i="1"/>
  <c r="P5663" i="1"/>
  <c r="N5663" i="1"/>
  <c r="L5663" i="1"/>
  <c r="J5663" i="1"/>
  <c r="G5663" i="1"/>
  <c r="F5663" i="1"/>
  <c r="P5662" i="1"/>
  <c r="N5662" i="1"/>
  <c r="L5662" i="1"/>
  <c r="J5662" i="1"/>
  <c r="G5662" i="1"/>
  <c r="F5662" i="1"/>
  <c r="P5661" i="1"/>
  <c r="N5661" i="1"/>
  <c r="L5661" i="1"/>
  <c r="J5661" i="1"/>
  <c r="G5661" i="1"/>
  <c r="F5661" i="1"/>
  <c r="P5660" i="1"/>
  <c r="N5660" i="1"/>
  <c r="L5660" i="1"/>
  <c r="J5660" i="1"/>
  <c r="G5660" i="1"/>
  <c r="F5660" i="1"/>
  <c r="P5659" i="1"/>
  <c r="N5659" i="1"/>
  <c r="L5659" i="1"/>
  <c r="J5659" i="1"/>
  <c r="G5659" i="1"/>
  <c r="F5659" i="1"/>
  <c r="P5658" i="1"/>
  <c r="N5658" i="1"/>
  <c r="L5658" i="1"/>
  <c r="J5658" i="1"/>
  <c r="G5658" i="1"/>
  <c r="F5658" i="1"/>
  <c r="P5657" i="1"/>
  <c r="N5657" i="1"/>
  <c r="L5657" i="1"/>
  <c r="J5657" i="1"/>
  <c r="G5657" i="1"/>
  <c r="F5657" i="1"/>
  <c r="P5656" i="1"/>
  <c r="N5656" i="1"/>
  <c r="L5656" i="1"/>
  <c r="J5656" i="1"/>
  <c r="G5656" i="1"/>
  <c r="F5656" i="1"/>
  <c r="P5655" i="1"/>
  <c r="N5655" i="1"/>
  <c r="L5655" i="1"/>
  <c r="J5655" i="1"/>
  <c r="G5655" i="1"/>
  <c r="F5655" i="1"/>
  <c r="P5654" i="1"/>
  <c r="N5654" i="1"/>
  <c r="L5654" i="1"/>
  <c r="J5654" i="1"/>
  <c r="G5654" i="1"/>
  <c r="F5654" i="1"/>
  <c r="P5653" i="1"/>
  <c r="N5653" i="1"/>
  <c r="L5653" i="1"/>
  <c r="J5653" i="1"/>
  <c r="G5653" i="1"/>
  <c r="F5653" i="1"/>
  <c r="P5652" i="1"/>
  <c r="N5652" i="1"/>
  <c r="L5652" i="1"/>
  <c r="J5652" i="1"/>
  <c r="G5652" i="1"/>
  <c r="F5652" i="1"/>
  <c r="P5651" i="1"/>
  <c r="N5651" i="1"/>
  <c r="L5651" i="1"/>
  <c r="J5651" i="1"/>
  <c r="G5651" i="1"/>
  <c r="F5651" i="1"/>
  <c r="P5650" i="1"/>
  <c r="R5648" i="1" s="1"/>
  <c r="S5648" i="1" s="1"/>
  <c r="N5650" i="1"/>
  <c r="L5650" i="1"/>
  <c r="J5650" i="1"/>
  <c r="G5650" i="1"/>
  <c r="F5650" i="1"/>
  <c r="P5649" i="1"/>
  <c r="N5649" i="1"/>
  <c r="L5649" i="1"/>
  <c r="J5649" i="1"/>
  <c r="G5649" i="1"/>
  <c r="F5649" i="1"/>
  <c r="P5648" i="1"/>
  <c r="N5648" i="1"/>
  <c r="L5648" i="1"/>
  <c r="J5648" i="1"/>
  <c r="G5648" i="1"/>
  <c r="F5648" i="1"/>
  <c r="P5647" i="1"/>
  <c r="N5647" i="1"/>
  <c r="L5647" i="1"/>
  <c r="J5647" i="1"/>
  <c r="G5647" i="1"/>
  <c r="F5647" i="1"/>
  <c r="P5646" i="1"/>
  <c r="N5646" i="1"/>
  <c r="L5646" i="1"/>
  <c r="J5646" i="1"/>
  <c r="G5646" i="1"/>
  <c r="F5646" i="1"/>
  <c r="P5645" i="1"/>
  <c r="N5645" i="1"/>
  <c r="L5645" i="1"/>
  <c r="J5645" i="1"/>
  <c r="G5645" i="1"/>
  <c r="F5645" i="1"/>
  <c r="P5644" i="1"/>
  <c r="N5644" i="1"/>
  <c r="L5644" i="1"/>
  <c r="J5644" i="1"/>
  <c r="G5644" i="1"/>
  <c r="F5644" i="1"/>
  <c r="P5643" i="1"/>
  <c r="N5643" i="1"/>
  <c r="L5643" i="1"/>
  <c r="J5643" i="1"/>
  <c r="G5643" i="1"/>
  <c r="F5643" i="1"/>
  <c r="P5642" i="1"/>
  <c r="N5642" i="1"/>
  <c r="L5642" i="1"/>
  <c r="J5642" i="1"/>
  <c r="G5642" i="1"/>
  <c r="F5642" i="1"/>
  <c r="P5641" i="1"/>
  <c r="N5641" i="1"/>
  <c r="L5641" i="1"/>
  <c r="J5641" i="1"/>
  <c r="G5641" i="1"/>
  <c r="F5641" i="1"/>
  <c r="P5640" i="1"/>
  <c r="N5640" i="1"/>
  <c r="L5640" i="1"/>
  <c r="J5640" i="1"/>
  <c r="G5640" i="1"/>
  <c r="F5640" i="1"/>
  <c r="P5639" i="1"/>
  <c r="N5639" i="1"/>
  <c r="L5639" i="1"/>
  <c r="J5639" i="1"/>
  <c r="G5639" i="1"/>
  <c r="F5639" i="1"/>
  <c r="P5638" i="1"/>
  <c r="N5638" i="1"/>
  <c r="L5638" i="1"/>
  <c r="J5638" i="1"/>
  <c r="G5638" i="1"/>
  <c r="F5638" i="1"/>
  <c r="P5637" i="1"/>
  <c r="N5637" i="1"/>
  <c r="L5637" i="1"/>
  <c r="J5637" i="1"/>
  <c r="G5637" i="1"/>
  <c r="F5637" i="1"/>
  <c r="P5636" i="1"/>
  <c r="N5636" i="1"/>
  <c r="L5636" i="1"/>
  <c r="J5636" i="1"/>
  <c r="G5636" i="1"/>
  <c r="F5636" i="1"/>
  <c r="P5635" i="1"/>
  <c r="N5635" i="1"/>
  <c r="L5635" i="1"/>
  <c r="J5635" i="1"/>
  <c r="G5635" i="1"/>
  <c r="F5635" i="1"/>
  <c r="P5634" i="1"/>
  <c r="N5634" i="1"/>
  <c r="L5634" i="1"/>
  <c r="J5634" i="1"/>
  <c r="G5634" i="1"/>
  <c r="F5634" i="1"/>
  <c r="R5633" i="1"/>
  <c r="S5633" i="1" s="1"/>
  <c r="P5633" i="1"/>
  <c r="N5633" i="1"/>
  <c r="L5633" i="1"/>
  <c r="J5633" i="1"/>
  <c r="G5633" i="1"/>
  <c r="F5633" i="1"/>
  <c r="P5632" i="1"/>
  <c r="N5632" i="1"/>
  <c r="L5632" i="1"/>
  <c r="J5632" i="1"/>
  <c r="G5632" i="1"/>
  <c r="F5632" i="1"/>
  <c r="P5631" i="1"/>
  <c r="N5631" i="1"/>
  <c r="L5631" i="1"/>
  <c r="J5631" i="1"/>
  <c r="G5631" i="1"/>
  <c r="F5631" i="1"/>
  <c r="P5630" i="1"/>
  <c r="N5630" i="1"/>
  <c r="L5630" i="1"/>
  <c r="J5630" i="1"/>
  <c r="G5630" i="1"/>
  <c r="F5630" i="1"/>
  <c r="P5629" i="1"/>
  <c r="N5629" i="1"/>
  <c r="L5629" i="1"/>
  <c r="J5629" i="1"/>
  <c r="G5629" i="1"/>
  <c r="F5629" i="1"/>
  <c r="P5628" i="1"/>
  <c r="N5628" i="1"/>
  <c r="L5628" i="1"/>
  <c r="J5628" i="1"/>
  <c r="G5628" i="1"/>
  <c r="F5628" i="1"/>
  <c r="P5627" i="1"/>
  <c r="N5627" i="1"/>
  <c r="L5627" i="1"/>
  <c r="J5627" i="1"/>
  <c r="G5627" i="1"/>
  <c r="F5627" i="1"/>
  <c r="P5626" i="1"/>
  <c r="N5626" i="1"/>
  <c r="L5626" i="1"/>
  <c r="J5626" i="1"/>
  <c r="G5626" i="1"/>
  <c r="F5626" i="1"/>
  <c r="P5625" i="1"/>
  <c r="R5625" i="1" s="1"/>
  <c r="S5625" i="1" s="1"/>
  <c r="N5625" i="1"/>
  <c r="L5625" i="1"/>
  <c r="J5625" i="1"/>
  <c r="G5625" i="1"/>
  <c r="F5625" i="1"/>
  <c r="P5624" i="1"/>
  <c r="N5624" i="1"/>
  <c r="L5624" i="1"/>
  <c r="J5624" i="1"/>
  <c r="G5624" i="1"/>
  <c r="F5624" i="1"/>
  <c r="P5623" i="1"/>
  <c r="N5623" i="1"/>
  <c r="L5623" i="1"/>
  <c r="J5623" i="1"/>
  <c r="G5623" i="1"/>
  <c r="F5623" i="1"/>
  <c r="P5622" i="1"/>
  <c r="N5622" i="1"/>
  <c r="L5622" i="1"/>
  <c r="J5622" i="1"/>
  <c r="G5622" i="1"/>
  <c r="F5622" i="1"/>
  <c r="P5621" i="1"/>
  <c r="N5621" i="1"/>
  <c r="L5621" i="1"/>
  <c r="J5621" i="1"/>
  <c r="G5621" i="1"/>
  <c r="F5621" i="1"/>
  <c r="P5620" i="1"/>
  <c r="N5620" i="1"/>
  <c r="L5620" i="1"/>
  <c r="J5620" i="1"/>
  <c r="G5620" i="1"/>
  <c r="F5620" i="1"/>
  <c r="P5619" i="1"/>
  <c r="N5619" i="1"/>
  <c r="L5619" i="1"/>
  <c r="J5619" i="1"/>
  <c r="G5619" i="1"/>
  <c r="F5619" i="1"/>
  <c r="P5618" i="1"/>
  <c r="N5618" i="1"/>
  <c r="L5618" i="1"/>
  <c r="J5618" i="1"/>
  <c r="G5618" i="1"/>
  <c r="F5618" i="1"/>
  <c r="P5617" i="1"/>
  <c r="N5617" i="1"/>
  <c r="L5617" i="1"/>
  <c r="J5617" i="1"/>
  <c r="G5617" i="1"/>
  <c r="F5617" i="1"/>
  <c r="P5616" i="1"/>
  <c r="N5616" i="1"/>
  <c r="L5616" i="1"/>
  <c r="J5616" i="1"/>
  <c r="G5616" i="1"/>
  <c r="F5616" i="1"/>
  <c r="P5615" i="1"/>
  <c r="R5614" i="1" s="1"/>
  <c r="S5614" i="1" s="1"/>
  <c r="N5615" i="1"/>
  <c r="L5615" i="1"/>
  <c r="J5615" i="1"/>
  <c r="G5615" i="1"/>
  <c r="F5615" i="1"/>
  <c r="P5614" i="1"/>
  <c r="N5614" i="1"/>
  <c r="L5614" i="1"/>
  <c r="J5614" i="1"/>
  <c r="G5614" i="1"/>
  <c r="F5614" i="1"/>
  <c r="P5613" i="1"/>
  <c r="N5613" i="1"/>
  <c r="L5613" i="1"/>
  <c r="J5613" i="1"/>
  <c r="G5613" i="1"/>
  <c r="F5613" i="1"/>
  <c r="P5612" i="1"/>
  <c r="N5612" i="1"/>
  <c r="L5612" i="1"/>
  <c r="J5612" i="1"/>
  <c r="G5612" i="1"/>
  <c r="F5612" i="1"/>
  <c r="P5611" i="1"/>
  <c r="N5611" i="1"/>
  <c r="L5611" i="1"/>
  <c r="J5611" i="1"/>
  <c r="G5611" i="1"/>
  <c r="F5611" i="1"/>
  <c r="P5610" i="1"/>
  <c r="N5610" i="1"/>
  <c r="L5610" i="1"/>
  <c r="J5610" i="1"/>
  <c r="G5610" i="1"/>
  <c r="F5610" i="1"/>
  <c r="P5609" i="1"/>
  <c r="N5609" i="1"/>
  <c r="L5609" i="1"/>
  <c r="J5609" i="1"/>
  <c r="G5609" i="1"/>
  <c r="F5609" i="1"/>
  <c r="P5608" i="1"/>
  <c r="N5608" i="1"/>
  <c r="L5608" i="1"/>
  <c r="J5608" i="1"/>
  <c r="G5608" i="1"/>
  <c r="F5608" i="1"/>
  <c r="P5607" i="1"/>
  <c r="R5606" i="1" s="1"/>
  <c r="S5606" i="1" s="1"/>
  <c r="N5607" i="1"/>
  <c r="L5607" i="1"/>
  <c r="J5607" i="1"/>
  <c r="G5607" i="1"/>
  <c r="F5607" i="1"/>
  <c r="P5606" i="1"/>
  <c r="N5606" i="1"/>
  <c r="L5606" i="1"/>
  <c r="J5606" i="1"/>
  <c r="G5606" i="1"/>
  <c r="F5606" i="1"/>
  <c r="P5605" i="1"/>
  <c r="N5605" i="1"/>
  <c r="L5605" i="1"/>
  <c r="J5605" i="1"/>
  <c r="G5605" i="1"/>
  <c r="F5605" i="1"/>
  <c r="P5604" i="1"/>
  <c r="N5604" i="1"/>
  <c r="L5604" i="1"/>
  <c r="J5604" i="1"/>
  <c r="G5604" i="1"/>
  <c r="F5604" i="1"/>
  <c r="P5603" i="1"/>
  <c r="N5603" i="1"/>
  <c r="L5603" i="1"/>
  <c r="J5603" i="1"/>
  <c r="G5603" i="1"/>
  <c r="F5603" i="1"/>
  <c r="P5602" i="1"/>
  <c r="N5602" i="1"/>
  <c r="L5602" i="1"/>
  <c r="J5602" i="1"/>
  <c r="G5602" i="1"/>
  <c r="F5602" i="1"/>
  <c r="P5601" i="1"/>
  <c r="N5601" i="1"/>
  <c r="L5601" i="1"/>
  <c r="J5601" i="1"/>
  <c r="G5601" i="1"/>
  <c r="F5601" i="1"/>
  <c r="P5600" i="1"/>
  <c r="N5600" i="1"/>
  <c r="L5600" i="1"/>
  <c r="J5600" i="1"/>
  <c r="G5600" i="1"/>
  <c r="F5600" i="1"/>
  <c r="P5599" i="1"/>
  <c r="N5599" i="1"/>
  <c r="L5599" i="1"/>
  <c r="J5599" i="1"/>
  <c r="G5599" i="1"/>
  <c r="F5599" i="1"/>
  <c r="P5598" i="1"/>
  <c r="N5598" i="1"/>
  <c r="L5598" i="1"/>
  <c r="J5598" i="1"/>
  <c r="G5598" i="1"/>
  <c r="F5598" i="1"/>
  <c r="P5597" i="1"/>
  <c r="N5597" i="1"/>
  <c r="L5597" i="1"/>
  <c r="J5597" i="1"/>
  <c r="G5597" i="1"/>
  <c r="F5597" i="1"/>
  <c r="P5596" i="1"/>
  <c r="N5596" i="1"/>
  <c r="L5596" i="1"/>
  <c r="J5596" i="1"/>
  <c r="G5596" i="1"/>
  <c r="F5596" i="1"/>
  <c r="P5595" i="1"/>
  <c r="N5595" i="1"/>
  <c r="L5595" i="1"/>
  <c r="J5595" i="1"/>
  <c r="G5595" i="1"/>
  <c r="F5595" i="1"/>
  <c r="P5594" i="1"/>
  <c r="R5594" i="1" s="1"/>
  <c r="S5594" i="1" s="1"/>
  <c r="N5594" i="1"/>
  <c r="L5594" i="1"/>
  <c r="J5594" i="1"/>
  <c r="G5594" i="1"/>
  <c r="F5594" i="1"/>
  <c r="P5593" i="1"/>
  <c r="N5593" i="1"/>
  <c r="L5593" i="1"/>
  <c r="J5593" i="1"/>
  <c r="G5593" i="1"/>
  <c r="F5593" i="1"/>
  <c r="P5592" i="1"/>
  <c r="N5592" i="1"/>
  <c r="L5592" i="1"/>
  <c r="J5592" i="1"/>
  <c r="G5592" i="1"/>
  <c r="F5592" i="1"/>
  <c r="P5591" i="1"/>
  <c r="N5591" i="1"/>
  <c r="L5591" i="1"/>
  <c r="J5591" i="1"/>
  <c r="G5591" i="1"/>
  <c r="F5591" i="1"/>
  <c r="P5590" i="1"/>
  <c r="N5590" i="1"/>
  <c r="L5590" i="1"/>
  <c r="J5590" i="1"/>
  <c r="G5590" i="1"/>
  <c r="F5590" i="1"/>
  <c r="P5589" i="1"/>
  <c r="N5589" i="1"/>
  <c r="L5589" i="1"/>
  <c r="J5589" i="1"/>
  <c r="G5589" i="1"/>
  <c r="F5589" i="1"/>
  <c r="P5588" i="1"/>
  <c r="N5588" i="1"/>
  <c r="L5588" i="1"/>
  <c r="J5588" i="1"/>
  <c r="G5588" i="1"/>
  <c r="F5588" i="1"/>
  <c r="P5587" i="1"/>
  <c r="N5587" i="1"/>
  <c r="L5587" i="1"/>
  <c r="J5587" i="1"/>
  <c r="G5587" i="1"/>
  <c r="F5587" i="1"/>
  <c r="P5586" i="1"/>
  <c r="R5585" i="1" s="1"/>
  <c r="S5585" i="1" s="1"/>
  <c r="N5586" i="1"/>
  <c r="L5586" i="1"/>
  <c r="J5586" i="1"/>
  <c r="G5586" i="1"/>
  <c r="F5586" i="1"/>
  <c r="P5585" i="1"/>
  <c r="N5585" i="1"/>
  <c r="L5585" i="1"/>
  <c r="J5585" i="1"/>
  <c r="G5585" i="1"/>
  <c r="F5585" i="1"/>
  <c r="P5584" i="1"/>
  <c r="N5584" i="1"/>
  <c r="L5584" i="1"/>
  <c r="J5584" i="1"/>
  <c r="G5584" i="1"/>
  <c r="F5584" i="1"/>
  <c r="P5583" i="1"/>
  <c r="N5583" i="1"/>
  <c r="L5583" i="1"/>
  <c r="J5583" i="1"/>
  <c r="G5583" i="1"/>
  <c r="F5583" i="1"/>
  <c r="P5582" i="1"/>
  <c r="N5582" i="1"/>
  <c r="L5582" i="1"/>
  <c r="J5582" i="1"/>
  <c r="G5582" i="1"/>
  <c r="F5582" i="1"/>
  <c r="P5581" i="1"/>
  <c r="N5581" i="1"/>
  <c r="L5581" i="1"/>
  <c r="J5581" i="1"/>
  <c r="G5581" i="1"/>
  <c r="F5581" i="1"/>
  <c r="P5580" i="1"/>
  <c r="N5580" i="1"/>
  <c r="L5580" i="1"/>
  <c r="J5580" i="1"/>
  <c r="G5580" i="1"/>
  <c r="F5580" i="1"/>
  <c r="P5579" i="1"/>
  <c r="N5579" i="1"/>
  <c r="L5579" i="1"/>
  <c r="J5579" i="1"/>
  <c r="G5579" i="1"/>
  <c r="F5579" i="1"/>
  <c r="P5578" i="1"/>
  <c r="N5578" i="1"/>
  <c r="L5578" i="1"/>
  <c r="J5578" i="1"/>
  <c r="G5578" i="1"/>
  <c r="F5578" i="1"/>
  <c r="P5577" i="1"/>
  <c r="N5577" i="1"/>
  <c r="L5577" i="1"/>
  <c r="J5577" i="1"/>
  <c r="G5577" i="1"/>
  <c r="F5577" i="1"/>
  <c r="P5576" i="1"/>
  <c r="N5576" i="1"/>
  <c r="L5576" i="1"/>
  <c r="J5576" i="1"/>
  <c r="G5576" i="1"/>
  <c r="F5576" i="1"/>
  <c r="P5575" i="1"/>
  <c r="N5575" i="1"/>
  <c r="L5575" i="1"/>
  <c r="J5575" i="1"/>
  <c r="G5575" i="1"/>
  <c r="F5575" i="1"/>
  <c r="P5574" i="1"/>
  <c r="N5574" i="1"/>
  <c r="L5574" i="1"/>
  <c r="J5574" i="1"/>
  <c r="G5574" i="1"/>
  <c r="F5574" i="1"/>
  <c r="P5573" i="1"/>
  <c r="N5573" i="1"/>
  <c r="L5573" i="1"/>
  <c r="J5573" i="1"/>
  <c r="G5573" i="1"/>
  <c r="F5573" i="1"/>
  <c r="P5572" i="1"/>
  <c r="N5572" i="1"/>
  <c r="L5572" i="1"/>
  <c r="J5572" i="1"/>
  <c r="G5572" i="1"/>
  <c r="F5572" i="1"/>
  <c r="P5571" i="1"/>
  <c r="N5571" i="1"/>
  <c r="L5571" i="1"/>
  <c r="J5571" i="1"/>
  <c r="G5571" i="1"/>
  <c r="F5571" i="1"/>
  <c r="P5570" i="1"/>
  <c r="R5569" i="1" s="1"/>
  <c r="S5569" i="1" s="1"/>
  <c r="N5570" i="1"/>
  <c r="L5570" i="1"/>
  <c r="J5570" i="1"/>
  <c r="G5570" i="1"/>
  <c r="F5570" i="1"/>
  <c r="P5569" i="1"/>
  <c r="N5569" i="1"/>
  <c r="L5569" i="1"/>
  <c r="J5569" i="1"/>
  <c r="G5569" i="1"/>
  <c r="F5569" i="1"/>
  <c r="P5568" i="1"/>
  <c r="N5568" i="1"/>
  <c r="L5568" i="1"/>
  <c r="J5568" i="1"/>
  <c r="G5568" i="1"/>
  <c r="F5568" i="1"/>
  <c r="P5567" i="1"/>
  <c r="N5567" i="1"/>
  <c r="L5567" i="1"/>
  <c r="J5567" i="1"/>
  <c r="G5567" i="1"/>
  <c r="F5567" i="1"/>
  <c r="P5566" i="1"/>
  <c r="N5566" i="1"/>
  <c r="L5566" i="1"/>
  <c r="J5566" i="1"/>
  <c r="G5566" i="1"/>
  <c r="F5566" i="1"/>
  <c r="P5565" i="1"/>
  <c r="N5565" i="1"/>
  <c r="L5565" i="1"/>
  <c r="J5565" i="1"/>
  <c r="G5565" i="1"/>
  <c r="F5565" i="1"/>
  <c r="P5564" i="1"/>
  <c r="N5564" i="1"/>
  <c r="L5564" i="1"/>
  <c r="J5564" i="1"/>
  <c r="G5564" i="1"/>
  <c r="F5564" i="1"/>
  <c r="P5563" i="1"/>
  <c r="N5563" i="1"/>
  <c r="L5563" i="1"/>
  <c r="J5563" i="1"/>
  <c r="G5563" i="1"/>
  <c r="F5563" i="1"/>
  <c r="P5562" i="1"/>
  <c r="N5562" i="1"/>
  <c r="L5562" i="1"/>
  <c r="J5562" i="1"/>
  <c r="G5562" i="1"/>
  <c r="F5562" i="1"/>
  <c r="P5561" i="1"/>
  <c r="N5561" i="1"/>
  <c r="L5561" i="1"/>
  <c r="J5561" i="1"/>
  <c r="G5561" i="1"/>
  <c r="F5561" i="1"/>
  <c r="P5560" i="1"/>
  <c r="N5560" i="1"/>
  <c r="L5560" i="1"/>
  <c r="J5560" i="1"/>
  <c r="G5560" i="1"/>
  <c r="F5560" i="1"/>
  <c r="P5559" i="1"/>
  <c r="N5559" i="1"/>
  <c r="L5559" i="1"/>
  <c r="J5559" i="1"/>
  <c r="G5559" i="1"/>
  <c r="F5559" i="1"/>
  <c r="P5558" i="1"/>
  <c r="N5558" i="1"/>
  <c r="L5558" i="1"/>
  <c r="J5558" i="1"/>
  <c r="G5558" i="1"/>
  <c r="F5558" i="1"/>
  <c r="P5557" i="1"/>
  <c r="N5557" i="1"/>
  <c r="L5557" i="1"/>
  <c r="J5557" i="1"/>
  <c r="G5557" i="1"/>
  <c r="F5557" i="1"/>
  <c r="R5556" i="1"/>
  <c r="P5556" i="1"/>
  <c r="N5556" i="1"/>
  <c r="L5556" i="1"/>
  <c r="J5556" i="1"/>
  <c r="G5556" i="1"/>
  <c r="F5556" i="1"/>
  <c r="P5555" i="1"/>
  <c r="N5555" i="1"/>
  <c r="L5555" i="1"/>
  <c r="J5555" i="1"/>
  <c r="G5555" i="1"/>
  <c r="F5555" i="1"/>
  <c r="P5554" i="1"/>
  <c r="N5554" i="1"/>
  <c r="L5554" i="1"/>
  <c r="J5554" i="1"/>
  <c r="G5554" i="1"/>
  <c r="F5554" i="1"/>
  <c r="P5553" i="1"/>
  <c r="N5553" i="1"/>
  <c r="L5553" i="1"/>
  <c r="J5553" i="1"/>
  <c r="G5553" i="1"/>
  <c r="F5553" i="1"/>
  <c r="P5552" i="1"/>
  <c r="N5552" i="1"/>
  <c r="L5552" i="1"/>
  <c r="J5552" i="1"/>
  <c r="G5552" i="1"/>
  <c r="F5552" i="1"/>
  <c r="P5551" i="1"/>
  <c r="N5551" i="1"/>
  <c r="L5551" i="1"/>
  <c r="J5551" i="1"/>
  <c r="G5551" i="1"/>
  <c r="F5551" i="1"/>
  <c r="P5550" i="1"/>
  <c r="N5550" i="1"/>
  <c r="L5550" i="1"/>
  <c r="J5550" i="1"/>
  <c r="G5550" i="1"/>
  <c r="F5550" i="1"/>
  <c r="P5549" i="1"/>
  <c r="R5548" i="1" s="1"/>
  <c r="S5548" i="1" s="1"/>
  <c r="N5549" i="1"/>
  <c r="L5549" i="1"/>
  <c r="J5549" i="1"/>
  <c r="G5549" i="1"/>
  <c r="F5549" i="1"/>
  <c r="P5548" i="1"/>
  <c r="N5548" i="1"/>
  <c r="L5548" i="1"/>
  <c r="J5548" i="1"/>
  <c r="G5548" i="1"/>
  <c r="F5548" i="1"/>
  <c r="P5547" i="1"/>
  <c r="N5547" i="1"/>
  <c r="L5547" i="1"/>
  <c r="J5547" i="1"/>
  <c r="G5547" i="1"/>
  <c r="F5547" i="1"/>
  <c r="P5546" i="1"/>
  <c r="N5546" i="1"/>
  <c r="L5546" i="1"/>
  <c r="J5546" i="1"/>
  <c r="G5546" i="1"/>
  <c r="F5546" i="1"/>
  <c r="P5545" i="1"/>
  <c r="N5545" i="1"/>
  <c r="L5545" i="1"/>
  <c r="J5545" i="1"/>
  <c r="G5545" i="1"/>
  <c r="F5545" i="1"/>
  <c r="P5544" i="1"/>
  <c r="N5544" i="1"/>
  <c r="L5544" i="1"/>
  <c r="J5544" i="1"/>
  <c r="G5544" i="1"/>
  <c r="F5544" i="1"/>
  <c r="P5543" i="1"/>
  <c r="N5543" i="1"/>
  <c r="L5543" i="1"/>
  <c r="J5543" i="1"/>
  <c r="G5543" i="1"/>
  <c r="F5543" i="1"/>
  <c r="P5542" i="1"/>
  <c r="N5542" i="1"/>
  <c r="L5542" i="1"/>
  <c r="J5542" i="1"/>
  <c r="G5542" i="1"/>
  <c r="F5542" i="1"/>
  <c r="P5541" i="1"/>
  <c r="N5541" i="1"/>
  <c r="L5541" i="1"/>
  <c r="J5541" i="1"/>
  <c r="G5541" i="1"/>
  <c r="F5541" i="1"/>
  <c r="P5540" i="1"/>
  <c r="N5540" i="1"/>
  <c r="L5540" i="1"/>
  <c r="J5540" i="1"/>
  <c r="G5540" i="1"/>
  <c r="F5540" i="1"/>
  <c r="P5539" i="1"/>
  <c r="N5539" i="1"/>
  <c r="L5539" i="1"/>
  <c r="J5539" i="1"/>
  <c r="G5539" i="1"/>
  <c r="F5539" i="1"/>
  <c r="P5538" i="1"/>
  <c r="N5538" i="1"/>
  <c r="L5538" i="1"/>
  <c r="J5538" i="1"/>
  <c r="G5538" i="1"/>
  <c r="F5538" i="1"/>
  <c r="P5537" i="1"/>
  <c r="N5537" i="1"/>
  <c r="L5537" i="1"/>
  <c r="J5537" i="1"/>
  <c r="G5537" i="1"/>
  <c r="F5537" i="1"/>
  <c r="P5536" i="1"/>
  <c r="N5536" i="1"/>
  <c r="L5536" i="1"/>
  <c r="J5536" i="1"/>
  <c r="G5536" i="1"/>
  <c r="F5536" i="1"/>
  <c r="P5535" i="1"/>
  <c r="N5535" i="1"/>
  <c r="L5535" i="1"/>
  <c r="J5535" i="1"/>
  <c r="G5535" i="1"/>
  <c r="F5535" i="1"/>
  <c r="P5534" i="1"/>
  <c r="N5534" i="1"/>
  <c r="L5534" i="1"/>
  <c r="J5534" i="1"/>
  <c r="G5534" i="1"/>
  <c r="F5534" i="1"/>
  <c r="P5533" i="1"/>
  <c r="N5533" i="1"/>
  <c r="L5533" i="1"/>
  <c r="J5533" i="1"/>
  <c r="G5533" i="1"/>
  <c r="F5533" i="1"/>
  <c r="P5532" i="1"/>
  <c r="N5532" i="1"/>
  <c r="L5532" i="1"/>
  <c r="J5532" i="1"/>
  <c r="G5532" i="1"/>
  <c r="F5532" i="1"/>
  <c r="P5531" i="1"/>
  <c r="N5531" i="1"/>
  <c r="L5531" i="1"/>
  <c r="J5531" i="1"/>
  <c r="G5531" i="1"/>
  <c r="F5531" i="1"/>
  <c r="P5530" i="1"/>
  <c r="R5530" i="1" s="1"/>
  <c r="S5530" i="1" s="1"/>
  <c r="N5530" i="1"/>
  <c r="L5530" i="1"/>
  <c r="J5530" i="1"/>
  <c r="G5530" i="1"/>
  <c r="F5530" i="1"/>
  <c r="P5529" i="1"/>
  <c r="N5529" i="1"/>
  <c r="L5529" i="1"/>
  <c r="J5529" i="1"/>
  <c r="G5529" i="1"/>
  <c r="F5529" i="1"/>
  <c r="P5528" i="1"/>
  <c r="N5528" i="1"/>
  <c r="L5528" i="1"/>
  <c r="J5528" i="1"/>
  <c r="G5528" i="1"/>
  <c r="F5528" i="1"/>
  <c r="P5527" i="1"/>
  <c r="N5527" i="1"/>
  <c r="L5527" i="1"/>
  <c r="J5527" i="1"/>
  <c r="G5527" i="1"/>
  <c r="F5527" i="1"/>
  <c r="P5526" i="1"/>
  <c r="N5526" i="1"/>
  <c r="L5526" i="1"/>
  <c r="J5526" i="1"/>
  <c r="G5526" i="1"/>
  <c r="F5526" i="1"/>
  <c r="P5525" i="1"/>
  <c r="N5525" i="1"/>
  <c r="L5525" i="1"/>
  <c r="J5525" i="1"/>
  <c r="G5525" i="1"/>
  <c r="F5525" i="1"/>
  <c r="P5524" i="1"/>
  <c r="N5524" i="1"/>
  <c r="L5524" i="1"/>
  <c r="J5524" i="1"/>
  <c r="G5524" i="1"/>
  <c r="F5524" i="1"/>
  <c r="P5523" i="1"/>
  <c r="N5523" i="1"/>
  <c r="L5523" i="1"/>
  <c r="J5523" i="1"/>
  <c r="G5523" i="1"/>
  <c r="F5523" i="1"/>
  <c r="P5522" i="1"/>
  <c r="N5522" i="1"/>
  <c r="L5522" i="1"/>
  <c r="J5522" i="1"/>
  <c r="G5522" i="1"/>
  <c r="F5522" i="1"/>
  <c r="P5521" i="1"/>
  <c r="N5521" i="1"/>
  <c r="L5521" i="1"/>
  <c r="J5521" i="1"/>
  <c r="G5521" i="1"/>
  <c r="F5521" i="1"/>
  <c r="P5520" i="1"/>
  <c r="N5520" i="1"/>
  <c r="L5520" i="1"/>
  <c r="J5520" i="1"/>
  <c r="G5520" i="1"/>
  <c r="F5520" i="1"/>
  <c r="P5519" i="1"/>
  <c r="N5519" i="1"/>
  <c r="L5519" i="1"/>
  <c r="J5519" i="1"/>
  <c r="G5519" i="1"/>
  <c r="F5519" i="1"/>
  <c r="P5518" i="1"/>
  <c r="R5518" i="1" s="1"/>
  <c r="S5518" i="1" s="1"/>
  <c r="N5518" i="1"/>
  <c r="L5518" i="1"/>
  <c r="J5518" i="1"/>
  <c r="G5518" i="1"/>
  <c r="F5518" i="1"/>
  <c r="P5517" i="1"/>
  <c r="N5517" i="1"/>
  <c r="L5517" i="1"/>
  <c r="J5517" i="1"/>
  <c r="G5517" i="1"/>
  <c r="F5517" i="1"/>
  <c r="P5516" i="1"/>
  <c r="N5516" i="1"/>
  <c r="L5516" i="1"/>
  <c r="J5516" i="1"/>
  <c r="G5516" i="1"/>
  <c r="F5516" i="1"/>
  <c r="P5515" i="1"/>
  <c r="N5515" i="1"/>
  <c r="L5515" i="1"/>
  <c r="J5515" i="1"/>
  <c r="G5515" i="1"/>
  <c r="F5515" i="1"/>
  <c r="P5514" i="1"/>
  <c r="N5514" i="1"/>
  <c r="L5514" i="1"/>
  <c r="J5514" i="1"/>
  <c r="G5514" i="1"/>
  <c r="F5514" i="1"/>
  <c r="P5513" i="1"/>
  <c r="N5513" i="1"/>
  <c r="L5513" i="1"/>
  <c r="J5513" i="1"/>
  <c r="G5513" i="1"/>
  <c r="F5513" i="1"/>
  <c r="P5512" i="1"/>
  <c r="N5512" i="1"/>
  <c r="L5512" i="1"/>
  <c r="J5512" i="1"/>
  <c r="G5512" i="1"/>
  <c r="F5512" i="1"/>
  <c r="P5511" i="1"/>
  <c r="N5511" i="1"/>
  <c r="L5511" i="1"/>
  <c r="J5511" i="1"/>
  <c r="G5511" i="1"/>
  <c r="F5511" i="1"/>
  <c r="P5510" i="1"/>
  <c r="N5510" i="1"/>
  <c r="L5510" i="1"/>
  <c r="J5510" i="1"/>
  <c r="G5510" i="1"/>
  <c r="F5510" i="1"/>
  <c r="P5509" i="1"/>
  <c r="N5509" i="1"/>
  <c r="L5509" i="1"/>
  <c r="J5509" i="1"/>
  <c r="G5509" i="1"/>
  <c r="F5509" i="1"/>
  <c r="P5508" i="1"/>
  <c r="N5508" i="1"/>
  <c r="L5508" i="1"/>
  <c r="J5508" i="1"/>
  <c r="G5508" i="1"/>
  <c r="F5508" i="1"/>
  <c r="P5507" i="1"/>
  <c r="N5507" i="1"/>
  <c r="L5507" i="1"/>
  <c r="J5507" i="1"/>
  <c r="G5507" i="1"/>
  <c r="F5507" i="1"/>
  <c r="P5506" i="1"/>
  <c r="N5506" i="1"/>
  <c r="L5506" i="1"/>
  <c r="J5506" i="1"/>
  <c r="G5506" i="1"/>
  <c r="F5506" i="1"/>
  <c r="P5505" i="1"/>
  <c r="N5505" i="1"/>
  <c r="L5505" i="1"/>
  <c r="J5505" i="1"/>
  <c r="G5505" i="1"/>
  <c r="F5505" i="1"/>
  <c r="P5504" i="1"/>
  <c r="R5503" i="1" s="1"/>
  <c r="S5503" i="1" s="1"/>
  <c r="N5504" i="1"/>
  <c r="L5504" i="1"/>
  <c r="J5504" i="1"/>
  <c r="G5504" i="1"/>
  <c r="F5504" i="1"/>
  <c r="P5503" i="1"/>
  <c r="N5503" i="1"/>
  <c r="L5503" i="1"/>
  <c r="J5503" i="1"/>
  <c r="G5503" i="1"/>
  <c r="F5503" i="1"/>
  <c r="P5502" i="1"/>
  <c r="N5502" i="1"/>
  <c r="L5502" i="1"/>
  <c r="J5502" i="1"/>
  <c r="G5502" i="1"/>
  <c r="F5502" i="1"/>
  <c r="P5501" i="1"/>
  <c r="N5501" i="1"/>
  <c r="L5501" i="1"/>
  <c r="J5501" i="1"/>
  <c r="G5501" i="1"/>
  <c r="F5501" i="1"/>
  <c r="P5500" i="1"/>
  <c r="N5500" i="1"/>
  <c r="L5500" i="1"/>
  <c r="J5500" i="1"/>
  <c r="G5500" i="1"/>
  <c r="F5500" i="1"/>
  <c r="P5499" i="1"/>
  <c r="N5499" i="1"/>
  <c r="L5499" i="1"/>
  <c r="J5499" i="1"/>
  <c r="G5499" i="1"/>
  <c r="F5499" i="1"/>
  <c r="P5498" i="1"/>
  <c r="N5498" i="1"/>
  <c r="L5498" i="1"/>
  <c r="J5498" i="1"/>
  <c r="G5498" i="1"/>
  <c r="F5498" i="1"/>
  <c r="P5497" i="1"/>
  <c r="N5497" i="1"/>
  <c r="L5497" i="1"/>
  <c r="J5497" i="1"/>
  <c r="G5497" i="1"/>
  <c r="F5497" i="1"/>
  <c r="P5496" i="1"/>
  <c r="N5496" i="1"/>
  <c r="L5496" i="1"/>
  <c r="J5496" i="1"/>
  <c r="G5496" i="1"/>
  <c r="F5496" i="1"/>
  <c r="P5495" i="1"/>
  <c r="N5495" i="1"/>
  <c r="L5495" i="1"/>
  <c r="J5495" i="1"/>
  <c r="G5495" i="1"/>
  <c r="F5495" i="1"/>
  <c r="P5494" i="1"/>
  <c r="N5494" i="1"/>
  <c r="L5494" i="1"/>
  <c r="J5494" i="1"/>
  <c r="G5494" i="1"/>
  <c r="F5494" i="1"/>
  <c r="P5493" i="1"/>
  <c r="N5493" i="1"/>
  <c r="L5493" i="1"/>
  <c r="J5493" i="1"/>
  <c r="G5493" i="1"/>
  <c r="F5493" i="1"/>
  <c r="P5492" i="1"/>
  <c r="R5492" i="1" s="1"/>
  <c r="S5492" i="1" s="1"/>
  <c r="N5492" i="1"/>
  <c r="L5492" i="1"/>
  <c r="J5492" i="1"/>
  <c r="G5492" i="1"/>
  <c r="F5492" i="1"/>
  <c r="P5491" i="1"/>
  <c r="N5491" i="1"/>
  <c r="L5491" i="1"/>
  <c r="J5491" i="1"/>
  <c r="G5491" i="1"/>
  <c r="F5491" i="1"/>
  <c r="P5490" i="1"/>
  <c r="N5490" i="1"/>
  <c r="L5490" i="1"/>
  <c r="J5490" i="1"/>
  <c r="G5490" i="1"/>
  <c r="F5490" i="1"/>
  <c r="P5489" i="1"/>
  <c r="N5489" i="1"/>
  <c r="L5489" i="1"/>
  <c r="J5489" i="1"/>
  <c r="G5489" i="1"/>
  <c r="F5489" i="1"/>
  <c r="P5488" i="1"/>
  <c r="N5488" i="1"/>
  <c r="L5488" i="1"/>
  <c r="J5488" i="1"/>
  <c r="G5488" i="1"/>
  <c r="F5488" i="1"/>
  <c r="P5487" i="1"/>
  <c r="N5487" i="1"/>
  <c r="L5487" i="1"/>
  <c r="J5487" i="1"/>
  <c r="G5487" i="1"/>
  <c r="F5487" i="1"/>
  <c r="P5486" i="1"/>
  <c r="N5486" i="1"/>
  <c r="L5486" i="1"/>
  <c r="J5486" i="1"/>
  <c r="G5486" i="1"/>
  <c r="F5486" i="1"/>
  <c r="P5485" i="1"/>
  <c r="N5485" i="1"/>
  <c r="L5485" i="1"/>
  <c r="J5485" i="1"/>
  <c r="G5485" i="1"/>
  <c r="F5485" i="1"/>
  <c r="P5484" i="1"/>
  <c r="N5484" i="1"/>
  <c r="L5484" i="1"/>
  <c r="J5484" i="1"/>
  <c r="G5484" i="1"/>
  <c r="F5484" i="1"/>
  <c r="P5483" i="1"/>
  <c r="N5483" i="1"/>
  <c r="L5483" i="1"/>
  <c r="J5483" i="1"/>
  <c r="G5483" i="1"/>
  <c r="F5483" i="1"/>
  <c r="P5482" i="1"/>
  <c r="N5482" i="1"/>
  <c r="L5482" i="1"/>
  <c r="J5482" i="1"/>
  <c r="G5482" i="1"/>
  <c r="F5482" i="1"/>
  <c r="P5481" i="1"/>
  <c r="N5481" i="1"/>
  <c r="L5481" i="1"/>
  <c r="J5481" i="1"/>
  <c r="G5481" i="1"/>
  <c r="F5481" i="1"/>
  <c r="P5480" i="1"/>
  <c r="N5480" i="1"/>
  <c r="L5480" i="1"/>
  <c r="J5480" i="1"/>
  <c r="G5480" i="1"/>
  <c r="F5480" i="1"/>
  <c r="P5479" i="1"/>
  <c r="N5479" i="1"/>
  <c r="L5479" i="1"/>
  <c r="J5479" i="1"/>
  <c r="G5479" i="1"/>
  <c r="F5479" i="1"/>
  <c r="P5478" i="1"/>
  <c r="N5478" i="1"/>
  <c r="L5478" i="1"/>
  <c r="J5478" i="1"/>
  <c r="G5478" i="1"/>
  <c r="F5478" i="1"/>
  <c r="P5477" i="1"/>
  <c r="N5477" i="1"/>
  <c r="L5477" i="1"/>
  <c r="J5477" i="1"/>
  <c r="G5477" i="1"/>
  <c r="F5477" i="1"/>
  <c r="P5476" i="1"/>
  <c r="N5476" i="1"/>
  <c r="L5476" i="1"/>
  <c r="J5476" i="1"/>
  <c r="G5476" i="1"/>
  <c r="F5476" i="1"/>
  <c r="P5475" i="1"/>
  <c r="N5475" i="1"/>
  <c r="L5475" i="1"/>
  <c r="J5475" i="1"/>
  <c r="G5475" i="1"/>
  <c r="F5475" i="1"/>
  <c r="P5474" i="1"/>
  <c r="N5474" i="1"/>
  <c r="L5474" i="1"/>
  <c r="J5474" i="1"/>
  <c r="G5474" i="1"/>
  <c r="F5474" i="1"/>
  <c r="P5473" i="1"/>
  <c r="R5473" i="1" s="1"/>
  <c r="S5473" i="1" s="1"/>
  <c r="N5473" i="1"/>
  <c r="L5473" i="1"/>
  <c r="J5473" i="1"/>
  <c r="G5473" i="1"/>
  <c r="F5473" i="1"/>
  <c r="P5472" i="1"/>
  <c r="N5472" i="1"/>
  <c r="L5472" i="1"/>
  <c r="J5472" i="1"/>
  <c r="G5472" i="1"/>
  <c r="F5472" i="1"/>
  <c r="P5471" i="1"/>
  <c r="N5471" i="1"/>
  <c r="L5471" i="1"/>
  <c r="J5471" i="1"/>
  <c r="G5471" i="1"/>
  <c r="F5471" i="1"/>
  <c r="P5470" i="1"/>
  <c r="N5470" i="1"/>
  <c r="L5470" i="1"/>
  <c r="J5470" i="1"/>
  <c r="G5470" i="1"/>
  <c r="F5470" i="1"/>
  <c r="P5469" i="1"/>
  <c r="N5469" i="1"/>
  <c r="L5469" i="1"/>
  <c r="J5469" i="1"/>
  <c r="G5469" i="1"/>
  <c r="F5469" i="1"/>
  <c r="P5468" i="1"/>
  <c r="N5468" i="1"/>
  <c r="L5468" i="1"/>
  <c r="J5468" i="1"/>
  <c r="G5468" i="1"/>
  <c r="F5468" i="1"/>
  <c r="P5467" i="1"/>
  <c r="N5467" i="1"/>
  <c r="L5467" i="1"/>
  <c r="J5467" i="1"/>
  <c r="G5467" i="1"/>
  <c r="F5467" i="1"/>
  <c r="P5466" i="1"/>
  <c r="N5466" i="1"/>
  <c r="L5466" i="1"/>
  <c r="J5466" i="1"/>
  <c r="G5466" i="1"/>
  <c r="F5466" i="1"/>
  <c r="P5465" i="1"/>
  <c r="N5465" i="1"/>
  <c r="L5465" i="1"/>
  <c r="J5465" i="1"/>
  <c r="G5465" i="1"/>
  <c r="F5465" i="1"/>
  <c r="P5464" i="1"/>
  <c r="N5464" i="1"/>
  <c r="L5464" i="1"/>
  <c r="J5464" i="1"/>
  <c r="G5464" i="1"/>
  <c r="F5464" i="1"/>
  <c r="P5463" i="1"/>
  <c r="N5463" i="1"/>
  <c r="L5463" i="1"/>
  <c r="J5463" i="1"/>
  <c r="G5463" i="1"/>
  <c r="F5463" i="1"/>
  <c r="P5462" i="1"/>
  <c r="N5462" i="1"/>
  <c r="L5462" i="1"/>
  <c r="J5462" i="1"/>
  <c r="G5462" i="1"/>
  <c r="F5462" i="1"/>
  <c r="P5461" i="1"/>
  <c r="N5461" i="1"/>
  <c r="L5461" i="1"/>
  <c r="J5461" i="1"/>
  <c r="G5461" i="1"/>
  <c r="F5461" i="1"/>
  <c r="P5460" i="1"/>
  <c r="N5460" i="1"/>
  <c r="L5460" i="1"/>
  <c r="J5460" i="1"/>
  <c r="G5460" i="1"/>
  <c r="F5460" i="1"/>
  <c r="R5459" i="1"/>
  <c r="S5459" i="1" s="1"/>
  <c r="P5459" i="1"/>
  <c r="N5459" i="1"/>
  <c r="L5459" i="1"/>
  <c r="J5459" i="1"/>
  <c r="G5459" i="1"/>
  <c r="F5459" i="1"/>
  <c r="P5458" i="1"/>
  <c r="N5458" i="1"/>
  <c r="L5458" i="1"/>
  <c r="J5458" i="1"/>
  <c r="G5458" i="1"/>
  <c r="F5458" i="1"/>
  <c r="P5457" i="1"/>
  <c r="N5457" i="1"/>
  <c r="L5457" i="1"/>
  <c r="J5457" i="1"/>
  <c r="G5457" i="1"/>
  <c r="F5457" i="1"/>
  <c r="P5456" i="1"/>
  <c r="N5456" i="1"/>
  <c r="L5456" i="1"/>
  <c r="J5456" i="1"/>
  <c r="G5456" i="1"/>
  <c r="F5456" i="1"/>
  <c r="P5455" i="1"/>
  <c r="N5455" i="1"/>
  <c r="L5455" i="1"/>
  <c r="J5455" i="1"/>
  <c r="G5455" i="1"/>
  <c r="F5455" i="1"/>
  <c r="P5454" i="1"/>
  <c r="N5454" i="1"/>
  <c r="L5454" i="1"/>
  <c r="J5454" i="1"/>
  <c r="G5454" i="1"/>
  <c r="F5454" i="1"/>
  <c r="P5453" i="1"/>
  <c r="N5453" i="1"/>
  <c r="L5453" i="1"/>
  <c r="J5453" i="1"/>
  <c r="G5453" i="1"/>
  <c r="F5453" i="1"/>
  <c r="P5452" i="1"/>
  <c r="N5452" i="1"/>
  <c r="L5452" i="1"/>
  <c r="J5452" i="1"/>
  <c r="G5452" i="1"/>
  <c r="F5452" i="1"/>
  <c r="P5451" i="1"/>
  <c r="N5451" i="1"/>
  <c r="L5451" i="1"/>
  <c r="J5451" i="1"/>
  <c r="G5451" i="1"/>
  <c r="F5451" i="1"/>
  <c r="P5450" i="1"/>
  <c r="N5450" i="1"/>
  <c r="L5450" i="1"/>
  <c r="J5450" i="1"/>
  <c r="G5450" i="1"/>
  <c r="F5450" i="1"/>
  <c r="P5449" i="1"/>
  <c r="R5448" i="1" s="1"/>
  <c r="N5449" i="1"/>
  <c r="L5449" i="1"/>
  <c r="J5449" i="1"/>
  <c r="G5449" i="1"/>
  <c r="F5449" i="1"/>
  <c r="P5448" i="1"/>
  <c r="N5448" i="1"/>
  <c r="L5448" i="1"/>
  <c r="J5448" i="1"/>
  <c r="G5448" i="1"/>
  <c r="F5448" i="1"/>
  <c r="P5447" i="1"/>
  <c r="N5447" i="1"/>
  <c r="L5447" i="1"/>
  <c r="J5447" i="1"/>
  <c r="G5447" i="1"/>
  <c r="F5447" i="1"/>
  <c r="P5446" i="1"/>
  <c r="N5446" i="1"/>
  <c r="L5446" i="1"/>
  <c r="J5446" i="1"/>
  <c r="G5446" i="1"/>
  <c r="F5446" i="1"/>
  <c r="P5445" i="1"/>
  <c r="N5445" i="1"/>
  <c r="L5445" i="1"/>
  <c r="J5445" i="1"/>
  <c r="G5445" i="1"/>
  <c r="F5445" i="1"/>
  <c r="P5444" i="1"/>
  <c r="N5444" i="1"/>
  <c r="L5444" i="1"/>
  <c r="J5444" i="1"/>
  <c r="G5444" i="1"/>
  <c r="F5444" i="1"/>
  <c r="P5443" i="1"/>
  <c r="N5443" i="1"/>
  <c r="L5443" i="1"/>
  <c r="J5443" i="1"/>
  <c r="G5443" i="1"/>
  <c r="F5443" i="1"/>
  <c r="P5442" i="1"/>
  <c r="N5442" i="1"/>
  <c r="L5442" i="1"/>
  <c r="J5442" i="1"/>
  <c r="G5442" i="1"/>
  <c r="F5442" i="1"/>
  <c r="P5441" i="1"/>
  <c r="N5441" i="1"/>
  <c r="L5441" i="1"/>
  <c r="J5441" i="1"/>
  <c r="G5441" i="1"/>
  <c r="F5441" i="1"/>
  <c r="P5440" i="1"/>
  <c r="N5440" i="1"/>
  <c r="L5440" i="1"/>
  <c r="J5440" i="1"/>
  <c r="G5440" i="1"/>
  <c r="F5440" i="1"/>
  <c r="P5439" i="1"/>
  <c r="R5439" i="1" s="1"/>
  <c r="N5439" i="1"/>
  <c r="L5439" i="1"/>
  <c r="J5439" i="1"/>
  <c r="G5439" i="1"/>
  <c r="F5439" i="1"/>
  <c r="P5438" i="1"/>
  <c r="N5438" i="1"/>
  <c r="L5438" i="1"/>
  <c r="J5438" i="1"/>
  <c r="G5438" i="1"/>
  <c r="F5438" i="1"/>
  <c r="P5437" i="1"/>
  <c r="N5437" i="1"/>
  <c r="L5437" i="1"/>
  <c r="J5437" i="1"/>
  <c r="G5437" i="1"/>
  <c r="F5437" i="1"/>
  <c r="P5436" i="1"/>
  <c r="N5436" i="1"/>
  <c r="L5436" i="1"/>
  <c r="J5436" i="1"/>
  <c r="G5436" i="1"/>
  <c r="F5436" i="1"/>
  <c r="P5435" i="1"/>
  <c r="N5435" i="1"/>
  <c r="L5435" i="1"/>
  <c r="J5435" i="1"/>
  <c r="G5435" i="1"/>
  <c r="F5435" i="1"/>
  <c r="P5434" i="1"/>
  <c r="N5434" i="1"/>
  <c r="L5434" i="1"/>
  <c r="J5434" i="1"/>
  <c r="G5434" i="1"/>
  <c r="F5434" i="1"/>
  <c r="P5433" i="1"/>
  <c r="N5433" i="1"/>
  <c r="L5433" i="1"/>
  <c r="J5433" i="1"/>
  <c r="G5433" i="1"/>
  <c r="F5433" i="1"/>
  <c r="P5432" i="1"/>
  <c r="N5432" i="1"/>
  <c r="L5432" i="1"/>
  <c r="J5432" i="1"/>
  <c r="G5432" i="1"/>
  <c r="F5432" i="1"/>
  <c r="P5431" i="1"/>
  <c r="N5431" i="1"/>
  <c r="L5431" i="1"/>
  <c r="J5431" i="1"/>
  <c r="G5431" i="1"/>
  <c r="F5431" i="1"/>
  <c r="P5430" i="1"/>
  <c r="N5430" i="1"/>
  <c r="L5430" i="1"/>
  <c r="J5430" i="1"/>
  <c r="G5430" i="1"/>
  <c r="F5430" i="1"/>
  <c r="P5429" i="1"/>
  <c r="N5429" i="1"/>
  <c r="L5429" i="1"/>
  <c r="J5429" i="1"/>
  <c r="G5429" i="1"/>
  <c r="F5429" i="1"/>
  <c r="P5428" i="1"/>
  <c r="N5428" i="1"/>
  <c r="L5428" i="1"/>
  <c r="J5428" i="1"/>
  <c r="G5428" i="1"/>
  <c r="F5428" i="1"/>
  <c r="P5427" i="1"/>
  <c r="N5427" i="1"/>
  <c r="L5427" i="1"/>
  <c r="J5427" i="1"/>
  <c r="G5427" i="1"/>
  <c r="F5427" i="1"/>
  <c r="P5426" i="1"/>
  <c r="R5426" i="1" s="1"/>
  <c r="S5426" i="1" s="1"/>
  <c r="N5426" i="1"/>
  <c r="L5426" i="1"/>
  <c r="J5426" i="1"/>
  <c r="G5426" i="1"/>
  <c r="F5426" i="1"/>
  <c r="P5425" i="1"/>
  <c r="N5425" i="1"/>
  <c r="L5425" i="1"/>
  <c r="J5425" i="1"/>
  <c r="G5425" i="1"/>
  <c r="F5425" i="1"/>
  <c r="P5424" i="1"/>
  <c r="N5424" i="1"/>
  <c r="L5424" i="1"/>
  <c r="J5424" i="1"/>
  <c r="G5424" i="1"/>
  <c r="F5424" i="1"/>
  <c r="P5423" i="1"/>
  <c r="N5423" i="1"/>
  <c r="L5423" i="1"/>
  <c r="J5423" i="1"/>
  <c r="G5423" i="1"/>
  <c r="F5423" i="1"/>
  <c r="P5422" i="1"/>
  <c r="N5422" i="1"/>
  <c r="L5422" i="1"/>
  <c r="J5422" i="1"/>
  <c r="G5422" i="1"/>
  <c r="F5422" i="1"/>
  <c r="P5421" i="1"/>
  <c r="N5421" i="1"/>
  <c r="L5421" i="1"/>
  <c r="J5421" i="1"/>
  <c r="G5421" i="1"/>
  <c r="F5421" i="1"/>
  <c r="P5420" i="1"/>
  <c r="N5420" i="1"/>
  <c r="L5420" i="1"/>
  <c r="J5420" i="1"/>
  <c r="G5420" i="1"/>
  <c r="F5420" i="1"/>
  <c r="P5419" i="1"/>
  <c r="N5419" i="1"/>
  <c r="L5419" i="1"/>
  <c r="J5419" i="1"/>
  <c r="G5419" i="1"/>
  <c r="F5419" i="1"/>
  <c r="P5418" i="1"/>
  <c r="N5418" i="1"/>
  <c r="L5418" i="1"/>
  <c r="J5418" i="1"/>
  <c r="G5418" i="1"/>
  <c r="F5418" i="1"/>
  <c r="P5417" i="1"/>
  <c r="N5417" i="1"/>
  <c r="L5417" i="1"/>
  <c r="J5417" i="1"/>
  <c r="G5417" i="1"/>
  <c r="F5417" i="1"/>
  <c r="P5416" i="1"/>
  <c r="N5416" i="1"/>
  <c r="L5416" i="1"/>
  <c r="J5416" i="1"/>
  <c r="G5416" i="1"/>
  <c r="F5416" i="1"/>
  <c r="P5415" i="1"/>
  <c r="N5415" i="1"/>
  <c r="L5415" i="1"/>
  <c r="J5415" i="1"/>
  <c r="G5415" i="1"/>
  <c r="F5415" i="1"/>
  <c r="P5414" i="1"/>
  <c r="N5414" i="1"/>
  <c r="L5414" i="1"/>
  <c r="J5414" i="1"/>
  <c r="G5414" i="1"/>
  <c r="F5414" i="1"/>
  <c r="P5413" i="1"/>
  <c r="N5413" i="1"/>
  <c r="L5413" i="1"/>
  <c r="J5413" i="1"/>
  <c r="G5413" i="1"/>
  <c r="F5413" i="1"/>
  <c r="R5412" i="1"/>
  <c r="S5412" i="1" s="1"/>
  <c r="P5412" i="1"/>
  <c r="N5412" i="1"/>
  <c r="L5412" i="1"/>
  <c r="J5412" i="1"/>
  <c r="G5412" i="1"/>
  <c r="F5412" i="1"/>
  <c r="P5411" i="1"/>
  <c r="N5411" i="1"/>
  <c r="L5411" i="1"/>
  <c r="J5411" i="1"/>
  <c r="G5411" i="1"/>
  <c r="F5411" i="1"/>
  <c r="P5410" i="1"/>
  <c r="N5410" i="1"/>
  <c r="L5410" i="1"/>
  <c r="J5410" i="1"/>
  <c r="G5410" i="1"/>
  <c r="F5410" i="1"/>
  <c r="P5409" i="1"/>
  <c r="N5409" i="1"/>
  <c r="L5409" i="1"/>
  <c r="J5409" i="1"/>
  <c r="G5409" i="1"/>
  <c r="F5409" i="1"/>
  <c r="P5408" i="1"/>
  <c r="N5408" i="1"/>
  <c r="L5408" i="1"/>
  <c r="J5408" i="1"/>
  <c r="G5408" i="1"/>
  <c r="F5408" i="1"/>
  <c r="P5407" i="1"/>
  <c r="N5407" i="1"/>
  <c r="L5407" i="1"/>
  <c r="J5407" i="1"/>
  <c r="G5407" i="1"/>
  <c r="F5407" i="1"/>
  <c r="P5406" i="1"/>
  <c r="N5406" i="1"/>
  <c r="L5406" i="1"/>
  <c r="J5406" i="1"/>
  <c r="G5406" i="1"/>
  <c r="F5406" i="1"/>
  <c r="P5405" i="1"/>
  <c r="N5405" i="1"/>
  <c r="L5405" i="1"/>
  <c r="J5405" i="1"/>
  <c r="G5405" i="1"/>
  <c r="F5405" i="1"/>
  <c r="P5404" i="1"/>
  <c r="N5404" i="1"/>
  <c r="L5404" i="1"/>
  <c r="J5404" i="1"/>
  <c r="G5404" i="1"/>
  <c r="F5404" i="1"/>
  <c r="P5403" i="1"/>
  <c r="N5403" i="1"/>
  <c r="L5403" i="1"/>
  <c r="J5403" i="1"/>
  <c r="G5403" i="1"/>
  <c r="F5403" i="1"/>
  <c r="P5402" i="1"/>
  <c r="N5402" i="1"/>
  <c r="L5402" i="1"/>
  <c r="J5402" i="1"/>
  <c r="G5402" i="1"/>
  <c r="F5402" i="1"/>
  <c r="P5401" i="1"/>
  <c r="N5401" i="1"/>
  <c r="L5401" i="1"/>
  <c r="J5401" i="1"/>
  <c r="G5401" i="1"/>
  <c r="F5401" i="1"/>
  <c r="P5400" i="1"/>
  <c r="N5400" i="1"/>
  <c r="L5400" i="1"/>
  <c r="J5400" i="1"/>
  <c r="G5400" i="1"/>
  <c r="F5400" i="1"/>
  <c r="P5399" i="1"/>
  <c r="N5399" i="1"/>
  <c r="L5399" i="1"/>
  <c r="J5399" i="1"/>
  <c r="G5399" i="1"/>
  <c r="F5399" i="1"/>
  <c r="P5398" i="1"/>
  <c r="R5398" i="1" s="1"/>
  <c r="S5398" i="1" s="1"/>
  <c r="N5398" i="1"/>
  <c r="L5398" i="1"/>
  <c r="J5398" i="1"/>
  <c r="G5398" i="1"/>
  <c r="F5398" i="1"/>
  <c r="P5397" i="1"/>
  <c r="N5397" i="1"/>
  <c r="L5397" i="1"/>
  <c r="J5397" i="1"/>
  <c r="G5397" i="1"/>
  <c r="F5397" i="1"/>
  <c r="P5396" i="1"/>
  <c r="N5396" i="1"/>
  <c r="L5396" i="1"/>
  <c r="J5396" i="1"/>
  <c r="G5396" i="1"/>
  <c r="F5396" i="1"/>
  <c r="P5395" i="1"/>
  <c r="N5395" i="1"/>
  <c r="L5395" i="1"/>
  <c r="J5395" i="1"/>
  <c r="G5395" i="1"/>
  <c r="F5395" i="1"/>
  <c r="P5394" i="1"/>
  <c r="N5394" i="1"/>
  <c r="L5394" i="1"/>
  <c r="J5394" i="1"/>
  <c r="G5394" i="1"/>
  <c r="F5394" i="1"/>
  <c r="P5393" i="1"/>
  <c r="N5393" i="1"/>
  <c r="L5393" i="1"/>
  <c r="J5393" i="1"/>
  <c r="G5393" i="1"/>
  <c r="F5393" i="1"/>
  <c r="P5392" i="1"/>
  <c r="N5392" i="1"/>
  <c r="L5392" i="1"/>
  <c r="J5392" i="1"/>
  <c r="G5392" i="1"/>
  <c r="F5392" i="1"/>
  <c r="P5391" i="1"/>
  <c r="N5391" i="1"/>
  <c r="L5391" i="1"/>
  <c r="J5391" i="1"/>
  <c r="G5391" i="1"/>
  <c r="F5391" i="1"/>
  <c r="P5390" i="1"/>
  <c r="N5390" i="1"/>
  <c r="L5390" i="1"/>
  <c r="J5390" i="1"/>
  <c r="G5390" i="1"/>
  <c r="F5390" i="1"/>
  <c r="P5389" i="1"/>
  <c r="N5389" i="1"/>
  <c r="L5389" i="1"/>
  <c r="J5389" i="1"/>
  <c r="G5389" i="1"/>
  <c r="F5389" i="1"/>
  <c r="P5388" i="1"/>
  <c r="N5388" i="1"/>
  <c r="L5388" i="1"/>
  <c r="J5388" i="1"/>
  <c r="G5388" i="1"/>
  <c r="F5388" i="1"/>
  <c r="P5387" i="1"/>
  <c r="N5387" i="1"/>
  <c r="L5387" i="1"/>
  <c r="J5387" i="1"/>
  <c r="G5387" i="1"/>
  <c r="F5387" i="1"/>
  <c r="P5386" i="1"/>
  <c r="N5386" i="1"/>
  <c r="L5386" i="1"/>
  <c r="J5386" i="1"/>
  <c r="G5386" i="1"/>
  <c r="F5386" i="1"/>
  <c r="P5385" i="1"/>
  <c r="N5385" i="1"/>
  <c r="L5385" i="1"/>
  <c r="J5385" i="1"/>
  <c r="G5385" i="1"/>
  <c r="F5385" i="1"/>
  <c r="P5384" i="1"/>
  <c r="N5384" i="1"/>
  <c r="L5384" i="1"/>
  <c r="J5384" i="1"/>
  <c r="G5384" i="1"/>
  <c r="F5384" i="1"/>
  <c r="P5383" i="1"/>
  <c r="N5383" i="1"/>
  <c r="L5383" i="1"/>
  <c r="J5383" i="1"/>
  <c r="G5383" i="1"/>
  <c r="F5383" i="1"/>
  <c r="P5382" i="1"/>
  <c r="N5382" i="1"/>
  <c r="L5382" i="1"/>
  <c r="J5382" i="1"/>
  <c r="G5382" i="1"/>
  <c r="F5382" i="1"/>
  <c r="P5381" i="1"/>
  <c r="N5381" i="1"/>
  <c r="L5381" i="1"/>
  <c r="J5381" i="1"/>
  <c r="G5381" i="1"/>
  <c r="F5381" i="1"/>
  <c r="P5380" i="1"/>
  <c r="N5380" i="1"/>
  <c r="L5380" i="1"/>
  <c r="J5380" i="1"/>
  <c r="G5380" i="1"/>
  <c r="F5380" i="1"/>
  <c r="P5379" i="1"/>
  <c r="R5378" i="1" s="1"/>
  <c r="S5378" i="1" s="1"/>
  <c r="N5379" i="1"/>
  <c r="L5379" i="1"/>
  <c r="J5379" i="1"/>
  <c r="G5379" i="1"/>
  <c r="F5379" i="1"/>
  <c r="P5378" i="1"/>
  <c r="N5378" i="1"/>
  <c r="L5378" i="1"/>
  <c r="J5378" i="1"/>
  <c r="G5378" i="1"/>
  <c r="F5378" i="1"/>
  <c r="P5377" i="1"/>
  <c r="N5377" i="1"/>
  <c r="L5377" i="1"/>
  <c r="J5377" i="1"/>
  <c r="G5377" i="1"/>
  <c r="F5377" i="1"/>
  <c r="P5376" i="1"/>
  <c r="N5376" i="1"/>
  <c r="L5376" i="1"/>
  <c r="J5376" i="1"/>
  <c r="G5376" i="1"/>
  <c r="F5376" i="1"/>
  <c r="P5375" i="1"/>
  <c r="N5375" i="1"/>
  <c r="L5375" i="1"/>
  <c r="J5375" i="1"/>
  <c r="G5375" i="1"/>
  <c r="F5375" i="1"/>
  <c r="P5374" i="1"/>
  <c r="N5374" i="1"/>
  <c r="L5374" i="1"/>
  <c r="J5374" i="1"/>
  <c r="G5374" i="1"/>
  <c r="F5374" i="1"/>
  <c r="P5373" i="1"/>
  <c r="N5373" i="1"/>
  <c r="L5373" i="1"/>
  <c r="J5373" i="1"/>
  <c r="G5373" i="1"/>
  <c r="F5373" i="1"/>
  <c r="P5372" i="1"/>
  <c r="N5372" i="1"/>
  <c r="L5372" i="1"/>
  <c r="J5372" i="1"/>
  <c r="G5372" i="1"/>
  <c r="F5372" i="1"/>
  <c r="P5371" i="1"/>
  <c r="N5371" i="1"/>
  <c r="L5371" i="1"/>
  <c r="J5371" i="1"/>
  <c r="G5371" i="1"/>
  <c r="F5371" i="1"/>
  <c r="P5370" i="1"/>
  <c r="N5370" i="1"/>
  <c r="L5370" i="1"/>
  <c r="J5370" i="1"/>
  <c r="G5370" i="1"/>
  <c r="F5370" i="1"/>
  <c r="P5369" i="1"/>
  <c r="N5369" i="1"/>
  <c r="L5369" i="1"/>
  <c r="J5369" i="1"/>
  <c r="G5369" i="1"/>
  <c r="F5369" i="1"/>
  <c r="P5368" i="1"/>
  <c r="N5368" i="1"/>
  <c r="L5368" i="1"/>
  <c r="J5368" i="1"/>
  <c r="G5368" i="1"/>
  <c r="F5368" i="1"/>
  <c r="P5367" i="1"/>
  <c r="N5367" i="1"/>
  <c r="L5367" i="1"/>
  <c r="J5367" i="1"/>
  <c r="G5367" i="1"/>
  <c r="F5367" i="1"/>
  <c r="P5366" i="1"/>
  <c r="N5366" i="1"/>
  <c r="L5366" i="1"/>
  <c r="J5366" i="1"/>
  <c r="G5366" i="1"/>
  <c r="F5366" i="1"/>
  <c r="P5365" i="1"/>
  <c r="R5364" i="1" s="1"/>
  <c r="S5364" i="1" s="1"/>
  <c r="N5365" i="1"/>
  <c r="L5365" i="1"/>
  <c r="J5365" i="1"/>
  <c r="G5365" i="1"/>
  <c r="F5365" i="1"/>
  <c r="P5364" i="1"/>
  <c r="N5364" i="1"/>
  <c r="L5364" i="1"/>
  <c r="J5364" i="1"/>
  <c r="G5364" i="1"/>
  <c r="F5364" i="1"/>
  <c r="P5363" i="1"/>
  <c r="N5363" i="1"/>
  <c r="L5363" i="1"/>
  <c r="J5363" i="1"/>
  <c r="G5363" i="1"/>
  <c r="F5363" i="1"/>
  <c r="P5362" i="1"/>
  <c r="N5362" i="1"/>
  <c r="L5362" i="1"/>
  <c r="J5362" i="1"/>
  <c r="G5362" i="1"/>
  <c r="F5362" i="1"/>
  <c r="P5361" i="1"/>
  <c r="N5361" i="1"/>
  <c r="L5361" i="1"/>
  <c r="J5361" i="1"/>
  <c r="G5361" i="1"/>
  <c r="F5361" i="1"/>
  <c r="P5360" i="1"/>
  <c r="N5360" i="1"/>
  <c r="L5360" i="1"/>
  <c r="J5360" i="1"/>
  <c r="G5360" i="1"/>
  <c r="F5360" i="1"/>
  <c r="P5359" i="1"/>
  <c r="N5359" i="1"/>
  <c r="L5359" i="1"/>
  <c r="J5359" i="1"/>
  <c r="G5359" i="1"/>
  <c r="F5359" i="1"/>
  <c r="P5358" i="1"/>
  <c r="N5358" i="1"/>
  <c r="L5358" i="1"/>
  <c r="J5358" i="1"/>
  <c r="G5358" i="1"/>
  <c r="F5358" i="1"/>
  <c r="P5357" i="1"/>
  <c r="N5357" i="1"/>
  <c r="L5357" i="1"/>
  <c r="J5357" i="1"/>
  <c r="G5357" i="1"/>
  <c r="F5357" i="1"/>
  <c r="P5356" i="1"/>
  <c r="N5356" i="1"/>
  <c r="L5356" i="1"/>
  <c r="J5356" i="1"/>
  <c r="G5356" i="1"/>
  <c r="F5356" i="1"/>
  <c r="P5355" i="1"/>
  <c r="N5355" i="1"/>
  <c r="L5355" i="1"/>
  <c r="J5355" i="1"/>
  <c r="G5355" i="1"/>
  <c r="F5355" i="1"/>
  <c r="P5354" i="1"/>
  <c r="N5354" i="1"/>
  <c r="L5354" i="1"/>
  <c r="J5354" i="1"/>
  <c r="G5354" i="1"/>
  <c r="F5354" i="1"/>
  <c r="P5353" i="1"/>
  <c r="N5353" i="1"/>
  <c r="L5353" i="1"/>
  <c r="J5353" i="1"/>
  <c r="G5353" i="1"/>
  <c r="F5353" i="1"/>
  <c r="P5352" i="1"/>
  <c r="N5352" i="1"/>
  <c r="L5352" i="1"/>
  <c r="J5352" i="1"/>
  <c r="G5352" i="1"/>
  <c r="F5352" i="1"/>
  <c r="P5351" i="1"/>
  <c r="N5351" i="1"/>
  <c r="L5351" i="1"/>
  <c r="J5351" i="1"/>
  <c r="G5351" i="1"/>
  <c r="F5351" i="1"/>
  <c r="P5350" i="1"/>
  <c r="N5350" i="1"/>
  <c r="L5350" i="1"/>
  <c r="J5350" i="1"/>
  <c r="G5350" i="1"/>
  <c r="F5350" i="1"/>
  <c r="P5349" i="1"/>
  <c r="N5349" i="1"/>
  <c r="L5349" i="1"/>
  <c r="J5349" i="1"/>
  <c r="G5349" i="1"/>
  <c r="F5349" i="1"/>
  <c r="P5348" i="1"/>
  <c r="N5348" i="1"/>
  <c r="L5348" i="1"/>
  <c r="J5348" i="1"/>
  <c r="G5348" i="1"/>
  <c r="F5348" i="1"/>
  <c r="P5347" i="1"/>
  <c r="N5347" i="1"/>
  <c r="L5347" i="1"/>
  <c r="J5347" i="1"/>
  <c r="G5347" i="1"/>
  <c r="F5347" i="1"/>
  <c r="P5346" i="1"/>
  <c r="N5346" i="1"/>
  <c r="L5346" i="1"/>
  <c r="J5346" i="1"/>
  <c r="G5346" i="1"/>
  <c r="F5346" i="1"/>
  <c r="P5345" i="1"/>
  <c r="N5345" i="1"/>
  <c r="L5345" i="1"/>
  <c r="J5345" i="1"/>
  <c r="G5345" i="1"/>
  <c r="F5345" i="1"/>
  <c r="P5344" i="1"/>
  <c r="N5344" i="1"/>
  <c r="L5344" i="1"/>
  <c r="J5344" i="1"/>
  <c r="G5344" i="1"/>
  <c r="F5344" i="1"/>
  <c r="P5343" i="1"/>
  <c r="N5343" i="1"/>
  <c r="L5343" i="1"/>
  <c r="J5343" i="1"/>
  <c r="G5343" i="1"/>
  <c r="F5343" i="1"/>
  <c r="P5342" i="1"/>
  <c r="N5342" i="1"/>
  <c r="L5342" i="1"/>
  <c r="J5342" i="1"/>
  <c r="G5342" i="1"/>
  <c r="F5342" i="1"/>
  <c r="P5341" i="1"/>
  <c r="N5341" i="1"/>
  <c r="L5341" i="1"/>
  <c r="J5341" i="1"/>
  <c r="G5341" i="1"/>
  <c r="F5341" i="1"/>
  <c r="P5340" i="1"/>
  <c r="N5340" i="1"/>
  <c r="L5340" i="1"/>
  <c r="J5340" i="1"/>
  <c r="G5340" i="1"/>
  <c r="F5340" i="1"/>
  <c r="P5339" i="1"/>
  <c r="N5339" i="1"/>
  <c r="L5339" i="1"/>
  <c r="J5339" i="1"/>
  <c r="G5339" i="1"/>
  <c r="F5339" i="1"/>
  <c r="P5338" i="1"/>
  <c r="N5338" i="1"/>
  <c r="L5338" i="1"/>
  <c r="J5338" i="1"/>
  <c r="G5338" i="1"/>
  <c r="F5338" i="1"/>
  <c r="P5337" i="1"/>
  <c r="N5337" i="1"/>
  <c r="L5337" i="1"/>
  <c r="J5337" i="1"/>
  <c r="G5337" i="1"/>
  <c r="F5337" i="1"/>
  <c r="P5336" i="1"/>
  <c r="N5336" i="1"/>
  <c r="L5336" i="1"/>
  <c r="J5336" i="1"/>
  <c r="G5336" i="1"/>
  <c r="F5336" i="1"/>
  <c r="P5335" i="1"/>
  <c r="N5335" i="1"/>
  <c r="L5335" i="1"/>
  <c r="J5335" i="1"/>
  <c r="G5335" i="1"/>
  <c r="F5335" i="1"/>
  <c r="P5334" i="1"/>
  <c r="N5334" i="1"/>
  <c r="L5334" i="1"/>
  <c r="J5334" i="1"/>
  <c r="G5334" i="1"/>
  <c r="F5334" i="1"/>
  <c r="P5333" i="1"/>
  <c r="N5333" i="1"/>
  <c r="L5333" i="1"/>
  <c r="J5333" i="1"/>
  <c r="G5333" i="1"/>
  <c r="F5333" i="1"/>
  <c r="P5332" i="1"/>
  <c r="N5332" i="1"/>
  <c r="L5332" i="1"/>
  <c r="J5332" i="1"/>
  <c r="G5332" i="1"/>
  <c r="F5332" i="1"/>
  <c r="P5331" i="1"/>
  <c r="N5331" i="1"/>
  <c r="L5331" i="1"/>
  <c r="J5331" i="1"/>
  <c r="G5331" i="1"/>
  <c r="F5331" i="1"/>
  <c r="P5330" i="1"/>
  <c r="N5330" i="1"/>
  <c r="L5330" i="1"/>
  <c r="J5330" i="1"/>
  <c r="G5330" i="1"/>
  <c r="F5330" i="1"/>
  <c r="P5329" i="1"/>
  <c r="R5329" i="1" s="1"/>
  <c r="S5329" i="1" s="1"/>
  <c r="N5329" i="1"/>
  <c r="L5329" i="1"/>
  <c r="J5329" i="1"/>
  <c r="G5329" i="1"/>
  <c r="F5329" i="1"/>
  <c r="P5328" i="1"/>
  <c r="N5328" i="1"/>
  <c r="L5328" i="1"/>
  <c r="J5328" i="1"/>
  <c r="G5328" i="1"/>
  <c r="F5328" i="1"/>
  <c r="P5327" i="1"/>
  <c r="N5327" i="1"/>
  <c r="L5327" i="1"/>
  <c r="J5327" i="1"/>
  <c r="G5327" i="1"/>
  <c r="F5327" i="1"/>
  <c r="P5326" i="1"/>
  <c r="N5326" i="1"/>
  <c r="L5326" i="1"/>
  <c r="J5326" i="1"/>
  <c r="G5326" i="1"/>
  <c r="F5326" i="1"/>
  <c r="P5325" i="1"/>
  <c r="N5325" i="1"/>
  <c r="L5325" i="1"/>
  <c r="J5325" i="1"/>
  <c r="G5325" i="1"/>
  <c r="F5325" i="1"/>
  <c r="P5324" i="1"/>
  <c r="N5324" i="1"/>
  <c r="L5324" i="1"/>
  <c r="J5324" i="1"/>
  <c r="G5324" i="1"/>
  <c r="F5324" i="1"/>
  <c r="P5323" i="1"/>
  <c r="N5323" i="1"/>
  <c r="L5323" i="1"/>
  <c r="J5323" i="1"/>
  <c r="G5323" i="1"/>
  <c r="F5323" i="1"/>
  <c r="P5322" i="1"/>
  <c r="N5322" i="1"/>
  <c r="L5322" i="1"/>
  <c r="J5322" i="1"/>
  <c r="G5322" i="1"/>
  <c r="F5322" i="1"/>
  <c r="P5321" i="1"/>
  <c r="N5321" i="1"/>
  <c r="L5321" i="1"/>
  <c r="J5321" i="1"/>
  <c r="G5321" i="1"/>
  <c r="F5321" i="1"/>
  <c r="P5320" i="1"/>
  <c r="N5320" i="1"/>
  <c r="L5320" i="1"/>
  <c r="J5320" i="1"/>
  <c r="G5320" i="1"/>
  <c r="F5320" i="1"/>
  <c r="P5319" i="1"/>
  <c r="N5319" i="1"/>
  <c r="L5319" i="1"/>
  <c r="J5319" i="1"/>
  <c r="G5319" i="1"/>
  <c r="F5319" i="1"/>
  <c r="P5318" i="1"/>
  <c r="N5318" i="1"/>
  <c r="L5318" i="1"/>
  <c r="J5318" i="1"/>
  <c r="G5318" i="1"/>
  <c r="F5318" i="1"/>
  <c r="P5317" i="1"/>
  <c r="N5317" i="1"/>
  <c r="L5317" i="1"/>
  <c r="J5317" i="1"/>
  <c r="G5317" i="1"/>
  <c r="F5317" i="1"/>
  <c r="P5316" i="1"/>
  <c r="N5316" i="1"/>
  <c r="L5316" i="1"/>
  <c r="J5316" i="1"/>
  <c r="G5316" i="1"/>
  <c r="F5316" i="1"/>
  <c r="P5315" i="1"/>
  <c r="N5315" i="1"/>
  <c r="L5315" i="1"/>
  <c r="J5315" i="1"/>
  <c r="G5315" i="1"/>
  <c r="F5315" i="1"/>
  <c r="P5314" i="1"/>
  <c r="N5314" i="1"/>
  <c r="L5314" i="1"/>
  <c r="J5314" i="1"/>
  <c r="G5314" i="1"/>
  <c r="F5314" i="1"/>
  <c r="P5313" i="1"/>
  <c r="N5313" i="1"/>
  <c r="L5313" i="1"/>
  <c r="J5313" i="1"/>
  <c r="G5313" i="1"/>
  <c r="F5313" i="1"/>
  <c r="P5312" i="1"/>
  <c r="N5312" i="1"/>
  <c r="L5312" i="1"/>
  <c r="J5312" i="1"/>
  <c r="G5312" i="1"/>
  <c r="F5312" i="1"/>
  <c r="P5311" i="1"/>
  <c r="N5311" i="1"/>
  <c r="L5311" i="1"/>
  <c r="J5311" i="1"/>
  <c r="G5311" i="1"/>
  <c r="F5311" i="1"/>
  <c r="P5310" i="1"/>
  <c r="N5310" i="1"/>
  <c r="L5310" i="1"/>
  <c r="J5310" i="1"/>
  <c r="G5310" i="1"/>
  <c r="F5310" i="1"/>
  <c r="P5309" i="1"/>
  <c r="N5309" i="1"/>
  <c r="L5309" i="1"/>
  <c r="J5309" i="1"/>
  <c r="G5309" i="1"/>
  <c r="F5309" i="1"/>
  <c r="P5308" i="1"/>
  <c r="N5308" i="1"/>
  <c r="L5308" i="1"/>
  <c r="J5308" i="1"/>
  <c r="G5308" i="1"/>
  <c r="F5308" i="1"/>
  <c r="P5307" i="1"/>
  <c r="N5307" i="1"/>
  <c r="L5307" i="1"/>
  <c r="J5307" i="1"/>
  <c r="G5307" i="1"/>
  <c r="F5307" i="1"/>
  <c r="P5306" i="1"/>
  <c r="N5306" i="1"/>
  <c r="L5306" i="1"/>
  <c r="J5306" i="1"/>
  <c r="G5306" i="1"/>
  <c r="F5306" i="1"/>
  <c r="P5305" i="1"/>
  <c r="N5305" i="1"/>
  <c r="L5305" i="1"/>
  <c r="J5305" i="1"/>
  <c r="G5305" i="1"/>
  <c r="F5305" i="1"/>
  <c r="P5304" i="1"/>
  <c r="N5304" i="1"/>
  <c r="L5304" i="1"/>
  <c r="J5304" i="1"/>
  <c r="G5304" i="1"/>
  <c r="F5304" i="1"/>
  <c r="P5303" i="1"/>
  <c r="N5303" i="1"/>
  <c r="L5303" i="1"/>
  <c r="J5303" i="1"/>
  <c r="G5303" i="1"/>
  <c r="F5303" i="1"/>
  <c r="P5302" i="1"/>
  <c r="R5301" i="1" s="1"/>
  <c r="S5301" i="1" s="1"/>
  <c r="N5302" i="1"/>
  <c r="L5302" i="1"/>
  <c r="J5302" i="1"/>
  <c r="G5302" i="1"/>
  <c r="F5302" i="1"/>
  <c r="P5301" i="1"/>
  <c r="N5301" i="1"/>
  <c r="L5301" i="1"/>
  <c r="J5301" i="1"/>
  <c r="G5301" i="1"/>
  <c r="F5301" i="1"/>
  <c r="P5300" i="1"/>
  <c r="N5300" i="1"/>
  <c r="L5300" i="1"/>
  <c r="J5300" i="1"/>
  <c r="G5300" i="1"/>
  <c r="F5300" i="1"/>
  <c r="P5299" i="1"/>
  <c r="N5299" i="1"/>
  <c r="L5299" i="1"/>
  <c r="J5299" i="1"/>
  <c r="G5299" i="1"/>
  <c r="F5299" i="1"/>
  <c r="P5298" i="1"/>
  <c r="N5298" i="1"/>
  <c r="L5298" i="1"/>
  <c r="J5298" i="1"/>
  <c r="G5298" i="1"/>
  <c r="F5298" i="1"/>
  <c r="P5297" i="1"/>
  <c r="N5297" i="1"/>
  <c r="L5297" i="1"/>
  <c r="J5297" i="1"/>
  <c r="G5297" i="1"/>
  <c r="F5297" i="1"/>
  <c r="P5296" i="1"/>
  <c r="N5296" i="1"/>
  <c r="L5296" i="1"/>
  <c r="J5296" i="1"/>
  <c r="G5296" i="1"/>
  <c r="F5296" i="1"/>
  <c r="P5295" i="1"/>
  <c r="N5295" i="1"/>
  <c r="L5295" i="1"/>
  <c r="J5295" i="1"/>
  <c r="G5295" i="1"/>
  <c r="F5295" i="1"/>
  <c r="P5294" i="1"/>
  <c r="R5293" i="1" s="1"/>
  <c r="S5293" i="1" s="1"/>
  <c r="N5294" i="1"/>
  <c r="L5294" i="1"/>
  <c r="J5294" i="1"/>
  <c r="G5294" i="1"/>
  <c r="F5294" i="1"/>
  <c r="P5293" i="1"/>
  <c r="N5293" i="1"/>
  <c r="L5293" i="1"/>
  <c r="J5293" i="1"/>
  <c r="G5293" i="1"/>
  <c r="F5293" i="1"/>
  <c r="P5292" i="1"/>
  <c r="N5292" i="1"/>
  <c r="L5292" i="1"/>
  <c r="J5292" i="1"/>
  <c r="G5292" i="1"/>
  <c r="F5292" i="1"/>
  <c r="P5291" i="1"/>
  <c r="N5291" i="1"/>
  <c r="L5291" i="1"/>
  <c r="J5291" i="1"/>
  <c r="G5291" i="1"/>
  <c r="F5291" i="1"/>
  <c r="P5290" i="1"/>
  <c r="N5290" i="1"/>
  <c r="L5290" i="1"/>
  <c r="J5290" i="1"/>
  <c r="G5290" i="1"/>
  <c r="F5290" i="1"/>
  <c r="P5289" i="1"/>
  <c r="N5289" i="1"/>
  <c r="L5289" i="1"/>
  <c r="J5289" i="1"/>
  <c r="G5289" i="1"/>
  <c r="F5289" i="1"/>
  <c r="P5288" i="1"/>
  <c r="N5288" i="1"/>
  <c r="L5288" i="1"/>
  <c r="J5288" i="1"/>
  <c r="G5288" i="1"/>
  <c r="F5288" i="1"/>
  <c r="P5287" i="1"/>
  <c r="N5287" i="1"/>
  <c r="L5287" i="1"/>
  <c r="J5287" i="1"/>
  <c r="G5287" i="1"/>
  <c r="F5287" i="1"/>
  <c r="P5286" i="1"/>
  <c r="R5286" i="1" s="1"/>
  <c r="N5286" i="1"/>
  <c r="L5286" i="1"/>
  <c r="J5286" i="1"/>
  <c r="G5286" i="1"/>
  <c r="F5286" i="1"/>
  <c r="P5285" i="1"/>
  <c r="N5285" i="1"/>
  <c r="L5285" i="1"/>
  <c r="J5285" i="1"/>
  <c r="G5285" i="1"/>
  <c r="F5285" i="1"/>
  <c r="P5284" i="1"/>
  <c r="N5284" i="1"/>
  <c r="L5284" i="1"/>
  <c r="J5284" i="1"/>
  <c r="G5284" i="1"/>
  <c r="F5284" i="1"/>
  <c r="P5283" i="1"/>
  <c r="N5283" i="1"/>
  <c r="L5283" i="1"/>
  <c r="J5283" i="1"/>
  <c r="G5283" i="1"/>
  <c r="F5283" i="1"/>
  <c r="P5282" i="1"/>
  <c r="N5282" i="1"/>
  <c r="L5282" i="1"/>
  <c r="J5282" i="1"/>
  <c r="G5282" i="1"/>
  <c r="F5282" i="1"/>
  <c r="P5281" i="1"/>
  <c r="N5281" i="1"/>
  <c r="L5281" i="1"/>
  <c r="J5281" i="1"/>
  <c r="G5281" i="1"/>
  <c r="F5281" i="1"/>
  <c r="P5280" i="1"/>
  <c r="N5280" i="1"/>
  <c r="L5280" i="1"/>
  <c r="J5280" i="1"/>
  <c r="G5280" i="1"/>
  <c r="F5280" i="1"/>
  <c r="P5279" i="1"/>
  <c r="N5279" i="1"/>
  <c r="L5279" i="1"/>
  <c r="J5279" i="1"/>
  <c r="G5279" i="1"/>
  <c r="F5279" i="1"/>
  <c r="P5278" i="1"/>
  <c r="N5278" i="1"/>
  <c r="L5278" i="1"/>
  <c r="J5278" i="1"/>
  <c r="G5278" i="1"/>
  <c r="F5278" i="1"/>
  <c r="P5277" i="1"/>
  <c r="N5277" i="1"/>
  <c r="L5277" i="1"/>
  <c r="J5277" i="1"/>
  <c r="G5277" i="1"/>
  <c r="F5277" i="1"/>
  <c r="P5276" i="1"/>
  <c r="N5276" i="1"/>
  <c r="L5276" i="1"/>
  <c r="J5276" i="1"/>
  <c r="G5276" i="1"/>
  <c r="F5276" i="1"/>
  <c r="P5275" i="1"/>
  <c r="N5275" i="1"/>
  <c r="L5275" i="1"/>
  <c r="J5275" i="1"/>
  <c r="G5275" i="1"/>
  <c r="F5275" i="1"/>
  <c r="P5274" i="1"/>
  <c r="N5274" i="1"/>
  <c r="L5274" i="1"/>
  <c r="J5274" i="1"/>
  <c r="G5274" i="1"/>
  <c r="F5274" i="1"/>
  <c r="P5273" i="1"/>
  <c r="N5273" i="1"/>
  <c r="L5273" i="1"/>
  <c r="J5273" i="1"/>
  <c r="G5273" i="1"/>
  <c r="F5273" i="1"/>
  <c r="P5272" i="1"/>
  <c r="N5272" i="1"/>
  <c r="L5272" i="1"/>
  <c r="J5272" i="1"/>
  <c r="G5272" i="1"/>
  <c r="F5272" i="1"/>
  <c r="P5271" i="1"/>
  <c r="N5271" i="1"/>
  <c r="L5271" i="1"/>
  <c r="J5271" i="1"/>
  <c r="G5271" i="1"/>
  <c r="F5271" i="1"/>
  <c r="P5270" i="1"/>
  <c r="N5270" i="1"/>
  <c r="L5270" i="1"/>
  <c r="J5270" i="1"/>
  <c r="G5270" i="1"/>
  <c r="F5270" i="1"/>
  <c r="R5269" i="1"/>
  <c r="S5269" i="1" s="1"/>
  <c r="P5269" i="1"/>
  <c r="N5269" i="1"/>
  <c r="L5269" i="1"/>
  <c r="J5269" i="1"/>
  <c r="G5269" i="1"/>
  <c r="F5269" i="1"/>
  <c r="P5268" i="1"/>
  <c r="N5268" i="1"/>
  <c r="L5268" i="1"/>
  <c r="J5268" i="1"/>
  <c r="G5268" i="1"/>
  <c r="F5268" i="1"/>
  <c r="P5267" i="1"/>
  <c r="N5267" i="1"/>
  <c r="L5267" i="1"/>
  <c r="J5267" i="1"/>
  <c r="G5267" i="1"/>
  <c r="F5267" i="1"/>
  <c r="P5266" i="1"/>
  <c r="N5266" i="1"/>
  <c r="L5266" i="1"/>
  <c r="J5266" i="1"/>
  <c r="G5266" i="1"/>
  <c r="F5266" i="1"/>
  <c r="R5265" i="1"/>
  <c r="P5265" i="1"/>
  <c r="N5265" i="1"/>
  <c r="L5265" i="1"/>
  <c r="J5265" i="1"/>
  <c r="G5265" i="1"/>
  <c r="F5265" i="1"/>
  <c r="P5264" i="1"/>
  <c r="N5264" i="1"/>
  <c r="L5264" i="1"/>
  <c r="J5264" i="1"/>
  <c r="G5264" i="1"/>
  <c r="F5264" i="1"/>
  <c r="P5263" i="1"/>
  <c r="N5263" i="1"/>
  <c r="L5263" i="1"/>
  <c r="J5263" i="1"/>
  <c r="G5263" i="1"/>
  <c r="F5263" i="1"/>
  <c r="P5262" i="1"/>
  <c r="N5262" i="1"/>
  <c r="L5262" i="1"/>
  <c r="J5262" i="1"/>
  <c r="G5262" i="1"/>
  <c r="F5262" i="1"/>
  <c r="P5261" i="1"/>
  <c r="N5261" i="1"/>
  <c r="L5261" i="1"/>
  <c r="J5261" i="1"/>
  <c r="G5261" i="1"/>
  <c r="F5261" i="1"/>
  <c r="P5260" i="1"/>
  <c r="N5260" i="1"/>
  <c r="L5260" i="1"/>
  <c r="J5260" i="1"/>
  <c r="G5260" i="1"/>
  <c r="F5260" i="1"/>
  <c r="P5259" i="1"/>
  <c r="R5258" i="1" s="1"/>
  <c r="S5258" i="1" s="1"/>
  <c r="N5259" i="1"/>
  <c r="L5259" i="1"/>
  <c r="J5259" i="1"/>
  <c r="G5259" i="1"/>
  <c r="F5259" i="1"/>
  <c r="P5258" i="1"/>
  <c r="N5258" i="1"/>
  <c r="L5258" i="1"/>
  <c r="J5258" i="1"/>
  <c r="G5258" i="1"/>
  <c r="F5258" i="1"/>
  <c r="P5257" i="1"/>
  <c r="N5257" i="1"/>
  <c r="L5257" i="1"/>
  <c r="J5257" i="1"/>
  <c r="G5257" i="1"/>
  <c r="F5257" i="1"/>
  <c r="P5256" i="1"/>
  <c r="N5256" i="1"/>
  <c r="L5256" i="1"/>
  <c r="J5256" i="1"/>
  <c r="G5256" i="1"/>
  <c r="F5256" i="1"/>
  <c r="P5255" i="1"/>
  <c r="N5255" i="1"/>
  <c r="L5255" i="1"/>
  <c r="J5255" i="1"/>
  <c r="G5255" i="1"/>
  <c r="F5255" i="1"/>
  <c r="P5254" i="1"/>
  <c r="N5254" i="1"/>
  <c r="L5254" i="1"/>
  <c r="J5254" i="1"/>
  <c r="G5254" i="1"/>
  <c r="F5254" i="1"/>
  <c r="P5253" i="1"/>
  <c r="N5253" i="1"/>
  <c r="L5253" i="1"/>
  <c r="J5253" i="1"/>
  <c r="G5253" i="1"/>
  <c r="F5253" i="1"/>
  <c r="P5252" i="1"/>
  <c r="N5252" i="1"/>
  <c r="L5252" i="1"/>
  <c r="J5252" i="1"/>
  <c r="G5252" i="1"/>
  <c r="F5252" i="1"/>
  <c r="P5251" i="1"/>
  <c r="N5251" i="1"/>
  <c r="L5251" i="1"/>
  <c r="J5251" i="1"/>
  <c r="G5251" i="1"/>
  <c r="F5251" i="1"/>
  <c r="P5250" i="1"/>
  <c r="N5250" i="1"/>
  <c r="L5250" i="1"/>
  <c r="J5250" i="1"/>
  <c r="G5250" i="1"/>
  <c r="F5250" i="1"/>
  <c r="P5249" i="1"/>
  <c r="N5249" i="1"/>
  <c r="L5249" i="1"/>
  <c r="J5249" i="1"/>
  <c r="G5249" i="1"/>
  <c r="F5249" i="1"/>
  <c r="P5248" i="1"/>
  <c r="N5248" i="1"/>
  <c r="L5248" i="1"/>
  <c r="J5248" i="1"/>
  <c r="G5248" i="1"/>
  <c r="F5248" i="1"/>
  <c r="P5247" i="1"/>
  <c r="N5247" i="1"/>
  <c r="L5247" i="1"/>
  <c r="J5247" i="1"/>
  <c r="G5247" i="1"/>
  <c r="F5247" i="1"/>
  <c r="P5246" i="1"/>
  <c r="N5246" i="1"/>
  <c r="L5246" i="1"/>
  <c r="J5246" i="1"/>
  <c r="G5246" i="1"/>
  <c r="F5246" i="1"/>
  <c r="P5245" i="1"/>
  <c r="N5245" i="1"/>
  <c r="L5245" i="1"/>
  <c r="J5245" i="1"/>
  <c r="G5245" i="1"/>
  <c r="F5245" i="1"/>
  <c r="P5244" i="1"/>
  <c r="N5244" i="1"/>
  <c r="L5244" i="1"/>
  <c r="J5244" i="1"/>
  <c r="G5244" i="1"/>
  <c r="F5244" i="1"/>
  <c r="P5243" i="1"/>
  <c r="N5243" i="1"/>
  <c r="L5243" i="1"/>
  <c r="J5243" i="1"/>
  <c r="G5243" i="1"/>
  <c r="F5243" i="1"/>
  <c r="P5242" i="1"/>
  <c r="N5242" i="1"/>
  <c r="L5242" i="1"/>
  <c r="J5242" i="1"/>
  <c r="G5242" i="1"/>
  <c r="F5242" i="1"/>
  <c r="P5241" i="1"/>
  <c r="N5241" i="1"/>
  <c r="L5241" i="1"/>
  <c r="J5241" i="1"/>
  <c r="G5241" i="1"/>
  <c r="F5241" i="1"/>
  <c r="P5240" i="1"/>
  <c r="N5240" i="1"/>
  <c r="L5240" i="1"/>
  <c r="J5240" i="1"/>
  <c r="G5240" i="1"/>
  <c r="F5240" i="1"/>
  <c r="P5239" i="1"/>
  <c r="R5239" i="1" s="1"/>
  <c r="S5239" i="1" s="1"/>
  <c r="N5239" i="1"/>
  <c r="L5239" i="1"/>
  <c r="J5239" i="1"/>
  <c r="G5239" i="1"/>
  <c r="F5239" i="1"/>
  <c r="P5238" i="1"/>
  <c r="N5238" i="1"/>
  <c r="L5238" i="1"/>
  <c r="J5238" i="1"/>
  <c r="G5238" i="1"/>
  <c r="F5238" i="1"/>
  <c r="P5237" i="1"/>
  <c r="N5237" i="1"/>
  <c r="L5237" i="1"/>
  <c r="J5237" i="1"/>
  <c r="G5237" i="1"/>
  <c r="F5237" i="1"/>
  <c r="P5236" i="1"/>
  <c r="N5236" i="1"/>
  <c r="L5236" i="1"/>
  <c r="J5236" i="1"/>
  <c r="G5236" i="1"/>
  <c r="F5236" i="1"/>
  <c r="P5235" i="1"/>
  <c r="N5235" i="1"/>
  <c r="L5235" i="1"/>
  <c r="J5235" i="1"/>
  <c r="G5235" i="1"/>
  <c r="F5235" i="1"/>
  <c r="P5234" i="1"/>
  <c r="N5234" i="1"/>
  <c r="L5234" i="1"/>
  <c r="J5234" i="1"/>
  <c r="G5234" i="1"/>
  <c r="F5234" i="1"/>
  <c r="P5233" i="1"/>
  <c r="N5233" i="1"/>
  <c r="L5233" i="1"/>
  <c r="J5233" i="1"/>
  <c r="G5233" i="1"/>
  <c r="F5233" i="1"/>
  <c r="P5232" i="1"/>
  <c r="N5232" i="1"/>
  <c r="L5232" i="1"/>
  <c r="J5232" i="1"/>
  <c r="G5232" i="1"/>
  <c r="F5232" i="1"/>
  <c r="P5231" i="1"/>
  <c r="N5231" i="1"/>
  <c r="L5231" i="1"/>
  <c r="J5231" i="1"/>
  <c r="G5231" i="1"/>
  <c r="F5231" i="1"/>
  <c r="P5230" i="1"/>
  <c r="R5229" i="1" s="1"/>
  <c r="N5230" i="1"/>
  <c r="L5230" i="1"/>
  <c r="J5230" i="1"/>
  <c r="G5230" i="1"/>
  <c r="F5230" i="1"/>
  <c r="P5229" i="1"/>
  <c r="N5229" i="1"/>
  <c r="L5229" i="1"/>
  <c r="J5229" i="1"/>
  <c r="G5229" i="1"/>
  <c r="F5229" i="1"/>
  <c r="P5228" i="1"/>
  <c r="N5228" i="1"/>
  <c r="L5228" i="1"/>
  <c r="J5228" i="1"/>
  <c r="G5228" i="1"/>
  <c r="F5228" i="1"/>
  <c r="P5227" i="1"/>
  <c r="N5227" i="1"/>
  <c r="L5227" i="1"/>
  <c r="J5227" i="1"/>
  <c r="G5227" i="1"/>
  <c r="F5227" i="1"/>
  <c r="P5226" i="1"/>
  <c r="N5226" i="1"/>
  <c r="L5226" i="1"/>
  <c r="J5226" i="1"/>
  <c r="G5226" i="1"/>
  <c r="F5226" i="1"/>
  <c r="P5225" i="1"/>
  <c r="N5225" i="1"/>
  <c r="L5225" i="1"/>
  <c r="J5225" i="1"/>
  <c r="G5225" i="1"/>
  <c r="F5225" i="1"/>
  <c r="P5224" i="1"/>
  <c r="N5224" i="1"/>
  <c r="L5224" i="1"/>
  <c r="J5224" i="1"/>
  <c r="G5224" i="1"/>
  <c r="F5224" i="1"/>
  <c r="P5223" i="1"/>
  <c r="N5223" i="1"/>
  <c r="L5223" i="1"/>
  <c r="J5223" i="1"/>
  <c r="G5223" i="1"/>
  <c r="F5223" i="1"/>
  <c r="P5222" i="1"/>
  <c r="N5222" i="1"/>
  <c r="L5222" i="1"/>
  <c r="J5222" i="1"/>
  <c r="G5222" i="1"/>
  <c r="F5222" i="1"/>
  <c r="P5221" i="1"/>
  <c r="N5221" i="1"/>
  <c r="L5221" i="1"/>
  <c r="J5221" i="1"/>
  <c r="G5221" i="1"/>
  <c r="F5221" i="1"/>
  <c r="P5220" i="1"/>
  <c r="N5220" i="1"/>
  <c r="L5220" i="1"/>
  <c r="J5220" i="1"/>
  <c r="G5220" i="1"/>
  <c r="F5220" i="1"/>
  <c r="P5219" i="1"/>
  <c r="N5219" i="1"/>
  <c r="L5219" i="1"/>
  <c r="J5219" i="1"/>
  <c r="G5219" i="1"/>
  <c r="F5219" i="1"/>
  <c r="P5218" i="1"/>
  <c r="N5218" i="1"/>
  <c r="L5218" i="1"/>
  <c r="J5218" i="1"/>
  <c r="G5218" i="1"/>
  <c r="F5218" i="1"/>
  <c r="P5217" i="1"/>
  <c r="N5217" i="1"/>
  <c r="L5217" i="1"/>
  <c r="J5217" i="1"/>
  <c r="G5217" i="1"/>
  <c r="F5217" i="1"/>
  <c r="P5216" i="1"/>
  <c r="N5216" i="1"/>
  <c r="L5216" i="1"/>
  <c r="J5216" i="1"/>
  <c r="G5216" i="1"/>
  <c r="F5216" i="1"/>
  <c r="P5215" i="1"/>
  <c r="N5215" i="1"/>
  <c r="L5215" i="1"/>
  <c r="J5215" i="1"/>
  <c r="G5215" i="1"/>
  <c r="F5215" i="1"/>
  <c r="P5214" i="1"/>
  <c r="N5214" i="1"/>
  <c r="L5214" i="1"/>
  <c r="J5214" i="1"/>
  <c r="G5214" i="1"/>
  <c r="F5214" i="1"/>
  <c r="P5213" i="1"/>
  <c r="N5213" i="1"/>
  <c r="L5213" i="1"/>
  <c r="J5213" i="1"/>
  <c r="G5213" i="1"/>
  <c r="F5213" i="1"/>
  <c r="P5212" i="1"/>
  <c r="N5212" i="1"/>
  <c r="L5212" i="1"/>
  <c r="J5212" i="1"/>
  <c r="G5212" i="1"/>
  <c r="F5212" i="1"/>
  <c r="P5211" i="1"/>
  <c r="N5211" i="1"/>
  <c r="L5211" i="1"/>
  <c r="J5211" i="1"/>
  <c r="G5211" i="1"/>
  <c r="F5211" i="1"/>
  <c r="P5210" i="1"/>
  <c r="N5210" i="1"/>
  <c r="L5210" i="1"/>
  <c r="J5210" i="1"/>
  <c r="G5210" i="1"/>
  <c r="F5210" i="1"/>
  <c r="P5209" i="1"/>
  <c r="N5209" i="1"/>
  <c r="L5209" i="1"/>
  <c r="J5209" i="1"/>
  <c r="G5209" i="1"/>
  <c r="F5209" i="1"/>
  <c r="P5208" i="1"/>
  <c r="N5208" i="1"/>
  <c r="L5208" i="1"/>
  <c r="J5208" i="1"/>
  <c r="G5208" i="1"/>
  <c r="F5208" i="1"/>
  <c r="P5207" i="1"/>
  <c r="N5207" i="1"/>
  <c r="L5207" i="1"/>
  <c r="J5207" i="1"/>
  <c r="G5207" i="1"/>
  <c r="F5207" i="1"/>
  <c r="P5206" i="1"/>
  <c r="N5206" i="1"/>
  <c r="L5206" i="1"/>
  <c r="J5206" i="1"/>
  <c r="G5206" i="1"/>
  <c r="F5206" i="1"/>
  <c r="P5205" i="1"/>
  <c r="R5205" i="1" s="1"/>
  <c r="S5205" i="1" s="1"/>
  <c r="N5205" i="1"/>
  <c r="L5205" i="1"/>
  <c r="J5205" i="1"/>
  <c r="G5205" i="1"/>
  <c r="F5205" i="1"/>
  <c r="P5204" i="1"/>
  <c r="N5204" i="1"/>
  <c r="L5204" i="1"/>
  <c r="J5204" i="1"/>
  <c r="G5204" i="1"/>
  <c r="F5204" i="1"/>
  <c r="P5203" i="1"/>
  <c r="N5203" i="1"/>
  <c r="L5203" i="1"/>
  <c r="J5203" i="1"/>
  <c r="G5203" i="1"/>
  <c r="F5203" i="1"/>
  <c r="P5202" i="1"/>
  <c r="N5202" i="1"/>
  <c r="L5202" i="1"/>
  <c r="J5202" i="1"/>
  <c r="G5202" i="1"/>
  <c r="F5202" i="1"/>
  <c r="P5201" i="1"/>
  <c r="N5201" i="1"/>
  <c r="L5201" i="1"/>
  <c r="J5201" i="1"/>
  <c r="G5201" i="1"/>
  <c r="F5201" i="1"/>
  <c r="P5200" i="1"/>
  <c r="N5200" i="1"/>
  <c r="L5200" i="1"/>
  <c r="J5200" i="1"/>
  <c r="G5200" i="1"/>
  <c r="F5200" i="1"/>
  <c r="P5199" i="1"/>
  <c r="N5199" i="1"/>
  <c r="L5199" i="1"/>
  <c r="J5199" i="1"/>
  <c r="G5199" i="1"/>
  <c r="F5199" i="1"/>
  <c r="P5198" i="1"/>
  <c r="N5198" i="1"/>
  <c r="L5198" i="1"/>
  <c r="J5198" i="1"/>
  <c r="G5198" i="1"/>
  <c r="F5198" i="1"/>
  <c r="P5197" i="1"/>
  <c r="N5197" i="1"/>
  <c r="L5197" i="1"/>
  <c r="J5197" i="1"/>
  <c r="G5197" i="1"/>
  <c r="F5197" i="1"/>
  <c r="P5196" i="1"/>
  <c r="R5195" i="1" s="1"/>
  <c r="N5196" i="1"/>
  <c r="L5196" i="1"/>
  <c r="J5196" i="1"/>
  <c r="G5196" i="1"/>
  <c r="F5196" i="1"/>
  <c r="P5195" i="1"/>
  <c r="N5195" i="1"/>
  <c r="L5195" i="1"/>
  <c r="J5195" i="1"/>
  <c r="G5195" i="1"/>
  <c r="F5195" i="1"/>
  <c r="P5194" i="1"/>
  <c r="N5194" i="1"/>
  <c r="L5194" i="1"/>
  <c r="J5194" i="1"/>
  <c r="G5194" i="1"/>
  <c r="F5194" i="1"/>
  <c r="P5193" i="1"/>
  <c r="N5193" i="1"/>
  <c r="L5193" i="1"/>
  <c r="J5193" i="1"/>
  <c r="G5193" i="1"/>
  <c r="F5193" i="1"/>
  <c r="P5192" i="1"/>
  <c r="N5192" i="1"/>
  <c r="L5192" i="1"/>
  <c r="J5192" i="1"/>
  <c r="G5192" i="1"/>
  <c r="F5192" i="1"/>
  <c r="P5191" i="1"/>
  <c r="N5191" i="1"/>
  <c r="L5191" i="1"/>
  <c r="J5191" i="1"/>
  <c r="G5191" i="1"/>
  <c r="F5191" i="1"/>
  <c r="P5190" i="1"/>
  <c r="N5190" i="1"/>
  <c r="L5190" i="1"/>
  <c r="J5190" i="1"/>
  <c r="G5190" i="1"/>
  <c r="F5190" i="1"/>
  <c r="P5189" i="1"/>
  <c r="N5189" i="1"/>
  <c r="L5189" i="1"/>
  <c r="J5189" i="1"/>
  <c r="G5189" i="1"/>
  <c r="F5189" i="1"/>
  <c r="P5188" i="1"/>
  <c r="N5188" i="1"/>
  <c r="L5188" i="1"/>
  <c r="J5188" i="1"/>
  <c r="G5188" i="1"/>
  <c r="F5188" i="1"/>
  <c r="P5187" i="1"/>
  <c r="N5187" i="1"/>
  <c r="L5187" i="1"/>
  <c r="J5187" i="1"/>
  <c r="G5187" i="1"/>
  <c r="F5187" i="1"/>
  <c r="P5186" i="1"/>
  <c r="N5186" i="1"/>
  <c r="L5186" i="1"/>
  <c r="J5186" i="1"/>
  <c r="G5186" i="1"/>
  <c r="F5186" i="1"/>
  <c r="P5185" i="1"/>
  <c r="N5185" i="1"/>
  <c r="L5185" i="1"/>
  <c r="J5185" i="1"/>
  <c r="G5185" i="1"/>
  <c r="F5185" i="1"/>
  <c r="P5184" i="1"/>
  <c r="N5184" i="1"/>
  <c r="L5184" i="1"/>
  <c r="J5184" i="1"/>
  <c r="G5184" i="1"/>
  <c r="F5184" i="1"/>
  <c r="P5183" i="1"/>
  <c r="R5183" i="1" s="1"/>
  <c r="S5183" i="1" s="1"/>
  <c r="N5183" i="1"/>
  <c r="L5183" i="1"/>
  <c r="J5183" i="1"/>
  <c r="G5183" i="1"/>
  <c r="F5183" i="1"/>
  <c r="P5182" i="1"/>
  <c r="N5182" i="1"/>
  <c r="L5182" i="1"/>
  <c r="J5182" i="1"/>
  <c r="G5182" i="1"/>
  <c r="F5182" i="1"/>
  <c r="P5181" i="1"/>
  <c r="N5181" i="1"/>
  <c r="L5181" i="1"/>
  <c r="J5181" i="1"/>
  <c r="G5181" i="1"/>
  <c r="F5181" i="1"/>
  <c r="P5180" i="1"/>
  <c r="N5180" i="1"/>
  <c r="L5180" i="1"/>
  <c r="J5180" i="1"/>
  <c r="G5180" i="1"/>
  <c r="F5180" i="1"/>
  <c r="P5179" i="1"/>
  <c r="N5179" i="1"/>
  <c r="L5179" i="1"/>
  <c r="J5179" i="1"/>
  <c r="G5179" i="1"/>
  <c r="F5179" i="1"/>
  <c r="P5178" i="1"/>
  <c r="N5178" i="1"/>
  <c r="L5178" i="1"/>
  <c r="J5178" i="1"/>
  <c r="G5178" i="1"/>
  <c r="F5178" i="1"/>
  <c r="P5177" i="1"/>
  <c r="N5177" i="1"/>
  <c r="L5177" i="1"/>
  <c r="J5177" i="1"/>
  <c r="G5177" i="1"/>
  <c r="F5177" i="1"/>
  <c r="P5176" i="1"/>
  <c r="N5176" i="1"/>
  <c r="L5176" i="1"/>
  <c r="J5176" i="1"/>
  <c r="G5176" i="1"/>
  <c r="F5176" i="1"/>
  <c r="P5175" i="1"/>
  <c r="N5175" i="1"/>
  <c r="L5175" i="1"/>
  <c r="J5175" i="1"/>
  <c r="G5175" i="1"/>
  <c r="F5175" i="1"/>
  <c r="P5174" i="1"/>
  <c r="N5174" i="1"/>
  <c r="L5174" i="1"/>
  <c r="J5174" i="1"/>
  <c r="G5174" i="1"/>
  <c r="F5174" i="1"/>
  <c r="P5173" i="1"/>
  <c r="N5173" i="1"/>
  <c r="L5173" i="1"/>
  <c r="J5173" i="1"/>
  <c r="G5173" i="1"/>
  <c r="F5173" i="1"/>
  <c r="P5172" i="1"/>
  <c r="N5172" i="1"/>
  <c r="L5172" i="1"/>
  <c r="J5172" i="1"/>
  <c r="G5172" i="1"/>
  <c r="F5172" i="1"/>
  <c r="P5171" i="1"/>
  <c r="N5171" i="1"/>
  <c r="L5171" i="1"/>
  <c r="J5171" i="1"/>
  <c r="G5171" i="1"/>
  <c r="F5171" i="1"/>
  <c r="P5170" i="1"/>
  <c r="N5170" i="1"/>
  <c r="L5170" i="1"/>
  <c r="J5170" i="1"/>
  <c r="G5170" i="1"/>
  <c r="F5170" i="1"/>
  <c r="P5169" i="1"/>
  <c r="N5169" i="1"/>
  <c r="L5169" i="1"/>
  <c r="J5169" i="1"/>
  <c r="G5169" i="1"/>
  <c r="F5169" i="1"/>
  <c r="P5168" i="1"/>
  <c r="N5168" i="1"/>
  <c r="L5168" i="1"/>
  <c r="J5168" i="1"/>
  <c r="G5168" i="1"/>
  <c r="F5168" i="1"/>
  <c r="R5167" i="1"/>
  <c r="S5167" i="1" s="1"/>
  <c r="P5167" i="1"/>
  <c r="N5167" i="1"/>
  <c r="L5167" i="1"/>
  <c r="J5167" i="1"/>
  <c r="G5167" i="1"/>
  <c r="F5167" i="1"/>
  <c r="P5166" i="1"/>
  <c r="N5166" i="1"/>
  <c r="L5166" i="1"/>
  <c r="J5166" i="1"/>
  <c r="G5166" i="1"/>
  <c r="F5166" i="1"/>
  <c r="P5165" i="1"/>
  <c r="N5165" i="1"/>
  <c r="L5165" i="1"/>
  <c r="J5165" i="1"/>
  <c r="G5165" i="1"/>
  <c r="F5165" i="1"/>
  <c r="P5164" i="1"/>
  <c r="N5164" i="1"/>
  <c r="L5164" i="1"/>
  <c r="J5164" i="1"/>
  <c r="G5164" i="1"/>
  <c r="F5164" i="1"/>
  <c r="P5163" i="1"/>
  <c r="N5163" i="1"/>
  <c r="L5163" i="1"/>
  <c r="J5163" i="1"/>
  <c r="G5163" i="1"/>
  <c r="F5163" i="1"/>
  <c r="P5162" i="1"/>
  <c r="N5162" i="1"/>
  <c r="L5162" i="1"/>
  <c r="J5162" i="1"/>
  <c r="G5162" i="1"/>
  <c r="F5162" i="1"/>
  <c r="P5161" i="1"/>
  <c r="R5160" i="1" s="1"/>
  <c r="S5160" i="1" s="1"/>
  <c r="N5161" i="1"/>
  <c r="L5161" i="1"/>
  <c r="J5161" i="1"/>
  <c r="G5161" i="1"/>
  <c r="F5161" i="1"/>
  <c r="P5160" i="1"/>
  <c r="N5160" i="1"/>
  <c r="L5160" i="1"/>
  <c r="J5160" i="1"/>
  <c r="G5160" i="1"/>
  <c r="F5160" i="1"/>
  <c r="P5159" i="1"/>
  <c r="N5159" i="1"/>
  <c r="L5159" i="1"/>
  <c r="J5159" i="1"/>
  <c r="G5159" i="1"/>
  <c r="F5159" i="1"/>
  <c r="P5158" i="1"/>
  <c r="N5158" i="1"/>
  <c r="L5158" i="1"/>
  <c r="J5158" i="1"/>
  <c r="G5158" i="1"/>
  <c r="F5158" i="1"/>
  <c r="P5157" i="1"/>
  <c r="N5157" i="1"/>
  <c r="L5157" i="1"/>
  <c r="J5157" i="1"/>
  <c r="G5157" i="1"/>
  <c r="F5157" i="1"/>
  <c r="P5156" i="1"/>
  <c r="N5156" i="1"/>
  <c r="L5156" i="1"/>
  <c r="J5156" i="1"/>
  <c r="G5156" i="1"/>
  <c r="F5156" i="1"/>
  <c r="P5155" i="1"/>
  <c r="N5155" i="1"/>
  <c r="L5155" i="1"/>
  <c r="J5155" i="1"/>
  <c r="G5155" i="1"/>
  <c r="F5155" i="1"/>
  <c r="P5154" i="1"/>
  <c r="N5154" i="1"/>
  <c r="L5154" i="1"/>
  <c r="J5154" i="1"/>
  <c r="G5154" i="1"/>
  <c r="F5154" i="1"/>
  <c r="P5153" i="1"/>
  <c r="N5153" i="1"/>
  <c r="L5153" i="1"/>
  <c r="J5153" i="1"/>
  <c r="G5153" i="1"/>
  <c r="F5153" i="1"/>
  <c r="P5152" i="1"/>
  <c r="R5152" i="1" s="1"/>
  <c r="S5152" i="1" s="1"/>
  <c r="N5152" i="1"/>
  <c r="L5152" i="1"/>
  <c r="J5152" i="1"/>
  <c r="G5152" i="1"/>
  <c r="F5152" i="1"/>
  <c r="P5151" i="1"/>
  <c r="N5151" i="1"/>
  <c r="L5151" i="1"/>
  <c r="J5151" i="1"/>
  <c r="G5151" i="1"/>
  <c r="F5151" i="1"/>
  <c r="P5150" i="1"/>
  <c r="N5150" i="1"/>
  <c r="L5150" i="1"/>
  <c r="J5150" i="1"/>
  <c r="G5150" i="1"/>
  <c r="F5150" i="1"/>
  <c r="P5149" i="1"/>
  <c r="N5149" i="1"/>
  <c r="L5149" i="1"/>
  <c r="J5149" i="1"/>
  <c r="G5149" i="1"/>
  <c r="F5149" i="1"/>
  <c r="P5148" i="1"/>
  <c r="N5148" i="1"/>
  <c r="L5148" i="1"/>
  <c r="J5148" i="1"/>
  <c r="G5148" i="1"/>
  <c r="F5148" i="1"/>
  <c r="P5147" i="1"/>
  <c r="N5147" i="1"/>
  <c r="L5147" i="1"/>
  <c r="J5147" i="1"/>
  <c r="G5147" i="1"/>
  <c r="F5147" i="1"/>
  <c r="P5146" i="1"/>
  <c r="N5146" i="1"/>
  <c r="L5146" i="1"/>
  <c r="J5146" i="1"/>
  <c r="G5146" i="1"/>
  <c r="F5146" i="1"/>
  <c r="P5145" i="1"/>
  <c r="N5145" i="1"/>
  <c r="L5145" i="1"/>
  <c r="J5145" i="1"/>
  <c r="G5145" i="1"/>
  <c r="F5145" i="1"/>
  <c r="P5144" i="1"/>
  <c r="R5143" i="1" s="1"/>
  <c r="S5143" i="1" s="1"/>
  <c r="N5144" i="1"/>
  <c r="L5144" i="1"/>
  <c r="J5144" i="1"/>
  <c r="G5144" i="1"/>
  <c r="F5144" i="1"/>
  <c r="P5143" i="1"/>
  <c r="N5143" i="1"/>
  <c r="L5143" i="1"/>
  <c r="J5143" i="1"/>
  <c r="G5143" i="1"/>
  <c r="F5143" i="1"/>
  <c r="P5142" i="1"/>
  <c r="N5142" i="1"/>
  <c r="L5142" i="1"/>
  <c r="J5142" i="1"/>
  <c r="G5142" i="1"/>
  <c r="F5142" i="1"/>
  <c r="P5141" i="1"/>
  <c r="N5141" i="1"/>
  <c r="L5141" i="1"/>
  <c r="J5141" i="1"/>
  <c r="G5141" i="1"/>
  <c r="F5141" i="1"/>
  <c r="P5140" i="1"/>
  <c r="N5140" i="1"/>
  <c r="L5140" i="1"/>
  <c r="J5140" i="1"/>
  <c r="G5140" i="1"/>
  <c r="F5140" i="1"/>
  <c r="P5139" i="1"/>
  <c r="R5139" i="1" s="1"/>
  <c r="N5139" i="1"/>
  <c r="L5139" i="1"/>
  <c r="J5139" i="1"/>
  <c r="G5139" i="1"/>
  <c r="F5139" i="1"/>
  <c r="P5138" i="1"/>
  <c r="R5137" i="1" s="1"/>
  <c r="N5138" i="1"/>
  <c r="L5138" i="1"/>
  <c r="J5138" i="1"/>
  <c r="G5138" i="1"/>
  <c r="F5138" i="1"/>
  <c r="P5137" i="1"/>
  <c r="N5137" i="1"/>
  <c r="L5137" i="1"/>
  <c r="J5137" i="1"/>
  <c r="G5137" i="1"/>
  <c r="F5137" i="1"/>
  <c r="P5136" i="1"/>
  <c r="N5136" i="1"/>
  <c r="L5136" i="1"/>
  <c r="J5136" i="1"/>
  <c r="G5136" i="1"/>
  <c r="F5136" i="1"/>
  <c r="P5135" i="1"/>
  <c r="N5135" i="1"/>
  <c r="L5135" i="1"/>
  <c r="J5135" i="1"/>
  <c r="G5135" i="1"/>
  <c r="F5135" i="1"/>
  <c r="P5134" i="1"/>
  <c r="N5134" i="1"/>
  <c r="L5134" i="1"/>
  <c r="J5134" i="1"/>
  <c r="G5134" i="1"/>
  <c r="F5134" i="1"/>
  <c r="P5133" i="1"/>
  <c r="R5133" i="1" s="1"/>
  <c r="N5133" i="1"/>
  <c r="L5133" i="1"/>
  <c r="J5133" i="1"/>
  <c r="G5133" i="1"/>
  <c r="F5133" i="1"/>
  <c r="P5132" i="1"/>
  <c r="N5132" i="1"/>
  <c r="L5132" i="1"/>
  <c r="J5132" i="1"/>
  <c r="G5132" i="1"/>
  <c r="F5132" i="1"/>
  <c r="P5131" i="1"/>
  <c r="N5131" i="1"/>
  <c r="L5131" i="1"/>
  <c r="J5131" i="1"/>
  <c r="G5131" i="1"/>
  <c r="F5131" i="1"/>
  <c r="P5130" i="1"/>
  <c r="N5130" i="1"/>
  <c r="L5130" i="1"/>
  <c r="J5130" i="1"/>
  <c r="G5130" i="1"/>
  <c r="F5130" i="1"/>
  <c r="P5129" i="1"/>
  <c r="N5129" i="1"/>
  <c r="L5129" i="1"/>
  <c r="J5129" i="1"/>
  <c r="G5129" i="1"/>
  <c r="F5129" i="1"/>
  <c r="P5128" i="1"/>
  <c r="R5128" i="1" s="1"/>
  <c r="N5128" i="1"/>
  <c r="L5128" i="1"/>
  <c r="J5128" i="1"/>
  <c r="G5128" i="1"/>
  <c r="F5128" i="1"/>
  <c r="P5127" i="1"/>
  <c r="N5127" i="1"/>
  <c r="L5127" i="1"/>
  <c r="J5127" i="1"/>
  <c r="G5127" i="1"/>
  <c r="F5127" i="1"/>
  <c r="P5126" i="1"/>
  <c r="R5126" i="1" s="1"/>
  <c r="N5126" i="1"/>
  <c r="L5126" i="1"/>
  <c r="J5126" i="1"/>
  <c r="G5126" i="1"/>
  <c r="F5126" i="1"/>
  <c r="P5125" i="1"/>
  <c r="N5125" i="1"/>
  <c r="L5125" i="1"/>
  <c r="J5125" i="1"/>
  <c r="G5125" i="1"/>
  <c r="F5125" i="1"/>
  <c r="P5124" i="1"/>
  <c r="N5124" i="1"/>
  <c r="L5124" i="1"/>
  <c r="J5124" i="1"/>
  <c r="G5124" i="1"/>
  <c r="F5124" i="1"/>
  <c r="R5123" i="1"/>
  <c r="P5123" i="1"/>
  <c r="N5123" i="1"/>
  <c r="L5123" i="1"/>
  <c r="J5123" i="1"/>
  <c r="G5123" i="1"/>
  <c r="F5123" i="1"/>
  <c r="P5122" i="1"/>
  <c r="N5122" i="1"/>
  <c r="L5122" i="1"/>
  <c r="J5122" i="1"/>
  <c r="G5122" i="1"/>
  <c r="F5122" i="1"/>
  <c r="P5121" i="1"/>
  <c r="R5121" i="1" s="1"/>
  <c r="N5121" i="1"/>
  <c r="L5121" i="1"/>
  <c r="J5121" i="1"/>
  <c r="G5121" i="1"/>
  <c r="F5121" i="1"/>
  <c r="P5120" i="1"/>
  <c r="N5120" i="1"/>
  <c r="L5120" i="1"/>
  <c r="J5120" i="1"/>
  <c r="G5120" i="1"/>
  <c r="F5120" i="1"/>
  <c r="P5119" i="1"/>
  <c r="N5119" i="1"/>
  <c r="L5119" i="1"/>
  <c r="J5119" i="1"/>
  <c r="G5119" i="1"/>
  <c r="F5119" i="1"/>
  <c r="P5118" i="1"/>
  <c r="N5118" i="1"/>
  <c r="L5118" i="1"/>
  <c r="J5118" i="1"/>
  <c r="G5118" i="1"/>
  <c r="F5118" i="1"/>
  <c r="R5117" i="1"/>
  <c r="P5117" i="1"/>
  <c r="N5117" i="1"/>
  <c r="L5117" i="1"/>
  <c r="J5117" i="1"/>
  <c r="G5117" i="1"/>
  <c r="F5117" i="1"/>
  <c r="P5116" i="1"/>
  <c r="N5116" i="1"/>
  <c r="L5116" i="1"/>
  <c r="J5116" i="1"/>
  <c r="G5116" i="1"/>
  <c r="F5116" i="1"/>
  <c r="P5115" i="1"/>
  <c r="R5115" i="1" s="1"/>
  <c r="N5115" i="1"/>
  <c r="L5115" i="1"/>
  <c r="J5115" i="1"/>
  <c r="G5115" i="1"/>
  <c r="F5115" i="1"/>
  <c r="P5114" i="1"/>
  <c r="N5114" i="1"/>
  <c r="L5114" i="1"/>
  <c r="J5114" i="1"/>
  <c r="G5114" i="1"/>
  <c r="F5114" i="1"/>
  <c r="P5113" i="1"/>
  <c r="N5113" i="1"/>
  <c r="L5113" i="1"/>
  <c r="J5113" i="1"/>
  <c r="G5113" i="1"/>
  <c r="F5113" i="1"/>
  <c r="P5112" i="1"/>
  <c r="N5112" i="1"/>
  <c r="L5112" i="1"/>
  <c r="J5112" i="1"/>
  <c r="G5112" i="1"/>
  <c r="F5112" i="1"/>
  <c r="P5111" i="1"/>
  <c r="N5111" i="1"/>
  <c r="L5111" i="1"/>
  <c r="J5111" i="1"/>
  <c r="G5111" i="1"/>
  <c r="F5111" i="1"/>
  <c r="P5110" i="1"/>
  <c r="N5110" i="1"/>
  <c r="L5110" i="1"/>
  <c r="J5110" i="1"/>
  <c r="G5110" i="1"/>
  <c r="F5110" i="1"/>
  <c r="P5109" i="1"/>
  <c r="N5109" i="1"/>
  <c r="L5109" i="1"/>
  <c r="J5109" i="1"/>
  <c r="G5109" i="1"/>
  <c r="F5109" i="1"/>
  <c r="P5108" i="1"/>
  <c r="N5108" i="1"/>
  <c r="L5108" i="1"/>
  <c r="J5108" i="1"/>
  <c r="G5108" i="1"/>
  <c r="F5108" i="1"/>
  <c r="P5107" i="1"/>
  <c r="N5107" i="1"/>
  <c r="L5107" i="1"/>
  <c r="J5107" i="1"/>
  <c r="G5107" i="1"/>
  <c r="F5107" i="1"/>
  <c r="P5106" i="1"/>
  <c r="R5106" i="1" s="1"/>
  <c r="N5106" i="1"/>
  <c r="L5106" i="1"/>
  <c r="J5106" i="1"/>
  <c r="G5106" i="1"/>
  <c r="F5106" i="1"/>
  <c r="P5105" i="1"/>
  <c r="N5105" i="1"/>
  <c r="L5105" i="1"/>
  <c r="J5105" i="1"/>
  <c r="G5105" i="1"/>
  <c r="F5105" i="1"/>
  <c r="P5104" i="1"/>
  <c r="N5104" i="1"/>
  <c r="L5104" i="1"/>
  <c r="J5104" i="1"/>
  <c r="G5104" i="1"/>
  <c r="F5104" i="1"/>
  <c r="P5103" i="1"/>
  <c r="N5103" i="1"/>
  <c r="L5103" i="1"/>
  <c r="J5103" i="1"/>
  <c r="G5103" i="1"/>
  <c r="F5103" i="1"/>
  <c r="P5102" i="1"/>
  <c r="N5102" i="1"/>
  <c r="L5102" i="1"/>
  <c r="J5102" i="1"/>
  <c r="G5102" i="1"/>
  <c r="F5102" i="1"/>
  <c r="P5101" i="1"/>
  <c r="N5101" i="1"/>
  <c r="L5101" i="1"/>
  <c r="J5101" i="1"/>
  <c r="G5101" i="1"/>
  <c r="F5101" i="1"/>
  <c r="P5100" i="1"/>
  <c r="N5100" i="1"/>
  <c r="L5100" i="1"/>
  <c r="J5100" i="1"/>
  <c r="G5100" i="1"/>
  <c r="F5100" i="1"/>
  <c r="P5099" i="1"/>
  <c r="N5099" i="1"/>
  <c r="L5099" i="1"/>
  <c r="J5099" i="1"/>
  <c r="G5099" i="1"/>
  <c r="F5099" i="1"/>
  <c r="P5098" i="1"/>
  <c r="N5098" i="1"/>
  <c r="L5098" i="1"/>
  <c r="J5098" i="1"/>
  <c r="G5098" i="1"/>
  <c r="F5098" i="1"/>
  <c r="P5097" i="1"/>
  <c r="N5097" i="1"/>
  <c r="L5097" i="1"/>
  <c r="J5097" i="1"/>
  <c r="G5097" i="1"/>
  <c r="F5097" i="1"/>
  <c r="P5096" i="1"/>
  <c r="N5096" i="1"/>
  <c r="L5096" i="1"/>
  <c r="J5096" i="1"/>
  <c r="G5096" i="1"/>
  <c r="F5096" i="1"/>
  <c r="P5095" i="1"/>
  <c r="N5095" i="1"/>
  <c r="L5095" i="1"/>
  <c r="J5095" i="1"/>
  <c r="G5095" i="1"/>
  <c r="F5095" i="1"/>
  <c r="P5094" i="1"/>
  <c r="N5094" i="1"/>
  <c r="L5094" i="1"/>
  <c r="J5094" i="1"/>
  <c r="G5094" i="1"/>
  <c r="F5094" i="1"/>
  <c r="P5093" i="1"/>
  <c r="N5093" i="1"/>
  <c r="L5093" i="1"/>
  <c r="J5093" i="1"/>
  <c r="G5093" i="1"/>
  <c r="F5093" i="1"/>
  <c r="P5092" i="1"/>
  <c r="N5092" i="1"/>
  <c r="L5092" i="1"/>
  <c r="J5092" i="1"/>
  <c r="G5092" i="1"/>
  <c r="F5092" i="1"/>
  <c r="P5091" i="1"/>
  <c r="N5091" i="1"/>
  <c r="L5091" i="1"/>
  <c r="J5091" i="1"/>
  <c r="G5091" i="1"/>
  <c r="F5091" i="1"/>
  <c r="P5090" i="1"/>
  <c r="N5090" i="1"/>
  <c r="L5090" i="1"/>
  <c r="J5090" i="1"/>
  <c r="G5090" i="1"/>
  <c r="F5090" i="1"/>
  <c r="P5089" i="1"/>
  <c r="N5089" i="1"/>
  <c r="L5089" i="1"/>
  <c r="J5089" i="1"/>
  <c r="G5089" i="1"/>
  <c r="F5089" i="1"/>
  <c r="P5088" i="1"/>
  <c r="R5088" i="1" s="1"/>
  <c r="N5088" i="1"/>
  <c r="L5088" i="1"/>
  <c r="J5088" i="1"/>
  <c r="G5088" i="1"/>
  <c r="F5088" i="1"/>
  <c r="P5087" i="1"/>
  <c r="N5087" i="1"/>
  <c r="L5087" i="1"/>
  <c r="J5087" i="1"/>
  <c r="G5087" i="1"/>
  <c r="F5087" i="1"/>
  <c r="P5086" i="1"/>
  <c r="N5086" i="1"/>
  <c r="L5086" i="1"/>
  <c r="J5086" i="1"/>
  <c r="G5086" i="1"/>
  <c r="F5086" i="1"/>
  <c r="P5085" i="1"/>
  <c r="N5085" i="1"/>
  <c r="L5085" i="1"/>
  <c r="J5085" i="1"/>
  <c r="G5085" i="1"/>
  <c r="F5085" i="1"/>
  <c r="P5084" i="1"/>
  <c r="N5084" i="1"/>
  <c r="L5084" i="1"/>
  <c r="J5084" i="1"/>
  <c r="G5084" i="1"/>
  <c r="F5084" i="1"/>
  <c r="P5083" i="1"/>
  <c r="N5083" i="1"/>
  <c r="L5083" i="1"/>
  <c r="J5083" i="1"/>
  <c r="G5083" i="1"/>
  <c r="F5083" i="1"/>
  <c r="P5082" i="1"/>
  <c r="N5082" i="1"/>
  <c r="L5082" i="1"/>
  <c r="J5082" i="1"/>
  <c r="G5082" i="1"/>
  <c r="F5082" i="1"/>
  <c r="P5081" i="1"/>
  <c r="N5081" i="1"/>
  <c r="L5081" i="1"/>
  <c r="J5081" i="1"/>
  <c r="G5081" i="1"/>
  <c r="F5081" i="1"/>
  <c r="P5080" i="1"/>
  <c r="N5080" i="1"/>
  <c r="L5080" i="1"/>
  <c r="J5080" i="1"/>
  <c r="G5080" i="1"/>
  <c r="F5080" i="1"/>
  <c r="P5079" i="1"/>
  <c r="N5079" i="1"/>
  <c r="L5079" i="1"/>
  <c r="J5079" i="1"/>
  <c r="G5079" i="1"/>
  <c r="F5079" i="1"/>
  <c r="P5078" i="1"/>
  <c r="N5078" i="1"/>
  <c r="L5078" i="1"/>
  <c r="J5078" i="1"/>
  <c r="G5078" i="1"/>
  <c r="F5078" i="1"/>
  <c r="P5077" i="1"/>
  <c r="N5077" i="1"/>
  <c r="L5077" i="1"/>
  <c r="J5077" i="1"/>
  <c r="G5077" i="1"/>
  <c r="F5077" i="1"/>
  <c r="P5076" i="1"/>
  <c r="N5076" i="1"/>
  <c r="L5076" i="1"/>
  <c r="J5076" i="1"/>
  <c r="G5076" i="1"/>
  <c r="F5076" i="1"/>
  <c r="P5075" i="1"/>
  <c r="N5075" i="1"/>
  <c r="L5075" i="1"/>
  <c r="J5075" i="1"/>
  <c r="G5075" i="1"/>
  <c r="F5075" i="1"/>
  <c r="P5074" i="1"/>
  <c r="N5074" i="1"/>
  <c r="L5074" i="1"/>
  <c r="J5074" i="1"/>
  <c r="G5074" i="1"/>
  <c r="F5074" i="1"/>
  <c r="P5073" i="1"/>
  <c r="N5073" i="1"/>
  <c r="L5073" i="1"/>
  <c r="J5073" i="1"/>
  <c r="G5073" i="1"/>
  <c r="F5073" i="1"/>
  <c r="R5072" i="1"/>
  <c r="P5072" i="1"/>
  <c r="N5072" i="1"/>
  <c r="L5072" i="1"/>
  <c r="J5072" i="1"/>
  <c r="G5072" i="1"/>
  <c r="F5072" i="1"/>
  <c r="P5071" i="1"/>
  <c r="N5071" i="1"/>
  <c r="L5071" i="1"/>
  <c r="J5071" i="1"/>
  <c r="G5071" i="1"/>
  <c r="F5071" i="1"/>
  <c r="P5070" i="1"/>
  <c r="N5070" i="1"/>
  <c r="L5070" i="1"/>
  <c r="J5070" i="1"/>
  <c r="G5070" i="1"/>
  <c r="F5070" i="1"/>
  <c r="P5069" i="1"/>
  <c r="N5069" i="1"/>
  <c r="L5069" i="1"/>
  <c r="J5069" i="1"/>
  <c r="G5069" i="1"/>
  <c r="F5069" i="1"/>
  <c r="P5068" i="1"/>
  <c r="N5068" i="1"/>
  <c r="L5068" i="1"/>
  <c r="J5068" i="1"/>
  <c r="G5068" i="1"/>
  <c r="F5068" i="1"/>
  <c r="P5067" i="1"/>
  <c r="N5067" i="1"/>
  <c r="L5067" i="1"/>
  <c r="J5067" i="1"/>
  <c r="G5067" i="1"/>
  <c r="F5067" i="1"/>
  <c r="P5066" i="1"/>
  <c r="R5066" i="1" s="1"/>
  <c r="N5066" i="1"/>
  <c r="L5066" i="1"/>
  <c r="J5066" i="1"/>
  <c r="G5066" i="1"/>
  <c r="F5066" i="1"/>
  <c r="P5065" i="1"/>
  <c r="N5065" i="1"/>
  <c r="L5065" i="1"/>
  <c r="J5065" i="1"/>
  <c r="G5065" i="1"/>
  <c r="F5065" i="1"/>
  <c r="P5064" i="1"/>
  <c r="N5064" i="1"/>
  <c r="L5064" i="1"/>
  <c r="J5064" i="1"/>
  <c r="G5064" i="1"/>
  <c r="F5064" i="1"/>
  <c r="P5063" i="1"/>
  <c r="N5063" i="1"/>
  <c r="L5063" i="1"/>
  <c r="J5063" i="1"/>
  <c r="G5063" i="1"/>
  <c r="F5063" i="1"/>
  <c r="P5062" i="1"/>
  <c r="N5062" i="1"/>
  <c r="L5062" i="1"/>
  <c r="J5062" i="1"/>
  <c r="G5062" i="1"/>
  <c r="F5062" i="1"/>
  <c r="P5061" i="1"/>
  <c r="N5061" i="1"/>
  <c r="L5061" i="1"/>
  <c r="J5061" i="1"/>
  <c r="G5061" i="1"/>
  <c r="F5061" i="1"/>
  <c r="P5060" i="1"/>
  <c r="N5060" i="1"/>
  <c r="L5060" i="1"/>
  <c r="J5060" i="1"/>
  <c r="G5060" i="1"/>
  <c r="F5060" i="1"/>
  <c r="P5059" i="1"/>
  <c r="N5059" i="1"/>
  <c r="L5059" i="1"/>
  <c r="J5059" i="1"/>
  <c r="G5059" i="1"/>
  <c r="F5059" i="1"/>
  <c r="P5058" i="1"/>
  <c r="N5058" i="1"/>
  <c r="L5058" i="1"/>
  <c r="J5058" i="1"/>
  <c r="G5058" i="1"/>
  <c r="F5058" i="1"/>
  <c r="P5057" i="1"/>
  <c r="N5057" i="1"/>
  <c r="L5057" i="1"/>
  <c r="J5057" i="1"/>
  <c r="G5057" i="1"/>
  <c r="F5057" i="1"/>
  <c r="P5056" i="1"/>
  <c r="N5056" i="1"/>
  <c r="L5056" i="1"/>
  <c r="J5056" i="1"/>
  <c r="G5056" i="1"/>
  <c r="F5056" i="1"/>
  <c r="P5055" i="1"/>
  <c r="N5055" i="1"/>
  <c r="L5055" i="1"/>
  <c r="J5055" i="1"/>
  <c r="G5055" i="1"/>
  <c r="F5055" i="1"/>
  <c r="P5054" i="1"/>
  <c r="N5054" i="1"/>
  <c r="L5054" i="1"/>
  <c r="J5054" i="1"/>
  <c r="G5054" i="1"/>
  <c r="F5054" i="1"/>
  <c r="P5053" i="1"/>
  <c r="R5053" i="1" s="1"/>
  <c r="S5053" i="1" s="1"/>
  <c r="N5053" i="1"/>
  <c r="L5053" i="1"/>
  <c r="J5053" i="1"/>
  <c r="G5053" i="1"/>
  <c r="F5053" i="1"/>
  <c r="P5052" i="1"/>
  <c r="N5052" i="1"/>
  <c r="L5052" i="1"/>
  <c r="J5052" i="1"/>
  <c r="G5052" i="1"/>
  <c r="F5052" i="1"/>
  <c r="P5051" i="1"/>
  <c r="N5051" i="1"/>
  <c r="L5051" i="1"/>
  <c r="J5051" i="1"/>
  <c r="G5051" i="1"/>
  <c r="F5051" i="1"/>
  <c r="P5050" i="1"/>
  <c r="N5050" i="1"/>
  <c r="L5050" i="1"/>
  <c r="J5050" i="1"/>
  <c r="G5050" i="1"/>
  <c r="F5050" i="1"/>
  <c r="P5049" i="1"/>
  <c r="N5049" i="1"/>
  <c r="L5049" i="1"/>
  <c r="J5049" i="1"/>
  <c r="G5049" i="1"/>
  <c r="F5049" i="1"/>
  <c r="P5048" i="1"/>
  <c r="N5048" i="1"/>
  <c r="L5048" i="1"/>
  <c r="J5048" i="1"/>
  <c r="G5048" i="1"/>
  <c r="F5048" i="1"/>
  <c r="P5047" i="1"/>
  <c r="N5047" i="1"/>
  <c r="L5047" i="1"/>
  <c r="J5047" i="1"/>
  <c r="G5047" i="1"/>
  <c r="F5047" i="1"/>
  <c r="P5046" i="1"/>
  <c r="N5046" i="1"/>
  <c r="L5046" i="1"/>
  <c r="J5046" i="1"/>
  <c r="G5046" i="1"/>
  <c r="F5046" i="1"/>
  <c r="P5045" i="1"/>
  <c r="N5045" i="1"/>
  <c r="L5045" i="1"/>
  <c r="J5045" i="1"/>
  <c r="G5045" i="1"/>
  <c r="F5045" i="1"/>
  <c r="P5044" i="1"/>
  <c r="N5044" i="1"/>
  <c r="L5044" i="1"/>
  <c r="J5044" i="1"/>
  <c r="G5044" i="1"/>
  <c r="F5044" i="1"/>
  <c r="P5043" i="1"/>
  <c r="N5043" i="1"/>
  <c r="L5043" i="1"/>
  <c r="J5043" i="1"/>
  <c r="G5043" i="1"/>
  <c r="F5043" i="1"/>
  <c r="P5042" i="1"/>
  <c r="N5042" i="1"/>
  <c r="L5042" i="1"/>
  <c r="J5042" i="1"/>
  <c r="G5042" i="1"/>
  <c r="F5042" i="1"/>
  <c r="P5041" i="1"/>
  <c r="N5041" i="1"/>
  <c r="L5041" i="1"/>
  <c r="J5041" i="1"/>
  <c r="G5041" i="1"/>
  <c r="F5041" i="1"/>
  <c r="P5040" i="1"/>
  <c r="R5040" i="1" s="1"/>
  <c r="S5040" i="1" s="1"/>
  <c r="N5040" i="1"/>
  <c r="L5040" i="1"/>
  <c r="J5040" i="1"/>
  <c r="G5040" i="1"/>
  <c r="F5040" i="1"/>
  <c r="P5039" i="1"/>
  <c r="N5039" i="1"/>
  <c r="L5039" i="1"/>
  <c r="J5039" i="1"/>
  <c r="G5039" i="1"/>
  <c r="F5039" i="1"/>
  <c r="P5038" i="1"/>
  <c r="N5038" i="1"/>
  <c r="L5038" i="1"/>
  <c r="J5038" i="1"/>
  <c r="G5038" i="1"/>
  <c r="F5038" i="1"/>
  <c r="P5037" i="1"/>
  <c r="N5037" i="1"/>
  <c r="L5037" i="1"/>
  <c r="J5037" i="1"/>
  <c r="G5037" i="1"/>
  <c r="F5037" i="1"/>
  <c r="P5036" i="1"/>
  <c r="N5036" i="1"/>
  <c r="L5036" i="1"/>
  <c r="J5036" i="1"/>
  <c r="G5036" i="1"/>
  <c r="F5036" i="1"/>
  <c r="P5035" i="1"/>
  <c r="N5035" i="1"/>
  <c r="L5035" i="1"/>
  <c r="J5035" i="1"/>
  <c r="G5035" i="1"/>
  <c r="F5035" i="1"/>
  <c r="P5034" i="1"/>
  <c r="N5034" i="1"/>
  <c r="L5034" i="1"/>
  <c r="J5034" i="1"/>
  <c r="G5034" i="1"/>
  <c r="F5034" i="1"/>
  <c r="P5033" i="1"/>
  <c r="N5033" i="1"/>
  <c r="L5033" i="1"/>
  <c r="J5033" i="1"/>
  <c r="G5033" i="1"/>
  <c r="F5033" i="1"/>
  <c r="P5032" i="1"/>
  <c r="N5032" i="1"/>
  <c r="L5032" i="1"/>
  <c r="J5032" i="1"/>
  <c r="G5032" i="1"/>
  <c r="F5032" i="1"/>
  <c r="P5031" i="1"/>
  <c r="N5031" i="1"/>
  <c r="L5031" i="1"/>
  <c r="J5031" i="1"/>
  <c r="G5031" i="1"/>
  <c r="F5031" i="1"/>
  <c r="P5030" i="1"/>
  <c r="N5030" i="1"/>
  <c r="L5030" i="1"/>
  <c r="J5030" i="1"/>
  <c r="G5030" i="1"/>
  <c r="F5030" i="1"/>
  <c r="R5029" i="1"/>
  <c r="P5029" i="1"/>
  <c r="N5029" i="1"/>
  <c r="L5029" i="1"/>
  <c r="J5029" i="1"/>
  <c r="G5029" i="1"/>
  <c r="F5029" i="1"/>
  <c r="P5028" i="1"/>
  <c r="N5028" i="1"/>
  <c r="L5028" i="1"/>
  <c r="J5028" i="1"/>
  <c r="G5028" i="1"/>
  <c r="F5028" i="1"/>
  <c r="P5027" i="1"/>
  <c r="N5027" i="1"/>
  <c r="L5027" i="1"/>
  <c r="J5027" i="1"/>
  <c r="G5027" i="1"/>
  <c r="F5027" i="1"/>
  <c r="P5026" i="1"/>
  <c r="N5026" i="1"/>
  <c r="L5026" i="1"/>
  <c r="J5026" i="1"/>
  <c r="G5026" i="1"/>
  <c r="F5026" i="1"/>
  <c r="P5025" i="1"/>
  <c r="N5025" i="1"/>
  <c r="L5025" i="1"/>
  <c r="J5025" i="1"/>
  <c r="G5025" i="1"/>
  <c r="F5025" i="1"/>
  <c r="P5024" i="1"/>
  <c r="N5024" i="1"/>
  <c r="L5024" i="1"/>
  <c r="J5024" i="1"/>
  <c r="G5024" i="1"/>
  <c r="F5024" i="1"/>
  <c r="P5023" i="1"/>
  <c r="N5023" i="1"/>
  <c r="L5023" i="1"/>
  <c r="J5023" i="1"/>
  <c r="G5023" i="1"/>
  <c r="F5023" i="1"/>
  <c r="P5022" i="1"/>
  <c r="N5022" i="1"/>
  <c r="L5022" i="1"/>
  <c r="J5022" i="1"/>
  <c r="G5022" i="1"/>
  <c r="F5022" i="1"/>
  <c r="P5021" i="1"/>
  <c r="N5021" i="1"/>
  <c r="L5021" i="1"/>
  <c r="J5021" i="1"/>
  <c r="G5021" i="1"/>
  <c r="F5021" i="1"/>
  <c r="P5020" i="1"/>
  <c r="N5020" i="1"/>
  <c r="L5020" i="1"/>
  <c r="J5020" i="1"/>
  <c r="G5020" i="1"/>
  <c r="F5020" i="1"/>
  <c r="P5019" i="1"/>
  <c r="R5018" i="1" s="1"/>
  <c r="S5018" i="1" s="1"/>
  <c r="N5019" i="1"/>
  <c r="L5019" i="1"/>
  <c r="J5019" i="1"/>
  <c r="G5019" i="1"/>
  <c r="F5019" i="1"/>
  <c r="P5018" i="1"/>
  <c r="N5018" i="1"/>
  <c r="L5018" i="1"/>
  <c r="J5018" i="1"/>
  <c r="G5018" i="1"/>
  <c r="F5018" i="1"/>
  <c r="P5017" i="1"/>
  <c r="N5017" i="1"/>
  <c r="L5017" i="1"/>
  <c r="J5017" i="1"/>
  <c r="G5017" i="1"/>
  <c r="F5017" i="1"/>
  <c r="P5016" i="1"/>
  <c r="N5016" i="1"/>
  <c r="L5016" i="1"/>
  <c r="J5016" i="1"/>
  <c r="G5016" i="1"/>
  <c r="F5016" i="1"/>
  <c r="P5015" i="1"/>
  <c r="N5015" i="1"/>
  <c r="L5015" i="1"/>
  <c r="J5015" i="1"/>
  <c r="G5015" i="1"/>
  <c r="F5015" i="1"/>
  <c r="P5014" i="1"/>
  <c r="N5014" i="1"/>
  <c r="L5014" i="1"/>
  <c r="J5014" i="1"/>
  <c r="G5014" i="1"/>
  <c r="F5014" i="1"/>
  <c r="P5013" i="1"/>
  <c r="N5013" i="1"/>
  <c r="L5013" i="1"/>
  <c r="J5013" i="1"/>
  <c r="G5013" i="1"/>
  <c r="F5013" i="1"/>
  <c r="P5012" i="1"/>
  <c r="N5012" i="1"/>
  <c r="L5012" i="1"/>
  <c r="J5012" i="1"/>
  <c r="G5012" i="1"/>
  <c r="F5012" i="1"/>
  <c r="P5011" i="1"/>
  <c r="N5011" i="1"/>
  <c r="L5011" i="1"/>
  <c r="J5011" i="1"/>
  <c r="G5011" i="1"/>
  <c r="F5011" i="1"/>
  <c r="P5010" i="1"/>
  <c r="N5010" i="1"/>
  <c r="L5010" i="1"/>
  <c r="J5010" i="1"/>
  <c r="G5010" i="1"/>
  <c r="F5010" i="1"/>
  <c r="P5009" i="1"/>
  <c r="N5009" i="1"/>
  <c r="L5009" i="1"/>
  <c r="J5009" i="1"/>
  <c r="G5009" i="1"/>
  <c r="F5009" i="1"/>
  <c r="P5008" i="1"/>
  <c r="N5008" i="1"/>
  <c r="L5008" i="1"/>
  <c r="J5008" i="1"/>
  <c r="G5008" i="1"/>
  <c r="F5008" i="1"/>
  <c r="P5007" i="1"/>
  <c r="N5007" i="1"/>
  <c r="L5007" i="1"/>
  <c r="J5007" i="1"/>
  <c r="G5007" i="1"/>
  <c r="F5007" i="1"/>
  <c r="P5006" i="1"/>
  <c r="N5006" i="1"/>
  <c r="L5006" i="1"/>
  <c r="J5006" i="1"/>
  <c r="G5006" i="1"/>
  <c r="F5006" i="1"/>
  <c r="P5005" i="1"/>
  <c r="N5005" i="1"/>
  <c r="L5005" i="1"/>
  <c r="J5005" i="1"/>
  <c r="G5005" i="1"/>
  <c r="F5005" i="1"/>
  <c r="P5004" i="1"/>
  <c r="N5004" i="1"/>
  <c r="L5004" i="1"/>
  <c r="J5004" i="1"/>
  <c r="G5004" i="1"/>
  <c r="F5004" i="1"/>
  <c r="P5003" i="1"/>
  <c r="N5003" i="1"/>
  <c r="L5003" i="1"/>
  <c r="J5003" i="1"/>
  <c r="G5003" i="1"/>
  <c r="F5003" i="1"/>
  <c r="P5002" i="1"/>
  <c r="R5002" i="1" s="1"/>
  <c r="N5002" i="1"/>
  <c r="L5002" i="1"/>
  <c r="J5002" i="1"/>
  <c r="G5002" i="1"/>
  <c r="F5002" i="1"/>
  <c r="P5001" i="1"/>
  <c r="N5001" i="1"/>
  <c r="L5001" i="1"/>
  <c r="J5001" i="1"/>
  <c r="G5001" i="1"/>
  <c r="F5001" i="1"/>
  <c r="P5000" i="1"/>
  <c r="N5000" i="1"/>
  <c r="L5000" i="1"/>
  <c r="J5000" i="1"/>
  <c r="G5000" i="1"/>
  <c r="F5000" i="1"/>
  <c r="P4999" i="1"/>
  <c r="N4999" i="1"/>
  <c r="L4999" i="1"/>
  <c r="J4999" i="1"/>
  <c r="G4999" i="1"/>
  <c r="F4999" i="1"/>
  <c r="P4998" i="1"/>
  <c r="N4998" i="1"/>
  <c r="L4998" i="1"/>
  <c r="J4998" i="1"/>
  <c r="G4998" i="1"/>
  <c r="F4998" i="1"/>
  <c r="P4997" i="1"/>
  <c r="N4997" i="1"/>
  <c r="L4997" i="1"/>
  <c r="J4997" i="1"/>
  <c r="G4997" i="1"/>
  <c r="F4997" i="1"/>
  <c r="P4996" i="1"/>
  <c r="N4996" i="1"/>
  <c r="L4996" i="1"/>
  <c r="J4996" i="1"/>
  <c r="G4996" i="1"/>
  <c r="F4996" i="1"/>
  <c r="P4995" i="1"/>
  <c r="N4995" i="1"/>
  <c r="L4995" i="1"/>
  <c r="J4995" i="1"/>
  <c r="G4995" i="1"/>
  <c r="F4995" i="1"/>
  <c r="P4994" i="1"/>
  <c r="N4994" i="1"/>
  <c r="L4994" i="1"/>
  <c r="J4994" i="1"/>
  <c r="G4994" i="1"/>
  <c r="F4994" i="1"/>
  <c r="P4993" i="1"/>
  <c r="N4993" i="1"/>
  <c r="L4993" i="1"/>
  <c r="J4993" i="1"/>
  <c r="G4993" i="1"/>
  <c r="F4993" i="1"/>
  <c r="P4992" i="1"/>
  <c r="N4992" i="1"/>
  <c r="L4992" i="1"/>
  <c r="J4992" i="1"/>
  <c r="G4992" i="1"/>
  <c r="F4992" i="1"/>
  <c r="P4991" i="1"/>
  <c r="N4991" i="1"/>
  <c r="L4991" i="1"/>
  <c r="J4991" i="1"/>
  <c r="G4991" i="1"/>
  <c r="F4991" i="1"/>
  <c r="P4990" i="1"/>
  <c r="N4990" i="1"/>
  <c r="L4990" i="1"/>
  <c r="J4990" i="1"/>
  <c r="G4990" i="1"/>
  <c r="F4990" i="1"/>
  <c r="P4989" i="1"/>
  <c r="N4989" i="1"/>
  <c r="L4989" i="1"/>
  <c r="J4989" i="1"/>
  <c r="G4989" i="1"/>
  <c r="F4989" i="1"/>
  <c r="P4988" i="1"/>
  <c r="N4988" i="1"/>
  <c r="L4988" i="1"/>
  <c r="J4988" i="1"/>
  <c r="G4988" i="1"/>
  <c r="F4988" i="1"/>
  <c r="P4987" i="1"/>
  <c r="R4987" i="1" s="1"/>
  <c r="N4987" i="1"/>
  <c r="L4987" i="1"/>
  <c r="J4987" i="1"/>
  <c r="G4987" i="1"/>
  <c r="F4987" i="1"/>
  <c r="P4986" i="1"/>
  <c r="N4986" i="1"/>
  <c r="L4986" i="1"/>
  <c r="J4986" i="1"/>
  <c r="G4986" i="1"/>
  <c r="F4986" i="1"/>
  <c r="P4985" i="1"/>
  <c r="R4985" i="1" s="1"/>
  <c r="N4985" i="1"/>
  <c r="L4985" i="1"/>
  <c r="J4985" i="1"/>
  <c r="G4985" i="1"/>
  <c r="F4985" i="1"/>
  <c r="P4984" i="1"/>
  <c r="N4984" i="1"/>
  <c r="L4984" i="1"/>
  <c r="J4984" i="1"/>
  <c r="G4984" i="1"/>
  <c r="F4984" i="1"/>
  <c r="P4983" i="1"/>
  <c r="N4983" i="1"/>
  <c r="L4983" i="1"/>
  <c r="J4983" i="1"/>
  <c r="G4983" i="1"/>
  <c r="F4983" i="1"/>
  <c r="P4982" i="1"/>
  <c r="N4982" i="1"/>
  <c r="L4982" i="1"/>
  <c r="J4982" i="1"/>
  <c r="G4982" i="1"/>
  <c r="F4982" i="1"/>
  <c r="P4981" i="1"/>
  <c r="N4981" i="1"/>
  <c r="L4981" i="1"/>
  <c r="J4981" i="1"/>
  <c r="G4981" i="1"/>
  <c r="F4981" i="1"/>
  <c r="P4980" i="1"/>
  <c r="N4980" i="1"/>
  <c r="L4980" i="1"/>
  <c r="J4980" i="1"/>
  <c r="G4980" i="1"/>
  <c r="F4980" i="1"/>
  <c r="P4979" i="1"/>
  <c r="N4979" i="1"/>
  <c r="L4979" i="1"/>
  <c r="J4979" i="1"/>
  <c r="G4979" i="1"/>
  <c r="F4979" i="1"/>
  <c r="P4978" i="1"/>
  <c r="N4978" i="1"/>
  <c r="L4978" i="1"/>
  <c r="J4978" i="1"/>
  <c r="G4978" i="1"/>
  <c r="F4978" i="1"/>
  <c r="P4977" i="1"/>
  <c r="N4977" i="1"/>
  <c r="L4977" i="1"/>
  <c r="J4977" i="1"/>
  <c r="G4977" i="1"/>
  <c r="F4977" i="1"/>
  <c r="P4976" i="1"/>
  <c r="N4976" i="1"/>
  <c r="L4976" i="1"/>
  <c r="J4976" i="1"/>
  <c r="G4976" i="1"/>
  <c r="F4976" i="1"/>
  <c r="P4975" i="1"/>
  <c r="N4975" i="1"/>
  <c r="L4975" i="1"/>
  <c r="J4975" i="1"/>
  <c r="G4975" i="1"/>
  <c r="F4975" i="1"/>
  <c r="P4974" i="1"/>
  <c r="R4974" i="1" s="1"/>
  <c r="S4974" i="1" s="1"/>
  <c r="N4974" i="1"/>
  <c r="L4974" i="1"/>
  <c r="J4974" i="1"/>
  <c r="G4974" i="1"/>
  <c r="F4974" i="1"/>
  <c r="P4973" i="1"/>
  <c r="N4973" i="1"/>
  <c r="L4973" i="1"/>
  <c r="J4973" i="1"/>
  <c r="G4973" i="1"/>
  <c r="F4973" i="1"/>
  <c r="P4972" i="1"/>
  <c r="N4972" i="1"/>
  <c r="L4972" i="1"/>
  <c r="J4972" i="1"/>
  <c r="G4972" i="1"/>
  <c r="F4972" i="1"/>
  <c r="P4971" i="1"/>
  <c r="N4971" i="1"/>
  <c r="L4971" i="1"/>
  <c r="J4971" i="1"/>
  <c r="G4971" i="1"/>
  <c r="F4971" i="1"/>
  <c r="P4970" i="1"/>
  <c r="N4970" i="1"/>
  <c r="L4970" i="1"/>
  <c r="J4970" i="1"/>
  <c r="G4970" i="1"/>
  <c r="F4970" i="1"/>
  <c r="P4969" i="1"/>
  <c r="N4969" i="1"/>
  <c r="L4969" i="1"/>
  <c r="J4969" i="1"/>
  <c r="G4969" i="1"/>
  <c r="F4969" i="1"/>
  <c r="P4968" i="1"/>
  <c r="N4968" i="1"/>
  <c r="L4968" i="1"/>
  <c r="J4968" i="1"/>
  <c r="G4968" i="1"/>
  <c r="F4968" i="1"/>
  <c r="P4967" i="1"/>
  <c r="N4967" i="1"/>
  <c r="L4967" i="1"/>
  <c r="J4967" i="1"/>
  <c r="G4967" i="1"/>
  <c r="F4967" i="1"/>
  <c r="P4966" i="1"/>
  <c r="N4966" i="1"/>
  <c r="L4966" i="1"/>
  <c r="J4966" i="1"/>
  <c r="G4966" i="1"/>
  <c r="F4966" i="1"/>
  <c r="P4965" i="1"/>
  <c r="N4965" i="1"/>
  <c r="L4965" i="1"/>
  <c r="J4965" i="1"/>
  <c r="G4965" i="1"/>
  <c r="F4965" i="1"/>
  <c r="R4964" i="1"/>
  <c r="P4964" i="1"/>
  <c r="N4964" i="1"/>
  <c r="L4964" i="1"/>
  <c r="J4964" i="1"/>
  <c r="G4964" i="1"/>
  <c r="F4964" i="1"/>
  <c r="P4963" i="1"/>
  <c r="N4963" i="1"/>
  <c r="L4963" i="1"/>
  <c r="J4963" i="1"/>
  <c r="G4963" i="1"/>
  <c r="F4963" i="1"/>
  <c r="P4962" i="1"/>
  <c r="N4962" i="1"/>
  <c r="L4962" i="1"/>
  <c r="J4962" i="1"/>
  <c r="G4962" i="1"/>
  <c r="F4962" i="1"/>
  <c r="P4961" i="1"/>
  <c r="N4961" i="1"/>
  <c r="L4961" i="1"/>
  <c r="J4961" i="1"/>
  <c r="G4961" i="1"/>
  <c r="F4961" i="1"/>
  <c r="P4960" i="1"/>
  <c r="N4960" i="1"/>
  <c r="L4960" i="1"/>
  <c r="J4960" i="1"/>
  <c r="G4960" i="1"/>
  <c r="F4960" i="1"/>
  <c r="P4959" i="1"/>
  <c r="N4959" i="1"/>
  <c r="L4959" i="1"/>
  <c r="J4959" i="1"/>
  <c r="G4959" i="1"/>
  <c r="F4959" i="1"/>
  <c r="P4958" i="1"/>
  <c r="N4958" i="1"/>
  <c r="L4958" i="1"/>
  <c r="J4958" i="1"/>
  <c r="G4958" i="1"/>
  <c r="F4958" i="1"/>
  <c r="P4957" i="1"/>
  <c r="N4957" i="1"/>
  <c r="L4957" i="1"/>
  <c r="J4957" i="1"/>
  <c r="G4957" i="1"/>
  <c r="F4957" i="1"/>
  <c r="P4956" i="1"/>
  <c r="N4956" i="1"/>
  <c r="L4956" i="1"/>
  <c r="J4956" i="1"/>
  <c r="G4956" i="1"/>
  <c r="F4956" i="1"/>
  <c r="P4955" i="1"/>
  <c r="N4955" i="1"/>
  <c r="L4955" i="1"/>
  <c r="J4955" i="1"/>
  <c r="G4955" i="1"/>
  <c r="F4955" i="1"/>
  <c r="P4954" i="1"/>
  <c r="N4954" i="1"/>
  <c r="L4954" i="1"/>
  <c r="J4954" i="1"/>
  <c r="G4954" i="1"/>
  <c r="F4954" i="1"/>
  <c r="P4953" i="1"/>
  <c r="N4953" i="1"/>
  <c r="L4953" i="1"/>
  <c r="J4953" i="1"/>
  <c r="G4953" i="1"/>
  <c r="F4953" i="1"/>
  <c r="P4952" i="1"/>
  <c r="N4952" i="1"/>
  <c r="L4952" i="1"/>
  <c r="J4952" i="1"/>
  <c r="G4952" i="1"/>
  <c r="F4952" i="1"/>
  <c r="P4951" i="1"/>
  <c r="R4951" i="1" s="1"/>
  <c r="N4951" i="1"/>
  <c r="L4951" i="1"/>
  <c r="J4951" i="1"/>
  <c r="G4951" i="1"/>
  <c r="F4951" i="1"/>
  <c r="P4950" i="1"/>
  <c r="N4950" i="1"/>
  <c r="L4950" i="1"/>
  <c r="J4950" i="1"/>
  <c r="G4950" i="1"/>
  <c r="F4950" i="1"/>
  <c r="P4949" i="1"/>
  <c r="N4949" i="1"/>
  <c r="L4949" i="1"/>
  <c r="J4949" i="1"/>
  <c r="G4949" i="1"/>
  <c r="F4949" i="1"/>
  <c r="P4948" i="1"/>
  <c r="N4948" i="1"/>
  <c r="L4948" i="1"/>
  <c r="J4948" i="1"/>
  <c r="G4948" i="1"/>
  <c r="F4948" i="1"/>
  <c r="P4947" i="1"/>
  <c r="N4947" i="1"/>
  <c r="L4947" i="1"/>
  <c r="J4947" i="1"/>
  <c r="G4947" i="1"/>
  <c r="F4947" i="1"/>
  <c r="P4946" i="1"/>
  <c r="N4946" i="1"/>
  <c r="L4946" i="1"/>
  <c r="J4946" i="1"/>
  <c r="G4946" i="1"/>
  <c r="F4946" i="1"/>
  <c r="P4945" i="1"/>
  <c r="N4945" i="1"/>
  <c r="L4945" i="1"/>
  <c r="J4945" i="1"/>
  <c r="G4945" i="1"/>
  <c r="F4945" i="1"/>
  <c r="P4944" i="1"/>
  <c r="N4944" i="1"/>
  <c r="L4944" i="1"/>
  <c r="J4944" i="1"/>
  <c r="G4944" i="1"/>
  <c r="F4944" i="1"/>
  <c r="P4943" i="1"/>
  <c r="N4943" i="1"/>
  <c r="L4943" i="1"/>
  <c r="J4943" i="1"/>
  <c r="G4943" i="1"/>
  <c r="F4943" i="1"/>
  <c r="P4942" i="1"/>
  <c r="N4942" i="1"/>
  <c r="L4942" i="1"/>
  <c r="J4942" i="1"/>
  <c r="G4942" i="1"/>
  <c r="F4942" i="1"/>
  <c r="P4941" i="1"/>
  <c r="N4941" i="1"/>
  <c r="L4941" i="1"/>
  <c r="J4941" i="1"/>
  <c r="G4941" i="1"/>
  <c r="F4941" i="1"/>
  <c r="P4940" i="1"/>
  <c r="N4940" i="1"/>
  <c r="L4940" i="1"/>
  <c r="J4940" i="1"/>
  <c r="G4940" i="1"/>
  <c r="F4940" i="1"/>
  <c r="P4939" i="1"/>
  <c r="R4939" i="1" s="1"/>
  <c r="S4939" i="1" s="1"/>
  <c r="N4939" i="1"/>
  <c r="L4939" i="1"/>
  <c r="J4939" i="1"/>
  <c r="G4939" i="1"/>
  <c r="F4939" i="1"/>
  <c r="P4938" i="1"/>
  <c r="N4938" i="1"/>
  <c r="L4938" i="1"/>
  <c r="J4938" i="1"/>
  <c r="G4938" i="1"/>
  <c r="F4938" i="1"/>
  <c r="P4937" i="1"/>
  <c r="N4937" i="1"/>
  <c r="L4937" i="1"/>
  <c r="J4937" i="1"/>
  <c r="G4937" i="1"/>
  <c r="F4937" i="1"/>
  <c r="P4936" i="1"/>
  <c r="N4936" i="1"/>
  <c r="L4936" i="1"/>
  <c r="J4936" i="1"/>
  <c r="G4936" i="1"/>
  <c r="F4936" i="1"/>
  <c r="P4935" i="1"/>
  <c r="N4935" i="1"/>
  <c r="L4935" i="1"/>
  <c r="J4935" i="1"/>
  <c r="G4935" i="1"/>
  <c r="F4935" i="1"/>
  <c r="P4934" i="1"/>
  <c r="N4934" i="1"/>
  <c r="L4934" i="1"/>
  <c r="J4934" i="1"/>
  <c r="G4934" i="1"/>
  <c r="F4934" i="1"/>
  <c r="P4933" i="1"/>
  <c r="N4933" i="1"/>
  <c r="L4933" i="1"/>
  <c r="J4933" i="1"/>
  <c r="G4933" i="1"/>
  <c r="F4933" i="1"/>
  <c r="P4932" i="1"/>
  <c r="N4932" i="1"/>
  <c r="L4932" i="1"/>
  <c r="J4932" i="1"/>
  <c r="G4932" i="1"/>
  <c r="F4932" i="1"/>
  <c r="P4931" i="1"/>
  <c r="N4931" i="1"/>
  <c r="L4931" i="1"/>
  <c r="J4931" i="1"/>
  <c r="G4931" i="1"/>
  <c r="F4931" i="1"/>
  <c r="P4930" i="1"/>
  <c r="N4930" i="1"/>
  <c r="L4930" i="1"/>
  <c r="J4930" i="1"/>
  <c r="G4930" i="1"/>
  <c r="F4930" i="1"/>
  <c r="P4929" i="1"/>
  <c r="R4929" i="1" s="1"/>
  <c r="S4929" i="1" s="1"/>
  <c r="N4929" i="1"/>
  <c r="L4929" i="1"/>
  <c r="J4929" i="1"/>
  <c r="G4929" i="1"/>
  <c r="F4929" i="1"/>
  <c r="P4928" i="1"/>
  <c r="N4928" i="1"/>
  <c r="L4928" i="1"/>
  <c r="J4928" i="1"/>
  <c r="G4928" i="1"/>
  <c r="F4928" i="1"/>
  <c r="P4927" i="1"/>
  <c r="N4927" i="1"/>
  <c r="L4927" i="1"/>
  <c r="J4927" i="1"/>
  <c r="G4927" i="1"/>
  <c r="F4927" i="1"/>
  <c r="P4926" i="1"/>
  <c r="N4926" i="1"/>
  <c r="L4926" i="1"/>
  <c r="J4926" i="1"/>
  <c r="G4926" i="1"/>
  <c r="F4926" i="1"/>
  <c r="P4925" i="1"/>
  <c r="N4925" i="1"/>
  <c r="L4925" i="1"/>
  <c r="J4925" i="1"/>
  <c r="G4925" i="1"/>
  <c r="F4925" i="1"/>
  <c r="P4924" i="1"/>
  <c r="N4924" i="1"/>
  <c r="L4924" i="1"/>
  <c r="J4924" i="1"/>
  <c r="G4924" i="1"/>
  <c r="F4924" i="1"/>
  <c r="P4923" i="1"/>
  <c r="N4923" i="1"/>
  <c r="L4923" i="1"/>
  <c r="J4923" i="1"/>
  <c r="G4923" i="1"/>
  <c r="F4923" i="1"/>
  <c r="P4922" i="1"/>
  <c r="N4922" i="1"/>
  <c r="L4922" i="1"/>
  <c r="J4922" i="1"/>
  <c r="G4922" i="1"/>
  <c r="F4922" i="1"/>
  <c r="P4921" i="1"/>
  <c r="N4921" i="1"/>
  <c r="L4921" i="1"/>
  <c r="J4921" i="1"/>
  <c r="G4921" i="1"/>
  <c r="F4921" i="1"/>
  <c r="P4920" i="1"/>
  <c r="N4920" i="1"/>
  <c r="L4920" i="1"/>
  <c r="J4920" i="1"/>
  <c r="G4920" i="1"/>
  <c r="F4920" i="1"/>
  <c r="P4919" i="1"/>
  <c r="R4918" i="1" s="1"/>
  <c r="N4919" i="1"/>
  <c r="L4919" i="1"/>
  <c r="J4919" i="1"/>
  <c r="G4919" i="1"/>
  <c r="F4919" i="1"/>
  <c r="P4918" i="1"/>
  <c r="N4918" i="1"/>
  <c r="L4918" i="1"/>
  <c r="J4918" i="1"/>
  <c r="G4918" i="1"/>
  <c r="F4918" i="1"/>
  <c r="P4917" i="1"/>
  <c r="N4917" i="1"/>
  <c r="L4917" i="1"/>
  <c r="J4917" i="1"/>
  <c r="G4917" i="1"/>
  <c r="F4917" i="1"/>
  <c r="P4916" i="1"/>
  <c r="N4916" i="1"/>
  <c r="L4916" i="1"/>
  <c r="J4916" i="1"/>
  <c r="G4916" i="1"/>
  <c r="F4916" i="1"/>
  <c r="P4915" i="1"/>
  <c r="N4915" i="1"/>
  <c r="L4915" i="1"/>
  <c r="J4915" i="1"/>
  <c r="G4915" i="1"/>
  <c r="F4915" i="1"/>
  <c r="P4914" i="1"/>
  <c r="N4914" i="1"/>
  <c r="L4914" i="1"/>
  <c r="J4914" i="1"/>
  <c r="G4914" i="1"/>
  <c r="F4914" i="1"/>
  <c r="P4913" i="1"/>
  <c r="N4913" i="1"/>
  <c r="L4913" i="1"/>
  <c r="J4913" i="1"/>
  <c r="G4913" i="1"/>
  <c r="F4913" i="1"/>
  <c r="P4912" i="1"/>
  <c r="N4912" i="1"/>
  <c r="L4912" i="1"/>
  <c r="J4912" i="1"/>
  <c r="G4912" i="1"/>
  <c r="F4912" i="1"/>
  <c r="P4911" i="1"/>
  <c r="N4911" i="1"/>
  <c r="L4911" i="1"/>
  <c r="J4911" i="1"/>
  <c r="G4911" i="1"/>
  <c r="F4911" i="1"/>
  <c r="P4910" i="1"/>
  <c r="N4910" i="1"/>
  <c r="L4910" i="1"/>
  <c r="J4910" i="1"/>
  <c r="G4910" i="1"/>
  <c r="F4910" i="1"/>
  <c r="P4909" i="1"/>
  <c r="N4909" i="1"/>
  <c r="L4909" i="1"/>
  <c r="J4909" i="1"/>
  <c r="G4909" i="1"/>
  <c r="F4909" i="1"/>
  <c r="P4908" i="1"/>
  <c r="N4908" i="1"/>
  <c r="L4908" i="1"/>
  <c r="J4908" i="1"/>
  <c r="G4908" i="1"/>
  <c r="F4908" i="1"/>
  <c r="P4907" i="1"/>
  <c r="N4907" i="1"/>
  <c r="L4907" i="1"/>
  <c r="J4907" i="1"/>
  <c r="G4907" i="1"/>
  <c r="F4907" i="1"/>
  <c r="P4906" i="1"/>
  <c r="N4906" i="1"/>
  <c r="L4906" i="1"/>
  <c r="J4906" i="1"/>
  <c r="G4906" i="1"/>
  <c r="F4906" i="1"/>
  <c r="P4905" i="1"/>
  <c r="N4905" i="1"/>
  <c r="L4905" i="1"/>
  <c r="J4905" i="1"/>
  <c r="G4905" i="1"/>
  <c r="F4905" i="1"/>
  <c r="P4904" i="1"/>
  <c r="N4904" i="1"/>
  <c r="L4904" i="1"/>
  <c r="J4904" i="1"/>
  <c r="G4904" i="1"/>
  <c r="F4904" i="1"/>
  <c r="P4903" i="1"/>
  <c r="N4903" i="1"/>
  <c r="L4903" i="1"/>
  <c r="J4903" i="1"/>
  <c r="G4903" i="1"/>
  <c r="F4903" i="1"/>
  <c r="P4902" i="1"/>
  <c r="N4902" i="1"/>
  <c r="L4902" i="1"/>
  <c r="J4902" i="1"/>
  <c r="G4902" i="1"/>
  <c r="F4902" i="1"/>
  <c r="P4901" i="1"/>
  <c r="N4901" i="1"/>
  <c r="L4901" i="1"/>
  <c r="J4901" i="1"/>
  <c r="G4901" i="1"/>
  <c r="F4901" i="1"/>
  <c r="P4900" i="1"/>
  <c r="N4900" i="1"/>
  <c r="L4900" i="1"/>
  <c r="J4900" i="1"/>
  <c r="G4900" i="1"/>
  <c r="F4900" i="1"/>
  <c r="P4899" i="1"/>
  <c r="N4899" i="1"/>
  <c r="L4899" i="1"/>
  <c r="J4899" i="1"/>
  <c r="G4899" i="1"/>
  <c r="F4899" i="1"/>
  <c r="P4898" i="1"/>
  <c r="R4898" i="1" s="1"/>
  <c r="N4898" i="1"/>
  <c r="L4898" i="1"/>
  <c r="J4898" i="1"/>
  <c r="G4898" i="1"/>
  <c r="F4898" i="1"/>
  <c r="P4897" i="1"/>
  <c r="N4897" i="1"/>
  <c r="L4897" i="1"/>
  <c r="J4897" i="1"/>
  <c r="G4897" i="1"/>
  <c r="F4897" i="1"/>
  <c r="P4896" i="1"/>
  <c r="R4896" i="1" s="1"/>
  <c r="N4896" i="1"/>
  <c r="L4896" i="1"/>
  <c r="J4896" i="1"/>
  <c r="G4896" i="1"/>
  <c r="F4896" i="1"/>
  <c r="P4895" i="1"/>
  <c r="N4895" i="1"/>
  <c r="L4895" i="1"/>
  <c r="J4895" i="1"/>
  <c r="G4895" i="1"/>
  <c r="F4895" i="1"/>
  <c r="P4894" i="1"/>
  <c r="N4894" i="1"/>
  <c r="L4894" i="1"/>
  <c r="J4894" i="1"/>
  <c r="G4894" i="1"/>
  <c r="F4894" i="1"/>
  <c r="P4893" i="1"/>
  <c r="N4893" i="1"/>
  <c r="L4893" i="1"/>
  <c r="J4893" i="1"/>
  <c r="G4893" i="1"/>
  <c r="F4893" i="1"/>
  <c r="P4892" i="1"/>
  <c r="N4892" i="1"/>
  <c r="L4892" i="1"/>
  <c r="J4892" i="1"/>
  <c r="G4892" i="1"/>
  <c r="F4892" i="1"/>
  <c r="P4891" i="1"/>
  <c r="N4891" i="1"/>
  <c r="L4891" i="1"/>
  <c r="J4891" i="1"/>
  <c r="G4891" i="1"/>
  <c r="F4891" i="1"/>
  <c r="P4890" i="1"/>
  <c r="N4890" i="1"/>
  <c r="L4890" i="1"/>
  <c r="J4890" i="1"/>
  <c r="G4890" i="1"/>
  <c r="F4890" i="1"/>
  <c r="P4889" i="1"/>
  <c r="N4889" i="1"/>
  <c r="L4889" i="1"/>
  <c r="J4889" i="1"/>
  <c r="G4889" i="1"/>
  <c r="F4889" i="1"/>
  <c r="P4888" i="1"/>
  <c r="N4888" i="1"/>
  <c r="L4888" i="1"/>
  <c r="J4888" i="1"/>
  <c r="G4888" i="1"/>
  <c r="F4888" i="1"/>
  <c r="P4887" i="1"/>
  <c r="N4887" i="1"/>
  <c r="L4887" i="1"/>
  <c r="J4887" i="1"/>
  <c r="G4887" i="1"/>
  <c r="F4887" i="1"/>
  <c r="P4886" i="1"/>
  <c r="R4885" i="1" s="1"/>
  <c r="S4885" i="1" s="1"/>
  <c r="N4886" i="1"/>
  <c r="L4886" i="1"/>
  <c r="J4886" i="1"/>
  <c r="G4886" i="1"/>
  <c r="F4886" i="1"/>
  <c r="P4885" i="1"/>
  <c r="N4885" i="1"/>
  <c r="L4885" i="1"/>
  <c r="J4885" i="1"/>
  <c r="G4885" i="1"/>
  <c r="F4885" i="1"/>
  <c r="P4884" i="1"/>
  <c r="N4884" i="1"/>
  <c r="L4884" i="1"/>
  <c r="J4884" i="1"/>
  <c r="G4884" i="1"/>
  <c r="F4884" i="1"/>
  <c r="P4883" i="1"/>
  <c r="N4883" i="1"/>
  <c r="L4883" i="1"/>
  <c r="J4883" i="1"/>
  <c r="G4883" i="1"/>
  <c r="F4883" i="1"/>
  <c r="P4882" i="1"/>
  <c r="N4882" i="1"/>
  <c r="L4882" i="1"/>
  <c r="J4882" i="1"/>
  <c r="G4882" i="1"/>
  <c r="F4882" i="1"/>
  <c r="P4881" i="1"/>
  <c r="N4881" i="1"/>
  <c r="L4881" i="1"/>
  <c r="J4881" i="1"/>
  <c r="G4881" i="1"/>
  <c r="F4881" i="1"/>
  <c r="P4880" i="1"/>
  <c r="N4880" i="1"/>
  <c r="L4880" i="1"/>
  <c r="J4880" i="1"/>
  <c r="G4880" i="1"/>
  <c r="F4880" i="1"/>
  <c r="P4879" i="1"/>
  <c r="R4879" i="1" s="1"/>
  <c r="N4879" i="1"/>
  <c r="L4879" i="1"/>
  <c r="J4879" i="1"/>
  <c r="G4879" i="1"/>
  <c r="F4879" i="1"/>
  <c r="P4878" i="1"/>
  <c r="N4878" i="1"/>
  <c r="L4878" i="1"/>
  <c r="J4878" i="1"/>
  <c r="G4878" i="1"/>
  <c r="F4878" i="1"/>
  <c r="P4877" i="1"/>
  <c r="N4877" i="1"/>
  <c r="L4877" i="1"/>
  <c r="J4877" i="1"/>
  <c r="G4877" i="1"/>
  <c r="F4877" i="1"/>
  <c r="P4876" i="1"/>
  <c r="N4876" i="1"/>
  <c r="L4876" i="1"/>
  <c r="J4876" i="1"/>
  <c r="G4876" i="1"/>
  <c r="F4876" i="1"/>
  <c r="P4875" i="1"/>
  <c r="N4875" i="1"/>
  <c r="L4875" i="1"/>
  <c r="J4875" i="1"/>
  <c r="G4875" i="1"/>
  <c r="F4875" i="1"/>
  <c r="P4874" i="1"/>
  <c r="N4874" i="1"/>
  <c r="L4874" i="1"/>
  <c r="J4874" i="1"/>
  <c r="G4874" i="1"/>
  <c r="F4874" i="1"/>
  <c r="P4873" i="1"/>
  <c r="N4873" i="1"/>
  <c r="L4873" i="1"/>
  <c r="J4873" i="1"/>
  <c r="G4873" i="1"/>
  <c r="F4873" i="1"/>
  <c r="P4872" i="1"/>
  <c r="N4872" i="1"/>
  <c r="L4872" i="1"/>
  <c r="J4872" i="1"/>
  <c r="G4872" i="1"/>
  <c r="F4872" i="1"/>
  <c r="P4871" i="1"/>
  <c r="N4871" i="1"/>
  <c r="L4871" i="1"/>
  <c r="J4871" i="1"/>
  <c r="G4871" i="1"/>
  <c r="F4871" i="1"/>
  <c r="P4870" i="1"/>
  <c r="N4870" i="1"/>
  <c r="L4870" i="1"/>
  <c r="J4870" i="1"/>
  <c r="G4870" i="1"/>
  <c r="F4870" i="1"/>
  <c r="P4869" i="1"/>
  <c r="N4869" i="1"/>
  <c r="L4869" i="1"/>
  <c r="J4869" i="1"/>
  <c r="G4869" i="1"/>
  <c r="F4869" i="1"/>
  <c r="P4868" i="1"/>
  <c r="N4868" i="1"/>
  <c r="L4868" i="1"/>
  <c r="J4868" i="1"/>
  <c r="G4868" i="1"/>
  <c r="F4868" i="1"/>
  <c r="P4867" i="1"/>
  <c r="N4867" i="1"/>
  <c r="L4867" i="1"/>
  <c r="J4867" i="1"/>
  <c r="G4867" i="1"/>
  <c r="F4867" i="1"/>
  <c r="P4866" i="1"/>
  <c r="N4866" i="1"/>
  <c r="L4866" i="1"/>
  <c r="J4866" i="1"/>
  <c r="G4866" i="1"/>
  <c r="F4866" i="1"/>
  <c r="P4865" i="1"/>
  <c r="R4865" i="1" s="1"/>
  <c r="S4865" i="1" s="1"/>
  <c r="N4865" i="1"/>
  <c r="L4865" i="1"/>
  <c r="J4865" i="1"/>
  <c r="G4865" i="1"/>
  <c r="F4865" i="1"/>
  <c r="P4864" i="1"/>
  <c r="N4864" i="1"/>
  <c r="L4864" i="1"/>
  <c r="J4864" i="1"/>
  <c r="G4864" i="1"/>
  <c r="F4864" i="1"/>
  <c r="P4863" i="1"/>
  <c r="N4863" i="1"/>
  <c r="L4863" i="1"/>
  <c r="J4863" i="1"/>
  <c r="G4863" i="1"/>
  <c r="F4863" i="1"/>
  <c r="P4862" i="1"/>
  <c r="N4862" i="1"/>
  <c r="L4862" i="1"/>
  <c r="J4862" i="1"/>
  <c r="G4862" i="1"/>
  <c r="F4862" i="1"/>
  <c r="P4861" i="1"/>
  <c r="N4861" i="1"/>
  <c r="L4861" i="1"/>
  <c r="J4861" i="1"/>
  <c r="G4861" i="1"/>
  <c r="F4861" i="1"/>
  <c r="P4860" i="1"/>
  <c r="N4860" i="1"/>
  <c r="L4860" i="1"/>
  <c r="J4860" i="1"/>
  <c r="G4860" i="1"/>
  <c r="F4860" i="1"/>
  <c r="P4859" i="1"/>
  <c r="N4859" i="1"/>
  <c r="L4859" i="1"/>
  <c r="J4859" i="1"/>
  <c r="G4859" i="1"/>
  <c r="F4859" i="1"/>
  <c r="P4858" i="1"/>
  <c r="N4858" i="1"/>
  <c r="L4858" i="1"/>
  <c r="J4858" i="1"/>
  <c r="G4858" i="1"/>
  <c r="F4858" i="1"/>
  <c r="P4857" i="1"/>
  <c r="N4857" i="1"/>
  <c r="L4857" i="1"/>
  <c r="J4857" i="1"/>
  <c r="G4857" i="1"/>
  <c r="F4857" i="1"/>
  <c r="P4856" i="1"/>
  <c r="N4856" i="1"/>
  <c r="L4856" i="1"/>
  <c r="J4856" i="1"/>
  <c r="G4856" i="1"/>
  <c r="F4856" i="1"/>
  <c r="P4855" i="1"/>
  <c r="N4855" i="1"/>
  <c r="L4855" i="1"/>
  <c r="J4855" i="1"/>
  <c r="G4855" i="1"/>
  <c r="F4855" i="1"/>
  <c r="P4854" i="1"/>
  <c r="N4854" i="1"/>
  <c r="L4854" i="1"/>
  <c r="J4854" i="1"/>
  <c r="G4854" i="1"/>
  <c r="F4854" i="1"/>
  <c r="P4853" i="1"/>
  <c r="N4853" i="1"/>
  <c r="L4853" i="1"/>
  <c r="J4853" i="1"/>
  <c r="G4853" i="1"/>
  <c r="F4853" i="1"/>
  <c r="P4852" i="1"/>
  <c r="N4852" i="1"/>
  <c r="L4852" i="1"/>
  <c r="J4852" i="1"/>
  <c r="G4852" i="1"/>
  <c r="F4852" i="1"/>
  <c r="P4851" i="1"/>
  <c r="N4851" i="1"/>
  <c r="L4851" i="1"/>
  <c r="J4851" i="1"/>
  <c r="G4851" i="1"/>
  <c r="F4851" i="1"/>
  <c r="P4850" i="1"/>
  <c r="N4850" i="1"/>
  <c r="L4850" i="1"/>
  <c r="J4850" i="1"/>
  <c r="G4850" i="1"/>
  <c r="F4850" i="1"/>
  <c r="P4849" i="1"/>
  <c r="N4849" i="1"/>
  <c r="L4849" i="1"/>
  <c r="J4849" i="1"/>
  <c r="G4849" i="1"/>
  <c r="F4849" i="1"/>
  <c r="P4848" i="1"/>
  <c r="N4848" i="1"/>
  <c r="L4848" i="1"/>
  <c r="J4848" i="1"/>
  <c r="G4848" i="1"/>
  <c r="F4848" i="1"/>
  <c r="P4847" i="1"/>
  <c r="R4847" i="1" s="1"/>
  <c r="S4847" i="1" s="1"/>
  <c r="N4847" i="1"/>
  <c r="L4847" i="1"/>
  <c r="J4847" i="1"/>
  <c r="G4847" i="1"/>
  <c r="F4847" i="1"/>
  <c r="P4846" i="1"/>
  <c r="N4846" i="1"/>
  <c r="L4846" i="1"/>
  <c r="J4846" i="1"/>
  <c r="G4846" i="1"/>
  <c r="F4846" i="1"/>
  <c r="P4845" i="1"/>
  <c r="N4845" i="1"/>
  <c r="L4845" i="1"/>
  <c r="J4845" i="1"/>
  <c r="G4845" i="1"/>
  <c r="F4845" i="1"/>
  <c r="P4844" i="1"/>
  <c r="N4844" i="1"/>
  <c r="L4844" i="1"/>
  <c r="J4844" i="1"/>
  <c r="G4844" i="1"/>
  <c r="F4844" i="1"/>
  <c r="P4843" i="1"/>
  <c r="N4843" i="1"/>
  <c r="L4843" i="1"/>
  <c r="J4843" i="1"/>
  <c r="G4843" i="1"/>
  <c r="F4843" i="1"/>
  <c r="P4842" i="1"/>
  <c r="N4842" i="1"/>
  <c r="L4842" i="1"/>
  <c r="J4842" i="1"/>
  <c r="G4842" i="1"/>
  <c r="F4842" i="1"/>
  <c r="P4841" i="1"/>
  <c r="N4841" i="1"/>
  <c r="L4841" i="1"/>
  <c r="J4841" i="1"/>
  <c r="G4841" i="1"/>
  <c r="F4841" i="1"/>
  <c r="P4840" i="1"/>
  <c r="N4840" i="1"/>
  <c r="L4840" i="1"/>
  <c r="J4840" i="1"/>
  <c r="G4840" i="1"/>
  <c r="F4840" i="1"/>
  <c r="P4839" i="1"/>
  <c r="R4838" i="1" s="1"/>
  <c r="S4838" i="1" s="1"/>
  <c r="N4839" i="1"/>
  <c r="L4839" i="1"/>
  <c r="J4839" i="1"/>
  <c r="G4839" i="1"/>
  <c r="F4839" i="1"/>
  <c r="P4838" i="1"/>
  <c r="N4838" i="1"/>
  <c r="L4838" i="1"/>
  <c r="J4838" i="1"/>
  <c r="G4838" i="1"/>
  <c r="F4838" i="1"/>
  <c r="P4837" i="1"/>
  <c r="N4837" i="1"/>
  <c r="L4837" i="1"/>
  <c r="J4837" i="1"/>
  <c r="G4837" i="1"/>
  <c r="F4837" i="1"/>
  <c r="P4836" i="1"/>
  <c r="N4836" i="1"/>
  <c r="L4836" i="1"/>
  <c r="J4836" i="1"/>
  <c r="G4836" i="1"/>
  <c r="F4836" i="1"/>
  <c r="P4835" i="1"/>
  <c r="N4835" i="1"/>
  <c r="L4835" i="1"/>
  <c r="J4835" i="1"/>
  <c r="G4835" i="1"/>
  <c r="F4835" i="1"/>
  <c r="P4834" i="1"/>
  <c r="N4834" i="1"/>
  <c r="L4834" i="1"/>
  <c r="J4834" i="1"/>
  <c r="G4834" i="1"/>
  <c r="F4834" i="1"/>
  <c r="P4833" i="1"/>
  <c r="N4833" i="1"/>
  <c r="L4833" i="1"/>
  <c r="J4833" i="1"/>
  <c r="G4833" i="1"/>
  <c r="F4833" i="1"/>
  <c r="P4832" i="1"/>
  <c r="N4832" i="1"/>
  <c r="L4832" i="1"/>
  <c r="J4832" i="1"/>
  <c r="G4832" i="1"/>
  <c r="F4832" i="1"/>
  <c r="P4831" i="1"/>
  <c r="N4831" i="1"/>
  <c r="L4831" i="1"/>
  <c r="J4831" i="1"/>
  <c r="G4831" i="1"/>
  <c r="F4831" i="1"/>
  <c r="P4830" i="1"/>
  <c r="N4830" i="1"/>
  <c r="L4830" i="1"/>
  <c r="J4830" i="1"/>
  <c r="G4830" i="1"/>
  <c r="F4830" i="1"/>
  <c r="P4829" i="1"/>
  <c r="R4829" i="1" s="1"/>
  <c r="S4829" i="1" s="1"/>
  <c r="N4829" i="1"/>
  <c r="L4829" i="1"/>
  <c r="J4829" i="1"/>
  <c r="G4829" i="1"/>
  <c r="F4829" i="1"/>
  <c r="P4828" i="1"/>
  <c r="N4828" i="1"/>
  <c r="L4828" i="1"/>
  <c r="J4828" i="1"/>
  <c r="G4828" i="1"/>
  <c r="F4828" i="1"/>
  <c r="P4827" i="1"/>
  <c r="N4827" i="1"/>
  <c r="L4827" i="1"/>
  <c r="J4827" i="1"/>
  <c r="G4827" i="1"/>
  <c r="F4827" i="1"/>
  <c r="P4826" i="1"/>
  <c r="N4826" i="1"/>
  <c r="L4826" i="1"/>
  <c r="J4826" i="1"/>
  <c r="G4826" i="1"/>
  <c r="F4826" i="1"/>
  <c r="P4825" i="1"/>
  <c r="N4825" i="1"/>
  <c r="L4825" i="1"/>
  <c r="J4825" i="1"/>
  <c r="G4825" i="1"/>
  <c r="F4825" i="1"/>
  <c r="P4824" i="1"/>
  <c r="N4824" i="1"/>
  <c r="L4824" i="1"/>
  <c r="J4824" i="1"/>
  <c r="G4824" i="1"/>
  <c r="F4824" i="1"/>
  <c r="P4823" i="1"/>
  <c r="N4823" i="1"/>
  <c r="L4823" i="1"/>
  <c r="J4823" i="1"/>
  <c r="G4823" i="1"/>
  <c r="F4823" i="1"/>
  <c r="P4822" i="1"/>
  <c r="N4822" i="1"/>
  <c r="L4822" i="1"/>
  <c r="J4822" i="1"/>
  <c r="G4822" i="1"/>
  <c r="F4822" i="1"/>
  <c r="P4821" i="1"/>
  <c r="N4821" i="1"/>
  <c r="L4821" i="1"/>
  <c r="J4821" i="1"/>
  <c r="G4821" i="1"/>
  <c r="F4821" i="1"/>
  <c r="P4820" i="1"/>
  <c r="N4820" i="1"/>
  <c r="L4820" i="1"/>
  <c r="J4820" i="1"/>
  <c r="G4820" i="1"/>
  <c r="F4820" i="1"/>
  <c r="P4819" i="1"/>
  <c r="R4819" i="1" s="1"/>
  <c r="N4819" i="1"/>
  <c r="L4819" i="1"/>
  <c r="J4819" i="1"/>
  <c r="G4819" i="1"/>
  <c r="F4819" i="1"/>
  <c r="P4818" i="1"/>
  <c r="N4818" i="1"/>
  <c r="L4818" i="1"/>
  <c r="J4818" i="1"/>
  <c r="G4818" i="1"/>
  <c r="F4818" i="1"/>
  <c r="P4817" i="1"/>
  <c r="N4817" i="1"/>
  <c r="L4817" i="1"/>
  <c r="J4817" i="1"/>
  <c r="G4817" i="1"/>
  <c r="F4817" i="1"/>
  <c r="P4816" i="1"/>
  <c r="N4816" i="1"/>
  <c r="L4816" i="1"/>
  <c r="J4816" i="1"/>
  <c r="G4816" i="1"/>
  <c r="F4816" i="1"/>
  <c r="P4815" i="1"/>
  <c r="N4815" i="1"/>
  <c r="L4815" i="1"/>
  <c r="J4815" i="1"/>
  <c r="G4815" i="1"/>
  <c r="F4815" i="1"/>
  <c r="P4814" i="1"/>
  <c r="N4814" i="1"/>
  <c r="L4814" i="1"/>
  <c r="J4814" i="1"/>
  <c r="G4814" i="1"/>
  <c r="F4814" i="1"/>
  <c r="P4813" i="1"/>
  <c r="N4813" i="1"/>
  <c r="L4813" i="1"/>
  <c r="J4813" i="1"/>
  <c r="G4813" i="1"/>
  <c r="F4813" i="1"/>
  <c r="P4812" i="1"/>
  <c r="N4812" i="1"/>
  <c r="L4812" i="1"/>
  <c r="J4812" i="1"/>
  <c r="G4812" i="1"/>
  <c r="F4812" i="1"/>
  <c r="P4811" i="1"/>
  <c r="N4811" i="1"/>
  <c r="L4811" i="1"/>
  <c r="J4811" i="1"/>
  <c r="G4811" i="1"/>
  <c r="F4811" i="1"/>
  <c r="P4810" i="1"/>
  <c r="N4810" i="1"/>
  <c r="L4810" i="1"/>
  <c r="J4810" i="1"/>
  <c r="G4810" i="1"/>
  <c r="F4810" i="1"/>
  <c r="P4809" i="1"/>
  <c r="R4809" i="1" s="1"/>
  <c r="N4809" i="1"/>
  <c r="L4809" i="1"/>
  <c r="J4809" i="1"/>
  <c r="G4809" i="1"/>
  <c r="F4809" i="1"/>
  <c r="P4808" i="1"/>
  <c r="N4808" i="1"/>
  <c r="L4808" i="1"/>
  <c r="J4808" i="1"/>
  <c r="G4808" i="1"/>
  <c r="F4808" i="1"/>
  <c r="P4807" i="1"/>
  <c r="N4807" i="1"/>
  <c r="L4807" i="1"/>
  <c r="J4807" i="1"/>
  <c r="G4807" i="1"/>
  <c r="F4807" i="1"/>
  <c r="P4806" i="1"/>
  <c r="N4806" i="1"/>
  <c r="L4806" i="1"/>
  <c r="J4806" i="1"/>
  <c r="G4806" i="1"/>
  <c r="F4806" i="1"/>
  <c r="P4805" i="1"/>
  <c r="N4805" i="1"/>
  <c r="L4805" i="1"/>
  <c r="J4805" i="1"/>
  <c r="G4805" i="1"/>
  <c r="F4805" i="1"/>
  <c r="P4804" i="1"/>
  <c r="N4804" i="1"/>
  <c r="L4804" i="1"/>
  <c r="J4804" i="1"/>
  <c r="G4804" i="1"/>
  <c r="F4804" i="1"/>
  <c r="P4803" i="1"/>
  <c r="N4803" i="1"/>
  <c r="L4803" i="1"/>
  <c r="J4803" i="1"/>
  <c r="G4803" i="1"/>
  <c r="F4803" i="1"/>
  <c r="P4802" i="1"/>
  <c r="N4802" i="1"/>
  <c r="L4802" i="1"/>
  <c r="J4802" i="1"/>
  <c r="G4802" i="1"/>
  <c r="F4802" i="1"/>
  <c r="P4801" i="1"/>
  <c r="N4801" i="1"/>
  <c r="L4801" i="1"/>
  <c r="J4801" i="1"/>
  <c r="G4801" i="1"/>
  <c r="F4801" i="1"/>
  <c r="P4800" i="1"/>
  <c r="N4800" i="1"/>
  <c r="L4800" i="1"/>
  <c r="J4800" i="1"/>
  <c r="G4800" i="1"/>
  <c r="F4800" i="1"/>
  <c r="P4799" i="1"/>
  <c r="N4799" i="1"/>
  <c r="L4799" i="1"/>
  <c r="J4799" i="1"/>
  <c r="G4799" i="1"/>
  <c r="F4799" i="1"/>
  <c r="R4798" i="1"/>
  <c r="P4798" i="1"/>
  <c r="N4798" i="1"/>
  <c r="L4798" i="1"/>
  <c r="J4798" i="1"/>
  <c r="G4798" i="1"/>
  <c r="F4798" i="1"/>
  <c r="P4797" i="1"/>
  <c r="N4797" i="1"/>
  <c r="L4797" i="1"/>
  <c r="J4797" i="1"/>
  <c r="G4797" i="1"/>
  <c r="F4797" i="1"/>
  <c r="P4796" i="1"/>
  <c r="N4796" i="1"/>
  <c r="L4796" i="1"/>
  <c r="J4796" i="1"/>
  <c r="G4796" i="1"/>
  <c r="F4796" i="1"/>
  <c r="P4795" i="1"/>
  <c r="N4795" i="1"/>
  <c r="L4795" i="1"/>
  <c r="J4795" i="1"/>
  <c r="G4795" i="1"/>
  <c r="F4795" i="1"/>
  <c r="P4794" i="1"/>
  <c r="N4794" i="1"/>
  <c r="L4794" i="1"/>
  <c r="J4794" i="1"/>
  <c r="G4794" i="1"/>
  <c r="F4794" i="1"/>
  <c r="P4793" i="1"/>
  <c r="N4793" i="1"/>
  <c r="L4793" i="1"/>
  <c r="J4793" i="1"/>
  <c r="G4793" i="1"/>
  <c r="F4793" i="1"/>
  <c r="P4792" i="1"/>
  <c r="N4792" i="1"/>
  <c r="L4792" i="1"/>
  <c r="J4792" i="1"/>
  <c r="G4792" i="1"/>
  <c r="F4792" i="1"/>
  <c r="P4791" i="1"/>
  <c r="N4791" i="1"/>
  <c r="L4791" i="1"/>
  <c r="J4791" i="1"/>
  <c r="G4791" i="1"/>
  <c r="F4791" i="1"/>
  <c r="P4790" i="1"/>
  <c r="R4790" i="1" s="1"/>
  <c r="N4790" i="1"/>
  <c r="L4790" i="1"/>
  <c r="J4790" i="1"/>
  <c r="G4790" i="1"/>
  <c r="F4790" i="1"/>
  <c r="P4789" i="1"/>
  <c r="N4789" i="1"/>
  <c r="L4789" i="1"/>
  <c r="J4789" i="1"/>
  <c r="G4789" i="1"/>
  <c r="F4789" i="1"/>
  <c r="P4788" i="1"/>
  <c r="N4788" i="1"/>
  <c r="L4788" i="1"/>
  <c r="J4788" i="1"/>
  <c r="G4788" i="1"/>
  <c r="F4788" i="1"/>
  <c r="P4787" i="1"/>
  <c r="N4787" i="1"/>
  <c r="L4787" i="1"/>
  <c r="J4787" i="1"/>
  <c r="G4787" i="1"/>
  <c r="F4787" i="1"/>
  <c r="P4786" i="1"/>
  <c r="N4786" i="1"/>
  <c r="L4786" i="1"/>
  <c r="J4786" i="1"/>
  <c r="G4786" i="1"/>
  <c r="F4786" i="1"/>
  <c r="P4785" i="1"/>
  <c r="N4785" i="1"/>
  <c r="L4785" i="1"/>
  <c r="J4785" i="1"/>
  <c r="G4785" i="1"/>
  <c r="F4785" i="1"/>
  <c r="P4784" i="1"/>
  <c r="N4784" i="1"/>
  <c r="L4784" i="1"/>
  <c r="J4784" i="1"/>
  <c r="G4784" i="1"/>
  <c r="F4784" i="1"/>
  <c r="P4783" i="1"/>
  <c r="N4783" i="1"/>
  <c r="L4783" i="1"/>
  <c r="J4783" i="1"/>
  <c r="G4783" i="1"/>
  <c r="F4783" i="1"/>
  <c r="P4782" i="1"/>
  <c r="R4781" i="1" s="1"/>
  <c r="N4782" i="1"/>
  <c r="L4782" i="1"/>
  <c r="J4782" i="1"/>
  <c r="G4782" i="1"/>
  <c r="F4782" i="1"/>
  <c r="P4781" i="1"/>
  <c r="N4781" i="1"/>
  <c r="L4781" i="1"/>
  <c r="J4781" i="1"/>
  <c r="G4781" i="1"/>
  <c r="F4781" i="1"/>
  <c r="P4780" i="1"/>
  <c r="N4780" i="1"/>
  <c r="L4780" i="1"/>
  <c r="J4780" i="1"/>
  <c r="G4780" i="1"/>
  <c r="F4780" i="1"/>
  <c r="P4779" i="1"/>
  <c r="N4779" i="1"/>
  <c r="L4779" i="1"/>
  <c r="J4779" i="1"/>
  <c r="G4779" i="1"/>
  <c r="F4779" i="1"/>
  <c r="P4778" i="1"/>
  <c r="N4778" i="1"/>
  <c r="L4778" i="1"/>
  <c r="J4778" i="1"/>
  <c r="G4778" i="1"/>
  <c r="F4778" i="1"/>
  <c r="P4777" i="1"/>
  <c r="N4777" i="1"/>
  <c r="L4777" i="1"/>
  <c r="J4777" i="1"/>
  <c r="G4777" i="1"/>
  <c r="F4777" i="1"/>
  <c r="P4776" i="1"/>
  <c r="N4776" i="1"/>
  <c r="L4776" i="1"/>
  <c r="J4776" i="1"/>
  <c r="G4776" i="1"/>
  <c r="F4776" i="1"/>
  <c r="P4775" i="1"/>
  <c r="N4775" i="1"/>
  <c r="L4775" i="1"/>
  <c r="J4775" i="1"/>
  <c r="G4775" i="1"/>
  <c r="F4775" i="1"/>
  <c r="P4774" i="1"/>
  <c r="N4774" i="1"/>
  <c r="L4774" i="1"/>
  <c r="J4774" i="1"/>
  <c r="G4774" i="1"/>
  <c r="F4774" i="1"/>
  <c r="P4773" i="1"/>
  <c r="N4773" i="1"/>
  <c r="L4773" i="1"/>
  <c r="J4773" i="1"/>
  <c r="G4773" i="1"/>
  <c r="F4773" i="1"/>
  <c r="P4772" i="1"/>
  <c r="N4772" i="1"/>
  <c r="L4772" i="1"/>
  <c r="J4772" i="1"/>
  <c r="G4772" i="1"/>
  <c r="F4772" i="1"/>
  <c r="P4771" i="1"/>
  <c r="N4771" i="1"/>
  <c r="L4771" i="1"/>
  <c r="J4771" i="1"/>
  <c r="G4771" i="1"/>
  <c r="F4771" i="1"/>
  <c r="P4770" i="1"/>
  <c r="R4770" i="1" s="1"/>
  <c r="N4770" i="1"/>
  <c r="L4770" i="1"/>
  <c r="J4770" i="1"/>
  <c r="G4770" i="1"/>
  <c r="F4770" i="1"/>
  <c r="P4769" i="1"/>
  <c r="N4769" i="1"/>
  <c r="L4769" i="1"/>
  <c r="J4769" i="1"/>
  <c r="G4769" i="1"/>
  <c r="F4769" i="1"/>
  <c r="P4768" i="1"/>
  <c r="N4768" i="1"/>
  <c r="L4768" i="1"/>
  <c r="J4768" i="1"/>
  <c r="G4768" i="1"/>
  <c r="F4768" i="1"/>
  <c r="P4767" i="1"/>
  <c r="N4767" i="1"/>
  <c r="L4767" i="1"/>
  <c r="J4767" i="1"/>
  <c r="G4767" i="1"/>
  <c r="F4767" i="1"/>
  <c r="P4766" i="1"/>
  <c r="N4766" i="1"/>
  <c r="L4766" i="1"/>
  <c r="J4766" i="1"/>
  <c r="G4766" i="1"/>
  <c r="F4766" i="1"/>
  <c r="P4765" i="1"/>
  <c r="N4765" i="1"/>
  <c r="L4765" i="1"/>
  <c r="J4765" i="1"/>
  <c r="G4765" i="1"/>
  <c r="F4765" i="1"/>
  <c r="P4764" i="1"/>
  <c r="N4764" i="1"/>
  <c r="L4764" i="1"/>
  <c r="J4764" i="1"/>
  <c r="G4764" i="1"/>
  <c r="F4764" i="1"/>
  <c r="P4763" i="1"/>
  <c r="N4763" i="1"/>
  <c r="L4763" i="1"/>
  <c r="J4763" i="1"/>
  <c r="G4763" i="1"/>
  <c r="F4763" i="1"/>
  <c r="P4762" i="1"/>
  <c r="N4762" i="1"/>
  <c r="L4762" i="1"/>
  <c r="J4762" i="1"/>
  <c r="G4762" i="1"/>
  <c r="F4762" i="1"/>
  <c r="P4761" i="1"/>
  <c r="N4761" i="1"/>
  <c r="L4761" i="1"/>
  <c r="J4761" i="1"/>
  <c r="G4761" i="1"/>
  <c r="F4761" i="1"/>
  <c r="P4760" i="1"/>
  <c r="N4760" i="1"/>
  <c r="L4760" i="1"/>
  <c r="J4760" i="1"/>
  <c r="G4760" i="1"/>
  <c r="F4760" i="1"/>
  <c r="P4759" i="1"/>
  <c r="R4759" i="1" s="1"/>
  <c r="N4759" i="1"/>
  <c r="L4759" i="1"/>
  <c r="J4759" i="1"/>
  <c r="G4759" i="1"/>
  <c r="F4759" i="1"/>
  <c r="P4758" i="1"/>
  <c r="N4758" i="1"/>
  <c r="L4758" i="1"/>
  <c r="J4758" i="1"/>
  <c r="G4758" i="1"/>
  <c r="F4758" i="1"/>
  <c r="P4757" i="1"/>
  <c r="N4757" i="1"/>
  <c r="L4757" i="1"/>
  <c r="J4757" i="1"/>
  <c r="G4757" i="1"/>
  <c r="F4757" i="1"/>
  <c r="P4756" i="1"/>
  <c r="N4756" i="1"/>
  <c r="L4756" i="1"/>
  <c r="J4756" i="1"/>
  <c r="G4756" i="1"/>
  <c r="F4756" i="1"/>
  <c r="P4755" i="1"/>
  <c r="N4755" i="1"/>
  <c r="L4755" i="1"/>
  <c r="J4755" i="1"/>
  <c r="G4755" i="1"/>
  <c r="F4755" i="1"/>
  <c r="P4754" i="1"/>
  <c r="N4754" i="1"/>
  <c r="L4754" i="1"/>
  <c r="J4754" i="1"/>
  <c r="G4754" i="1"/>
  <c r="F4754" i="1"/>
  <c r="P4753" i="1"/>
  <c r="R4753" i="1" s="1"/>
  <c r="N4753" i="1"/>
  <c r="L4753" i="1"/>
  <c r="J4753" i="1"/>
  <c r="G4753" i="1"/>
  <c r="F4753" i="1"/>
  <c r="P4752" i="1"/>
  <c r="N4752" i="1"/>
  <c r="L4752" i="1"/>
  <c r="J4752" i="1"/>
  <c r="G4752" i="1"/>
  <c r="F4752" i="1"/>
  <c r="P4751" i="1"/>
  <c r="N4751" i="1"/>
  <c r="L4751" i="1"/>
  <c r="J4751" i="1"/>
  <c r="G4751" i="1"/>
  <c r="F4751" i="1"/>
  <c r="P4750" i="1"/>
  <c r="N4750" i="1"/>
  <c r="L4750" i="1"/>
  <c r="J4750" i="1"/>
  <c r="G4750" i="1"/>
  <c r="F4750" i="1"/>
  <c r="P4749" i="1"/>
  <c r="N4749" i="1"/>
  <c r="L4749" i="1"/>
  <c r="J4749" i="1"/>
  <c r="G4749" i="1"/>
  <c r="F4749" i="1"/>
  <c r="P4748" i="1"/>
  <c r="N4748" i="1"/>
  <c r="L4748" i="1"/>
  <c r="J4748" i="1"/>
  <c r="G4748" i="1"/>
  <c r="F4748" i="1"/>
  <c r="P4747" i="1"/>
  <c r="N4747" i="1"/>
  <c r="L4747" i="1"/>
  <c r="J4747" i="1"/>
  <c r="G4747" i="1"/>
  <c r="F4747" i="1"/>
  <c r="P4746" i="1"/>
  <c r="N4746" i="1"/>
  <c r="L4746" i="1"/>
  <c r="J4746" i="1"/>
  <c r="G4746" i="1"/>
  <c r="F4746" i="1"/>
  <c r="P4745" i="1"/>
  <c r="N4745" i="1"/>
  <c r="L4745" i="1"/>
  <c r="J4745" i="1"/>
  <c r="G4745" i="1"/>
  <c r="F4745" i="1"/>
  <c r="P4744" i="1"/>
  <c r="N4744" i="1"/>
  <c r="L4744" i="1"/>
  <c r="J4744" i="1"/>
  <c r="G4744" i="1"/>
  <c r="F4744" i="1"/>
  <c r="P4743" i="1"/>
  <c r="N4743" i="1"/>
  <c r="L4743" i="1"/>
  <c r="J4743" i="1"/>
  <c r="G4743" i="1"/>
  <c r="F4743" i="1"/>
  <c r="P4742" i="1"/>
  <c r="N4742" i="1"/>
  <c r="L4742" i="1"/>
  <c r="J4742" i="1"/>
  <c r="G4742" i="1"/>
  <c r="F4742" i="1"/>
  <c r="P4741" i="1"/>
  <c r="N4741" i="1"/>
  <c r="L4741" i="1"/>
  <c r="J4741" i="1"/>
  <c r="G4741" i="1"/>
  <c r="F4741" i="1"/>
  <c r="P4740" i="1"/>
  <c r="N4740" i="1"/>
  <c r="L4740" i="1"/>
  <c r="J4740" i="1"/>
  <c r="G4740" i="1"/>
  <c r="F4740" i="1"/>
  <c r="P4739" i="1"/>
  <c r="R4739" i="1" s="1"/>
  <c r="S4739" i="1" s="1"/>
  <c r="N4739" i="1"/>
  <c r="L4739" i="1"/>
  <c r="J4739" i="1"/>
  <c r="G4739" i="1"/>
  <c r="F4739" i="1"/>
  <c r="P4738" i="1"/>
  <c r="N4738" i="1"/>
  <c r="L4738" i="1"/>
  <c r="J4738" i="1"/>
  <c r="G4738" i="1"/>
  <c r="F4738" i="1"/>
  <c r="P4737" i="1"/>
  <c r="N4737" i="1"/>
  <c r="L4737" i="1"/>
  <c r="J4737" i="1"/>
  <c r="G4737" i="1"/>
  <c r="F4737" i="1"/>
  <c r="P4736" i="1"/>
  <c r="N4736" i="1"/>
  <c r="L4736" i="1"/>
  <c r="J4736" i="1"/>
  <c r="G4736" i="1"/>
  <c r="F4736" i="1"/>
  <c r="P4735" i="1"/>
  <c r="N4735" i="1"/>
  <c r="L4735" i="1"/>
  <c r="J4735" i="1"/>
  <c r="G4735" i="1"/>
  <c r="F4735" i="1"/>
  <c r="P4734" i="1"/>
  <c r="N4734" i="1"/>
  <c r="L4734" i="1"/>
  <c r="J4734" i="1"/>
  <c r="G4734" i="1"/>
  <c r="F4734" i="1"/>
  <c r="P4733" i="1"/>
  <c r="N4733" i="1"/>
  <c r="L4733" i="1"/>
  <c r="J4733" i="1"/>
  <c r="G4733" i="1"/>
  <c r="F4733" i="1"/>
  <c r="P4732" i="1"/>
  <c r="N4732" i="1"/>
  <c r="L4732" i="1"/>
  <c r="J4732" i="1"/>
  <c r="G4732" i="1"/>
  <c r="F4732" i="1"/>
  <c r="P4731" i="1"/>
  <c r="N4731" i="1"/>
  <c r="L4731" i="1"/>
  <c r="J4731" i="1"/>
  <c r="G4731" i="1"/>
  <c r="F4731" i="1"/>
  <c r="P4730" i="1"/>
  <c r="N4730" i="1"/>
  <c r="L4730" i="1"/>
  <c r="J4730" i="1"/>
  <c r="G4730" i="1"/>
  <c r="F4730" i="1"/>
  <c r="P4729" i="1"/>
  <c r="N4729" i="1"/>
  <c r="L4729" i="1"/>
  <c r="J4729" i="1"/>
  <c r="G4729" i="1"/>
  <c r="F4729" i="1"/>
  <c r="P4728" i="1"/>
  <c r="N4728" i="1"/>
  <c r="L4728" i="1"/>
  <c r="J4728" i="1"/>
  <c r="G4728" i="1"/>
  <c r="F4728" i="1"/>
  <c r="P4727" i="1"/>
  <c r="R4726" i="1" s="1"/>
  <c r="N4727" i="1"/>
  <c r="L4727" i="1"/>
  <c r="J4727" i="1"/>
  <c r="G4727" i="1"/>
  <c r="F4727" i="1"/>
  <c r="P4726" i="1"/>
  <c r="N4726" i="1"/>
  <c r="L4726" i="1"/>
  <c r="J4726" i="1"/>
  <c r="G4726" i="1"/>
  <c r="F4726" i="1"/>
  <c r="P4725" i="1"/>
  <c r="N4725" i="1"/>
  <c r="L4725" i="1"/>
  <c r="J4725" i="1"/>
  <c r="G4725" i="1"/>
  <c r="F4725" i="1"/>
  <c r="P4724" i="1"/>
  <c r="N4724" i="1"/>
  <c r="L4724" i="1"/>
  <c r="J4724" i="1"/>
  <c r="G4724" i="1"/>
  <c r="F4724" i="1"/>
  <c r="P4723" i="1"/>
  <c r="N4723" i="1"/>
  <c r="L4723" i="1"/>
  <c r="J4723" i="1"/>
  <c r="G4723" i="1"/>
  <c r="F4723" i="1"/>
  <c r="P4722" i="1"/>
  <c r="N4722" i="1"/>
  <c r="L4722" i="1"/>
  <c r="J4722" i="1"/>
  <c r="G4722" i="1"/>
  <c r="F4722" i="1"/>
  <c r="P4721" i="1"/>
  <c r="N4721" i="1"/>
  <c r="L4721" i="1"/>
  <c r="J4721" i="1"/>
  <c r="G4721" i="1"/>
  <c r="F4721" i="1"/>
  <c r="P4720" i="1"/>
  <c r="N4720" i="1"/>
  <c r="L4720" i="1"/>
  <c r="J4720" i="1"/>
  <c r="G4720" i="1"/>
  <c r="F4720" i="1"/>
  <c r="P4719" i="1"/>
  <c r="N4719" i="1"/>
  <c r="L4719" i="1"/>
  <c r="J4719" i="1"/>
  <c r="G4719" i="1"/>
  <c r="F4719" i="1"/>
  <c r="P4718" i="1"/>
  <c r="N4718" i="1"/>
  <c r="L4718" i="1"/>
  <c r="J4718" i="1"/>
  <c r="G4718" i="1"/>
  <c r="F4718" i="1"/>
  <c r="P4717" i="1"/>
  <c r="R4717" i="1" s="1"/>
  <c r="N4717" i="1"/>
  <c r="L4717" i="1"/>
  <c r="J4717" i="1"/>
  <c r="G4717" i="1"/>
  <c r="F4717" i="1"/>
  <c r="P4716" i="1"/>
  <c r="N4716" i="1"/>
  <c r="L4716" i="1"/>
  <c r="J4716" i="1"/>
  <c r="G4716" i="1"/>
  <c r="F4716" i="1"/>
  <c r="P4715" i="1"/>
  <c r="N4715" i="1"/>
  <c r="L4715" i="1"/>
  <c r="J4715" i="1"/>
  <c r="G4715" i="1"/>
  <c r="F4715" i="1"/>
  <c r="P4714" i="1"/>
  <c r="N4714" i="1"/>
  <c r="L4714" i="1"/>
  <c r="J4714" i="1"/>
  <c r="G4714" i="1"/>
  <c r="F4714" i="1"/>
  <c r="P4713" i="1"/>
  <c r="N4713" i="1"/>
  <c r="L4713" i="1"/>
  <c r="J4713" i="1"/>
  <c r="G4713" i="1"/>
  <c r="F4713" i="1"/>
  <c r="P4712" i="1"/>
  <c r="N4712" i="1"/>
  <c r="L4712" i="1"/>
  <c r="J4712" i="1"/>
  <c r="G4712" i="1"/>
  <c r="F4712" i="1"/>
  <c r="P4711" i="1"/>
  <c r="N4711" i="1"/>
  <c r="L4711" i="1"/>
  <c r="J4711" i="1"/>
  <c r="G4711" i="1"/>
  <c r="F4711" i="1"/>
  <c r="P4710" i="1"/>
  <c r="N4710" i="1"/>
  <c r="L4710" i="1"/>
  <c r="J4710" i="1"/>
  <c r="G4710" i="1"/>
  <c r="F4710" i="1"/>
  <c r="P4709" i="1"/>
  <c r="N4709" i="1"/>
  <c r="L4709" i="1"/>
  <c r="J4709" i="1"/>
  <c r="G4709" i="1"/>
  <c r="F4709" i="1"/>
  <c r="P4708" i="1"/>
  <c r="N4708" i="1"/>
  <c r="L4708" i="1"/>
  <c r="J4708" i="1"/>
  <c r="G4708" i="1"/>
  <c r="F4708" i="1"/>
  <c r="P4707" i="1"/>
  <c r="N4707" i="1"/>
  <c r="L4707" i="1"/>
  <c r="J4707" i="1"/>
  <c r="G4707" i="1"/>
  <c r="F4707" i="1"/>
  <c r="P4706" i="1"/>
  <c r="N4706" i="1"/>
  <c r="L4706" i="1"/>
  <c r="J4706" i="1"/>
  <c r="G4706" i="1"/>
  <c r="F4706" i="1"/>
  <c r="P4705" i="1"/>
  <c r="R4705" i="1" s="1"/>
  <c r="N4705" i="1"/>
  <c r="L4705" i="1"/>
  <c r="J4705" i="1"/>
  <c r="G4705" i="1"/>
  <c r="F4705" i="1"/>
  <c r="P4704" i="1"/>
  <c r="N4704" i="1"/>
  <c r="L4704" i="1"/>
  <c r="J4704" i="1"/>
  <c r="G4704" i="1"/>
  <c r="F4704" i="1"/>
  <c r="P4703" i="1"/>
  <c r="N4703" i="1"/>
  <c r="L4703" i="1"/>
  <c r="J4703" i="1"/>
  <c r="G4703" i="1"/>
  <c r="F4703" i="1"/>
  <c r="P4702" i="1"/>
  <c r="N4702" i="1"/>
  <c r="L4702" i="1"/>
  <c r="J4702" i="1"/>
  <c r="G4702" i="1"/>
  <c r="F4702" i="1"/>
  <c r="P4701" i="1"/>
  <c r="N4701" i="1"/>
  <c r="L4701" i="1"/>
  <c r="J4701" i="1"/>
  <c r="G4701" i="1"/>
  <c r="F4701" i="1"/>
  <c r="P4700" i="1"/>
  <c r="N4700" i="1"/>
  <c r="L4700" i="1"/>
  <c r="J4700" i="1"/>
  <c r="G4700" i="1"/>
  <c r="F4700" i="1"/>
  <c r="P4699" i="1"/>
  <c r="N4699" i="1"/>
  <c r="L4699" i="1"/>
  <c r="J4699" i="1"/>
  <c r="G4699" i="1"/>
  <c r="F4699" i="1"/>
  <c r="P4698" i="1"/>
  <c r="N4698" i="1"/>
  <c r="L4698" i="1"/>
  <c r="J4698" i="1"/>
  <c r="G4698" i="1"/>
  <c r="F4698" i="1"/>
  <c r="P4697" i="1"/>
  <c r="N4697" i="1"/>
  <c r="L4697" i="1"/>
  <c r="J4697" i="1"/>
  <c r="G4697" i="1"/>
  <c r="F4697" i="1"/>
  <c r="P4696" i="1"/>
  <c r="N4696" i="1"/>
  <c r="L4696" i="1"/>
  <c r="J4696" i="1"/>
  <c r="G4696" i="1"/>
  <c r="F4696" i="1"/>
  <c r="P4695" i="1"/>
  <c r="N4695" i="1"/>
  <c r="L4695" i="1"/>
  <c r="J4695" i="1"/>
  <c r="G4695" i="1"/>
  <c r="F4695" i="1"/>
  <c r="P4694" i="1"/>
  <c r="N4694" i="1"/>
  <c r="L4694" i="1"/>
  <c r="J4694" i="1"/>
  <c r="G4694" i="1"/>
  <c r="F4694" i="1"/>
  <c r="P4693" i="1"/>
  <c r="N4693" i="1"/>
  <c r="L4693" i="1"/>
  <c r="J4693" i="1"/>
  <c r="G4693" i="1"/>
  <c r="F4693" i="1"/>
  <c r="R4692" i="1"/>
  <c r="S4692" i="1" s="1"/>
  <c r="P4692" i="1"/>
  <c r="N4692" i="1"/>
  <c r="L4692" i="1"/>
  <c r="J4692" i="1"/>
  <c r="G4692" i="1"/>
  <c r="F4692" i="1"/>
  <c r="P4691" i="1"/>
  <c r="N4691" i="1"/>
  <c r="L4691" i="1"/>
  <c r="J4691" i="1"/>
  <c r="G4691" i="1"/>
  <c r="F4691" i="1"/>
  <c r="P4690" i="1"/>
  <c r="N4690" i="1"/>
  <c r="L4690" i="1"/>
  <c r="J4690" i="1"/>
  <c r="G4690" i="1"/>
  <c r="F4690" i="1"/>
  <c r="P4689" i="1"/>
  <c r="N4689" i="1"/>
  <c r="L4689" i="1"/>
  <c r="J4689" i="1"/>
  <c r="G4689" i="1"/>
  <c r="F4689" i="1"/>
  <c r="P4688" i="1"/>
  <c r="N4688" i="1"/>
  <c r="L4688" i="1"/>
  <c r="J4688" i="1"/>
  <c r="G4688" i="1"/>
  <c r="F4688" i="1"/>
  <c r="P4687" i="1"/>
  <c r="N4687" i="1"/>
  <c r="L4687" i="1"/>
  <c r="J4687" i="1"/>
  <c r="G4687" i="1"/>
  <c r="F4687" i="1"/>
  <c r="P4686" i="1"/>
  <c r="N4686" i="1"/>
  <c r="L4686" i="1"/>
  <c r="J4686" i="1"/>
  <c r="G4686" i="1"/>
  <c r="F4686" i="1"/>
  <c r="P4685" i="1"/>
  <c r="N4685" i="1"/>
  <c r="L4685" i="1"/>
  <c r="J4685" i="1"/>
  <c r="G4685" i="1"/>
  <c r="F4685" i="1"/>
  <c r="P4684" i="1"/>
  <c r="N4684" i="1"/>
  <c r="L4684" i="1"/>
  <c r="J4684" i="1"/>
  <c r="G4684" i="1"/>
  <c r="F4684" i="1"/>
  <c r="P4683" i="1"/>
  <c r="N4683" i="1"/>
  <c r="L4683" i="1"/>
  <c r="J4683" i="1"/>
  <c r="G4683" i="1"/>
  <c r="F4683" i="1"/>
  <c r="P4682" i="1"/>
  <c r="N4682" i="1"/>
  <c r="L4682" i="1"/>
  <c r="J4682" i="1"/>
  <c r="G4682" i="1"/>
  <c r="F4682" i="1"/>
  <c r="P4681" i="1"/>
  <c r="N4681" i="1"/>
  <c r="L4681" i="1"/>
  <c r="J4681" i="1"/>
  <c r="G4681" i="1"/>
  <c r="F4681" i="1"/>
  <c r="P4680" i="1"/>
  <c r="R4680" i="1" s="1"/>
  <c r="N4680" i="1"/>
  <c r="L4680" i="1"/>
  <c r="J4680" i="1"/>
  <c r="G4680" i="1"/>
  <c r="F4680" i="1"/>
  <c r="P4679" i="1"/>
  <c r="N4679" i="1"/>
  <c r="L4679" i="1"/>
  <c r="J4679" i="1"/>
  <c r="G4679" i="1"/>
  <c r="F4679" i="1"/>
  <c r="P4678" i="1"/>
  <c r="N4678" i="1"/>
  <c r="L4678" i="1"/>
  <c r="J4678" i="1"/>
  <c r="G4678" i="1"/>
  <c r="F4678" i="1"/>
  <c r="P4677" i="1"/>
  <c r="N4677" i="1"/>
  <c r="L4677" i="1"/>
  <c r="J4677" i="1"/>
  <c r="G4677" i="1"/>
  <c r="F4677" i="1"/>
  <c r="P4676" i="1"/>
  <c r="N4676" i="1"/>
  <c r="L4676" i="1"/>
  <c r="J4676" i="1"/>
  <c r="G4676" i="1"/>
  <c r="F4676" i="1"/>
  <c r="P4675" i="1"/>
  <c r="N4675" i="1"/>
  <c r="L4675" i="1"/>
  <c r="J4675" i="1"/>
  <c r="G4675" i="1"/>
  <c r="F4675" i="1"/>
  <c r="P4674" i="1"/>
  <c r="N4674" i="1"/>
  <c r="L4674" i="1"/>
  <c r="J4674" i="1"/>
  <c r="G4674" i="1"/>
  <c r="F4674" i="1"/>
  <c r="P4673" i="1"/>
  <c r="N4673" i="1"/>
  <c r="L4673" i="1"/>
  <c r="J4673" i="1"/>
  <c r="G4673" i="1"/>
  <c r="F4673" i="1"/>
  <c r="P4672" i="1"/>
  <c r="N4672" i="1"/>
  <c r="L4672" i="1"/>
  <c r="J4672" i="1"/>
  <c r="G4672" i="1"/>
  <c r="F4672" i="1"/>
  <c r="P4671" i="1"/>
  <c r="N4671" i="1"/>
  <c r="L4671" i="1"/>
  <c r="J4671" i="1"/>
  <c r="G4671" i="1"/>
  <c r="F4671" i="1"/>
  <c r="P4670" i="1"/>
  <c r="N4670" i="1"/>
  <c r="L4670" i="1"/>
  <c r="J4670" i="1"/>
  <c r="G4670" i="1"/>
  <c r="F4670" i="1"/>
  <c r="P4669" i="1"/>
  <c r="N4669" i="1"/>
  <c r="L4669" i="1"/>
  <c r="J4669" i="1"/>
  <c r="G4669" i="1"/>
  <c r="F4669" i="1"/>
  <c r="P4668" i="1"/>
  <c r="R4668" i="1" s="1"/>
  <c r="S4668" i="1" s="1"/>
  <c r="N4668" i="1"/>
  <c r="L4668" i="1"/>
  <c r="J4668" i="1"/>
  <c r="G4668" i="1"/>
  <c r="F4668" i="1"/>
  <c r="P4667" i="1"/>
  <c r="N4667" i="1"/>
  <c r="L4667" i="1"/>
  <c r="J4667" i="1"/>
  <c r="G4667" i="1"/>
  <c r="F4667" i="1"/>
  <c r="P4666" i="1"/>
  <c r="N4666" i="1"/>
  <c r="L4666" i="1"/>
  <c r="J4666" i="1"/>
  <c r="G4666" i="1"/>
  <c r="F4666" i="1"/>
  <c r="P4665" i="1"/>
  <c r="N4665" i="1"/>
  <c r="L4665" i="1"/>
  <c r="J4665" i="1"/>
  <c r="G4665" i="1"/>
  <c r="F4665" i="1"/>
  <c r="P4664" i="1"/>
  <c r="N4664" i="1"/>
  <c r="L4664" i="1"/>
  <c r="J4664" i="1"/>
  <c r="G4664" i="1"/>
  <c r="F4664" i="1"/>
  <c r="P4663" i="1"/>
  <c r="N4663" i="1"/>
  <c r="L4663" i="1"/>
  <c r="J4663" i="1"/>
  <c r="G4663" i="1"/>
  <c r="F4663" i="1"/>
  <c r="P4662" i="1"/>
  <c r="N4662" i="1"/>
  <c r="L4662" i="1"/>
  <c r="J4662" i="1"/>
  <c r="G4662" i="1"/>
  <c r="F4662" i="1"/>
  <c r="P4661" i="1"/>
  <c r="N4661" i="1"/>
  <c r="L4661" i="1"/>
  <c r="J4661" i="1"/>
  <c r="G4661" i="1"/>
  <c r="F4661" i="1"/>
  <c r="P4660" i="1"/>
  <c r="N4660" i="1"/>
  <c r="L4660" i="1"/>
  <c r="J4660" i="1"/>
  <c r="G4660" i="1"/>
  <c r="F4660" i="1"/>
  <c r="P4659" i="1"/>
  <c r="N4659" i="1"/>
  <c r="L4659" i="1"/>
  <c r="J4659" i="1"/>
  <c r="G4659" i="1"/>
  <c r="F4659" i="1"/>
  <c r="P4658" i="1"/>
  <c r="N4658" i="1"/>
  <c r="L4658" i="1"/>
  <c r="J4658" i="1"/>
  <c r="G4658" i="1"/>
  <c r="F4658" i="1"/>
  <c r="P4657" i="1"/>
  <c r="N4657" i="1"/>
  <c r="L4657" i="1"/>
  <c r="J4657" i="1"/>
  <c r="G4657" i="1"/>
  <c r="F4657" i="1"/>
  <c r="P4656" i="1"/>
  <c r="R4656" i="1" s="1"/>
  <c r="N4656" i="1"/>
  <c r="L4656" i="1"/>
  <c r="J4656" i="1"/>
  <c r="G4656" i="1"/>
  <c r="F4656" i="1"/>
  <c r="P4655" i="1"/>
  <c r="N4655" i="1"/>
  <c r="L4655" i="1"/>
  <c r="J4655" i="1"/>
  <c r="G4655" i="1"/>
  <c r="F4655" i="1"/>
  <c r="P4654" i="1"/>
  <c r="N4654" i="1"/>
  <c r="L4654" i="1"/>
  <c r="J4654" i="1"/>
  <c r="G4654" i="1"/>
  <c r="F4654" i="1"/>
  <c r="P4653" i="1"/>
  <c r="N4653" i="1"/>
  <c r="L4653" i="1"/>
  <c r="J4653" i="1"/>
  <c r="G4653" i="1"/>
  <c r="F4653" i="1"/>
  <c r="P4652" i="1"/>
  <c r="N4652" i="1"/>
  <c r="L4652" i="1"/>
  <c r="J4652" i="1"/>
  <c r="G4652" i="1"/>
  <c r="F4652" i="1"/>
  <c r="P4651" i="1"/>
  <c r="N4651" i="1"/>
  <c r="L4651" i="1"/>
  <c r="J4651" i="1"/>
  <c r="G4651" i="1"/>
  <c r="F4651" i="1"/>
  <c r="P4650" i="1"/>
  <c r="N4650" i="1"/>
  <c r="L4650" i="1"/>
  <c r="J4650" i="1"/>
  <c r="G4650" i="1"/>
  <c r="F4650" i="1"/>
  <c r="P4649" i="1"/>
  <c r="N4649" i="1"/>
  <c r="L4649" i="1"/>
  <c r="J4649" i="1"/>
  <c r="G4649" i="1"/>
  <c r="F4649" i="1"/>
  <c r="P4648" i="1"/>
  <c r="N4648" i="1"/>
  <c r="L4648" i="1"/>
  <c r="J4648" i="1"/>
  <c r="G4648" i="1"/>
  <c r="F4648" i="1"/>
  <c r="P4647" i="1"/>
  <c r="N4647" i="1"/>
  <c r="L4647" i="1"/>
  <c r="J4647" i="1"/>
  <c r="G4647" i="1"/>
  <c r="F4647" i="1"/>
  <c r="P4646" i="1"/>
  <c r="N4646" i="1"/>
  <c r="L4646" i="1"/>
  <c r="J4646" i="1"/>
  <c r="G4646" i="1"/>
  <c r="F4646" i="1"/>
  <c r="P4645" i="1"/>
  <c r="N4645" i="1"/>
  <c r="L4645" i="1"/>
  <c r="J4645" i="1"/>
  <c r="G4645" i="1"/>
  <c r="F4645" i="1"/>
  <c r="P4644" i="1"/>
  <c r="N4644" i="1"/>
  <c r="L4644" i="1"/>
  <c r="J4644" i="1"/>
  <c r="G4644" i="1"/>
  <c r="F4644" i="1"/>
  <c r="P4643" i="1"/>
  <c r="N4643" i="1"/>
  <c r="L4643" i="1"/>
  <c r="J4643" i="1"/>
  <c r="G4643" i="1"/>
  <c r="F4643" i="1"/>
  <c r="P4642" i="1"/>
  <c r="N4642" i="1"/>
  <c r="L4642" i="1"/>
  <c r="J4642" i="1"/>
  <c r="G4642" i="1"/>
  <c r="F4642" i="1"/>
  <c r="P4641" i="1"/>
  <c r="N4641" i="1"/>
  <c r="L4641" i="1"/>
  <c r="J4641" i="1"/>
  <c r="G4641" i="1"/>
  <c r="F4641" i="1"/>
  <c r="P4640" i="1"/>
  <c r="R4640" i="1" s="1"/>
  <c r="N4640" i="1"/>
  <c r="L4640" i="1"/>
  <c r="J4640" i="1"/>
  <c r="G4640" i="1"/>
  <c r="F4640" i="1"/>
  <c r="P4639" i="1"/>
  <c r="R4638" i="1" s="1"/>
  <c r="N4639" i="1"/>
  <c r="L4639" i="1"/>
  <c r="J4639" i="1"/>
  <c r="G4639" i="1"/>
  <c r="F4639" i="1"/>
  <c r="P4638" i="1"/>
  <c r="N4638" i="1"/>
  <c r="L4638" i="1"/>
  <c r="J4638" i="1"/>
  <c r="G4638" i="1"/>
  <c r="F4638" i="1"/>
  <c r="P4637" i="1"/>
  <c r="N4637" i="1"/>
  <c r="L4637" i="1"/>
  <c r="J4637" i="1"/>
  <c r="G4637" i="1"/>
  <c r="F4637" i="1"/>
  <c r="P4636" i="1"/>
  <c r="N4636" i="1"/>
  <c r="L4636" i="1"/>
  <c r="J4636" i="1"/>
  <c r="G4636" i="1"/>
  <c r="F4636" i="1"/>
  <c r="P4635" i="1"/>
  <c r="N4635" i="1"/>
  <c r="L4635" i="1"/>
  <c r="J4635" i="1"/>
  <c r="G4635" i="1"/>
  <c r="F4635" i="1"/>
  <c r="P4634" i="1"/>
  <c r="N4634" i="1"/>
  <c r="L4634" i="1"/>
  <c r="J4634" i="1"/>
  <c r="G4634" i="1"/>
  <c r="F4634" i="1"/>
  <c r="P4633" i="1"/>
  <c r="N4633" i="1"/>
  <c r="L4633" i="1"/>
  <c r="J4633" i="1"/>
  <c r="G4633" i="1"/>
  <c r="F4633" i="1"/>
  <c r="P4632" i="1"/>
  <c r="N4632" i="1"/>
  <c r="L4632" i="1"/>
  <c r="J4632" i="1"/>
  <c r="G4632" i="1"/>
  <c r="F4632" i="1"/>
  <c r="P4631" i="1"/>
  <c r="N4631" i="1"/>
  <c r="L4631" i="1"/>
  <c r="J4631" i="1"/>
  <c r="G4631" i="1"/>
  <c r="F4631" i="1"/>
  <c r="P4630" i="1"/>
  <c r="N4630" i="1"/>
  <c r="L4630" i="1"/>
  <c r="J4630" i="1"/>
  <c r="G4630" i="1"/>
  <c r="F4630" i="1"/>
  <c r="P4629" i="1"/>
  <c r="N4629" i="1"/>
  <c r="L4629" i="1"/>
  <c r="J4629" i="1"/>
  <c r="G4629" i="1"/>
  <c r="F4629" i="1"/>
  <c r="P4628" i="1"/>
  <c r="N4628" i="1"/>
  <c r="L4628" i="1"/>
  <c r="J4628" i="1"/>
  <c r="G4628" i="1"/>
  <c r="F4628" i="1"/>
  <c r="P4627" i="1"/>
  <c r="R4627" i="1" s="1"/>
  <c r="N4627" i="1"/>
  <c r="L4627" i="1"/>
  <c r="J4627" i="1"/>
  <c r="G4627" i="1"/>
  <c r="F4627" i="1"/>
  <c r="P4626" i="1"/>
  <c r="N4626" i="1"/>
  <c r="L4626" i="1"/>
  <c r="J4626" i="1"/>
  <c r="G4626" i="1"/>
  <c r="F4626" i="1"/>
  <c r="P4625" i="1"/>
  <c r="N4625" i="1"/>
  <c r="L4625" i="1"/>
  <c r="J4625" i="1"/>
  <c r="G4625" i="1"/>
  <c r="F4625" i="1"/>
  <c r="P4624" i="1"/>
  <c r="N4624" i="1"/>
  <c r="L4624" i="1"/>
  <c r="J4624" i="1"/>
  <c r="G4624" i="1"/>
  <c r="F4624" i="1"/>
  <c r="P4623" i="1"/>
  <c r="N4623" i="1"/>
  <c r="L4623" i="1"/>
  <c r="J4623" i="1"/>
  <c r="G4623" i="1"/>
  <c r="F4623" i="1"/>
  <c r="P4622" i="1"/>
  <c r="N4622" i="1"/>
  <c r="L4622" i="1"/>
  <c r="J4622" i="1"/>
  <c r="G4622" i="1"/>
  <c r="F4622" i="1"/>
  <c r="P4621" i="1"/>
  <c r="N4621" i="1"/>
  <c r="L4621" i="1"/>
  <c r="J4621" i="1"/>
  <c r="G4621" i="1"/>
  <c r="F4621" i="1"/>
  <c r="P4620" i="1"/>
  <c r="N4620" i="1"/>
  <c r="L4620" i="1"/>
  <c r="J4620" i="1"/>
  <c r="G4620" i="1"/>
  <c r="F4620" i="1"/>
  <c r="P4619" i="1"/>
  <c r="N4619" i="1"/>
  <c r="L4619" i="1"/>
  <c r="J4619" i="1"/>
  <c r="G4619" i="1"/>
  <c r="F4619" i="1"/>
  <c r="P4618" i="1"/>
  <c r="N4618" i="1"/>
  <c r="L4618" i="1"/>
  <c r="J4618" i="1"/>
  <c r="G4618" i="1"/>
  <c r="F4618" i="1"/>
  <c r="R4617" i="1"/>
  <c r="P4617" i="1"/>
  <c r="N4617" i="1"/>
  <c r="L4617" i="1"/>
  <c r="J4617" i="1"/>
  <c r="G4617" i="1"/>
  <c r="F4617" i="1"/>
  <c r="P4616" i="1"/>
  <c r="N4616" i="1"/>
  <c r="L4616" i="1"/>
  <c r="J4616" i="1"/>
  <c r="G4616" i="1"/>
  <c r="F4616" i="1"/>
  <c r="P4615" i="1"/>
  <c r="N4615" i="1"/>
  <c r="L4615" i="1"/>
  <c r="J4615" i="1"/>
  <c r="G4615" i="1"/>
  <c r="F4615" i="1"/>
  <c r="P4614" i="1"/>
  <c r="N4614" i="1"/>
  <c r="L4614" i="1"/>
  <c r="J4614" i="1"/>
  <c r="G4614" i="1"/>
  <c r="F4614" i="1"/>
  <c r="P4613" i="1"/>
  <c r="N4613" i="1"/>
  <c r="L4613" i="1"/>
  <c r="J4613" i="1"/>
  <c r="G4613" i="1"/>
  <c r="F4613" i="1"/>
  <c r="P4612" i="1"/>
  <c r="N4612" i="1"/>
  <c r="L4612" i="1"/>
  <c r="J4612" i="1"/>
  <c r="G4612" i="1"/>
  <c r="F4612" i="1"/>
  <c r="P4611" i="1"/>
  <c r="N4611" i="1"/>
  <c r="L4611" i="1"/>
  <c r="J4611" i="1"/>
  <c r="G4611" i="1"/>
  <c r="F4611" i="1"/>
  <c r="P4610" i="1"/>
  <c r="N4610" i="1"/>
  <c r="L4610" i="1"/>
  <c r="J4610" i="1"/>
  <c r="G4610" i="1"/>
  <c r="F4610" i="1"/>
  <c r="P4609" i="1"/>
  <c r="N4609" i="1"/>
  <c r="L4609" i="1"/>
  <c r="J4609" i="1"/>
  <c r="G4609" i="1"/>
  <c r="F4609" i="1"/>
  <c r="P4608" i="1"/>
  <c r="N4608" i="1"/>
  <c r="L4608" i="1"/>
  <c r="J4608" i="1"/>
  <c r="G4608" i="1"/>
  <c r="F4608" i="1"/>
  <c r="P4607" i="1"/>
  <c r="R4607" i="1" s="1"/>
  <c r="S4607" i="1" s="1"/>
  <c r="N4607" i="1"/>
  <c r="L4607" i="1"/>
  <c r="J4607" i="1"/>
  <c r="G4607" i="1"/>
  <c r="F4607" i="1"/>
  <c r="P4606" i="1"/>
  <c r="N4606" i="1"/>
  <c r="L4606" i="1"/>
  <c r="J4606" i="1"/>
  <c r="G4606" i="1"/>
  <c r="F4606" i="1"/>
  <c r="P4605" i="1"/>
  <c r="N4605" i="1"/>
  <c r="L4605" i="1"/>
  <c r="J4605" i="1"/>
  <c r="G4605" i="1"/>
  <c r="F4605" i="1"/>
  <c r="P4604" i="1"/>
  <c r="N4604" i="1"/>
  <c r="L4604" i="1"/>
  <c r="J4604" i="1"/>
  <c r="G4604" i="1"/>
  <c r="F4604" i="1"/>
  <c r="P4603" i="1"/>
  <c r="N4603" i="1"/>
  <c r="L4603" i="1"/>
  <c r="J4603" i="1"/>
  <c r="G4603" i="1"/>
  <c r="F4603" i="1"/>
  <c r="P4602" i="1"/>
  <c r="N4602" i="1"/>
  <c r="L4602" i="1"/>
  <c r="J4602" i="1"/>
  <c r="G4602" i="1"/>
  <c r="F4602" i="1"/>
  <c r="P4601" i="1"/>
  <c r="N4601" i="1"/>
  <c r="L4601" i="1"/>
  <c r="J4601" i="1"/>
  <c r="G4601" i="1"/>
  <c r="F4601" i="1"/>
  <c r="P4600" i="1"/>
  <c r="N4600" i="1"/>
  <c r="L4600" i="1"/>
  <c r="J4600" i="1"/>
  <c r="G4600" i="1"/>
  <c r="F4600" i="1"/>
  <c r="P4599" i="1"/>
  <c r="N4599" i="1"/>
  <c r="L4599" i="1"/>
  <c r="J4599" i="1"/>
  <c r="G4599" i="1"/>
  <c r="F4599" i="1"/>
  <c r="P4598" i="1"/>
  <c r="N4598" i="1"/>
  <c r="L4598" i="1"/>
  <c r="J4598" i="1"/>
  <c r="G4598" i="1"/>
  <c r="F4598" i="1"/>
  <c r="P4597" i="1"/>
  <c r="N4597" i="1"/>
  <c r="L4597" i="1"/>
  <c r="J4597" i="1"/>
  <c r="G4597" i="1"/>
  <c r="F4597" i="1"/>
  <c r="P4596" i="1"/>
  <c r="R4596" i="1" s="1"/>
  <c r="N4596" i="1"/>
  <c r="L4596" i="1"/>
  <c r="J4596" i="1"/>
  <c r="G4596" i="1"/>
  <c r="F4596" i="1"/>
  <c r="P4595" i="1"/>
  <c r="N4595" i="1"/>
  <c r="L4595" i="1"/>
  <c r="J4595" i="1"/>
  <c r="G4595" i="1"/>
  <c r="F4595" i="1"/>
  <c r="P4594" i="1"/>
  <c r="N4594" i="1"/>
  <c r="L4594" i="1"/>
  <c r="J4594" i="1"/>
  <c r="G4594" i="1"/>
  <c r="F4594" i="1"/>
  <c r="P4593" i="1"/>
  <c r="N4593" i="1"/>
  <c r="L4593" i="1"/>
  <c r="J4593" i="1"/>
  <c r="G4593" i="1"/>
  <c r="F4593" i="1"/>
  <c r="P4592" i="1"/>
  <c r="N4592" i="1"/>
  <c r="L4592" i="1"/>
  <c r="J4592" i="1"/>
  <c r="G4592" i="1"/>
  <c r="F4592" i="1"/>
  <c r="P4591" i="1"/>
  <c r="N4591" i="1"/>
  <c r="L4591" i="1"/>
  <c r="J4591" i="1"/>
  <c r="G4591" i="1"/>
  <c r="F4591" i="1"/>
  <c r="P4590" i="1"/>
  <c r="N4590" i="1"/>
  <c r="L4590" i="1"/>
  <c r="J4590" i="1"/>
  <c r="G4590" i="1"/>
  <c r="F4590" i="1"/>
  <c r="P4589" i="1"/>
  <c r="N4589" i="1"/>
  <c r="L4589" i="1"/>
  <c r="J4589" i="1"/>
  <c r="G4589" i="1"/>
  <c r="F4589" i="1"/>
  <c r="P4588" i="1"/>
  <c r="R4587" i="1" s="1"/>
  <c r="N4588" i="1"/>
  <c r="L4588" i="1"/>
  <c r="J4588" i="1"/>
  <c r="G4588" i="1"/>
  <c r="F4588" i="1"/>
  <c r="P4587" i="1"/>
  <c r="N4587" i="1"/>
  <c r="L4587" i="1"/>
  <c r="J4587" i="1"/>
  <c r="G4587" i="1"/>
  <c r="F4587" i="1"/>
  <c r="P4586" i="1"/>
  <c r="N4586" i="1"/>
  <c r="L4586" i="1"/>
  <c r="J4586" i="1"/>
  <c r="G4586" i="1"/>
  <c r="F4586" i="1"/>
  <c r="P4585" i="1"/>
  <c r="N4585" i="1"/>
  <c r="L4585" i="1"/>
  <c r="J4585" i="1"/>
  <c r="G4585" i="1"/>
  <c r="F4585" i="1"/>
  <c r="P4584" i="1"/>
  <c r="N4584" i="1"/>
  <c r="L4584" i="1"/>
  <c r="J4584" i="1"/>
  <c r="G4584" i="1"/>
  <c r="F4584" i="1"/>
  <c r="P4583" i="1"/>
  <c r="N4583" i="1"/>
  <c r="L4583" i="1"/>
  <c r="J4583" i="1"/>
  <c r="G4583" i="1"/>
  <c r="F4583" i="1"/>
  <c r="P4582" i="1"/>
  <c r="N4582" i="1"/>
  <c r="L4582" i="1"/>
  <c r="J4582" i="1"/>
  <c r="G4582" i="1"/>
  <c r="F4582" i="1"/>
  <c r="P4581" i="1"/>
  <c r="N4581" i="1"/>
  <c r="L4581" i="1"/>
  <c r="J4581" i="1"/>
  <c r="G4581" i="1"/>
  <c r="F4581" i="1"/>
  <c r="P4580" i="1"/>
  <c r="N4580" i="1"/>
  <c r="L4580" i="1"/>
  <c r="J4580" i="1"/>
  <c r="G4580" i="1"/>
  <c r="F4580" i="1"/>
  <c r="P4579" i="1"/>
  <c r="N4579" i="1"/>
  <c r="L4579" i="1"/>
  <c r="J4579" i="1"/>
  <c r="G4579" i="1"/>
  <c r="F4579" i="1"/>
  <c r="P4578" i="1"/>
  <c r="N4578" i="1"/>
  <c r="L4578" i="1"/>
  <c r="J4578" i="1"/>
  <c r="G4578" i="1"/>
  <c r="F4578" i="1"/>
  <c r="P4577" i="1"/>
  <c r="N4577" i="1"/>
  <c r="L4577" i="1"/>
  <c r="J4577" i="1"/>
  <c r="G4577" i="1"/>
  <c r="F4577" i="1"/>
  <c r="P4576" i="1"/>
  <c r="N4576" i="1"/>
  <c r="L4576" i="1"/>
  <c r="J4576" i="1"/>
  <c r="G4576" i="1"/>
  <c r="F4576" i="1"/>
  <c r="P4575" i="1"/>
  <c r="N4575" i="1"/>
  <c r="L4575" i="1"/>
  <c r="J4575" i="1"/>
  <c r="G4575" i="1"/>
  <c r="F4575" i="1"/>
  <c r="P4574" i="1"/>
  <c r="N4574" i="1"/>
  <c r="L4574" i="1"/>
  <c r="J4574" i="1"/>
  <c r="G4574" i="1"/>
  <c r="F4574" i="1"/>
  <c r="P4573" i="1"/>
  <c r="N4573" i="1"/>
  <c r="L4573" i="1"/>
  <c r="J4573" i="1"/>
  <c r="G4573" i="1"/>
  <c r="F4573" i="1"/>
  <c r="P4572" i="1"/>
  <c r="R4571" i="1" s="1"/>
  <c r="S4571" i="1" s="1"/>
  <c r="N4572" i="1"/>
  <c r="L4572" i="1"/>
  <c r="J4572" i="1"/>
  <c r="G4572" i="1"/>
  <c r="F4572" i="1"/>
  <c r="P4571" i="1"/>
  <c r="N4571" i="1"/>
  <c r="L4571" i="1"/>
  <c r="J4571" i="1"/>
  <c r="G4571" i="1"/>
  <c r="F4571" i="1"/>
  <c r="P4570" i="1"/>
  <c r="N4570" i="1"/>
  <c r="L4570" i="1"/>
  <c r="J4570" i="1"/>
  <c r="G4570" i="1"/>
  <c r="F4570" i="1"/>
  <c r="P4569" i="1"/>
  <c r="N4569" i="1"/>
  <c r="L4569" i="1"/>
  <c r="J4569" i="1"/>
  <c r="G4569" i="1"/>
  <c r="F4569" i="1"/>
  <c r="P4568" i="1"/>
  <c r="N4568" i="1"/>
  <c r="L4568" i="1"/>
  <c r="J4568" i="1"/>
  <c r="G4568" i="1"/>
  <c r="F4568" i="1"/>
  <c r="P4567" i="1"/>
  <c r="N4567" i="1"/>
  <c r="L4567" i="1"/>
  <c r="J4567" i="1"/>
  <c r="G4567" i="1"/>
  <c r="F4567" i="1"/>
  <c r="P4566" i="1"/>
  <c r="N4566" i="1"/>
  <c r="L4566" i="1"/>
  <c r="J4566" i="1"/>
  <c r="G4566" i="1"/>
  <c r="F4566" i="1"/>
  <c r="P4565" i="1"/>
  <c r="N4565" i="1"/>
  <c r="L4565" i="1"/>
  <c r="J4565" i="1"/>
  <c r="G4565" i="1"/>
  <c r="F4565" i="1"/>
  <c r="P4564" i="1"/>
  <c r="N4564" i="1"/>
  <c r="L4564" i="1"/>
  <c r="J4564" i="1"/>
  <c r="G4564" i="1"/>
  <c r="F4564" i="1"/>
  <c r="P4563" i="1"/>
  <c r="N4563" i="1"/>
  <c r="L4563" i="1"/>
  <c r="J4563" i="1"/>
  <c r="G4563" i="1"/>
  <c r="F4563" i="1"/>
  <c r="P4562" i="1"/>
  <c r="N4562" i="1"/>
  <c r="L4562" i="1"/>
  <c r="J4562" i="1"/>
  <c r="G4562" i="1"/>
  <c r="F4562" i="1"/>
  <c r="P4561" i="1"/>
  <c r="N4561" i="1"/>
  <c r="L4561" i="1"/>
  <c r="J4561" i="1"/>
  <c r="G4561" i="1"/>
  <c r="F4561" i="1"/>
  <c r="P4560" i="1"/>
  <c r="N4560" i="1"/>
  <c r="L4560" i="1"/>
  <c r="J4560" i="1"/>
  <c r="G4560" i="1"/>
  <c r="F4560" i="1"/>
  <c r="P4559" i="1"/>
  <c r="N4559" i="1"/>
  <c r="L4559" i="1"/>
  <c r="J4559" i="1"/>
  <c r="G4559" i="1"/>
  <c r="F4559" i="1"/>
  <c r="P4558" i="1"/>
  <c r="N4558" i="1"/>
  <c r="L4558" i="1"/>
  <c r="J4558" i="1"/>
  <c r="G4558" i="1"/>
  <c r="F4558" i="1"/>
  <c r="P4557" i="1"/>
  <c r="R4557" i="1" s="1"/>
  <c r="N4557" i="1"/>
  <c r="L4557" i="1"/>
  <c r="J4557" i="1"/>
  <c r="G4557" i="1"/>
  <c r="F4557" i="1"/>
  <c r="P4556" i="1"/>
  <c r="N4556" i="1"/>
  <c r="L4556" i="1"/>
  <c r="J4556" i="1"/>
  <c r="G4556" i="1"/>
  <c r="F4556" i="1"/>
  <c r="P4555" i="1"/>
  <c r="N4555" i="1"/>
  <c r="L4555" i="1"/>
  <c r="J4555" i="1"/>
  <c r="G4555" i="1"/>
  <c r="F4555" i="1"/>
  <c r="P4554" i="1"/>
  <c r="N4554" i="1"/>
  <c r="L4554" i="1"/>
  <c r="J4554" i="1"/>
  <c r="G4554" i="1"/>
  <c r="F4554" i="1"/>
  <c r="P4553" i="1"/>
  <c r="N4553" i="1"/>
  <c r="L4553" i="1"/>
  <c r="J4553" i="1"/>
  <c r="G4553" i="1"/>
  <c r="F4553" i="1"/>
  <c r="P4552" i="1"/>
  <c r="N4552" i="1"/>
  <c r="L4552" i="1"/>
  <c r="J4552" i="1"/>
  <c r="G4552" i="1"/>
  <c r="F4552" i="1"/>
  <c r="P4551" i="1"/>
  <c r="N4551" i="1"/>
  <c r="L4551" i="1"/>
  <c r="J4551" i="1"/>
  <c r="G4551" i="1"/>
  <c r="F4551" i="1"/>
  <c r="P4550" i="1"/>
  <c r="N4550" i="1"/>
  <c r="L4550" i="1"/>
  <c r="J4550" i="1"/>
  <c r="G4550" i="1"/>
  <c r="F4550" i="1"/>
  <c r="P4549" i="1"/>
  <c r="N4549" i="1"/>
  <c r="L4549" i="1"/>
  <c r="J4549" i="1"/>
  <c r="G4549" i="1"/>
  <c r="F4549" i="1"/>
  <c r="P4548" i="1"/>
  <c r="N4548" i="1"/>
  <c r="L4548" i="1"/>
  <c r="J4548" i="1"/>
  <c r="G4548" i="1"/>
  <c r="F4548" i="1"/>
  <c r="P4547" i="1"/>
  <c r="N4547" i="1"/>
  <c r="L4547" i="1"/>
  <c r="J4547" i="1"/>
  <c r="G4547" i="1"/>
  <c r="F4547" i="1"/>
  <c r="P4546" i="1"/>
  <c r="N4546" i="1"/>
  <c r="L4546" i="1"/>
  <c r="J4546" i="1"/>
  <c r="G4546" i="1"/>
  <c r="F4546" i="1"/>
  <c r="P4545" i="1"/>
  <c r="N4545" i="1"/>
  <c r="L4545" i="1"/>
  <c r="J4545" i="1"/>
  <c r="G4545" i="1"/>
  <c r="F4545" i="1"/>
  <c r="P4544" i="1"/>
  <c r="N4544" i="1"/>
  <c r="L4544" i="1"/>
  <c r="J4544" i="1"/>
  <c r="G4544" i="1"/>
  <c r="F4544" i="1"/>
  <c r="P4543" i="1"/>
  <c r="N4543" i="1"/>
  <c r="L4543" i="1"/>
  <c r="J4543" i="1"/>
  <c r="G4543" i="1"/>
  <c r="F4543" i="1"/>
  <c r="P4542" i="1"/>
  <c r="R4542" i="1" s="1"/>
  <c r="N4542" i="1"/>
  <c r="L4542" i="1"/>
  <c r="J4542" i="1"/>
  <c r="G4542" i="1"/>
  <c r="F4542" i="1"/>
  <c r="P4541" i="1"/>
  <c r="N4541" i="1"/>
  <c r="L4541" i="1"/>
  <c r="J4541" i="1"/>
  <c r="G4541" i="1"/>
  <c r="F4541" i="1"/>
  <c r="P4540" i="1"/>
  <c r="N4540" i="1"/>
  <c r="L4540" i="1"/>
  <c r="J4540" i="1"/>
  <c r="G4540" i="1"/>
  <c r="F4540" i="1"/>
  <c r="P4539" i="1"/>
  <c r="N4539" i="1"/>
  <c r="L4539" i="1"/>
  <c r="J4539" i="1"/>
  <c r="G4539" i="1"/>
  <c r="F4539" i="1"/>
  <c r="P4538" i="1"/>
  <c r="N4538" i="1"/>
  <c r="L4538" i="1"/>
  <c r="J4538" i="1"/>
  <c r="G4538" i="1"/>
  <c r="F4538" i="1"/>
  <c r="P4537" i="1"/>
  <c r="N4537" i="1"/>
  <c r="L4537" i="1"/>
  <c r="J4537" i="1"/>
  <c r="G4537" i="1"/>
  <c r="F4537" i="1"/>
  <c r="P4536" i="1"/>
  <c r="N4536" i="1"/>
  <c r="L4536" i="1"/>
  <c r="J4536" i="1"/>
  <c r="G4536" i="1"/>
  <c r="F4536" i="1"/>
  <c r="P4535" i="1"/>
  <c r="N4535" i="1"/>
  <c r="L4535" i="1"/>
  <c r="J4535" i="1"/>
  <c r="G4535" i="1"/>
  <c r="F4535" i="1"/>
  <c r="P4534" i="1"/>
  <c r="N4534" i="1"/>
  <c r="L4534" i="1"/>
  <c r="J4534" i="1"/>
  <c r="G4534" i="1"/>
  <c r="F4534" i="1"/>
  <c r="P4533" i="1"/>
  <c r="N4533" i="1"/>
  <c r="L4533" i="1"/>
  <c r="J4533" i="1"/>
  <c r="G4533" i="1"/>
  <c r="F4533" i="1"/>
  <c r="P4532" i="1"/>
  <c r="N4532" i="1"/>
  <c r="L4532" i="1"/>
  <c r="J4532" i="1"/>
  <c r="G4532" i="1"/>
  <c r="F4532" i="1"/>
  <c r="P4531" i="1"/>
  <c r="R4531" i="1" s="1"/>
  <c r="N4531" i="1"/>
  <c r="L4531" i="1"/>
  <c r="J4531" i="1"/>
  <c r="G4531" i="1"/>
  <c r="F4531" i="1"/>
  <c r="P4530" i="1"/>
  <c r="N4530" i="1"/>
  <c r="L4530" i="1"/>
  <c r="J4530" i="1"/>
  <c r="G4530" i="1"/>
  <c r="F4530" i="1"/>
  <c r="P4529" i="1"/>
  <c r="N4529" i="1"/>
  <c r="L4529" i="1"/>
  <c r="J4529" i="1"/>
  <c r="G4529" i="1"/>
  <c r="F4529" i="1"/>
  <c r="P4528" i="1"/>
  <c r="N4528" i="1"/>
  <c r="L4528" i="1"/>
  <c r="J4528" i="1"/>
  <c r="G4528" i="1"/>
  <c r="F4528" i="1"/>
  <c r="P4527" i="1"/>
  <c r="N4527" i="1"/>
  <c r="L4527" i="1"/>
  <c r="J4527" i="1"/>
  <c r="G4527" i="1"/>
  <c r="F4527" i="1"/>
  <c r="P4526" i="1"/>
  <c r="N4526" i="1"/>
  <c r="L4526" i="1"/>
  <c r="J4526" i="1"/>
  <c r="G4526" i="1"/>
  <c r="F4526" i="1"/>
  <c r="P4525" i="1"/>
  <c r="N4525" i="1"/>
  <c r="L4525" i="1"/>
  <c r="J4525" i="1"/>
  <c r="G4525" i="1"/>
  <c r="F4525" i="1"/>
  <c r="P4524" i="1"/>
  <c r="N4524" i="1"/>
  <c r="L4524" i="1"/>
  <c r="J4524" i="1"/>
  <c r="G4524" i="1"/>
  <c r="F4524" i="1"/>
  <c r="P4523" i="1"/>
  <c r="N4523" i="1"/>
  <c r="L4523" i="1"/>
  <c r="J4523" i="1"/>
  <c r="G4523" i="1"/>
  <c r="F4523" i="1"/>
  <c r="P4522" i="1"/>
  <c r="N4522" i="1"/>
  <c r="L4522" i="1"/>
  <c r="J4522" i="1"/>
  <c r="G4522" i="1"/>
  <c r="F4522" i="1"/>
  <c r="P4521" i="1"/>
  <c r="N4521" i="1"/>
  <c r="L4521" i="1"/>
  <c r="J4521" i="1"/>
  <c r="G4521" i="1"/>
  <c r="F4521" i="1"/>
  <c r="P4520" i="1"/>
  <c r="N4520" i="1"/>
  <c r="L4520" i="1"/>
  <c r="J4520" i="1"/>
  <c r="G4520" i="1"/>
  <c r="F4520" i="1"/>
  <c r="P4519" i="1"/>
  <c r="N4519" i="1"/>
  <c r="L4519" i="1"/>
  <c r="J4519" i="1"/>
  <c r="G4519" i="1"/>
  <c r="F4519" i="1"/>
  <c r="P4518" i="1"/>
  <c r="N4518" i="1"/>
  <c r="L4518" i="1"/>
  <c r="J4518" i="1"/>
  <c r="G4518" i="1"/>
  <c r="F4518" i="1"/>
  <c r="P4517" i="1"/>
  <c r="R4516" i="1" s="1"/>
  <c r="N4517" i="1"/>
  <c r="L4517" i="1"/>
  <c r="J4517" i="1"/>
  <c r="G4517" i="1"/>
  <c r="F4517" i="1"/>
  <c r="P4516" i="1"/>
  <c r="N4516" i="1"/>
  <c r="L4516" i="1"/>
  <c r="J4516" i="1"/>
  <c r="G4516" i="1"/>
  <c r="F4516" i="1"/>
  <c r="P4515" i="1"/>
  <c r="N4515" i="1"/>
  <c r="L4515" i="1"/>
  <c r="J4515" i="1"/>
  <c r="G4515" i="1"/>
  <c r="F4515" i="1"/>
  <c r="P4514" i="1"/>
  <c r="N4514" i="1"/>
  <c r="L4514" i="1"/>
  <c r="J4514" i="1"/>
  <c r="G4514" i="1"/>
  <c r="F4514" i="1"/>
  <c r="P4513" i="1"/>
  <c r="N4513" i="1"/>
  <c r="L4513" i="1"/>
  <c r="J4513" i="1"/>
  <c r="G4513" i="1"/>
  <c r="F4513" i="1"/>
  <c r="P4512" i="1"/>
  <c r="N4512" i="1"/>
  <c r="L4512" i="1"/>
  <c r="J4512" i="1"/>
  <c r="G4512" i="1"/>
  <c r="F4512" i="1"/>
  <c r="P4511" i="1"/>
  <c r="N4511" i="1"/>
  <c r="L4511" i="1"/>
  <c r="J4511" i="1"/>
  <c r="G4511" i="1"/>
  <c r="F4511" i="1"/>
  <c r="P4510" i="1"/>
  <c r="N4510" i="1"/>
  <c r="L4510" i="1"/>
  <c r="J4510" i="1"/>
  <c r="G4510" i="1"/>
  <c r="F4510" i="1"/>
  <c r="P4509" i="1"/>
  <c r="N4509" i="1"/>
  <c r="L4509" i="1"/>
  <c r="J4509" i="1"/>
  <c r="G4509" i="1"/>
  <c r="F4509" i="1"/>
  <c r="P4508" i="1"/>
  <c r="N4508" i="1"/>
  <c r="L4508" i="1"/>
  <c r="J4508" i="1"/>
  <c r="G4508" i="1"/>
  <c r="F4508" i="1"/>
  <c r="P4507" i="1"/>
  <c r="N4507" i="1"/>
  <c r="L4507" i="1"/>
  <c r="J4507" i="1"/>
  <c r="G4507" i="1"/>
  <c r="F4507" i="1"/>
  <c r="P4506" i="1"/>
  <c r="N4506" i="1"/>
  <c r="L4506" i="1"/>
  <c r="J4506" i="1"/>
  <c r="G4506" i="1"/>
  <c r="F4506" i="1"/>
  <c r="P4505" i="1"/>
  <c r="N4505" i="1"/>
  <c r="L4505" i="1"/>
  <c r="J4505" i="1"/>
  <c r="G4505" i="1"/>
  <c r="F4505" i="1"/>
  <c r="P4504" i="1"/>
  <c r="N4504" i="1"/>
  <c r="L4504" i="1"/>
  <c r="J4504" i="1"/>
  <c r="G4504" i="1"/>
  <c r="F4504" i="1"/>
  <c r="P4503" i="1"/>
  <c r="N4503" i="1"/>
  <c r="L4503" i="1"/>
  <c r="J4503" i="1"/>
  <c r="G4503" i="1"/>
  <c r="F4503" i="1"/>
  <c r="P4502" i="1"/>
  <c r="N4502" i="1"/>
  <c r="L4502" i="1"/>
  <c r="J4502" i="1"/>
  <c r="G4502" i="1"/>
  <c r="F4502" i="1"/>
  <c r="P4501" i="1"/>
  <c r="R4501" i="1" s="1"/>
  <c r="N4501" i="1"/>
  <c r="L4501" i="1"/>
  <c r="J4501" i="1"/>
  <c r="G4501" i="1"/>
  <c r="F4501" i="1"/>
  <c r="P4500" i="1"/>
  <c r="N4500" i="1"/>
  <c r="L4500" i="1"/>
  <c r="J4500" i="1"/>
  <c r="G4500" i="1"/>
  <c r="F4500" i="1"/>
  <c r="P4499" i="1"/>
  <c r="N4499" i="1"/>
  <c r="L4499" i="1"/>
  <c r="J4499" i="1"/>
  <c r="G4499" i="1"/>
  <c r="F4499" i="1"/>
  <c r="P4498" i="1"/>
  <c r="N4498" i="1"/>
  <c r="L4498" i="1"/>
  <c r="J4498" i="1"/>
  <c r="G4498" i="1"/>
  <c r="F4498" i="1"/>
  <c r="P4497" i="1"/>
  <c r="N4497" i="1"/>
  <c r="L4497" i="1"/>
  <c r="J4497" i="1"/>
  <c r="G4497" i="1"/>
  <c r="F4497" i="1"/>
  <c r="P4496" i="1"/>
  <c r="N4496" i="1"/>
  <c r="L4496" i="1"/>
  <c r="J4496" i="1"/>
  <c r="G4496" i="1"/>
  <c r="F4496" i="1"/>
  <c r="P4495" i="1"/>
  <c r="N4495" i="1"/>
  <c r="L4495" i="1"/>
  <c r="J4495" i="1"/>
  <c r="G4495" i="1"/>
  <c r="F4495" i="1"/>
  <c r="P4494" i="1"/>
  <c r="N4494" i="1"/>
  <c r="L4494" i="1"/>
  <c r="J4494" i="1"/>
  <c r="G4494" i="1"/>
  <c r="F4494" i="1"/>
  <c r="P4493" i="1"/>
  <c r="N4493" i="1"/>
  <c r="L4493" i="1"/>
  <c r="J4493" i="1"/>
  <c r="G4493" i="1"/>
  <c r="F4493" i="1"/>
  <c r="P4492" i="1"/>
  <c r="N4492" i="1"/>
  <c r="L4492" i="1"/>
  <c r="J4492" i="1"/>
  <c r="G4492" i="1"/>
  <c r="F4492" i="1"/>
  <c r="P4491" i="1"/>
  <c r="N4491" i="1"/>
  <c r="L4491" i="1"/>
  <c r="J4491" i="1"/>
  <c r="G4491" i="1"/>
  <c r="F4491" i="1"/>
  <c r="P4490" i="1"/>
  <c r="N4490" i="1"/>
  <c r="L4490" i="1"/>
  <c r="J4490" i="1"/>
  <c r="G4490" i="1"/>
  <c r="F4490" i="1"/>
  <c r="P4489" i="1"/>
  <c r="N4489" i="1"/>
  <c r="L4489" i="1"/>
  <c r="J4489" i="1"/>
  <c r="G4489" i="1"/>
  <c r="F4489" i="1"/>
  <c r="P4488" i="1"/>
  <c r="N4488" i="1"/>
  <c r="L4488" i="1"/>
  <c r="J4488" i="1"/>
  <c r="G4488" i="1"/>
  <c r="F4488" i="1"/>
  <c r="P4487" i="1"/>
  <c r="N4487" i="1"/>
  <c r="L4487" i="1"/>
  <c r="J4487" i="1"/>
  <c r="G4487" i="1"/>
  <c r="F4487" i="1"/>
  <c r="P4486" i="1"/>
  <c r="N4486" i="1"/>
  <c r="L4486" i="1"/>
  <c r="J4486" i="1"/>
  <c r="G4486" i="1"/>
  <c r="F4486" i="1"/>
  <c r="P4485" i="1"/>
  <c r="N4485" i="1"/>
  <c r="L4485" i="1"/>
  <c r="J4485" i="1"/>
  <c r="G4485" i="1"/>
  <c r="F4485" i="1"/>
  <c r="P4484" i="1"/>
  <c r="N4484" i="1"/>
  <c r="L4484" i="1"/>
  <c r="J4484" i="1"/>
  <c r="G4484" i="1"/>
  <c r="F4484" i="1"/>
  <c r="P4483" i="1"/>
  <c r="N4483" i="1"/>
  <c r="L4483" i="1"/>
  <c r="J4483" i="1"/>
  <c r="G4483" i="1"/>
  <c r="F4483" i="1"/>
  <c r="P4482" i="1"/>
  <c r="N4482" i="1"/>
  <c r="L4482" i="1"/>
  <c r="J4482" i="1"/>
  <c r="G4482" i="1"/>
  <c r="F4482" i="1"/>
  <c r="P4481" i="1"/>
  <c r="N4481" i="1"/>
  <c r="L4481" i="1"/>
  <c r="J4481" i="1"/>
  <c r="G4481" i="1"/>
  <c r="F4481" i="1"/>
  <c r="P4480" i="1"/>
  <c r="N4480" i="1"/>
  <c r="L4480" i="1"/>
  <c r="J4480" i="1"/>
  <c r="G4480" i="1"/>
  <c r="F4480" i="1"/>
  <c r="R4479" i="1"/>
  <c r="P4479" i="1"/>
  <c r="N4479" i="1"/>
  <c r="L4479" i="1"/>
  <c r="J4479" i="1"/>
  <c r="G4479" i="1"/>
  <c r="F4479" i="1"/>
  <c r="P4478" i="1"/>
  <c r="N4478" i="1"/>
  <c r="L4478" i="1"/>
  <c r="J4478" i="1"/>
  <c r="G4478" i="1"/>
  <c r="F4478" i="1"/>
  <c r="P4477" i="1"/>
  <c r="N4477" i="1"/>
  <c r="L4477" i="1"/>
  <c r="J4477" i="1"/>
  <c r="G4477" i="1"/>
  <c r="F4477" i="1"/>
  <c r="P4476" i="1"/>
  <c r="N4476" i="1"/>
  <c r="L4476" i="1"/>
  <c r="J4476" i="1"/>
  <c r="G4476" i="1"/>
  <c r="F4476" i="1"/>
  <c r="P4475" i="1"/>
  <c r="N4475" i="1"/>
  <c r="L4475" i="1"/>
  <c r="J4475" i="1"/>
  <c r="G4475" i="1"/>
  <c r="F4475" i="1"/>
  <c r="P4474" i="1"/>
  <c r="N4474" i="1"/>
  <c r="L4474" i="1"/>
  <c r="J4474" i="1"/>
  <c r="G4474" i="1"/>
  <c r="F4474" i="1"/>
  <c r="P4473" i="1"/>
  <c r="N4473" i="1"/>
  <c r="L4473" i="1"/>
  <c r="J4473" i="1"/>
  <c r="G4473" i="1"/>
  <c r="F4473" i="1"/>
  <c r="P4472" i="1"/>
  <c r="N4472" i="1"/>
  <c r="L4472" i="1"/>
  <c r="J4472" i="1"/>
  <c r="G4472" i="1"/>
  <c r="F4472" i="1"/>
  <c r="P4471" i="1"/>
  <c r="N4471" i="1"/>
  <c r="L4471" i="1"/>
  <c r="J4471" i="1"/>
  <c r="G4471" i="1"/>
  <c r="F4471" i="1"/>
  <c r="P4470" i="1"/>
  <c r="N4470" i="1"/>
  <c r="L4470" i="1"/>
  <c r="J4470" i="1"/>
  <c r="G4470" i="1"/>
  <c r="F4470" i="1"/>
  <c r="P4469" i="1"/>
  <c r="N4469" i="1"/>
  <c r="L4469" i="1"/>
  <c r="J4469" i="1"/>
  <c r="G4469" i="1"/>
  <c r="F4469" i="1"/>
  <c r="P4468" i="1"/>
  <c r="N4468" i="1"/>
  <c r="L4468" i="1"/>
  <c r="J4468" i="1"/>
  <c r="G4468" i="1"/>
  <c r="F4468" i="1"/>
  <c r="P4467" i="1"/>
  <c r="N4467" i="1"/>
  <c r="L4467" i="1"/>
  <c r="J4467" i="1"/>
  <c r="G4467" i="1"/>
  <c r="F4467" i="1"/>
  <c r="P4466" i="1"/>
  <c r="N4466" i="1"/>
  <c r="L4466" i="1"/>
  <c r="J4466" i="1"/>
  <c r="G4466" i="1"/>
  <c r="F4466" i="1"/>
  <c r="P4465" i="1"/>
  <c r="R4465" i="1" s="1"/>
  <c r="N4465" i="1"/>
  <c r="L4465" i="1"/>
  <c r="J4465" i="1"/>
  <c r="G4465" i="1"/>
  <c r="F4465" i="1"/>
  <c r="P4464" i="1"/>
  <c r="N4464" i="1"/>
  <c r="L4464" i="1"/>
  <c r="J4464" i="1"/>
  <c r="G4464" i="1"/>
  <c r="F4464" i="1"/>
  <c r="P4463" i="1"/>
  <c r="N4463" i="1"/>
  <c r="L4463" i="1"/>
  <c r="J4463" i="1"/>
  <c r="G4463" i="1"/>
  <c r="F4463" i="1"/>
  <c r="P4462" i="1"/>
  <c r="N4462" i="1"/>
  <c r="L4462" i="1"/>
  <c r="J4462" i="1"/>
  <c r="G4462" i="1"/>
  <c r="F4462" i="1"/>
  <c r="P4461" i="1"/>
  <c r="N4461" i="1"/>
  <c r="L4461" i="1"/>
  <c r="J4461" i="1"/>
  <c r="G4461" i="1"/>
  <c r="F4461" i="1"/>
  <c r="P4460" i="1"/>
  <c r="N4460" i="1"/>
  <c r="L4460" i="1"/>
  <c r="J4460" i="1"/>
  <c r="G4460" i="1"/>
  <c r="F4460" i="1"/>
  <c r="P4459" i="1"/>
  <c r="N4459" i="1"/>
  <c r="L4459" i="1"/>
  <c r="J4459" i="1"/>
  <c r="G4459" i="1"/>
  <c r="F4459" i="1"/>
  <c r="P4458" i="1"/>
  <c r="N4458" i="1"/>
  <c r="L4458" i="1"/>
  <c r="J4458" i="1"/>
  <c r="G4458" i="1"/>
  <c r="F4458" i="1"/>
  <c r="P4457" i="1"/>
  <c r="N4457" i="1"/>
  <c r="L4457" i="1"/>
  <c r="J4457" i="1"/>
  <c r="G4457" i="1"/>
  <c r="F4457" i="1"/>
  <c r="P4456" i="1"/>
  <c r="N4456" i="1"/>
  <c r="L4456" i="1"/>
  <c r="J4456" i="1"/>
  <c r="G4456" i="1"/>
  <c r="F4456" i="1"/>
  <c r="P4455" i="1"/>
  <c r="N4455" i="1"/>
  <c r="L4455" i="1"/>
  <c r="J4455" i="1"/>
  <c r="G4455" i="1"/>
  <c r="F4455" i="1"/>
  <c r="P4454" i="1"/>
  <c r="N4454" i="1"/>
  <c r="L4454" i="1"/>
  <c r="J4454" i="1"/>
  <c r="G4454" i="1"/>
  <c r="F4454" i="1"/>
  <c r="P4453" i="1"/>
  <c r="N4453" i="1"/>
  <c r="L4453" i="1"/>
  <c r="J4453" i="1"/>
  <c r="G4453" i="1"/>
  <c r="F4453" i="1"/>
  <c r="P4452" i="1"/>
  <c r="N4452" i="1"/>
  <c r="L4452" i="1"/>
  <c r="J4452" i="1"/>
  <c r="G4452" i="1"/>
  <c r="F4452" i="1"/>
  <c r="P4451" i="1"/>
  <c r="N4451" i="1"/>
  <c r="L4451" i="1"/>
  <c r="J4451" i="1"/>
  <c r="G4451" i="1"/>
  <c r="F4451" i="1"/>
  <c r="P4450" i="1"/>
  <c r="N4450" i="1"/>
  <c r="L4450" i="1"/>
  <c r="J4450" i="1"/>
  <c r="G4450" i="1"/>
  <c r="F4450" i="1"/>
  <c r="P4449" i="1"/>
  <c r="N4449" i="1"/>
  <c r="L4449" i="1"/>
  <c r="J4449" i="1"/>
  <c r="G4449" i="1"/>
  <c r="F4449" i="1"/>
  <c r="P4448" i="1"/>
  <c r="N4448" i="1"/>
  <c r="L4448" i="1"/>
  <c r="J4448" i="1"/>
  <c r="G4448" i="1"/>
  <c r="F4448" i="1"/>
  <c r="P4447" i="1"/>
  <c r="R4447" i="1" s="1"/>
  <c r="S4447" i="1" s="1"/>
  <c r="N4447" i="1"/>
  <c r="L4447" i="1"/>
  <c r="J4447" i="1"/>
  <c r="G4447" i="1"/>
  <c r="F4447" i="1"/>
  <c r="P4446" i="1"/>
  <c r="N4446" i="1"/>
  <c r="L4446" i="1"/>
  <c r="J4446" i="1"/>
  <c r="G4446" i="1"/>
  <c r="F4446" i="1"/>
  <c r="P4445" i="1"/>
  <c r="N4445" i="1"/>
  <c r="L4445" i="1"/>
  <c r="J4445" i="1"/>
  <c r="G4445" i="1"/>
  <c r="F4445" i="1"/>
  <c r="P4444" i="1"/>
  <c r="N4444" i="1"/>
  <c r="L4444" i="1"/>
  <c r="J4444" i="1"/>
  <c r="G4444" i="1"/>
  <c r="F4444" i="1"/>
  <c r="P4443" i="1"/>
  <c r="N4443" i="1"/>
  <c r="L4443" i="1"/>
  <c r="J4443" i="1"/>
  <c r="G4443" i="1"/>
  <c r="F4443" i="1"/>
  <c r="P4442" i="1"/>
  <c r="N4442" i="1"/>
  <c r="L4442" i="1"/>
  <c r="J4442" i="1"/>
  <c r="G4442" i="1"/>
  <c r="F4442" i="1"/>
  <c r="P4441" i="1"/>
  <c r="N4441" i="1"/>
  <c r="L4441" i="1"/>
  <c r="J4441" i="1"/>
  <c r="G4441" i="1"/>
  <c r="F4441" i="1"/>
  <c r="P4440" i="1"/>
  <c r="N4440" i="1"/>
  <c r="L4440" i="1"/>
  <c r="J4440" i="1"/>
  <c r="G4440" i="1"/>
  <c r="F4440" i="1"/>
  <c r="P4439" i="1"/>
  <c r="N4439" i="1"/>
  <c r="L4439" i="1"/>
  <c r="J4439" i="1"/>
  <c r="G4439" i="1"/>
  <c r="F4439" i="1"/>
  <c r="P4438" i="1"/>
  <c r="N4438" i="1"/>
  <c r="L4438" i="1"/>
  <c r="J4438" i="1"/>
  <c r="G4438" i="1"/>
  <c r="F4438" i="1"/>
  <c r="P4437" i="1"/>
  <c r="N4437" i="1"/>
  <c r="L4437" i="1"/>
  <c r="J4437" i="1"/>
  <c r="G4437" i="1"/>
  <c r="F4437" i="1"/>
  <c r="P4436" i="1"/>
  <c r="N4436" i="1"/>
  <c r="L4436" i="1"/>
  <c r="J4436" i="1"/>
  <c r="G4436" i="1"/>
  <c r="F4436" i="1"/>
  <c r="P4435" i="1"/>
  <c r="N4435" i="1"/>
  <c r="L4435" i="1"/>
  <c r="J4435" i="1"/>
  <c r="G4435" i="1"/>
  <c r="F4435" i="1"/>
  <c r="P4434" i="1"/>
  <c r="N4434" i="1"/>
  <c r="L4434" i="1"/>
  <c r="J4434" i="1"/>
  <c r="G4434" i="1"/>
  <c r="F4434" i="1"/>
  <c r="P4433" i="1"/>
  <c r="N4433" i="1"/>
  <c r="L4433" i="1"/>
  <c r="J4433" i="1"/>
  <c r="G4433" i="1"/>
  <c r="F4433" i="1"/>
  <c r="P4432" i="1"/>
  <c r="N4432" i="1"/>
  <c r="L4432" i="1"/>
  <c r="J4432" i="1"/>
  <c r="G4432" i="1"/>
  <c r="F4432" i="1"/>
  <c r="P4431" i="1"/>
  <c r="N4431" i="1"/>
  <c r="L4431" i="1"/>
  <c r="J4431" i="1"/>
  <c r="G4431" i="1"/>
  <c r="F4431" i="1"/>
  <c r="P4430" i="1"/>
  <c r="N4430" i="1"/>
  <c r="L4430" i="1"/>
  <c r="J4430" i="1"/>
  <c r="G4430" i="1"/>
  <c r="F4430" i="1"/>
  <c r="P4429" i="1"/>
  <c r="N4429" i="1"/>
  <c r="L4429" i="1"/>
  <c r="J4429" i="1"/>
  <c r="G4429" i="1"/>
  <c r="F4429" i="1"/>
  <c r="P4428" i="1"/>
  <c r="N4428" i="1"/>
  <c r="L4428" i="1"/>
  <c r="J4428" i="1"/>
  <c r="G4428" i="1"/>
  <c r="F4428" i="1"/>
  <c r="P4427" i="1"/>
  <c r="N4427" i="1"/>
  <c r="L4427" i="1"/>
  <c r="J4427" i="1"/>
  <c r="G4427" i="1"/>
  <c r="F4427" i="1"/>
  <c r="P4426" i="1"/>
  <c r="N4426" i="1"/>
  <c r="L4426" i="1"/>
  <c r="J4426" i="1"/>
  <c r="G4426" i="1"/>
  <c r="F4426" i="1"/>
  <c r="P4425" i="1"/>
  <c r="N4425" i="1"/>
  <c r="L4425" i="1"/>
  <c r="J4425" i="1"/>
  <c r="G4425" i="1"/>
  <c r="F4425" i="1"/>
  <c r="P4424" i="1"/>
  <c r="N4424" i="1"/>
  <c r="L4424" i="1"/>
  <c r="J4424" i="1"/>
  <c r="G4424" i="1"/>
  <c r="F4424" i="1"/>
  <c r="P4423" i="1"/>
  <c r="N4423" i="1"/>
  <c r="L4423" i="1"/>
  <c r="J4423" i="1"/>
  <c r="G4423" i="1"/>
  <c r="F4423" i="1"/>
  <c r="P4422" i="1"/>
  <c r="R4422" i="1" s="1"/>
  <c r="S4422" i="1" s="1"/>
  <c r="N4422" i="1"/>
  <c r="L4422" i="1"/>
  <c r="J4422" i="1"/>
  <c r="G4422" i="1"/>
  <c r="F4422" i="1"/>
  <c r="P4421" i="1"/>
  <c r="N4421" i="1"/>
  <c r="L4421" i="1"/>
  <c r="J4421" i="1"/>
  <c r="G4421" i="1"/>
  <c r="F4421" i="1"/>
  <c r="P4420" i="1"/>
  <c r="N4420" i="1"/>
  <c r="L4420" i="1"/>
  <c r="J4420" i="1"/>
  <c r="G4420" i="1"/>
  <c r="F4420" i="1"/>
  <c r="P4419" i="1"/>
  <c r="N4419" i="1"/>
  <c r="L4419" i="1"/>
  <c r="J4419" i="1"/>
  <c r="G4419" i="1"/>
  <c r="F4419" i="1"/>
  <c r="P4418" i="1"/>
  <c r="N4418" i="1"/>
  <c r="L4418" i="1"/>
  <c r="J4418" i="1"/>
  <c r="G4418" i="1"/>
  <c r="F4418" i="1"/>
  <c r="P4417" i="1"/>
  <c r="N4417" i="1"/>
  <c r="L4417" i="1"/>
  <c r="J4417" i="1"/>
  <c r="G4417" i="1"/>
  <c r="F4417" i="1"/>
  <c r="P4416" i="1"/>
  <c r="N4416" i="1"/>
  <c r="L4416" i="1"/>
  <c r="J4416" i="1"/>
  <c r="G4416" i="1"/>
  <c r="F4416" i="1"/>
  <c r="P4415" i="1"/>
  <c r="N4415" i="1"/>
  <c r="L4415" i="1"/>
  <c r="J4415" i="1"/>
  <c r="G4415" i="1"/>
  <c r="F4415" i="1"/>
  <c r="P4414" i="1"/>
  <c r="N4414" i="1"/>
  <c r="L4414" i="1"/>
  <c r="J4414" i="1"/>
  <c r="G4414" i="1"/>
  <c r="F4414" i="1"/>
  <c r="P4413" i="1"/>
  <c r="N4413" i="1"/>
  <c r="L4413" i="1"/>
  <c r="J4413" i="1"/>
  <c r="G4413" i="1"/>
  <c r="F4413" i="1"/>
  <c r="P4412" i="1"/>
  <c r="N4412" i="1"/>
  <c r="L4412" i="1"/>
  <c r="J4412" i="1"/>
  <c r="G4412" i="1"/>
  <c r="F4412" i="1"/>
  <c r="P4411" i="1"/>
  <c r="N4411" i="1"/>
  <c r="L4411" i="1"/>
  <c r="J4411" i="1"/>
  <c r="G4411" i="1"/>
  <c r="F4411" i="1"/>
  <c r="P4410" i="1"/>
  <c r="N4410" i="1"/>
  <c r="L4410" i="1"/>
  <c r="J4410" i="1"/>
  <c r="G4410" i="1"/>
  <c r="F4410" i="1"/>
  <c r="P4409" i="1"/>
  <c r="N4409" i="1"/>
  <c r="L4409" i="1"/>
  <c r="J4409" i="1"/>
  <c r="G4409" i="1"/>
  <c r="F4409" i="1"/>
  <c r="P4408" i="1"/>
  <c r="N4408" i="1"/>
  <c r="L4408" i="1"/>
  <c r="J4408" i="1"/>
  <c r="G4408" i="1"/>
  <c r="F4408" i="1"/>
  <c r="P4407" i="1"/>
  <c r="N4407" i="1"/>
  <c r="L4407" i="1"/>
  <c r="J4407" i="1"/>
  <c r="G4407" i="1"/>
  <c r="F4407" i="1"/>
  <c r="P4406" i="1"/>
  <c r="N4406" i="1"/>
  <c r="L4406" i="1"/>
  <c r="J4406" i="1"/>
  <c r="G4406" i="1"/>
  <c r="F4406" i="1"/>
  <c r="P4405" i="1"/>
  <c r="N4405" i="1"/>
  <c r="L4405" i="1"/>
  <c r="J4405" i="1"/>
  <c r="G4405" i="1"/>
  <c r="F4405" i="1"/>
  <c r="P4404" i="1"/>
  <c r="N4404" i="1"/>
  <c r="L4404" i="1"/>
  <c r="J4404" i="1"/>
  <c r="G4404" i="1"/>
  <c r="F4404" i="1"/>
  <c r="P4403" i="1"/>
  <c r="N4403" i="1"/>
  <c r="L4403" i="1"/>
  <c r="J4403" i="1"/>
  <c r="G4403" i="1"/>
  <c r="F4403" i="1"/>
  <c r="P4402" i="1"/>
  <c r="N4402" i="1"/>
  <c r="L4402" i="1"/>
  <c r="J4402" i="1"/>
  <c r="G4402" i="1"/>
  <c r="F4402" i="1"/>
  <c r="P4401" i="1"/>
  <c r="N4401" i="1"/>
  <c r="L4401" i="1"/>
  <c r="J4401" i="1"/>
  <c r="G4401" i="1"/>
  <c r="F4401" i="1"/>
  <c r="P4400" i="1"/>
  <c r="N4400" i="1"/>
  <c r="L4400" i="1"/>
  <c r="J4400" i="1"/>
  <c r="G4400" i="1"/>
  <c r="F4400" i="1"/>
  <c r="P4399" i="1"/>
  <c r="N4399" i="1"/>
  <c r="L4399" i="1"/>
  <c r="J4399" i="1"/>
  <c r="G4399" i="1"/>
  <c r="F4399" i="1"/>
  <c r="P4398" i="1"/>
  <c r="R4398" i="1" s="1"/>
  <c r="S4398" i="1" s="1"/>
  <c r="N4398" i="1"/>
  <c r="L4398" i="1"/>
  <c r="J4398" i="1"/>
  <c r="G4398" i="1"/>
  <c r="F4398" i="1"/>
  <c r="P4397" i="1"/>
  <c r="N4397" i="1"/>
  <c r="L4397" i="1"/>
  <c r="J4397" i="1"/>
  <c r="G4397" i="1"/>
  <c r="F4397" i="1"/>
  <c r="P4396" i="1"/>
  <c r="N4396" i="1"/>
  <c r="L4396" i="1"/>
  <c r="J4396" i="1"/>
  <c r="G4396" i="1"/>
  <c r="F4396" i="1"/>
  <c r="P4395" i="1"/>
  <c r="N4395" i="1"/>
  <c r="L4395" i="1"/>
  <c r="J4395" i="1"/>
  <c r="G4395" i="1"/>
  <c r="F4395" i="1"/>
  <c r="P4394" i="1"/>
  <c r="N4394" i="1"/>
  <c r="L4394" i="1"/>
  <c r="J4394" i="1"/>
  <c r="G4394" i="1"/>
  <c r="F4394" i="1"/>
  <c r="P4393" i="1"/>
  <c r="N4393" i="1"/>
  <c r="L4393" i="1"/>
  <c r="J4393" i="1"/>
  <c r="G4393" i="1"/>
  <c r="F4393" i="1"/>
  <c r="P4392" i="1"/>
  <c r="N4392" i="1"/>
  <c r="L4392" i="1"/>
  <c r="J4392" i="1"/>
  <c r="G4392" i="1"/>
  <c r="F4392" i="1"/>
  <c r="P4391" i="1"/>
  <c r="N4391" i="1"/>
  <c r="L4391" i="1"/>
  <c r="J4391" i="1"/>
  <c r="G4391" i="1"/>
  <c r="F4391" i="1"/>
  <c r="P4390" i="1"/>
  <c r="R4390" i="1" s="1"/>
  <c r="N4390" i="1"/>
  <c r="L4390" i="1"/>
  <c r="J4390" i="1"/>
  <c r="G4390" i="1"/>
  <c r="F4390" i="1"/>
  <c r="P4389" i="1"/>
  <c r="N4389" i="1"/>
  <c r="L4389" i="1"/>
  <c r="J4389" i="1"/>
  <c r="G4389" i="1"/>
  <c r="F4389" i="1"/>
  <c r="P4388" i="1"/>
  <c r="N4388" i="1"/>
  <c r="L4388" i="1"/>
  <c r="J4388" i="1"/>
  <c r="G4388" i="1"/>
  <c r="F4388" i="1"/>
  <c r="P4387" i="1"/>
  <c r="N4387" i="1"/>
  <c r="L4387" i="1"/>
  <c r="J4387" i="1"/>
  <c r="G4387" i="1"/>
  <c r="F4387" i="1"/>
  <c r="P4386" i="1"/>
  <c r="N4386" i="1"/>
  <c r="L4386" i="1"/>
  <c r="J4386" i="1"/>
  <c r="G4386" i="1"/>
  <c r="F4386" i="1"/>
  <c r="P4385" i="1"/>
  <c r="N4385" i="1"/>
  <c r="L4385" i="1"/>
  <c r="J4385" i="1"/>
  <c r="G4385" i="1"/>
  <c r="F4385" i="1"/>
  <c r="P4384" i="1"/>
  <c r="N4384" i="1"/>
  <c r="L4384" i="1"/>
  <c r="J4384" i="1"/>
  <c r="G4384" i="1"/>
  <c r="F4384" i="1"/>
  <c r="P4383" i="1"/>
  <c r="N4383" i="1"/>
  <c r="L4383" i="1"/>
  <c r="J4383" i="1"/>
  <c r="G4383" i="1"/>
  <c r="F4383" i="1"/>
  <c r="P4382" i="1"/>
  <c r="N4382" i="1"/>
  <c r="L4382" i="1"/>
  <c r="J4382" i="1"/>
  <c r="G4382" i="1"/>
  <c r="F4382" i="1"/>
  <c r="P4381" i="1"/>
  <c r="N4381" i="1"/>
  <c r="L4381" i="1"/>
  <c r="J4381" i="1"/>
  <c r="G4381" i="1"/>
  <c r="F4381" i="1"/>
  <c r="P4380" i="1"/>
  <c r="N4380" i="1"/>
  <c r="L4380" i="1"/>
  <c r="J4380" i="1"/>
  <c r="G4380" i="1"/>
  <c r="F4380" i="1"/>
  <c r="P4379" i="1"/>
  <c r="N4379" i="1"/>
  <c r="L4379" i="1"/>
  <c r="J4379" i="1"/>
  <c r="G4379" i="1"/>
  <c r="F4379" i="1"/>
  <c r="P4378" i="1"/>
  <c r="N4378" i="1"/>
  <c r="L4378" i="1"/>
  <c r="J4378" i="1"/>
  <c r="G4378" i="1"/>
  <c r="F4378" i="1"/>
  <c r="P4377" i="1"/>
  <c r="N4377" i="1"/>
  <c r="L4377" i="1"/>
  <c r="J4377" i="1"/>
  <c r="G4377" i="1"/>
  <c r="F4377" i="1"/>
  <c r="P4376" i="1"/>
  <c r="N4376" i="1"/>
  <c r="L4376" i="1"/>
  <c r="J4376" i="1"/>
  <c r="G4376" i="1"/>
  <c r="F4376" i="1"/>
  <c r="P4375" i="1"/>
  <c r="N4375" i="1"/>
  <c r="L4375" i="1"/>
  <c r="J4375" i="1"/>
  <c r="G4375" i="1"/>
  <c r="F4375" i="1"/>
  <c r="P4374" i="1"/>
  <c r="N4374" i="1"/>
  <c r="L4374" i="1"/>
  <c r="J4374" i="1"/>
  <c r="G4374" i="1"/>
  <c r="F4374" i="1"/>
  <c r="P4373" i="1"/>
  <c r="N4373" i="1"/>
  <c r="L4373" i="1"/>
  <c r="J4373" i="1"/>
  <c r="G4373" i="1"/>
  <c r="F4373" i="1"/>
  <c r="P4372" i="1"/>
  <c r="N4372" i="1"/>
  <c r="L4372" i="1"/>
  <c r="J4372" i="1"/>
  <c r="G4372" i="1"/>
  <c r="F4372" i="1"/>
  <c r="P4371" i="1"/>
  <c r="R4371" i="1" s="1"/>
  <c r="N4371" i="1"/>
  <c r="L4371" i="1"/>
  <c r="J4371" i="1"/>
  <c r="G4371" i="1"/>
  <c r="F4371" i="1"/>
  <c r="P4370" i="1"/>
  <c r="N4370" i="1"/>
  <c r="L4370" i="1"/>
  <c r="J4370" i="1"/>
  <c r="G4370" i="1"/>
  <c r="F4370" i="1"/>
  <c r="P4369" i="1"/>
  <c r="N4369" i="1"/>
  <c r="L4369" i="1"/>
  <c r="J4369" i="1"/>
  <c r="G4369" i="1"/>
  <c r="F4369" i="1"/>
  <c r="P4368" i="1"/>
  <c r="N4368" i="1"/>
  <c r="L4368" i="1"/>
  <c r="J4368" i="1"/>
  <c r="G4368" i="1"/>
  <c r="F4368" i="1"/>
  <c r="P4367" i="1"/>
  <c r="N4367" i="1"/>
  <c r="L4367" i="1"/>
  <c r="J4367" i="1"/>
  <c r="G4367" i="1"/>
  <c r="F4367" i="1"/>
  <c r="P4366" i="1"/>
  <c r="N4366" i="1"/>
  <c r="L4366" i="1"/>
  <c r="J4366" i="1"/>
  <c r="G4366" i="1"/>
  <c r="F4366" i="1"/>
  <c r="P4365" i="1"/>
  <c r="N4365" i="1"/>
  <c r="L4365" i="1"/>
  <c r="J4365" i="1"/>
  <c r="G4365" i="1"/>
  <c r="F4365" i="1"/>
  <c r="P4364" i="1"/>
  <c r="N4364" i="1"/>
  <c r="L4364" i="1"/>
  <c r="J4364" i="1"/>
  <c r="G4364" i="1"/>
  <c r="F4364" i="1"/>
  <c r="P4363" i="1"/>
  <c r="N4363" i="1"/>
  <c r="L4363" i="1"/>
  <c r="J4363" i="1"/>
  <c r="G4363" i="1"/>
  <c r="F4363" i="1"/>
  <c r="P4362" i="1"/>
  <c r="N4362" i="1"/>
  <c r="L4362" i="1"/>
  <c r="J4362" i="1"/>
  <c r="G4362" i="1"/>
  <c r="F4362" i="1"/>
  <c r="P4361" i="1"/>
  <c r="N4361" i="1"/>
  <c r="L4361" i="1"/>
  <c r="J4361" i="1"/>
  <c r="G4361" i="1"/>
  <c r="F4361" i="1"/>
  <c r="P4360" i="1"/>
  <c r="N4360" i="1"/>
  <c r="L4360" i="1"/>
  <c r="J4360" i="1"/>
  <c r="G4360" i="1"/>
  <c r="F4360" i="1"/>
  <c r="P4359" i="1"/>
  <c r="N4359" i="1"/>
  <c r="L4359" i="1"/>
  <c r="J4359" i="1"/>
  <c r="G4359" i="1"/>
  <c r="F4359" i="1"/>
  <c r="P4358" i="1"/>
  <c r="N4358" i="1"/>
  <c r="L4358" i="1"/>
  <c r="J4358" i="1"/>
  <c r="G4358" i="1"/>
  <c r="F4358" i="1"/>
  <c r="P4357" i="1"/>
  <c r="N4357" i="1"/>
  <c r="L4357" i="1"/>
  <c r="J4357" i="1"/>
  <c r="G4357" i="1"/>
  <c r="F4357" i="1"/>
  <c r="P4356" i="1"/>
  <c r="N4356" i="1"/>
  <c r="L4356" i="1"/>
  <c r="J4356" i="1"/>
  <c r="G4356" i="1"/>
  <c r="F4356" i="1"/>
  <c r="P4355" i="1"/>
  <c r="R4355" i="1" s="1"/>
  <c r="S4355" i="1" s="1"/>
  <c r="N4355" i="1"/>
  <c r="L4355" i="1"/>
  <c r="J4355" i="1"/>
  <c r="G4355" i="1"/>
  <c r="F4355" i="1"/>
  <c r="P4354" i="1"/>
  <c r="N4354" i="1"/>
  <c r="L4354" i="1"/>
  <c r="J4354" i="1"/>
  <c r="G4354" i="1"/>
  <c r="F4354" i="1"/>
  <c r="P4353" i="1"/>
  <c r="N4353" i="1"/>
  <c r="L4353" i="1"/>
  <c r="J4353" i="1"/>
  <c r="G4353" i="1"/>
  <c r="F4353" i="1"/>
  <c r="P4352" i="1"/>
  <c r="N4352" i="1"/>
  <c r="L4352" i="1"/>
  <c r="J4352" i="1"/>
  <c r="G4352" i="1"/>
  <c r="F4352" i="1"/>
  <c r="P4351" i="1"/>
  <c r="N4351" i="1"/>
  <c r="L4351" i="1"/>
  <c r="J4351" i="1"/>
  <c r="G4351" i="1"/>
  <c r="F4351" i="1"/>
  <c r="P4350" i="1"/>
  <c r="N4350" i="1"/>
  <c r="L4350" i="1"/>
  <c r="J4350" i="1"/>
  <c r="G4350" i="1"/>
  <c r="F4350" i="1"/>
  <c r="P4349" i="1"/>
  <c r="N4349" i="1"/>
  <c r="L4349" i="1"/>
  <c r="J4349" i="1"/>
  <c r="G4349" i="1"/>
  <c r="F4349" i="1"/>
  <c r="P4348" i="1"/>
  <c r="N4348" i="1"/>
  <c r="L4348" i="1"/>
  <c r="J4348" i="1"/>
  <c r="G4348" i="1"/>
  <c r="F4348" i="1"/>
  <c r="P4347" i="1"/>
  <c r="N4347" i="1"/>
  <c r="L4347" i="1"/>
  <c r="J4347" i="1"/>
  <c r="G4347" i="1"/>
  <c r="F4347" i="1"/>
  <c r="P4346" i="1"/>
  <c r="N4346" i="1"/>
  <c r="L4346" i="1"/>
  <c r="J4346" i="1"/>
  <c r="G4346" i="1"/>
  <c r="F4346" i="1"/>
  <c r="P4345" i="1"/>
  <c r="N4345" i="1"/>
  <c r="L4345" i="1"/>
  <c r="J4345" i="1"/>
  <c r="G4345" i="1"/>
  <c r="F4345" i="1"/>
  <c r="P4344" i="1"/>
  <c r="N4344" i="1"/>
  <c r="L4344" i="1"/>
  <c r="J4344" i="1"/>
  <c r="G4344" i="1"/>
  <c r="F4344" i="1"/>
  <c r="P4343" i="1"/>
  <c r="R4343" i="1" s="1"/>
  <c r="S4343" i="1" s="1"/>
  <c r="N4343" i="1"/>
  <c r="L4343" i="1"/>
  <c r="J4343" i="1"/>
  <c r="G4343" i="1"/>
  <c r="F4343" i="1"/>
  <c r="P4342" i="1"/>
  <c r="N4342" i="1"/>
  <c r="L4342" i="1"/>
  <c r="J4342" i="1"/>
  <c r="G4342" i="1"/>
  <c r="F4342" i="1"/>
  <c r="P4341" i="1"/>
  <c r="N4341" i="1"/>
  <c r="L4341" i="1"/>
  <c r="J4341" i="1"/>
  <c r="G4341" i="1"/>
  <c r="F4341" i="1"/>
  <c r="P4340" i="1"/>
  <c r="N4340" i="1"/>
  <c r="L4340" i="1"/>
  <c r="J4340" i="1"/>
  <c r="G4340" i="1"/>
  <c r="F4340" i="1"/>
  <c r="P4339" i="1"/>
  <c r="N4339" i="1"/>
  <c r="L4339" i="1"/>
  <c r="J4339" i="1"/>
  <c r="G4339" i="1"/>
  <c r="F4339" i="1"/>
  <c r="P4338" i="1"/>
  <c r="N4338" i="1"/>
  <c r="L4338" i="1"/>
  <c r="J4338" i="1"/>
  <c r="G4338" i="1"/>
  <c r="F4338" i="1"/>
  <c r="P4337" i="1"/>
  <c r="N4337" i="1"/>
  <c r="L4337" i="1"/>
  <c r="J4337" i="1"/>
  <c r="G4337" i="1"/>
  <c r="F4337" i="1"/>
  <c r="P4336" i="1"/>
  <c r="N4336" i="1"/>
  <c r="L4336" i="1"/>
  <c r="J4336" i="1"/>
  <c r="G4336" i="1"/>
  <c r="F4336" i="1"/>
  <c r="P4335" i="1"/>
  <c r="N4335" i="1"/>
  <c r="L4335" i="1"/>
  <c r="J4335" i="1"/>
  <c r="G4335" i="1"/>
  <c r="F4335" i="1"/>
  <c r="P4334" i="1"/>
  <c r="N4334" i="1"/>
  <c r="L4334" i="1"/>
  <c r="J4334" i="1"/>
  <c r="G4334" i="1"/>
  <c r="F4334" i="1"/>
  <c r="P4333" i="1"/>
  <c r="N4333" i="1"/>
  <c r="L4333" i="1"/>
  <c r="J4333" i="1"/>
  <c r="G4333" i="1"/>
  <c r="F4333" i="1"/>
  <c r="P4332" i="1"/>
  <c r="N4332" i="1"/>
  <c r="L4332" i="1"/>
  <c r="J4332" i="1"/>
  <c r="G4332" i="1"/>
  <c r="F4332" i="1"/>
  <c r="P4331" i="1"/>
  <c r="N4331" i="1"/>
  <c r="L4331" i="1"/>
  <c r="J4331" i="1"/>
  <c r="G4331" i="1"/>
  <c r="F4331" i="1"/>
  <c r="P4330" i="1"/>
  <c r="N4330" i="1"/>
  <c r="L4330" i="1"/>
  <c r="J4330" i="1"/>
  <c r="G4330" i="1"/>
  <c r="F4330" i="1"/>
  <c r="P4329" i="1"/>
  <c r="N4329" i="1"/>
  <c r="L4329" i="1"/>
  <c r="J4329" i="1"/>
  <c r="G4329" i="1"/>
  <c r="F4329" i="1"/>
  <c r="P4328" i="1"/>
  <c r="R4328" i="1" s="1"/>
  <c r="S4328" i="1" s="1"/>
  <c r="N4328" i="1"/>
  <c r="L4328" i="1"/>
  <c r="J4328" i="1"/>
  <c r="G4328" i="1"/>
  <c r="F4328" i="1"/>
  <c r="P4327" i="1"/>
  <c r="N4327" i="1"/>
  <c r="L4327" i="1"/>
  <c r="J4327" i="1"/>
  <c r="G4327" i="1"/>
  <c r="F4327" i="1"/>
  <c r="P4326" i="1"/>
  <c r="N4326" i="1"/>
  <c r="L4326" i="1"/>
  <c r="J4326" i="1"/>
  <c r="G4326" i="1"/>
  <c r="F4326" i="1"/>
  <c r="P4325" i="1"/>
  <c r="N4325" i="1"/>
  <c r="L4325" i="1"/>
  <c r="J4325" i="1"/>
  <c r="G4325" i="1"/>
  <c r="F4325" i="1"/>
  <c r="P4324" i="1"/>
  <c r="N4324" i="1"/>
  <c r="L4324" i="1"/>
  <c r="J4324" i="1"/>
  <c r="G4324" i="1"/>
  <c r="F4324" i="1"/>
  <c r="P4323" i="1"/>
  <c r="N4323" i="1"/>
  <c r="L4323" i="1"/>
  <c r="J4323" i="1"/>
  <c r="G4323" i="1"/>
  <c r="F4323" i="1"/>
  <c r="P4322" i="1"/>
  <c r="N4322" i="1"/>
  <c r="L4322" i="1"/>
  <c r="J4322" i="1"/>
  <c r="G4322" i="1"/>
  <c r="F4322" i="1"/>
  <c r="P4321" i="1"/>
  <c r="N4321" i="1"/>
  <c r="L4321" i="1"/>
  <c r="J4321" i="1"/>
  <c r="G4321" i="1"/>
  <c r="F4321" i="1"/>
  <c r="P4320" i="1"/>
  <c r="N4320" i="1"/>
  <c r="L4320" i="1"/>
  <c r="J4320" i="1"/>
  <c r="G4320" i="1"/>
  <c r="F4320" i="1"/>
  <c r="P4319" i="1"/>
  <c r="N4319" i="1"/>
  <c r="L4319" i="1"/>
  <c r="J4319" i="1"/>
  <c r="G4319" i="1"/>
  <c r="F4319" i="1"/>
  <c r="P4318" i="1"/>
  <c r="N4318" i="1"/>
  <c r="L4318" i="1"/>
  <c r="J4318" i="1"/>
  <c r="G4318" i="1"/>
  <c r="F4318" i="1"/>
  <c r="P4317" i="1"/>
  <c r="N4317" i="1"/>
  <c r="L4317" i="1"/>
  <c r="J4317" i="1"/>
  <c r="G4317" i="1"/>
  <c r="F4317" i="1"/>
  <c r="P4316" i="1"/>
  <c r="N4316" i="1"/>
  <c r="L4316" i="1"/>
  <c r="J4316" i="1"/>
  <c r="G4316" i="1"/>
  <c r="F4316" i="1"/>
  <c r="P4315" i="1"/>
  <c r="N4315" i="1"/>
  <c r="L4315" i="1"/>
  <c r="J4315" i="1"/>
  <c r="G4315" i="1"/>
  <c r="F4315" i="1"/>
  <c r="P4314" i="1"/>
  <c r="N4314" i="1"/>
  <c r="L4314" i="1"/>
  <c r="J4314" i="1"/>
  <c r="G4314" i="1"/>
  <c r="F4314" i="1"/>
  <c r="P4313" i="1"/>
  <c r="N4313" i="1"/>
  <c r="L4313" i="1"/>
  <c r="J4313" i="1"/>
  <c r="G4313" i="1"/>
  <c r="F4313" i="1"/>
  <c r="P4312" i="1"/>
  <c r="N4312" i="1"/>
  <c r="L4312" i="1"/>
  <c r="J4312" i="1"/>
  <c r="G4312" i="1"/>
  <c r="F4312" i="1"/>
  <c r="P4311" i="1"/>
  <c r="N4311" i="1"/>
  <c r="L4311" i="1"/>
  <c r="J4311" i="1"/>
  <c r="G4311" i="1"/>
  <c r="F4311" i="1"/>
  <c r="P4310" i="1"/>
  <c r="R4310" i="1" s="1"/>
  <c r="S4310" i="1" s="1"/>
  <c r="N4310" i="1"/>
  <c r="L4310" i="1"/>
  <c r="J4310" i="1"/>
  <c r="G4310" i="1"/>
  <c r="F4310" i="1"/>
  <c r="P4309" i="1"/>
  <c r="N4309" i="1"/>
  <c r="L4309" i="1"/>
  <c r="J4309" i="1"/>
  <c r="G4309" i="1"/>
  <c r="F4309" i="1"/>
  <c r="P4308" i="1"/>
  <c r="N4308" i="1"/>
  <c r="L4308" i="1"/>
  <c r="J4308" i="1"/>
  <c r="G4308" i="1"/>
  <c r="F4308" i="1"/>
  <c r="P4307" i="1"/>
  <c r="N4307" i="1"/>
  <c r="L4307" i="1"/>
  <c r="J4307" i="1"/>
  <c r="G4307" i="1"/>
  <c r="F4307" i="1"/>
  <c r="P4306" i="1"/>
  <c r="N4306" i="1"/>
  <c r="L4306" i="1"/>
  <c r="J4306" i="1"/>
  <c r="G4306" i="1"/>
  <c r="F4306" i="1"/>
  <c r="P4305" i="1"/>
  <c r="N4305" i="1"/>
  <c r="L4305" i="1"/>
  <c r="J4305" i="1"/>
  <c r="G4305" i="1"/>
  <c r="F4305" i="1"/>
  <c r="P4304" i="1"/>
  <c r="N4304" i="1"/>
  <c r="L4304" i="1"/>
  <c r="J4304" i="1"/>
  <c r="G4304" i="1"/>
  <c r="F4304" i="1"/>
  <c r="P4303" i="1"/>
  <c r="N4303" i="1"/>
  <c r="L4303" i="1"/>
  <c r="J4303" i="1"/>
  <c r="G4303" i="1"/>
  <c r="F4303" i="1"/>
  <c r="R4302" i="1"/>
  <c r="P4302" i="1"/>
  <c r="N4302" i="1"/>
  <c r="L4302" i="1"/>
  <c r="J4302" i="1"/>
  <c r="G4302" i="1"/>
  <c r="F4302" i="1"/>
  <c r="P4301" i="1"/>
  <c r="N4301" i="1"/>
  <c r="L4301" i="1"/>
  <c r="J4301" i="1"/>
  <c r="G4301" i="1"/>
  <c r="F4301" i="1"/>
  <c r="P4300" i="1"/>
  <c r="N4300" i="1"/>
  <c r="L4300" i="1"/>
  <c r="J4300" i="1"/>
  <c r="G4300" i="1"/>
  <c r="F4300" i="1"/>
  <c r="P4299" i="1"/>
  <c r="N4299" i="1"/>
  <c r="L4299" i="1"/>
  <c r="J4299" i="1"/>
  <c r="G4299" i="1"/>
  <c r="F4299" i="1"/>
  <c r="P4298" i="1"/>
  <c r="N4298" i="1"/>
  <c r="L4298" i="1"/>
  <c r="J4298" i="1"/>
  <c r="G4298" i="1"/>
  <c r="F4298" i="1"/>
  <c r="P4297" i="1"/>
  <c r="N4297" i="1"/>
  <c r="L4297" i="1"/>
  <c r="J4297" i="1"/>
  <c r="G4297" i="1"/>
  <c r="F4297" i="1"/>
  <c r="P4296" i="1"/>
  <c r="N4296" i="1"/>
  <c r="L4296" i="1"/>
  <c r="J4296" i="1"/>
  <c r="G4296" i="1"/>
  <c r="F4296" i="1"/>
  <c r="P4295" i="1"/>
  <c r="N4295" i="1"/>
  <c r="L4295" i="1"/>
  <c r="J4295" i="1"/>
  <c r="G4295" i="1"/>
  <c r="F4295" i="1"/>
  <c r="P4294" i="1"/>
  <c r="N4294" i="1"/>
  <c r="L4294" i="1"/>
  <c r="J4294" i="1"/>
  <c r="G4294" i="1"/>
  <c r="F4294" i="1"/>
  <c r="P4293" i="1"/>
  <c r="N4293" i="1"/>
  <c r="L4293" i="1"/>
  <c r="J4293" i="1"/>
  <c r="G4293" i="1"/>
  <c r="F4293" i="1"/>
  <c r="P4292" i="1"/>
  <c r="N4292" i="1"/>
  <c r="L4292" i="1"/>
  <c r="J4292" i="1"/>
  <c r="G4292" i="1"/>
  <c r="F4292" i="1"/>
  <c r="P4291" i="1"/>
  <c r="N4291" i="1"/>
  <c r="L4291" i="1"/>
  <c r="J4291" i="1"/>
  <c r="G4291" i="1"/>
  <c r="F4291" i="1"/>
  <c r="P4290" i="1"/>
  <c r="N4290" i="1"/>
  <c r="L4290" i="1"/>
  <c r="J4290" i="1"/>
  <c r="G4290" i="1"/>
  <c r="F4290" i="1"/>
  <c r="P4289" i="1"/>
  <c r="N4289" i="1"/>
  <c r="L4289" i="1"/>
  <c r="J4289" i="1"/>
  <c r="G4289" i="1"/>
  <c r="F4289" i="1"/>
  <c r="P4288" i="1"/>
  <c r="N4288" i="1"/>
  <c r="L4288" i="1"/>
  <c r="J4288" i="1"/>
  <c r="G4288" i="1"/>
  <c r="F4288" i="1"/>
  <c r="P4287" i="1"/>
  <c r="N4287" i="1"/>
  <c r="L4287" i="1"/>
  <c r="J4287" i="1"/>
  <c r="G4287" i="1"/>
  <c r="F4287" i="1"/>
  <c r="P4286" i="1"/>
  <c r="N4286" i="1"/>
  <c r="L4286" i="1"/>
  <c r="J4286" i="1"/>
  <c r="G4286" i="1"/>
  <c r="F4286" i="1"/>
  <c r="P4285" i="1"/>
  <c r="N4285" i="1"/>
  <c r="L4285" i="1"/>
  <c r="J4285" i="1"/>
  <c r="G4285" i="1"/>
  <c r="F4285" i="1"/>
  <c r="P4284" i="1"/>
  <c r="N4284" i="1"/>
  <c r="L4284" i="1"/>
  <c r="J4284" i="1"/>
  <c r="G4284" i="1"/>
  <c r="F4284" i="1"/>
  <c r="P4283" i="1"/>
  <c r="N4283" i="1"/>
  <c r="L4283" i="1"/>
  <c r="J4283" i="1"/>
  <c r="G4283" i="1"/>
  <c r="F4283" i="1"/>
  <c r="P4282" i="1"/>
  <c r="N4282" i="1"/>
  <c r="L4282" i="1"/>
  <c r="J4282" i="1"/>
  <c r="G4282" i="1"/>
  <c r="F4282" i="1"/>
  <c r="P4281" i="1"/>
  <c r="R4281" i="1" s="1"/>
  <c r="N4281" i="1"/>
  <c r="L4281" i="1"/>
  <c r="J4281" i="1"/>
  <c r="G4281" i="1"/>
  <c r="F4281" i="1"/>
  <c r="P4280" i="1"/>
  <c r="N4280" i="1"/>
  <c r="L4280" i="1"/>
  <c r="J4280" i="1"/>
  <c r="G4280" i="1"/>
  <c r="F4280" i="1"/>
  <c r="P4279" i="1"/>
  <c r="N4279" i="1"/>
  <c r="L4279" i="1"/>
  <c r="J4279" i="1"/>
  <c r="G4279" i="1"/>
  <c r="F4279" i="1"/>
  <c r="P4278" i="1"/>
  <c r="N4278" i="1"/>
  <c r="L4278" i="1"/>
  <c r="J4278" i="1"/>
  <c r="G4278" i="1"/>
  <c r="F4278" i="1"/>
  <c r="P4277" i="1"/>
  <c r="N4277" i="1"/>
  <c r="L4277" i="1"/>
  <c r="J4277" i="1"/>
  <c r="G4277" i="1"/>
  <c r="F4277" i="1"/>
  <c r="P4276" i="1"/>
  <c r="N4276" i="1"/>
  <c r="L4276" i="1"/>
  <c r="J4276" i="1"/>
  <c r="G4276" i="1"/>
  <c r="F4276" i="1"/>
  <c r="P4275" i="1"/>
  <c r="N4275" i="1"/>
  <c r="L4275" i="1"/>
  <c r="J4275" i="1"/>
  <c r="G4275" i="1"/>
  <c r="F4275" i="1"/>
  <c r="P4274" i="1"/>
  <c r="N4274" i="1"/>
  <c r="L4274" i="1"/>
  <c r="J4274" i="1"/>
  <c r="G4274" i="1"/>
  <c r="F4274" i="1"/>
  <c r="P4273" i="1"/>
  <c r="N4273" i="1"/>
  <c r="L4273" i="1"/>
  <c r="J4273" i="1"/>
  <c r="G4273" i="1"/>
  <c r="F4273" i="1"/>
  <c r="P4272" i="1"/>
  <c r="N4272" i="1"/>
  <c r="L4272" i="1"/>
  <c r="J4272" i="1"/>
  <c r="G4272" i="1"/>
  <c r="F4272" i="1"/>
  <c r="P4271" i="1"/>
  <c r="N4271" i="1"/>
  <c r="L4271" i="1"/>
  <c r="J4271" i="1"/>
  <c r="G4271" i="1"/>
  <c r="F4271" i="1"/>
  <c r="P4270" i="1"/>
  <c r="N4270" i="1"/>
  <c r="L4270" i="1"/>
  <c r="J4270" i="1"/>
  <c r="G4270" i="1"/>
  <c r="F4270" i="1"/>
  <c r="P4269" i="1"/>
  <c r="N4269" i="1"/>
  <c r="L4269" i="1"/>
  <c r="J4269" i="1"/>
  <c r="G4269" i="1"/>
  <c r="F4269" i="1"/>
  <c r="P4268" i="1"/>
  <c r="R4268" i="1" s="1"/>
  <c r="N4268" i="1"/>
  <c r="L4268" i="1"/>
  <c r="J4268" i="1"/>
  <c r="G4268" i="1"/>
  <c r="F4268" i="1"/>
  <c r="P4267" i="1"/>
  <c r="N4267" i="1"/>
  <c r="L4267" i="1"/>
  <c r="J4267" i="1"/>
  <c r="G4267" i="1"/>
  <c r="F4267" i="1"/>
  <c r="P4266" i="1"/>
  <c r="N4266" i="1"/>
  <c r="L4266" i="1"/>
  <c r="J4266" i="1"/>
  <c r="G4266" i="1"/>
  <c r="F4266" i="1"/>
  <c r="P4265" i="1"/>
  <c r="N4265" i="1"/>
  <c r="L4265" i="1"/>
  <c r="J4265" i="1"/>
  <c r="G4265" i="1"/>
  <c r="F4265" i="1"/>
  <c r="P4264" i="1"/>
  <c r="N4264" i="1"/>
  <c r="L4264" i="1"/>
  <c r="J4264" i="1"/>
  <c r="G4264" i="1"/>
  <c r="F4264" i="1"/>
  <c r="P4263" i="1"/>
  <c r="N4263" i="1"/>
  <c r="L4263" i="1"/>
  <c r="J4263" i="1"/>
  <c r="G4263" i="1"/>
  <c r="F4263" i="1"/>
  <c r="P4262" i="1"/>
  <c r="N4262" i="1"/>
  <c r="L4262" i="1"/>
  <c r="J4262" i="1"/>
  <c r="G4262" i="1"/>
  <c r="F4262" i="1"/>
  <c r="P4261" i="1"/>
  <c r="N4261" i="1"/>
  <c r="L4261" i="1"/>
  <c r="J4261" i="1"/>
  <c r="G4261" i="1"/>
  <c r="F4261" i="1"/>
  <c r="P4260" i="1"/>
  <c r="N4260" i="1"/>
  <c r="L4260" i="1"/>
  <c r="J4260" i="1"/>
  <c r="G4260" i="1"/>
  <c r="F4260" i="1"/>
  <c r="P4259" i="1"/>
  <c r="N4259" i="1"/>
  <c r="L4259" i="1"/>
  <c r="J4259" i="1"/>
  <c r="G4259" i="1"/>
  <c r="F4259" i="1"/>
  <c r="P4258" i="1"/>
  <c r="N4258" i="1"/>
  <c r="L4258" i="1"/>
  <c r="J4258" i="1"/>
  <c r="G4258" i="1"/>
  <c r="F4258" i="1"/>
  <c r="P4257" i="1"/>
  <c r="N4257" i="1"/>
  <c r="L4257" i="1"/>
  <c r="J4257" i="1"/>
  <c r="G4257" i="1"/>
  <c r="F4257" i="1"/>
  <c r="P4256" i="1"/>
  <c r="N4256" i="1"/>
  <c r="L4256" i="1"/>
  <c r="J4256" i="1"/>
  <c r="G4256" i="1"/>
  <c r="F4256" i="1"/>
  <c r="P4255" i="1"/>
  <c r="N4255" i="1"/>
  <c r="L4255" i="1"/>
  <c r="J4255" i="1"/>
  <c r="G4255" i="1"/>
  <c r="F4255" i="1"/>
  <c r="P4254" i="1"/>
  <c r="N4254" i="1"/>
  <c r="L4254" i="1"/>
  <c r="J4254" i="1"/>
  <c r="G4254" i="1"/>
  <c r="F4254" i="1"/>
  <c r="P4253" i="1"/>
  <c r="N4253" i="1"/>
  <c r="L4253" i="1"/>
  <c r="J4253" i="1"/>
  <c r="G4253" i="1"/>
  <c r="F4253" i="1"/>
  <c r="P4252" i="1"/>
  <c r="N4252" i="1"/>
  <c r="L4252" i="1"/>
  <c r="J4252" i="1"/>
  <c r="G4252" i="1"/>
  <c r="F4252" i="1"/>
  <c r="P4251" i="1"/>
  <c r="R4250" i="1" s="1"/>
  <c r="N4251" i="1"/>
  <c r="L4251" i="1"/>
  <c r="J4251" i="1"/>
  <c r="G4251" i="1"/>
  <c r="F4251" i="1"/>
  <c r="P4250" i="1"/>
  <c r="N4250" i="1"/>
  <c r="L4250" i="1"/>
  <c r="J4250" i="1"/>
  <c r="G4250" i="1"/>
  <c r="F4250" i="1"/>
  <c r="P4249" i="1"/>
  <c r="N4249" i="1"/>
  <c r="L4249" i="1"/>
  <c r="J4249" i="1"/>
  <c r="G4249" i="1"/>
  <c r="F4249" i="1"/>
  <c r="P4248" i="1"/>
  <c r="N4248" i="1"/>
  <c r="L4248" i="1"/>
  <c r="J4248" i="1"/>
  <c r="G4248" i="1"/>
  <c r="F4248" i="1"/>
  <c r="P4247" i="1"/>
  <c r="N4247" i="1"/>
  <c r="L4247" i="1"/>
  <c r="J4247" i="1"/>
  <c r="G4247" i="1"/>
  <c r="F4247" i="1"/>
  <c r="P4246" i="1"/>
  <c r="N4246" i="1"/>
  <c r="L4246" i="1"/>
  <c r="J4246" i="1"/>
  <c r="G4246" i="1"/>
  <c r="F4246" i="1"/>
  <c r="P4245" i="1"/>
  <c r="N4245" i="1"/>
  <c r="L4245" i="1"/>
  <c r="J4245" i="1"/>
  <c r="G4245" i="1"/>
  <c r="F4245" i="1"/>
  <c r="P4244" i="1"/>
  <c r="N4244" i="1"/>
  <c r="L4244" i="1"/>
  <c r="J4244" i="1"/>
  <c r="G4244" i="1"/>
  <c r="F4244" i="1"/>
  <c r="P4243" i="1"/>
  <c r="N4243" i="1"/>
  <c r="L4243" i="1"/>
  <c r="J4243" i="1"/>
  <c r="G4243" i="1"/>
  <c r="F4243" i="1"/>
  <c r="P4242" i="1"/>
  <c r="N4242" i="1"/>
  <c r="L4242" i="1"/>
  <c r="J4242" i="1"/>
  <c r="G4242" i="1"/>
  <c r="F4242" i="1"/>
  <c r="P4241" i="1"/>
  <c r="N4241" i="1"/>
  <c r="L4241" i="1"/>
  <c r="J4241" i="1"/>
  <c r="G4241" i="1"/>
  <c r="F4241" i="1"/>
  <c r="P4240" i="1"/>
  <c r="N4240" i="1"/>
  <c r="L4240" i="1"/>
  <c r="J4240" i="1"/>
  <c r="G4240" i="1"/>
  <c r="F4240" i="1"/>
  <c r="P4239" i="1"/>
  <c r="N4239" i="1"/>
  <c r="L4239" i="1"/>
  <c r="J4239" i="1"/>
  <c r="G4239" i="1"/>
  <c r="F4239" i="1"/>
  <c r="P4238" i="1"/>
  <c r="N4238" i="1"/>
  <c r="L4238" i="1"/>
  <c r="J4238" i="1"/>
  <c r="G4238" i="1"/>
  <c r="F4238" i="1"/>
  <c r="P4237" i="1"/>
  <c r="N4237" i="1"/>
  <c r="L4237" i="1"/>
  <c r="J4237" i="1"/>
  <c r="G4237" i="1"/>
  <c r="F4237" i="1"/>
  <c r="P4236" i="1"/>
  <c r="N4236" i="1"/>
  <c r="L4236" i="1"/>
  <c r="J4236" i="1"/>
  <c r="G4236" i="1"/>
  <c r="F4236" i="1"/>
  <c r="P4235" i="1"/>
  <c r="N4235" i="1"/>
  <c r="L4235" i="1"/>
  <c r="J4235" i="1"/>
  <c r="G4235" i="1"/>
  <c r="F4235" i="1"/>
  <c r="P4234" i="1"/>
  <c r="N4234" i="1"/>
  <c r="L4234" i="1"/>
  <c r="J4234" i="1"/>
  <c r="G4234" i="1"/>
  <c r="F4234" i="1"/>
  <c r="P4233" i="1"/>
  <c r="N4233" i="1"/>
  <c r="L4233" i="1"/>
  <c r="J4233" i="1"/>
  <c r="G4233" i="1"/>
  <c r="F4233" i="1"/>
  <c r="P4232" i="1"/>
  <c r="N4232" i="1"/>
  <c r="L4232" i="1"/>
  <c r="J4232" i="1"/>
  <c r="G4232" i="1"/>
  <c r="F4232" i="1"/>
  <c r="P4231" i="1"/>
  <c r="N4231" i="1"/>
  <c r="L4231" i="1"/>
  <c r="J4231" i="1"/>
  <c r="G4231" i="1"/>
  <c r="F4231" i="1"/>
  <c r="P4230" i="1"/>
  <c r="N4230" i="1"/>
  <c r="L4230" i="1"/>
  <c r="J4230" i="1"/>
  <c r="G4230" i="1"/>
  <c r="F4230" i="1"/>
  <c r="R4229" i="1"/>
  <c r="P4229" i="1"/>
  <c r="N4229" i="1"/>
  <c r="L4229" i="1"/>
  <c r="J4229" i="1"/>
  <c r="G4229" i="1"/>
  <c r="F4229" i="1"/>
  <c r="P4228" i="1"/>
  <c r="N4228" i="1"/>
  <c r="L4228" i="1"/>
  <c r="J4228" i="1"/>
  <c r="G4228" i="1"/>
  <c r="F4228" i="1"/>
  <c r="P4227" i="1"/>
  <c r="N4227" i="1"/>
  <c r="L4227" i="1"/>
  <c r="J4227" i="1"/>
  <c r="G4227" i="1"/>
  <c r="F4227" i="1"/>
  <c r="P4226" i="1"/>
  <c r="N4226" i="1"/>
  <c r="L4226" i="1"/>
  <c r="J4226" i="1"/>
  <c r="G4226" i="1"/>
  <c r="F4226" i="1"/>
  <c r="P4225" i="1"/>
  <c r="N4225" i="1"/>
  <c r="L4225" i="1"/>
  <c r="J4225" i="1"/>
  <c r="G4225" i="1"/>
  <c r="F4225" i="1"/>
  <c r="P4224" i="1"/>
  <c r="N4224" i="1"/>
  <c r="L4224" i="1"/>
  <c r="J4224" i="1"/>
  <c r="G4224" i="1"/>
  <c r="F4224" i="1"/>
  <c r="P4223" i="1"/>
  <c r="N4223" i="1"/>
  <c r="L4223" i="1"/>
  <c r="J4223" i="1"/>
  <c r="G4223" i="1"/>
  <c r="F4223" i="1"/>
  <c r="P4222" i="1"/>
  <c r="N4222" i="1"/>
  <c r="L4222" i="1"/>
  <c r="J4222" i="1"/>
  <c r="G4222" i="1"/>
  <c r="F4222" i="1"/>
  <c r="P4221" i="1"/>
  <c r="N4221" i="1"/>
  <c r="L4221" i="1"/>
  <c r="J4221" i="1"/>
  <c r="G4221" i="1"/>
  <c r="F4221" i="1"/>
  <c r="P4220" i="1"/>
  <c r="N4220" i="1"/>
  <c r="L4220" i="1"/>
  <c r="J4220" i="1"/>
  <c r="G4220" i="1"/>
  <c r="F4220" i="1"/>
  <c r="P4219" i="1"/>
  <c r="N4219" i="1"/>
  <c r="L4219" i="1"/>
  <c r="J4219" i="1"/>
  <c r="G4219" i="1"/>
  <c r="F4219" i="1"/>
  <c r="P4218" i="1"/>
  <c r="N4218" i="1"/>
  <c r="L4218" i="1"/>
  <c r="J4218" i="1"/>
  <c r="G4218" i="1"/>
  <c r="F4218" i="1"/>
  <c r="P4217" i="1"/>
  <c r="N4217" i="1"/>
  <c r="L4217" i="1"/>
  <c r="J4217" i="1"/>
  <c r="G4217" i="1"/>
  <c r="F4217" i="1"/>
  <c r="P4216" i="1"/>
  <c r="N4216" i="1"/>
  <c r="L4216" i="1"/>
  <c r="J4216" i="1"/>
  <c r="G4216" i="1"/>
  <c r="F4216" i="1"/>
  <c r="P4215" i="1"/>
  <c r="N4215" i="1"/>
  <c r="L4215" i="1"/>
  <c r="J4215" i="1"/>
  <c r="G4215" i="1"/>
  <c r="F4215" i="1"/>
  <c r="P4214" i="1"/>
  <c r="N4214" i="1"/>
  <c r="L4214" i="1"/>
  <c r="J4214" i="1"/>
  <c r="G4214" i="1"/>
  <c r="F4214" i="1"/>
  <c r="P4213" i="1"/>
  <c r="N4213" i="1"/>
  <c r="L4213" i="1"/>
  <c r="J4213" i="1"/>
  <c r="G4213" i="1"/>
  <c r="F4213" i="1"/>
  <c r="P4212" i="1"/>
  <c r="N4212" i="1"/>
  <c r="L4212" i="1"/>
  <c r="J4212" i="1"/>
  <c r="G4212" i="1"/>
  <c r="F4212" i="1"/>
  <c r="P4211" i="1"/>
  <c r="R4210" i="1" s="1"/>
  <c r="N4211" i="1"/>
  <c r="L4211" i="1"/>
  <c r="J4211" i="1"/>
  <c r="G4211" i="1"/>
  <c r="F4211" i="1"/>
  <c r="P4210" i="1"/>
  <c r="N4210" i="1"/>
  <c r="L4210" i="1"/>
  <c r="J4210" i="1"/>
  <c r="G4210" i="1"/>
  <c r="F4210" i="1"/>
  <c r="P4209" i="1"/>
  <c r="N4209" i="1"/>
  <c r="L4209" i="1"/>
  <c r="J4209" i="1"/>
  <c r="G4209" i="1"/>
  <c r="F4209" i="1"/>
  <c r="P4208" i="1"/>
  <c r="N4208" i="1"/>
  <c r="L4208" i="1"/>
  <c r="J4208" i="1"/>
  <c r="G4208" i="1"/>
  <c r="F4208" i="1"/>
  <c r="P4207" i="1"/>
  <c r="N4207" i="1"/>
  <c r="L4207" i="1"/>
  <c r="J4207" i="1"/>
  <c r="G4207" i="1"/>
  <c r="F4207" i="1"/>
  <c r="P4206" i="1"/>
  <c r="N4206" i="1"/>
  <c r="L4206" i="1"/>
  <c r="J4206" i="1"/>
  <c r="G4206" i="1"/>
  <c r="F4206" i="1"/>
  <c r="P4205" i="1"/>
  <c r="N4205" i="1"/>
  <c r="L4205" i="1"/>
  <c r="J4205" i="1"/>
  <c r="G4205" i="1"/>
  <c r="F4205" i="1"/>
  <c r="P4204" i="1"/>
  <c r="N4204" i="1"/>
  <c r="L4204" i="1"/>
  <c r="J4204" i="1"/>
  <c r="G4204" i="1"/>
  <c r="F4204" i="1"/>
  <c r="P4203" i="1"/>
  <c r="N4203" i="1"/>
  <c r="L4203" i="1"/>
  <c r="J4203" i="1"/>
  <c r="G4203" i="1"/>
  <c r="F4203" i="1"/>
  <c r="P4202" i="1"/>
  <c r="N4202" i="1"/>
  <c r="L4202" i="1"/>
  <c r="J4202" i="1"/>
  <c r="G4202" i="1"/>
  <c r="F4202" i="1"/>
  <c r="P4201" i="1"/>
  <c r="N4201" i="1"/>
  <c r="L4201" i="1"/>
  <c r="J4201" i="1"/>
  <c r="G4201" i="1"/>
  <c r="F4201" i="1"/>
  <c r="P4200" i="1"/>
  <c r="N4200" i="1"/>
  <c r="L4200" i="1"/>
  <c r="J4200" i="1"/>
  <c r="G4200" i="1"/>
  <c r="F4200" i="1"/>
  <c r="P4199" i="1"/>
  <c r="R4199" i="1" s="1"/>
  <c r="S4199" i="1" s="1"/>
  <c r="N4199" i="1"/>
  <c r="L4199" i="1"/>
  <c r="J4199" i="1"/>
  <c r="G4199" i="1"/>
  <c r="F4199" i="1"/>
  <c r="P4198" i="1"/>
  <c r="N4198" i="1"/>
  <c r="L4198" i="1"/>
  <c r="J4198" i="1"/>
  <c r="G4198" i="1"/>
  <c r="F4198" i="1"/>
  <c r="P4197" i="1"/>
  <c r="N4197" i="1"/>
  <c r="L4197" i="1"/>
  <c r="J4197" i="1"/>
  <c r="G4197" i="1"/>
  <c r="F4197" i="1"/>
  <c r="P4196" i="1"/>
  <c r="N4196" i="1"/>
  <c r="L4196" i="1"/>
  <c r="J4196" i="1"/>
  <c r="G4196" i="1"/>
  <c r="F4196" i="1"/>
  <c r="P4195" i="1"/>
  <c r="N4195" i="1"/>
  <c r="L4195" i="1"/>
  <c r="J4195" i="1"/>
  <c r="G4195" i="1"/>
  <c r="F4195" i="1"/>
  <c r="P4194" i="1"/>
  <c r="N4194" i="1"/>
  <c r="L4194" i="1"/>
  <c r="J4194" i="1"/>
  <c r="G4194" i="1"/>
  <c r="F4194" i="1"/>
  <c r="P4193" i="1"/>
  <c r="N4193" i="1"/>
  <c r="L4193" i="1"/>
  <c r="J4193" i="1"/>
  <c r="G4193" i="1"/>
  <c r="F4193" i="1"/>
  <c r="P4192" i="1"/>
  <c r="N4192" i="1"/>
  <c r="L4192" i="1"/>
  <c r="J4192" i="1"/>
  <c r="G4192" i="1"/>
  <c r="F4192" i="1"/>
  <c r="P4191" i="1"/>
  <c r="N4191" i="1"/>
  <c r="L4191" i="1"/>
  <c r="J4191" i="1"/>
  <c r="G4191" i="1"/>
  <c r="F4191" i="1"/>
  <c r="P4190" i="1"/>
  <c r="R4190" i="1" s="1"/>
  <c r="N4190" i="1"/>
  <c r="L4190" i="1"/>
  <c r="J4190" i="1"/>
  <c r="G4190" i="1"/>
  <c r="F4190" i="1"/>
  <c r="P4189" i="1"/>
  <c r="N4189" i="1"/>
  <c r="L4189" i="1"/>
  <c r="J4189" i="1"/>
  <c r="G4189" i="1"/>
  <c r="F4189" i="1"/>
  <c r="P4188" i="1"/>
  <c r="N4188" i="1"/>
  <c r="L4188" i="1"/>
  <c r="J4188" i="1"/>
  <c r="G4188" i="1"/>
  <c r="F4188" i="1"/>
  <c r="P4187" i="1"/>
  <c r="N4187" i="1"/>
  <c r="L4187" i="1"/>
  <c r="J4187" i="1"/>
  <c r="G4187" i="1"/>
  <c r="F4187" i="1"/>
  <c r="P4186" i="1"/>
  <c r="N4186" i="1"/>
  <c r="L4186" i="1"/>
  <c r="J4186" i="1"/>
  <c r="G4186" i="1"/>
  <c r="F4186" i="1"/>
  <c r="P4185" i="1"/>
  <c r="N4185" i="1"/>
  <c r="L4185" i="1"/>
  <c r="J4185" i="1"/>
  <c r="G4185" i="1"/>
  <c r="F4185" i="1"/>
  <c r="P4184" i="1"/>
  <c r="N4184" i="1"/>
  <c r="L4184" i="1"/>
  <c r="J4184" i="1"/>
  <c r="G4184" i="1"/>
  <c r="F4184" i="1"/>
  <c r="P4183" i="1"/>
  <c r="N4183" i="1"/>
  <c r="L4183" i="1"/>
  <c r="J4183" i="1"/>
  <c r="G4183" i="1"/>
  <c r="F4183" i="1"/>
  <c r="P4182" i="1"/>
  <c r="N4182" i="1"/>
  <c r="L4182" i="1"/>
  <c r="J4182" i="1"/>
  <c r="G4182" i="1"/>
  <c r="F4182" i="1"/>
  <c r="P4181" i="1"/>
  <c r="N4181" i="1"/>
  <c r="L4181" i="1"/>
  <c r="J4181" i="1"/>
  <c r="G4181" i="1"/>
  <c r="F4181" i="1"/>
  <c r="P4180" i="1"/>
  <c r="N4180" i="1"/>
  <c r="L4180" i="1"/>
  <c r="J4180" i="1"/>
  <c r="G4180" i="1"/>
  <c r="F4180" i="1"/>
  <c r="P4179" i="1"/>
  <c r="N4179" i="1"/>
  <c r="L4179" i="1"/>
  <c r="J4179" i="1"/>
  <c r="G4179" i="1"/>
  <c r="F4179" i="1"/>
  <c r="P4178" i="1"/>
  <c r="N4178" i="1"/>
  <c r="L4178" i="1"/>
  <c r="J4178" i="1"/>
  <c r="G4178" i="1"/>
  <c r="F4178" i="1"/>
  <c r="P4177" i="1"/>
  <c r="N4177" i="1"/>
  <c r="L4177" i="1"/>
  <c r="J4177" i="1"/>
  <c r="G4177" i="1"/>
  <c r="F4177" i="1"/>
  <c r="P4176" i="1"/>
  <c r="N4176" i="1"/>
  <c r="L4176" i="1"/>
  <c r="J4176" i="1"/>
  <c r="G4176" i="1"/>
  <c r="F4176" i="1"/>
  <c r="P4175" i="1"/>
  <c r="N4175" i="1"/>
  <c r="L4175" i="1"/>
  <c r="J4175" i="1"/>
  <c r="G4175" i="1"/>
  <c r="F4175" i="1"/>
  <c r="P4174" i="1"/>
  <c r="N4174" i="1"/>
  <c r="L4174" i="1"/>
  <c r="J4174" i="1"/>
  <c r="G4174" i="1"/>
  <c r="F4174" i="1"/>
  <c r="P4173" i="1"/>
  <c r="N4173" i="1"/>
  <c r="L4173" i="1"/>
  <c r="J4173" i="1"/>
  <c r="G4173" i="1"/>
  <c r="F4173" i="1"/>
  <c r="R4172" i="1"/>
  <c r="S4172" i="1" s="1"/>
  <c r="P4172" i="1"/>
  <c r="N4172" i="1"/>
  <c r="L4172" i="1"/>
  <c r="J4172" i="1"/>
  <c r="G4172" i="1"/>
  <c r="F4172" i="1"/>
  <c r="P4171" i="1"/>
  <c r="N4171" i="1"/>
  <c r="L4171" i="1"/>
  <c r="J4171" i="1"/>
  <c r="G4171" i="1"/>
  <c r="F4171" i="1"/>
  <c r="P4170" i="1"/>
  <c r="N4170" i="1"/>
  <c r="L4170" i="1"/>
  <c r="J4170" i="1"/>
  <c r="G4170" i="1"/>
  <c r="F4170" i="1"/>
  <c r="P4169" i="1"/>
  <c r="N4169" i="1"/>
  <c r="L4169" i="1"/>
  <c r="J4169" i="1"/>
  <c r="G4169" i="1"/>
  <c r="F4169" i="1"/>
  <c r="P4168" i="1"/>
  <c r="N4168" i="1"/>
  <c r="L4168" i="1"/>
  <c r="J4168" i="1"/>
  <c r="G4168" i="1"/>
  <c r="F4168" i="1"/>
  <c r="P4167" i="1"/>
  <c r="N4167" i="1"/>
  <c r="L4167" i="1"/>
  <c r="J4167" i="1"/>
  <c r="G4167" i="1"/>
  <c r="F4167" i="1"/>
  <c r="P4166" i="1"/>
  <c r="N4166" i="1"/>
  <c r="L4166" i="1"/>
  <c r="J4166" i="1"/>
  <c r="G4166" i="1"/>
  <c r="F4166" i="1"/>
  <c r="P4165" i="1"/>
  <c r="N4165" i="1"/>
  <c r="L4165" i="1"/>
  <c r="J4165" i="1"/>
  <c r="G4165" i="1"/>
  <c r="F4165" i="1"/>
  <c r="P4164" i="1"/>
  <c r="N4164" i="1"/>
  <c r="L4164" i="1"/>
  <c r="J4164" i="1"/>
  <c r="G4164" i="1"/>
  <c r="F4164" i="1"/>
  <c r="P4163" i="1"/>
  <c r="N4163" i="1"/>
  <c r="L4163" i="1"/>
  <c r="J4163" i="1"/>
  <c r="G4163" i="1"/>
  <c r="F4163" i="1"/>
  <c r="P4162" i="1"/>
  <c r="N4162" i="1"/>
  <c r="L4162" i="1"/>
  <c r="J4162" i="1"/>
  <c r="G4162" i="1"/>
  <c r="F4162" i="1"/>
  <c r="P4161" i="1"/>
  <c r="N4161" i="1"/>
  <c r="L4161" i="1"/>
  <c r="J4161" i="1"/>
  <c r="G4161" i="1"/>
  <c r="F4161" i="1"/>
  <c r="P4160" i="1"/>
  <c r="N4160" i="1"/>
  <c r="L4160" i="1"/>
  <c r="J4160" i="1"/>
  <c r="G4160" i="1"/>
  <c r="F4160" i="1"/>
  <c r="P4159" i="1"/>
  <c r="N4159" i="1"/>
  <c r="L4159" i="1"/>
  <c r="J4159" i="1"/>
  <c r="G4159" i="1"/>
  <c r="F4159" i="1"/>
  <c r="P4158" i="1"/>
  <c r="N4158" i="1"/>
  <c r="L4158" i="1"/>
  <c r="J4158" i="1"/>
  <c r="G4158" i="1"/>
  <c r="F4158" i="1"/>
  <c r="P4157" i="1"/>
  <c r="N4157" i="1"/>
  <c r="L4157" i="1"/>
  <c r="J4157" i="1"/>
  <c r="G4157" i="1"/>
  <c r="F4157" i="1"/>
  <c r="P4156" i="1"/>
  <c r="N4156" i="1"/>
  <c r="L4156" i="1"/>
  <c r="J4156" i="1"/>
  <c r="G4156" i="1"/>
  <c r="F4156" i="1"/>
  <c r="P4155" i="1"/>
  <c r="N4155" i="1"/>
  <c r="L4155" i="1"/>
  <c r="J4155" i="1"/>
  <c r="G4155" i="1"/>
  <c r="F4155" i="1"/>
  <c r="P4154" i="1"/>
  <c r="R4154" i="1" s="1"/>
  <c r="N4154" i="1"/>
  <c r="L4154" i="1"/>
  <c r="J4154" i="1"/>
  <c r="G4154" i="1"/>
  <c r="F4154" i="1"/>
  <c r="P4153" i="1"/>
  <c r="N4153" i="1"/>
  <c r="L4153" i="1"/>
  <c r="J4153" i="1"/>
  <c r="G4153" i="1"/>
  <c r="F4153" i="1"/>
  <c r="P4152" i="1"/>
  <c r="N4152" i="1"/>
  <c r="L4152" i="1"/>
  <c r="J4152" i="1"/>
  <c r="G4152" i="1"/>
  <c r="F4152" i="1"/>
  <c r="P4151" i="1"/>
  <c r="N4151" i="1"/>
  <c r="L4151" i="1"/>
  <c r="J4151" i="1"/>
  <c r="G4151" i="1"/>
  <c r="F4151" i="1"/>
  <c r="P4150" i="1"/>
  <c r="N4150" i="1"/>
  <c r="L4150" i="1"/>
  <c r="J4150" i="1"/>
  <c r="G4150" i="1"/>
  <c r="F4150" i="1"/>
  <c r="P4149" i="1"/>
  <c r="N4149" i="1"/>
  <c r="L4149" i="1"/>
  <c r="J4149" i="1"/>
  <c r="G4149" i="1"/>
  <c r="F4149" i="1"/>
  <c r="P4148" i="1"/>
  <c r="N4148" i="1"/>
  <c r="L4148" i="1"/>
  <c r="J4148" i="1"/>
  <c r="G4148" i="1"/>
  <c r="F4148" i="1"/>
  <c r="P4147" i="1"/>
  <c r="N4147" i="1"/>
  <c r="L4147" i="1"/>
  <c r="J4147" i="1"/>
  <c r="G4147" i="1"/>
  <c r="F4147" i="1"/>
  <c r="P4146" i="1"/>
  <c r="N4146" i="1"/>
  <c r="L4146" i="1"/>
  <c r="J4146" i="1"/>
  <c r="G4146" i="1"/>
  <c r="F4146" i="1"/>
  <c r="P4145" i="1"/>
  <c r="N4145" i="1"/>
  <c r="L4145" i="1"/>
  <c r="J4145" i="1"/>
  <c r="G4145" i="1"/>
  <c r="F4145" i="1"/>
  <c r="P4144" i="1"/>
  <c r="N4144" i="1"/>
  <c r="L4144" i="1"/>
  <c r="J4144" i="1"/>
  <c r="G4144" i="1"/>
  <c r="F4144" i="1"/>
  <c r="P4143" i="1"/>
  <c r="N4143" i="1"/>
  <c r="L4143" i="1"/>
  <c r="J4143" i="1"/>
  <c r="G4143" i="1"/>
  <c r="F4143" i="1"/>
  <c r="P4142" i="1"/>
  <c r="N4142" i="1"/>
  <c r="L4142" i="1"/>
  <c r="J4142" i="1"/>
  <c r="G4142" i="1"/>
  <c r="F4142" i="1"/>
  <c r="P4141" i="1"/>
  <c r="N4141" i="1"/>
  <c r="L4141" i="1"/>
  <c r="J4141" i="1"/>
  <c r="G4141" i="1"/>
  <c r="F4141" i="1"/>
  <c r="P4140" i="1"/>
  <c r="N4140" i="1"/>
  <c r="L4140" i="1"/>
  <c r="J4140" i="1"/>
  <c r="G4140" i="1"/>
  <c r="F4140" i="1"/>
  <c r="P4139" i="1"/>
  <c r="N4139" i="1"/>
  <c r="L4139" i="1"/>
  <c r="J4139" i="1"/>
  <c r="G4139" i="1"/>
  <c r="F4139" i="1"/>
  <c r="P4138" i="1"/>
  <c r="N4138" i="1"/>
  <c r="L4138" i="1"/>
  <c r="J4138" i="1"/>
  <c r="G4138" i="1"/>
  <c r="F4138" i="1"/>
  <c r="P4137" i="1"/>
  <c r="N4137" i="1"/>
  <c r="L4137" i="1"/>
  <c r="J4137" i="1"/>
  <c r="G4137" i="1"/>
  <c r="F4137" i="1"/>
  <c r="P4136" i="1"/>
  <c r="N4136" i="1"/>
  <c r="L4136" i="1"/>
  <c r="J4136" i="1"/>
  <c r="G4136" i="1"/>
  <c r="F4136" i="1"/>
  <c r="P4135" i="1"/>
  <c r="N4135" i="1"/>
  <c r="L4135" i="1"/>
  <c r="J4135" i="1"/>
  <c r="G4135" i="1"/>
  <c r="F4135" i="1"/>
  <c r="P4134" i="1"/>
  <c r="N4134" i="1"/>
  <c r="L4134" i="1"/>
  <c r="J4134" i="1"/>
  <c r="G4134" i="1"/>
  <c r="F4134" i="1"/>
  <c r="P4133" i="1"/>
  <c r="N4133" i="1"/>
  <c r="L4133" i="1"/>
  <c r="J4133" i="1"/>
  <c r="G4133" i="1"/>
  <c r="F4133" i="1"/>
  <c r="P4132" i="1"/>
  <c r="N4132" i="1"/>
  <c r="L4132" i="1"/>
  <c r="J4132" i="1"/>
  <c r="G4132" i="1"/>
  <c r="F4132" i="1"/>
  <c r="P4131" i="1"/>
  <c r="N4131" i="1"/>
  <c r="L4131" i="1"/>
  <c r="J4131" i="1"/>
  <c r="G4131" i="1"/>
  <c r="F4131" i="1"/>
  <c r="P4130" i="1"/>
  <c r="R4129" i="1" s="1"/>
  <c r="N4130" i="1"/>
  <c r="L4130" i="1"/>
  <c r="J4130" i="1"/>
  <c r="G4130" i="1"/>
  <c r="F4130" i="1"/>
  <c r="P4129" i="1"/>
  <c r="N4129" i="1"/>
  <c r="L4129" i="1"/>
  <c r="J4129" i="1"/>
  <c r="G4129" i="1"/>
  <c r="F4129" i="1"/>
  <c r="P4128" i="1"/>
  <c r="N4128" i="1"/>
  <c r="L4128" i="1"/>
  <c r="J4128" i="1"/>
  <c r="G4128" i="1"/>
  <c r="F4128" i="1"/>
  <c r="P4127" i="1"/>
  <c r="N4127" i="1"/>
  <c r="L4127" i="1"/>
  <c r="J4127" i="1"/>
  <c r="G4127" i="1"/>
  <c r="F4127" i="1"/>
  <c r="P4126" i="1"/>
  <c r="N4126" i="1"/>
  <c r="L4126" i="1"/>
  <c r="J4126" i="1"/>
  <c r="G4126" i="1"/>
  <c r="F4126" i="1"/>
  <c r="P4125" i="1"/>
  <c r="N4125" i="1"/>
  <c r="L4125" i="1"/>
  <c r="J4125" i="1"/>
  <c r="G4125" i="1"/>
  <c r="F4125" i="1"/>
  <c r="P4124" i="1"/>
  <c r="N4124" i="1"/>
  <c r="L4124" i="1"/>
  <c r="J4124" i="1"/>
  <c r="G4124" i="1"/>
  <c r="F4124" i="1"/>
  <c r="P4123" i="1"/>
  <c r="N4123" i="1"/>
  <c r="L4123" i="1"/>
  <c r="J4123" i="1"/>
  <c r="G4123" i="1"/>
  <c r="F4123" i="1"/>
  <c r="P4122" i="1"/>
  <c r="N4122" i="1"/>
  <c r="L4122" i="1"/>
  <c r="J4122" i="1"/>
  <c r="G4122" i="1"/>
  <c r="F4122" i="1"/>
  <c r="P4121" i="1"/>
  <c r="N4121" i="1"/>
  <c r="L4121" i="1"/>
  <c r="J4121" i="1"/>
  <c r="G4121" i="1"/>
  <c r="F4121" i="1"/>
  <c r="P4120" i="1"/>
  <c r="N4120" i="1"/>
  <c r="L4120" i="1"/>
  <c r="J4120" i="1"/>
  <c r="G4120" i="1"/>
  <c r="F4120" i="1"/>
  <c r="P4119" i="1"/>
  <c r="N4119" i="1"/>
  <c r="L4119" i="1"/>
  <c r="J4119" i="1"/>
  <c r="G4119" i="1"/>
  <c r="F4119" i="1"/>
  <c r="P4118" i="1"/>
  <c r="R4118" i="1" s="1"/>
  <c r="S4118" i="1" s="1"/>
  <c r="N4118" i="1"/>
  <c r="L4118" i="1"/>
  <c r="J4118" i="1"/>
  <c r="G4118" i="1"/>
  <c r="F4118" i="1"/>
  <c r="P4117" i="1"/>
  <c r="N4117" i="1"/>
  <c r="L4117" i="1"/>
  <c r="J4117" i="1"/>
  <c r="G4117" i="1"/>
  <c r="F4117" i="1"/>
  <c r="P4116" i="1"/>
  <c r="N4116" i="1"/>
  <c r="L4116" i="1"/>
  <c r="J4116" i="1"/>
  <c r="G4116" i="1"/>
  <c r="F4116" i="1"/>
  <c r="P4115" i="1"/>
  <c r="N4115" i="1"/>
  <c r="L4115" i="1"/>
  <c r="J4115" i="1"/>
  <c r="G4115" i="1"/>
  <c r="F4115" i="1"/>
  <c r="P4114" i="1"/>
  <c r="N4114" i="1"/>
  <c r="L4114" i="1"/>
  <c r="J4114" i="1"/>
  <c r="G4114" i="1"/>
  <c r="F4114" i="1"/>
  <c r="P4113" i="1"/>
  <c r="N4113" i="1"/>
  <c r="L4113" i="1"/>
  <c r="J4113" i="1"/>
  <c r="G4113" i="1"/>
  <c r="F4113" i="1"/>
  <c r="P4112" i="1"/>
  <c r="N4112" i="1"/>
  <c r="L4112" i="1"/>
  <c r="J4112" i="1"/>
  <c r="G4112" i="1"/>
  <c r="F4112" i="1"/>
  <c r="P4111" i="1"/>
  <c r="N4111" i="1"/>
  <c r="L4111" i="1"/>
  <c r="J4111" i="1"/>
  <c r="G4111" i="1"/>
  <c r="F4111" i="1"/>
  <c r="P4110" i="1"/>
  <c r="N4110" i="1"/>
  <c r="L4110" i="1"/>
  <c r="J4110" i="1"/>
  <c r="G4110" i="1"/>
  <c r="F4110" i="1"/>
  <c r="P4109" i="1"/>
  <c r="N4109" i="1"/>
  <c r="L4109" i="1"/>
  <c r="J4109" i="1"/>
  <c r="G4109" i="1"/>
  <c r="F4109" i="1"/>
  <c r="P4108" i="1"/>
  <c r="N4108" i="1"/>
  <c r="L4108" i="1"/>
  <c r="J4108" i="1"/>
  <c r="G4108" i="1"/>
  <c r="F4108" i="1"/>
  <c r="P4107" i="1"/>
  <c r="N4107" i="1"/>
  <c r="L4107" i="1"/>
  <c r="J4107" i="1"/>
  <c r="G4107" i="1"/>
  <c r="F4107" i="1"/>
  <c r="P4106" i="1"/>
  <c r="N4106" i="1"/>
  <c r="L4106" i="1"/>
  <c r="J4106" i="1"/>
  <c r="G4106" i="1"/>
  <c r="F4106" i="1"/>
  <c r="P4105" i="1"/>
  <c r="N4105" i="1"/>
  <c r="L4105" i="1"/>
  <c r="J4105" i="1"/>
  <c r="G4105" i="1"/>
  <c r="F4105" i="1"/>
  <c r="P4104" i="1"/>
  <c r="N4104" i="1"/>
  <c r="L4104" i="1"/>
  <c r="J4104" i="1"/>
  <c r="G4104" i="1"/>
  <c r="F4104" i="1"/>
  <c r="P4103" i="1"/>
  <c r="N4103" i="1"/>
  <c r="L4103" i="1"/>
  <c r="J4103" i="1"/>
  <c r="G4103" i="1"/>
  <c r="F4103" i="1"/>
  <c r="P4102" i="1"/>
  <c r="N4102" i="1"/>
  <c r="L4102" i="1"/>
  <c r="J4102" i="1"/>
  <c r="G4102" i="1"/>
  <c r="F4102" i="1"/>
  <c r="P4101" i="1"/>
  <c r="N4101" i="1"/>
  <c r="L4101" i="1"/>
  <c r="J4101" i="1"/>
  <c r="G4101" i="1"/>
  <c r="F4101" i="1"/>
  <c r="P4100" i="1"/>
  <c r="N4100" i="1"/>
  <c r="L4100" i="1"/>
  <c r="J4100" i="1"/>
  <c r="G4100" i="1"/>
  <c r="F4100" i="1"/>
  <c r="P4099" i="1"/>
  <c r="N4099" i="1"/>
  <c r="L4099" i="1"/>
  <c r="J4099" i="1"/>
  <c r="G4099" i="1"/>
  <c r="F4099" i="1"/>
  <c r="P4098" i="1"/>
  <c r="N4098" i="1"/>
  <c r="L4098" i="1"/>
  <c r="J4098" i="1"/>
  <c r="G4098" i="1"/>
  <c r="F4098" i="1"/>
  <c r="P4097" i="1"/>
  <c r="N4097" i="1"/>
  <c r="L4097" i="1"/>
  <c r="J4097" i="1"/>
  <c r="G4097" i="1"/>
  <c r="F4097" i="1"/>
  <c r="P4096" i="1"/>
  <c r="N4096" i="1"/>
  <c r="L4096" i="1"/>
  <c r="J4096" i="1"/>
  <c r="G4096" i="1"/>
  <c r="F4096" i="1"/>
  <c r="P4095" i="1"/>
  <c r="N4095" i="1"/>
  <c r="L4095" i="1"/>
  <c r="J4095" i="1"/>
  <c r="G4095" i="1"/>
  <c r="F4095" i="1"/>
  <c r="P4094" i="1"/>
  <c r="N4094" i="1"/>
  <c r="L4094" i="1"/>
  <c r="J4094" i="1"/>
  <c r="G4094" i="1"/>
  <c r="F4094" i="1"/>
  <c r="P4093" i="1"/>
  <c r="R4092" i="1" s="1"/>
  <c r="S4092" i="1" s="1"/>
  <c r="N4093" i="1"/>
  <c r="L4093" i="1"/>
  <c r="J4093" i="1"/>
  <c r="G4093" i="1"/>
  <c r="F4093" i="1"/>
  <c r="P4092" i="1"/>
  <c r="N4092" i="1"/>
  <c r="L4092" i="1"/>
  <c r="J4092" i="1"/>
  <c r="G4092" i="1"/>
  <c r="F4092" i="1"/>
  <c r="P4091" i="1"/>
  <c r="N4091" i="1"/>
  <c r="L4091" i="1"/>
  <c r="J4091" i="1"/>
  <c r="G4091" i="1"/>
  <c r="F4091" i="1"/>
  <c r="P4090" i="1"/>
  <c r="N4090" i="1"/>
  <c r="L4090" i="1"/>
  <c r="J4090" i="1"/>
  <c r="G4090" i="1"/>
  <c r="F4090" i="1"/>
  <c r="P4089" i="1"/>
  <c r="N4089" i="1"/>
  <c r="L4089" i="1"/>
  <c r="J4089" i="1"/>
  <c r="G4089" i="1"/>
  <c r="F4089" i="1"/>
  <c r="P4088" i="1"/>
  <c r="N4088" i="1"/>
  <c r="L4088" i="1"/>
  <c r="J4088" i="1"/>
  <c r="G4088" i="1"/>
  <c r="F4088" i="1"/>
  <c r="P4087" i="1"/>
  <c r="N4087" i="1"/>
  <c r="L4087" i="1"/>
  <c r="J4087" i="1"/>
  <c r="G4087" i="1"/>
  <c r="F4087" i="1"/>
  <c r="P4086" i="1"/>
  <c r="N4086" i="1"/>
  <c r="L4086" i="1"/>
  <c r="J4086" i="1"/>
  <c r="G4086" i="1"/>
  <c r="F4086" i="1"/>
  <c r="P4085" i="1"/>
  <c r="R4084" i="1" s="1"/>
  <c r="N4085" i="1"/>
  <c r="L4085" i="1"/>
  <c r="J4085" i="1"/>
  <c r="G4085" i="1"/>
  <c r="F4085" i="1"/>
  <c r="P4084" i="1"/>
  <c r="N4084" i="1"/>
  <c r="L4084" i="1"/>
  <c r="J4084" i="1"/>
  <c r="G4084" i="1"/>
  <c r="F4084" i="1"/>
  <c r="P4083" i="1"/>
  <c r="N4083" i="1"/>
  <c r="L4083" i="1"/>
  <c r="J4083" i="1"/>
  <c r="G4083" i="1"/>
  <c r="F4083" i="1"/>
  <c r="P4082" i="1"/>
  <c r="N4082" i="1"/>
  <c r="L4082" i="1"/>
  <c r="J4082" i="1"/>
  <c r="G4082" i="1"/>
  <c r="F4082" i="1"/>
  <c r="P4081" i="1"/>
  <c r="N4081" i="1"/>
  <c r="L4081" i="1"/>
  <c r="J4081" i="1"/>
  <c r="G4081" i="1"/>
  <c r="F4081" i="1"/>
  <c r="P4080" i="1"/>
  <c r="N4080" i="1"/>
  <c r="L4080" i="1"/>
  <c r="J4080" i="1"/>
  <c r="G4080" i="1"/>
  <c r="F4080" i="1"/>
  <c r="P4079" i="1"/>
  <c r="N4079" i="1"/>
  <c r="L4079" i="1"/>
  <c r="J4079" i="1"/>
  <c r="G4079" i="1"/>
  <c r="F4079" i="1"/>
  <c r="P4078" i="1"/>
  <c r="N4078" i="1"/>
  <c r="L4078" i="1"/>
  <c r="J4078" i="1"/>
  <c r="G4078" i="1"/>
  <c r="F4078" i="1"/>
  <c r="P4077" i="1"/>
  <c r="N4077" i="1"/>
  <c r="L4077" i="1"/>
  <c r="J4077" i="1"/>
  <c r="G4077" i="1"/>
  <c r="F4077" i="1"/>
  <c r="P4076" i="1"/>
  <c r="N4076" i="1"/>
  <c r="L4076" i="1"/>
  <c r="J4076" i="1"/>
  <c r="G4076" i="1"/>
  <c r="F4076" i="1"/>
  <c r="P4075" i="1"/>
  <c r="N4075" i="1"/>
  <c r="L4075" i="1"/>
  <c r="J4075" i="1"/>
  <c r="G4075" i="1"/>
  <c r="F4075" i="1"/>
  <c r="P4074" i="1"/>
  <c r="N4074" i="1"/>
  <c r="L4074" i="1"/>
  <c r="J4074" i="1"/>
  <c r="G4074" i="1"/>
  <c r="F4074" i="1"/>
  <c r="P4073" i="1"/>
  <c r="N4073" i="1"/>
  <c r="L4073" i="1"/>
  <c r="J4073" i="1"/>
  <c r="G4073" i="1"/>
  <c r="F4073" i="1"/>
  <c r="P4072" i="1"/>
  <c r="N4072" i="1"/>
  <c r="L4072" i="1"/>
  <c r="J4072" i="1"/>
  <c r="G4072" i="1"/>
  <c r="F4072" i="1"/>
  <c r="P4071" i="1"/>
  <c r="N4071" i="1"/>
  <c r="L4071" i="1"/>
  <c r="J4071" i="1"/>
  <c r="G4071" i="1"/>
  <c r="F4071" i="1"/>
  <c r="P4070" i="1"/>
  <c r="N4070" i="1"/>
  <c r="L4070" i="1"/>
  <c r="J4070" i="1"/>
  <c r="G4070" i="1"/>
  <c r="F4070" i="1"/>
  <c r="P4069" i="1"/>
  <c r="N4069" i="1"/>
  <c r="L4069" i="1"/>
  <c r="J4069" i="1"/>
  <c r="G4069" i="1"/>
  <c r="F4069" i="1"/>
  <c r="P4068" i="1"/>
  <c r="N4068" i="1"/>
  <c r="L4068" i="1"/>
  <c r="J4068" i="1"/>
  <c r="G4068" i="1"/>
  <c r="F4068" i="1"/>
  <c r="P4067" i="1"/>
  <c r="N4067" i="1"/>
  <c r="L4067" i="1"/>
  <c r="J4067" i="1"/>
  <c r="G4067" i="1"/>
  <c r="F4067" i="1"/>
  <c r="P4066" i="1"/>
  <c r="N4066" i="1"/>
  <c r="L4066" i="1"/>
  <c r="J4066" i="1"/>
  <c r="G4066" i="1"/>
  <c r="F4066" i="1"/>
  <c r="P4065" i="1"/>
  <c r="N4065" i="1"/>
  <c r="L4065" i="1"/>
  <c r="J4065" i="1"/>
  <c r="G4065" i="1"/>
  <c r="F4065" i="1"/>
  <c r="P4064" i="1"/>
  <c r="N4064" i="1"/>
  <c r="L4064" i="1"/>
  <c r="J4064" i="1"/>
  <c r="G4064" i="1"/>
  <c r="F4064" i="1"/>
  <c r="P4063" i="1"/>
  <c r="R4063" i="1" s="1"/>
  <c r="S4063" i="1" s="1"/>
  <c r="N4063" i="1"/>
  <c r="L4063" i="1"/>
  <c r="J4063" i="1"/>
  <c r="G4063" i="1"/>
  <c r="F4063" i="1"/>
  <c r="P4062" i="1"/>
  <c r="N4062" i="1"/>
  <c r="L4062" i="1"/>
  <c r="J4062" i="1"/>
  <c r="G4062" i="1"/>
  <c r="F4062" i="1"/>
  <c r="P4061" i="1"/>
  <c r="N4061" i="1"/>
  <c r="L4061" i="1"/>
  <c r="J4061" i="1"/>
  <c r="G4061" i="1"/>
  <c r="F4061" i="1"/>
  <c r="P4060" i="1"/>
  <c r="N4060" i="1"/>
  <c r="L4060" i="1"/>
  <c r="J4060" i="1"/>
  <c r="G4060" i="1"/>
  <c r="F4060" i="1"/>
  <c r="P4059" i="1"/>
  <c r="N4059" i="1"/>
  <c r="L4059" i="1"/>
  <c r="J4059" i="1"/>
  <c r="G4059" i="1"/>
  <c r="F4059" i="1"/>
  <c r="P4058" i="1"/>
  <c r="N4058" i="1"/>
  <c r="L4058" i="1"/>
  <c r="J4058" i="1"/>
  <c r="G4058" i="1"/>
  <c r="F4058" i="1"/>
  <c r="P4057" i="1"/>
  <c r="N4057" i="1"/>
  <c r="L4057" i="1"/>
  <c r="J4057" i="1"/>
  <c r="G4057" i="1"/>
  <c r="F4057" i="1"/>
  <c r="P4056" i="1"/>
  <c r="N4056" i="1"/>
  <c r="L4056" i="1"/>
  <c r="J4056" i="1"/>
  <c r="G4056" i="1"/>
  <c r="F4056" i="1"/>
  <c r="P4055" i="1"/>
  <c r="N4055" i="1"/>
  <c r="L4055" i="1"/>
  <c r="J4055" i="1"/>
  <c r="G4055" i="1"/>
  <c r="F4055" i="1"/>
  <c r="P4054" i="1"/>
  <c r="N4054" i="1"/>
  <c r="L4054" i="1"/>
  <c r="J4054" i="1"/>
  <c r="G4054" i="1"/>
  <c r="F4054" i="1"/>
  <c r="P4053" i="1"/>
  <c r="N4053" i="1"/>
  <c r="L4053" i="1"/>
  <c r="J4053" i="1"/>
  <c r="G4053" i="1"/>
  <c r="F4053" i="1"/>
  <c r="P4052" i="1"/>
  <c r="N4052" i="1"/>
  <c r="L4052" i="1"/>
  <c r="J4052" i="1"/>
  <c r="G4052" i="1"/>
  <c r="F4052" i="1"/>
  <c r="P4051" i="1"/>
  <c r="N4051" i="1"/>
  <c r="L4051" i="1"/>
  <c r="J4051" i="1"/>
  <c r="G4051" i="1"/>
  <c r="F4051" i="1"/>
  <c r="P4050" i="1"/>
  <c r="N4050" i="1"/>
  <c r="L4050" i="1"/>
  <c r="J4050" i="1"/>
  <c r="G4050" i="1"/>
  <c r="F4050" i="1"/>
  <c r="P4049" i="1"/>
  <c r="N4049" i="1"/>
  <c r="L4049" i="1"/>
  <c r="J4049" i="1"/>
  <c r="G4049" i="1"/>
  <c r="F4049" i="1"/>
  <c r="P4048" i="1"/>
  <c r="N4048" i="1"/>
  <c r="L4048" i="1"/>
  <c r="J4048" i="1"/>
  <c r="G4048" i="1"/>
  <c r="F4048" i="1"/>
  <c r="P4047" i="1"/>
  <c r="N4047" i="1"/>
  <c r="L4047" i="1"/>
  <c r="J4047" i="1"/>
  <c r="G4047" i="1"/>
  <c r="F4047" i="1"/>
  <c r="P4046" i="1"/>
  <c r="R4046" i="1" s="1"/>
  <c r="S4046" i="1" s="1"/>
  <c r="N4046" i="1"/>
  <c r="L4046" i="1"/>
  <c r="J4046" i="1"/>
  <c r="G4046" i="1"/>
  <c r="F4046" i="1"/>
  <c r="P4045" i="1"/>
  <c r="N4045" i="1"/>
  <c r="L4045" i="1"/>
  <c r="J4045" i="1"/>
  <c r="G4045" i="1"/>
  <c r="F4045" i="1"/>
  <c r="P4044" i="1"/>
  <c r="N4044" i="1"/>
  <c r="L4044" i="1"/>
  <c r="J4044" i="1"/>
  <c r="G4044" i="1"/>
  <c r="F4044" i="1"/>
  <c r="P4043" i="1"/>
  <c r="N4043" i="1"/>
  <c r="L4043" i="1"/>
  <c r="J4043" i="1"/>
  <c r="G4043" i="1"/>
  <c r="F4043" i="1"/>
  <c r="P4042" i="1"/>
  <c r="N4042" i="1"/>
  <c r="L4042" i="1"/>
  <c r="J4042" i="1"/>
  <c r="G4042" i="1"/>
  <c r="F4042" i="1"/>
  <c r="P4041" i="1"/>
  <c r="N4041" i="1"/>
  <c r="L4041" i="1"/>
  <c r="J4041" i="1"/>
  <c r="G4041" i="1"/>
  <c r="F4041" i="1"/>
  <c r="P4040" i="1"/>
  <c r="N4040" i="1"/>
  <c r="L4040" i="1"/>
  <c r="J4040" i="1"/>
  <c r="G4040" i="1"/>
  <c r="F4040" i="1"/>
  <c r="P4039" i="1"/>
  <c r="N4039" i="1"/>
  <c r="L4039" i="1"/>
  <c r="J4039" i="1"/>
  <c r="G4039" i="1"/>
  <c r="F4039" i="1"/>
  <c r="P4038" i="1"/>
  <c r="N4038" i="1"/>
  <c r="L4038" i="1"/>
  <c r="J4038" i="1"/>
  <c r="G4038" i="1"/>
  <c r="F4038" i="1"/>
  <c r="P4037" i="1"/>
  <c r="N4037" i="1"/>
  <c r="L4037" i="1"/>
  <c r="J4037" i="1"/>
  <c r="G4037" i="1"/>
  <c r="F4037" i="1"/>
  <c r="P4036" i="1"/>
  <c r="R4036" i="1" s="1"/>
  <c r="S4036" i="1" s="1"/>
  <c r="N4036" i="1"/>
  <c r="L4036" i="1"/>
  <c r="J4036" i="1"/>
  <c r="G4036" i="1"/>
  <c r="F4036" i="1"/>
  <c r="P4035" i="1"/>
  <c r="N4035" i="1"/>
  <c r="L4035" i="1"/>
  <c r="J4035" i="1"/>
  <c r="G4035" i="1"/>
  <c r="F4035" i="1"/>
  <c r="P4034" i="1"/>
  <c r="N4034" i="1"/>
  <c r="L4034" i="1"/>
  <c r="J4034" i="1"/>
  <c r="G4034" i="1"/>
  <c r="F4034" i="1"/>
  <c r="P4033" i="1"/>
  <c r="N4033" i="1"/>
  <c r="L4033" i="1"/>
  <c r="J4033" i="1"/>
  <c r="G4033" i="1"/>
  <c r="F4033" i="1"/>
  <c r="P4032" i="1"/>
  <c r="N4032" i="1"/>
  <c r="L4032" i="1"/>
  <c r="J4032" i="1"/>
  <c r="G4032" i="1"/>
  <c r="F4032" i="1"/>
  <c r="P4031" i="1"/>
  <c r="N4031" i="1"/>
  <c r="L4031" i="1"/>
  <c r="J4031" i="1"/>
  <c r="G4031" i="1"/>
  <c r="F4031" i="1"/>
  <c r="P4030" i="1"/>
  <c r="N4030" i="1"/>
  <c r="L4030" i="1"/>
  <c r="J4030" i="1"/>
  <c r="G4030" i="1"/>
  <c r="F4030" i="1"/>
  <c r="P4029" i="1"/>
  <c r="N4029" i="1"/>
  <c r="L4029" i="1"/>
  <c r="J4029" i="1"/>
  <c r="G4029" i="1"/>
  <c r="F4029" i="1"/>
  <c r="R4028" i="1"/>
  <c r="P4028" i="1"/>
  <c r="N4028" i="1"/>
  <c r="L4028" i="1"/>
  <c r="J4028" i="1"/>
  <c r="G4028" i="1"/>
  <c r="F4028" i="1"/>
  <c r="P4027" i="1"/>
  <c r="N4027" i="1"/>
  <c r="L4027" i="1"/>
  <c r="J4027" i="1"/>
  <c r="G4027" i="1"/>
  <c r="F4027" i="1"/>
  <c r="P4026" i="1"/>
  <c r="N4026" i="1"/>
  <c r="L4026" i="1"/>
  <c r="J4026" i="1"/>
  <c r="G4026" i="1"/>
  <c r="F4026" i="1"/>
  <c r="P4025" i="1"/>
  <c r="N4025" i="1"/>
  <c r="L4025" i="1"/>
  <c r="J4025" i="1"/>
  <c r="G4025" i="1"/>
  <c r="F4025" i="1"/>
  <c r="P4024" i="1"/>
  <c r="N4024" i="1"/>
  <c r="L4024" i="1"/>
  <c r="J4024" i="1"/>
  <c r="G4024" i="1"/>
  <c r="F4024" i="1"/>
  <c r="P4023" i="1"/>
  <c r="R4023" i="1" s="1"/>
  <c r="N4023" i="1"/>
  <c r="L4023" i="1"/>
  <c r="J4023" i="1"/>
  <c r="G4023" i="1"/>
  <c r="F4023" i="1"/>
  <c r="P4022" i="1"/>
  <c r="N4022" i="1"/>
  <c r="L4022" i="1"/>
  <c r="J4022" i="1"/>
  <c r="G4022" i="1"/>
  <c r="F4022" i="1"/>
  <c r="P4021" i="1"/>
  <c r="N4021" i="1"/>
  <c r="L4021" i="1"/>
  <c r="J4021" i="1"/>
  <c r="G4021" i="1"/>
  <c r="F4021" i="1"/>
  <c r="P4020" i="1"/>
  <c r="N4020" i="1"/>
  <c r="L4020" i="1"/>
  <c r="J4020" i="1"/>
  <c r="G4020" i="1"/>
  <c r="F4020" i="1"/>
  <c r="P4019" i="1"/>
  <c r="N4019" i="1"/>
  <c r="L4019" i="1"/>
  <c r="J4019" i="1"/>
  <c r="G4019" i="1"/>
  <c r="F4019" i="1"/>
  <c r="P4018" i="1"/>
  <c r="N4018" i="1"/>
  <c r="L4018" i="1"/>
  <c r="J4018" i="1"/>
  <c r="G4018" i="1"/>
  <c r="F4018" i="1"/>
  <c r="P4017" i="1"/>
  <c r="N4017" i="1"/>
  <c r="L4017" i="1"/>
  <c r="J4017" i="1"/>
  <c r="G4017" i="1"/>
  <c r="F4017" i="1"/>
  <c r="P4016" i="1"/>
  <c r="N4016" i="1"/>
  <c r="L4016" i="1"/>
  <c r="J4016" i="1"/>
  <c r="G4016" i="1"/>
  <c r="F4016" i="1"/>
  <c r="P4015" i="1"/>
  <c r="N4015" i="1"/>
  <c r="L4015" i="1"/>
  <c r="J4015" i="1"/>
  <c r="G4015" i="1"/>
  <c r="F4015" i="1"/>
  <c r="P4014" i="1"/>
  <c r="N4014" i="1"/>
  <c r="L4014" i="1"/>
  <c r="J4014" i="1"/>
  <c r="G4014" i="1"/>
  <c r="F4014" i="1"/>
  <c r="P4013" i="1"/>
  <c r="N4013" i="1"/>
  <c r="L4013" i="1"/>
  <c r="J4013" i="1"/>
  <c r="G4013" i="1"/>
  <c r="F4013" i="1"/>
  <c r="P4012" i="1"/>
  <c r="N4012" i="1"/>
  <c r="L4012" i="1"/>
  <c r="J4012" i="1"/>
  <c r="G4012" i="1"/>
  <c r="F4012" i="1"/>
  <c r="P4011" i="1"/>
  <c r="N4011" i="1"/>
  <c r="L4011" i="1"/>
  <c r="J4011" i="1"/>
  <c r="G4011" i="1"/>
  <c r="F4011" i="1"/>
  <c r="P4010" i="1"/>
  <c r="N4010" i="1"/>
  <c r="L4010" i="1"/>
  <c r="J4010" i="1"/>
  <c r="G4010" i="1"/>
  <c r="F4010" i="1"/>
  <c r="P4009" i="1"/>
  <c r="N4009" i="1"/>
  <c r="L4009" i="1"/>
  <c r="J4009" i="1"/>
  <c r="G4009" i="1"/>
  <c r="F4009" i="1"/>
  <c r="P4008" i="1"/>
  <c r="N4008" i="1"/>
  <c r="L4008" i="1"/>
  <c r="J4008" i="1"/>
  <c r="G4008" i="1"/>
  <c r="F4008" i="1"/>
  <c r="P4007" i="1"/>
  <c r="N4007" i="1"/>
  <c r="L4007" i="1"/>
  <c r="J4007" i="1"/>
  <c r="G4007" i="1"/>
  <c r="F4007" i="1"/>
  <c r="P4006" i="1"/>
  <c r="N4006" i="1"/>
  <c r="L4006" i="1"/>
  <c r="J4006" i="1"/>
  <c r="G4006" i="1"/>
  <c r="F4006" i="1"/>
  <c r="P4005" i="1"/>
  <c r="N4005" i="1"/>
  <c r="L4005" i="1"/>
  <c r="J4005" i="1"/>
  <c r="G4005" i="1"/>
  <c r="F4005" i="1"/>
  <c r="P4004" i="1"/>
  <c r="N4004" i="1"/>
  <c r="L4004" i="1"/>
  <c r="J4004" i="1"/>
  <c r="G4004" i="1"/>
  <c r="F4004" i="1"/>
  <c r="P4003" i="1"/>
  <c r="N4003" i="1"/>
  <c r="L4003" i="1"/>
  <c r="J4003" i="1"/>
  <c r="G4003" i="1"/>
  <c r="F4003" i="1"/>
  <c r="R4002" i="1"/>
  <c r="S4002" i="1" s="1"/>
  <c r="P4002" i="1"/>
  <c r="N4002" i="1"/>
  <c r="L4002" i="1"/>
  <c r="J4002" i="1"/>
  <c r="G4002" i="1"/>
  <c r="F4002" i="1"/>
  <c r="P4001" i="1"/>
  <c r="N4001" i="1"/>
  <c r="L4001" i="1"/>
  <c r="J4001" i="1"/>
  <c r="G4001" i="1"/>
  <c r="F4001" i="1"/>
  <c r="P4000" i="1"/>
  <c r="N4000" i="1"/>
  <c r="L4000" i="1"/>
  <c r="J4000" i="1"/>
  <c r="G4000" i="1"/>
  <c r="F4000" i="1"/>
  <c r="P3999" i="1"/>
  <c r="N3999" i="1"/>
  <c r="L3999" i="1"/>
  <c r="J3999" i="1"/>
  <c r="G3999" i="1"/>
  <c r="F3999" i="1"/>
  <c r="P3998" i="1"/>
  <c r="N3998" i="1"/>
  <c r="L3998" i="1"/>
  <c r="J3998" i="1"/>
  <c r="G3998" i="1"/>
  <c r="F3998" i="1"/>
  <c r="P3997" i="1"/>
  <c r="N3997" i="1"/>
  <c r="L3997" i="1"/>
  <c r="J3997" i="1"/>
  <c r="G3997" i="1"/>
  <c r="F3997" i="1"/>
  <c r="P3996" i="1"/>
  <c r="N3996" i="1"/>
  <c r="L3996" i="1"/>
  <c r="J3996" i="1"/>
  <c r="G3996" i="1"/>
  <c r="F3996" i="1"/>
  <c r="P3995" i="1"/>
  <c r="N3995" i="1"/>
  <c r="L3995" i="1"/>
  <c r="J3995" i="1"/>
  <c r="G3995" i="1"/>
  <c r="F3995" i="1"/>
  <c r="P3994" i="1"/>
  <c r="N3994" i="1"/>
  <c r="L3994" i="1"/>
  <c r="J3994" i="1"/>
  <c r="G3994" i="1"/>
  <c r="F3994" i="1"/>
  <c r="P3993" i="1"/>
  <c r="N3993" i="1"/>
  <c r="L3993" i="1"/>
  <c r="J3993" i="1"/>
  <c r="G3993" i="1"/>
  <c r="F3993" i="1"/>
  <c r="P3992" i="1"/>
  <c r="N3992" i="1"/>
  <c r="L3992" i="1"/>
  <c r="J3992" i="1"/>
  <c r="G3992" i="1"/>
  <c r="F3992" i="1"/>
  <c r="P3991" i="1"/>
  <c r="N3991" i="1"/>
  <c r="L3991" i="1"/>
  <c r="J3991" i="1"/>
  <c r="G3991" i="1"/>
  <c r="F3991" i="1"/>
  <c r="P3990" i="1"/>
  <c r="N3990" i="1"/>
  <c r="L3990" i="1"/>
  <c r="J3990" i="1"/>
  <c r="G3990" i="1"/>
  <c r="F3990" i="1"/>
  <c r="P3989" i="1"/>
  <c r="N3989" i="1"/>
  <c r="L3989" i="1"/>
  <c r="J3989" i="1"/>
  <c r="G3989" i="1"/>
  <c r="F3989" i="1"/>
  <c r="P3988" i="1"/>
  <c r="N3988" i="1"/>
  <c r="L3988" i="1"/>
  <c r="J3988" i="1"/>
  <c r="G3988" i="1"/>
  <c r="F3988" i="1"/>
  <c r="P3987" i="1"/>
  <c r="N3987" i="1"/>
  <c r="L3987" i="1"/>
  <c r="J3987" i="1"/>
  <c r="G3987" i="1"/>
  <c r="F3987" i="1"/>
  <c r="P3986" i="1"/>
  <c r="N3986" i="1"/>
  <c r="L3986" i="1"/>
  <c r="J3986" i="1"/>
  <c r="G3986" i="1"/>
  <c r="F3986" i="1"/>
  <c r="P3985" i="1"/>
  <c r="N3985" i="1"/>
  <c r="L3985" i="1"/>
  <c r="J3985" i="1"/>
  <c r="G3985" i="1"/>
  <c r="F3985" i="1"/>
  <c r="P3984" i="1"/>
  <c r="N3984" i="1"/>
  <c r="L3984" i="1"/>
  <c r="J3984" i="1"/>
  <c r="G3984" i="1"/>
  <c r="F3984" i="1"/>
  <c r="P3983" i="1"/>
  <c r="N3983" i="1"/>
  <c r="L3983" i="1"/>
  <c r="J3983" i="1"/>
  <c r="G3983" i="1"/>
  <c r="F3983" i="1"/>
  <c r="P3982" i="1"/>
  <c r="N3982" i="1"/>
  <c r="L3982" i="1"/>
  <c r="J3982" i="1"/>
  <c r="G3982" i="1"/>
  <c r="F3982" i="1"/>
  <c r="P3981" i="1"/>
  <c r="R3980" i="1" s="1"/>
  <c r="S3980" i="1" s="1"/>
  <c r="N3981" i="1"/>
  <c r="L3981" i="1"/>
  <c r="J3981" i="1"/>
  <c r="G3981" i="1"/>
  <c r="F3981" i="1"/>
  <c r="P3980" i="1"/>
  <c r="N3980" i="1"/>
  <c r="L3980" i="1"/>
  <c r="J3980" i="1"/>
  <c r="G3980" i="1"/>
  <c r="F3980" i="1"/>
  <c r="P3979" i="1"/>
  <c r="N3979" i="1"/>
  <c r="L3979" i="1"/>
  <c r="J3979" i="1"/>
  <c r="G3979" i="1"/>
  <c r="F3979" i="1"/>
  <c r="P3978" i="1"/>
  <c r="N3978" i="1"/>
  <c r="L3978" i="1"/>
  <c r="J3978" i="1"/>
  <c r="G3978" i="1"/>
  <c r="F3978" i="1"/>
  <c r="P3977" i="1"/>
  <c r="N3977" i="1"/>
  <c r="L3977" i="1"/>
  <c r="J3977" i="1"/>
  <c r="G3977" i="1"/>
  <c r="F3977" i="1"/>
  <c r="P3976" i="1"/>
  <c r="N3976" i="1"/>
  <c r="L3976" i="1"/>
  <c r="J3976" i="1"/>
  <c r="G3976" i="1"/>
  <c r="F3976" i="1"/>
  <c r="P3975" i="1"/>
  <c r="N3975" i="1"/>
  <c r="L3975" i="1"/>
  <c r="J3975" i="1"/>
  <c r="G3975" i="1"/>
  <c r="F3975" i="1"/>
  <c r="P3974" i="1"/>
  <c r="N3974" i="1"/>
  <c r="L3974" i="1"/>
  <c r="J3974" i="1"/>
  <c r="G3974" i="1"/>
  <c r="F3974" i="1"/>
  <c r="P3973" i="1"/>
  <c r="N3973" i="1"/>
  <c r="L3973" i="1"/>
  <c r="J3973" i="1"/>
  <c r="G3973" i="1"/>
  <c r="F3973" i="1"/>
  <c r="P3972" i="1"/>
  <c r="N3972" i="1"/>
  <c r="L3972" i="1"/>
  <c r="J3972" i="1"/>
  <c r="G3972" i="1"/>
  <c r="F3972" i="1"/>
  <c r="P3971" i="1"/>
  <c r="N3971" i="1"/>
  <c r="L3971" i="1"/>
  <c r="J3971" i="1"/>
  <c r="G3971" i="1"/>
  <c r="F3971" i="1"/>
  <c r="P3970" i="1"/>
  <c r="N3970" i="1"/>
  <c r="L3970" i="1"/>
  <c r="J3970" i="1"/>
  <c r="G3970" i="1"/>
  <c r="F3970" i="1"/>
  <c r="P3969" i="1"/>
  <c r="N3969" i="1"/>
  <c r="L3969" i="1"/>
  <c r="J3969" i="1"/>
  <c r="G3969" i="1"/>
  <c r="F3969" i="1"/>
  <c r="P3968" i="1"/>
  <c r="N3968" i="1"/>
  <c r="L3968" i="1"/>
  <c r="J3968" i="1"/>
  <c r="G3968" i="1"/>
  <c r="F3968" i="1"/>
  <c r="P3967" i="1"/>
  <c r="N3967" i="1"/>
  <c r="L3967" i="1"/>
  <c r="J3967" i="1"/>
  <c r="G3967" i="1"/>
  <c r="F3967" i="1"/>
  <c r="P3966" i="1"/>
  <c r="N3966" i="1"/>
  <c r="L3966" i="1"/>
  <c r="J3966" i="1"/>
  <c r="G3966" i="1"/>
  <c r="F3966" i="1"/>
  <c r="P3965" i="1"/>
  <c r="N3965" i="1"/>
  <c r="L3965" i="1"/>
  <c r="J3965" i="1"/>
  <c r="G3965" i="1"/>
  <c r="F3965" i="1"/>
  <c r="P3964" i="1"/>
  <c r="N3964" i="1"/>
  <c r="L3964" i="1"/>
  <c r="J3964" i="1"/>
  <c r="G3964" i="1"/>
  <c r="F3964" i="1"/>
  <c r="P3963" i="1"/>
  <c r="N3963" i="1"/>
  <c r="L3963" i="1"/>
  <c r="J3963" i="1"/>
  <c r="G3963" i="1"/>
  <c r="F3963" i="1"/>
  <c r="P3962" i="1"/>
  <c r="N3962" i="1"/>
  <c r="L3962" i="1"/>
  <c r="J3962" i="1"/>
  <c r="G3962" i="1"/>
  <c r="F3962" i="1"/>
  <c r="P3961" i="1"/>
  <c r="N3961" i="1"/>
  <c r="L3961" i="1"/>
  <c r="J3961" i="1"/>
  <c r="G3961" i="1"/>
  <c r="F3961" i="1"/>
  <c r="P3960" i="1"/>
  <c r="N3960" i="1"/>
  <c r="L3960" i="1"/>
  <c r="J3960" i="1"/>
  <c r="G3960" i="1"/>
  <c r="F3960" i="1"/>
  <c r="P3959" i="1"/>
  <c r="N3959" i="1"/>
  <c r="L3959" i="1"/>
  <c r="J3959" i="1"/>
  <c r="G3959" i="1"/>
  <c r="F3959" i="1"/>
  <c r="P3958" i="1"/>
  <c r="N3958" i="1"/>
  <c r="L3958" i="1"/>
  <c r="J3958" i="1"/>
  <c r="G3958" i="1"/>
  <c r="F3958" i="1"/>
  <c r="P3957" i="1"/>
  <c r="N3957" i="1"/>
  <c r="L3957" i="1"/>
  <c r="J3957" i="1"/>
  <c r="G3957" i="1"/>
  <c r="F3957" i="1"/>
  <c r="P3956" i="1"/>
  <c r="N3956" i="1"/>
  <c r="L3956" i="1"/>
  <c r="J3956" i="1"/>
  <c r="G3956" i="1"/>
  <c r="F3956" i="1"/>
  <c r="P3955" i="1"/>
  <c r="N3955" i="1"/>
  <c r="L3955" i="1"/>
  <c r="J3955" i="1"/>
  <c r="G3955" i="1"/>
  <c r="F3955" i="1"/>
  <c r="P3954" i="1"/>
  <c r="N3954" i="1"/>
  <c r="L3954" i="1"/>
  <c r="J3954" i="1"/>
  <c r="G3954" i="1"/>
  <c r="F3954" i="1"/>
  <c r="P3953" i="1"/>
  <c r="N3953" i="1"/>
  <c r="L3953" i="1"/>
  <c r="J3953" i="1"/>
  <c r="G3953" i="1"/>
  <c r="F3953" i="1"/>
  <c r="P3952" i="1"/>
  <c r="N3952" i="1"/>
  <c r="L3952" i="1"/>
  <c r="J3952" i="1"/>
  <c r="G3952" i="1"/>
  <c r="F3952" i="1"/>
  <c r="P3951" i="1"/>
  <c r="N3951" i="1"/>
  <c r="L3951" i="1"/>
  <c r="J3951" i="1"/>
  <c r="G3951" i="1"/>
  <c r="F3951" i="1"/>
  <c r="P3950" i="1"/>
  <c r="N3950" i="1"/>
  <c r="L3950" i="1"/>
  <c r="J3950" i="1"/>
  <c r="G3950" i="1"/>
  <c r="F3950" i="1"/>
  <c r="P3949" i="1"/>
  <c r="N3949" i="1"/>
  <c r="L3949" i="1"/>
  <c r="J3949" i="1"/>
  <c r="G3949" i="1"/>
  <c r="F3949" i="1"/>
  <c r="P3948" i="1"/>
  <c r="N3948" i="1"/>
  <c r="L3948" i="1"/>
  <c r="J3948" i="1"/>
  <c r="G3948" i="1"/>
  <c r="F3948" i="1"/>
  <c r="P3947" i="1"/>
  <c r="N3947" i="1"/>
  <c r="L3947" i="1"/>
  <c r="J3947" i="1"/>
  <c r="G3947" i="1"/>
  <c r="F3947" i="1"/>
  <c r="P3946" i="1"/>
  <c r="N3946" i="1"/>
  <c r="L3946" i="1"/>
  <c r="J3946" i="1"/>
  <c r="G3946" i="1"/>
  <c r="F3946" i="1"/>
  <c r="P3945" i="1"/>
  <c r="N3945" i="1"/>
  <c r="L3945" i="1"/>
  <c r="J3945" i="1"/>
  <c r="G3945" i="1"/>
  <c r="F3945" i="1"/>
  <c r="P3944" i="1"/>
  <c r="N3944" i="1"/>
  <c r="L3944" i="1"/>
  <c r="J3944" i="1"/>
  <c r="G3944" i="1"/>
  <c r="F3944" i="1"/>
  <c r="P3943" i="1"/>
  <c r="R3943" i="1" s="1"/>
  <c r="S3943" i="1" s="1"/>
  <c r="N3943" i="1"/>
  <c r="L3943" i="1"/>
  <c r="J3943" i="1"/>
  <c r="G3943" i="1"/>
  <c r="F3943" i="1"/>
  <c r="P3942" i="1"/>
  <c r="N3942" i="1"/>
  <c r="L3942" i="1"/>
  <c r="J3942" i="1"/>
  <c r="G3942" i="1"/>
  <c r="F3942" i="1"/>
  <c r="P3941" i="1"/>
  <c r="N3941" i="1"/>
  <c r="L3941" i="1"/>
  <c r="J3941" i="1"/>
  <c r="G3941" i="1"/>
  <c r="F3941" i="1"/>
  <c r="P3940" i="1"/>
  <c r="R3940" i="1" s="1"/>
  <c r="N3940" i="1"/>
  <c r="L3940" i="1"/>
  <c r="J3940" i="1"/>
  <c r="G3940" i="1"/>
  <c r="F3940" i="1"/>
  <c r="P3939" i="1"/>
  <c r="N3939" i="1"/>
  <c r="L3939" i="1"/>
  <c r="J3939" i="1"/>
  <c r="G3939" i="1"/>
  <c r="F3939" i="1"/>
  <c r="P3938" i="1"/>
  <c r="N3938" i="1"/>
  <c r="L3938" i="1"/>
  <c r="J3938" i="1"/>
  <c r="G3938" i="1"/>
  <c r="F3938" i="1"/>
  <c r="P3937" i="1"/>
  <c r="N3937" i="1"/>
  <c r="L3937" i="1"/>
  <c r="J3937" i="1"/>
  <c r="G3937" i="1"/>
  <c r="F3937" i="1"/>
  <c r="P3936" i="1"/>
  <c r="R3936" i="1" s="1"/>
  <c r="N3936" i="1"/>
  <c r="L3936" i="1"/>
  <c r="J3936" i="1"/>
  <c r="G3936" i="1"/>
  <c r="F3936" i="1"/>
  <c r="P3935" i="1"/>
  <c r="N3935" i="1"/>
  <c r="L3935" i="1"/>
  <c r="J3935" i="1"/>
  <c r="G3935" i="1"/>
  <c r="F3935" i="1"/>
  <c r="P3934" i="1"/>
  <c r="N3934" i="1"/>
  <c r="L3934" i="1"/>
  <c r="J3934" i="1"/>
  <c r="G3934" i="1"/>
  <c r="F3934" i="1"/>
  <c r="P3933" i="1"/>
  <c r="N3933" i="1"/>
  <c r="L3933" i="1"/>
  <c r="J3933" i="1"/>
  <c r="G3933" i="1"/>
  <c r="F3933" i="1"/>
  <c r="P3932" i="1"/>
  <c r="N3932" i="1"/>
  <c r="L3932" i="1"/>
  <c r="J3932" i="1"/>
  <c r="G3932" i="1"/>
  <c r="F3932" i="1"/>
  <c r="P3931" i="1"/>
  <c r="N3931" i="1"/>
  <c r="L3931" i="1"/>
  <c r="J3931" i="1"/>
  <c r="G3931" i="1"/>
  <c r="F3931" i="1"/>
  <c r="P3930" i="1"/>
  <c r="R3929" i="1" s="1"/>
  <c r="N3930" i="1"/>
  <c r="L3930" i="1"/>
  <c r="J3930" i="1"/>
  <c r="G3930" i="1"/>
  <c r="F3930" i="1"/>
  <c r="P3929" i="1"/>
  <c r="N3929" i="1"/>
  <c r="L3929" i="1"/>
  <c r="J3929" i="1"/>
  <c r="G3929" i="1"/>
  <c r="F3929" i="1"/>
  <c r="P3928" i="1"/>
  <c r="N3928" i="1"/>
  <c r="L3928" i="1"/>
  <c r="J3928" i="1"/>
  <c r="G3928" i="1"/>
  <c r="F3928" i="1"/>
  <c r="P3927" i="1"/>
  <c r="N3927" i="1"/>
  <c r="L3927" i="1"/>
  <c r="J3927" i="1"/>
  <c r="G3927" i="1"/>
  <c r="F3927" i="1"/>
  <c r="P3926" i="1"/>
  <c r="R3926" i="1" s="1"/>
  <c r="N3926" i="1"/>
  <c r="L3926" i="1"/>
  <c r="J3926" i="1"/>
  <c r="G3926" i="1"/>
  <c r="F3926" i="1"/>
  <c r="P3925" i="1"/>
  <c r="N3925" i="1"/>
  <c r="L3925" i="1"/>
  <c r="J3925" i="1"/>
  <c r="G3925" i="1"/>
  <c r="F3925" i="1"/>
  <c r="P3924" i="1"/>
  <c r="N3924" i="1"/>
  <c r="L3924" i="1"/>
  <c r="J3924" i="1"/>
  <c r="G3924" i="1"/>
  <c r="F3924" i="1"/>
  <c r="P3923" i="1"/>
  <c r="N3923" i="1"/>
  <c r="L3923" i="1"/>
  <c r="J3923" i="1"/>
  <c r="G3923" i="1"/>
  <c r="F3923" i="1"/>
  <c r="R3922" i="1"/>
  <c r="P3922" i="1"/>
  <c r="N3922" i="1"/>
  <c r="L3922" i="1"/>
  <c r="J3922" i="1"/>
  <c r="G3922" i="1"/>
  <c r="F3922" i="1"/>
  <c r="P3921" i="1"/>
  <c r="N3921" i="1"/>
  <c r="L3921" i="1"/>
  <c r="J3921" i="1"/>
  <c r="G3921" i="1"/>
  <c r="F3921" i="1"/>
  <c r="P3920" i="1"/>
  <c r="N3920" i="1"/>
  <c r="L3920" i="1"/>
  <c r="J3920" i="1"/>
  <c r="G3920" i="1"/>
  <c r="F3920" i="1"/>
  <c r="P3919" i="1"/>
  <c r="N3919" i="1"/>
  <c r="L3919" i="1"/>
  <c r="J3919" i="1"/>
  <c r="G3919" i="1"/>
  <c r="F3919" i="1"/>
  <c r="P3918" i="1"/>
  <c r="N3918" i="1"/>
  <c r="L3918" i="1"/>
  <c r="J3918" i="1"/>
  <c r="G3918" i="1"/>
  <c r="F3918" i="1"/>
  <c r="P3917" i="1"/>
  <c r="N3917" i="1"/>
  <c r="L3917" i="1"/>
  <c r="J3917" i="1"/>
  <c r="G3917" i="1"/>
  <c r="F3917" i="1"/>
  <c r="P3916" i="1"/>
  <c r="N3916" i="1"/>
  <c r="L3916" i="1"/>
  <c r="J3916" i="1"/>
  <c r="G3916" i="1"/>
  <c r="F3916" i="1"/>
  <c r="P3915" i="1"/>
  <c r="N3915" i="1"/>
  <c r="L3915" i="1"/>
  <c r="J3915" i="1"/>
  <c r="G3915" i="1"/>
  <c r="F3915" i="1"/>
  <c r="P3914" i="1"/>
  <c r="N3914" i="1"/>
  <c r="L3914" i="1"/>
  <c r="J3914" i="1"/>
  <c r="G3914" i="1"/>
  <c r="F3914" i="1"/>
  <c r="P3913" i="1"/>
  <c r="N3913" i="1"/>
  <c r="L3913" i="1"/>
  <c r="J3913" i="1"/>
  <c r="G3913" i="1"/>
  <c r="F3913" i="1"/>
  <c r="P3912" i="1"/>
  <c r="N3912" i="1"/>
  <c r="L3912" i="1"/>
  <c r="J3912" i="1"/>
  <c r="G3912" i="1"/>
  <c r="F3912" i="1"/>
  <c r="P3911" i="1"/>
  <c r="N3911" i="1"/>
  <c r="L3911" i="1"/>
  <c r="J3911" i="1"/>
  <c r="G3911" i="1"/>
  <c r="F3911" i="1"/>
  <c r="P3910" i="1"/>
  <c r="R3910" i="1" s="1"/>
  <c r="S3910" i="1" s="1"/>
  <c r="N3910" i="1"/>
  <c r="L3910" i="1"/>
  <c r="J3910" i="1"/>
  <c r="G3910" i="1"/>
  <c r="F3910" i="1"/>
  <c r="P3909" i="1"/>
  <c r="N3909" i="1"/>
  <c r="L3909" i="1"/>
  <c r="J3909" i="1"/>
  <c r="G3909" i="1"/>
  <c r="F3909" i="1"/>
  <c r="P3908" i="1"/>
  <c r="N3908" i="1"/>
  <c r="L3908" i="1"/>
  <c r="J3908" i="1"/>
  <c r="G3908" i="1"/>
  <c r="F3908" i="1"/>
  <c r="P3907" i="1"/>
  <c r="N3907" i="1"/>
  <c r="L3907" i="1"/>
  <c r="J3907" i="1"/>
  <c r="G3907" i="1"/>
  <c r="F3907" i="1"/>
  <c r="P3906" i="1"/>
  <c r="N3906" i="1"/>
  <c r="L3906" i="1"/>
  <c r="J3906" i="1"/>
  <c r="G3906" i="1"/>
  <c r="F3906" i="1"/>
  <c r="P3905" i="1"/>
  <c r="N3905" i="1"/>
  <c r="L3905" i="1"/>
  <c r="J3905" i="1"/>
  <c r="G3905" i="1"/>
  <c r="F3905" i="1"/>
  <c r="P3904" i="1"/>
  <c r="N3904" i="1"/>
  <c r="L3904" i="1"/>
  <c r="J3904" i="1"/>
  <c r="G3904" i="1"/>
  <c r="F3904" i="1"/>
  <c r="P3903" i="1"/>
  <c r="N3903" i="1"/>
  <c r="L3903" i="1"/>
  <c r="J3903" i="1"/>
  <c r="G3903" i="1"/>
  <c r="F3903" i="1"/>
  <c r="P3902" i="1"/>
  <c r="N3902" i="1"/>
  <c r="L3902" i="1"/>
  <c r="J3902" i="1"/>
  <c r="G3902" i="1"/>
  <c r="F3902" i="1"/>
  <c r="P3901" i="1"/>
  <c r="N3901" i="1"/>
  <c r="L3901" i="1"/>
  <c r="J3901" i="1"/>
  <c r="G3901" i="1"/>
  <c r="F3901" i="1"/>
  <c r="P3900" i="1"/>
  <c r="N3900" i="1"/>
  <c r="L3900" i="1"/>
  <c r="J3900" i="1"/>
  <c r="G3900" i="1"/>
  <c r="F3900" i="1"/>
  <c r="P3899" i="1"/>
  <c r="N3899" i="1"/>
  <c r="L3899" i="1"/>
  <c r="J3899" i="1"/>
  <c r="G3899" i="1"/>
  <c r="F3899" i="1"/>
  <c r="P3898" i="1"/>
  <c r="N3898" i="1"/>
  <c r="L3898" i="1"/>
  <c r="J3898" i="1"/>
  <c r="G3898" i="1"/>
  <c r="F3898" i="1"/>
  <c r="R3897" i="1"/>
  <c r="S3897" i="1" s="1"/>
  <c r="P3897" i="1"/>
  <c r="N3897" i="1"/>
  <c r="L3897" i="1"/>
  <c r="J3897" i="1"/>
  <c r="G3897" i="1"/>
  <c r="F3897" i="1"/>
  <c r="P3896" i="1"/>
  <c r="N3896" i="1"/>
  <c r="L3896" i="1"/>
  <c r="J3896" i="1"/>
  <c r="G3896" i="1"/>
  <c r="F3896" i="1"/>
  <c r="P3895" i="1"/>
  <c r="N3895" i="1"/>
  <c r="L3895" i="1"/>
  <c r="J3895" i="1"/>
  <c r="G3895" i="1"/>
  <c r="F3895" i="1"/>
  <c r="P3894" i="1"/>
  <c r="N3894" i="1"/>
  <c r="L3894" i="1"/>
  <c r="J3894" i="1"/>
  <c r="G3894" i="1"/>
  <c r="F3894" i="1"/>
  <c r="P3893" i="1"/>
  <c r="N3893" i="1"/>
  <c r="L3893" i="1"/>
  <c r="J3893" i="1"/>
  <c r="G3893" i="1"/>
  <c r="F3893" i="1"/>
  <c r="P3892" i="1"/>
  <c r="N3892" i="1"/>
  <c r="L3892" i="1"/>
  <c r="J3892" i="1"/>
  <c r="G3892" i="1"/>
  <c r="F3892" i="1"/>
  <c r="P3891" i="1"/>
  <c r="N3891" i="1"/>
  <c r="L3891" i="1"/>
  <c r="J3891" i="1"/>
  <c r="G3891" i="1"/>
  <c r="F3891" i="1"/>
  <c r="P3890" i="1"/>
  <c r="N3890" i="1"/>
  <c r="L3890" i="1"/>
  <c r="J3890" i="1"/>
  <c r="G3890" i="1"/>
  <c r="F3890" i="1"/>
  <c r="P3889" i="1"/>
  <c r="N3889" i="1"/>
  <c r="L3889" i="1"/>
  <c r="J3889" i="1"/>
  <c r="G3889" i="1"/>
  <c r="F3889" i="1"/>
  <c r="P3888" i="1"/>
  <c r="N3888" i="1"/>
  <c r="L3888" i="1"/>
  <c r="J3888" i="1"/>
  <c r="G3888" i="1"/>
  <c r="F3888" i="1"/>
  <c r="R3887" i="1"/>
  <c r="S3887" i="1" s="1"/>
  <c r="P3887" i="1"/>
  <c r="N3887" i="1"/>
  <c r="L3887" i="1"/>
  <c r="J3887" i="1"/>
  <c r="G3887" i="1"/>
  <c r="F3887" i="1"/>
  <c r="P3886" i="1"/>
  <c r="N3886" i="1"/>
  <c r="L3886" i="1"/>
  <c r="J3886" i="1"/>
  <c r="G3886" i="1"/>
  <c r="F3886" i="1"/>
  <c r="P3885" i="1"/>
  <c r="N3885" i="1"/>
  <c r="L3885" i="1"/>
  <c r="J3885" i="1"/>
  <c r="G3885" i="1"/>
  <c r="F3885" i="1"/>
  <c r="P3884" i="1"/>
  <c r="N3884" i="1"/>
  <c r="L3884" i="1"/>
  <c r="J3884" i="1"/>
  <c r="G3884" i="1"/>
  <c r="F3884" i="1"/>
  <c r="P3883" i="1"/>
  <c r="N3883" i="1"/>
  <c r="L3883" i="1"/>
  <c r="J3883" i="1"/>
  <c r="G3883" i="1"/>
  <c r="F3883" i="1"/>
  <c r="P3882" i="1"/>
  <c r="N3882" i="1"/>
  <c r="L3882" i="1"/>
  <c r="J3882" i="1"/>
  <c r="G3882" i="1"/>
  <c r="F3882" i="1"/>
  <c r="P3881" i="1"/>
  <c r="N3881" i="1"/>
  <c r="L3881" i="1"/>
  <c r="J3881" i="1"/>
  <c r="G3881" i="1"/>
  <c r="F3881" i="1"/>
  <c r="P3880" i="1"/>
  <c r="N3880" i="1"/>
  <c r="L3880" i="1"/>
  <c r="J3880" i="1"/>
  <c r="G3880" i="1"/>
  <c r="F3880" i="1"/>
  <c r="P3879" i="1"/>
  <c r="N3879" i="1"/>
  <c r="L3879" i="1"/>
  <c r="J3879" i="1"/>
  <c r="G3879" i="1"/>
  <c r="F3879" i="1"/>
  <c r="P3878" i="1"/>
  <c r="N3878" i="1"/>
  <c r="L3878" i="1"/>
  <c r="J3878" i="1"/>
  <c r="G3878" i="1"/>
  <c r="F3878" i="1"/>
  <c r="P3877" i="1"/>
  <c r="N3877" i="1"/>
  <c r="L3877" i="1"/>
  <c r="J3877" i="1"/>
  <c r="G3877" i="1"/>
  <c r="F3877" i="1"/>
  <c r="P3876" i="1"/>
  <c r="N3876" i="1"/>
  <c r="L3876" i="1"/>
  <c r="J3876" i="1"/>
  <c r="G3876" i="1"/>
  <c r="F3876" i="1"/>
  <c r="P3875" i="1"/>
  <c r="N3875" i="1"/>
  <c r="L3875" i="1"/>
  <c r="J3875" i="1"/>
  <c r="G3875" i="1"/>
  <c r="F3875" i="1"/>
  <c r="P3874" i="1"/>
  <c r="N3874" i="1"/>
  <c r="L3874" i="1"/>
  <c r="J3874" i="1"/>
  <c r="G3874" i="1"/>
  <c r="F3874" i="1"/>
  <c r="P3873" i="1"/>
  <c r="R3873" i="1" s="1"/>
  <c r="S3873" i="1" s="1"/>
  <c r="N3873" i="1"/>
  <c r="L3873" i="1"/>
  <c r="J3873" i="1"/>
  <c r="G3873" i="1"/>
  <c r="F3873" i="1"/>
  <c r="P3872" i="1"/>
  <c r="N3872" i="1"/>
  <c r="L3872" i="1"/>
  <c r="J3872" i="1"/>
  <c r="G3872" i="1"/>
  <c r="F3872" i="1"/>
  <c r="P3871" i="1"/>
  <c r="N3871" i="1"/>
  <c r="L3871" i="1"/>
  <c r="J3871" i="1"/>
  <c r="G3871" i="1"/>
  <c r="F3871" i="1"/>
  <c r="P3870" i="1"/>
  <c r="N3870" i="1"/>
  <c r="L3870" i="1"/>
  <c r="J3870" i="1"/>
  <c r="G3870" i="1"/>
  <c r="F3870" i="1"/>
  <c r="P3869" i="1"/>
  <c r="N3869" i="1"/>
  <c r="L3869" i="1"/>
  <c r="J3869" i="1"/>
  <c r="G3869" i="1"/>
  <c r="F3869" i="1"/>
  <c r="P3868" i="1"/>
  <c r="N3868" i="1"/>
  <c r="L3868" i="1"/>
  <c r="J3868" i="1"/>
  <c r="G3868" i="1"/>
  <c r="F3868" i="1"/>
  <c r="P3867" i="1"/>
  <c r="N3867" i="1"/>
  <c r="L3867" i="1"/>
  <c r="J3867" i="1"/>
  <c r="G3867" i="1"/>
  <c r="F3867" i="1"/>
  <c r="P3866" i="1"/>
  <c r="N3866" i="1"/>
  <c r="L3866" i="1"/>
  <c r="J3866" i="1"/>
  <c r="G3866" i="1"/>
  <c r="F3866" i="1"/>
  <c r="P3865" i="1"/>
  <c r="N3865" i="1"/>
  <c r="L3865" i="1"/>
  <c r="J3865" i="1"/>
  <c r="G3865" i="1"/>
  <c r="F3865" i="1"/>
  <c r="P3864" i="1"/>
  <c r="N3864" i="1"/>
  <c r="L3864" i="1"/>
  <c r="J3864" i="1"/>
  <c r="G3864" i="1"/>
  <c r="F3864" i="1"/>
  <c r="P3863" i="1"/>
  <c r="N3863" i="1"/>
  <c r="L3863" i="1"/>
  <c r="J3863" i="1"/>
  <c r="G3863" i="1"/>
  <c r="F3863" i="1"/>
  <c r="P3862" i="1"/>
  <c r="N3862" i="1"/>
  <c r="L3862" i="1"/>
  <c r="J3862" i="1"/>
  <c r="G3862" i="1"/>
  <c r="F3862" i="1"/>
  <c r="P3861" i="1"/>
  <c r="N3861" i="1"/>
  <c r="L3861" i="1"/>
  <c r="J3861" i="1"/>
  <c r="G3861" i="1"/>
  <c r="F3861" i="1"/>
  <c r="P3860" i="1"/>
  <c r="N3860" i="1"/>
  <c r="L3860" i="1"/>
  <c r="J3860" i="1"/>
  <c r="G3860" i="1"/>
  <c r="F3860" i="1"/>
  <c r="P3859" i="1"/>
  <c r="N3859" i="1"/>
  <c r="L3859" i="1"/>
  <c r="J3859" i="1"/>
  <c r="G3859" i="1"/>
  <c r="F3859" i="1"/>
  <c r="P3858" i="1"/>
  <c r="R3858" i="1" s="1"/>
  <c r="N3858" i="1"/>
  <c r="L3858" i="1"/>
  <c r="J3858" i="1"/>
  <c r="G3858" i="1"/>
  <c r="F3858" i="1"/>
  <c r="P3857" i="1"/>
  <c r="N3857" i="1"/>
  <c r="L3857" i="1"/>
  <c r="J3857" i="1"/>
  <c r="G3857" i="1"/>
  <c r="F3857" i="1"/>
  <c r="P3856" i="1"/>
  <c r="N3856" i="1"/>
  <c r="L3856" i="1"/>
  <c r="J3856" i="1"/>
  <c r="G3856" i="1"/>
  <c r="F3856" i="1"/>
  <c r="P3855" i="1"/>
  <c r="N3855" i="1"/>
  <c r="L3855" i="1"/>
  <c r="J3855" i="1"/>
  <c r="G3855" i="1"/>
  <c r="F3855" i="1"/>
  <c r="P3854" i="1"/>
  <c r="N3854" i="1"/>
  <c r="L3854" i="1"/>
  <c r="J3854" i="1"/>
  <c r="G3854" i="1"/>
  <c r="F3854" i="1"/>
  <c r="P3853" i="1"/>
  <c r="N3853" i="1"/>
  <c r="L3853" i="1"/>
  <c r="J3853" i="1"/>
  <c r="G3853" i="1"/>
  <c r="F3853" i="1"/>
  <c r="P3852" i="1"/>
  <c r="N3852" i="1"/>
  <c r="L3852" i="1"/>
  <c r="J3852" i="1"/>
  <c r="G3852" i="1"/>
  <c r="F3852" i="1"/>
  <c r="P3851" i="1"/>
  <c r="N3851" i="1"/>
  <c r="L3851" i="1"/>
  <c r="J3851" i="1"/>
  <c r="G3851" i="1"/>
  <c r="F3851" i="1"/>
  <c r="P3850" i="1"/>
  <c r="R3850" i="1" s="1"/>
  <c r="S3850" i="1" s="1"/>
  <c r="N3850" i="1"/>
  <c r="L3850" i="1"/>
  <c r="J3850" i="1"/>
  <c r="G3850" i="1"/>
  <c r="F3850" i="1"/>
  <c r="R3849" i="1"/>
  <c r="P3849" i="1"/>
  <c r="N3849" i="1"/>
  <c r="L3849" i="1"/>
  <c r="J3849" i="1"/>
  <c r="G3849" i="1"/>
  <c r="F3849" i="1"/>
  <c r="P3848" i="1"/>
  <c r="N3848" i="1"/>
  <c r="L3848" i="1"/>
  <c r="J3848" i="1"/>
  <c r="G3848" i="1"/>
  <c r="F3848" i="1"/>
  <c r="P3847" i="1"/>
  <c r="N3847" i="1"/>
  <c r="L3847" i="1"/>
  <c r="J3847" i="1"/>
  <c r="G3847" i="1"/>
  <c r="F3847" i="1"/>
  <c r="P3846" i="1"/>
  <c r="N3846" i="1"/>
  <c r="L3846" i="1"/>
  <c r="J3846" i="1"/>
  <c r="G3846" i="1"/>
  <c r="F3846" i="1"/>
  <c r="P3845" i="1"/>
  <c r="N3845" i="1"/>
  <c r="L3845" i="1"/>
  <c r="J3845" i="1"/>
  <c r="G3845" i="1"/>
  <c r="F3845" i="1"/>
  <c r="P3844" i="1"/>
  <c r="N3844" i="1"/>
  <c r="L3844" i="1"/>
  <c r="J3844" i="1"/>
  <c r="G3844" i="1"/>
  <c r="F3844" i="1"/>
  <c r="P3843" i="1"/>
  <c r="N3843" i="1"/>
  <c r="L3843" i="1"/>
  <c r="J3843" i="1"/>
  <c r="G3843" i="1"/>
  <c r="F3843" i="1"/>
  <c r="P3842" i="1"/>
  <c r="N3842" i="1"/>
  <c r="L3842" i="1"/>
  <c r="J3842" i="1"/>
  <c r="G3842" i="1"/>
  <c r="F3842" i="1"/>
  <c r="P3841" i="1"/>
  <c r="N3841" i="1"/>
  <c r="L3841" i="1"/>
  <c r="J3841" i="1"/>
  <c r="G3841" i="1"/>
  <c r="F3841" i="1"/>
  <c r="P3840" i="1"/>
  <c r="N3840" i="1"/>
  <c r="L3840" i="1"/>
  <c r="J3840" i="1"/>
  <c r="G3840" i="1"/>
  <c r="F3840" i="1"/>
  <c r="P3839" i="1"/>
  <c r="N3839" i="1"/>
  <c r="L3839" i="1"/>
  <c r="J3839" i="1"/>
  <c r="G3839" i="1"/>
  <c r="F3839" i="1"/>
  <c r="P3838" i="1"/>
  <c r="N3838" i="1"/>
  <c r="L3838" i="1"/>
  <c r="J3838" i="1"/>
  <c r="G3838" i="1"/>
  <c r="F3838" i="1"/>
  <c r="P3837" i="1"/>
  <c r="R3837" i="1" s="1"/>
  <c r="S3837" i="1" s="1"/>
  <c r="N3837" i="1"/>
  <c r="L3837" i="1"/>
  <c r="J3837" i="1"/>
  <c r="G3837" i="1"/>
  <c r="F3837" i="1"/>
  <c r="P3836" i="1"/>
  <c r="N3836" i="1"/>
  <c r="L3836" i="1"/>
  <c r="J3836" i="1"/>
  <c r="G3836" i="1"/>
  <c r="F3836" i="1"/>
  <c r="P3835" i="1"/>
  <c r="N3835" i="1"/>
  <c r="L3835" i="1"/>
  <c r="J3835" i="1"/>
  <c r="G3835" i="1"/>
  <c r="F3835" i="1"/>
  <c r="P3834" i="1"/>
  <c r="N3834" i="1"/>
  <c r="L3834" i="1"/>
  <c r="J3834" i="1"/>
  <c r="G3834" i="1"/>
  <c r="F3834" i="1"/>
  <c r="P3833" i="1"/>
  <c r="N3833" i="1"/>
  <c r="L3833" i="1"/>
  <c r="J3833" i="1"/>
  <c r="G3833" i="1"/>
  <c r="F3833" i="1"/>
  <c r="P3832" i="1"/>
  <c r="N3832" i="1"/>
  <c r="L3832" i="1"/>
  <c r="J3832" i="1"/>
  <c r="G3832" i="1"/>
  <c r="F3832" i="1"/>
  <c r="P3831" i="1"/>
  <c r="N3831" i="1"/>
  <c r="L3831" i="1"/>
  <c r="J3831" i="1"/>
  <c r="G3831" i="1"/>
  <c r="F3831" i="1"/>
  <c r="P3830" i="1"/>
  <c r="N3830" i="1"/>
  <c r="L3830" i="1"/>
  <c r="J3830" i="1"/>
  <c r="G3830" i="1"/>
  <c r="F3830" i="1"/>
  <c r="P3829" i="1"/>
  <c r="N3829" i="1"/>
  <c r="L3829" i="1"/>
  <c r="J3829" i="1"/>
  <c r="G3829" i="1"/>
  <c r="F3829" i="1"/>
  <c r="P3828" i="1"/>
  <c r="N3828" i="1"/>
  <c r="L3828" i="1"/>
  <c r="J3828" i="1"/>
  <c r="G3828" i="1"/>
  <c r="F3828" i="1"/>
  <c r="P3827" i="1"/>
  <c r="N3827" i="1"/>
  <c r="L3827" i="1"/>
  <c r="J3827" i="1"/>
  <c r="G3827" i="1"/>
  <c r="F3827" i="1"/>
  <c r="P3826" i="1"/>
  <c r="N3826" i="1"/>
  <c r="L3826" i="1"/>
  <c r="J3826" i="1"/>
  <c r="G3826" i="1"/>
  <c r="F3826" i="1"/>
  <c r="P3825" i="1"/>
  <c r="N3825" i="1"/>
  <c r="L3825" i="1"/>
  <c r="J3825" i="1"/>
  <c r="G3825" i="1"/>
  <c r="F3825" i="1"/>
  <c r="P3824" i="1"/>
  <c r="R3824" i="1" s="1"/>
  <c r="N3824" i="1"/>
  <c r="L3824" i="1"/>
  <c r="J3824" i="1"/>
  <c r="G3824" i="1"/>
  <c r="F3824" i="1"/>
  <c r="P3823" i="1"/>
  <c r="N3823" i="1"/>
  <c r="L3823" i="1"/>
  <c r="J3823" i="1"/>
  <c r="G3823" i="1"/>
  <c r="F3823" i="1"/>
  <c r="P3822" i="1"/>
  <c r="N3822" i="1"/>
  <c r="L3822" i="1"/>
  <c r="J3822" i="1"/>
  <c r="G3822" i="1"/>
  <c r="F3822" i="1"/>
  <c r="P3821" i="1"/>
  <c r="N3821" i="1"/>
  <c r="L3821" i="1"/>
  <c r="J3821" i="1"/>
  <c r="G3821" i="1"/>
  <c r="F3821" i="1"/>
  <c r="P3820" i="1"/>
  <c r="N3820" i="1"/>
  <c r="L3820" i="1"/>
  <c r="J3820" i="1"/>
  <c r="G3820" i="1"/>
  <c r="F3820" i="1"/>
  <c r="P3819" i="1"/>
  <c r="N3819" i="1"/>
  <c r="L3819" i="1"/>
  <c r="J3819" i="1"/>
  <c r="G3819" i="1"/>
  <c r="F3819" i="1"/>
  <c r="P3818" i="1"/>
  <c r="N3818" i="1"/>
  <c r="L3818" i="1"/>
  <c r="J3818" i="1"/>
  <c r="G3818" i="1"/>
  <c r="F3818" i="1"/>
  <c r="P3817" i="1"/>
  <c r="N3817" i="1"/>
  <c r="L3817" i="1"/>
  <c r="J3817" i="1"/>
  <c r="G3817" i="1"/>
  <c r="F3817" i="1"/>
  <c r="P3816" i="1"/>
  <c r="N3816" i="1"/>
  <c r="L3816" i="1"/>
  <c r="J3816" i="1"/>
  <c r="G3816" i="1"/>
  <c r="F3816" i="1"/>
  <c r="P3815" i="1"/>
  <c r="N3815" i="1"/>
  <c r="L3815" i="1"/>
  <c r="J3815" i="1"/>
  <c r="G3815" i="1"/>
  <c r="F3815" i="1"/>
  <c r="P3814" i="1"/>
  <c r="N3814" i="1"/>
  <c r="L3814" i="1"/>
  <c r="J3814" i="1"/>
  <c r="G3814" i="1"/>
  <c r="F3814" i="1"/>
  <c r="P3813" i="1"/>
  <c r="N3813" i="1"/>
  <c r="L3813" i="1"/>
  <c r="J3813" i="1"/>
  <c r="G3813" i="1"/>
  <c r="F3813" i="1"/>
  <c r="P3812" i="1"/>
  <c r="N3812" i="1"/>
  <c r="L3812" i="1"/>
  <c r="J3812" i="1"/>
  <c r="G3812" i="1"/>
  <c r="F3812" i="1"/>
  <c r="P3811" i="1"/>
  <c r="N3811" i="1"/>
  <c r="L3811" i="1"/>
  <c r="J3811" i="1"/>
  <c r="G3811" i="1"/>
  <c r="F3811" i="1"/>
  <c r="P3810" i="1"/>
  <c r="N3810" i="1"/>
  <c r="L3810" i="1"/>
  <c r="J3810" i="1"/>
  <c r="G3810" i="1"/>
  <c r="F3810" i="1"/>
  <c r="P3809" i="1"/>
  <c r="R3809" i="1" s="1"/>
  <c r="S3809" i="1" s="1"/>
  <c r="N3809" i="1"/>
  <c r="L3809" i="1"/>
  <c r="J3809" i="1"/>
  <c r="G3809" i="1"/>
  <c r="F3809" i="1"/>
  <c r="P3808" i="1"/>
  <c r="N3808" i="1"/>
  <c r="L3808" i="1"/>
  <c r="J3808" i="1"/>
  <c r="G3808" i="1"/>
  <c r="F3808" i="1"/>
  <c r="P3807" i="1"/>
  <c r="N3807" i="1"/>
  <c r="L3807" i="1"/>
  <c r="J3807" i="1"/>
  <c r="G3807" i="1"/>
  <c r="F3807" i="1"/>
  <c r="P3806" i="1"/>
  <c r="N3806" i="1"/>
  <c r="L3806" i="1"/>
  <c r="J3806" i="1"/>
  <c r="G3806" i="1"/>
  <c r="F3806" i="1"/>
  <c r="P3805" i="1"/>
  <c r="N3805" i="1"/>
  <c r="L3805" i="1"/>
  <c r="J3805" i="1"/>
  <c r="G3805" i="1"/>
  <c r="F3805" i="1"/>
  <c r="P3804" i="1"/>
  <c r="N3804" i="1"/>
  <c r="L3804" i="1"/>
  <c r="J3804" i="1"/>
  <c r="G3804" i="1"/>
  <c r="F3804" i="1"/>
  <c r="P3803" i="1"/>
  <c r="N3803" i="1"/>
  <c r="L3803" i="1"/>
  <c r="J3803" i="1"/>
  <c r="G3803" i="1"/>
  <c r="F3803" i="1"/>
  <c r="P3802" i="1"/>
  <c r="N3802" i="1"/>
  <c r="L3802" i="1"/>
  <c r="J3802" i="1"/>
  <c r="G3802" i="1"/>
  <c r="F3802" i="1"/>
  <c r="P3801" i="1"/>
  <c r="N3801" i="1"/>
  <c r="L3801" i="1"/>
  <c r="J3801" i="1"/>
  <c r="G3801" i="1"/>
  <c r="F3801" i="1"/>
  <c r="P3800" i="1"/>
  <c r="N3800" i="1"/>
  <c r="L3800" i="1"/>
  <c r="J3800" i="1"/>
  <c r="G3800" i="1"/>
  <c r="F3800" i="1"/>
  <c r="P3799" i="1"/>
  <c r="N3799" i="1"/>
  <c r="L3799" i="1"/>
  <c r="J3799" i="1"/>
  <c r="G3799" i="1"/>
  <c r="F3799" i="1"/>
  <c r="P3798" i="1"/>
  <c r="N3798" i="1"/>
  <c r="L3798" i="1"/>
  <c r="J3798" i="1"/>
  <c r="G3798" i="1"/>
  <c r="F3798" i="1"/>
  <c r="P3797" i="1"/>
  <c r="N3797" i="1"/>
  <c r="L3797" i="1"/>
  <c r="J3797" i="1"/>
  <c r="G3797" i="1"/>
  <c r="F3797" i="1"/>
  <c r="P3796" i="1"/>
  <c r="N3796" i="1"/>
  <c r="L3796" i="1"/>
  <c r="J3796" i="1"/>
  <c r="G3796" i="1"/>
  <c r="F3796" i="1"/>
  <c r="P3795" i="1"/>
  <c r="N3795" i="1"/>
  <c r="L3795" i="1"/>
  <c r="J3795" i="1"/>
  <c r="G3795" i="1"/>
  <c r="F3795" i="1"/>
  <c r="P3794" i="1"/>
  <c r="N3794" i="1"/>
  <c r="L3794" i="1"/>
  <c r="J3794" i="1"/>
  <c r="G3794" i="1"/>
  <c r="F3794" i="1"/>
  <c r="P3793" i="1"/>
  <c r="R3793" i="1" s="1"/>
  <c r="S3793" i="1" s="1"/>
  <c r="N3793" i="1"/>
  <c r="L3793" i="1"/>
  <c r="J3793" i="1"/>
  <c r="G3793" i="1"/>
  <c r="F3793" i="1"/>
  <c r="P3792" i="1"/>
  <c r="N3792" i="1"/>
  <c r="L3792" i="1"/>
  <c r="J3792" i="1"/>
  <c r="G3792" i="1"/>
  <c r="F3792" i="1"/>
  <c r="P3791" i="1"/>
  <c r="N3791" i="1"/>
  <c r="L3791" i="1"/>
  <c r="J3791" i="1"/>
  <c r="G3791" i="1"/>
  <c r="F3791" i="1"/>
  <c r="P3790" i="1"/>
  <c r="N3790" i="1"/>
  <c r="L3790" i="1"/>
  <c r="J3790" i="1"/>
  <c r="G3790" i="1"/>
  <c r="F3790" i="1"/>
  <c r="P3789" i="1"/>
  <c r="N3789" i="1"/>
  <c r="L3789" i="1"/>
  <c r="J3789" i="1"/>
  <c r="G3789" i="1"/>
  <c r="F3789" i="1"/>
  <c r="P3788" i="1"/>
  <c r="N3788" i="1"/>
  <c r="L3788" i="1"/>
  <c r="J3788" i="1"/>
  <c r="G3788" i="1"/>
  <c r="F3788" i="1"/>
  <c r="P3787" i="1"/>
  <c r="N3787" i="1"/>
  <c r="L3787" i="1"/>
  <c r="J3787" i="1"/>
  <c r="G3787" i="1"/>
  <c r="F3787" i="1"/>
  <c r="P3786" i="1"/>
  <c r="N3786" i="1"/>
  <c r="L3786" i="1"/>
  <c r="J3786" i="1"/>
  <c r="G3786" i="1"/>
  <c r="F3786" i="1"/>
  <c r="P3785" i="1"/>
  <c r="N3785" i="1"/>
  <c r="L3785" i="1"/>
  <c r="J3785" i="1"/>
  <c r="G3785" i="1"/>
  <c r="F3785" i="1"/>
  <c r="P3784" i="1"/>
  <c r="N3784" i="1"/>
  <c r="L3784" i="1"/>
  <c r="J3784" i="1"/>
  <c r="G3784" i="1"/>
  <c r="F3784" i="1"/>
  <c r="P3783" i="1"/>
  <c r="N3783" i="1"/>
  <c r="L3783" i="1"/>
  <c r="J3783" i="1"/>
  <c r="G3783" i="1"/>
  <c r="F3783" i="1"/>
  <c r="P3782" i="1"/>
  <c r="N3782" i="1"/>
  <c r="L3782" i="1"/>
  <c r="J3782" i="1"/>
  <c r="G3782" i="1"/>
  <c r="F3782" i="1"/>
  <c r="P3781" i="1"/>
  <c r="R3781" i="1" s="1"/>
  <c r="N3781" i="1"/>
  <c r="L3781" i="1"/>
  <c r="J3781" i="1"/>
  <c r="G3781" i="1"/>
  <c r="F3781" i="1"/>
  <c r="P3780" i="1"/>
  <c r="N3780" i="1"/>
  <c r="L3780" i="1"/>
  <c r="J3780" i="1"/>
  <c r="G3780" i="1"/>
  <c r="F3780" i="1"/>
  <c r="P3779" i="1"/>
  <c r="N3779" i="1"/>
  <c r="L3779" i="1"/>
  <c r="J3779" i="1"/>
  <c r="G3779" i="1"/>
  <c r="F3779" i="1"/>
  <c r="P3778" i="1"/>
  <c r="N3778" i="1"/>
  <c r="L3778" i="1"/>
  <c r="J3778" i="1"/>
  <c r="G3778" i="1"/>
  <c r="F3778" i="1"/>
  <c r="P3777" i="1"/>
  <c r="N3777" i="1"/>
  <c r="L3777" i="1"/>
  <c r="J3777" i="1"/>
  <c r="G3777" i="1"/>
  <c r="F3777" i="1"/>
  <c r="P3776" i="1"/>
  <c r="N3776" i="1"/>
  <c r="L3776" i="1"/>
  <c r="J3776" i="1"/>
  <c r="G3776" i="1"/>
  <c r="F3776" i="1"/>
  <c r="P3775" i="1"/>
  <c r="N3775" i="1"/>
  <c r="L3775" i="1"/>
  <c r="J3775" i="1"/>
  <c r="G3775" i="1"/>
  <c r="F3775" i="1"/>
  <c r="P3774" i="1"/>
  <c r="N3774" i="1"/>
  <c r="L3774" i="1"/>
  <c r="J3774" i="1"/>
  <c r="G3774" i="1"/>
  <c r="F3774" i="1"/>
  <c r="P3773" i="1"/>
  <c r="N3773" i="1"/>
  <c r="L3773" i="1"/>
  <c r="J3773" i="1"/>
  <c r="G3773" i="1"/>
  <c r="F3773" i="1"/>
  <c r="P3772" i="1"/>
  <c r="N3772" i="1"/>
  <c r="L3772" i="1"/>
  <c r="J3772" i="1"/>
  <c r="G3772" i="1"/>
  <c r="F3772" i="1"/>
  <c r="P3771" i="1"/>
  <c r="N3771" i="1"/>
  <c r="L3771" i="1"/>
  <c r="J3771" i="1"/>
  <c r="G3771" i="1"/>
  <c r="F3771" i="1"/>
  <c r="P3770" i="1"/>
  <c r="N3770" i="1"/>
  <c r="L3770" i="1"/>
  <c r="J3770" i="1"/>
  <c r="G3770" i="1"/>
  <c r="F3770" i="1"/>
  <c r="P3769" i="1"/>
  <c r="N3769" i="1"/>
  <c r="L3769" i="1"/>
  <c r="J3769" i="1"/>
  <c r="G3769" i="1"/>
  <c r="F3769" i="1"/>
  <c r="R3768" i="1"/>
  <c r="S3768" i="1" s="1"/>
  <c r="P3768" i="1"/>
  <c r="N3768" i="1"/>
  <c r="L3768" i="1"/>
  <c r="J3768" i="1"/>
  <c r="G3768" i="1"/>
  <c r="F3768" i="1"/>
  <c r="P3767" i="1"/>
  <c r="N3767" i="1"/>
  <c r="L3767" i="1"/>
  <c r="J3767" i="1"/>
  <c r="G3767" i="1"/>
  <c r="F3767" i="1"/>
  <c r="P3766" i="1"/>
  <c r="N3766" i="1"/>
  <c r="L3766" i="1"/>
  <c r="J3766" i="1"/>
  <c r="G3766" i="1"/>
  <c r="F3766" i="1"/>
  <c r="P3765" i="1"/>
  <c r="N3765" i="1"/>
  <c r="L3765" i="1"/>
  <c r="J3765" i="1"/>
  <c r="G3765" i="1"/>
  <c r="F3765" i="1"/>
  <c r="P3764" i="1"/>
  <c r="N3764" i="1"/>
  <c r="L3764" i="1"/>
  <c r="J3764" i="1"/>
  <c r="G3764" i="1"/>
  <c r="F3764" i="1"/>
  <c r="P3763" i="1"/>
  <c r="N3763" i="1"/>
  <c r="L3763" i="1"/>
  <c r="J3763" i="1"/>
  <c r="G3763" i="1"/>
  <c r="F3763" i="1"/>
  <c r="P3762" i="1"/>
  <c r="N3762" i="1"/>
  <c r="L3762" i="1"/>
  <c r="J3762" i="1"/>
  <c r="G3762" i="1"/>
  <c r="F3762" i="1"/>
  <c r="P3761" i="1"/>
  <c r="N3761" i="1"/>
  <c r="L3761" i="1"/>
  <c r="J3761" i="1"/>
  <c r="G3761" i="1"/>
  <c r="F3761" i="1"/>
  <c r="P3760" i="1"/>
  <c r="N3760" i="1"/>
  <c r="L3760" i="1"/>
  <c r="J3760" i="1"/>
  <c r="G3760" i="1"/>
  <c r="F3760" i="1"/>
  <c r="P3759" i="1"/>
  <c r="N3759" i="1"/>
  <c r="L3759" i="1"/>
  <c r="J3759" i="1"/>
  <c r="G3759" i="1"/>
  <c r="F3759" i="1"/>
  <c r="P3758" i="1"/>
  <c r="N3758" i="1"/>
  <c r="L3758" i="1"/>
  <c r="J3758" i="1"/>
  <c r="G3758" i="1"/>
  <c r="F3758" i="1"/>
  <c r="P3757" i="1"/>
  <c r="N3757" i="1"/>
  <c r="L3757" i="1"/>
  <c r="J3757" i="1"/>
  <c r="G3757" i="1"/>
  <c r="F3757" i="1"/>
  <c r="P3756" i="1"/>
  <c r="N3756" i="1"/>
  <c r="L3756" i="1"/>
  <c r="J3756" i="1"/>
  <c r="G3756" i="1"/>
  <c r="F3756" i="1"/>
  <c r="P3755" i="1"/>
  <c r="N3755" i="1"/>
  <c r="L3755" i="1"/>
  <c r="J3755" i="1"/>
  <c r="G3755" i="1"/>
  <c r="F3755" i="1"/>
  <c r="P3754" i="1"/>
  <c r="N3754" i="1"/>
  <c r="L3754" i="1"/>
  <c r="J3754" i="1"/>
  <c r="G3754" i="1"/>
  <c r="F3754" i="1"/>
  <c r="P3753" i="1"/>
  <c r="N3753" i="1"/>
  <c r="L3753" i="1"/>
  <c r="J3753" i="1"/>
  <c r="G3753" i="1"/>
  <c r="F3753" i="1"/>
  <c r="P3752" i="1"/>
  <c r="N3752" i="1"/>
  <c r="L3752" i="1"/>
  <c r="J3752" i="1"/>
  <c r="G3752" i="1"/>
  <c r="F3752" i="1"/>
  <c r="P3751" i="1"/>
  <c r="N3751" i="1"/>
  <c r="L3751" i="1"/>
  <c r="J3751" i="1"/>
  <c r="G3751" i="1"/>
  <c r="F3751" i="1"/>
  <c r="P3750" i="1"/>
  <c r="N3750" i="1"/>
  <c r="L3750" i="1"/>
  <c r="J3750" i="1"/>
  <c r="G3750" i="1"/>
  <c r="F3750" i="1"/>
  <c r="P3749" i="1"/>
  <c r="N3749" i="1"/>
  <c r="L3749" i="1"/>
  <c r="J3749" i="1"/>
  <c r="G3749" i="1"/>
  <c r="F3749" i="1"/>
  <c r="P3748" i="1"/>
  <c r="N3748" i="1"/>
  <c r="L3748" i="1"/>
  <c r="J3748" i="1"/>
  <c r="G3748" i="1"/>
  <c r="F3748" i="1"/>
  <c r="P3747" i="1"/>
  <c r="N3747" i="1"/>
  <c r="L3747" i="1"/>
  <c r="J3747" i="1"/>
  <c r="G3747" i="1"/>
  <c r="F3747" i="1"/>
  <c r="P3746" i="1"/>
  <c r="N3746" i="1"/>
  <c r="L3746" i="1"/>
  <c r="J3746" i="1"/>
  <c r="G3746" i="1"/>
  <c r="F3746" i="1"/>
  <c r="P3745" i="1"/>
  <c r="N3745" i="1"/>
  <c r="L3745" i="1"/>
  <c r="J3745" i="1"/>
  <c r="G3745" i="1"/>
  <c r="F3745" i="1"/>
  <c r="P3744" i="1"/>
  <c r="R3744" i="1" s="1"/>
  <c r="N3744" i="1"/>
  <c r="L3744" i="1"/>
  <c r="J3744" i="1"/>
  <c r="G3744" i="1"/>
  <c r="F3744" i="1"/>
  <c r="P3743" i="1"/>
  <c r="N3743" i="1"/>
  <c r="L3743" i="1"/>
  <c r="J3743" i="1"/>
  <c r="G3743" i="1"/>
  <c r="F3743" i="1"/>
  <c r="R3742" i="1"/>
  <c r="P3742" i="1"/>
  <c r="N3742" i="1"/>
  <c r="L3742" i="1"/>
  <c r="J3742" i="1"/>
  <c r="G3742" i="1"/>
  <c r="F3742" i="1"/>
  <c r="P3741" i="1"/>
  <c r="N3741" i="1"/>
  <c r="L3741" i="1"/>
  <c r="J3741" i="1"/>
  <c r="G3741" i="1"/>
  <c r="F3741" i="1"/>
  <c r="P3740" i="1"/>
  <c r="N3740" i="1"/>
  <c r="L3740" i="1"/>
  <c r="J3740" i="1"/>
  <c r="G3740" i="1"/>
  <c r="F3740" i="1"/>
  <c r="P3739" i="1"/>
  <c r="N3739" i="1"/>
  <c r="L3739" i="1"/>
  <c r="J3739" i="1"/>
  <c r="G3739" i="1"/>
  <c r="F3739" i="1"/>
  <c r="P3738" i="1"/>
  <c r="N3738" i="1"/>
  <c r="L3738" i="1"/>
  <c r="J3738" i="1"/>
  <c r="G3738" i="1"/>
  <c r="F3738" i="1"/>
  <c r="P3737" i="1"/>
  <c r="R3737" i="1" s="1"/>
  <c r="N3737" i="1"/>
  <c r="L3737" i="1"/>
  <c r="J3737" i="1"/>
  <c r="G3737" i="1"/>
  <c r="F3737" i="1"/>
  <c r="P3736" i="1"/>
  <c r="N3736" i="1"/>
  <c r="L3736" i="1"/>
  <c r="J3736" i="1"/>
  <c r="G3736" i="1"/>
  <c r="F3736" i="1"/>
  <c r="P3735" i="1"/>
  <c r="N3735" i="1"/>
  <c r="L3735" i="1"/>
  <c r="J3735" i="1"/>
  <c r="G3735" i="1"/>
  <c r="F3735" i="1"/>
  <c r="P3734" i="1"/>
  <c r="R3734" i="1" s="1"/>
  <c r="N3734" i="1"/>
  <c r="L3734" i="1"/>
  <c r="J3734" i="1"/>
  <c r="G3734" i="1"/>
  <c r="F3734" i="1"/>
  <c r="P3733" i="1"/>
  <c r="N3733" i="1"/>
  <c r="L3733" i="1"/>
  <c r="J3733" i="1"/>
  <c r="G3733" i="1"/>
  <c r="F3733" i="1"/>
  <c r="P3732" i="1"/>
  <c r="N3732" i="1"/>
  <c r="L3732" i="1"/>
  <c r="J3732" i="1"/>
  <c r="G3732" i="1"/>
  <c r="F3732" i="1"/>
  <c r="P3731" i="1"/>
  <c r="N3731" i="1"/>
  <c r="L3731" i="1"/>
  <c r="J3731" i="1"/>
  <c r="G3731" i="1"/>
  <c r="F3731" i="1"/>
  <c r="P3730" i="1"/>
  <c r="N3730" i="1"/>
  <c r="L3730" i="1"/>
  <c r="J3730" i="1"/>
  <c r="G3730" i="1"/>
  <c r="F3730" i="1"/>
  <c r="P3729" i="1"/>
  <c r="N3729" i="1"/>
  <c r="L3729" i="1"/>
  <c r="J3729" i="1"/>
  <c r="G3729" i="1"/>
  <c r="F3729" i="1"/>
  <c r="P3728" i="1"/>
  <c r="N3728" i="1"/>
  <c r="L3728" i="1"/>
  <c r="J3728" i="1"/>
  <c r="G3728" i="1"/>
  <c r="F3728" i="1"/>
  <c r="P3727" i="1"/>
  <c r="N3727" i="1"/>
  <c r="L3727" i="1"/>
  <c r="J3727" i="1"/>
  <c r="G3727" i="1"/>
  <c r="F3727" i="1"/>
  <c r="P3726" i="1"/>
  <c r="N3726" i="1"/>
  <c r="L3726" i="1"/>
  <c r="J3726" i="1"/>
  <c r="G3726" i="1"/>
  <c r="F3726" i="1"/>
  <c r="P3725" i="1"/>
  <c r="N3725" i="1"/>
  <c r="L3725" i="1"/>
  <c r="J3725" i="1"/>
  <c r="G3725" i="1"/>
  <c r="F3725" i="1"/>
  <c r="P3724" i="1"/>
  <c r="N3724" i="1"/>
  <c r="L3724" i="1"/>
  <c r="J3724" i="1"/>
  <c r="G3724" i="1"/>
  <c r="F3724" i="1"/>
  <c r="P3723" i="1"/>
  <c r="N3723" i="1"/>
  <c r="L3723" i="1"/>
  <c r="J3723" i="1"/>
  <c r="G3723" i="1"/>
  <c r="F3723" i="1"/>
  <c r="P3722" i="1"/>
  <c r="N3722" i="1"/>
  <c r="L3722" i="1"/>
  <c r="J3722" i="1"/>
  <c r="G3722" i="1"/>
  <c r="F3722" i="1"/>
  <c r="P3721" i="1"/>
  <c r="R3721" i="1" s="1"/>
  <c r="N3721" i="1"/>
  <c r="L3721" i="1"/>
  <c r="J3721" i="1"/>
  <c r="G3721" i="1"/>
  <c r="F3721" i="1"/>
  <c r="P3720" i="1"/>
  <c r="N3720" i="1"/>
  <c r="L3720" i="1"/>
  <c r="J3720" i="1"/>
  <c r="G3720" i="1"/>
  <c r="F3720" i="1"/>
  <c r="P3719" i="1"/>
  <c r="N3719" i="1"/>
  <c r="L3719" i="1"/>
  <c r="J3719" i="1"/>
  <c r="G3719" i="1"/>
  <c r="F3719" i="1"/>
  <c r="P3718" i="1"/>
  <c r="N3718" i="1"/>
  <c r="L3718" i="1"/>
  <c r="J3718" i="1"/>
  <c r="G3718" i="1"/>
  <c r="F3718" i="1"/>
  <c r="P3717" i="1"/>
  <c r="N3717" i="1"/>
  <c r="L3717" i="1"/>
  <c r="J3717" i="1"/>
  <c r="G3717" i="1"/>
  <c r="F3717" i="1"/>
  <c r="P3716" i="1"/>
  <c r="N3716" i="1"/>
  <c r="L3716" i="1"/>
  <c r="J3716" i="1"/>
  <c r="G3716" i="1"/>
  <c r="F3716" i="1"/>
  <c r="P3715" i="1"/>
  <c r="N3715" i="1"/>
  <c r="L3715" i="1"/>
  <c r="J3715" i="1"/>
  <c r="G3715" i="1"/>
  <c r="F3715" i="1"/>
  <c r="P3714" i="1"/>
  <c r="N3714" i="1"/>
  <c r="L3714" i="1"/>
  <c r="J3714" i="1"/>
  <c r="G3714" i="1"/>
  <c r="F3714" i="1"/>
  <c r="P3713" i="1"/>
  <c r="R3712" i="1" s="1"/>
  <c r="N3713" i="1"/>
  <c r="L3713" i="1"/>
  <c r="J3713" i="1"/>
  <c r="G3713" i="1"/>
  <c r="F3713" i="1"/>
  <c r="P3712" i="1"/>
  <c r="N3712" i="1"/>
  <c r="L3712" i="1"/>
  <c r="J3712" i="1"/>
  <c r="G3712" i="1"/>
  <c r="F3712" i="1"/>
  <c r="P3711" i="1"/>
  <c r="N3711" i="1"/>
  <c r="L3711" i="1"/>
  <c r="J3711" i="1"/>
  <c r="G3711" i="1"/>
  <c r="F3711" i="1"/>
  <c r="P3710" i="1"/>
  <c r="N3710" i="1"/>
  <c r="L3710" i="1"/>
  <c r="J3710" i="1"/>
  <c r="G3710" i="1"/>
  <c r="F3710" i="1"/>
  <c r="P3709" i="1"/>
  <c r="N3709" i="1"/>
  <c r="L3709" i="1"/>
  <c r="J3709" i="1"/>
  <c r="G3709" i="1"/>
  <c r="F3709" i="1"/>
  <c r="P3708" i="1"/>
  <c r="N3708" i="1"/>
  <c r="L3708" i="1"/>
  <c r="J3708" i="1"/>
  <c r="G3708" i="1"/>
  <c r="F3708" i="1"/>
  <c r="P3707" i="1"/>
  <c r="N3707" i="1"/>
  <c r="L3707" i="1"/>
  <c r="J3707" i="1"/>
  <c r="G3707" i="1"/>
  <c r="F3707" i="1"/>
  <c r="P3706" i="1"/>
  <c r="N3706" i="1"/>
  <c r="L3706" i="1"/>
  <c r="J3706" i="1"/>
  <c r="G3706" i="1"/>
  <c r="F3706" i="1"/>
  <c r="P3705" i="1"/>
  <c r="N3705" i="1"/>
  <c r="L3705" i="1"/>
  <c r="J3705" i="1"/>
  <c r="G3705" i="1"/>
  <c r="F3705" i="1"/>
  <c r="P3704" i="1"/>
  <c r="N3704" i="1"/>
  <c r="L3704" i="1"/>
  <c r="J3704" i="1"/>
  <c r="G3704" i="1"/>
  <c r="F3704" i="1"/>
  <c r="P3703" i="1"/>
  <c r="N3703" i="1"/>
  <c r="L3703" i="1"/>
  <c r="J3703" i="1"/>
  <c r="G3703" i="1"/>
  <c r="F3703" i="1"/>
  <c r="P3702" i="1"/>
  <c r="N3702" i="1"/>
  <c r="L3702" i="1"/>
  <c r="J3702" i="1"/>
  <c r="G3702" i="1"/>
  <c r="F3702" i="1"/>
  <c r="P3701" i="1"/>
  <c r="N3701" i="1"/>
  <c r="L3701" i="1"/>
  <c r="J3701" i="1"/>
  <c r="G3701" i="1"/>
  <c r="F3701" i="1"/>
  <c r="P3700" i="1"/>
  <c r="N3700" i="1"/>
  <c r="L3700" i="1"/>
  <c r="J3700" i="1"/>
  <c r="G3700" i="1"/>
  <c r="F3700" i="1"/>
  <c r="P3699" i="1"/>
  <c r="N3699" i="1"/>
  <c r="L3699" i="1"/>
  <c r="J3699" i="1"/>
  <c r="G3699" i="1"/>
  <c r="F3699" i="1"/>
  <c r="P3698" i="1"/>
  <c r="N3698" i="1"/>
  <c r="L3698" i="1"/>
  <c r="J3698" i="1"/>
  <c r="G3698" i="1"/>
  <c r="F3698" i="1"/>
  <c r="P3697" i="1"/>
  <c r="R3696" i="1" s="1"/>
  <c r="S3696" i="1" s="1"/>
  <c r="N3697" i="1"/>
  <c r="L3697" i="1"/>
  <c r="J3697" i="1"/>
  <c r="G3697" i="1"/>
  <c r="F3697" i="1"/>
  <c r="P3696" i="1"/>
  <c r="N3696" i="1"/>
  <c r="L3696" i="1"/>
  <c r="J3696" i="1"/>
  <c r="G3696" i="1"/>
  <c r="F3696" i="1"/>
  <c r="P3695" i="1"/>
  <c r="N3695" i="1"/>
  <c r="L3695" i="1"/>
  <c r="J3695" i="1"/>
  <c r="G3695" i="1"/>
  <c r="F3695" i="1"/>
  <c r="P3694" i="1"/>
  <c r="N3694" i="1"/>
  <c r="L3694" i="1"/>
  <c r="J3694" i="1"/>
  <c r="G3694" i="1"/>
  <c r="F3694" i="1"/>
  <c r="P3693" i="1"/>
  <c r="N3693" i="1"/>
  <c r="L3693" i="1"/>
  <c r="J3693" i="1"/>
  <c r="G3693" i="1"/>
  <c r="F3693" i="1"/>
  <c r="P3692" i="1"/>
  <c r="N3692" i="1"/>
  <c r="L3692" i="1"/>
  <c r="J3692" i="1"/>
  <c r="G3692" i="1"/>
  <c r="F3692" i="1"/>
  <c r="P3691" i="1"/>
  <c r="N3691" i="1"/>
  <c r="L3691" i="1"/>
  <c r="J3691" i="1"/>
  <c r="G3691" i="1"/>
  <c r="F3691" i="1"/>
  <c r="P3690" i="1"/>
  <c r="N3690" i="1"/>
  <c r="L3690" i="1"/>
  <c r="J3690" i="1"/>
  <c r="G3690" i="1"/>
  <c r="F3690" i="1"/>
  <c r="P3689" i="1"/>
  <c r="N3689" i="1"/>
  <c r="L3689" i="1"/>
  <c r="J3689" i="1"/>
  <c r="G3689" i="1"/>
  <c r="F3689" i="1"/>
  <c r="P3688" i="1"/>
  <c r="N3688" i="1"/>
  <c r="L3688" i="1"/>
  <c r="J3688" i="1"/>
  <c r="G3688" i="1"/>
  <c r="F3688" i="1"/>
  <c r="P3687" i="1"/>
  <c r="N3687" i="1"/>
  <c r="L3687" i="1"/>
  <c r="J3687" i="1"/>
  <c r="G3687" i="1"/>
  <c r="F3687" i="1"/>
  <c r="P3686" i="1"/>
  <c r="N3686" i="1"/>
  <c r="L3686" i="1"/>
  <c r="J3686" i="1"/>
  <c r="G3686" i="1"/>
  <c r="F3686" i="1"/>
  <c r="P3685" i="1"/>
  <c r="N3685" i="1"/>
  <c r="L3685" i="1"/>
  <c r="J3685" i="1"/>
  <c r="G3685" i="1"/>
  <c r="F3685" i="1"/>
  <c r="P3684" i="1"/>
  <c r="R3684" i="1" s="1"/>
  <c r="S3684" i="1" s="1"/>
  <c r="N3684" i="1"/>
  <c r="L3684" i="1"/>
  <c r="J3684" i="1"/>
  <c r="G3684" i="1"/>
  <c r="F3684" i="1"/>
  <c r="P3683" i="1"/>
  <c r="N3683" i="1"/>
  <c r="L3683" i="1"/>
  <c r="J3683" i="1"/>
  <c r="G3683" i="1"/>
  <c r="F3683" i="1"/>
  <c r="P3682" i="1"/>
  <c r="N3682" i="1"/>
  <c r="L3682" i="1"/>
  <c r="J3682" i="1"/>
  <c r="G3682" i="1"/>
  <c r="F3682" i="1"/>
  <c r="P3681" i="1"/>
  <c r="N3681" i="1"/>
  <c r="L3681" i="1"/>
  <c r="J3681" i="1"/>
  <c r="G3681" i="1"/>
  <c r="F3681" i="1"/>
  <c r="P3680" i="1"/>
  <c r="N3680" i="1"/>
  <c r="L3680" i="1"/>
  <c r="J3680" i="1"/>
  <c r="G3680" i="1"/>
  <c r="F3680" i="1"/>
  <c r="P3679" i="1"/>
  <c r="N3679" i="1"/>
  <c r="L3679" i="1"/>
  <c r="J3679" i="1"/>
  <c r="G3679" i="1"/>
  <c r="F3679" i="1"/>
  <c r="P3678" i="1"/>
  <c r="N3678" i="1"/>
  <c r="L3678" i="1"/>
  <c r="J3678" i="1"/>
  <c r="G3678" i="1"/>
  <c r="F3678" i="1"/>
  <c r="P3677" i="1"/>
  <c r="N3677" i="1"/>
  <c r="L3677" i="1"/>
  <c r="J3677" i="1"/>
  <c r="G3677" i="1"/>
  <c r="F3677" i="1"/>
  <c r="P3676" i="1"/>
  <c r="N3676" i="1"/>
  <c r="L3676" i="1"/>
  <c r="J3676" i="1"/>
  <c r="G3676" i="1"/>
  <c r="F3676" i="1"/>
  <c r="P3675" i="1"/>
  <c r="N3675" i="1"/>
  <c r="L3675" i="1"/>
  <c r="J3675" i="1"/>
  <c r="G3675" i="1"/>
  <c r="F3675" i="1"/>
  <c r="R3674" i="1"/>
  <c r="S3674" i="1" s="1"/>
  <c r="P3674" i="1"/>
  <c r="N3674" i="1"/>
  <c r="L3674" i="1"/>
  <c r="J3674" i="1"/>
  <c r="G3674" i="1"/>
  <c r="F3674" i="1"/>
  <c r="P3673" i="1"/>
  <c r="N3673" i="1"/>
  <c r="L3673" i="1"/>
  <c r="J3673" i="1"/>
  <c r="G3673" i="1"/>
  <c r="F3673" i="1"/>
  <c r="P3672" i="1"/>
  <c r="N3672" i="1"/>
  <c r="L3672" i="1"/>
  <c r="J3672" i="1"/>
  <c r="G3672" i="1"/>
  <c r="F3672" i="1"/>
  <c r="P3671" i="1"/>
  <c r="N3671" i="1"/>
  <c r="L3671" i="1"/>
  <c r="J3671" i="1"/>
  <c r="G3671" i="1"/>
  <c r="F3671" i="1"/>
  <c r="P3670" i="1"/>
  <c r="N3670" i="1"/>
  <c r="L3670" i="1"/>
  <c r="J3670" i="1"/>
  <c r="G3670" i="1"/>
  <c r="F3670" i="1"/>
  <c r="P3669" i="1"/>
  <c r="N3669" i="1"/>
  <c r="L3669" i="1"/>
  <c r="J3669" i="1"/>
  <c r="G3669" i="1"/>
  <c r="F3669" i="1"/>
  <c r="P3668" i="1"/>
  <c r="N3668" i="1"/>
  <c r="L3668" i="1"/>
  <c r="J3668" i="1"/>
  <c r="G3668" i="1"/>
  <c r="F3668" i="1"/>
  <c r="P3667" i="1"/>
  <c r="N3667" i="1"/>
  <c r="L3667" i="1"/>
  <c r="J3667" i="1"/>
  <c r="G3667" i="1"/>
  <c r="F3667" i="1"/>
  <c r="P3666" i="1"/>
  <c r="N3666" i="1"/>
  <c r="L3666" i="1"/>
  <c r="J3666" i="1"/>
  <c r="G3666" i="1"/>
  <c r="F3666" i="1"/>
  <c r="P3665" i="1"/>
  <c r="N3665" i="1"/>
  <c r="L3665" i="1"/>
  <c r="J3665" i="1"/>
  <c r="G3665" i="1"/>
  <c r="F3665" i="1"/>
  <c r="P3664" i="1"/>
  <c r="N3664" i="1"/>
  <c r="L3664" i="1"/>
  <c r="J3664" i="1"/>
  <c r="G3664" i="1"/>
  <c r="F3664" i="1"/>
  <c r="P3663" i="1"/>
  <c r="N3663" i="1"/>
  <c r="L3663" i="1"/>
  <c r="J3663" i="1"/>
  <c r="G3663" i="1"/>
  <c r="F3663" i="1"/>
  <c r="P3662" i="1"/>
  <c r="R3661" i="1" s="1"/>
  <c r="S3661" i="1" s="1"/>
  <c r="N3662" i="1"/>
  <c r="L3662" i="1"/>
  <c r="J3662" i="1"/>
  <c r="G3662" i="1"/>
  <c r="F3662" i="1"/>
  <c r="P3661" i="1"/>
  <c r="N3661" i="1"/>
  <c r="L3661" i="1"/>
  <c r="J3661" i="1"/>
  <c r="G3661" i="1"/>
  <c r="F3661" i="1"/>
  <c r="P3660" i="1"/>
  <c r="N3660" i="1"/>
  <c r="L3660" i="1"/>
  <c r="J3660" i="1"/>
  <c r="G3660" i="1"/>
  <c r="F3660" i="1"/>
  <c r="P3659" i="1"/>
  <c r="N3659" i="1"/>
  <c r="L3659" i="1"/>
  <c r="J3659" i="1"/>
  <c r="G3659" i="1"/>
  <c r="F3659" i="1"/>
  <c r="P3658" i="1"/>
  <c r="N3658" i="1"/>
  <c r="L3658" i="1"/>
  <c r="J3658" i="1"/>
  <c r="G3658" i="1"/>
  <c r="F3658" i="1"/>
  <c r="P3657" i="1"/>
  <c r="N3657" i="1"/>
  <c r="L3657" i="1"/>
  <c r="J3657" i="1"/>
  <c r="G3657" i="1"/>
  <c r="F3657" i="1"/>
  <c r="P3656" i="1"/>
  <c r="N3656" i="1"/>
  <c r="L3656" i="1"/>
  <c r="J3656" i="1"/>
  <c r="G3656" i="1"/>
  <c r="F3656" i="1"/>
  <c r="P3655" i="1"/>
  <c r="N3655" i="1"/>
  <c r="L3655" i="1"/>
  <c r="J3655" i="1"/>
  <c r="G3655" i="1"/>
  <c r="F3655" i="1"/>
  <c r="P3654" i="1"/>
  <c r="N3654" i="1"/>
  <c r="L3654" i="1"/>
  <c r="J3654" i="1"/>
  <c r="G3654" i="1"/>
  <c r="F3654" i="1"/>
  <c r="P3653" i="1"/>
  <c r="N3653" i="1"/>
  <c r="L3653" i="1"/>
  <c r="J3653" i="1"/>
  <c r="G3653" i="1"/>
  <c r="F3653" i="1"/>
  <c r="P3652" i="1"/>
  <c r="N3652" i="1"/>
  <c r="L3652" i="1"/>
  <c r="J3652" i="1"/>
  <c r="G3652" i="1"/>
  <c r="F3652" i="1"/>
  <c r="P3651" i="1"/>
  <c r="N3651" i="1"/>
  <c r="L3651" i="1"/>
  <c r="J3651" i="1"/>
  <c r="G3651" i="1"/>
  <c r="F3651" i="1"/>
  <c r="P3650" i="1"/>
  <c r="N3650" i="1"/>
  <c r="L3650" i="1"/>
  <c r="J3650" i="1"/>
  <c r="G3650" i="1"/>
  <c r="F3650" i="1"/>
  <c r="P3649" i="1"/>
  <c r="N3649" i="1"/>
  <c r="L3649" i="1"/>
  <c r="J3649" i="1"/>
  <c r="G3649" i="1"/>
  <c r="F3649" i="1"/>
  <c r="P3648" i="1"/>
  <c r="N3648" i="1"/>
  <c r="L3648" i="1"/>
  <c r="J3648" i="1"/>
  <c r="G3648" i="1"/>
  <c r="F3648" i="1"/>
  <c r="P3647" i="1"/>
  <c r="N3647" i="1"/>
  <c r="L3647" i="1"/>
  <c r="J3647" i="1"/>
  <c r="G3647" i="1"/>
  <c r="F3647" i="1"/>
  <c r="P3646" i="1"/>
  <c r="N3646" i="1"/>
  <c r="L3646" i="1"/>
  <c r="J3646" i="1"/>
  <c r="G3646" i="1"/>
  <c r="F3646" i="1"/>
  <c r="P3645" i="1"/>
  <c r="N3645" i="1"/>
  <c r="L3645" i="1"/>
  <c r="J3645" i="1"/>
  <c r="G3645" i="1"/>
  <c r="F3645" i="1"/>
  <c r="P3644" i="1"/>
  <c r="N3644" i="1"/>
  <c r="L3644" i="1"/>
  <c r="J3644" i="1"/>
  <c r="G3644" i="1"/>
  <c r="F3644" i="1"/>
  <c r="P3643" i="1"/>
  <c r="N3643" i="1"/>
  <c r="L3643" i="1"/>
  <c r="J3643" i="1"/>
  <c r="G3643" i="1"/>
  <c r="F3643" i="1"/>
  <c r="P3642" i="1"/>
  <c r="R3642" i="1" s="1"/>
  <c r="N3642" i="1"/>
  <c r="L3642" i="1"/>
  <c r="J3642" i="1"/>
  <c r="G3642" i="1"/>
  <c r="F3642" i="1"/>
  <c r="P3641" i="1"/>
  <c r="N3641" i="1"/>
  <c r="L3641" i="1"/>
  <c r="J3641" i="1"/>
  <c r="G3641" i="1"/>
  <c r="F3641" i="1"/>
  <c r="P3640" i="1"/>
  <c r="N3640" i="1"/>
  <c r="L3640" i="1"/>
  <c r="J3640" i="1"/>
  <c r="G3640" i="1"/>
  <c r="F3640" i="1"/>
  <c r="P3639" i="1"/>
  <c r="N3639" i="1"/>
  <c r="L3639" i="1"/>
  <c r="J3639" i="1"/>
  <c r="G3639" i="1"/>
  <c r="F3639" i="1"/>
  <c r="P3638" i="1"/>
  <c r="N3638" i="1"/>
  <c r="L3638" i="1"/>
  <c r="J3638" i="1"/>
  <c r="G3638" i="1"/>
  <c r="F3638" i="1"/>
  <c r="P3637" i="1"/>
  <c r="N3637" i="1"/>
  <c r="L3637" i="1"/>
  <c r="J3637" i="1"/>
  <c r="G3637" i="1"/>
  <c r="F3637" i="1"/>
  <c r="P3636" i="1"/>
  <c r="N3636" i="1"/>
  <c r="L3636" i="1"/>
  <c r="J3636" i="1"/>
  <c r="G3636" i="1"/>
  <c r="F3636" i="1"/>
  <c r="P3635" i="1"/>
  <c r="N3635" i="1"/>
  <c r="L3635" i="1"/>
  <c r="J3635" i="1"/>
  <c r="G3635" i="1"/>
  <c r="F3635" i="1"/>
  <c r="P3634" i="1"/>
  <c r="N3634" i="1"/>
  <c r="L3634" i="1"/>
  <c r="J3634" i="1"/>
  <c r="G3634" i="1"/>
  <c r="F3634" i="1"/>
  <c r="P3633" i="1"/>
  <c r="N3633" i="1"/>
  <c r="L3633" i="1"/>
  <c r="J3633" i="1"/>
  <c r="G3633" i="1"/>
  <c r="F3633" i="1"/>
  <c r="P3632" i="1"/>
  <c r="N3632" i="1"/>
  <c r="L3632" i="1"/>
  <c r="J3632" i="1"/>
  <c r="G3632" i="1"/>
  <c r="F3632" i="1"/>
  <c r="P3631" i="1"/>
  <c r="N3631" i="1"/>
  <c r="L3631" i="1"/>
  <c r="J3631" i="1"/>
  <c r="G3631" i="1"/>
  <c r="F3631" i="1"/>
  <c r="P3630" i="1"/>
  <c r="N3630" i="1"/>
  <c r="L3630" i="1"/>
  <c r="J3630" i="1"/>
  <c r="G3630" i="1"/>
  <c r="F3630" i="1"/>
  <c r="P3629" i="1"/>
  <c r="R3629" i="1" s="1"/>
  <c r="S3629" i="1" s="1"/>
  <c r="N3629" i="1"/>
  <c r="L3629" i="1"/>
  <c r="J3629" i="1"/>
  <c r="G3629" i="1"/>
  <c r="F3629" i="1"/>
  <c r="P3628" i="1"/>
  <c r="N3628" i="1"/>
  <c r="L3628" i="1"/>
  <c r="J3628" i="1"/>
  <c r="G3628" i="1"/>
  <c r="F3628" i="1"/>
  <c r="P3627" i="1"/>
  <c r="N3627" i="1"/>
  <c r="L3627" i="1"/>
  <c r="J3627" i="1"/>
  <c r="G3627" i="1"/>
  <c r="F3627" i="1"/>
  <c r="P3626" i="1"/>
  <c r="N3626" i="1"/>
  <c r="L3626" i="1"/>
  <c r="J3626" i="1"/>
  <c r="G3626" i="1"/>
  <c r="F3626" i="1"/>
  <c r="P3625" i="1"/>
  <c r="R3624" i="1" s="1"/>
  <c r="N3625" i="1"/>
  <c r="L3625" i="1"/>
  <c r="J3625" i="1"/>
  <c r="G3625" i="1"/>
  <c r="F3625" i="1"/>
  <c r="P3624" i="1"/>
  <c r="N3624" i="1"/>
  <c r="L3624" i="1"/>
  <c r="J3624" i="1"/>
  <c r="G3624" i="1"/>
  <c r="F3624" i="1"/>
  <c r="P3623" i="1"/>
  <c r="N3623" i="1"/>
  <c r="L3623" i="1"/>
  <c r="J3623" i="1"/>
  <c r="G3623" i="1"/>
  <c r="F3623" i="1"/>
  <c r="P3622" i="1"/>
  <c r="N3622" i="1"/>
  <c r="L3622" i="1"/>
  <c r="J3622" i="1"/>
  <c r="G3622" i="1"/>
  <c r="F3622" i="1"/>
  <c r="P3621" i="1"/>
  <c r="N3621" i="1"/>
  <c r="L3621" i="1"/>
  <c r="J3621" i="1"/>
  <c r="G3621" i="1"/>
  <c r="F3621" i="1"/>
  <c r="P3620" i="1"/>
  <c r="N3620" i="1"/>
  <c r="L3620" i="1"/>
  <c r="J3620" i="1"/>
  <c r="G3620" i="1"/>
  <c r="F3620" i="1"/>
  <c r="P3619" i="1"/>
  <c r="N3619" i="1"/>
  <c r="L3619" i="1"/>
  <c r="J3619" i="1"/>
  <c r="G3619" i="1"/>
  <c r="F3619" i="1"/>
  <c r="P3618" i="1"/>
  <c r="N3618" i="1"/>
  <c r="L3618" i="1"/>
  <c r="J3618" i="1"/>
  <c r="G3618" i="1"/>
  <c r="F3618" i="1"/>
  <c r="P3617" i="1"/>
  <c r="N3617" i="1"/>
  <c r="L3617" i="1"/>
  <c r="J3617" i="1"/>
  <c r="G3617" i="1"/>
  <c r="F3617" i="1"/>
  <c r="P3616" i="1"/>
  <c r="N3616" i="1"/>
  <c r="L3616" i="1"/>
  <c r="J3616" i="1"/>
  <c r="G3616" i="1"/>
  <c r="F3616" i="1"/>
  <c r="P3615" i="1"/>
  <c r="N3615" i="1"/>
  <c r="L3615" i="1"/>
  <c r="J3615" i="1"/>
  <c r="G3615" i="1"/>
  <c r="F3615" i="1"/>
  <c r="P3614" i="1"/>
  <c r="N3614" i="1"/>
  <c r="L3614" i="1"/>
  <c r="J3614" i="1"/>
  <c r="G3614" i="1"/>
  <c r="F3614" i="1"/>
  <c r="P3613" i="1"/>
  <c r="R3612" i="1" s="1"/>
  <c r="N3613" i="1"/>
  <c r="L3613" i="1"/>
  <c r="J3613" i="1"/>
  <c r="G3613" i="1"/>
  <c r="F3613" i="1"/>
  <c r="P3612" i="1"/>
  <c r="N3612" i="1"/>
  <c r="L3612" i="1"/>
  <c r="J3612" i="1"/>
  <c r="G3612" i="1"/>
  <c r="F3612" i="1"/>
  <c r="P3611" i="1"/>
  <c r="N3611" i="1"/>
  <c r="L3611" i="1"/>
  <c r="J3611" i="1"/>
  <c r="G3611" i="1"/>
  <c r="F3611" i="1"/>
  <c r="P3610" i="1"/>
  <c r="N3610" i="1"/>
  <c r="L3610" i="1"/>
  <c r="J3610" i="1"/>
  <c r="G3610" i="1"/>
  <c r="F3610" i="1"/>
  <c r="P3609" i="1"/>
  <c r="N3609" i="1"/>
  <c r="L3609" i="1"/>
  <c r="J3609" i="1"/>
  <c r="G3609" i="1"/>
  <c r="F3609" i="1"/>
  <c r="P3608" i="1"/>
  <c r="N3608" i="1"/>
  <c r="L3608" i="1"/>
  <c r="J3608" i="1"/>
  <c r="G3608" i="1"/>
  <c r="F3608" i="1"/>
  <c r="P3607" i="1"/>
  <c r="N3607" i="1"/>
  <c r="L3607" i="1"/>
  <c r="J3607" i="1"/>
  <c r="G3607" i="1"/>
  <c r="F3607" i="1"/>
  <c r="P3606" i="1"/>
  <c r="N3606" i="1"/>
  <c r="L3606" i="1"/>
  <c r="J3606" i="1"/>
  <c r="G3606" i="1"/>
  <c r="F3606" i="1"/>
  <c r="P3605" i="1"/>
  <c r="N3605" i="1"/>
  <c r="L3605" i="1"/>
  <c r="J3605" i="1"/>
  <c r="G3605" i="1"/>
  <c r="F3605" i="1"/>
  <c r="P3604" i="1"/>
  <c r="N3604" i="1"/>
  <c r="L3604" i="1"/>
  <c r="J3604" i="1"/>
  <c r="G3604" i="1"/>
  <c r="F3604" i="1"/>
  <c r="R3603" i="1"/>
  <c r="P3603" i="1"/>
  <c r="N3603" i="1"/>
  <c r="L3603" i="1"/>
  <c r="J3603" i="1"/>
  <c r="G3603" i="1"/>
  <c r="F3603" i="1"/>
  <c r="P3602" i="1"/>
  <c r="N3602" i="1"/>
  <c r="L3602" i="1"/>
  <c r="J3602" i="1"/>
  <c r="G3602" i="1"/>
  <c r="F3602" i="1"/>
  <c r="P3601" i="1"/>
  <c r="N3601" i="1"/>
  <c r="L3601" i="1"/>
  <c r="J3601" i="1"/>
  <c r="G3601" i="1"/>
  <c r="F3601" i="1"/>
  <c r="P3600" i="1"/>
  <c r="N3600" i="1"/>
  <c r="L3600" i="1"/>
  <c r="J3600" i="1"/>
  <c r="G3600" i="1"/>
  <c r="F3600" i="1"/>
  <c r="P3599" i="1"/>
  <c r="N3599" i="1"/>
  <c r="L3599" i="1"/>
  <c r="J3599" i="1"/>
  <c r="G3599" i="1"/>
  <c r="F3599" i="1"/>
  <c r="P3598" i="1"/>
  <c r="N3598" i="1"/>
  <c r="L3598" i="1"/>
  <c r="J3598" i="1"/>
  <c r="G3598" i="1"/>
  <c r="F3598" i="1"/>
  <c r="P3597" i="1"/>
  <c r="N3597" i="1"/>
  <c r="L3597" i="1"/>
  <c r="J3597" i="1"/>
  <c r="G3597" i="1"/>
  <c r="F3597" i="1"/>
  <c r="P3596" i="1"/>
  <c r="N3596" i="1"/>
  <c r="L3596" i="1"/>
  <c r="J3596" i="1"/>
  <c r="G3596" i="1"/>
  <c r="F3596" i="1"/>
  <c r="P3595" i="1"/>
  <c r="N3595" i="1"/>
  <c r="L3595" i="1"/>
  <c r="J3595" i="1"/>
  <c r="G3595" i="1"/>
  <c r="F3595" i="1"/>
  <c r="P3594" i="1"/>
  <c r="N3594" i="1"/>
  <c r="L3594" i="1"/>
  <c r="J3594" i="1"/>
  <c r="G3594" i="1"/>
  <c r="F3594" i="1"/>
  <c r="P3593" i="1"/>
  <c r="R3593" i="1" s="1"/>
  <c r="N3593" i="1"/>
  <c r="L3593" i="1"/>
  <c r="J3593" i="1"/>
  <c r="G3593" i="1"/>
  <c r="F3593" i="1"/>
  <c r="P3592" i="1"/>
  <c r="N3592" i="1"/>
  <c r="L3592" i="1"/>
  <c r="J3592" i="1"/>
  <c r="G3592" i="1"/>
  <c r="F3592" i="1"/>
  <c r="P3591" i="1"/>
  <c r="N3591" i="1"/>
  <c r="L3591" i="1"/>
  <c r="J3591" i="1"/>
  <c r="G3591" i="1"/>
  <c r="F3591" i="1"/>
  <c r="P3590" i="1"/>
  <c r="N3590" i="1"/>
  <c r="L3590" i="1"/>
  <c r="J3590" i="1"/>
  <c r="G3590" i="1"/>
  <c r="F3590" i="1"/>
  <c r="P3589" i="1"/>
  <c r="N3589" i="1"/>
  <c r="L3589" i="1"/>
  <c r="J3589" i="1"/>
  <c r="G3589" i="1"/>
  <c r="F3589" i="1"/>
  <c r="P3588" i="1"/>
  <c r="N3588" i="1"/>
  <c r="L3588" i="1"/>
  <c r="J3588" i="1"/>
  <c r="G3588" i="1"/>
  <c r="F3588" i="1"/>
  <c r="P3587" i="1"/>
  <c r="N3587" i="1"/>
  <c r="L3587" i="1"/>
  <c r="J3587" i="1"/>
  <c r="G3587" i="1"/>
  <c r="F3587" i="1"/>
  <c r="P3586" i="1"/>
  <c r="N3586" i="1"/>
  <c r="L3586" i="1"/>
  <c r="J3586" i="1"/>
  <c r="G3586" i="1"/>
  <c r="F3586" i="1"/>
  <c r="P3585" i="1"/>
  <c r="N3585" i="1"/>
  <c r="L3585" i="1"/>
  <c r="J3585" i="1"/>
  <c r="G3585" i="1"/>
  <c r="F3585" i="1"/>
  <c r="P3584" i="1"/>
  <c r="R3584" i="1" s="1"/>
  <c r="S3584" i="1" s="1"/>
  <c r="N3584" i="1"/>
  <c r="L3584" i="1"/>
  <c r="J3584" i="1"/>
  <c r="G3584" i="1"/>
  <c r="F3584" i="1"/>
  <c r="P3583" i="1"/>
  <c r="N3583" i="1"/>
  <c r="L3583" i="1"/>
  <c r="J3583" i="1"/>
  <c r="G3583" i="1"/>
  <c r="F3583" i="1"/>
  <c r="P3582" i="1"/>
  <c r="N3582" i="1"/>
  <c r="L3582" i="1"/>
  <c r="J3582" i="1"/>
  <c r="G3582" i="1"/>
  <c r="F3582" i="1"/>
  <c r="P3581" i="1"/>
  <c r="N3581" i="1"/>
  <c r="L3581" i="1"/>
  <c r="J3581" i="1"/>
  <c r="G3581" i="1"/>
  <c r="F3581" i="1"/>
  <c r="P3580" i="1"/>
  <c r="N3580" i="1"/>
  <c r="L3580" i="1"/>
  <c r="J3580" i="1"/>
  <c r="G3580" i="1"/>
  <c r="F3580" i="1"/>
  <c r="P3579" i="1"/>
  <c r="N3579" i="1"/>
  <c r="L3579" i="1"/>
  <c r="J3579" i="1"/>
  <c r="G3579" i="1"/>
  <c r="F3579" i="1"/>
  <c r="P3578" i="1"/>
  <c r="N3578" i="1"/>
  <c r="L3578" i="1"/>
  <c r="J3578" i="1"/>
  <c r="G3578" i="1"/>
  <c r="F3578" i="1"/>
  <c r="P3577" i="1"/>
  <c r="N3577" i="1"/>
  <c r="L3577" i="1"/>
  <c r="J3577" i="1"/>
  <c r="G3577" i="1"/>
  <c r="F3577" i="1"/>
  <c r="P3576" i="1"/>
  <c r="N3576" i="1"/>
  <c r="L3576" i="1"/>
  <c r="J3576" i="1"/>
  <c r="G3576" i="1"/>
  <c r="F3576" i="1"/>
  <c r="P3575" i="1"/>
  <c r="N3575" i="1"/>
  <c r="L3575" i="1"/>
  <c r="J3575" i="1"/>
  <c r="G3575" i="1"/>
  <c r="F3575" i="1"/>
  <c r="P3574" i="1"/>
  <c r="N3574" i="1"/>
  <c r="L3574" i="1"/>
  <c r="J3574" i="1"/>
  <c r="G3574" i="1"/>
  <c r="F3574" i="1"/>
  <c r="P3573" i="1"/>
  <c r="N3573" i="1"/>
  <c r="L3573" i="1"/>
  <c r="J3573" i="1"/>
  <c r="G3573" i="1"/>
  <c r="F3573" i="1"/>
  <c r="P3572" i="1"/>
  <c r="R3572" i="1" s="1"/>
  <c r="S3572" i="1" s="1"/>
  <c r="N3572" i="1"/>
  <c r="L3572" i="1"/>
  <c r="J3572" i="1"/>
  <c r="G3572" i="1"/>
  <c r="F3572" i="1"/>
  <c r="P3571" i="1"/>
  <c r="N3571" i="1"/>
  <c r="L3571" i="1"/>
  <c r="J3571" i="1"/>
  <c r="G3571" i="1"/>
  <c r="F3571" i="1"/>
  <c r="P3570" i="1"/>
  <c r="N3570" i="1"/>
  <c r="L3570" i="1"/>
  <c r="J3570" i="1"/>
  <c r="G3570" i="1"/>
  <c r="F3570" i="1"/>
  <c r="P3569" i="1"/>
  <c r="N3569" i="1"/>
  <c r="L3569" i="1"/>
  <c r="J3569" i="1"/>
  <c r="G3569" i="1"/>
  <c r="F3569" i="1"/>
  <c r="P3568" i="1"/>
  <c r="N3568" i="1"/>
  <c r="L3568" i="1"/>
  <c r="J3568" i="1"/>
  <c r="G3568" i="1"/>
  <c r="F3568" i="1"/>
  <c r="P3567" i="1"/>
  <c r="N3567" i="1"/>
  <c r="L3567" i="1"/>
  <c r="J3567" i="1"/>
  <c r="G3567" i="1"/>
  <c r="F3567" i="1"/>
  <c r="P3566" i="1"/>
  <c r="N3566" i="1"/>
  <c r="L3566" i="1"/>
  <c r="J3566" i="1"/>
  <c r="G3566" i="1"/>
  <c r="F3566" i="1"/>
  <c r="P3565" i="1"/>
  <c r="N3565" i="1"/>
  <c r="L3565" i="1"/>
  <c r="J3565" i="1"/>
  <c r="G3565" i="1"/>
  <c r="F3565" i="1"/>
  <c r="P3564" i="1"/>
  <c r="N3564" i="1"/>
  <c r="L3564" i="1"/>
  <c r="J3564" i="1"/>
  <c r="G3564" i="1"/>
  <c r="F3564" i="1"/>
  <c r="P3563" i="1"/>
  <c r="N3563" i="1"/>
  <c r="L3563" i="1"/>
  <c r="J3563" i="1"/>
  <c r="G3563" i="1"/>
  <c r="F3563" i="1"/>
  <c r="P3562" i="1"/>
  <c r="N3562" i="1"/>
  <c r="L3562" i="1"/>
  <c r="J3562" i="1"/>
  <c r="G3562" i="1"/>
  <c r="F3562" i="1"/>
  <c r="P3561" i="1"/>
  <c r="R3561" i="1" s="1"/>
  <c r="S3561" i="1" s="1"/>
  <c r="N3561" i="1"/>
  <c r="L3561" i="1"/>
  <c r="J3561" i="1"/>
  <c r="G3561" i="1"/>
  <c r="F3561" i="1"/>
  <c r="P3560" i="1"/>
  <c r="N3560" i="1"/>
  <c r="L3560" i="1"/>
  <c r="J3560" i="1"/>
  <c r="G3560" i="1"/>
  <c r="F3560" i="1"/>
  <c r="P3559" i="1"/>
  <c r="N3559" i="1"/>
  <c r="L3559" i="1"/>
  <c r="J3559" i="1"/>
  <c r="G3559" i="1"/>
  <c r="F3559" i="1"/>
  <c r="P3558" i="1"/>
  <c r="N3558" i="1"/>
  <c r="L3558" i="1"/>
  <c r="J3558" i="1"/>
  <c r="G3558" i="1"/>
  <c r="F3558" i="1"/>
  <c r="P3557" i="1"/>
  <c r="N3557" i="1"/>
  <c r="L3557" i="1"/>
  <c r="J3557" i="1"/>
  <c r="G3557" i="1"/>
  <c r="F3557" i="1"/>
  <c r="P3556" i="1"/>
  <c r="N3556" i="1"/>
  <c r="L3556" i="1"/>
  <c r="J3556" i="1"/>
  <c r="G3556" i="1"/>
  <c r="F3556" i="1"/>
  <c r="P3555" i="1"/>
  <c r="N3555" i="1"/>
  <c r="L3555" i="1"/>
  <c r="J3555" i="1"/>
  <c r="G3555" i="1"/>
  <c r="F3555" i="1"/>
  <c r="P3554" i="1"/>
  <c r="N3554" i="1"/>
  <c r="L3554" i="1"/>
  <c r="J3554" i="1"/>
  <c r="G3554" i="1"/>
  <c r="F3554" i="1"/>
  <c r="P3553" i="1"/>
  <c r="N3553" i="1"/>
  <c r="L3553" i="1"/>
  <c r="J3553" i="1"/>
  <c r="G3553" i="1"/>
  <c r="F3553" i="1"/>
  <c r="P3552" i="1"/>
  <c r="N3552" i="1"/>
  <c r="L3552" i="1"/>
  <c r="J3552" i="1"/>
  <c r="G3552" i="1"/>
  <c r="F3552" i="1"/>
  <c r="P3551" i="1"/>
  <c r="N3551" i="1"/>
  <c r="L3551" i="1"/>
  <c r="J3551" i="1"/>
  <c r="G3551" i="1"/>
  <c r="F3551" i="1"/>
  <c r="P3550" i="1"/>
  <c r="N3550" i="1"/>
  <c r="L3550" i="1"/>
  <c r="J3550" i="1"/>
  <c r="G3550" i="1"/>
  <c r="F3550" i="1"/>
  <c r="P3549" i="1"/>
  <c r="N3549" i="1"/>
  <c r="L3549" i="1"/>
  <c r="J3549" i="1"/>
  <c r="G3549" i="1"/>
  <c r="F3549" i="1"/>
  <c r="P3548" i="1"/>
  <c r="R3548" i="1" s="1"/>
  <c r="N3548" i="1"/>
  <c r="L3548" i="1"/>
  <c r="J3548" i="1"/>
  <c r="G3548" i="1"/>
  <c r="F3548" i="1"/>
  <c r="P3547" i="1"/>
  <c r="N3547" i="1"/>
  <c r="L3547" i="1"/>
  <c r="J3547" i="1"/>
  <c r="G3547" i="1"/>
  <c r="F3547" i="1"/>
  <c r="P3546" i="1"/>
  <c r="N3546" i="1"/>
  <c r="L3546" i="1"/>
  <c r="J3546" i="1"/>
  <c r="G3546" i="1"/>
  <c r="F3546" i="1"/>
  <c r="P3545" i="1"/>
  <c r="R3545" i="1" s="1"/>
  <c r="N3545" i="1"/>
  <c r="L3545" i="1"/>
  <c r="J3545" i="1"/>
  <c r="G3545" i="1"/>
  <c r="F3545" i="1"/>
  <c r="P3544" i="1"/>
  <c r="N3544" i="1"/>
  <c r="L3544" i="1"/>
  <c r="J3544" i="1"/>
  <c r="G3544" i="1"/>
  <c r="F3544" i="1"/>
  <c r="P3543" i="1"/>
  <c r="N3543" i="1"/>
  <c r="L3543" i="1"/>
  <c r="J3543" i="1"/>
  <c r="G3543" i="1"/>
  <c r="F3543" i="1"/>
  <c r="P3542" i="1"/>
  <c r="N3542" i="1"/>
  <c r="L3542" i="1"/>
  <c r="J3542" i="1"/>
  <c r="G3542" i="1"/>
  <c r="F3542" i="1"/>
  <c r="P3541" i="1"/>
  <c r="N3541" i="1"/>
  <c r="L3541" i="1"/>
  <c r="J3541" i="1"/>
  <c r="G3541" i="1"/>
  <c r="F3541" i="1"/>
  <c r="P3540" i="1"/>
  <c r="N3540" i="1"/>
  <c r="L3540" i="1"/>
  <c r="J3540" i="1"/>
  <c r="G3540" i="1"/>
  <c r="F3540" i="1"/>
  <c r="R3539" i="1"/>
  <c r="P3539" i="1"/>
  <c r="N3539" i="1"/>
  <c r="L3539" i="1"/>
  <c r="J3539" i="1"/>
  <c r="G3539" i="1"/>
  <c r="F3539" i="1"/>
  <c r="P3538" i="1"/>
  <c r="N3538" i="1"/>
  <c r="L3538" i="1"/>
  <c r="J3538" i="1"/>
  <c r="G3538" i="1"/>
  <c r="F3538" i="1"/>
  <c r="P3537" i="1"/>
  <c r="R3536" i="1" s="1"/>
  <c r="N3537" i="1"/>
  <c r="L3537" i="1"/>
  <c r="J3537" i="1"/>
  <c r="G3537" i="1"/>
  <c r="F3537" i="1"/>
  <c r="P3536" i="1"/>
  <c r="N3536" i="1"/>
  <c r="L3536" i="1"/>
  <c r="J3536" i="1"/>
  <c r="G3536" i="1"/>
  <c r="F3536" i="1"/>
  <c r="P3535" i="1"/>
  <c r="N3535" i="1"/>
  <c r="L3535" i="1"/>
  <c r="J3535" i="1"/>
  <c r="G3535" i="1"/>
  <c r="F3535" i="1"/>
  <c r="P3534" i="1"/>
  <c r="N3534" i="1"/>
  <c r="L3534" i="1"/>
  <c r="J3534" i="1"/>
  <c r="G3534" i="1"/>
  <c r="F3534" i="1"/>
  <c r="P3533" i="1"/>
  <c r="N3533" i="1"/>
  <c r="L3533" i="1"/>
  <c r="J3533" i="1"/>
  <c r="G3533" i="1"/>
  <c r="F3533" i="1"/>
  <c r="P3532" i="1"/>
  <c r="N3532" i="1"/>
  <c r="L3532" i="1"/>
  <c r="J3532" i="1"/>
  <c r="G3532" i="1"/>
  <c r="F3532" i="1"/>
  <c r="P3531" i="1"/>
  <c r="N3531" i="1"/>
  <c r="L3531" i="1"/>
  <c r="J3531" i="1"/>
  <c r="G3531" i="1"/>
  <c r="F3531" i="1"/>
  <c r="P3530" i="1"/>
  <c r="N3530" i="1"/>
  <c r="L3530" i="1"/>
  <c r="J3530" i="1"/>
  <c r="G3530" i="1"/>
  <c r="F3530" i="1"/>
  <c r="P3529" i="1"/>
  <c r="R3529" i="1" s="1"/>
  <c r="S3529" i="1" s="1"/>
  <c r="N3529" i="1"/>
  <c r="L3529" i="1"/>
  <c r="J3529" i="1"/>
  <c r="G3529" i="1"/>
  <c r="F3529" i="1"/>
  <c r="P3528" i="1"/>
  <c r="N3528" i="1"/>
  <c r="L3528" i="1"/>
  <c r="J3528" i="1"/>
  <c r="G3528" i="1"/>
  <c r="F3528" i="1"/>
  <c r="P3527" i="1"/>
  <c r="N3527" i="1"/>
  <c r="L3527" i="1"/>
  <c r="J3527" i="1"/>
  <c r="G3527" i="1"/>
  <c r="F3527" i="1"/>
  <c r="P3526" i="1"/>
  <c r="N3526" i="1"/>
  <c r="L3526" i="1"/>
  <c r="J3526" i="1"/>
  <c r="G3526" i="1"/>
  <c r="F3526" i="1"/>
  <c r="P3525" i="1"/>
  <c r="N3525" i="1"/>
  <c r="L3525" i="1"/>
  <c r="J3525" i="1"/>
  <c r="G3525" i="1"/>
  <c r="F3525" i="1"/>
  <c r="P3524" i="1"/>
  <c r="R3524" i="1" s="1"/>
  <c r="N3524" i="1"/>
  <c r="L3524" i="1"/>
  <c r="J3524" i="1"/>
  <c r="G3524" i="1"/>
  <c r="F3524" i="1"/>
  <c r="P3523" i="1"/>
  <c r="N3523" i="1"/>
  <c r="L3523" i="1"/>
  <c r="J3523" i="1"/>
  <c r="G3523" i="1"/>
  <c r="F3523" i="1"/>
  <c r="P3522" i="1"/>
  <c r="N3522" i="1"/>
  <c r="L3522" i="1"/>
  <c r="J3522" i="1"/>
  <c r="G3522" i="1"/>
  <c r="F3522" i="1"/>
  <c r="P3521" i="1"/>
  <c r="N3521" i="1"/>
  <c r="L3521" i="1"/>
  <c r="J3521" i="1"/>
  <c r="G3521" i="1"/>
  <c r="F3521" i="1"/>
  <c r="P3520" i="1"/>
  <c r="N3520" i="1"/>
  <c r="L3520" i="1"/>
  <c r="J3520" i="1"/>
  <c r="G3520" i="1"/>
  <c r="F3520" i="1"/>
  <c r="P3519" i="1"/>
  <c r="N3519" i="1"/>
  <c r="L3519" i="1"/>
  <c r="J3519" i="1"/>
  <c r="G3519" i="1"/>
  <c r="F3519" i="1"/>
  <c r="P3518" i="1"/>
  <c r="N3518" i="1"/>
  <c r="L3518" i="1"/>
  <c r="J3518" i="1"/>
  <c r="G3518" i="1"/>
  <c r="F3518" i="1"/>
  <c r="P3517" i="1"/>
  <c r="N3517" i="1"/>
  <c r="L3517" i="1"/>
  <c r="J3517" i="1"/>
  <c r="G3517" i="1"/>
  <c r="F3517" i="1"/>
  <c r="P3516" i="1"/>
  <c r="N3516" i="1"/>
  <c r="L3516" i="1"/>
  <c r="J3516" i="1"/>
  <c r="G3516" i="1"/>
  <c r="F3516" i="1"/>
  <c r="P3515" i="1"/>
  <c r="R3515" i="1" s="1"/>
  <c r="N3515" i="1"/>
  <c r="L3515" i="1"/>
  <c r="J3515" i="1"/>
  <c r="G3515" i="1"/>
  <c r="F3515" i="1"/>
  <c r="P3514" i="1"/>
  <c r="N3514" i="1"/>
  <c r="L3514" i="1"/>
  <c r="J3514" i="1"/>
  <c r="G3514" i="1"/>
  <c r="F3514" i="1"/>
  <c r="P3513" i="1"/>
  <c r="N3513" i="1"/>
  <c r="L3513" i="1"/>
  <c r="J3513" i="1"/>
  <c r="G3513" i="1"/>
  <c r="F3513" i="1"/>
  <c r="P3512" i="1"/>
  <c r="N3512" i="1"/>
  <c r="L3512" i="1"/>
  <c r="J3512" i="1"/>
  <c r="G3512" i="1"/>
  <c r="F3512" i="1"/>
  <c r="P3511" i="1"/>
  <c r="N3511" i="1"/>
  <c r="L3511" i="1"/>
  <c r="J3511" i="1"/>
  <c r="G3511" i="1"/>
  <c r="F3511" i="1"/>
  <c r="P3510" i="1"/>
  <c r="N3510" i="1"/>
  <c r="L3510" i="1"/>
  <c r="J3510" i="1"/>
  <c r="G3510" i="1"/>
  <c r="F3510" i="1"/>
  <c r="P3509" i="1"/>
  <c r="N3509" i="1"/>
  <c r="L3509" i="1"/>
  <c r="J3509" i="1"/>
  <c r="G3509" i="1"/>
  <c r="F3509" i="1"/>
  <c r="P3508" i="1"/>
  <c r="N3508" i="1"/>
  <c r="L3508" i="1"/>
  <c r="J3508" i="1"/>
  <c r="G3508" i="1"/>
  <c r="F3508" i="1"/>
  <c r="P3507" i="1"/>
  <c r="N3507" i="1"/>
  <c r="L3507" i="1"/>
  <c r="J3507" i="1"/>
  <c r="G3507" i="1"/>
  <c r="F3507" i="1"/>
  <c r="R3506" i="1"/>
  <c r="P3506" i="1"/>
  <c r="N3506" i="1"/>
  <c r="L3506" i="1"/>
  <c r="J3506" i="1"/>
  <c r="G3506" i="1"/>
  <c r="F3506" i="1"/>
  <c r="P3505" i="1"/>
  <c r="N3505" i="1"/>
  <c r="L3505" i="1"/>
  <c r="J3505" i="1"/>
  <c r="G3505" i="1"/>
  <c r="F3505" i="1"/>
  <c r="P3504" i="1"/>
  <c r="N3504" i="1"/>
  <c r="L3504" i="1"/>
  <c r="J3504" i="1"/>
  <c r="G3504" i="1"/>
  <c r="F3504" i="1"/>
  <c r="P3503" i="1"/>
  <c r="N3503" i="1"/>
  <c r="L3503" i="1"/>
  <c r="J3503" i="1"/>
  <c r="G3503" i="1"/>
  <c r="F3503" i="1"/>
  <c r="P3502" i="1"/>
  <c r="N3502" i="1"/>
  <c r="L3502" i="1"/>
  <c r="J3502" i="1"/>
  <c r="G3502" i="1"/>
  <c r="F3502" i="1"/>
  <c r="P3501" i="1"/>
  <c r="N3501" i="1"/>
  <c r="L3501" i="1"/>
  <c r="J3501" i="1"/>
  <c r="G3501" i="1"/>
  <c r="F3501" i="1"/>
  <c r="P3500" i="1"/>
  <c r="N3500" i="1"/>
  <c r="L3500" i="1"/>
  <c r="J3500" i="1"/>
  <c r="G3500" i="1"/>
  <c r="F3500" i="1"/>
  <c r="P3499" i="1"/>
  <c r="N3499" i="1"/>
  <c r="L3499" i="1"/>
  <c r="J3499" i="1"/>
  <c r="G3499" i="1"/>
  <c r="F3499" i="1"/>
  <c r="P3498" i="1"/>
  <c r="N3498" i="1"/>
  <c r="L3498" i="1"/>
  <c r="J3498" i="1"/>
  <c r="G3498" i="1"/>
  <c r="F3498" i="1"/>
  <c r="P3497" i="1"/>
  <c r="N3497" i="1"/>
  <c r="L3497" i="1"/>
  <c r="J3497" i="1"/>
  <c r="G3497" i="1"/>
  <c r="F3497" i="1"/>
  <c r="P3496" i="1"/>
  <c r="N3496" i="1"/>
  <c r="L3496" i="1"/>
  <c r="J3496" i="1"/>
  <c r="G3496" i="1"/>
  <c r="F3496" i="1"/>
  <c r="P3495" i="1"/>
  <c r="N3495" i="1"/>
  <c r="L3495" i="1"/>
  <c r="J3495" i="1"/>
  <c r="G3495" i="1"/>
  <c r="F3495" i="1"/>
  <c r="P3494" i="1"/>
  <c r="N3494" i="1"/>
  <c r="L3494" i="1"/>
  <c r="J3494" i="1"/>
  <c r="G3494" i="1"/>
  <c r="F3494" i="1"/>
  <c r="P3493" i="1"/>
  <c r="N3493" i="1"/>
  <c r="L3493" i="1"/>
  <c r="J3493" i="1"/>
  <c r="G3493" i="1"/>
  <c r="F3493" i="1"/>
  <c r="R3492" i="1"/>
  <c r="S3492" i="1" s="1"/>
  <c r="P3492" i="1"/>
  <c r="N3492" i="1"/>
  <c r="L3492" i="1"/>
  <c r="J3492" i="1"/>
  <c r="G3492" i="1"/>
  <c r="F3492" i="1"/>
  <c r="P3491" i="1"/>
  <c r="N3491" i="1"/>
  <c r="L3491" i="1"/>
  <c r="J3491" i="1"/>
  <c r="G3491" i="1"/>
  <c r="F3491" i="1"/>
  <c r="P3490" i="1"/>
  <c r="N3490" i="1"/>
  <c r="L3490" i="1"/>
  <c r="J3490" i="1"/>
  <c r="G3490" i="1"/>
  <c r="F3490" i="1"/>
  <c r="P3489" i="1"/>
  <c r="N3489" i="1"/>
  <c r="L3489" i="1"/>
  <c r="J3489" i="1"/>
  <c r="G3489" i="1"/>
  <c r="F3489" i="1"/>
  <c r="P3488" i="1"/>
  <c r="N3488" i="1"/>
  <c r="L3488" i="1"/>
  <c r="J3488" i="1"/>
  <c r="G3488" i="1"/>
  <c r="F3488" i="1"/>
  <c r="P3487" i="1"/>
  <c r="N3487" i="1"/>
  <c r="L3487" i="1"/>
  <c r="J3487" i="1"/>
  <c r="G3487" i="1"/>
  <c r="F3487" i="1"/>
  <c r="P3486" i="1"/>
  <c r="N3486" i="1"/>
  <c r="L3486" i="1"/>
  <c r="J3486" i="1"/>
  <c r="G3486" i="1"/>
  <c r="F3486" i="1"/>
  <c r="P3485" i="1"/>
  <c r="N3485" i="1"/>
  <c r="L3485" i="1"/>
  <c r="J3485" i="1"/>
  <c r="G3485" i="1"/>
  <c r="F3485" i="1"/>
  <c r="P3484" i="1"/>
  <c r="N3484" i="1"/>
  <c r="L3484" i="1"/>
  <c r="J3484" i="1"/>
  <c r="G3484" i="1"/>
  <c r="F3484" i="1"/>
  <c r="P3483" i="1"/>
  <c r="N3483" i="1"/>
  <c r="L3483" i="1"/>
  <c r="J3483" i="1"/>
  <c r="G3483" i="1"/>
  <c r="F3483" i="1"/>
  <c r="P3482" i="1"/>
  <c r="N3482" i="1"/>
  <c r="L3482" i="1"/>
  <c r="J3482" i="1"/>
  <c r="G3482" i="1"/>
  <c r="F3482" i="1"/>
  <c r="P3481" i="1"/>
  <c r="N3481" i="1"/>
  <c r="L3481" i="1"/>
  <c r="J3481" i="1"/>
  <c r="G3481" i="1"/>
  <c r="F3481" i="1"/>
  <c r="P3480" i="1"/>
  <c r="N3480" i="1"/>
  <c r="L3480" i="1"/>
  <c r="J3480" i="1"/>
  <c r="G3480" i="1"/>
  <c r="F3480" i="1"/>
  <c r="P3479" i="1"/>
  <c r="N3479" i="1"/>
  <c r="L3479" i="1"/>
  <c r="J3479" i="1"/>
  <c r="G3479" i="1"/>
  <c r="F3479" i="1"/>
  <c r="P3478" i="1"/>
  <c r="N3478" i="1"/>
  <c r="L3478" i="1"/>
  <c r="J3478" i="1"/>
  <c r="G3478" i="1"/>
  <c r="F3478" i="1"/>
  <c r="P3477" i="1"/>
  <c r="N3477" i="1"/>
  <c r="L3477" i="1"/>
  <c r="J3477" i="1"/>
  <c r="G3477" i="1"/>
  <c r="F3477" i="1"/>
  <c r="P3476" i="1"/>
  <c r="N3476" i="1"/>
  <c r="L3476" i="1"/>
  <c r="J3476" i="1"/>
  <c r="G3476" i="1"/>
  <c r="F3476" i="1"/>
  <c r="P3475" i="1"/>
  <c r="R3475" i="1" s="1"/>
  <c r="S3475" i="1" s="1"/>
  <c r="N3475" i="1"/>
  <c r="L3475" i="1"/>
  <c r="J3475" i="1"/>
  <c r="G3475" i="1"/>
  <c r="F3475" i="1"/>
  <c r="P3474" i="1"/>
  <c r="N3474" i="1"/>
  <c r="L3474" i="1"/>
  <c r="J3474" i="1"/>
  <c r="G3474" i="1"/>
  <c r="F3474" i="1"/>
  <c r="P3473" i="1"/>
  <c r="N3473" i="1"/>
  <c r="L3473" i="1"/>
  <c r="J3473" i="1"/>
  <c r="G3473" i="1"/>
  <c r="F3473" i="1"/>
  <c r="P3472" i="1"/>
  <c r="N3472" i="1"/>
  <c r="L3472" i="1"/>
  <c r="J3472" i="1"/>
  <c r="G3472" i="1"/>
  <c r="F3472" i="1"/>
  <c r="P3471" i="1"/>
  <c r="N3471" i="1"/>
  <c r="L3471" i="1"/>
  <c r="J3471" i="1"/>
  <c r="G3471" i="1"/>
  <c r="F3471" i="1"/>
  <c r="P3470" i="1"/>
  <c r="N3470" i="1"/>
  <c r="L3470" i="1"/>
  <c r="J3470" i="1"/>
  <c r="G3470" i="1"/>
  <c r="F3470" i="1"/>
  <c r="P3469" i="1"/>
  <c r="N3469" i="1"/>
  <c r="L3469" i="1"/>
  <c r="J3469" i="1"/>
  <c r="G3469" i="1"/>
  <c r="F3469" i="1"/>
  <c r="P3468" i="1"/>
  <c r="N3468" i="1"/>
  <c r="L3468" i="1"/>
  <c r="J3468" i="1"/>
  <c r="G3468" i="1"/>
  <c r="F3468" i="1"/>
  <c r="P3467" i="1"/>
  <c r="N3467" i="1"/>
  <c r="L3467" i="1"/>
  <c r="J3467" i="1"/>
  <c r="G3467" i="1"/>
  <c r="F3467" i="1"/>
  <c r="P3466" i="1"/>
  <c r="N3466" i="1"/>
  <c r="L3466" i="1"/>
  <c r="J3466" i="1"/>
  <c r="G3466" i="1"/>
  <c r="F3466" i="1"/>
  <c r="P3465" i="1"/>
  <c r="N3465" i="1"/>
  <c r="L3465" i="1"/>
  <c r="J3465" i="1"/>
  <c r="G3465" i="1"/>
  <c r="F3465" i="1"/>
  <c r="P3464" i="1"/>
  <c r="N3464" i="1"/>
  <c r="L3464" i="1"/>
  <c r="J3464" i="1"/>
  <c r="G3464" i="1"/>
  <c r="F3464" i="1"/>
  <c r="P3463" i="1"/>
  <c r="N3463" i="1"/>
  <c r="L3463" i="1"/>
  <c r="J3463" i="1"/>
  <c r="G3463" i="1"/>
  <c r="F3463" i="1"/>
  <c r="P3462" i="1"/>
  <c r="N3462" i="1"/>
  <c r="L3462" i="1"/>
  <c r="J3462" i="1"/>
  <c r="G3462" i="1"/>
  <c r="F3462" i="1"/>
  <c r="P3461" i="1"/>
  <c r="N3461" i="1"/>
  <c r="L3461" i="1"/>
  <c r="J3461" i="1"/>
  <c r="G3461" i="1"/>
  <c r="F3461" i="1"/>
  <c r="P3460" i="1"/>
  <c r="N3460" i="1"/>
  <c r="L3460" i="1"/>
  <c r="J3460" i="1"/>
  <c r="G3460" i="1"/>
  <c r="F3460" i="1"/>
  <c r="P3459" i="1"/>
  <c r="N3459" i="1"/>
  <c r="L3459" i="1"/>
  <c r="J3459" i="1"/>
  <c r="G3459" i="1"/>
  <c r="F3459" i="1"/>
  <c r="P3458" i="1"/>
  <c r="N3458" i="1"/>
  <c r="L3458" i="1"/>
  <c r="J3458" i="1"/>
  <c r="G3458" i="1"/>
  <c r="F3458" i="1"/>
  <c r="P3457" i="1"/>
  <c r="N3457" i="1"/>
  <c r="L3457" i="1"/>
  <c r="J3457" i="1"/>
  <c r="G3457" i="1"/>
  <c r="F3457" i="1"/>
  <c r="P3456" i="1"/>
  <c r="N3456" i="1"/>
  <c r="L3456" i="1"/>
  <c r="J3456" i="1"/>
  <c r="G3456" i="1"/>
  <c r="F3456" i="1"/>
  <c r="P3455" i="1"/>
  <c r="N3455" i="1"/>
  <c r="L3455" i="1"/>
  <c r="J3455" i="1"/>
  <c r="G3455" i="1"/>
  <c r="F3455" i="1"/>
  <c r="P3454" i="1"/>
  <c r="N3454" i="1"/>
  <c r="L3454" i="1"/>
  <c r="J3454" i="1"/>
  <c r="G3454" i="1"/>
  <c r="F3454" i="1"/>
  <c r="P3453" i="1"/>
  <c r="N3453" i="1"/>
  <c r="L3453" i="1"/>
  <c r="J3453" i="1"/>
  <c r="G3453" i="1"/>
  <c r="F3453" i="1"/>
  <c r="P3452" i="1"/>
  <c r="N3452" i="1"/>
  <c r="L3452" i="1"/>
  <c r="J3452" i="1"/>
  <c r="G3452" i="1"/>
  <c r="F3452" i="1"/>
  <c r="P3451" i="1"/>
  <c r="N3451" i="1"/>
  <c r="L3451" i="1"/>
  <c r="J3451" i="1"/>
  <c r="G3451" i="1"/>
  <c r="F3451" i="1"/>
  <c r="P3450" i="1"/>
  <c r="R3450" i="1" s="1"/>
  <c r="N3450" i="1"/>
  <c r="L3450" i="1"/>
  <c r="J3450" i="1"/>
  <c r="G3450" i="1"/>
  <c r="F3450" i="1"/>
  <c r="P3449" i="1"/>
  <c r="N3449" i="1"/>
  <c r="L3449" i="1"/>
  <c r="J3449" i="1"/>
  <c r="G3449" i="1"/>
  <c r="F3449" i="1"/>
  <c r="P3448" i="1"/>
  <c r="N3448" i="1"/>
  <c r="L3448" i="1"/>
  <c r="J3448" i="1"/>
  <c r="G3448" i="1"/>
  <c r="F3448" i="1"/>
  <c r="P3447" i="1"/>
  <c r="N3447" i="1"/>
  <c r="L3447" i="1"/>
  <c r="J3447" i="1"/>
  <c r="G3447" i="1"/>
  <c r="F3447" i="1"/>
  <c r="P3446" i="1"/>
  <c r="N3446" i="1"/>
  <c r="L3446" i="1"/>
  <c r="J3446" i="1"/>
  <c r="G3446" i="1"/>
  <c r="F3446" i="1"/>
  <c r="P3445" i="1"/>
  <c r="N3445" i="1"/>
  <c r="L3445" i="1"/>
  <c r="J3445" i="1"/>
  <c r="G3445" i="1"/>
  <c r="F3445" i="1"/>
  <c r="P3444" i="1"/>
  <c r="N3444" i="1"/>
  <c r="L3444" i="1"/>
  <c r="J3444" i="1"/>
  <c r="G3444" i="1"/>
  <c r="F3444" i="1"/>
  <c r="P3443" i="1"/>
  <c r="N3443" i="1"/>
  <c r="L3443" i="1"/>
  <c r="J3443" i="1"/>
  <c r="G3443" i="1"/>
  <c r="F3443" i="1"/>
  <c r="P3442" i="1"/>
  <c r="N3442" i="1"/>
  <c r="L3442" i="1"/>
  <c r="J3442" i="1"/>
  <c r="G3442" i="1"/>
  <c r="F3442" i="1"/>
  <c r="P3441" i="1"/>
  <c r="N3441" i="1"/>
  <c r="L3441" i="1"/>
  <c r="J3441" i="1"/>
  <c r="G3441" i="1"/>
  <c r="F3441" i="1"/>
  <c r="P3440" i="1"/>
  <c r="N3440" i="1"/>
  <c r="L3440" i="1"/>
  <c r="J3440" i="1"/>
  <c r="G3440" i="1"/>
  <c r="F3440" i="1"/>
  <c r="P3439" i="1"/>
  <c r="N3439" i="1"/>
  <c r="L3439" i="1"/>
  <c r="J3439" i="1"/>
  <c r="G3439" i="1"/>
  <c r="F3439" i="1"/>
  <c r="P3438" i="1"/>
  <c r="N3438" i="1"/>
  <c r="L3438" i="1"/>
  <c r="J3438" i="1"/>
  <c r="G3438" i="1"/>
  <c r="F3438" i="1"/>
  <c r="R3437" i="1"/>
  <c r="P3437" i="1"/>
  <c r="N3437" i="1"/>
  <c r="L3437" i="1"/>
  <c r="J3437" i="1"/>
  <c r="G3437" i="1"/>
  <c r="F3437" i="1"/>
  <c r="P3436" i="1"/>
  <c r="N3436" i="1"/>
  <c r="L3436" i="1"/>
  <c r="J3436" i="1"/>
  <c r="G3436" i="1"/>
  <c r="F3436" i="1"/>
  <c r="P3435" i="1"/>
  <c r="N3435" i="1"/>
  <c r="L3435" i="1"/>
  <c r="J3435" i="1"/>
  <c r="G3435" i="1"/>
  <c r="F3435" i="1"/>
  <c r="P3434" i="1"/>
  <c r="N3434" i="1"/>
  <c r="L3434" i="1"/>
  <c r="J3434" i="1"/>
  <c r="G3434" i="1"/>
  <c r="F3434" i="1"/>
  <c r="P3433" i="1"/>
  <c r="N3433" i="1"/>
  <c r="L3433" i="1"/>
  <c r="J3433" i="1"/>
  <c r="G3433" i="1"/>
  <c r="F3433" i="1"/>
  <c r="P3432" i="1"/>
  <c r="N3432" i="1"/>
  <c r="L3432" i="1"/>
  <c r="J3432" i="1"/>
  <c r="G3432" i="1"/>
  <c r="F3432" i="1"/>
  <c r="P3431" i="1"/>
  <c r="N3431" i="1"/>
  <c r="L3431" i="1"/>
  <c r="J3431" i="1"/>
  <c r="G3431" i="1"/>
  <c r="F3431" i="1"/>
  <c r="P3430" i="1"/>
  <c r="N3430" i="1"/>
  <c r="L3430" i="1"/>
  <c r="J3430" i="1"/>
  <c r="G3430" i="1"/>
  <c r="F3430" i="1"/>
  <c r="P3429" i="1"/>
  <c r="N3429" i="1"/>
  <c r="L3429" i="1"/>
  <c r="J3429" i="1"/>
  <c r="G3429" i="1"/>
  <c r="F3429" i="1"/>
  <c r="P3428" i="1"/>
  <c r="N3428" i="1"/>
  <c r="L3428" i="1"/>
  <c r="J3428" i="1"/>
  <c r="G3428" i="1"/>
  <c r="F3428" i="1"/>
  <c r="P3427" i="1"/>
  <c r="N3427" i="1"/>
  <c r="L3427" i="1"/>
  <c r="J3427" i="1"/>
  <c r="G3427" i="1"/>
  <c r="F3427" i="1"/>
  <c r="P3426" i="1"/>
  <c r="N3426" i="1"/>
  <c r="L3426" i="1"/>
  <c r="J3426" i="1"/>
  <c r="G3426" i="1"/>
  <c r="F3426" i="1"/>
  <c r="P3425" i="1"/>
  <c r="N3425" i="1"/>
  <c r="L3425" i="1"/>
  <c r="J3425" i="1"/>
  <c r="G3425" i="1"/>
  <c r="F3425" i="1"/>
  <c r="P3424" i="1"/>
  <c r="N3424" i="1"/>
  <c r="L3424" i="1"/>
  <c r="J3424" i="1"/>
  <c r="G3424" i="1"/>
  <c r="F3424" i="1"/>
  <c r="P3423" i="1"/>
  <c r="N3423" i="1"/>
  <c r="L3423" i="1"/>
  <c r="J3423" i="1"/>
  <c r="G3423" i="1"/>
  <c r="F3423" i="1"/>
  <c r="P3422" i="1"/>
  <c r="N3422" i="1"/>
  <c r="L3422" i="1"/>
  <c r="J3422" i="1"/>
  <c r="G3422" i="1"/>
  <c r="F3422" i="1"/>
  <c r="P3421" i="1"/>
  <c r="N3421" i="1"/>
  <c r="L3421" i="1"/>
  <c r="J3421" i="1"/>
  <c r="G3421" i="1"/>
  <c r="F3421" i="1"/>
  <c r="P3420" i="1"/>
  <c r="N3420" i="1"/>
  <c r="L3420" i="1"/>
  <c r="J3420" i="1"/>
  <c r="G3420" i="1"/>
  <c r="F3420" i="1"/>
  <c r="P3419" i="1"/>
  <c r="R3418" i="1" s="1"/>
  <c r="S3418" i="1" s="1"/>
  <c r="N3419" i="1"/>
  <c r="L3419" i="1"/>
  <c r="J3419" i="1"/>
  <c r="G3419" i="1"/>
  <c r="F3419" i="1"/>
  <c r="P3418" i="1"/>
  <c r="N3418" i="1"/>
  <c r="L3418" i="1"/>
  <c r="J3418" i="1"/>
  <c r="G3418" i="1"/>
  <c r="F3418" i="1"/>
  <c r="P3417" i="1"/>
  <c r="N3417" i="1"/>
  <c r="L3417" i="1"/>
  <c r="J3417" i="1"/>
  <c r="G3417" i="1"/>
  <c r="F3417" i="1"/>
  <c r="P3416" i="1"/>
  <c r="N3416" i="1"/>
  <c r="L3416" i="1"/>
  <c r="J3416" i="1"/>
  <c r="G3416" i="1"/>
  <c r="F3416" i="1"/>
  <c r="P3415" i="1"/>
  <c r="N3415" i="1"/>
  <c r="L3415" i="1"/>
  <c r="J3415" i="1"/>
  <c r="G3415" i="1"/>
  <c r="F3415" i="1"/>
  <c r="P3414" i="1"/>
  <c r="N3414" i="1"/>
  <c r="L3414" i="1"/>
  <c r="J3414" i="1"/>
  <c r="G3414" i="1"/>
  <c r="F3414" i="1"/>
  <c r="P3413" i="1"/>
  <c r="N3413" i="1"/>
  <c r="L3413" i="1"/>
  <c r="J3413" i="1"/>
  <c r="G3413" i="1"/>
  <c r="F3413" i="1"/>
  <c r="P3412" i="1"/>
  <c r="N3412" i="1"/>
  <c r="L3412" i="1"/>
  <c r="J3412" i="1"/>
  <c r="G3412" i="1"/>
  <c r="F3412" i="1"/>
  <c r="P3411" i="1"/>
  <c r="N3411" i="1"/>
  <c r="L3411" i="1"/>
  <c r="J3411" i="1"/>
  <c r="G3411" i="1"/>
  <c r="F3411" i="1"/>
  <c r="P3410" i="1"/>
  <c r="N3410" i="1"/>
  <c r="L3410" i="1"/>
  <c r="J3410" i="1"/>
  <c r="G3410" i="1"/>
  <c r="F3410" i="1"/>
  <c r="P3409" i="1"/>
  <c r="N3409" i="1"/>
  <c r="L3409" i="1"/>
  <c r="J3409" i="1"/>
  <c r="G3409" i="1"/>
  <c r="F3409" i="1"/>
  <c r="P3408" i="1"/>
  <c r="N3408" i="1"/>
  <c r="L3408" i="1"/>
  <c r="J3408" i="1"/>
  <c r="G3408" i="1"/>
  <c r="F3408" i="1"/>
  <c r="P3407" i="1"/>
  <c r="N3407" i="1"/>
  <c r="L3407" i="1"/>
  <c r="J3407" i="1"/>
  <c r="G3407" i="1"/>
  <c r="F3407" i="1"/>
  <c r="P3406" i="1"/>
  <c r="N3406" i="1"/>
  <c r="L3406" i="1"/>
  <c r="J3406" i="1"/>
  <c r="G3406" i="1"/>
  <c r="F3406" i="1"/>
  <c r="P3405" i="1"/>
  <c r="N3405" i="1"/>
  <c r="L3405" i="1"/>
  <c r="J3405" i="1"/>
  <c r="G3405" i="1"/>
  <c r="F3405" i="1"/>
  <c r="P3404" i="1"/>
  <c r="N3404" i="1"/>
  <c r="L3404" i="1"/>
  <c r="J3404" i="1"/>
  <c r="G3404" i="1"/>
  <c r="F3404" i="1"/>
  <c r="P3403" i="1"/>
  <c r="N3403" i="1"/>
  <c r="L3403" i="1"/>
  <c r="J3403" i="1"/>
  <c r="G3403" i="1"/>
  <c r="F3403" i="1"/>
  <c r="P3402" i="1"/>
  <c r="N3402" i="1"/>
  <c r="L3402" i="1"/>
  <c r="J3402" i="1"/>
  <c r="G3402" i="1"/>
  <c r="F3402" i="1"/>
  <c r="P3401" i="1"/>
  <c r="N3401" i="1"/>
  <c r="L3401" i="1"/>
  <c r="J3401" i="1"/>
  <c r="G3401" i="1"/>
  <c r="F3401" i="1"/>
  <c r="P3400" i="1"/>
  <c r="N3400" i="1"/>
  <c r="L3400" i="1"/>
  <c r="J3400" i="1"/>
  <c r="G3400" i="1"/>
  <c r="F3400" i="1"/>
  <c r="P3399" i="1"/>
  <c r="N3399" i="1"/>
  <c r="L3399" i="1"/>
  <c r="J3399" i="1"/>
  <c r="G3399" i="1"/>
  <c r="F3399" i="1"/>
  <c r="P3398" i="1"/>
  <c r="N3398" i="1"/>
  <c r="L3398" i="1"/>
  <c r="J3398" i="1"/>
  <c r="G3398" i="1"/>
  <c r="F3398" i="1"/>
  <c r="P3397" i="1"/>
  <c r="R3397" i="1" s="1"/>
  <c r="S3397" i="1" s="1"/>
  <c r="N3397" i="1"/>
  <c r="L3397" i="1"/>
  <c r="J3397" i="1"/>
  <c r="G3397" i="1"/>
  <c r="F3397" i="1"/>
  <c r="P3396" i="1"/>
  <c r="N3396" i="1"/>
  <c r="L3396" i="1"/>
  <c r="J3396" i="1"/>
  <c r="G3396" i="1"/>
  <c r="F3396" i="1"/>
  <c r="P3395" i="1"/>
  <c r="N3395" i="1"/>
  <c r="L3395" i="1"/>
  <c r="J3395" i="1"/>
  <c r="G3395" i="1"/>
  <c r="F3395" i="1"/>
  <c r="P3394" i="1"/>
  <c r="N3394" i="1"/>
  <c r="L3394" i="1"/>
  <c r="J3394" i="1"/>
  <c r="G3394" i="1"/>
  <c r="F3394" i="1"/>
  <c r="P3393" i="1"/>
  <c r="N3393" i="1"/>
  <c r="L3393" i="1"/>
  <c r="J3393" i="1"/>
  <c r="G3393" i="1"/>
  <c r="F3393" i="1"/>
  <c r="P3392" i="1"/>
  <c r="N3392" i="1"/>
  <c r="L3392" i="1"/>
  <c r="J3392" i="1"/>
  <c r="G3392" i="1"/>
  <c r="F3392" i="1"/>
  <c r="P3391" i="1"/>
  <c r="N3391" i="1"/>
  <c r="L3391" i="1"/>
  <c r="J3391" i="1"/>
  <c r="G3391" i="1"/>
  <c r="F3391" i="1"/>
  <c r="P3390" i="1"/>
  <c r="N3390" i="1"/>
  <c r="L3390" i="1"/>
  <c r="J3390" i="1"/>
  <c r="G3390" i="1"/>
  <c r="F3390" i="1"/>
  <c r="P3389" i="1"/>
  <c r="N3389" i="1"/>
  <c r="L3389" i="1"/>
  <c r="J3389" i="1"/>
  <c r="G3389" i="1"/>
  <c r="F3389" i="1"/>
  <c r="P3388" i="1"/>
  <c r="N3388" i="1"/>
  <c r="L3388" i="1"/>
  <c r="J3388" i="1"/>
  <c r="G3388" i="1"/>
  <c r="F3388" i="1"/>
  <c r="P3387" i="1"/>
  <c r="N3387" i="1"/>
  <c r="L3387" i="1"/>
  <c r="J3387" i="1"/>
  <c r="G3387" i="1"/>
  <c r="F3387" i="1"/>
  <c r="P3386" i="1"/>
  <c r="N3386" i="1"/>
  <c r="L3386" i="1"/>
  <c r="J3386" i="1"/>
  <c r="G3386" i="1"/>
  <c r="F3386" i="1"/>
  <c r="P3385" i="1"/>
  <c r="N3385" i="1"/>
  <c r="L3385" i="1"/>
  <c r="J3385" i="1"/>
  <c r="G3385" i="1"/>
  <c r="F3385" i="1"/>
  <c r="P3384" i="1"/>
  <c r="N3384" i="1"/>
  <c r="L3384" i="1"/>
  <c r="J3384" i="1"/>
  <c r="G3384" i="1"/>
  <c r="F3384" i="1"/>
  <c r="P3383" i="1"/>
  <c r="N3383" i="1"/>
  <c r="L3383" i="1"/>
  <c r="J3383" i="1"/>
  <c r="G3383" i="1"/>
  <c r="F3383" i="1"/>
  <c r="P3382" i="1"/>
  <c r="N3382" i="1"/>
  <c r="L3382" i="1"/>
  <c r="J3382" i="1"/>
  <c r="G3382" i="1"/>
  <c r="F3382" i="1"/>
  <c r="P3381" i="1"/>
  <c r="N3381" i="1"/>
  <c r="L3381" i="1"/>
  <c r="J3381" i="1"/>
  <c r="G3381" i="1"/>
  <c r="F3381" i="1"/>
  <c r="P3380" i="1"/>
  <c r="N3380" i="1"/>
  <c r="L3380" i="1"/>
  <c r="J3380" i="1"/>
  <c r="G3380" i="1"/>
  <c r="F3380" i="1"/>
  <c r="P3379" i="1"/>
  <c r="N3379" i="1"/>
  <c r="L3379" i="1"/>
  <c r="J3379" i="1"/>
  <c r="G3379" i="1"/>
  <c r="F3379" i="1"/>
  <c r="P3378" i="1"/>
  <c r="N3378" i="1"/>
  <c r="L3378" i="1"/>
  <c r="J3378" i="1"/>
  <c r="G3378" i="1"/>
  <c r="F3378" i="1"/>
  <c r="P3377" i="1"/>
  <c r="N3377" i="1"/>
  <c r="L3377" i="1"/>
  <c r="J3377" i="1"/>
  <c r="G3377" i="1"/>
  <c r="F3377" i="1"/>
  <c r="P3376" i="1"/>
  <c r="N3376" i="1"/>
  <c r="L3376" i="1"/>
  <c r="J3376" i="1"/>
  <c r="G3376" i="1"/>
  <c r="F3376" i="1"/>
  <c r="P3375" i="1"/>
  <c r="N3375" i="1"/>
  <c r="L3375" i="1"/>
  <c r="J3375" i="1"/>
  <c r="G3375" i="1"/>
  <c r="F3375" i="1"/>
  <c r="P3374" i="1"/>
  <c r="N3374" i="1"/>
  <c r="L3374" i="1"/>
  <c r="J3374" i="1"/>
  <c r="G3374" i="1"/>
  <c r="F3374" i="1"/>
  <c r="P3373" i="1"/>
  <c r="N3373" i="1"/>
  <c r="L3373" i="1"/>
  <c r="J3373" i="1"/>
  <c r="G3373" i="1"/>
  <c r="F3373" i="1"/>
  <c r="P3372" i="1"/>
  <c r="N3372" i="1"/>
  <c r="L3372" i="1"/>
  <c r="J3372" i="1"/>
  <c r="G3372" i="1"/>
  <c r="F3372" i="1"/>
  <c r="P3371" i="1"/>
  <c r="N3371" i="1"/>
  <c r="L3371" i="1"/>
  <c r="J3371" i="1"/>
  <c r="G3371" i="1"/>
  <c r="F3371" i="1"/>
  <c r="P3370" i="1"/>
  <c r="N3370" i="1"/>
  <c r="L3370" i="1"/>
  <c r="J3370" i="1"/>
  <c r="G3370" i="1"/>
  <c r="F3370" i="1"/>
  <c r="P3369" i="1"/>
  <c r="N3369" i="1"/>
  <c r="L3369" i="1"/>
  <c r="J3369" i="1"/>
  <c r="G3369" i="1"/>
  <c r="F3369" i="1"/>
  <c r="P3368" i="1"/>
  <c r="N3368" i="1"/>
  <c r="L3368" i="1"/>
  <c r="J3368" i="1"/>
  <c r="G3368" i="1"/>
  <c r="F3368" i="1"/>
  <c r="P3367" i="1"/>
  <c r="N3367" i="1"/>
  <c r="L3367" i="1"/>
  <c r="J3367" i="1"/>
  <c r="G3367" i="1"/>
  <c r="F3367" i="1"/>
  <c r="P3366" i="1"/>
  <c r="N3366" i="1"/>
  <c r="L3366" i="1"/>
  <c r="J3366" i="1"/>
  <c r="G3366" i="1"/>
  <c r="F3366" i="1"/>
  <c r="P3365" i="1"/>
  <c r="N3365" i="1"/>
  <c r="L3365" i="1"/>
  <c r="J3365" i="1"/>
  <c r="G3365" i="1"/>
  <c r="F3365" i="1"/>
  <c r="P3364" i="1"/>
  <c r="N3364" i="1"/>
  <c r="L3364" i="1"/>
  <c r="J3364" i="1"/>
  <c r="G3364" i="1"/>
  <c r="F3364" i="1"/>
  <c r="P3363" i="1"/>
  <c r="N3363" i="1"/>
  <c r="L3363" i="1"/>
  <c r="J3363" i="1"/>
  <c r="G3363" i="1"/>
  <c r="F3363" i="1"/>
  <c r="P3362" i="1"/>
  <c r="R3361" i="1" s="1"/>
  <c r="S3361" i="1" s="1"/>
  <c r="N3362" i="1"/>
  <c r="L3362" i="1"/>
  <c r="J3362" i="1"/>
  <c r="G3362" i="1"/>
  <c r="F3362" i="1"/>
  <c r="P3361" i="1"/>
  <c r="N3361" i="1"/>
  <c r="L3361" i="1"/>
  <c r="J3361" i="1"/>
  <c r="G3361" i="1"/>
  <c r="F3361" i="1"/>
  <c r="P3360" i="1"/>
  <c r="N3360" i="1"/>
  <c r="L3360" i="1"/>
  <c r="J3360" i="1"/>
  <c r="G3360" i="1"/>
  <c r="F3360" i="1"/>
  <c r="P3359" i="1"/>
  <c r="N3359" i="1"/>
  <c r="L3359" i="1"/>
  <c r="J3359" i="1"/>
  <c r="G3359" i="1"/>
  <c r="F3359" i="1"/>
  <c r="P3358" i="1"/>
  <c r="N3358" i="1"/>
  <c r="L3358" i="1"/>
  <c r="J3358" i="1"/>
  <c r="G3358" i="1"/>
  <c r="F3358" i="1"/>
  <c r="P3357" i="1"/>
  <c r="N3357" i="1"/>
  <c r="L3357" i="1"/>
  <c r="J3357" i="1"/>
  <c r="G3357" i="1"/>
  <c r="F3357" i="1"/>
  <c r="P3356" i="1"/>
  <c r="N3356" i="1"/>
  <c r="L3356" i="1"/>
  <c r="J3356" i="1"/>
  <c r="G3356" i="1"/>
  <c r="F3356" i="1"/>
  <c r="P3355" i="1"/>
  <c r="N3355" i="1"/>
  <c r="L3355" i="1"/>
  <c r="J3355" i="1"/>
  <c r="G3355" i="1"/>
  <c r="F3355" i="1"/>
  <c r="P3354" i="1"/>
  <c r="R3354" i="1" s="1"/>
  <c r="N3354" i="1"/>
  <c r="L3354" i="1"/>
  <c r="J3354" i="1"/>
  <c r="G3354" i="1"/>
  <c r="F3354" i="1"/>
  <c r="P3353" i="1"/>
  <c r="N3353" i="1"/>
  <c r="L3353" i="1"/>
  <c r="J3353" i="1"/>
  <c r="G3353" i="1"/>
  <c r="F3353" i="1"/>
  <c r="P3352" i="1"/>
  <c r="N3352" i="1"/>
  <c r="L3352" i="1"/>
  <c r="J3352" i="1"/>
  <c r="G3352" i="1"/>
  <c r="F3352" i="1"/>
  <c r="P3351" i="1"/>
  <c r="N3351" i="1"/>
  <c r="L3351" i="1"/>
  <c r="J3351" i="1"/>
  <c r="G3351" i="1"/>
  <c r="F3351" i="1"/>
  <c r="P3350" i="1"/>
  <c r="N3350" i="1"/>
  <c r="L3350" i="1"/>
  <c r="J3350" i="1"/>
  <c r="G3350" i="1"/>
  <c r="F3350" i="1"/>
  <c r="P3349" i="1"/>
  <c r="N3349" i="1"/>
  <c r="L3349" i="1"/>
  <c r="J3349" i="1"/>
  <c r="G3349" i="1"/>
  <c r="F3349" i="1"/>
  <c r="P3348" i="1"/>
  <c r="N3348" i="1"/>
  <c r="L3348" i="1"/>
  <c r="J3348" i="1"/>
  <c r="G3348" i="1"/>
  <c r="F3348" i="1"/>
  <c r="P3347" i="1"/>
  <c r="N3347" i="1"/>
  <c r="L3347" i="1"/>
  <c r="J3347" i="1"/>
  <c r="G3347" i="1"/>
  <c r="F3347" i="1"/>
  <c r="P3346" i="1"/>
  <c r="N3346" i="1"/>
  <c r="L3346" i="1"/>
  <c r="J3346" i="1"/>
  <c r="G3346" i="1"/>
  <c r="F3346" i="1"/>
  <c r="P3345" i="1"/>
  <c r="N3345" i="1"/>
  <c r="L3345" i="1"/>
  <c r="J3345" i="1"/>
  <c r="G3345" i="1"/>
  <c r="F3345" i="1"/>
  <c r="P3344" i="1"/>
  <c r="N3344" i="1"/>
  <c r="L3344" i="1"/>
  <c r="J3344" i="1"/>
  <c r="G3344" i="1"/>
  <c r="F3344" i="1"/>
  <c r="P3343" i="1"/>
  <c r="N3343" i="1"/>
  <c r="L3343" i="1"/>
  <c r="J3343" i="1"/>
  <c r="G3343" i="1"/>
  <c r="F3343" i="1"/>
  <c r="P3342" i="1"/>
  <c r="N3342" i="1"/>
  <c r="L3342" i="1"/>
  <c r="J3342" i="1"/>
  <c r="G3342" i="1"/>
  <c r="F3342" i="1"/>
  <c r="P3341" i="1"/>
  <c r="N3341" i="1"/>
  <c r="L3341" i="1"/>
  <c r="J3341" i="1"/>
  <c r="G3341" i="1"/>
  <c r="F3341" i="1"/>
  <c r="P3340" i="1"/>
  <c r="N3340" i="1"/>
  <c r="L3340" i="1"/>
  <c r="J3340" i="1"/>
  <c r="G3340" i="1"/>
  <c r="F3340" i="1"/>
  <c r="P3339" i="1"/>
  <c r="N3339" i="1"/>
  <c r="L3339" i="1"/>
  <c r="J3339" i="1"/>
  <c r="G3339" i="1"/>
  <c r="F3339" i="1"/>
  <c r="P3338" i="1"/>
  <c r="N3338" i="1"/>
  <c r="L3338" i="1"/>
  <c r="J3338" i="1"/>
  <c r="G3338" i="1"/>
  <c r="F3338" i="1"/>
  <c r="P3337" i="1"/>
  <c r="N3337" i="1"/>
  <c r="L3337" i="1"/>
  <c r="J3337" i="1"/>
  <c r="G3337" i="1"/>
  <c r="F3337" i="1"/>
  <c r="P3336" i="1"/>
  <c r="N3336" i="1"/>
  <c r="L3336" i="1"/>
  <c r="J3336" i="1"/>
  <c r="G3336" i="1"/>
  <c r="F3336" i="1"/>
  <c r="P3335" i="1"/>
  <c r="N3335" i="1"/>
  <c r="L3335" i="1"/>
  <c r="J3335" i="1"/>
  <c r="G3335" i="1"/>
  <c r="F3335" i="1"/>
  <c r="P3334" i="1"/>
  <c r="N3334" i="1"/>
  <c r="L3334" i="1"/>
  <c r="J3334" i="1"/>
  <c r="G3334" i="1"/>
  <c r="F3334" i="1"/>
  <c r="P3333" i="1"/>
  <c r="R3333" i="1" s="1"/>
  <c r="S3333" i="1" s="1"/>
  <c r="N3333" i="1"/>
  <c r="L3333" i="1"/>
  <c r="J3333" i="1"/>
  <c r="G3333" i="1"/>
  <c r="F3333" i="1"/>
  <c r="P3332" i="1"/>
  <c r="N3332" i="1"/>
  <c r="L3332" i="1"/>
  <c r="J3332" i="1"/>
  <c r="G3332" i="1"/>
  <c r="F3332" i="1"/>
  <c r="P3331" i="1"/>
  <c r="N3331" i="1"/>
  <c r="L3331" i="1"/>
  <c r="J3331" i="1"/>
  <c r="G3331" i="1"/>
  <c r="F3331" i="1"/>
  <c r="P3330" i="1"/>
  <c r="N3330" i="1"/>
  <c r="L3330" i="1"/>
  <c r="J3330" i="1"/>
  <c r="G3330" i="1"/>
  <c r="F3330" i="1"/>
  <c r="P3329" i="1"/>
  <c r="N3329" i="1"/>
  <c r="L3329" i="1"/>
  <c r="J3329" i="1"/>
  <c r="G3329" i="1"/>
  <c r="F3329" i="1"/>
  <c r="P3328" i="1"/>
  <c r="N3328" i="1"/>
  <c r="L3328" i="1"/>
  <c r="J3328" i="1"/>
  <c r="G3328" i="1"/>
  <c r="F3328" i="1"/>
  <c r="P3327" i="1"/>
  <c r="N3327" i="1"/>
  <c r="L3327" i="1"/>
  <c r="J3327" i="1"/>
  <c r="G3327" i="1"/>
  <c r="F3327" i="1"/>
  <c r="P3326" i="1"/>
  <c r="N3326" i="1"/>
  <c r="L3326" i="1"/>
  <c r="J3326" i="1"/>
  <c r="G3326" i="1"/>
  <c r="F3326" i="1"/>
  <c r="P3325" i="1"/>
  <c r="N3325" i="1"/>
  <c r="L3325" i="1"/>
  <c r="J3325" i="1"/>
  <c r="G3325" i="1"/>
  <c r="F3325" i="1"/>
  <c r="P3324" i="1"/>
  <c r="N3324" i="1"/>
  <c r="L3324" i="1"/>
  <c r="J3324" i="1"/>
  <c r="G3324" i="1"/>
  <c r="F3324" i="1"/>
  <c r="P3323" i="1"/>
  <c r="N3323" i="1"/>
  <c r="L3323" i="1"/>
  <c r="J3323" i="1"/>
  <c r="G3323" i="1"/>
  <c r="F3323" i="1"/>
  <c r="P3322" i="1"/>
  <c r="N3322" i="1"/>
  <c r="L3322" i="1"/>
  <c r="J3322" i="1"/>
  <c r="G3322" i="1"/>
  <c r="F3322" i="1"/>
  <c r="P3321" i="1"/>
  <c r="N3321" i="1"/>
  <c r="L3321" i="1"/>
  <c r="J3321" i="1"/>
  <c r="G3321" i="1"/>
  <c r="F3321" i="1"/>
  <c r="P3320" i="1"/>
  <c r="N3320" i="1"/>
  <c r="L3320" i="1"/>
  <c r="J3320" i="1"/>
  <c r="G3320" i="1"/>
  <c r="F3320" i="1"/>
  <c r="P3319" i="1"/>
  <c r="N3319" i="1"/>
  <c r="L3319" i="1"/>
  <c r="J3319" i="1"/>
  <c r="G3319" i="1"/>
  <c r="F3319" i="1"/>
  <c r="P3318" i="1"/>
  <c r="R3318" i="1" s="1"/>
  <c r="N3318" i="1"/>
  <c r="L3318" i="1"/>
  <c r="J3318" i="1"/>
  <c r="G3318" i="1"/>
  <c r="F3318" i="1"/>
  <c r="P3317" i="1"/>
  <c r="N3317" i="1"/>
  <c r="L3317" i="1"/>
  <c r="J3317" i="1"/>
  <c r="G3317" i="1"/>
  <c r="F3317" i="1"/>
  <c r="P3316" i="1"/>
  <c r="N3316" i="1"/>
  <c r="L3316" i="1"/>
  <c r="J3316" i="1"/>
  <c r="G3316" i="1"/>
  <c r="F3316" i="1"/>
  <c r="P3315" i="1"/>
  <c r="N3315" i="1"/>
  <c r="L3315" i="1"/>
  <c r="J3315" i="1"/>
  <c r="G3315" i="1"/>
  <c r="F3315" i="1"/>
  <c r="P3314" i="1"/>
  <c r="N3314" i="1"/>
  <c r="L3314" i="1"/>
  <c r="J3314" i="1"/>
  <c r="G3314" i="1"/>
  <c r="F3314" i="1"/>
  <c r="P3313" i="1"/>
  <c r="N3313" i="1"/>
  <c r="L3313" i="1"/>
  <c r="J3313" i="1"/>
  <c r="G3313" i="1"/>
  <c r="F3313" i="1"/>
  <c r="P3312" i="1"/>
  <c r="N3312" i="1"/>
  <c r="L3312" i="1"/>
  <c r="J3312" i="1"/>
  <c r="G3312" i="1"/>
  <c r="F3312" i="1"/>
  <c r="P3311" i="1"/>
  <c r="N3311" i="1"/>
  <c r="L3311" i="1"/>
  <c r="J3311" i="1"/>
  <c r="G3311" i="1"/>
  <c r="F3311" i="1"/>
  <c r="P3310" i="1"/>
  <c r="N3310" i="1"/>
  <c r="L3310" i="1"/>
  <c r="J3310" i="1"/>
  <c r="G3310" i="1"/>
  <c r="F3310" i="1"/>
  <c r="P3309" i="1"/>
  <c r="N3309" i="1"/>
  <c r="L3309" i="1"/>
  <c r="J3309" i="1"/>
  <c r="G3309" i="1"/>
  <c r="F3309" i="1"/>
  <c r="P3308" i="1"/>
  <c r="N3308" i="1"/>
  <c r="L3308" i="1"/>
  <c r="J3308" i="1"/>
  <c r="G3308" i="1"/>
  <c r="F3308" i="1"/>
  <c r="P3307" i="1"/>
  <c r="N3307" i="1"/>
  <c r="L3307" i="1"/>
  <c r="J3307" i="1"/>
  <c r="G3307" i="1"/>
  <c r="F3307" i="1"/>
  <c r="P3306" i="1"/>
  <c r="N3306" i="1"/>
  <c r="L3306" i="1"/>
  <c r="J3306" i="1"/>
  <c r="G3306" i="1"/>
  <c r="F3306" i="1"/>
  <c r="P3305" i="1"/>
  <c r="N3305" i="1"/>
  <c r="L3305" i="1"/>
  <c r="J3305" i="1"/>
  <c r="G3305" i="1"/>
  <c r="F3305" i="1"/>
  <c r="P3304" i="1"/>
  <c r="N3304" i="1"/>
  <c r="L3304" i="1"/>
  <c r="J3304" i="1"/>
  <c r="G3304" i="1"/>
  <c r="F3304" i="1"/>
  <c r="P3303" i="1"/>
  <c r="N3303" i="1"/>
  <c r="L3303" i="1"/>
  <c r="J3303" i="1"/>
  <c r="G3303" i="1"/>
  <c r="F3303" i="1"/>
  <c r="P3302" i="1"/>
  <c r="N3302" i="1"/>
  <c r="L3302" i="1"/>
  <c r="J3302" i="1"/>
  <c r="G3302" i="1"/>
  <c r="F3302" i="1"/>
  <c r="P3301" i="1"/>
  <c r="R3301" i="1" s="1"/>
  <c r="N3301" i="1"/>
  <c r="L3301" i="1"/>
  <c r="J3301" i="1"/>
  <c r="G3301" i="1"/>
  <c r="F3301" i="1"/>
  <c r="P3300" i="1"/>
  <c r="N3300" i="1"/>
  <c r="L3300" i="1"/>
  <c r="J3300" i="1"/>
  <c r="G3300" i="1"/>
  <c r="F3300" i="1"/>
  <c r="P3299" i="1"/>
  <c r="N3299" i="1"/>
  <c r="L3299" i="1"/>
  <c r="J3299" i="1"/>
  <c r="G3299" i="1"/>
  <c r="F3299" i="1"/>
  <c r="P3298" i="1"/>
  <c r="N3298" i="1"/>
  <c r="L3298" i="1"/>
  <c r="J3298" i="1"/>
  <c r="G3298" i="1"/>
  <c r="F3298" i="1"/>
  <c r="P3297" i="1"/>
  <c r="N3297" i="1"/>
  <c r="L3297" i="1"/>
  <c r="J3297" i="1"/>
  <c r="G3297" i="1"/>
  <c r="F3297" i="1"/>
  <c r="P3296" i="1"/>
  <c r="N3296" i="1"/>
  <c r="L3296" i="1"/>
  <c r="J3296" i="1"/>
  <c r="G3296" i="1"/>
  <c r="F3296" i="1"/>
  <c r="P3295" i="1"/>
  <c r="N3295" i="1"/>
  <c r="L3295" i="1"/>
  <c r="J3295" i="1"/>
  <c r="G3295" i="1"/>
  <c r="F3295" i="1"/>
  <c r="P3294" i="1"/>
  <c r="N3294" i="1"/>
  <c r="L3294" i="1"/>
  <c r="J3294" i="1"/>
  <c r="G3294" i="1"/>
  <c r="F3294" i="1"/>
  <c r="P3293" i="1"/>
  <c r="N3293" i="1"/>
  <c r="L3293" i="1"/>
  <c r="J3293" i="1"/>
  <c r="G3293" i="1"/>
  <c r="F3293" i="1"/>
  <c r="P3292" i="1"/>
  <c r="N3292" i="1"/>
  <c r="L3292" i="1"/>
  <c r="J3292" i="1"/>
  <c r="G3292" i="1"/>
  <c r="F3292" i="1"/>
  <c r="P3291" i="1"/>
  <c r="N3291" i="1"/>
  <c r="L3291" i="1"/>
  <c r="J3291" i="1"/>
  <c r="G3291" i="1"/>
  <c r="F3291" i="1"/>
  <c r="P3290" i="1"/>
  <c r="N3290" i="1"/>
  <c r="L3290" i="1"/>
  <c r="J3290" i="1"/>
  <c r="G3290" i="1"/>
  <c r="F3290" i="1"/>
  <c r="P3289" i="1"/>
  <c r="N3289" i="1"/>
  <c r="L3289" i="1"/>
  <c r="J3289" i="1"/>
  <c r="G3289" i="1"/>
  <c r="F3289" i="1"/>
  <c r="P3288" i="1"/>
  <c r="N3288" i="1"/>
  <c r="L3288" i="1"/>
  <c r="J3288" i="1"/>
  <c r="G3288" i="1"/>
  <c r="F3288" i="1"/>
  <c r="P3287" i="1"/>
  <c r="N3287" i="1"/>
  <c r="L3287" i="1"/>
  <c r="J3287" i="1"/>
  <c r="G3287" i="1"/>
  <c r="F3287" i="1"/>
  <c r="P3286" i="1"/>
  <c r="N3286" i="1"/>
  <c r="L3286" i="1"/>
  <c r="J3286" i="1"/>
  <c r="G3286" i="1"/>
  <c r="F3286" i="1"/>
  <c r="R3285" i="1"/>
  <c r="P3285" i="1"/>
  <c r="N3285" i="1"/>
  <c r="L3285" i="1"/>
  <c r="J3285" i="1"/>
  <c r="G3285" i="1"/>
  <c r="F3285" i="1"/>
  <c r="P3284" i="1"/>
  <c r="N3284" i="1"/>
  <c r="L3284" i="1"/>
  <c r="J3284" i="1"/>
  <c r="G3284" i="1"/>
  <c r="F3284" i="1"/>
  <c r="P3283" i="1"/>
  <c r="N3283" i="1"/>
  <c r="L3283" i="1"/>
  <c r="J3283" i="1"/>
  <c r="G3283" i="1"/>
  <c r="F3283" i="1"/>
  <c r="P3282" i="1"/>
  <c r="N3282" i="1"/>
  <c r="L3282" i="1"/>
  <c r="J3282" i="1"/>
  <c r="G3282" i="1"/>
  <c r="F3282" i="1"/>
  <c r="P3281" i="1"/>
  <c r="N3281" i="1"/>
  <c r="L3281" i="1"/>
  <c r="J3281" i="1"/>
  <c r="G3281" i="1"/>
  <c r="F3281" i="1"/>
  <c r="P3280" i="1"/>
  <c r="N3280" i="1"/>
  <c r="L3280" i="1"/>
  <c r="J3280" i="1"/>
  <c r="G3280" i="1"/>
  <c r="F3280" i="1"/>
  <c r="P3279" i="1"/>
  <c r="N3279" i="1"/>
  <c r="L3279" i="1"/>
  <c r="J3279" i="1"/>
  <c r="G3279" i="1"/>
  <c r="F3279" i="1"/>
  <c r="P3278" i="1"/>
  <c r="N3278" i="1"/>
  <c r="L3278" i="1"/>
  <c r="J3278" i="1"/>
  <c r="G3278" i="1"/>
  <c r="F3278" i="1"/>
  <c r="P3277" i="1"/>
  <c r="N3277" i="1"/>
  <c r="L3277" i="1"/>
  <c r="J3277" i="1"/>
  <c r="G3277" i="1"/>
  <c r="F3277" i="1"/>
  <c r="P3276" i="1"/>
  <c r="N3276" i="1"/>
  <c r="L3276" i="1"/>
  <c r="J3276" i="1"/>
  <c r="G3276" i="1"/>
  <c r="F3276" i="1"/>
  <c r="P3275" i="1"/>
  <c r="N3275" i="1"/>
  <c r="L3275" i="1"/>
  <c r="J3275" i="1"/>
  <c r="G3275" i="1"/>
  <c r="F3275" i="1"/>
  <c r="P3274" i="1"/>
  <c r="N3274" i="1"/>
  <c r="L3274" i="1"/>
  <c r="J3274" i="1"/>
  <c r="G3274" i="1"/>
  <c r="F3274" i="1"/>
  <c r="P3273" i="1"/>
  <c r="R3272" i="1" s="1"/>
  <c r="N3273" i="1"/>
  <c r="L3273" i="1"/>
  <c r="J3273" i="1"/>
  <c r="G3273" i="1"/>
  <c r="F3273" i="1"/>
  <c r="P3272" i="1"/>
  <c r="N3272" i="1"/>
  <c r="L3272" i="1"/>
  <c r="J3272" i="1"/>
  <c r="G3272" i="1"/>
  <c r="F3272" i="1"/>
  <c r="P3271" i="1"/>
  <c r="N3271" i="1"/>
  <c r="L3271" i="1"/>
  <c r="J3271" i="1"/>
  <c r="G3271" i="1"/>
  <c r="F3271" i="1"/>
  <c r="P3270" i="1"/>
  <c r="N3270" i="1"/>
  <c r="L3270" i="1"/>
  <c r="J3270" i="1"/>
  <c r="G3270" i="1"/>
  <c r="F3270" i="1"/>
  <c r="P3269" i="1"/>
  <c r="N3269" i="1"/>
  <c r="L3269" i="1"/>
  <c r="J3269" i="1"/>
  <c r="G3269" i="1"/>
  <c r="F3269" i="1"/>
  <c r="P3268" i="1"/>
  <c r="N3268" i="1"/>
  <c r="L3268" i="1"/>
  <c r="J3268" i="1"/>
  <c r="G3268" i="1"/>
  <c r="F3268" i="1"/>
  <c r="P3267" i="1"/>
  <c r="N3267" i="1"/>
  <c r="L3267" i="1"/>
  <c r="J3267" i="1"/>
  <c r="G3267" i="1"/>
  <c r="F3267" i="1"/>
  <c r="P3266" i="1"/>
  <c r="N3266" i="1"/>
  <c r="L3266" i="1"/>
  <c r="J3266" i="1"/>
  <c r="G3266" i="1"/>
  <c r="F3266" i="1"/>
  <c r="P3265" i="1"/>
  <c r="N3265" i="1"/>
  <c r="L3265" i="1"/>
  <c r="J3265" i="1"/>
  <c r="G3265" i="1"/>
  <c r="F3265" i="1"/>
  <c r="P3264" i="1"/>
  <c r="N3264" i="1"/>
  <c r="L3264" i="1"/>
  <c r="J3264" i="1"/>
  <c r="G3264" i="1"/>
  <c r="F3264" i="1"/>
  <c r="P3263" i="1"/>
  <c r="N3263" i="1"/>
  <c r="L3263" i="1"/>
  <c r="J3263" i="1"/>
  <c r="G3263" i="1"/>
  <c r="F3263" i="1"/>
  <c r="P3262" i="1"/>
  <c r="N3262" i="1"/>
  <c r="L3262" i="1"/>
  <c r="J3262" i="1"/>
  <c r="G3262" i="1"/>
  <c r="F3262" i="1"/>
  <c r="P3261" i="1"/>
  <c r="N3261" i="1"/>
  <c r="L3261" i="1"/>
  <c r="J3261" i="1"/>
  <c r="G3261" i="1"/>
  <c r="F3261" i="1"/>
  <c r="P3260" i="1"/>
  <c r="N3260" i="1"/>
  <c r="L3260" i="1"/>
  <c r="J3260" i="1"/>
  <c r="G3260" i="1"/>
  <c r="F3260" i="1"/>
  <c r="R3259" i="1"/>
  <c r="P3259" i="1"/>
  <c r="N3259" i="1"/>
  <c r="L3259" i="1"/>
  <c r="J3259" i="1"/>
  <c r="G3259" i="1"/>
  <c r="F3259" i="1"/>
  <c r="P3258" i="1"/>
  <c r="N3258" i="1"/>
  <c r="L3258" i="1"/>
  <c r="J3258" i="1"/>
  <c r="G3258" i="1"/>
  <c r="F3258" i="1"/>
  <c r="P3257" i="1"/>
  <c r="N3257" i="1"/>
  <c r="L3257" i="1"/>
  <c r="J3257" i="1"/>
  <c r="G3257" i="1"/>
  <c r="F3257" i="1"/>
  <c r="P3256" i="1"/>
  <c r="N3256" i="1"/>
  <c r="L3256" i="1"/>
  <c r="J3256" i="1"/>
  <c r="G3256" i="1"/>
  <c r="F3256" i="1"/>
  <c r="P3255" i="1"/>
  <c r="N3255" i="1"/>
  <c r="L3255" i="1"/>
  <c r="J3255" i="1"/>
  <c r="G3255" i="1"/>
  <c r="F3255" i="1"/>
  <c r="P3254" i="1"/>
  <c r="N3254" i="1"/>
  <c r="L3254" i="1"/>
  <c r="J3254" i="1"/>
  <c r="G3254" i="1"/>
  <c r="F3254" i="1"/>
  <c r="P3253" i="1"/>
  <c r="N3253" i="1"/>
  <c r="L3253" i="1"/>
  <c r="J3253" i="1"/>
  <c r="G3253" i="1"/>
  <c r="F3253" i="1"/>
  <c r="P3252" i="1"/>
  <c r="N3252" i="1"/>
  <c r="L3252" i="1"/>
  <c r="J3252" i="1"/>
  <c r="G3252" i="1"/>
  <c r="F3252" i="1"/>
  <c r="P3251" i="1"/>
  <c r="N3251" i="1"/>
  <c r="L3251" i="1"/>
  <c r="J3251" i="1"/>
  <c r="G3251" i="1"/>
  <c r="F3251" i="1"/>
  <c r="P3250" i="1"/>
  <c r="N3250" i="1"/>
  <c r="L3250" i="1"/>
  <c r="J3250" i="1"/>
  <c r="G3250" i="1"/>
  <c r="F3250" i="1"/>
  <c r="P3249" i="1"/>
  <c r="N3249" i="1"/>
  <c r="L3249" i="1"/>
  <c r="J3249" i="1"/>
  <c r="G3249" i="1"/>
  <c r="F3249" i="1"/>
  <c r="P3248" i="1"/>
  <c r="N3248" i="1"/>
  <c r="L3248" i="1"/>
  <c r="J3248" i="1"/>
  <c r="G3248" i="1"/>
  <c r="F3248" i="1"/>
  <c r="P3247" i="1"/>
  <c r="N3247" i="1"/>
  <c r="L3247" i="1"/>
  <c r="J3247" i="1"/>
  <c r="G3247" i="1"/>
  <c r="F3247" i="1"/>
  <c r="P3246" i="1"/>
  <c r="N3246" i="1"/>
  <c r="L3246" i="1"/>
  <c r="J3246" i="1"/>
  <c r="G3246" i="1"/>
  <c r="F3246" i="1"/>
  <c r="P3245" i="1"/>
  <c r="N3245" i="1"/>
  <c r="L3245" i="1"/>
  <c r="J3245" i="1"/>
  <c r="G3245" i="1"/>
  <c r="F3245" i="1"/>
  <c r="P3244" i="1"/>
  <c r="R3244" i="1" s="1"/>
  <c r="S3244" i="1" s="1"/>
  <c r="N3244" i="1"/>
  <c r="L3244" i="1"/>
  <c r="J3244" i="1"/>
  <c r="G3244" i="1"/>
  <c r="F3244" i="1"/>
  <c r="P3243" i="1"/>
  <c r="N3243" i="1"/>
  <c r="L3243" i="1"/>
  <c r="J3243" i="1"/>
  <c r="G3243" i="1"/>
  <c r="F3243" i="1"/>
  <c r="P3242" i="1"/>
  <c r="N3242" i="1"/>
  <c r="L3242" i="1"/>
  <c r="J3242" i="1"/>
  <c r="G3242" i="1"/>
  <c r="F3242" i="1"/>
  <c r="P3241" i="1"/>
  <c r="N3241" i="1"/>
  <c r="L3241" i="1"/>
  <c r="J3241" i="1"/>
  <c r="G3241" i="1"/>
  <c r="F3241" i="1"/>
  <c r="P3240" i="1"/>
  <c r="N3240" i="1"/>
  <c r="L3240" i="1"/>
  <c r="J3240" i="1"/>
  <c r="G3240" i="1"/>
  <c r="F3240" i="1"/>
  <c r="P3239" i="1"/>
  <c r="N3239" i="1"/>
  <c r="L3239" i="1"/>
  <c r="J3239" i="1"/>
  <c r="G3239" i="1"/>
  <c r="F3239" i="1"/>
  <c r="P3238" i="1"/>
  <c r="N3238" i="1"/>
  <c r="L3238" i="1"/>
  <c r="J3238" i="1"/>
  <c r="G3238" i="1"/>
  <c r="F3238" i="1"/>
  <c r="P3237" i="1"/>
  <c r="N3237" i="1"/>
  <c r="L3237" i="1"/>
  <c r="J3237" i="1"/>
  <c r="G3237" i="1"/>
  <c r="F3237" i="1"/>
  <c r="P3236" i="1"/>
  <c r="N3236" i="1"/>
  <c r="L3236" i="1"/>
  <c r="J3236" i="1"/>
  <c r="G3236" i="1"/>
  <c r="F3236" i="1"/>
  <c r="P3235" i="1"/>
  <c r="N3235" i="1"/>
  <c r="L3235" i="1"/>
  <c r="J3235" i="1"/>
  <c r="G3235" i="1"/>
  <c r="F3235" i="1"/>
  <c r="P3234" i="1"/>
  <c r="N3234" i="1"/>
  <c r="L3234" i="1"/>
  <c r="J3234" i="1"/>
  <c r="G3234" i="1"/>
  <c r="F3234" i="1"/>
  <c r="P3233" i="1"/>
  <c r="N3233" i="1"/>
  <c r="L3233" i="1"/>
  <c r="J3233" i="1"/>
  <c r="G3233" i="1"/>
  <c r="F3233" i="1"/>
  <c r="P3232" i="1"/>
  <c r="N3232" i="1"/>
  <c r="L3232" i="1"/>
  <c r="J3232" i="1"/>
  <c r="G3232" i="1"/>
  <c r="F3232" i="1"/>
  <c r="P3231" i="1"/>
  <c r="N3231" i="1"/>
  <c r="L3231" i="1"/>
  <c r="J3231" i="1"/>
  <c r="G3231" i="1"/>
  <c r="F3231" i="1"/>
  <c r="P3230" i="1"/>
  <c r="N3230" i="1"/>
  <c r="L3230" i="1"/>
  <c r="J3230" i="1"/>
  <c r="G3230" i="1"/>
  <c r="F3230" i="1"/>
  <c r="P3229" i="1"/>
  <c r="N3229" i="1"/>
  <c r="L3229" i="1"/>
  <c r="J3229" i="1"/>
  <c r="G3229" i="1"/>
  <c r="F3229" i="1"/>
  <c r="P3228" i="1"/>
  <c r="N3228" i="1"/>
  <c r="L3228" i="1"/>
  <c r="J3228" i="1"/>
  <c r="G3228" i="1"/>
  <c r="F3228" i="1"/>
  <c r="P3227" i="1"/>
  <c r="N3227" i="1"/>
  <c r="L3227" i="1"/>
  <c r="J3227" i="1"/>
  <c r="G3227" i="1"/>
  <c r="F3227" i="1"/>
  <c r="P3226" i="1"/>
  <c r="N3226" i="1"/>
  <c r="L3226" i="1"/>
  <c r="J3226" i="1"/>
  <c r="G3226" i="1"/>
  <c r="F3226" i="1"/>
  <c r="P3225" i="1"/>
  <c r="N3225" i="1"/>
  <c r="L3225" i="1"/>
  <c r="J3225" i="1"/>
  <c r="G3225" i="1"/>
  <c r="F3225" i="1"/>
  <c r="P3224" i="1"/>
  <c r="N3224" i="1"/>
  <c r="L3224" i="1"/>
  <c r="J3224" i="1"/>
  <c r="G3224" i="1"/>
  <c r="F3224" i="1"/>
  <c r="P3223" i="1"/>
  <c r="N3223" i="1"/>
  <c r="L3223" i="1"/>
  <c r="J3223" i="1"/>
  <c r="G3223" i="1"/>
  <c r="F3223" i="1"/>
  <c r="P3222" i="1"/>
  <c r="N3222" i="1"/>
  <c r="L3222" i="1"/>
  <c r="J3222" i="1"/>
  <c r="G3222" i="1"/>
  <c r="F3222" i="1"/>
  <c r="P3221" i="1"/>
  <c r="N3221" i="1"/>
  <c r="L3221" i="1"/>
  <c r="J3221" i="1"/>
  <c r="G3221" i="1"/>
  <c r="F3221" i="1"/>
  <c r="P3220" i="1"/>
  <c r="N3220" i="1"/>
  <c r="L3220" i="1"/>
  <c r="J3220" i="1"/>
  <c r="G3220" i="1"/>
  <c r="F3220" i="1"/>
  <c r="P3219" i="1"/>
  <c r="N3219" i="1"/>
  <c r="L3219" i="1"/>
  <c r="J3219" i="1"/>
  <c r="G3219" i="1"/>
  <c r="F3219" i="1"/>
  <c r="P3218" i="1"/>
  <c r="N3218" i="1"/>
  <c r="L3218" i="1"/>
  <c r="J3218" i="1"/>
  <c r="G3218" i="1"/>
  <c r="F3218" i="1"/>
  <c r="P3217" i="1"/>
  <c r="N3217" i="1"/>
  <c r="L3217" i="1"/>
  <c r="J3217" i="1"/>
  <c r="G3217" i="1"/>
  <c r="F3217" i="1"/>
  <c r="P3216" i="1"/>
  <c r="R3216" i="1" s="1"/>
  <c r="N3216" i="1"/>
  <c r="L3216" i="1"/>
  <c r="J3216" i="1"/>
  <c r="G3216" i="1"/>
  <c r="F3216" i="1"/>
  <c r="P3215" i="1"/>
  <c r="N3215" i="1"/>
  <c r="L3215" i="1"/>
  <c r="J3215" i="1"/>
  <c r="G3215" i="1"/>
  <c r="F3215" i="1"/>
  <c r="P3214" i="1"/>
  <c r="N3214" i="1"/>
  <c r="L3214" i="1"/>
  <c r="J3214" i="1"/>
  <c r="G3214" i="1"/>
  <c r="F3214" i="1"/>
  <c r="P3213" i="1"/>
  <c r="N3213" i="1"/>
  <c r="L3213" i="1"/>
  <c r="J3213" i="1"/>
  <c r="G3213" i="1"/>
  <c r="F3213" i="1"/>
  <c r="P3212" i="1"/>
  <c r="N3212" i="1"/>
  <c r="L3212" i="1"/>
  <c r="J3212" i="1"/>
  <c r="G3212" i="1"/>
  <c r="F3212" i="1"/>
  <c r="P3211" i="1"/>
  <c r="N3211" i="1"/>
  <c r="L3211" i="1"/>
  <c r="J3211" i="1"/>
  <c r="G3211" i="1"/>
  <c r="F3211" i="1"/>
  <c r="P3210" i="1"/>
  <c r="N3210" i="1"/>
  <c r="L3210" i="1"/>
  <c r="J3210" i="1"/>
  <c r="G3210" i="1"/>
  <c r="F3210" i="1"/>
  <c r="P3209" i="1"/>
  <c r="N3209" i="1"/>
  <c r="L3209" i="1"/>
  <c r="J3209" i="1"/>
  <c r="G3209" i="1"/>
  <c r="F3209" i="1"/>
  <c r="P3208" i="1"/>
  <c r="N3208" i="1"/>
  <c r="L3208" i="1"/>
  <c r="J3208" i="1"/>
  <c r="G3208" i="1"/>
  <c r="F3208" i="1"/>
  <c r="P3207" i="1"/>
  <c r="N3207" i="1"/>
  <c r="L3207" i="1"/>
  <c r="J3207" i="1"/>
  <c r="G3207" i="1"/>
  <c r="F3207" i="1"/>
  <c r="P3206" i="1"/>
  <c r="N3206" i="1"/>
  <c r="L3206" i="1"/>
  <c r="J3206" i="1"/>
  <c r="G3206" i="1"/>
  <c r="F3206" i="1"/>
  <c r="P3205" i="1"/>
  <c r="N3205" i="1"/>
  <c r="L3205" i="1"/>
  <c r="J3205" i="1"/>
  <c r="G3205" i="1"/>
  <c r="F3205" i="1"/>
  <c r="P3204" i="1"/>
  <c r="N3204" i="1"/>
  <c r="L3204" i="1"/>
  <c r="J3204" i="1"/>
  <c r="G3204" i="1"/>
  <c r="F3204" i="1"/>
  <c r="P3203" i="1"/>
  <c r="N3203" i="1"/>
  <c r="L3203" i="1"/>
  <c r="J3203" i="1"/>
  <c r="G3203" i="1"/>
  <c r="F3203" i="1"/>
  <c r="P3202" i="1"/>
  <c r="R3202" i="1" s="1"/>
  <c r="S3202" i="1" s="1"/>
  <c r="N3202" i="1"/>
  <c r="L3202" i="1"/>
  <c r="J3202" i="1"/>
  <c r="G3202" i="1"/>
  <c r="F3202" i="1"/>
  <c r="P3201" i="1"/>
  <c r="N3201" i="1"/>
  <c r="L3201" i="1"/>
  <c r="J3201" i="1"/>
  <c r="G3201" i="1"/>
  <c r="F3201" i="1"/>
  <c r="P3200" i="1"/>
  <c r="N3200" i="1"/>
  <c r="L3200" i="1"/>
  <c r="J3200" i="1"/>
  <c r="G3200" i="1"/>
  <c r="F3200" i="1"/>
  <c r="P3199" i="1"/>
  <c r="N3199" i="1"/>
  <c r="L3199" i="1"/>
  <c r="J3199" i="1"/>
  <c r="G3199" i="1"/>
  <c r="F3199" i="1"/>
  <c r="P3198" i="1"/>
  <c r="N3198" i="1"/>
  <c r="L3198" i="1"/>
  <c r="J3198" i="1"/>
  <c r="G3198" i="1"/>
  <c r="F3198" i="1"/>
  <c r="P3197" i="1"/>
  <c r="N3197" i="1"/>
  <c r="L3197" i="1"/>
  <c r="J3197" i="1"/>
  <c r="G3197" i="1"/>
  <c r="F3197" i="1"/>
  <c r="P3196" i="1"/>
  <c r="N3196" i="1"/>
  <c r="L3196" i="1"/>
  <c r="J3196" i="1"/>
  <c r="G3196" i="1"/>
  <c r="F3196" i="1"/>
  <c r="P3195" i="1"/>
  <c r="N3195" i="1"/>
  <c r="L3195" i="1"/>
  <c r="J3195" i="1"/>
  <c r="G3195" i="1"/>
  <c r="F3195" i="1"/>
  <c r="P3194" i="1"/>
  <c r="N3194" i="1"/>
  <c r="L3194" i="1"/>
  <c r="J3194" i="1"/>
  <c r="G3194" i="1"/>
  <c r="F3194" i="1"/>
  <c r="P3193" i="1"/>
  <c r="N3193" i="1"/>
  <c r="L3193" i="1"/>
  <c r="J3193" i="1"/>
  <c r="G3193" i="1"/>
  <c r="F3193" i="1"/>
  <c r="P3192" i="1"/>
  <c r="N3192" i="1"/>
  <c r="L3192" i="1"/>
  <c r="J3192" i="1"/>
  <c r="G3192" i="1"/>
  <c r="F3192" i="1"/>
  <c r="P3191" i="1"/>
  <c r="N3191" i="1"/>
  <c r="L3191" i="1"/>
  <c r="J3191" i="1"/>
  <c r="G3191" i="1"/>
  <c r="F3191" i="1"/>
  <c r="P3190" i="1"/>
  <c r="N3190" i="1"/>
  <c r="L3190" i="1"/>
  <c r="J3190" i="1"/>
  <c r="G3190" i="1"/>
  <c r="F3190" i="1"/>
  <c r="P3189" i="1"/>
  <c r="N3189" i="1"/>
  <c r="L3189" i="1"/>
  <c r="J3189" i="1"/>
  <c r="G3189" i="1"/>
  <c r="F3189" i="1"/>
  <c r="P3188" i="1"/>
  <c r="N3188" i="1"/>
  <c r="L3188" i="1"/>
  <c r="J3188" i="1"/>
  <c r="G3188" i="1"/>
  <c r="F3188" i="1"/>
  <c r="P3187" i="1"/>
  <c r="N3187" i="1"/>
  <c r="L3187" i="1"/>
  <c r="J3187" i="1"/>
  <c r="G3187" i="1"/>
  <c r="F3187" i="1"/>
  <c r="P3186" i="1"/>
  <c r="N3186" i="1"/>
  <c r="L3186" i="1"/>
  <c r="J3186" i="1"/>
  <c r="G3186" i="1"/>
  <c r="F3186" i="1"/>
  <c r="P3185" i="1"/>
  <c r="R3185" i="1" s="1"/>
  <c r="S3185" i="1" s="1"/>
  <c r="N3185" i="1"/>
  <c r="L3185" i="1"/>
  <c r="J3185" i="1"/>
  <c r="G3185" i="1"/>
  <c r="F3185" i="1"/>
  <c r="P3184" i="1"/>
  <c r="N3184" i="1"/>
  <c r="L3184" i="1"/>
  <c r="J3184" i="1"/>
  <c r="G3184" i="1"/>
  <c r="F3184" i="1"/>
  <c r="P3183" i="1"/>
  <c r="N3183" i="1"/>
  <c r="L3183" i="1"/>
  <c r="J3183" i="1"/>
  <c r="G3183" i="1"/>
  <c r="F3183" i="1"/>
  <c r="P3182" i="1"/>
  <c r="N3182" i="1"/>
  <c r="L3182" i="1"/>
  <c r="J3182" i="1"/>
  <c r="G3182" i="1"/>
  <c r="F3182" i="1"/>
  <c r="P3181" i="1"/>
  <c r="N3181" i="1"/>
  <c r="L3181" i="1"/>
  <c r="J3181" i="1"/>
  <c r="G3181" i="1"/>
  <c r="F3181" i="1"/>
  <c r="P3180" i="1"/>
  <c r="N3180" i="1"/>
  <c r="L3180" i="1"/>
  <c r="J3180" i="1"/>
  <c r="G3180" i="1"/>
  <c r="F3180" i="1"/>
  <c r="P3179" i="1"/>
  <c r="N3179" i="1"/>
  <c r="L3179" i="1"/>
  <c r="J3179" i="1"/>
  <c r="G3179" i="1"/>
  <c r="F3179" i="1"/>
  <c r="P3178" i="1"/>
  <c r="N3178" i="1"/>
  <c r="L3178" i="1"/>
  <c r="J3178" i="1"/>
  <c r="G3178" i="1"/>
  <c r="F3178" i="1"/>
  <c r="P3177" i="1"/>
  <c r="N3177" i="1"/>
  <c r="L3177" i="1"/>
  <c r="J3177" i="1"/>
  <c r="G3177" i="1"/>
  <c r="F3177" i="1"/>
  <c r="P3176" i="1"/>
  <c r="N3176" i="1"/>
  <c r="L3176" i="1"/>
  <c r="J3176" i="1"/>
  <c r="G3176" i="1"/>
  <c r="F3176" i="1"/>
  <c r="P3175" i="1"/>
  <c r="N3175" i="1"/>
  <c r="L3175" i="1"/>
  <c r="J3175" i="1"/>
  <c r="G3175" i="1"/>
  <c r="F3175" i="1"/>
  <c r="P3174" i="1"/>
  <c r="N3174" i="1"/>
  <c r="L3174" i="1"/>
  <c r="J3174" i="1"/>
  <c r="G3174" i="1"/>
  <c r="F3174" i="1"/>
  <c r="P3173" i="1"/>
  <c r="N3173" i="1"/>
  <c r="L3173" i="1"/>
  <c r="J3173" i="1"/>
  <c r="G3173" i="1"/>
  <c r="F3173" i="1"/>
  <c r="P3172" i="1"/>
  <c r="R3172" i="1" s="1"/>
  <c r="N3172" i="1"/>
  <c r="L3172" i="1"/>
  <c r="J3172" i="1"/>
  <c r="G3172" i="1"/>
  <c r="F3172" i="1"/>
  <c r="P3171" i="1"/>
  <c r="N3171" i="1"/>
  <c r="L3171" i="1"/>
  <c r="J3171" i="1"/>
  <c r="G3171" i="1"/>
  <c r="F3171" i="1"/>
  <c r="P3170" i="1"/>
  <c r="N3170" i="1"/>
  <c r="L3170" i="1"/>
  <c r="J3170" i="1"/>
  <c r="G3170" i="1"/>
  <c r="F3170" i="1"/>
  <c r="P3169" i="1"/>
  <c r="N3169" i="1"/>
  <c r="L3169" i="1"/>
  <c r="J3169" i="1"/>
  <c r="G3169" i="1"/>
  <c r="F3169" i="1"/>
  <c r="P3168" i="1"/>
  <c r="N3168" i="1"/>
  <c r="L3168" i="1"/>
  <c r="J3168" i="1"/>
  <c r="G3168" i="1"/>
  <c r="F3168" i="1"/>
  <c r="P3167" i="1"/>
  <c r="N3167" i="1"/>
  <c r="L3167" i="1"/>
  <c r="J3167" i="1"/>
  <c r="G3167" i="1"/>
  <c r="F3167" i="1"/>
  <c r="P3166" i="1"/>
  <c r="N3166" i="1"/>
  <c r="L3166" i="1"/>
  <c r="J3166" i="1"/>
  <c r="G3166" i="1"/>
  <c r="F3166" i="1"/>
  <c r="P3165" i="1"/>
  <c r="N3165" i="1"/>
  <c r="L3165" i="1"/>
  <c r="J3165" i="1"/>
  <c r="G3165" i="1"/>
  <c r="F3165" i="1"/>
  <c r="P3164" i="1"/>
  <c r="N3164" i="1"/>
  <c r="L3164" i="1"/>
  <c r="J3164" i="1"/>
  <c r="G3164" i="1"/>
  <c r="F3164" i="1"/>
  <c r="P3163" i="1"/>
  <c r="N3163" i="1"/>
  <c r="L3163" i="1"/>
  <c r="J3163" i="1"/>
  <c r="G3163" i="1"/>
  <c r="F3163" i="1"/>
  <c r="P3162" i="1"/>
  <c r="N3162" i="1"/>
  <c r="L3162" i="1"/>
  <c r="J3162" i="1"/>
  <c r="G3162" i="1"/>
  <c r="F3162" i="1"/>
  <c r="P3161" i="1"/>
  <c r="N3161" i="1"/>
  <c r="L3161" i="1"/>
  <c r="J3161" i="1"/>
  <c r="G3161" i="1"/>
  <c r="F3161" i="1"/>
  <c r="P3160" i="1"/>
  <c r="N3160" i="1"/>
  <c r="L3160" i="1"/>
  <c r="J3160" i="1"/>
  <c r="G3160" i="1"/>
  <c r="F3160" i="1"/>
  <c r="R3159" i="1"/>
  <c r="S3159" i="1" s="1"/>
  <c r="P3159" i="1"/>
  <c r="N3159" i="1"/>
  <c r="L3159" i="1"/>
  <c r="J3159" i="1"/>
  <c r="G3159" i="1"/>
  <c r="F3159" i="1"/>
  <c r="P3158" i="1"/>
  <c r="N3158" i="1"/>
  <c r="L3158" i="1"/>
  <c r="J3158" i="1"/>
  <c r="G3158" i="1"/>
  <c r="F3158" i="1"/>
  <c r="P3157" i="1"/>
  <c r="N3157" i="1"/>
  <c r="L3157" i="1"/>
  <c r="J3157" i="1"/>
  <c r="G3157" i="1"/>
  <c r="F3157" i="1"/>
  <c r="P3156" i="1"/>
  <c r="N3156" i="1"/>
  <c r="L3156" i="1"/>
  <c r="J3156" i="1"/>
  <c r="G3156" i="1"/>
  <c r="F3156" i="1"/>
  <c r="P3155" i="1"/>
  <c r="N3155" i="1"/>
  <c r="L3155" i="1"/>
  <c r="J3155" i="1"/>
  <c r="G3155" i="1"/>
  <c r="F3155" i="1"/>
  <c r="P3154" i="1"/>
  <c r="N3154" i="1"/>
  <c r="L3154" i="1"/>
  <c r="J3154" i="1"/>
  <c r="G3154" i="1"/>
  <c r="F3154" i="1"/>
  <c r="P3153" i="1"/>
  <c r="N3153" i="1"/>
  <c r="L3153" i="1"/>
  <c r="J3153" i="1"/>
  <c r="G3153" i="1"/>
  <c r="F3153" i="1"/>
  <c r="P3152" i="1"/>
  <c r="N3152" i="1"/>
  <c r="L3152" i="1"/>
  <c r="J3152" i="1"/>
  <c r="G3152" i="1"/>
  <c r="F3152" i="1"/>
  <c r="P3151" i="1"/>
  <c r="N3151" i="1"/>
  <c r="L3151" i="1"/>
  <c r="J3151" i="1"/>
  <c r="G3151" i="1"/>
  <c r="F3151" i="1"/>
  <c r="P3150" i="1"/>
  <c r="N3150" i="1"/>
  <c r="L3150" i="1"/>
  <c r="J3150" i="1"/>
  <c r="G3150" i="1"/>
  <c r="F3150" i="1"/>
  <c r="R3149" i="1"/>
  <c r="S3149" i="1" s="1"/>
  <c r="P3149" i="1"/>
  <c r="N3149" i="1"/>
  <c r="L3149" i="1"/>
  <c r="J3149" i="1"/>
  <c r="G3149" i="1"/>
  <c r="F3149" i="1"/>
  <c r="P3148" i="1"/>
  <c r="N3148" i="1"/>
  <c r="L3148" i="1"/>
  <c r="J3148" i="1"/>
  <c r="G3148" i="1"/>
  <c r="F3148" i="1"/>
  <c r="P3147" i="1"/>
  <c r="N3147" i="1"/>
  <c r="L3147" i="1"/>
  <c r="J3147" i="1"/>
  <c r="G3147" i="1"/>
  <c r="F3147" i="1"/>
  <c r="P3146" i="1"/>
  <c r="N3146" i="1"/>
  <c r="L3146" i="1"/>
  <c r="J3146" i="1"/>
  <c r="G3146" i="1"/>
  <c r="F3146" i="1"/>
  <c r="P3145" i="1"/>
  <c r="N3145" i="1"/>
  <c r="L3145" i="1"/>
  <c r="J3145" i="1"/>
  <c r="G3145" i="1"/>
  <c r="F3145" i="1"/>
  <c r="P3144" i="1"/>
  <c r="N3144" i="1"/>
  <c r="L3144" i="1"/>
  <c r="J3144" i="1"/>
  <c r="G3144" i="1"/>
  <c r="F3144" i="1"/>
  <c r="P3143" i="1"/>
  <c r="N3143" i="1"/>
  <c r="L3143" i="1"/>
  <c r="J3143" i="1"/>
  <c r="G3143" i="1"/>
  <c r="F3143" i="1"/>
  <c r="P3142" i="1"/>
  <c r="N3142" i="1"/>
  <c r="L3142" i="1"/>
  <c r="J3142" i="1"/>
  <c r="G3142" i="1"/>
  <c r="F3142" i="1"/>
  <c r="P3141" i="1"/>
  <c r="N3141" i="1"/>
  <c r="L3141" i="1"/>
  <c r="J3141" i="1"/>
  <c r="G3141" i="1"/>
  <c r="F3141" i="1"/>
  <c r="P3140" i="1"/>
  <c r="R3140" i="1" s="1"/>
  <c r="N3140" i="1"/>
  <c r="L3140" i="1"/>
  <c r="J3140" i="1"/>
  <c r="G3140" i="1"/>
  <c r="F3140" i="1"/>
  <c r="P3139" i="1"/>
  <c r="N3139" i="1"/>
  <c r="L3139" i="1"/>
  <c r="J3139" i="1"/>
  <c r="G3139" i="1"/>
  <c r="F3139" i="1"/>
  <c r="P3138" i="1"/>
  <c r="N3138" i="1"/>
  <c r="L3138" i="1"/>
  <c r="J3138" i="1"/>
  <c r="G3138" i="1"/>
  <c r="F3138" i="1"/>
  <c r="P3137" i="1"/>
  <c r="N3137" i="1"/>
  <c r="L3137" i="1"/>
  <c r="J3137" i="1"/>
  <c r="G3137" i="1"/>
  <c r="F3137" i="1"/>
  <c r="P3136" i="1"/>
  <c r="N3136" i="1"/>
  <c r="L3136" i="1"/>
  <c r="J3136" i="1"/>
  <c r="G3136" i="1"/>
  <c r="F3136" i="1"/>
  <c r="P3135" i="1"/>
  <c r="N3135" i="1"/>
  <c r="L3135" i="1"/>
  <c r="J3135" i="1"/>
  <c r="G3135" i="1"/>
  <c r="F3135" i="1"/>
  <c r="P3134" i="1"/>
  <c r="N3134" i="1"/>
  <c r="L3134" i="1"/>
  <c r="J3134" i="1"/>
  <c r="G3134" i="1"/>
  <c r="F3134" i="1"/>
  <c r="P3133" i="1"/>
  <c r="N3133" i="1"/>
  <c r="L3133" i="1"/>
  <c r="J3133" i="1"/>
  <c r="G3133" i="1"/>
  <c r="F3133" i="1"/>
  <c r="P3132" i="1"/>
  <c r="N3132" i="1"/>
  <c r="L3132" i="1"/>
  <c r="J3132" i="1"/>
  <c r="G3132" i="1"/>
  <c r="F3132" i="1"/>
  <c r="P3131" i="1"/>
  <c r="N3131" i="1"/>
  <c r="L3131" i="1"/>
  <c r="J3131" i="1"/>
  <c r="G3131" i="1"/>
  <c r="F3131" i="1"/>
  <c r="P3130" i="1"/>
  <c r="N3130" i="1"/>
  <c r="L3130" i="1"/>
  <c r="J3130" i="1"/>
  <c r="G3130" i="1"/>
  <c r="F3130" i="1"/>
  <c r="P3129" i="1"/>
  <c r="N3129" i="1"/>
  <c r="L3129" i="1"/>
  <c r="J3129" i="1"/>
  <c r="G3129" i="1"/>
  <c r="F3129" i="1"/>
  <c r="P3128" i="1"/>
  <c r="N3128" i="1"/>
  <c r="L3128" i="1"/>
  <c r="J3128" i="1"/>
  <c r="G3128" i="1"/>
  <c r="F3128" i="1"/>
  <c r="P3127" i="1"/>
  <c r="N3127" i="1"/>
  <c r="L3127" i="1"/>
  <c r="J3127" i="1"/>
  <c r="G3127" i="1"/>
  <c r="F3127" i="1"/>
  <c r="P3126" i="1"/>
  <c r="R3126" i="1" s="1"/>
  <c r="S3126" i="1" s="1"/>
  <c r="N3126" i="1"/>
  <c r="L3126" i="1"/>
  <c r="J3126" i="1"/>
  <c r="G3126" i="1"/>
  <c r="F3126" i="1"/>
  <c r="P3125" i="1"/>
  <c r="N3125" i="1"/>
  <c r="L3125" i="1"/>
  <c r="J3125" i="1"/>
  <c r="G3125" i="1"/>
  <c r="F3125" i="1"/>
  <c r="P3124" i="1"/>
  <c r="N3124" i="1"/>
  <c r="L3124" i="1"/>
  <c r="J3124" i="1"/>
  <c r="G3124" i="1"/>
  <c r="F3124" i="1"/>
  <c r="P3123" i="1"/>
  <c r="N3123" i="1"/>
  <c r="L3123" i="1"/>
  <c r="J3123" i="1"/>
  <c r="G3123" i="1"/>
  <c r="F3123" i="1"/>
  <c r="P3122" i="1"/>
  <c r="N3122" i="1"/>
  <c r="L3122" i="1"/>
  <c r="J3122" i="1"/>
  <c r="G3122" i="1"/>
  <c r="F3122" i="1"/>
  <c r="P3121" i="1"/>
  <c r="N3121" i="1"/>
  <c r="L3121" i="1"/>
  <c r="J3121" i="1"/>
  <c r="G3121" i="1"/>
  <c r="F3121" i="1"/>
  <c r="P3120" i="1"/>
  <c r="N3120" i="1"/>
  <c r="L3120" i="1"/>
  <c r="J3120" i="1"/>
  <c r="G3120" i="1"/>
  <c r="F3120" i="1"/>
  <c r="P3119" i="1"/>
  <c r="N3119" i="1"/>
  <c r="L3119" i="1"/>
  <c r="J3119" i="1"/>
  <c r="G3119" i="1"/>
  <c r="F3119" i="1"/>
  <c r="P3118" i="1"/>
  <c r="N3118" i="1"/>
  <c r="L3118" i="1"/>
  <c r="J3118" i="1"/>
  <c r="G3118" i="1"/>
  <c r="F3118" i="1"/>
  <c r="P3117" i="1"/>
  <c r="N3117" i="1"/>
  <c r="L3117" i="1"/>
  <c r="J3117" i="1"/>
  <c r="G3117" i="1"/>
  <c r="F3117" i="1"/>
  <c r="P3116" i="1"/>
  <c r="N3116" i="1"/>
  <c r="L3116" i="1"/>
  <c r="J3116" i="1"/>
  <c r="G3116" i="1"/>
  <c r="F3116" i="1"/>
  <c r="P3115" i="1"/>
  <c r="N3115" i="1"/>
  <c r="L3115" i="1"/>
  <c r="J3115" i="1"/>
  <c r="G3115" i="1"/>
  <c r="F3115" i="1"/>
  <c r="R3114" i="1"/>
  <c r="P3114" i="1"/>
  <c r="N3114" i="1"/>
  <c r="L3114" i="1"/>
  <c r="J3114" i="1"/>
  <c r="G3114" i="1"/>
  <c r="F3114" i="1"/>
  <c r="P3113" i="1"/>
  <c r="N3113" i="1"/>
  <c r="L3113" i="1"/>
  <c r="J3113" i="1"/>
  <c r="G3113" i="1"/>
  <c r="F3113" i="1"/>
  <c r="P3112" i="1"/>
  <c r="N3112" i="1"/>
  <c r="L3112" i="1"/>
  <c r="J3112" i="1"/>
  <c r="G3112" i="1"/>
  <c r="F3112" i="1"/>
  <c r="P3111" i="1"/>
  <c r="N3111" i="1"/>
  <c r="L3111" i="1"/>
  <c r="J3111" i="1"/>
  <c r="G3111" i="1"/>
  <c r="F3111" i="1"/>
  <c r="P3110" i="1"/>
  <c r="N3110" i="1"/>
  <c r="L3110" i="1"/>
  <c r="J3110" i="1"/>
  <c r="G3110" i="1"/>
  <c r="F3110" i="1"/>
  <c r="P3109" i="1"/>
  <c r="N3109" i="1"/>
  <c r="L3109" i="1"/>
  <c r="J3109" i="1"/>
  <c r="G3109" i="1"/>
  <c r="F3109" i="1"/>
  <c r="P3108" i="1"/>
  <c r="N3108" i="1"/>
  <c r="L3108" i="1"/>
  <c r="J3108" i="1"/>
  <c r="G3108" i="1"/>
  <c r="F3108" i="1"/>
  <c r="P3107" i="1"/>
  <c r="N3107" i="1"/>
  <c r="L3107" i="1"/>
  <c r="J3107" i="1"/>
  <c r="G3107" i="1"/>
  <c r="F3107" i="1"/>
  <c r="P3106" i="1"/>
  <c r="N3106" i="1"/>
  <c r="L3106" i="1"/>
  <c r="J3106" i="1"/>
  <c r="G3106" i="1"/>
  <c r="F3106" i="1"/>
  <c r="P3105" i="1"/>
  <c r="N3105" i="1"/>
  <c r="L3105" i="1"/>
  <c r="J3105" i="1"/>
  <c r="G3105" i="1"/>
  <c r="F3105" i="1"/>
  <c r="R3104" i="1"/>
  <c r="S3104" i="1" s="1"/>
  <c r="P3104" i="1"/>
  <c r="N3104" i="1"/>
  <c r="L3104" i="1"/>
  <c r="J3104" i="1"/>
  <c r="G3104" i="1"/>
  <c r="F3104" i="1"/>
  <c r="P3103" i="1"/>
  <c r="N3103" i="1"/>
  <c r="L3103" i="1"/>
  <c r="J3103" i="1"/>
  <c r="G3103" i="1"/>
  <c r="F3103" i="1"/>
  <c r="P3102" i="1"/>
  <c r="N3102" i="1"/>
  <c r="L3102" i="1"/>
  <c r="J3102" i="1"/>
  <c r="G3102" i="1"/>
  <c r="F3102" i="1"/>
  <c r="P3101" i="1"/>
  <c r="N3101" i="1"/>
  <c r="L3101" i="1"/>
  <c r="J3101" i="1"/>
  <c r="G3101" i="1"/>
  <c r="F3101" i="1"/>
  <c r="P3100" i="1"/>
  <c r="N3100" i="1"/>
  <c r="L3100" i="1"/>
  <c r="J3100" i="1"/>
  <c r="G3100" i="1"/>
  <c r="F3100" i="1"/>
  <c r="P3099" i="1"/>
  <c r="N3099" i="1"/>
  <c r="L3099" i="1"/>
  <c r="J3099" i="1"/>
  <c r="G3099" i="1"/>
  <c r="F3099" i="1"/>
  <c r="P3098" i="1"/>
  <c r="N3098" i="1"/>
  <c r="L3098" i="1"/>
  <c r="J3098" i="1"/>
  <c r="G3098" i="1"/>
  <c r="F3098" i="1"/>
  <c r="P3097" i="1"/>
  <c r="N3097" i="1"/>
  <c r="L3097" i="1"/>
  <c r="J3097" i="1"/>
  <c r="G3097" i="1"/>
  <c r="F3097" i="1"/>
  <c r="P3096" i="1"/>
  <c r="N3096" i="1"/>
  <c r="L3096" i="1"/>
  <c r="J3096" i="1"/>
  <c r="G3096" i="1"/>
  <c r="F3096" i="1"/>
  <c r="P3095" i="1"/>
  <c r="N3095" i="1"/>
  <c r="L3095" i="1"/>
  <c r="J3095" i="1"/>
  <c r="G3095" i="1"/>
  <c r="F3095" i="1"/>
  <c r="P3094" i="1"/>
  <c r="N3094" i="1"/>
  <c r="L3094" i="1"/>
  <c r="J3094" i="1"/>
  <c r="G3094" i="1"/>
  <c r="F3094" i="1"/>
  <c r="P3093" i="1"/>
  <c r="N3093" i="1"/>
  <c r="L3093" i="1"/>
  <c r="J3093" i="1"/>
  <c r="G3093" i="1"/>
  <c r="F3093" i="1"/>
  <c r="P3092" i="1"/>
  <c r="N3092" i="1"/>
  <c r="L3092" i="1"/>
  <c r="J3092" i="1"/>
  <c r="G3092" i="1"/>
  <c r="F3092" i="1"/>
  <c r="P3091" i="1"/>
  <c r="N3091" i="1"/>
  <c r="L3091" i="1"/>
  <c r="J3091" i="1"/>
  <c r="G3091" i="1"/>
  <c r="F3091" i="1"/>
  <c r="P3090" i="1"/>
  <c r="N3090" i="1"/>
  <c r="L3090" i="1"/>
  <c r="J3090" i="1"/>
  <c r="G3090" i="1"/>
  <c r="F3090" i="1"/>
  <c r="P3089" i="1"/>
  <c r="N3089" i="1"/>
  <c r="L3089" i="1"/>
  <c r="J3089" i="1"/>
  <c r="G3089" i="1"/>
  <c r="F3089" i="1"/>
  <c r="P3088" i="1"/>
  <c r="N3088" i="1"/>
  <c r="L3088" i="1"/>
  <c r="J3088" i="1"/>
  <c r="G3088" i="1"/>
  <c r="F3088" i="1"/>
  <c r="P3087" i="1"/>
  <c r="N3087" i="1"/>
  <c r="L3087" i="1"/>
  <c r="J3087" i="1"/>
  <c r="G3087" i="1"/>
  <c r="F3087" i="1"/>
  <c r="P3086" i="1"/>
  <c r="N3086" i="1"/>
  <c r="L3086" i="1"/>
  <c r="J3086" i="1"/>
  <c r="G3086" i="1"/>
  <c r="F3086" i="1"/>
  <c r="P3085" i="1"/>
  <c r="N3085" i="1"/>
  <c r="L3085" i="1"/>
  <c r="J3085" i="1"/>
  <c r="G3085" i="1"/>
  <c r="F3085" i="1"/>
  <c r="P3084" i="1"/>
  <c r="R3084" i="1" s="1"/>
  <c r="S3084" i="1" s="1"/>
  <c r="N3084" i="1"/>
  <c r="L3084" i="1"/>
  <c r="J3084" i="1"/>
  <c r="G3084" i="1"/>
  <c r="F3084" i="1"/>
  <c r="P3083" i="1"/>
  <c r="N3083" i="1"/>
  <c r="L3083" i="1"/>
  <c r="J3083" i="1"/>
  <c r="G3083" i="1"/>
  <c r="F3083" i="1"/>
  <c r="P3082" i="1"/>
  <c r="N3082" i="1"/>
  <c r="L3082" i="1"/>
  <c r="J3082" i="1"/>
  <c r="G3082" i="1"/>
  <c r="F3082" i="1"/>
  <c r="P3081" i="1"/>
  <c r="N3081" i="1"/>
  <c r="L3081" i="1"/>
  <c r="J3081" i="1"/>
  <c r="G3081" i="1"/>
  <c r="F3081" i="1"/>
  <c r="P3080" i="1"/>
  <c r="N3080" i="1"/>
  <c r="L3080" i="1"/>
  <c r="J3080" i="1"/>
  <c r="G3080" i="1"/>
  <c r="F3080" i="1"/>
  <c r="P3079" i="1"/>
  <c r="N3079" i="1"/>
  <c r="L3079" i="1"/>
  <c r="J3079" i="1"/>
  <c r="G3079" i="1"/>
  <c r="F3079" i="1"/>
  <c r="P3078" i="1"/>
  <c r="N3078" i="1"/>
  <c r="L3078" i="1"/>
  <c r="J3078" i="1"/>
  <c r="G3078" i="1"/>
  <c r="F3078" i="1"/>
  <c r="P3077" i="1"/>
  <c r="R3076" i="1" s="1"/>
  <c r="S3076" i="1" s="1"/>
  <c r="N3077" i="1"/>
  <c r="L3077" i="1"/>
  <c r="J3077" i="1"/>
  <c r="G3077" i="1"/>
  <c r="F3077" i="1"/>
  <c r="P3076" i="1"/>
  <c r="N3076" i="1"/>
  <c r="L3076" i="1"/>
  <c r="J3076" i="1"/>
  <c r="G3076" i="1"/>
  <c r="F3076" i="1"/>
  <c r="P3075" i="1"/>
  <c r="N3075" i="1"/>
  <c r="L3075" i="1"/>
  <c r="J3075" i="1"/>
  <c r="G3075" i="1"/>
  <c r="F3075" i="1"/>
  <c r="P3074" i="1"/>
  <c r="N3074" i="1"/>
  <c r="L3074" i="1"/>
  <c r="J3074" i="1"/>
  <c r="G3074" i="1"/>
  <c r="F3074" i="1"/>
  <c r="P3073" i="1"/>
  <c r="N3073" i="1"/>
  <c r="L3073" i="1"/>
  <c r="J3073" i="1"/>
  <c r="G3073" i="1"/>
  <c r="F3073" i="1"/>
  <c r="P3072" i="1"/>
  <c r="N3072" i="1"/>
  <c r="L3072" i="1"/>
  <c r="J3072" i="1"/>
  <c r="G3072" i="1"/>
  <c r="F3072" i="1"/>
  <c r="P3071" i="1"/>
  <c r="N3071" i="1"/>
  <c r="L3071" i="1"/>
  <c r="J3071" i="1"/>
  <c r="G3071" i="1"/>
  <c r="F3071" i="1"/>
  <c r="P3070" i="1"/>
  <c r="N3070" i="1"/>
  <c r="L3070" i="1"/>
  <c r="J3070" i="1"/>
  <c r="G3070" i="1"/>
  <c r="F3070" i="1"/>
  <c r="P3069" i="1"/>
  <c r="N3069" i="1"/>
  <c r="L3069" i="1"/>
  <c r="J3069" i="1"/>
  <c r="G3069" i="1"/>
  <c r="F3069" i="1"/>
  <c r="P3068" i="1"/>
  <c r="N3068" i="1"/>
  <c r="L3068" i="1"/>
  <c r="J3068" i="1"/>
  <c r="G3068" i="1"/>
  <c r="F3068" i="1"/>
  <c r="P3067" i="1"/>
  <c r="N3067" i="1"/>
  <c r="L3067" i="1"/>
  <c r="J3067" i="1"/>
  <c r="G3067" i="1"/>
  <c r="F3067" i="1"/>
  <c r="P3066" i="1"/>
  <c r="N3066" i="1"/>
  <c r="L3066" i="1"/>
  <c r="J3066" i="1"/>
  <c r="G3066" i="1"/>
  <c r="F3066" i="1"/>
  <c r="P3065" i="1"/>
  <c r="N3065" i="1"/>
  <c r="L3065" i="1"/>
  <c r="J3065" i="1"/>
  <c r="G3065" i="1"/>
  <c r="F3065" i="1"/>
  <c r="P3064" i="1"/>
  <c r="N3064" i="1"/>
  <c r="L3064" i="1"/>
  <c r="J3064" i="1"/>
  <c r="G3064" i="1"/>
  <c r="F3064" i="1"/>
  <c r="P3063" i="1"/>
  <c r="N3063" i="1"/>
  <c r="L3063" i="1"/>
  <c r="J3063" i="1"/>
  <c r="G3063" i="1"/>
  <c r="F3063" i="1"/>
  <c r="P3062" i="1"/>
  <c r="N3062" i="1"/>
  <c r="L3062" i="1"/>
  <c r="J3062" i="1"/>
  <c r="G3062" i="1"/>
  <c r="F3062" i="1"/>
  <c r="P3061" i="1"/>
  <c r="N3061" i="1"/>
  <c r="L3061" i="1"/>
  <c r="J3061" i="1"/>
  <c r="G3061" i="1"/>
  <c r="F3061" i="1"/>
  <c r="P3060" i="1"/>
  <c r="N3060" i="1"/>
  <c r="L3060" i="1"/>
  <c r="J3060" i="1"/>
  <c r="G3060" i="1"/>
  <c r="F3060" i="1"/>
  <c r="P3059" i="1"/>
  <c r="N3059" i="1"/>
  <c r="L3059" i="1"/>
  <c r="J3059" i="1"/>
  <c r="G3059" i="1"/>
  <c r="F3059" i="1"/>
  <c r="P3058" i="1"/>
  <c r="N3058" i="1"/>
  <c r="L3058" i="1"/>
  <c r="J3058" i="1"/>
  <c r="G3058" i="1"/>
  <c r="F3058" i="1"/>
  <c r="P3057" i="1"/>
  <c r="N3057" i="1"/>
  <c r="L3057" i="1"/>
  <c r="J3057" i="1"/>
  <c r="G3057" i="1"/>
  <c r="F3057" i="1"/>
  <c r="P3056" i="1"/>
  <c r="N3056" i="1"/>
  <c r="L3056" i="1"/>
  <c r="J3056" i="1"/>
  <c r="G3056" i="1"/>
  <c r="F3056" i="1"/>
  <c r="P3055" i="1"/>
  <c r="N3055" i="1"/>
  <c r="L3055" i="1"/>
  <c r="J3055" i="1"/>
  <c r="G3055" i="1"/>
  <c r="F3055" i="1"/>
  <c r="P3054" i="1"/>
  <c r="N3054" i="1"/>
  <c r="L3054" i="1"/>
  <c r="J3054" i="1"/>
  <c r="G3054" i="1"/>
  <c r="F3054" i="1"/>
  <c r="P3053" i="1"/>
  <c r="N3053" i="1"/>
  <c r="L3053" i="1"/>
  <c r="J3053" i="1"/>
  <c r="G3053" i="1"/>
  <c r="F3053" i="1"/>
  <c r="P3052" i="1"/>
  <c r="N3052" i="1"/>
  <c r="L3052" i="1"/>
  <c r="J3052" i="1"/>
  <c r="G3052" i="1"/>
  <c r="F3052" i="1"/>
  <c r="R3051" i="1"/>
  <c r="S3051" i="1" s="1"/>
  <c r="P3051" i="1"/>
  <c r="N3051" i="1"/>
  <c r="L3051" i="1"/>
  <c r="J3051" i="1"/>
  <c r="G3051" i="1"/>
  <c r="F3051" i="1"/>
  <c r="P3050" i="1"/>
  <c r="N3050" i="1"/>
  <c r="L3050" i="1"/>
  <c r="J3050" i="1"/>
  <c r="G3050" i="1"/>
  <c r="F3050" i="1"/>
  <c r="P3049" i="1"/>
  <c r="N3049" i="1"/>
  <c r="L3049" i="1"/>
  <c r="J3049" i="1"/>
  <c r="G3049" i="1"/>
  <c r="F3049" i="1"/>
  <c r="P3048" i="1"/>
  <c r="N3048" i="1"/>
  <c r="L3048" i="1"/>
  <c r="J3048" i="1"/>
  <c r="G3048" i="1"/>
  <c r="F3048" i="1"/>
  <c r="P3047" i="1"/>
  <c r="N3047" i="1"/>
  <c r="L3047" i="1"/>
  <c r="J3047" i="1"/>
  <c r="G3047" i="1"/>
  <c r="F3047" i="1"/>
  <c r="P3046" i="1"/>
  <c r="N3046" i="1"/>
  <c r="L3046" i="1"/>
  <c r="J3046" i="1"/>
  <c r="G3046" i="1"/>
  <c r="F3046" i="1"/>
  <c r="P3045" i="1"/>
  <c r="N3045" i="1"/>
  <c r="L3045" i="1"/>
  <c r="J3045" i="1"/>
  <c r="G3045" i="1"/>
  <c r="F3045" i="1"/>
  <c r="P3044" i="1"/>
  <c r="N3044" i="1"/>
  <c r="L3044" i="1"/>
  <c r="J3044" i="1"/>
  <c r="G3044" i="1"/>
  <c r="F3044" i="1"/>
  <c r="P3043" i="1"/>
  <c r="N3043" i="1"/>
  <c r="L3043" i="1"/>
  <c r="J3043" i="1"/>
  <c r="G3043" i="1"/>
  <c r="F3043" i="1"/>
  <c r="P3042" i="1"/>
  <c r="N3042" i="1"/>
  <c r="L3042" i="1"/>
  <c r="J3042" i="1"/>
  <c r="G3042" i="1"/>
  <c r="F3042" i="1"/>
  <c r="P3041" i="1"/>
  <c r="N3041" i="1"/>
  <c r="L3041" i="1"/>
  <c r="J3041" i="1"/>
  <c r="G3041" i="1"/>
  <c r="F3041" i="1"/>
  <c r="P3040" i="1"/>
  <c r="N3040" i="1"/>
  <c r="L3040" i="1"/>
  <c r="J3040" i="1"/>
  <c r="G3040" i="1"/>
  <c r="F3040" i="1"/>
  <c r="P3039" i="1"/>
  <c r="N3039" i="1"/>
  <c r="L3039" i="1"/>
  <c r="J3039" i="1"/>
  <c r="G3039" i="1"/>
  <c r="F3039" i="1"/>
  <c r="P3038" i="1"/>
  <c r="N3038" i="1"/>
  <c r="L3038" i="1"/>
  <c r="J3038" i="1"/>
  <c r="G3038" i="1"/>
  <c r="F3038" i="1"/>
  <c r="P3037" i="1"/>
  <c r="N3037" i="1"/>
  <c r="L3037" i="1"/>
  <c r="J3037" i="1"/>
  <c r="G3037" i="1"/>
  <c r="F3037" i="1"/>
  <c r="P3036" i="1"/>
  <c r="R3036" i="1" s="1"/>
  <c r="S3036" i="1" s="1"/>
  <c r="N3036" i="1"/>
  <c r="L3036" i="1"/>
  <c r="J3036" i="1"/>
  <c r="G3036" i="1"/>
  <c r="F3036" i="1"/>
  <c r="P3035" i="1"/>
  <c r="N3035" i="1"/>
  <c r="L3035" i="1"/>
  <c r="J3035" i="1"/>
  <c r="G3035" i="1"/>
  <c r="F3035" i="1"/>
  <c r="P3034" i="1"/>
  <c r="N3034" i="1"/>
  <c r="L3034" i="1"/>
  <c r="J3034" i="1"/>
  <c r="G3034" i="1"/>
  <c r="F3034" i="1"/>
  <c r="P3033" i="1"/>
  <c r="N3033" i="1"/>
  <c r="L3033" i="1"/>
  <c r="J3033" i="1"/>
  <c r="G3033" i="1"/>
  <c r="F3033" i="1"/>
  <c r="P3032" i="1"/>
  <c r="N3032" i="1"/>
  <c r="L3032" i="1"/>
  <c r="J3032" i="1"/>
  <c r="G3032" i="1"/>
  <c r="F3032" i="1"/>
  <c r="P3031" i="1"/>
  <c r="N3031" i="1"/>
  <c r="L3031" i="1"/>
  <c r="J3031" i="1"/>
  <c r="G3031" i="1"/>
  <c r="F3031" i="1"/>
  <c r="P3030" i="1"/>
  <c r="N3030" i="1"/>
  <c r="L3030" i="1"/>
  <c r="J3030" i="1"/>
  <c r="G3030" i="1"/>
  <c r="F3030" i="1"/>
  <c r="P3029" i="1"/>
  <c r="N3029" i="1"/>
  <c r="L3029" i="1"/>
  <c r="J3029" i="1"/>
  <c r="G3029" i="1"/>
  <c r="F3029" i="1"/>
  <c r="P3028" i="1"/>
  <c r="R3027" i="1" s="1"/>
  <c r="S3027" i="1" s="1"/>
  <c r="N3028" i="1"/>
  <c r="L3028" i="1"/>
  <c r="J3028" i="1"/>
  <c r="G3028" i="1"/>
  <c r="F3028" i="1"/>
  <c r="P3027" i="1"/>
  <c r="N3027" i="1"/>
  <c r="L3027" i="1"/>
  <c r="J3027" i="1"/>
  <c r="G3027" i="1"/>
  <c r="F3027" i="1"/>
  <c r="P3026" i="1"/>
  <c r="N3026" i="1"/>
  <c r="L3026" i="1"/>
  <c r="J3026" i="1"/>
  <c r="G3026" i="1"/>
  <c r="F3026" i="1"/>
  <c r="P3025" i="1"/>
  <c r="N3025" i="1"/>
  <c r="L3025" i="1"/>
  <c r="J3025" i="1"/>
  <c r="G3025" i="1"/>
  <c r="F3025" i="1"/>
  <c r="P3024" i="1"/>
  <c r="N3024" i="1"/>
  <c r="L3024" i="1"/>
  <c r="J3024" i="1"/>
  <c r="G3024" i="1"/>
  <c r="F3024" i="1"/>
  <c r="P3023" i="1"/>
  <c r="N3023" i="1"/>
  <c r="L3023" i="1"/>
  <c r="J3023" i="1"/>
  <c r="G3023" i="1"/>
  <c r="F3023" i="1"/>
  <c r="P3022" i="1"/>
  <c r="N3022" i="1"/>
  <c r="L3022" i="1"/>
  <c r="J3022" i="1"/>
  <c r="G3022" i="1"/>
  <c r="F3022" i="1"/>
  <c r="P3021" i="1"/>
  <c r="N3021" i="1"/>
  <c r="L3021" i="1"/>
  <c r="J3021" i="1"/>
  <c r="G3021" i="1"/>
  <c r="F3021" i="1"/>
  <c r="P3020" i="1"/>
  <c r="N3020" i="1"/>
  <c r="L3020" i="1"/>
  <c r="J3020" i="1"/>
  <c r="G3020" i="1"/>
  <c r="F3020" i="1"/>
  <c r="P3019" i="1"/>
  <c r="N3019" i="1"/>
  <c r="L3019" i="1"/>
  <c r="J3019" i="1"/>
  <c r="G3019" i="1"/>
  <c r="F3019" i="1"/>
  <c r="P3018" i="1"/>
  <c r="N3018" i="1"/>
  <c r="L3018" i="1"/>
  <c r="J3018" i="1"/>
  <c r="G3018" i="1"/>
  <c r="F3018" i="1"/>
  <c r="P3017" i="1"/>
  <c r="N3017" i="1"/>
  <c r="L3017" i="1"/>
  <c r="J3017" i="1"/>
  <c r="G3017" i="1"/>
  <c r="F3017" i="1"/>
  <c r="P3016" i="1"/>
  <c r="R3015" i="1" s="1"/>
  <c r="N3016" i="1"/>
  <c r="L3016" i="1"/>
  <c r="J3016" i="1"/>
  <c r="G3016" i="1"/>
  <c r="F3016" i="1"/>
  <c r="P3015" i="1"/>
  <c r="N3015" i="1"/>
  <c r="L3015" i="1"/>
  <c r="J3015" i="1"/>
  <c r="G3015" i="1"/>
  <c r="F3015" i="1"/>
  <c r="P3014" i="1"/>
  <c r="N3014" i="1"/>
  <c r="L3014" i="1"/>
  <c r="J3014" i="1"/>
  <c r="G3014" i="1"/>
  <c r="F3014" i="1"/>
  <c r="P3013" i="1"/>
  <c r="N3013" i="1"/>
  <c r="L3013" i="1"/>
  <c r="J3013" i="1"/>
  <c r="G3013" i="1"/>
  <c r="F3013" i="1"/>
  <c r="P3012" i="1"/>
  <c r="N3012" i="1"/>
  <c r="L3012" i="1"/>
  <c r="J3012" i="1"/>
  <c r="G3012" i="1"/>
  <c r="F3012" i="1"/>
  <c r="P3011" i="1"/>
  <c r="N3011" i="1"/>
  <c r="L3011" i="1"/>
  <c r="J3011" i="1"/>
  <c r="G3011" i="1"/>
  <c r="F3011" i="1"/>
  <c r="P3010" i="1"/>
  <c r="N3010" i="1"/>
  <c r="L3010" i="1"/>
  <c r="J3010" i="1"/>
  <c r="G3010" i="1"/>
  <c r="F3010" i="1"/>
  <c r="P3009" i="1"/>
  <c r="N3009" i="1"/>
  <c r="L3009" i="1"/>
  <c r="J3009" i="1"/>
  <c r="G3009" i="1"/>
  <c r="F3009" i="1"/>
  <c r="P3008" i="1"/>
  <c r="N3008" i="1"/>
  <c r="L3008" i="1"/>
  <c r="J3008" i="1"/>
  <c r="G3008" i="1"/>
  <c r="F3008" i="1"/>
  <c r="P3007" i="1"/>
  <c r="N3007" i="1"/>
  <c r="L3007" i="1"/>
  <c r="J3007" i="1"/>
  <c r="G3007" i="1"/>
  <c r="F3007" i="1"/>
  <c r="P3006" i="1"/>
  <c r="N3006" i="1"/>
  <c r="L3006" i="1"/>
  <c r="J3006" i="1"/>
  <c r="G3006" i="1"/>
  <c r="F3006" i="1"/>
  <c r="P3005" i="1"/>
  <c r="N3005" i="1"/>
  <c r="L3005" i="1"/>
  <c r="J3005" i="1"/>
  <c r="G3005" i="1"/>
  <c r="F3005" i="1"/>
  <c r="P3004" i="1"/>
  <c r="N3004" i="1"/>
  <c r="L3004" i="1"/>
  <c r="J3004" i="1"/>
  <c r="G3004" i="1"/>
  <c r="F3004" i="1"/>
  <c r="P3003" i="1"/>
  <c r="N3003" i="1"/>
  <c r="L3003" i="1"/>
  <c r="J3003" i="1"/>
  <c r="G3003" i="1"/>
  <c r="F3003" i="1"/>
  <c r="P3002" i="1"/>
  <c r="N3002" i="1"/>
  <c r="L3002" i="1"/>
  <c r="J3002" i="1"/>
  <c r="G3002" i="1"/>
  <c r="F3002" i="1"/>
  <c r="P3001" i="1"/>
  <c r="N3001" i="1"/>
  <c r="L3001" i="1"/>
  <c r="J3001" i="1"/>
  <c r="G3001" i="1"/>
  <c r="F3001" i="1"/>
  <c r="P3000" i="1"/>
  <c r="N3000" i="1"/>
  <c r="L3000" i="1"/>
  <c r="J3000" i="1"/>
  <c r="G3000" i="1"/>
  <c r="F3000" i="1"/>
  <c r="P2999" i="1"/>
  <c r="N2999" i="1"/>
  <c r="L2999" i="1"/>
  <c r="J2999" i="1"/>
  <c r="G2999" i="1"/>
  <c r="F2999" i="1"/>
  <c r="P2998" i="1"/>
  <c r="N2998" i="1"/>
  <c r="L2998" i="1"/>
  <c r="J2998" i="1"/>
  <c r="G2998" i="1"/>
  <c r="F2998" i="1"/>
  <c r="P2997" i="1"/>
  <c r="N2997" i="1"/>
  <c r="L2997" i="1"/>
  <c r="J2997" i="1"/>
  <c r="G2997" i="1"/>
  <c r="F2997" i="1"/>
  <c r="P2996" i="1"/>
  <c r="N2996" i="1"/>
  <c r="L2996" i="1"/>
  <c r="J2996" i="1"/>
  <c r="G2996" i="1"/>
  <c r="F2996" i="1"/>
  <c r="P2995" i="1"/>
  <c r="N2995" i="1"/>
  <c r="L2995" i="1"/>
  <c r="J2995" i="1"/>
  <c r="G2995" i="1"/>
  <c r="F2995" i="1"/>
  <c r="P2994" i="1"/>
  <c r="N2994" i="1"/>
  <c r="L2994" i="1"/>
  <c r="J2994" i="1"/>
  <c r="G2994" i="1"/>
  <c r="F2994" i="1"/>
  <c r="P2993" i="1"/>
  <c r="N2993" i="1"/>
  <c r="L2993" i="1"/>
  <c r="J2993" i="1"/>
  <c r="G2993" i="1"/>
  <c r="F2993" i="1"/>
  <c r="P2992" i="1"/>
  <c r="R2991" i="1" s="1"/>
  <c r="N2992" i="1"/>
  <c r="L2992" i="1"/>
  <c r="J2992" i="1"/>
  <c r="G2992" i="1"/>
  <c r="F2992" i="1"/>
  <c r="P2991" i="1"/>
  <c r="N2991" i="1"/>
  <c r="L2991" i="1"/>
  <c r="J2991" i="1"/>
  <c r="G2991" i="1"/>
  <c r="F2991" i="1"/>
  <c r="P2990" i="1"/>
  <c r="N2990" i="1"/>
  <c r="L2990" i="1"/>
  <c r="J2990" i="1"/>
  <c r="G2990" i="1"/>
  <c r="F2990" i="1"/>
  <c r="P2989" i="1"/>
  <c r="N2989" i="1"/>
  <c r="L2989" i="1"/>
  <c r="J2989" i="1"/>
  <c r="G2989" i="1"/>
  <c r="F2989" i="1"/>
  <c r="P2988" i="1"/>
  <c r="N2988" i="1"/>
  <c r="L2988" i="1"/>
  <c r="J2988" i="1"/>
  <c r="G2988" i="1"/>
  <c r="F2988" i="1"/>
  <c r="P2987" i="1"/>
  <c r="N2987" i="1"/>
  <c r="L2987" i="1"/>
  <c r="J2987" i="1"/>
  <c r="G2987" i="1"/>
  <c r="F2987" i="1"/>
  <c r="P2986" i="1"/>
  <c r="N2986" i="1"/>
  <c r="L2986" i="1"/>
  <c r="J2986" i="1"/>
  <c r="G2986" i="1"/>
  <c r="F2986" i="1"/>
  <c r="P2985" i="1"/>
  <c r="N2985" i="1"/>
  <c r="L2985" i="1"/>
  <c r="J2985" i="1"/>
  <c r="G2985" i="1"/>
  <c r="F2985" i="1"/>
  <c r="P2984" i="1"/>
  <c r="N2984" i="1"/>
  <c r="L2984" i="1"/>
  <c r="J2984" i="1"/>
  <c r="G2984" i="1"/>
  <c r="F2984" i="1"/>
  <c r="P2983" i="1"/>
  <c r="N2983" i="1"/>
  <c r="L2983" i="1"/>
  <c r="J2983" i="1"/>
  <c r="G2983" i="1"/>
  <c r="F2983" i="1"/>
  <c r="P2982" i="1"/>
  <c r="N2982" i="1"/>
  <c r="L2982" i="1"/>
  <c r="J2982" i="1"/>
  <c r="G2982" i="1"/>
  <c r="F2982" i="1"/>
  <c r="P2981" i="1"/>
  <c r="N2981" i="1"/>
  <c r="L2981" i="1"/>
  <c r="J2981" i="1"/>
  <c r="G2981" i="1"/>
  <c r="F2981" i="1"/>
  <c r="P2980" i="1"/>
  <c r="N2980" i="1"/>
  <c r="L2980" i="1"/>
  <c r="J2980" i="1"/>
  <c r="G2980" i="1"/>
  <c r="F2980" i="1"/>
  <c r="P2979" i="1"/>
  <c r="N2979" i="1"/>
  <c r="L2979" i="1"/>
  <c r="J2979" i="1"/>
  <c r="G2979" i="1"/>
  <c r="F2979" i="1"/>
  <c r="P2978" i="1"/>
  <c r="N2978" i="1"/>
  <c r="L2978" i="1"/>
  <c r="J2978" i="1"/>
  <c r="G2978" i="1"/>
  <c r="F2978" i="1"/>
  <c r="P2977" i="1"/>
  <c r="N2977" i="1"/>
  <c r="L2977" i="1"/>
  <c r="J2977" i="1"/>
  <c r="G2977" i="1"/>
  <c r="F2977" i="1"/>
  <c r="P2976" i="1"/>
  <c r="N2976" i="1"/>
  <c r="L2976" i="1"/>
  <c r="J2976" i="1"/>
  <c r="G2976" i="1"/>
  <c r="F2976" i="1"/>
  <c r="P2975" i="1"/>
  <c r="N2975" i="1"/>
  <c r="L2975" i="1"/>
  <c r="J2975" i="1"/>
  <c r="G2975" i="1"/>
  <c r="F2975" i="1"/>
  <c r="P2974" i="1"/>
  <c r="N2974" i="1"/>
  <c r="L2974" i="1"/>
  <c r="J2974" i="1"/>
  <c r="G2974" i="1"/>
  <c r="F2974" i="1"/>
  <c r="P2973" i="1"/>
  <c r="N2973" i="1"/>
  <c r="L2973" i="1"/>
  <c r="J2973" i="1"/>
  <c r="G2973" i="1"/>
  <c r="F2973" i="1"/>
  <c r="P2972" i="1"/>
  <c r="N2972" i="1"/>
  <c r="L2972" i="1"/>
  <c r="J2972" i="1"/>
  <c r="G2972" i="1"/>
  <c r="F2972" i="1"/>
  <c r="P2971" i="1"/>
  <c r="R2971" i="1" s="1"/>
  <c r="S2971" i="1" s="1"/>
  <c r="N2971" i="1"/>
  <c r="L2971" i="1"/>
  <c r="J2971" i="1"/>
  <c r="G2971" i="1"/>
  <c r="F2971" i="1"/>
  <c r="P2970" i="1"/>
  <c r="N2970" i="1"/>
  <c r="L2970" i="1"/>
  <c r="J2970" i="1"/>
  <c r="G2970" i="1"/>
  <c r="F2970" i="1"/>
  <c r="P2969" i="1"/>
  <c r="N2969" i="1"/>
  <c r="L2969" i="1"/>
  <c r="J2969" i="1"/>
  <c r="G2969" i="1"/>
  <c r="F2969" i="1"/>
  <c r="P2968" i="1"/>
  <c r="N2968" i="1"/>
  <c r="L2968" i="1"/>
  <c r="J2968" i="1"/>
  <c r="G2968" i="1"/>
  <c r="F2968" i="1"/>
  <c r="P2967" i="1"/>
  <c r="N2967" i="1"/>
  <c r="L2967" i="1"/>
  <c r="J2967" i="1"/>
  <c r="G2967" i="1"/>
  <c r="F2967" i="1"/>
  <c r="P2966" i="1"/>
  <c r="N2966" i="1"/>
  <c r="L2966" i="1"/>
  <c r="J2966" i="1"/>
  <c r="G2966" i="1"/>
  <c r="F2966" i="1"/>
  <c r="P2965" i="1"/>
  <c r="N2965" i="1"/>
  <c r="L2965" i="1"/>
  <c r="J2965" i="1"/>
  <c r="G2965" i="1"/>
  <c r="F2965" i="1"/>
  <c r="P2964" i="1"/>
  <c r="N2964" i="1"/>
  <c r="L2964" i="1"/>
  <c r="J2964" i="1"/>
  <c r="G2964" i="1"/>
  <c r="F2964" i="1"/>
  <c r="P2963" i="1"/>
  <c r="N2963" i="1"/>
  <c r="L2963" i="1"/>
  <c r="J2963" i="1"/>
  <c r="G2963" i="1"/>
  <c r="F2963" i="1"/>
  <c r="P2962" i="1"/>
  <c r="R2962" i="1" s="1"/>
  <c r="N2962" i="1"/>
  <c r="L2962" i="1"/>
  <c r="J2962" i="1"/>
  <c r="G2962" i="1"/>
  <c r="F2962" i="1"/>
  <c r="P2961" i="1"/>
  <c r="N2961" i="1"/>
  <c r="L2961" i="1"/>
  <c r="J2961" i="1"/>
  <c r="G2961" i="1"/>
  <c r="F2961" i="1"/>
  <c r="P2960" i="1"/>
  <c r="N2960" i="1"/>
  <c r="L2960" i="1"/>
  <c r="J2960" i="1"/>
  <c r="G2960" i="1"/>
  <c r="F2960" i="1"/>
  <c r="P2959" i="1"/>
  <c r="N2959" i="1"/>
  <c r="L2959" i="1"/>
  <c r="J2959" i="1"/>
  <c r="G2959" i="1"/>
  <c r="F2959" i="1"/>
  <c r="P2958" i="1"/>
  <c r="N2958" i="1"/>
  <c r="L2958" i="1"/>
  <c r="J2958" i="1"/>
  <c r="G2958" i="1"/>
  <c r="F2958" i="1"/>
  <c r="P2957" i="1"/>
  <c r="N2957" i="1"/>
  <c r="L2957" i="1"/>
  <c r="J2957" i="1"/>
  <c r="G2957" i="1"/>
  <c r="F2957" i="1"/>
  <c r="P2956" i="1"/>
  <c r="N2956" i="1"/>
  <c r="L2956" i="1"/>
  <c r="J2956" i="1"/>
  <c r="G2956" i="1"/>
  <c r="F2956" i="1"/>
  <c r="P2955" i="1"/>
  <c r="N2955" i="1"/>
  <c r="L2955" i="1"/>
  <c r="J2955" i="1"/>
  <c r="G2955" i="1"/>
  <c r="F2955" i="1"/>
  <c r="P2954" i="1"/>
  <c r="N2954" i="1"/>
  <c r="L2954" i="1"/>
  <c r="J2954" i="1"/>
  <c r="G2954" i="1"/>
  <c r="F2954" i="1"/>
  <c r="P2953" i="1"/>
  <c r="N2953" i="1"/>
  <c r="L2953" i="1"/>
  <c r="J2953" i="1"/>
  <c r="G2953" i="1"/>
  <c r="F2953" i="1"/>
  <c r="P2952" i="1"/>
  <c r="N2952" i="1"/>
  <c r="L2952" i="1"/>
  <c r="J2952" i="1"/>
  <c r="G2952" i="1"/>
  <c r="F2952" i="1"/>
  <c r="P2951" i="1"/>
  <c r="N2951" i="1"/>
  <c r="L2951" i="1"/>
  <c r="J2951" i="1"/>
  <c r="G2951" i="1"/>
  <c r="F2951" i="1"/>
  <c r="P2950" i="1"/>
  <c r="N2950" i="1"/>
  <c r="L2950" i="1"/>
  <c r="J2950" i="1"/>
  <c r="G2950" i="1"/>
  <c r="F2950" i="1"/>
  <c r="P2949" i="1"/>
  <c r="R2949" i="1" s="1"/>
  <c r="S2949" i="1" s="1"/>
  <c r="N2949" i="1"/>
  <c r="L2949" i="1"/>
  <c r="J2949" i="1"/>
  <c r="G2949" i="1"/>
  <c r="F2949" i="1"/>
  <c r="P2948" i="1"/>
  <c r="N2948" i="1"/>
  <c r="L2948" i="1"/>
  <c r="J2948" i="1"/>
  <c r="G2948" i="1"/>
  <c r="F2948" i="1"/>
  <c r="P2947" i="1"/>
  <c r="N2947" i="1"/>
  <c r="L2947" i="1"/>
  <c r="J2947" i="1"/>
  <c r="G2947" i="1"/>
  <c r="F2947" i="1"/>
  <c r="P2946" i="1"/>
  <c r="N2946" i="1"/>
  <c r="L2946" i="1"/>
  <c r="J2946" i="1"/>
  <c r="G2946" i="1"/>
  <c r="F2946" i="1"/>
  <c r="P2945" i="1"/>
  <c r="R2944" i="1" s="1"/>
  <c r="N2945" i="1"/>
  <c r="L2945" i="1"/>
  <c r="J2945" i="1"/>
  <c r="G2945" i="1"/>
  <c r="F2945" i="1"/>
  <c r="P2944" i="1"/>
  <c r="N2944" i="1"/>
  <c r="L2944" i="1"/>
  <c r="J2944" i="1"/>
  <c r="G2944" i="1"/>
  <c r="F2944" i="1"/>
  <c r="P2943" i="1"/>
  <c r="N2943" i="1"/>
  <c r="L2943" i="1"/>
  <c r="J2943" i="1"/>
  <c r="G2943" i="1"/>
  <c r="F2943" i="1"/>
  <c r="P2942" i="1"/>
  <c r="N2942" i="1"/>
  <c r="L2942" i="1"/>
  <c r="J2942" i="1"/>
  <c r="G2942" i="1"/>
  <c r="F2942" i="1"/>
  <c r="P2941" i="1"/>
  <c r="N2941" i="1"/>
  <c r="L2941" i="1"/>
  <c r="J2941" i="1"/>
  <c r="G2941" i="1"/>
  <c r="F2941" i="1"/>
  <c r="P2940" i="1"/>
  <c r="N2940" i="1"/>
  <c r="L2940" i="1"/>
  <c r="J2940" i="1"/>
  <c r="G2940" i="1"/>
  <c r="F2940" i="1"/>
  <c r="P2939" i="1"/>
  <c r="N2939" i="1"/>
  <c r="L2939" i="1"/>
  <c r="J2939" i="1"/>
  <c r="G2939" i="1"/>
  <c r="F2939" i="1"/>
  <c r="P2938" i="1"/>
  <c r="N2938" i="1"/>
  <c r="L2938" i="1"/>
  <c r="J2938" i="1"/>
  <c r="G2938" i="1"/>
  <c r="F2938" i="1"/>
  <c r="P2937" i="1"/>
  <c r="N2937" i="1"/>
  <c r="L2937" i="1"/>
  <c r="J2937" i="1"/>
  <c r="G2937" i="1"/>
  <c r="F2937" i="1"/>
  <c r="P2936" i="1"/>
  <c r="N2936" i="1"/>
  <c r="L2936" i="1"/>
  <c r="J2936" i="1"/>
  <c r="G2936" i="1"/>
  <c r="F2936" i="1"/>
  <c r="P2935" i="1"/>
  <c r="N2935" i="1"/>
  <c r="L2935" i="1"/>
  <c r="J2935" i="1"/>
  <c r="G2935" i="1"/>
  <c r="F2935" i="1"/>
  <c r="P2934" i="1"/>
  <c r="N2934" i="1"/>
  <c r="L2934" i="1"/>
  <c r="J2934" i="1"/>
  <c r="G2934" i="1"/>
  <c r="F2934" i="1"/>
  <c r="P2933" i="1"/>
  <c r="N2933" i="1"/>
  <c r="L2933" i="1"/>
  <c r="J2933" i="1"/>
  <c r="G2933" i="1"/>
  <c r="F2933" i="1"/>
  <c r="P2932" i="1"/>
  <c r="R2932" i="1" s="1"/>
  <c r="S2932" i="1" s="1"/>
  <c r="N2932" i="1"/>
  <c r="L2932" i="1"/>
  <c r="J2932" i="1"/>
  <c r="G2932" i="1"/>
  <c r="F2932" i="1"/>
  <c r="P2931" i="1"/>
  <c r="N2931" i="1"/>
  <c r="L2931" i="1"/>
  <c r="J2931" i="1"/>
  <c r="G2931" i="1"/>
  <c r="F2931" i="1"/>
  <c r="P2930" i="1"/>
  <c r="N2930" i="1"/>
  <c r="L2930" i="1"/>
  <c r="J2930" i="1"/>
  <c r="G2930" i="1"/>
  <c r="F2930" i="1"/>
  <c r="P2929" i="1"/>
  <c r="N2929" i="1"/>
  <c r="L2929" i="1"/>
  <c r="J2929" i="1"/>
  <c r="G2929" i="1"/>
  <c r="F2929" i="1"/>
  <c r="P2928" i="1"/>
  <c r="N2928" i="1"/>
  <c r="L2928" i="1"/>
  <c r="J2928" i="1"/>
  <c r="G2928" i="1"/>
  <c r="F2928" i="1"/>
  <c r="P2927" i="1"/>
  <c r="N2927" i="1"/>
  <c r="L2927" i="1"/>
  <c r="J2927" i="1"/>
  <c r="G2927" i="1"/>
  <c r="F2927" i="1"/>
  <c r="P2926" i="1"/>
  <c r="N2926" i="1"/>
  <c r="L2926" i="1"/>
  <c r="J2926" i="1"/>
  <c r="G2926" i="1"/>
  <c r="F2926" i="1"/>
  <c r="P2925" i="1"/>
  <c r="N2925" i="1"/>
  <c r="L2925" i="1"/>
  <c r="J2925" i="1"/>
  <c r="G2925" i="1"/>
  <c r="F2925" i="1"/>
  <c r="P2924" i="1"/>
  <c r="N2924" i="1"/>
  <c r="L2924" i="1"/>
  <c r="J2924" i="1"/>
  <c r="G2924" i="1"/>
  <c r="F2924" i="1"/>
  <c r="P2923" i="1"/>
  <c r="N2923" i="1"/>
  <c r="L2923" i="1"/>
  <c r="J2923" i="1"/>
  <c r="G2923" i="1"/>
  <c r="F2923" i="1"/>
  <c r="P2922" i="1"/>
  <c r="N2922" i="1"/>
  <c r="L2922" i="1"/>
  <c r="J2922" i="1"/>
  <c r="G2922" i="1"/>
  <c r="F2922" i="1"/>
  <c r="P2921" i="1"/>
  <c r="N2921" i="1"/>
  <c r="L2921" i="1"/>
  <c r="J2921" i="1"/>
  <c r="G2921" i="1"/>
  <c r="F2921" i="1"/>
  <c r="R2920" i="1"/>
  <c r="S2920" i="1" s="1"/>
  <c r="P2920" i="1"/>
  <c r="N2920" i="1"/>
  <c r="L2920" i="1"/>
  <c r="J2920" i="1"/>
  <c r="G2920" i="1"/>
  <c r="F2920" i="1"/>
  <c r="P2919" i="1"/>
  <c r="N2919" i="1"/>
  <c r="L2919" i="1"/>
  <c r="J2919" i="1"/>
  <c r="G2919" i="1"/>
  <c r="F2919" i="1"/>
  <c r="P2918" i="1"/>
  <c r="N2918" i="1"/>
  <c r="L2918" i="1"/>
  <c r="J2918" i="1"/>
  <c r="G2918" i="1"/>
  <c r="F2918" i="1"/>
  <c r="P2917" i="1"/>
  <c r="N2917" i="1"/>
  <c r="L2917" i="1"/>
  <c r="J2917" i="1"/>
  <c r="G2917" i="1"/>
  <c r="F2917" i="1"/>
  <c r="P2916" i="1"/>
  <c r="N2916" i="1"/>
  <c r="L2916" i="1"/>
  <c r="J2916" i="1"/>
  <c r="G2916" i="1"/>
  <c r="F2916" i="1"/>
  <c r="P2915" i="1"/>
  <c r="N2915" i="1"/>
  <c r="L2915" i="1"/>
  <c r="J2915" i="1"/>
  <c r="G2915" i="1"/>
  <c r="F2915" i="1"/>
  <c r="P2914" i="1"/>
  <c r="N2914" i="1"/>
  <c r="L2914" i="1"/>
  <c r="J2914" i="1"/>
  <c r="G2914" i="1"/>
  <c r="F2914" i="1"/>
  <c r="P2913" i="1"/>
  <c r="N2913" i="1"/>
  <c r="L2913" i="1"/>
  <c r="J2913" i="1"/>
  <c r="G2913" i="1"/>
  <c r="F2913" i="1"/>
  <c r="P2912" i="1"/>
  <c r="N2912" i="1"/>
  <c r="L2912" i="1"/>
  <c r="J2912" i="1"/>
  <c r="G2912" i="1"/>
  <c r="F2912" i="1"/>
  <c r="P2911" i="1"/>
  <c r="N2911" i="1"/>
  <c r="L2911" i="1"/>
  <c r="J2911" i="1"/>
  <c r="G2911" i="1"/>
  <c r="F2911" i="1"/>
  <c r="P2910" i="1"/>
  <c r="R2910" i="1" s="1"/>
  <c r="N2910" i="1"/>
  <c r="L2910" i="1"/>
  <c r="J2910" i="1"/>
  <c r="G2910" i="1"/>
  <c r="F2910" i="1"/>
  <c r="P2909" i="1"/>
  <c r="N2909" i="1"/>
  <c r="L2909" i="1"/>
  <c r="J2909" i="1"/>
  <c r="G2909" i="1"/>
  <c r="F2909" i="1"/>
  <c r="P2908" i="1"/>
  <c r="N2908" i="1"/>
  <c r="L2908" i="1"/>
  <c r="J2908" i="1"/>
  <c r="G2908" i="1"/>
  <c r="F2908" i="1"/>
  <c r="P2907" i="1"/>
  <c r="N2907" i="1"/>
  <c r="L2907" i="1"/>
  <c r="J2907" i="1"/>
  <c r="G2907" i="1"/>
  <c r="F2907" i="1"/>
  <c r="P2906" i="1"/>
  <c r="N2906" i="1"/>
  <c r="L2906" i="1"/>
  <c r="J2906" i="1"/>
  <c r="G2906" i="1"/>
  <c r="F2906" i="1"/>
  <c r="P2905" i="1"/>
  <c r="N2905" i="1"/>
  <c r="L2905" i="1"/>
  <c r="J2905" i="1"/>
  <c r="G2905" i="1"/>
  <c r="F2905" i="1"/>
  <c r="P2904" i="1"/>
  <c r="N2904" i="1"/>
  <c r="L2904" i="1"/>
  <c r="J2904" i="1"/>
  <c r="G2904" i="1"/>
  <c r="F2904" i="1"/>
  <c r="P2903" i="1"/>
  <c r="N2903" i="1"/>
  <c r="L2903" i="1"/>
  <c r="J2903" i="1"/>
  <c r="G2903" i="1"/>
  <c r="F2903" i="1"/>
  <c r="P2902" i="1"/>
  <c r="N2902" i="1"/>
  <c r="L2902" i="1"/>
  <c r="J2902" i="1"/>
  <c r="G2902" i="1"/>
  <c r="F2902" i="1"/>
  <c r="P2901" i="1"/>
  <c r="N2901" i="1"/>
  <c r="L2901" i="1"/>
  <c r="J2901" i="1"/>
  <c r="G2901" i="1"/>
  <c r="F2901" i="1"/>
  <c r="P2900" i="1"/>
  <c r="N2900" i="1"/>
  <c r="L2900" i="1"/>
  <c r="J2900" i="1"/>
  <c r="G2900" i="1"/>
  <c r="F2900" i="1"/>
  <c r="P2899" i="1"/>
  <c r="N2899" i="1"/>
  <c r="L2899" i="1"/>
  <c r="J2899" i="1"/>
  <c r="G2899" i="1"/>
  <c r="F2899" i="1"/>
  <c r="P2898" i="1"/>
  <c r="N2898" i="1"/>
  <c r="L2898" i="1"/>
  <c r="J2898" i="1"/>
  <c r="G2898" i="1"/>
  <c r="F2898" i="1"/>
  <c r="P2897" i="1"/>
  <c r="N2897" i="1"/>
  <c r="L2897" i="1"/>
  <c r="J2897" i="1"/>
  <c r="G2897" i="1"/>
  <c r="F2897" i="1"/>
  <c r="P2896" i="1"/>
  <c r="N2896" i="1"/>
  <c r="L2896" i="1"/>
  <c r="J2896" i="1"/>
  <c r="G2896" i="1"/>
  <c r="F2896" i="1"/>
  <c r="P2895" i="1"/>
  <c r="N2895" i="1"/>
  <c r="L2895" i="1"/>
  <c r="J2895" i="1"/>
  <c r="G2895" i="1"/>
  <c r="F2895" i="1"/>
  <c r="P2894" i="1"/>
  <c r="N2894" i="1"/>
  <c r="L2894" i="1"/>
  <c r="J2894" i="1"/>
  <c r="G2894" i="1"/>
  <c r="F2894" i="1"/>
  <c r="P2893" i="1"/>
  <c r="R2893" i="1" s="1"/>
  <c r="S2893" i="1" s="1"/>
  <c r="N2893" i="1"/>
  <c r="L2893" i="1"/>
  <c r="J2893" i="1"/>
  <c r="G2893" i="1"/>
  <c r="F2893" i="1"/>
  <c r="P2892" i="1"/>
  <c r="N2892" i="1"/>
  <c r="L2892" i="1"/>
  <c r="J2892" i="1"/>
  <c r="G2892" i="1"/>
  <c r="F2892" i="1"/>
  <c r="P2891" i="1"/>
  <c r="N2891" i="1"/>
  <c r="L2891" i="1"/>
  <c r="J2891" i="1"/>
  <c r="G2891" i="1"/>
  <c r="F2891" i="1"/>
  <c r="P2890" i="1"/>
  <c r="N2890" i="1"/>
  <c r="L2890" i="1"/>
  <c r="J2890" i="1"/>
  <c r="G2890" i="1"/>
  <c r="F2890" i="1"/>
  <c r="P2889" i="1"/>
  <c r="N2889" i="1"/>
  <c r="L2889" i="1"/>
  <c r="J2889" i="1"/>
  <c r="G2889" i="1"/>
  <c r="F2889" i="1"/>
  <c r="P2888" i="1"/>
  <c r="N2888" i="1"/>
  <c r="L2888" i="1"/>
  <c r="J2888" i="1"/>
  <c r="G2888" i="1"/>
  <c r="F2888" i="1"/>
  <c r="P2887" i="1"/>
  <c r="N2887" i="1"/>
  <c r="L2887" i="1"/>
  <c r="J2887" i="1"/>
  <c r="G2887" i="1"/>
  <c r="F2887" i="1"/>
  <c r="P2886" i="1"/>
  <c r="N2886" i="1"/>
  <c r="L2886" i="1"/>
  <c r="J2886" i="1"/>
  <c r="G2886" i="1"/>
  <c r="F2886" i="1"/>
  <c r="P2885" i="1"/>
  <c r="N2885" i="1"/>
  <c r="L2885" i="1"/>
  <c r="J2885" i="1"/>
  <c r="G2885" i="1"/>
  <c r="F2885" i="1"/>
  <c r="P2884" i="1"/>
  <c r="N2884" i="1"/>
  <c r="L2884" i="1"/>
  <c r="J2884" i="1"/>
  <c r="G2884" i="1"/>
  <c r="F2884" i="1"/>
  <c r="P2883" i="1"/>
  <c r="N2883" i="1"/>
  <c r="L2883" i="1"/>
  <c r="J2883" i="1"/>
  <c r="G2883" i="1"/>
  <c r="F2883" i="1"/>
  <c r="P2882" i="1"/>
  <c r="N2882" i="1"/>
  <c r="L2882" i="1"/>
  <c r="J2882" i="1"/>
  <c r="G2882" i="1"/>
  <c r="F2882" i="1"/>
  <c r="P2881" i="1"/>
  <c r="N2881" i="1"/>
  <c r="L2881" i="1"/>
  <c r="J2881" i="1"/>
  <c r="G2881" i="1"/>
  <c r="F2881" i="1"/>
  <c r="P2880" i="1"/>
  <c r="N2880" i="1"/>
  <c r="L2880" i="1"/>
  <c r="J2880" i="1"/>
  <c r="G2880" i="1"/>
  <c r="F2880" i="1"/>
  <c r="P2879" i="1"/>
  <c r="R2879" i="1" s="1"/>
  <c r="S2879" i="1" s="1"/>
  <c r="N2879" i="1"/>
  <c r="L2879" i="1"/>
  <c r="J2879" i="1"/>
  <c r="G2879" i="1"/>
  <c r="F2879" i="1"/>
  <c r="P2878" i="1"/>
  <c r="N2878" i="1"/>
  <c r="L2878" i="1"/>
  <c r="J2878" i="1"/>
  <c r="G2878" i="1"/>
  <c r="F2878" i="1"/>
  <c r="P2877" i="1"/>
  <c r="N2877" i="1"/>
  <c r="L2877" i="1"/>
  <c r="J2877" i="1"/>
  <c r="G2877" i="1"/>
  <c r="F2877" i="1"/>
  <c r="P2876" i="1"/>
  <c r="N2876" i="1"/>
  <c r="L2876" i="1"/>
  <c r="J2876" i="1"/>
  <c r="G2876" i="1"/>
  <c r="F2876" i="1"/>
  <c r="P2875" i="1"/>
  <c r="R2873" i="1" s="1"/>
  <c r="N2875" i="1"/>
  <c r="L2875" i="1"/>
  <c r="J2875" i="1"/>
  <c r="G2875" i="1"/>
  <c r="F2875" i="1"/>
  <c r="P2874" i="1"/>
  <c r="N2874" i="1"/>
  <c r="L2874" i="1"/>
  <c r="J2874" i="1"/>
  <c r="G2874" i="1"/>
  <c r="F2874" i="1"/>
  <c r="P2873" i="1"/>
  <c r="N2873" i="1"/>
  <c r="L2873" i="1"/>
  <c r="J2873" i="1"/>
  <c r="G2873" i="1"/>
  <c r="F2873" i="1"/>
  <c r="P2872" i="1"/>
  <c r="N2872" i="1"/>
  <c r="L2872" i="1"/>
  <c r="J2872" i="1"/>
  <c r="G2872" i="1"/>
  <c r="F2872" i="1"/>
  <c r="P2871" i="1"/>
  <c r="N2871" i="1"/>
  <c r="L2871" i="1"/>
  <c r="J2871" i="1"/>
  <c r="G2871" i="1"/>
  <c r="F2871" i="1"/>
  <c r="P2870" i="1"/>
  <c r="N2870" i="1"/>
  <c r="L2870" i="1"/>
  <c r="J2870" i="1"/>
  <c r="G2870" i="1"/>
  <c r="F2870" i="1"/>
  <c r="P2869" i="1"/>
  <c r="N2869" i="1"/>
  <c r="L2869" i="1"/>
  <c r="J2869" i="1"/>
  <c r="G2869" i="1"/>
  <c r="F2869" i="1"/>
  <c r="P2868" i="1"/>
  <c r="N2868" i="1"/>
  <c r="L2868" i="1"/>
  <c r="J2868" i="1"/>
  <c r="G2868" i="1"/>
  <c r="F2868" i="1"/>
  <c r="P2867" i="1"/>
  <c r="N2867" i="1"/>
  <c r="L2867" i="1"/>
  <c r="J2867" i="1"/>
  <c r="G2867" i="1"/>
  <c r="F2867" i="1"/>
  <c r="P2866" i="1"/>
  <c r="N2866" i="1"/>
  <c r="L2866" i="1"/>
  <c r="J2866" i="1"/>
  <c r="G2866" i="1"/>
  <c r="F2866" i="1"/>
  <c r="P2865" i="1"/>
  <c r="R2864" i="1" s="1"/>
  <c r="N2865" i="1"/>
  <c r="L2865" i="1"/>
  <c r="J2865" i="1"/>
  <c r="G2865" i="1"/>
  <c r="F2865" i="1"/>
  <c r="P2864" i="1"/>
  <c r="N2864" i="1"/>
  <c r="L2864" i="1"/>
  <c r="J2864" i="1"/>
  <c r="G2864" i="1"/>
  <c r="F2864" i="1"/>
  <c r="P2863" i="1"/>
  <c r="N2863" i="1"/>
  <c r="L2863" i="1"/>
  <c r="J2863" i="1"/>
  <c r="G2863" i="1"/>
  <c r="F2863" i="1"/>
  <c r="P2862" i="1"/>
  <c r="N2862" i="1"/>
  <c r="L2862" i="1"/>
  <c r="J2862" i="1"/>
  <c r="G2862" i="1"/>
  <c r="F2862" i="1"/>
  <c r="P2861" i="1"/>
  <c r="N2861" i="1"/>
  <c r="L2861" i="1"/>
  <c r="J2861" i="1"/>
  <c r="G2861" i="1"/>
  <c r="F2861" i="1"/>
  <c r="P2860" i="1"/>
  <c r="N2860" i="1"/>
  <c r="L2860" i="1"/>
  <c r="J2860" i="1"/>
  <c r="G2860" i="1"/>
  <c r="F2860" i="1"/>
  <c r="P2859" i="1"/>
  <c r="N2859" i="1"/>
  <c r="L2859" i="1"/>
  <c r="J2859" i="1"/>
  <c r="G2859" i="1"/>
  <c r="F2859" i="1"/>
  <c r="P2858" i="1"/>
  <c r="N2858" i="1"/>
  <c r="L2858" i="1"/>
  <c r="J2858" i="1"/>
  <c r="G2858" i="1"/>
  <c r="F2858" i="1"/>
  <c r="P2857" i="1"/>
  <c r="N2857" i="1"/>
  <c r="L2857" i="1"/>
  <c r="J2857" i="1"/>
  <c r="G2857" i="1"/>
  <c r="F2857" i="1"/>
  <c r="P2856" i="1"/>
  <c r="N2856" i="1"/>
  <c r="L2856" i="1"/>
  <c r="J2856" i="1"/>
  <c r="G2856" i="1"/>
  <c r="F2856" i="1"/>
  <c r="P2855" i="1"/>
  <c r="R2854" i="1" s="1"/>
  <c r="N2855" i="1"/>
  <c r="L2855" i="1"/>
  <c r="J2855" i="1"/>
  <c r="G2855" i="1"/>
  <c r="F2855" i="1"/>
  <c r="P2854" i="1"/>
  <c r="N2854" i="1"/>
  <c r="L2854" i="1"/>
  <c r="J2854" i="1"/>
  <c r="G2854" i="1"/>
  <c r="F2854" i="1"/>
  <c r="P2853" i="1"/>
  <c r="N2853" i="1"/>
  <c r="L2853" i="1"/>
  <c r="J2853" i="1"/>
  <c r="G2853" i="1"/>
  <c r="F2853" i="1"/>
  <c r="P2852" i="1"/>
  <c r="N2852" i="1"/>
  <c r="L2852" i="1"/>
  <c r="J2852" i="1"/>
  <c r="G2852" i="1"/>
  <c r="F2852" i="1"/>
  <c r="P2851" i="1"/>
  <c r="N2851" i="1"/>
  <c r="L2851" i="1"/>
  <c r="J2851" i="1"/>
  <c r="G2851" i="1"/>
  <c r="F2851" i="1"/>
  <c r="P2850" i="1"/>
  <c r="N2850" i="1"/>
  <c r="L2850" i="1"/>
  <c r="J2850" i="1"/>
  <c r="G2850" i="1"/>
  <c r="F2850" i="1"/>
  <c r="P2849" i="1"/>
  <c r="N2849" i="1"/>
  <c r="L2849" i="1"/>
  <c r="J2849" i="1"/>
  <c r="G2849" i="1"/>
  <c r="F2849" i="1"/>
  <c r="P2848" i="1"/>
  <c r="N2848" i="1"/>
  <c r="L2848" i="1"/>
  <c r="J2848" i="1"/>
  <c r="G2848" i="1"/>
  <c r="F2848" i="1"/>
  <c r="P2847" i="1"/>
  <c r="R2847" i="1" s="1"/>
  <c r="N2847" i="1"/>
  <c r="L2847" i="1"/>
  <c r="J2847" i="1"/>
  <c r="G2847" i="1"/>
  <c r="F2847" i="1"/>
  <c r="P2846" i="1"/>
  <c r="N2846" i="1"/>
  <c r="L2846" i="1"/>
  <c r="J2846" i="1"/>
  <c r="G2846" i="1"/>
  <c r="F2846" i="1"/>
  <c r="P2845" i="1"/>
  <c r="N2845" i="1"/>
  <c r="L2845" i="1"/>
  <c r="J2845" i="1"/>
  <c r="G2845" i="1"/>
  <c r="F2845" i="1"/>
  <c r="P2844" i="1"/>
  <c r="N2844" i="1"/>
  <c r="L2844" i="1"/>
  <c r="J2844" i="1"/>
  <c r="G2844" i="1"/>
  <c r="F2844" i="1"/>
  <c r="P2843" i="1"/>
  <c r="N2843" i="1"/>
  <c r="L2843" i="1"/>
  <c r="J2843" i="1"/>
  <c r="G2843" i="1"/>
  <c r="F2843" i="1"/>
  <c r="P2842" i="1"/>
  <c r="N2842" i="1"/>
  <c r="L2842" i="1"/>
  <c r="J2842" i="1"/>
  <c r="G2842" i="1"/>
  <c r="F2842" i="1"/>
  <c r="P2841" i="1"/>
  <c r="R2841" i="1" s="1"/>
  <c r="N2841" i="1"/>
  <c r="L2841" i="1"/>
  <c r="J2841" i="1"/>
  <c r="G2841" i="1"/>
  <c r="F2841" i="1"/>
  <c r="P2840" i="1"/>
  <c r="N2840" i="1"/>
  <c r="L2840" i="1"/>
  <c r="J2840" i="1"/>
  <c r="G2840" i="1"/>
  <c r="F2840" i="1"/>
  <c r="P2839" i="1"/>
  <c r="N2839" i="1"/>
  <c r="L2839" i="1"/>
  <c r="J2839" i="1"/>
  <c r="G2839" i="1"/>
  <c r="F2839" i="1"/>
  <c r="P2838" i="1"/>
  <c r="N2838" i="1"/>
  <c r="L2838" i="1"/>
  <c r="J2838" i="1"/>
  <c r="G2838" i="1"/>
  <c r="F2838" i="1"/>
  <c r="P2837" i="1"/>
  <c r="N2837" i="1"/>
  <c r="L2837" i="1"/>
  <c r="J2837" i="1"/>
  <c r="G2837" i="1"/>
  <c r="F2837" i="1"/>
  <c r="P2836" i="1"/>
  <c r="N2836" i="1"/>
  <c r="L2836" i="1"/>
  <c r="J2836" i="1"/>
  <c r="G2836" i="1"/>
  <c r="F2836" i="1"/>
  <c r="P2835" i="1"/>
  <c r="N2835" i="1"/>
  <c r="L2835" i="1"/>
  <c r="J2835" i="1"/>
  <c r="G2835" i="1"/>
  <c r="F2835" i="1"/>
  <c r="P2834" i="1"/>
  <c r="N2834" i="1"/>
  <c r="L2834" i="1"/>
  <c r="J2834" i="1"/>
  <c r="G2834" i="1"/>
  <c r="F2834" i="1"/>
  <c r="P2833" i="1"/>
  <c r="N2833" i="1"/>
  <c r="L2833" i="1"/>
  <c r="J2833" i="1"/>
  <c r="G2833" i="1"/>
  <c r="F2833" i="1"/>
  <c r="P2832" i="1"/>
  <c r="N2832" i="1"/>
  <c r="L2832" i="1"/>
  <c r="J2832" i="1"/>
  <c r="G2832" i="1"/>
  <c r="F2832" i="1"/>
  <c r="P2831" i="1"/>
  <c r="N2831" i="1"/>
  <c r="L2831" i="1"/>
  <c r="J2831" i="1"/>
  <c r="G2831" i="1"/>
  <c r="F2831" i="1"/>
  <c r="P2830" i="1"/>
  <c r="N2830" i="1"/>
  <c r="L2830" i="1"/>
  <c r="J2830" i="1"/>
  <c r="G2830" i="1"/>
  <c r="F2830" i="1"/>
  <c r="P2829" i="1"/>
  <c r="R2829" i="1" s="1"/>
  <c r="N2829" i="1"/>
  <c r="L2829" i="1"/>
  <c r="J2829" i="1"/>
  <c r="G2829" i="1"/>
  <c r="F2829" i="1"/>
  <c r="P2828" i="1"/>
  <c r="N2828" i="1"/>
  <c r="L2828" i="1"/>
  <c r="J2828" i="1"/>
  <c r="G2828" i="1"/>
  <c r="F2828" i="1"/>
  <c r="P2827" i="1"/>
  <c r="N2827" i="1"/>
  <c r="L2827" i="1"/>
  <c r="J2827" i="1"/>
  <c r="G2827" i="1"/>
  <c r="F2827" i="1"/>
  <c r="P2826" i="1"/>
  <c r="N2826" i="1"/>
  <c r="L2826" i="1"/>
  <c r="J2826" i="1"/>
  <c r="G2826" i="1"/>
  <c r="F2826" i="1"/>
  <c r="P2825" i="1"/>
  <c r="N2825" i="1"/>
  <c r="L2825" i="1"/>
  <c r="J2825" i="1"/>
  <c r="G2825" i="1"/>
  <c r="F2825" i="1"/>
  <c r="P2824" i="1"/>
  <c r="R2822" i="1" s="1"/>
  <c r="N2824" i="1"/>
  <c r="L2824" i="1"/>
  <c r="J2824" i="1"/>
  <c r="G2824" i="1"/>
  <c r="F2824" i="1"/>
  <c r="P2823" i="1"/>
  <c r="N2823" i="1"/>
  <c r="L2823" i="1"/>
  <c r="J2823" i="1"/>
  <c r="G2823" i="1"/>
  <c r="F2823" i="1"/>
  <c r="P2822" i="1"/>
  <c r="N2822" i="1"/>
  <c r="L2822" i="1"/>
  <c r="J2822" i="1"/>
  <c r="G2822" i="1"/>
  <c r="F2822" i="1"/>
  <c r="P2821" i="1"/>
  <c r="N2821" i="1"/>
  <c r="L2821" i="1"/>
  <c r="J2821" i="1"/>
  <c r="G2821" i="1"/>
  <c r="F2821" i="1"/>
  <c r="P2820" i="1"/>
  <c r="N2820" i="1"/>
  <c r="L2820" i="1"/>
  <c r="J2820" i="1"/>
  <c r="G2820" i="1"/>
  <c r="F2820" i="1"/>
  <c r="P2819" i="1"/>
  <c r="N2819" i="1"/>
  <c r="L2819" i="1"/>
  <c r="J2819" i="1"/>
  <c r="G2819" i="1"/>
  <c r="F2819" i="1"/>
  <c r="P2818" i="1"/>
  <c r="N2818" i="1"/>
  <c r="L2818" i="1"/>
  <c r="J2818" i="1"/>
  <c r="G2818" i="1"/>
  <c r="F2818" i="1"/>
  <c r="P2817" i="1"/>
  <c r="N2817" i="1"/>
  <c r="L2817" i="1"/>
  <c r="J2817" i="1"/>
  <c r="G2817" i="1"/>
  <c r="F2817" i="1"/>
  <c r="P2816" i="1"/>
  <c r="N2816" i="1"/>
  <c r="L2816" i="1"/>
  <c r="J2816" i="1"/>
  <c r="G2816" i="1"/>
  <c r="F2816" i="1"/>
  <c r="P2815" i="1"/>
  <c r="N2815" i="1"/>
  <c r="L2815" i="1"/>
  <c r="J2815" i="1"/>
  <c r="G2815" i="1"/>
  <c r="F2815" i="1"/>
  <c r="P2814" i="1"/>
  <c r="N2814" i="1"/>
  <c r="L2814" i="1"/>
  <c r="J2814" i="1"/>
  <c r="G2814" i="1"/>
  <c r="F2814" i="1"/>
  <c r="P2813" i="1"/>
  <c r="N2813" i="1"/>
  <c r="L2813" i="1"/>
  <c r="J2813" i="1"/>
  <c r="G2813" i="1"/>
  <c r="F2813" i="1"/>
  <c r="P2812" i="1"/>
  <c r="R2811" i="1" s="1"/>
  <c r="S2811" i="1" s="1"/>
  <c r="N2812" i="1"/>
  <c r="L2812" i="1"/>
  <c r="J2812" i="1"/>
  <c r="G2812" i="1"/>
  <c r="F2812" i="1"/>
  <c r="P2811" i="1"/>
  <c r="N2811" i="1"/>
  <c r="L2811" i="1"/>
  <c r="J2811" i="1"/>
  <c r="G2811" i="1"/>
  <c r="F2811" i="1"/>
  <c r="P2810" i="1"/>
  <c r="N2810" i="1"/>
  <c r="L2810" i="1"/>
  <c r="J2810" i="1"/>
  <c r="G2810" i="1"/>
  <c r="F2810" i="1"/>
  <c r="P2809" i="1"/>
  <c r="N2809" i="1"/>
  <c r="L2809" i="1"/>
  <c r="J2809" i="1"/>
  <c r="G2809" i="1"/>
  <c r="F2809" i="1"/>
  <c r="P2808" i="1"/>
  <c r="N2808" i="1"/>
  <c r="L2808" i="1"/>
  <c r="J2808" i="1"/>
  <c r="G2808" i="1"/>
  <c r="F2808" i="1"/>
  <c r="P2807" i="1"/>
  <c r="N2807" i="1"/>
  <c r="L2807" i="1"/>
  <c r="J2807" i="1"/>
  <c r="G2807" i="1"/>
  <c r="F2807" i="1"/>
  <c r="P2806" i="1"/>
  <c r="N2806" i="1"/>
  <c r="L2806" i="1"/>
  <c r="J2806" i="1"/>
  <c r="G2806" i="1"/>
  <c r="F2806" i="1"/>
  <c r="P2805" i="1"/>
  <c r="N2805" i="1"/>
  <c r="L2805" i="1"/>
  <c r="J2805" i="1"/>
  <c r="G2805" i="1"/>
  <c r="F2805" i="1"/>
  <c r="P2804" i="1"/>
  <c r="N2804" i="1"/>
  <c r="L2804" i="1"/>
  <c r="J2804" i="1"/>
  <c r="G2804" i="1"/>
  <c r="F2804" i="1"/>
  <c r="P2803" i="1"/>
  <c r="N2803" i="1"/>
  <c r="L2803" i="1"/>
  <c r="J2803" i="1"/>
  <c r="G2803" i="1"/>
  <c r="F2803" i="1"/>
  <c r="P2802" i="1"/>
  <c r="N2802" i="1"/>
  <c r="L2802" i="1"/>
  <c r="J2802" i="1"/>
  <c r="G2802" i="1"/>
  <c r="F2802" i="1"/>
  <c r="P2801" i="1"/>
  <c r="N2801" i="1"/>
  <c r="L2801" i="1"/>
  <c r="J2801" i="1"/>
  <c r="G2801" i="1"/>
  <c r="F2801" i="1"/>
  <c r="P2800" i="1"/>
  <c r="N2800" i="1"/>
  <c r="L2800" i="1"/>
  <c r="J2800" i="1"/>
  <c r="G2800" i="1"/>
  <c r="F2800" i="1"/>
  <c r="P2799" i="1"/>
  <c r="N2799" i="1"/>
  <c r="L2799" i="1"/>
  <c r="J2799" i="1"/>
  <c r="G2799" i="1"/>
  <c r="F2799" i="1"/>
  <c r="P2798" i="1"/>
  <c r="N2798" i="1"/>
  <c r="L2798" i="1"/>
  <c r="J2798" i="1"/>
  <c r="G2798" i="1"/>
  <c r="F2798" i="1"/>
  <c r="P2797" i="1"/>
  <c r="N2797" i="1"/>
  <c r="L2797" i="1"/>
  <c r="J2797" i="1"/>
  <c r="G2797" i="1"/>
  <c r="F2797" i="1"/>
  <c r="P2796" i="1"/>
  <c r="R2796" i="1" s="1"/>
  <c r="S2796" i="1" s="1"/>
  <c r="N2796" i="1"/>
  <c r="L2796" i="1"/>
  <c r="J2796" i="1"/>
  <c r="G2796" i="1"/>
  <c r="F2796" i="1"/>
  <c r="P2795" i="1"/>
  <c r="N2795" i="1"/>
  <c r="L2795" i="1"/>
  <c r="J2795" i="1"/>
  <c r="G2795" i="1"/>
  <c r="F2795" i="1"/>
  <c r="P2794" i="1"/>
  <c r="N2794" i="1"/>
  <c r="L2794" i="1"/>
  <c r="J2794" i="1"/>
  <c r="G2794" i="1"/>
  <c r="F2794" i="1"/>
  <c r="P2793" i="1"/>
  <c r="N2793" i="1"/>
  <c r="L2793" i="1"/>
  <c r="J2793" i="1"/>
  <c r="G2793" i="1"/>
  <c r="F2793" i="1"/>
  <c r="P2792" i="1"/>
  <c r="N2792" i="1"/>
  <c r="L2792" i="1"/>
  <c r="J2792" i="1"/>
  <c r="G2792" i="1"/>
  <c r="F2792" i="1"/>
  <c r="P2791" i="1"/>
  <c r="N2791" i="1"/>
  <c r="L2791" i="1"/>
  <c r="J2791" i="1"/>
  <c r="G2791" i="1"/>
  <c r="F2791" i="1"/>
  <c r="P2790" i="1"/>
  <c r="N2790" i="1"/>
  <c r="L2790" i="1"/>
  <c r="J2790" i="1"/>
  <c r="G2790" i="1"/>
  <c r="F2790" i="1"/>
  <c r="P2789" i="1"/>
  <c r="R2788" i="1" s="1"/>
  <c r="S2788" i="1" s="1"/>
  <c r="N2789" i="1"/>
  <c r="L2789" i="1"/>
  <c r="J2789" i="1"/>
  <c r="G2789" i="1"/>
  <c r="F2789" i="1"/>
  <c r="P2788" i="1"/>
  <c r="N2788" i="1"/>
  <c r="L2788" i="1"/>
  <c r="J2788" i="1"/>
  <c r="G2788" i="1"/>
  <c r="F2788" i="1"/>
  <c r="P2787" i="1"/>
  <c r="N2787" i="1"/>
  <c r="L2787" i="1"/>
  <c r="J2787" i="1"/>
  <c r="G2787" i="1"/>
  <c r="F2787" i="1"/>
  <c r="P2786" i="1"/>
  <c r="N2786" i="1"/>
  <c r="L2786" i="1"/>
  <c r="J2786" i="1"/>
  <c r="G2786" i="1"/>
  <c r="F2786" i="1"/>
  <c r="P2785" i="1"/>
  <c r="N2785" i="1"/>
  <c r="L2785" i="1"/>
  <c r="J2785" i="1"/>
  <c r="G2785" i="1"/>
  <c r="F2785" i="1"/>
  <c r="P2784" i="1"/>
  <c r="N2784" i="1"/>
  <c r="L2784" i="1"/>
  <c r="J2784" i="1"/>
  <c r="G2784" i="1"/>
  <c r="F2784" i="1"/>
  <c r="P2783" i="1"/>
  <c r="N2783" i="1"/>
  <c r="L2783" i="1"/>
  <c r="J2783" i="1"/>
  <c r="G2783" i="1"/>
  <c r="F2783" i="1"/>
  <c r="P2782" i="1"/>
  <c r="N2782" i="1"/>
  <c r="L2782" i="1"/>
  <c r="J2782" i="1"/>
  <c r="G2782" i="1"/>
  <c r="F2782" i="1"/>
  <c r="P2781" i="1"/>
  <c r="N2781" i="1"/>
  <c r="L2781" i="1"/>
  <c r="J2781" i="1"/>
  <c r="G2781" i="1"/>
  <c r="F2781" i="1"/>
  <c r="P2780" i="1"/>
  <c r="N2780" i="1"/>
  <c r="L2780" i="1"/>
  <c r="J2780" i="1"/>
  <c r="G2780" i="1"/>
  <c r="F2780" i="1"/>
  <c r="P2779" i="1"/>
  <c r="N2779" i="1"/>
  <c r="L2779" i="1"/>
  <c r="J2779" i="1"/>
  <c r="G2779" i="1"/>
  <c r="F2779" i="1"/>
  <c r="P2778" i="1"/>
  <c r="N2778" i="1"/>
  <c r="L2778" i="1"/>
  <c r="J2778" i="1"/>
  <c r="G2778" i="1"/>
  <c r="F2778" i="1"/>
  <c r="P2777" i="1"/>
  <c r="N2777" i="1"/>
  <c r="L2777" i="1"/>
  <c r="J2777" i="1"/>
  <c r="G2777" i="1"/>
  <c r="F2777" i="1"/>
  <c r="P2776" i="1"/>
  <c r="N2776" i="1"/>
  <c r="L2776" i="1"/>
  <c r="J2776" i="1"/>
  <c r="G2776" i="1"/>
  <c r="F2776" i="1"/>
  <c r="P2775" i="1"/>
  <c r="R2774" i="1" s="1"/>
  <c r="S2774" i="1" s="1"/>
  <c r="N2775" i="1"/>
  <c r="L2775" i="1"/>
  <c r="J2775" i="1"/>
  <c r="G2775" i="1"/>
  <c r="F2775" i="1"/>
  <c r="P2774" i="1"/>
  <c r="N2774" i="1"/>
  <c r="L2774" i="1"/>
  <c r="J2774" i="1"/>
  <c r="G2774" i="1"/>
  <c r="F2774" i="1"/>
  <c r="P2773" i="1"/>
  <c r="N2773" i="1"/>
  <c r="L2773" i="1"/>
  <c r="J2773" i="1"/>
  <c r="G2773" i="1"/>
  <c r="F2773" i="1"/>
  <c r="P2772" i="1"/>
  <c r="N2772" i="1"/>
  <c r="L2772" i="1"/>
  <c r="J2772" i="1"/>
  <c r="G2772" i="1"/>
  <c r="F2772" i="1"/>
  <c r="P2771" i="1"/>
  <c r="N2771" i="1"/>
  <c r="L2771" i="1"/>
  <c r="J2771" i="1"/>
  <c r="G2771" i="1"/>
  <c r="F2771" i="1"/>
  <c r="P2770" i="1"/>
  <c r="N2770" i="1"/>
  <c r="L2770" i="1"/>
  <c r="J2770" i="1"/>
  <c r="G2770" i="1"/>
  <c r="F2770" i="1"/>
  <c r="P2769" i="1"/>
  <c r="N2769" i="1"/>
  <c r="L2769" i="1"/>
  <c r="J2769" i="1"/>
  <c r="G2769" i="1"/>
  <c r="F2769" i="1"/>
  <c r="P2768" i="1"/>
  <c r="N2768" i="1"/>
  <c r="L2768" i="1"/>
  <c r="J2768" i="1"/>
  <c r="G2768" i="1"/>
  <c r="F2768" i="1"/>
  <c r="P2767" i="1"/>
  <c r="N2767" i="1"/>
  <c r="L2767" i="1"/>
  <c r="J2767" i="1"/>
  <c r="G2767" i="1"/>
  <c r="F2767" i="1"/>
  <c r="P2766" i="1"/>
  <c r="N2766" i="1"/>
  <c r="L2766" i="1"/>
  <c r="J2766" i="1"/>
  <c r="G2766" i="1"/>
  <c r="F2766" i="1"/>
  <c r="P2765" i="1"/>
  <c r="N2765" i="1"/>
  <c r="L2765" i="1"/>
  <c r="J2765" i="1"/>
  <c r="G2765" i="1"/>
  <c r="F2765" i="1"/>
  <c r="P2764" i="1"/>
  <c r="N2764" i="1"/>
  <c r="L2764" i="1"/>
  <c r="J2764" i="1"/>
  <c r="G2764" i="1"/>
  <c r="F2764" i="1"/>
  <c r="P2763" i="1"/>
  <c r="N2763" i="1"/>
  <c r="L2763" i="1"/>
  <c r="J2763" i="1"/>
  <c r="G2763" i="1"/>
  <c r="F2763" i="1"/>
  <c r="P2762" i="1"/>
  <c r="N2762" i="1"/>
  <c r="L2762" i="1"/>
  <c r="J2762" i="1"/>
  <c r="G2762" i="1"/>
  <c r="F2762" i="1"/>
  <c r="P2761" i="1"/>
  <c r="N2761" i="1"/>
  <c r="L2761" i="1"/>
  <c r="J2761" i="1"/>
  <c r="G2761" i="1"/>
  <c r="F2761" i="1"/>
  <c r="P2760" i="1"/>
  <c r="R2760" i="1" s="1"/>
  <c r="S2760" i="1" s="1"/>
  <c r="N2760" i="1"/>
  <c r="L2760" i="1"/>
  <c r="J2760" i="1"/>
  <c r="G2760" i="1"/>
  <c r="F2760" i="1"/>
  <c r="P2759" i="1"/>
  <c r="N2759" i="1"/>
  <c r="L2759" i="1"/>
  <c r="J2759" i="1"/>
  <c r="G2759" i="1"/>
  <c r="F2759" i="1"/>
  <c r="P2758" i="1"/>
  <c r="N2758" i="1"/>
  <c r="L2758" i="1"/>
  <c r="J2758" i="1"/>
  <c r="G2758" i="1"/>
  <c r="F2758" i="1"/>
  <c r="P2757" i="1"/>
  <c r="N2757" i="1"/>
  <c r="L2757" i="1"/>
  <c r="J2757" i="1"/>
  <c r="G2757" i="1"/>
  <c r="F2757" i="1"/>
  <c r="P2756" i="1"/>
  <c r="N2756" i="1"/>
  <c r="L2756" i="1"/>
  <c r="J2756" i="1"/>
  <c r="G2756" i="1"/>
  <c r="F2756" i="1"/>
  <c r="P2755" i="1"/>
  <c r="N2755" i="1"/>
  <c r="L2755" i="1"/>
  <c r="J2755" i="1"/>
  <c r="G2755" i="1"/>
  <c r="F2755" i="1"/>
  <c r="P2754" i="1"/>
  <c r="N2754" i="1"/>
  <c r="L2754" i="1"/>
  <c r="J2754" i="1"/>
  <c r="G2754" i="1"/>
  <c r="F2754" i="1"/>
  <c r="P2753" i="1"/>
  <c r="N2753" i="1"/>
  <c r="L2753" i="1"/>
  <c r="J2753" i="1"/>
  <c r="G2753" i="1"/>
  <c r="F2753" i="1"/>
  <c r="P2752" i="1"/>
  <c r="N2752" i="1"/>
  <c r="L2752" i="1"/>
  <c r="J2752" i="1"/>
  <c r="G2752" i="1"/>
  <c r="F2752" i="1"/>
  <c r="P2751" i="1"/>
  <c r="N2751" i="1"/>
  <c r="L2751" i="1"/>
  <c r="J2751" i="1"/>
  <c r="G2751" i="1"/>
  <c r="F2751" i="1"/>
  <c r="P2750" i="1"/>
  <c r="N2750" i="1"/>
  <c r="L2750" i="1"/>
  <c r="J2750" i="1"/>
  <c r="G2750" i="1"/>
  <c r="F2750" i="1"/>
  <c r="P2749" i="1"/>
  <c r="N2749" i="1"/>
  <c r="L2749" i="1"/>
  <c r="J2749" i="1"/>
  <c r="G2749" i="1"/>
  <c r="F2749" i="1"/>
  <c r="P2748" i="1"/>
  <c r="N2748" i="1"/>
  <c r="L2748" i="1"/>
  <c r="J2748" i="1"/>
  <c r="G2748" i="1"/>
  <c r="F2748" i="1"/>
  <c r="P2747" i="1"/>
  <c r="N2747" i="1"/>
  <c r="L2747" i="1"/>
  <c r="J2747" i="1"/>
  <c r="G2747" i="1"/>
  <c r="F2747" i="1"/>
  <c r="P2746" i="1"/>
  <c r="N2746" i="1"/>
  <c r="L2746" i="1"/>
  <c r="J2746" i="1"/>
  <c r="G2746" i="1"/>
  <c r="F2746" i="1"/>
  <c r="P2745" i="1"/>
  <c r="N2745" i="1"/>
  <c r="L2745" i="1"/>
  <c r="J2745" i="1"/>
  <c r="G2745" i="1"/>
  <c r="F2745" i="1"/>
  <c r="P2744" i="1"/>
  <c r="R2744" i="1" s="1"/>
  <c r="N2744" i="1"/>
  <c r="L2744" i="1"/>
  <c r="J2744" i="1"/>
  <c r="G2744" i="1"/>
  <c r="F2744" i="1"/>
  <c r="P2743" i="1"/>
  <c r="N2743" i="1"/>
  <c r="L2743" i="1"/>
  <c r="J2743" i="1"/>
  <c r="G2743" i="1"/>
  <c r="F2743" i="1"/>
  <c r="P2742" i="1"/>
  <c r="N2742" i="1"/>
  <c r="L2742" i="1"/>
  <c r="J2742" i="1"/>
  <c r="G2742" i="1"/>
  <c r="F2742" i="1"/>
  <c r="P2741" i="1"/>
  <c r="N2741" i="1"/>
  <c r="L2741" i="1"/>
  <c r="J2741" i="1"/>
  <c r="G2741" i="1"/>
  <c r="F2741" i="1"/>
  <c r="P2740" i="1"/>
  <c r="N2740" i="1"/>
  <c r="L2740" i="1"/>
  <c r="J2740" i="1"/>
  <c r="G2740" i="1"/>
  <c r="F2740" i="1"/>
  <c r="P2739" i="1"/>
  <c r="N2739" i="1"/>
  <c r="L2739" i="1"/>
  <c r="J2739" i="1"/>
  <c r="G2739" i="1"/>
  <c r="F2739" i="1"/>
  <c r="P2738" i="1"/>
  <c r="N2738" i="1"/>
  <c r="L2738" i="1"/>
  <c r="J2738" i="1"/>
  <c r="G2738" i="1"/>
  <c r="F2738" i="1"/>
  <c r="P2737" i="1"/>
  <c r="N2737" i="1"/>
  <c r="L2737" i="1"/>
  <c r="J2737" i="1"/>
  <c r="G2737" i="1"/>
  <c r="F2737" i="1"/>
  <c r="P2736" i="1"/>
  <c r="R2735" i="1" s="1"/>
  <c r="N2736" i="1"/>
  <c r="L2736" i="1"/>
  <c r="J2736" i="1"/>
  <c r="G2736" i="1"/>
  <c r="F2736" i="1"/>
  <c r="P2735" i="1"/>
  <c r="N2735" i="1"/>
  <c r="L2735" i="1"/>
  <c r="J2735" i="1"/>
  <c r="G2735" i="1"/>
  <c r="F2735" i="1"/>
  <c r="P2734" i="1"/>
  <c r="N2734" i="1"/>
  <c r="L2734" i="1"/>
  <c r="J2734" i="1"/>
  <c r="G2734" i="1"/>
  <c r="F2734" i="1"/>
  <c r="P2733" i="1"/>
  <c r="N2733" i="1"/>
  <c r="L2733" i="1"/>
  <c r="J2733" i="1"/>
  <c r="G2733" i="1"/>
  <c r="F2733" i="1"/>
  <c r="P2732" i="1"/>
  <c r="N2732" i="1"/>
  <c r="L2732" i="1"/>
  <c r="J2732" i="1"/>
  <c r="G2732" i="1"/>
  <c r="F2732" i="1"/>
  <c r="P2731" i="1"/>
  <c r="N2731" i="1"/>
  <c r="L2731" i="1"/>
  <c r="J2731" i="1"/>
  <c r="G2731" i="1"/>
  <c r="F2731" i="1"/>
  <c r="P2730" i="1"/>
  <c r="N2730" i="1"/>
  <c r="L2730" i="1"/>
  <c r="J2730" i="1"/>
  <c r="G2730" i="1"/>
  <c r="F2730" i="1"/>
  <c r="P2729" i="1"/>
  <c r="N2729" i="1"/>
  <c r="L2729" i="1"/>
  <c r="J2729" i="1"/>
  <c r="G2729" i="1"/>
  <c r="F2729" i="1"/>
  <c r="P2728" i="1"/>
  <c r="R2727" i="1" s="1"/>
  <c r="S2727" i="1" s="1"/>
  <c r="N2728" i="1"/>
  <c r="L2728" i="1"/>
  <c r="J2728" i="1"/>
  <c r="G2728" i="1"/>
  <c r="F2728" i="1"/>
  <c r="P2727" i="1"/>
  <c r="N2727" i="1"/>
  <c r="L2727" i="1"/>
  <c r="J2727" i="1"/>
  <c r="G2727" i="1"/>
  <c r="F2727" i="1"/>
  <c r="P2726" i="1"/>
  <c r="N2726" i="1"/>
  <c r="L2726" i="1"/>
  <c r="J2726" i="1"/>
  <c r="G2726" i="1"/>
  <c r="F2726" i="1"/>
  <c r="P2725" i="1"/>
  <c r="N2725" i="1"/>
  <c r="L2725" i="1"/>
  <c r="J2725" i="1"/>
  <c r="G2725" i="1"/>
  <c r="F2725" i="1"/>
  <c r="P2724" i="1"/>
  <c r="N2724" i="1"/>
  <c r="L2724" i="1"/>
  <c r="J2724" i="1"/>
  <c r="G2724" i="1"/>
  <c r="F2724" i="1"/>
  <c r="P2723" i="1"/>
  <c r="N2723" i="1"/>
  <c r="L2723" i="1"/>
  <c r="J2723" i="1"/>
  <c r="G2723" i="1"/>
  <c r="F2723" i="1"/>
  <c r="P2722" i="1"/>
  <c r="N2722" i="1"/>
  <c r="L2722" i="1"/>
  <c r="J2722" i="1"/>
  <c r="G2722" i="1"/>
  <c r="F2722" i="1"/>
  <c r="P2721" i="1"/>
  <c r="N2721" i="1"/>
  <c r="L2721" i="1"/>
  <c r="J2721" i="1"/>
  <c r="G2721" i="1"/>
  <c r="F2721" i="1"/>
  <c r="P2720" i="1"/>
  <c r="R2720" i="1" s="1"/>
  <c r="N2720" i="1"/>
  <c r="L2720" i="1"/>
  <c r="J2720" i="1"/>
  <c r="G2720" i="1"/>
  <c r="F2720" i="1"/>
  <c r="P2719" i="1"/>
  <c r="N2719" i="1"/>
  <c r="L2719" i="1"/>
  <c r="J2719" i="1"/>
  <c r="G2719" i="1"/>
  <c r="F2719" i="1"/>
  <c r="P2718" i="1"/>
  <c r="N2718" i="1"/>
  <c r="L2718" i="1"/>
  <c r="J2718" i="1"/>
  <c r="G2718" i="1"/>
  <c r="F2718" i="1"/>
  <c r="P2717" i="1"/>
  <c r="N2717" i="1"/>
  <c r="L2717" i="1"/>
  <c r="J2717" i="1"/>
  <c r="G2717" i="1"/>
  <c r="F2717" i="1"/>
  <c r="P2716" i="1"/>
  <c r="N2716" i="1"/>
  <c r="L2716" i="1"/>
  <c r="J2716" i="1"/>
  <c r="G2716" i="1"/>
  <c r="F2716" i="1"/>
  <c r="P2715" i="1"/>
  <c r="N2715" i="1"/>
  <c r="L2715" i="1"/>
  <c r="J2715" i="1"/>
  <c r="G2715" i="1"/>
  <c r="F2715" i="1"/>
  <c r="P2714" i="1"/>
  <c r="N2714" i="1"/>
  <c r="L2714" i="1"/>
  <c r="J2714" i="1"/>
  <c r="G2714" i="1"/>
  <c r="F2714" i="1"/>
  <c r="P2713" i="1"/>
  <c r="R2713" i="1" s="1"/>
  <c r="N2713" i="1"/>
  <c r="L2713" i="1"/>
  <c r="J2713" i="1"/>
  <c r="G2713" i="1"/>
  <c r="F2713" i="1"/>
  <c r="P2712" i="1"/>
  <c r="N2712" i="1"/>
  <c r="L2712" i="1"/>
  <c r="J2712" i="1"/>
  <c r="G2712" i="1"/>
  <c r="F2712" i="1"/>
  <c r="P2711" i="1"/>
  <c r="N2711" i="1"/>
  <c r="L2711" i="1"/>
  <c r="J2711" i="1"/>
  <c r="G2711" i="1"/>
  <c r="F2711" i="1"/>
  <c r="P2710" i="1"/>
  <c r="N2710" i="1"/>
  <c r="L2710" i="1"/>
  <c r="J2710" i="1"/>
  <c r="G2710" i="1"/>
  <c r="F2710" i="1"/>
  <c r="P2709" i="1"/>
  <c r="N2709" i="1"/>
  <c r="L2709" i="1"/>
  <c r="J2709" i="1"/>
  <c r="G2709" i="1"/>
  <c r="F2709" i="1"/>
  <c r="P2708" i="1"/>
  <c r="N2708" i="1"/>
  <c r="L2708" i="1"/>
  <c r="J2708" i="1"/>
  <c r="G2708" i="1"/>
  <c r="F2708" i="1"/>
  <c r="P2707" i="1"/>
  <c r="N2707" i="1"/>
  <c r="L2707" i="1"/>
  <c r="J2707" i="1"/>
  <c r="G2707" i="1"/>
  <c r="F2707" i="1"/>
  <c r="P2706" i="1"/>
  <c r="R2706" i="1" s="1"/>
  <c r="N2706" i="1"/>
  <c r="L2706" i="1"/>
  <c r="J2706" i="1"/>
  <c r="G2706" i="1"/>
  <c r="F2706" i="1"/>
  <c r="P2705" i="1"/>
  <c r="N2705" i="1"/>
  <c r="L2705" i="1"/>
  <c r="J2705" i="1"/>
  <c r="G2705" i="1"/>
  <c r="F2705" i="1"/>
  <c r="P2704" i="1"/>
  <c r="N2704" i="1"/>
  <c r="L2704" i="1"/>
  <c r="J2704" i="1"/>
  <c r="G2704" i="1"/>
  <c r="F2704" i="1"/>
  <c r="P2703" i="1"/>
  <c r="N2703" i="1"/>
  <c r="L2703" i="1"/>
  <c r="J2703" i="1"/>
  <c r="G2703" i="1"/>
  <c r="F2703" i="1"/>
  <c r="P2702" i="1"/>
  <c r="N2702" i="1"/>
  <c r="L2702" i="1"/>
  <c r="J2702" i="1"/>
  <c r="G2702" i="1"/>
  <c r="F2702" i="1"/>
  <c r="P2701" i="1"/>
  <c r="R2700" i="1" s="1"/>
  <c r="N2701" i="1"/>
  <c r="L2701" i="1"/>
  <c r="J2701" i="1"/>
  <c r="G2701" i="1"/>
  <c r="F2701" i="1"/>
  <c r="P2700" i="1"/>
  <c r="N2700" i="1"/>
  <c r="L2700" i="1"/>
  <c r="J2700" i="1"/>
  <c r="G2700" i="1"/>
  <c r="F2700" i="1"/>
  <c r="P2699" i="1"/>
  <c r="N2699" i="1"/>
  <c r="L2699" i="1"/>
  <c r="J2699" i="1"/>
  <c r="G2699" i="1"/>
  <c r="F2699" i="1"/>
  <c r="P2698" i="1"/>
  <c r="N2698" i="1"/>
  <c r="L2698" i="1"/>
  <c r="J2698" i="1"/>
  <c r="G2698" i="1"/>
  <c r="F2698" i="1"/>
  <c r="P2697" i="1"/>
  <c r="N2697" i="1"/>
  <c r="L2697" i="1"/>
  <c r="J2697" i="1"/>
  <c r="G2697" i="1"/>
  <c r="F2697" i="1"/>
  <c r="P2696" i="1"/>
  <c r="N2696" i="1"/>
  <c r="L2696" i="1"/>
  <c r="J2696" i="1"/>
  <c r="G2696" i="1"/>
  <c r="F2696" i="1"/>
  <c r="P2695" i="1"/>
  <c r="N2695" i="1"/>
  <c r="L2695" i="1"/>
  <c r="J2695" i="1"/>
  <c r="G2695" i="1"/>
  <c r="F2695" i="1"/>
  <c r="P2694" i="1"/>
  <c r="N2694" i="1"/>
  <c r="L2694" i="1"/>
  <c r="J2694" i="1"/>
  <c r="G2694" i="1"/>
  <c r="F2694" i="1"/>
  <c r="P2693" i="1"/>
  <c r="R2693" i="1" s="1"/>
  <c r="N2693" i="1"/>
  <c r="L2693" i="1"/>
  <c r="J2693" i="1"/>
  <c r="G2693" i="1"/>
  <c r="F2693" i="1"/>
  <c r="P2692" i="1"/>
  <c r="N2692" i="1"/>
  <c r="L2692" i="1"/>
  <c r="J2692" i="1"/>
  <c r="G2692" i="1"/>
  <c r="F2692" i="1"/>
  <c r="P2691" i="1"/>
  <c r="N2691" i="1"/>
  <c r="L2691" i="1"/>
  <c r="J2691" i="1"/>
  <c r="G2691" i="1"/>
  <c r="F2691" i="1"/>
  <c r="P2690" i="1"/>
  <c r="N2690" i="1"/>
  <c r="L2690" i="1"/>
  <c r="J2690" i="1"/>
  <c r="G2690" i="1"/>
  <c r="F2690" i="1"/>
  <c r="P2689" i="1"/>
  <c r="N2689" i="1"/>
  <c r="L2689" i="1"/>
  <c r="J2689" i="1"/>
  <c r="G2689" i="1"/>
  <c r="F2689" i="1"/>
  <c r="P2688" i="1"/>
  <c r="N2688" i="1"/>
  <c r="L2688" i="1"/>
  <c r="J2688" i="1"/>
  <c r="G2688" i="1"/>
  <c r="F2688" i="1"/>
  <c r="P2687" i="1"/>
  <c r="R2686" i="1" s="1"/>
  <c r="N2687" i="1"/>
  <c r="L2687" i="1"/>
  <c r="J2687" i="1"/>
  <c r="G2687" i="1"/>
  <c r="F2687" i="1"/>
  <c r="P2686" i="1"/>
  <c r="N2686" i="1"/>
  <c r="L2686" i="1"/>
  <c r="J2686" i="1"/>
  <c r="G2686" i="1"/>
  <c r="F2686" i="1"/>
  <c r="P2685" i="1"/>
  <c r="N2685" i="1"/>
  <c r="L2685" i="1"/>
  <c r="J2685" i="1"/>
  <c r="G2685" i="1"/>
  <c r="F2685" i="1"/>
  <c r="P2684" i="1"/>
  <c r="N2684" i="1"/>
  <c r="L2684" i="1"/>
  <c r="J2684" i="1"/>
  <c r="G2684" i="1"/>
  <c r="F2684" i="1"/>
  <c r="P2683" i="1"/>
  <c r="N2683" i="1"/>
  <c r="L2683" i="1"/>
  <c r="J2683" i="1"/>
  <c r="G2683" i="1"/>
  <c r="F2683" i="1"/>
  <c r="P2682" i="1"/>
  <c r="N2682" i="1"/>
  <c r="L2682" i="1"/>
  <c r="J2682" i="1"/>
  <c r="G2682" i="1"/>
  <c r="F2682" i="1"/>
  <c r="P2681" i="1"/>
  <c r="N2681" i="1"/>
  <c r="L2681" i="1"/>
  <c r="J2681" i="1"/>
  <c r="G2681" i="1"/>
  <c r="F2681" i="1"/>
  <c r="P2680" i="1"/>
  <c r="N2680" i="1"/>
  <c r="L2680" i="1"/>
  <c r="J2680" i="1"/>
  <c r="G2680" i="1"/>
  <c r="F2680" i="1"/>
  <c r="P2679" i="1"/>
  <c r="N2679" i="1"/>
  <c r="L2679" i="1"/>
  <c r="J2679" i="1"/>
  <c r="G2679" i="1"/>
  <c r="F2679" i="1"/>
  <c r="P2678" i="1"/>
  <c r="R2678" i="1" s="1"/>
  <c r="S2678" i="1" s="1"/>
  <c r="N2678" i="1"/>
  <c r="L2678" i="1"/>
  <c r="J2678" i="1"/>
  <c r="G2678" i="1"/>
  <c r="F2678" i="1"/>
  <c r="P2677" i="1"/>
  <c r="N2677" i="1"/>
  <c r="L2677" i="1"/>
  <c r="J2677" i="1"/>
  <c r="G2677" i="1"/>
  <c r="F2677" i="1"/>
  <c r="P2676" i="1"/>
  <c r="N2676" i="1"/>
  <c r="L2676" i="1"/>
  <c r="J2676" i="1"/>
  <c r="G2676" i="1"/>
  <c r="F2676" i="1"/>
  <c r="P2675" i="1"/>
  <c r="N2675" i="1"/>
  <c r="L2675" i="1"/>
  <c r="J2675" i="1"/>
  <c r="G2675" i="1"/>
  <c r="F2675" i="1"/>
  <c r="P2674" i="1"/>
  <c r="N2674" i="1"/>
  <c r="L2674" i="1"/>
  <c r="J2674" i="1"/>
  <c r="G2674" i="1"/>
  <c r="F2674" i="1"/>
  <c r="P2673" i="1"/>
  <c r="N2673" i="1"/>
  <c r="L2673" i="1"/>
  <c r="J2673" i="1"/>
  <c r="G2673" i="1"/>
  <c r="F2673" i="1"/>
  <c r="P2672" i="1"/>
  <c r="R2671" i="1" s="1"/>
  <c r="S2671" i="1" s="1"/>
  <c r="N2672" i="1"/>
  <c r="L2672" i="1"/>
  <c r="J2672" i="1"/>
  <c r="G2672" i="1"/>
  <c r="F2672" i="1"/>
  <c r="P2671" i="1"/>
  <c r="N2671" i="1"/>
  <c r="L2671" i="1"/>
  <c r="J2671" i="1"/>
  <c r="G2671" i="1"/>
  <c r="F2671" i="1"/>
  <c r="P2670" i="1"/>
  <c r="N2670" i="1"/>
  <c r="L2670" i="1"/>
  <c r="J2670" i="1"/>
  <c r="G2670" i="1"/>
  <c r="F2670" i="1"/>
  <c r="P2669" i="1"/>
  <c r="N2669" i="1"/>
  <c r="L2669" i="1"/>
  <c r="J2669" i="1"/>
  <c r="G2669" i="1"/>
  <c r="F2669" i="1"/>
  <c r="P2668" i="1"/>
  <c r="R2667" i="1" s="1"/>
  <c r="N2668" i="1"/>
  <c r="L2668" i="1"/>
  <c r="J2668" i="1"/>
  <c r="G2668" i="1"/>
  <c r="F2668" i="1"/>
  <c r="P2667" i="1"/>
  <c r="N2667" i="1"/>
  <c r="L2667" i="1"/>
  <c r="J2667" i="1"/>
  <c r="G2667" i="1"/>
  <c r="F2667" i="1"/>
  <c r="P2666" i="1"/>
  <c r="N2666" i="1"/>
  <c r="L2666" i="1"/>
  <c r="J2666" i="1"/>
  <c r="G2666" i="1"/>
  <c r="F2666" i="1"/>
  <c r="P2665" i="1"/>
  <c r="N2665" i="1"/>
  <c r="L2665" i="1"/>
  <c r="J2665" i="1"/>
  <c r="G2665" i="1"/>
  <c r="F2665" i="1"/>
  <c r="P2664" i="1"/>
  <c r="N2664" i="1"/>
  <c r="L2664" i="1"/>
  <c r="J2664" i="1"/>
  <c r="G2664" i="1"/>
  <c r="F2664" i="1"/>
  <c r="P2663" i="1"/>
  <c r="N2663" i="1"/>
  <c r="L2663" i="1"/>
  <c r="J2663" i="1"/>
  <c r="G2663" i="1"/>
  <c r="F2663" i="1"/>
  <c r="P2662" i="1"/>
  <c r="N2662" i="1"/>
  <c r="L2662" i="1"/>
  <c r="J2662" i="1"/>
  <c r="G2662" i="1"/>
  <c r="F2662" i="1"/>
  <c r="P2661" i="1"/>
  <c r="N2661" i="1"/>
  <c r="L2661" i="1"/>
  <c r="J2661" i="1"/>
  <c r="G2661" i="1"/>
  <c r="F2661" i="1"/>
  <c r="P2660" i="1"/>
  <c r="N2660" i="1"/>
  <c r="L2660" i="1"/>
  <c r="J2660" i="1"/>
  <c r="G2660" i="1"/>
  <c r="F2660" i="1"/>
  <c r="P2659" i="1"/>
  <c r="N2659" i="1"/>
  <c r="L2659" i="1"/>
  <c r="J2659" i="1"/>
  <c r="G2659" i="1"/>
  <c r="F2659" i="1"/>
  <c r="P2658" i="1"/>
  <c r="N2658" i="1"/>
  <c r="L2658" i="1"/>
  <c r="J2658" i="1"/>
  <c r="G2658" i="1"/>
  <c r="F2658" i="1"/>
  <c r="P2657" i="1"/>
  <c r="N2657" i="1"/>
  <c r="L2657" i="1"/>
  <c r="J2657" i="1"/>
  <c r="G2657" i="1"/>
  <c r="F2657" i="1"/>
  <c r="P2656" i="1"/>
  <c r="N2656" i="1"/>
  <c r="L2656" i="1"/>
  <c r="J2656" i="1"/>
  <c r="G2656" i="1"/>
  <c r="F2656" i="1"/>
  <c r="P2655" i="1"/>
  <c r="N2655" i="1"/>
  <c r="L2655" i="1"/>
  <c r="J2655" i="1"/>
  <c r="G2655" i="1"/>
  <c r="F2655" i="1"/>
  <c r="P2654" i="1"/>
  <c r="N2654" i="1"/>
  <c r="L2654" i="1"/>
  <c r="J2654" i="1"/>
  <c r="G2654" i="1"/>
  <c r="F2654" i="1"/>
  <c r="P2653" i="1"/>
  <c r="N2653" i="1"/>
  <c r="L2653" i="1"/>
  <c r="J2653" i="1"/>
  <c r="G2653" i="1"/>
  <c r="F2653" i="1"/>
  <c r="P2652" i="1"/>
  <c r="N2652" i="1"/>
  <c r="L2652" i="1"/>
  <c r="J2652" i="1"/>
  <c r="G2652" i="1"/>
  <c r="F2652" i="1"/>
  <c r="P2651" i="1"/>
  <c r="N2651" i="1"/>
  <c r="L2651" i="1"/>
  <c r="J2651" i="1"/>
  <c r="G2651" i="1"/>
  <c r="F2651" i="1"/>
  <c r="P2650" i="1"/>
  <c r="N2650" i="1"/>
  <c r="L2650" i="1"/>
  <c r="J2650" i="1"/>
  <c r="G2650" i="1"/>
  <c r="F2650" i="1"/>
  <c r="P2649" i="1"/>
  <c r="N2649" i="1"/>
  <c r="L2649" i="1"/>
  <c r="J2649" i="1"/>
  <c r="G2649" i="1"/>
  <c r="F2649" i="1"/>
  <c r="P2648" i="1"/>
  <c r="N2648" i="1"/>
  <c r="L2648" i="1"/>
  <c r="J2648" i="1"/>
  <c r="G2648" i="1"/>
  <c r="F2648" i="1"/>
  <c r="P2647" i="1"/>
  <c r="N2647" i="1"/>
  <c r="L2647" i="1"/>
  <c r="J2647" i="1"/>
  <c r="G2647" i="1"/>
  <c r="F2647" i="1"/>
  <c r="P2646" i="1"/>
  <c r="N2646" i="1"/>
  <c r="L2646" i="1"/>
  <c r="J2646" i="1"/>
  <c r="G2646" i="1"/>
  <c r="F2646" i="1"/>
  <c r="P2645" i="1"/>
  <c r="N2645" i="1"/>
  <c r="L2645" i="1"/>
  <c r="J2645" i="1"/>
  <c r="G2645" i="1"/>
  <c r="F2645" i="1"/>
  <c r="P2644" i="1"/>
  <c r="R2644" i="1" s="1"/>
  <c r="S2644" i="1" s="1"/>
  <c r="N2644" i="1"/>
  <c r="L2644" i="1"/>
  <c r="J2644" i="1"/>
  <c r="G2644" i="1"/>
  <c r="F2644" i="1"/>
  <c r="P2643" i="1"/>
  <c r="N2643" i="1"/>
  <c r="L2643" i="1"/>
  <c r="J2643" i="1"/>
  <c r="G2643" i="1"/>
  <c r="F2643" i="1"/>
  <c r="P2642" i="1"/>
  <c r="N2642" i="1"/>
  <c r="L2642" i="1"/>
  <c r="J2642" i="1"/>
  <c r="G2642" i="1"/>
  <c r="F2642" i="1"/>
  <c r="P2641" i="1"/>
  <c r="N2641" i="1"/>
  <c r="L2641" i="1"/>
  <c r="J2641" i="1"/>
  <c r="G2641" i="1"/>
  <c r="F2641" i="1"/>
  <c r="P2640" i="1"/>
  <c r="N2640" i="1"/>
  <c r="L2640" i="1"/>
  <c r="J2640" i="1"/>
  <c r="G2640" i="1"/>
  <c r="F2640" i="1"/>
  <c r="P2639" i="1"/>
  <c r="N2639" i="1"/>
  <c r="L2639" i="1"/>
  <c r="J2639" i="1"/>
  <c r="G2639" i="1"/>
  <c r="F2639" i="1"/>
  <c r="P2638" i="1"/>
  <c r="N2638" i="1"/>
  <c r="L2638" i="1"/>
  <c r="J2638" i="1"/>
  <c r="G2638" i="1"/>
  <c r="F2638" i="1"/>
  <c r="P2637" i="1"/>
  <c r="N2637" i="1"/>
  <c r="L2637" i="1"/>
  <c r="J2637" i="1"/>
  <c r="G2637" i="1"/>
  <c r="F2637" i="1"/>
  <c r="P2636" i="1"/>
  <c r="N2636" i="1"/>
  <c r="L2636" i="1"/>
  <c r="J2636" i="1"/>
  <c r="G2636" i="1"/>
  <c r="F2636" i="1"/>
  <c r="P2635" i="1"/>
  <c r="R2635" i="1" s="1"/>
  <c r="S2635" i="1" s="1"/>
  <c r="N2635" i="1"/>
  <c r="L2635" i="1"/>
  <c r="J2635" i="1"/>
  <c r="G2635" i="1"/>
  <c r="F2635" i="1"/>
  <c r="P2634" i="1"/>
  <c r="N2634" i="1"/>
  <c r="L2634" i="1"/>
  <c r="J2634" i="1"/>
  <c r="G2634" i="1"/>
  <c r="F2634" i="1"/>
  <c r="P2633" i="1"/>
  <c r="N2633" i="1"/>
  <c r="L2633" i="1"/>
  <c r="J2633" i="1"/>
  <c r="G2633" i="1"/>
  <c r="F2633" i="1"/>
  <c r="P2632" i="1"/>
  <c r="N2632" i="1"/>
  <c r="L2632" i="1"/>
  <c r="J2632" i="1"/>
  <c r="G2632" i="1"/>
  <c r="F2632" i="1"/>
  <c r="P2631" i="1"/>
  <c r="N2631" i="1"/>
  <c r="L2631" i="1"/>
  <c r="J2631" i="1"/>
  <c r="G2631" i="1"/>
  <c r="F2631" i="1"/>
  <c r="P2630" i="1"/>
  <c r="N2630" i="1"/>
  <c r="L2630" i="1"/>
  <c r="J2630" i="1"/>
  <c r="G2630" i="1"/>
  <c r="F2630" i="1"/>
  <c r="P2629" i="1"/>
  <c r="N2629" i="1"/>
  <c r="L2629" i="1"/>
  <c r="J2629" i="1"/>
  <c r="G2629" i="1"/>
  <c r="F2629" i="1"/>
  <c r="P2628" i="1"/>
  <c r="N2628" i="1"/>
  <c r="L2628" i="1"/>
  <c r="J2628" i="1"/>
  <c r="G2628" i="1"/>
  <c r="F2628" i="1"/>
  <c r="P2627" i="1"/>
  <c r="R2626" i="1" s="1"/>
  <c r="S2626" i="1" s="1"/>
  <c r="N2627" i="1"/>
  <c r="L2627" i="1"/>
  <c r="J2627" i="1"/>
  <c r="G2627" i="1"/>
  <c r="F2627" i="1"/>
  <c r="P2626" i="1"/>
  <c r="N2626" i="1"/>
  <c r="L2626" i="1"/>
  <c r="J2626" i="1"/>
  <c r="G2626" i="1"/>
  <c r="F2626" i="1"/>
  <c r="P2625" i="1"/>
  <c r="N2625" i="1"/>
  <c r="L2625" i="1"/>
  <c r="J2625" i="1"/>
  <c r="G2625" i="1"/>
  <c r="F2625" i="1"/>
  <c r="P2624" i="1"/>
  <c r="N2624" i="1"/>
  <c r="L2624" i="1"/>
  <c r="J2624" i="1"/>
  <c r="G2624" i="1"/>
  <c r="F2624" i="1"/>
  <c r="P2623" i="1"/>
  <c r="N2623" i="1"/>
  <c r="L2623" i="1"/>
  <c r="J2623" i="1"/>
  <c r="G2623" i="1"/>
  <c r="F2623" i="1"/>
  <c r="P2622" i="1"/>
  <c r="N2622" i="1"/>
  <c r="L2622" i="1"/>
  <c r="J2622" i="1"/>
  <c r="G2622" i="1"/>
  <c r="F2622" i="1"/>
  <c r="P2621" i="1"/>
  <c r="N2621" i="1"/>
  <c r="L2621" i="1"/>
  <c r="J2621" i="1"/>
  <c r="G2621" i="1"/>
  <c r="F2621" i="1"/>
  <c r="P2620" i="1"/>
  <c r="N2620" i="1"/>
  <c r="L2620" i="1"/>
  <c r="J2620" i="1"/>
  <c r="G2620" i="1"/>
  <c r="F2620" i="1"/>
  <c r="P2619" i="1"/>
  <c r="N2619" i="1"/>
  <c r="L2619" i="1"/>
  <c r="J2619" i="1"/>
  <c r="G2619" i="1"/>
  <c r="F2619" i="1"/>
  <c r="P2618" i="1"/>
  <c r="N2618" i="1"/>
  <c r="L2618" i="1"/>
  <c r="J2618" i="1"/>
  <c r="G2618" i="1"/>
  <c r="F2618" i="1"/>
  <c r="P2617" i="1"/>
  <c r="N2617" i="1"/>
  <c r="L2617" i="1"/>
  <c r="J2617" i="1"/>
  <c r="G2617" i="1"/>
  <c r="F2617" i="1"/>
  <c r="P2616" i="1"/>
  <c r="N2616" i="1"/>
  <c r="L2616" i="1"/>
  <c r="J2616" i="1"/>
  <c r="G2616" i="1"/>
  <c r="F2616" i="1"/>
  <c r="P2615" i="1"/>
  <c r="N2615" i="1"/>
  <c r="L2615" i="1"/>
  <c r="J2615" i="1"/>
  <c r="G2615" i="1"/>
  <c r="F2615" i="1"/>
  <c r="P2614" i="1"/>
  <c r="N2614" i="1"/>
  <c r="L2614" i="1"/>
  <c r="J2614" i="1"/>
  <c r="G2614" i="1"/>
  <c r="F2614" i="1"/>
  <c r="P2613" i="1"/>
  <c r="N2613" i="1"/>
  <c r="L2613" i="1"/>
  <c r="J2613" i="1"/>
  <c r="G2613" i="1"/>
  <c r="F2613" i="1"/>
  <c r="P2612" i="1"/>
  <c r="N2612" i="1"/>
  <c r="L2612" i="1"/>
  <c r="J2612" i="1"/>
  <c r="G2612" i="1"/>
  <c r="F2612" i="1"/>
  <c r="P2611" i="1"/>
  <c r="N2611" i="1"/>
  <c r="L2611" i="1"/>
  <c r="J2611" i="1"/>
  <c r="G2611" i="1"/>
  <c r="F2611" i="1"/>
  <c r="P2610" i="1"/>
  <c r="N2610" i="1"/>
  <c r="L2610" i="1"/>
  <c r="J2610" i="1"/>
  <c r="G2610" i="1"/>
  <c r="F2610" i="1"/>
  <c r="P2609" i="1"/>
  <c r="N2609" i="1"/>
  <c r="L2609" i="1"/>
  <c r="J2609" i="1"/>
  <c r="G2609" i="1"/>
  <c r="F2609" i="1"/>
  <c r="P2608" i="1"/>
  <c r="N2608" i="1"/>
  <c r="L2608" i="1"/>
  <c r="J2608" i="1"/>
  <c r="G2608" i="1"/>
  <c r="F2608" i="1"/>
  <c r="R2607" i="1"/>
  <c r="P2607" i="1"/>
  <c r="N2607" i="1"/>
  <c r="L2607" i="1"/>
  <c r="J2607" i="1"/>
  <c r="G2607" i="1"/>
  <c r="F2607" i="1"/>
  <c r="P2606" i="1"/>
  <c r="N2606" i="1"/>
  <c r="L2606" i="1"/>
  <c r="J2606" i="1"/>
  <c r="G2606" i="1"/>
  <c r="F2606" i="1"/>
  <c r="P2605" i="1"/>
  <c r="N2605" i="1"/>
  <c r="L2605" i="1"/>
  <c r="J2605" i="1"/>
  <c r="G2605" i="1"/>
  <c r="F2605" i="1"/>
  <c r="P2604" i="1"/>
  <c r="N2604" i="1"/>
  <c r="L2604" i="1"/>
  <c r="J2604" i="1"/>
  <c r="G2604" i="1"/>
  <c r="F2604" i="1"/>
  <c r="R2603" i="1"/>
  <c r="P2603" i="1"/>
  <c r="N2603" i="1"/>
  <c r="L2603" i="1"/>
  <c r="J2603" i="1"/>
  <c r="G2603" i="1"/>
  <c r="F2603" i="1"/>
  <c r="P2602" i="1"/>
  <c r="N2602" i="1"/>
  <c r="L2602" i="1"/>
  <c r="J2602" i="1"/>
  <c r="G2602" i="1"/>
  <c r="F2602" i="1"/>
  <c r="P2601" i="1"/>
  <c r="N2601" i="1"/>
  <c r="L2601" i="1"/>
  <c r="J2601" i="1"/>
  <c r="G2601" i="1"/>
  <c r="F2601" i="1"/>
  <c r="P2600" i="1"/>
  <c r="N2600" i="1"/>
  <c r="L2600" i="1"/>
  <c r="J2600" i="1"/>
  <c r="G2600" i="1"/>
  <c r="F2600" i="1"/>
  <c r="P2599" i="1"/>
  <c r="N2599" i="1"/>
  <c r="L2599" i="1"/>
  <c r="J2599" i="1"/>
  <c r="G2599" i="1"/>
  <c r="F2599" i="1"/>
  <c r="P2598" i="1"/>
  <c r="N2598" i="1"/>
  <c r="L2598" i="1"/>
  <c r="J2598" i="1"/>
  <c r="G2598" i="1"/>
  <c r="F2598" i="1"/>
  <c r="P2597" i="1"/>
  <c r="N2597" i="1"/>
  <c r="L2597" i="1"/>
  <c r="J2597" i="1"/>
  <c r="G2597" i="1"/>
  <c r="F2597" i="1"/>
  <c r="P2596" i="1"/>
  <c r="N2596" i="1"/>
  <c r="L2596" i="1"/>
  <c r="J2596" i="1"/>
  <c r="G2596" i="1"/>
  <c r="F2596" i="1"/>
  <c r="P2595" i="1"/>
  <c r="N2595" i="1"/>
  <c r="L2595" i="1"/>
  <c r="J2595" i="1"/>
  <c r="G2595" i="1"/>
  <c r="F2595" i="1"/>
  <c r="P2594" i="1"/>
  <c r="N2594" i="1"/>
  <c r="L2594" i="1"/>
  <c r="J2594" i="1"/>
  <c r="G2594" i="1"/>
  <c r="F2594" i="1"/>
  <c r="P2593" i="1"/>
  <c r="R2593" i="1" s="1"/>
  <c r="N2593" i="1"/>
  <c r="L2593" i="1"/>
  <c r="J2593" i="1"/>
  <c r="G2593" i="1"/>
  <c r="F2593" i="1"/>
  <c r="P2592" i="1"/>
  <c r="N2592" i="1"/>
  <c r="L2592" i="1"/>
  <c r="J2592" i="1"/>
  <c r="G2592" i="1"/>
  <c r="F2592" i="1"/>
  <c r="P2591" i="1"/>
  <c r="N2591" i="1"/>
  <c r="L2591" i="1"/>
  <c r="J2591" i="1"/>
  <c r="G2591" i="1"/>
  <c r="F2591" i="1"/>
  <c r="P2590" i="1"/>
  <c r="N2590" i="1"/>
  <c r="L2590" i="1"/>
  <c r="J2590" i="1"/>
  <c r="G2590" i="1"/>
  <c r="F2590" i="1"/>
  <c r="P2589" i="1"/>
  <c r="N2589" i="1"/>
  <c r="L2589" i="1"/>
  <c r="J2589" i="1"/>
  <c r="G2589" i="1"/>
  <c r="F2589" i="1"/>
  <c r="P2588" i="1"/>
  <c r="R2588" i="1" s="1"/>
  <c r="N2588" i="1"/>
  <c r="L2588" i="1"/>
  <c r="J2588" i="1"/>
  <c r="G2588" i="1"/>
  <c r="F2588" i="1"/>
  <c r="P2587" i="1"/>
  <c r="N2587" i="1"/>
  <c r="L2587" i="1"/>
  <c r="J2587" i="1"/>
  <c r="G2587" i="1"/>
  <c r="F2587" i="1"/>
  <c r="P2586" i="1"/>
  <c r="N2586" i="1"/>
  <c r="L2586" i="1"/>
  <c r="J2586" i="1"/>
  <c r="G2586" i="1"/>
  <c r="F2586" i="1"/>
  <c r="P2585" i="1"/>
  <c r="N2585" i="1"/>
  <c r="L2585" i="1"/>
  <c r="J2585" i="1"/>
  <c r="G2585" i="1"/>
  <c r="F2585" i="1"/>
  <c r="P2584" i="1"/>
  <c r="R2582" i="1" s="1"/>
  <c r="N2584" i="1"/>
  <c r="L2584" i="1"/>
  <c r="J2584" i="1"/>
  <c r="G2584" i="1"/>
  <c r="F2584" i="1"/>
  <c r="P2583" i="1"/>
  <c r="N2583" i="1"/>
  <c r="L2583" i="1"/>
  <c r="J2583" i="1"/>
  <c r="G2583" i="1"/>
  <c r="F2583" i="1"/>
  <c r="P2582" i="1"/>
  <c r="N2582" i="1"/>
  <c r="L2582" i="1"/>
  <c r="J2582" i="1"/>
  <c r="G2582" i="1"/>
  <c r="F2582" i="1"/>
  <c r="P2581" i="1"/>
  <c r="N2581" i="1"/>
  <c r="L2581" i="1"/>
  <c r="J2581" i="1"/>
  <c r="G2581" i="1"/>
  <c r="F2581" i="1"/>
  <c r="P2580" i="1"/>
  <c r="N2580" i="1"/>
  <c r="L2580" i="1"/>
  <c r="J2580" i="1"/>
  <c r="G2580" i="1"/>
  <c r="F2580" i="1"/>
  <c r="P2579" i="1"/>
  <c r="N2579" i="1"/>
  <c r="L2579" i="1"/>
  <c r="J2579" i="1"/>
  <c r="G2579" i="1"/>
  <c r="F2579" i="1"/>
  <c r="P2578" i="1"/>
  <c r="N2578" i="1"/>
  <c r="L2578" i="1"/>
  <c r="J2578" i="1"/>
  <c r="G2578" i="1"/>
  <c r="F2578" i="1"/>
  <c r="P2577" i="1"/>
  <c r="N2577" i="1"/>
  <c r="L2577" i="1"/>
  <c r="J2577" i="1"/>
  <c r="G2577" i="1"/>
  <c r="F2577" i="1"/>
  <c r="P2576" i="1"/>
  <c r="R2576" i="1" s="1"/>
  <c r="N2576" i="1"/>
  <c r="L2576" i="1"/>
  <c r="J2576" i="1"/>
  <c r="G2576" i="1"/>
  <c r="F2576" i="1"/>
  <c r="P2575" i="1"/>
  <c r="N2575" i="1"/>
  <c r="L2575" i="1"/>
  <c r="J2575" i="1"/>
  <c r="G2575" i="1"/>
  <c r="F2575" i="1"/>
  <c r="P2574" i="1"/>
  <c r="N2574" i="1"/>
  <c r="L2574" i="1"/>
  <c r="J2574" i="1"/>
  <c r="G2574" i="1"/>
  <c r="F2574" i="1"/>
  <c r="P2573" i="1"/>
  <c r="N2573" i="1"/>
  <c r="L2573" i="1"/>
  <c r="J2573" i="1"/>
  <c r="G2573" i="1"/>
  <c r="F2573" i="1"/>
  <c r="P2572" i="1"/>
  <c r="N2572" i="1"/>
  <c r="L2572" i="1"/>
  <c r="J2572" i="1"/>
  <c r="G2572" i="1"/>
  <c r="F2572" i="1"/>
  <c r="P2571" i="1"/>
  <c r="N2571" i="1"/>
  <c r="L2571" i="1"/>
  <c r="J2571" i="1"/>
  <c r="G2571" i="1"/>
  <c r="F2571" i="1"/>
  <c r="P2570" i="1"/>
  <c r="N2570" i="1"/>
  <c r="L2570" i="1"/>
  <c r="J2570" i="1"/>
  <c r="G2570" i="1"/>
  <c r="F2570" i="1"/>
  <c r="P2569" i="1"/>
  <c r="N2569" i="1"/>
  <c r="L2569" i="1"/>
  <c r="J2569" i="1"/>
  <c r="G2569" i="1"/>
  <c r="F2569" i="1"/>
  <c r="P2568" i="1"/>
  <c r="R2568" i="1" s="1"/>
  <c r="S2568" i="1" s="1"/>
  <c r="N2568" i="1"/>
  <c r="L2568" i="1"/>
  <c r="J2568" i="1"/>
  <c r="G2568" i="1"/>
  <c r="F2568" i="1"/>
  <c r="P2567" i="1"/>
  <c r="N2567" i="1"/>
  <c r="L2567" i="1"/>
  <c r="J2567" i="1"/>
  <c r="G2567" i="1"/>
  <c r="F2567" i="1"/>
  <c r="P2566" i="1"/>
  <c r="N2566" i="1"/>
  <c r="L2566" i="1"/>
  <c r="J2566" i="1"/>
  <c r="G2566" i="1"/>
  <c r="F2566" i="1"/>
  <c r="P2565" i="1"/>
  <c r="N2565" i="1"/>
  <c r="L2565" i="1"/>
  <c r="J2565" i="1"/>
  <c r="G2565" i="1"/>
  <c r="F2565" i="1"/>
  <c r="P2564" i="1"/>
  <c r="N2564" i="1"/>
  <c r="L2564" i="1"/>
  <c r="J2564" i="1"/>
  <c r="G2564" i="1"/>
  <c r="F2564" i="1"/>
  <c r="P2563" i="1"/>
  <c r="N2563" i="1"/>
  <c r="L2563" i="1"/>
  <c r="J2563" i="1"/>
  <c r="G2563" i="1"/>
  <c r="F2563" i="1"/>
  <c r="P2562" i="1"/>
  <c r="N2562" i="1"/>
  <c r="L2562" i="1"/>
  <c r="J2562" i="1"/>
  <c r="G2562" i="1"/>
  <c r="F2562" i="1"/>
  <c r="P2561" i="1"/>
  <c r="N2561" i="1"/>
  <c r="L2561" i="1"/>
  <c r="J2561" i="1"/>
  <c r="G2561" i="1"/>
  <c r="F2561" i="1"/>
  <c r="P2560" i="1"/>
  <c r="N2560" i="1"/>
  <c r="L2560" i="1"/>
  <c r="J2560" i="1"/>
  <c r="G2560" i="1"/>
  <c r="F2560" i="1"/>
  <c r="P2559" i="1"/>
  <c r="N2559" i="1"/>
  <c r="L2559" i="1"/>
  <c r="J2559" i="1"/>
  <c r="G2559" i="1"/>
  <c r="F2559" i="1"/>
  <c r="P2558" i="1"/>
  <c r="R2558" i="1" s="1"/>
  <c r="N2558" i="1"/>
  <c r="L2558" i="1"/>
  <c r="J2558" i="1"/>
  <c r="G2558" i="1"/>
  <c r="F2558" i="1"/>
  <c r="P2557" i="1"/>
  <c r="N2557" i="1"/>
  <c r="L2557" i="1"/>
  <c r="J2557" i="1"/>
  <c r="G2557" i="1"/>
  <c r="F2557" i="1"/>
  <c r="P2556" i="1"/>
  <c r="N2556" i="1"/>
  <c r="L2556" i="1"/>
  <c r="J2556" i="1"/>
  <c r="G2556" i="1"/>
  <c r="F2556" i="1"/>
  <c r="P2555" i="1"/>
  <c r="N2555" i="1"/>
  <c r="L2555" i="1"/>
  <c r="J2555" i="1"/>
  <c r="G2555" i="1"/>
  <c r="F2555" i="1"/>
  <c r="P2554" i="1"/>
  <c r="N2554" i="1"/>
  <c r="L2554" i="1"/>
  <c r="J2554" i="1"/>
  <c r="G2554" i="1"/>
  <c r="F2554" i="1"/>
  <c r="P2553" i="1"/>
  <c r="N2553" i="1"/>
  <c r="L2553" i="1"/>
  <c r="J2553" i="1"/>
  <c r="G2553" i="1"/>
  <c r="F2553" i="1"/>
  <c r="P2552" i="1"/>
  <c r="N2552" i="1"/>
  <c r="L2552" i="1"/>
  <c r="J2552" i="1"/>
  <c r="G2552" i="1"/>
  <c r="F2552" i="1"/>
  <c r="P2551" i="1"/>
  <c r="N2551" i="1"/>
  <c r="L2551" i="1"/>
  <c r="J2551" i="1"/>
  <c r="G2551" i="1"/>
  <c r="F2551" i="1"/>
  <c r="P2550" i="1"/>
  <c r="N2550" i="1"/>
  <c r="L2550" i="1"/>
  <c r="J2550" i="1"/>
  <c r="G2550" i="1"/>
  <c r="F2550" i="1"/>
  <c r="P2549" i="1"/>
  <c r="N2549" i="1"/>
  <c r="L2549" i="1"/>
  <c r="J2549" i="1"/>
  <c r="G2549" i="1"/>
  <c r="F2549" i="1"/>
  <c r="P2548" i="1"/>
  <c r="N2548" i="1"/>
  <c r="L2548" i="1"/>
  <c r="J2548" i="1"/>
  <c r="G2548" i="1"/>
  <c r="F2548" i="1"/>
  <c r="P2547" i="1"/>
  <c r="N2547" i="1"/>
  <c r="L2547" i="1"/>
  <c r="J2547" i="1"/>
  <c r="G2547" i="1"/>
  <c r="F2547" i="1"/>
  <c r="P2546" i="1"/>
  <c r="N2546" i="1"/>
  <c r="L2546" i="1"/>
  <c r="J2546" i="1"/>
  <c r="G2546" i="1"/>
  <c r="F2546" i="1"/>
  <c r="P2545" i="1"/>
  <c r="N2545" i="1"/>
  <c r="L2545" i="1"/>
  <c r="J2545" i="1"/>
  <c r="G2545" i="1"/>
  <c r="F2545" i="1"/>
  <c r="P2544" i="1"/>
  <c r="R2544" i="1" s="1"/>
  <c r="N2544" i="1"/>
  <c r="L2544" i="1"/>
  <c r="J2544" i="1"/>
  <c r="G2544" i="1"/>
  <c r="F2544" i="1"/>
  <c r="P2543" i="1"/>
  <c r="N2543" i="1"/>
  <c r="L2543" i="1"/>
  <c r="J2543" i="1"/>
  <c r="G2543" i="1"/>
  <c r="F2543" i="1"/>
  <c r="P2542" i="1"/>
  <c r="N2542" i="1"/>
  <c r="L2542" i="1"/>
  <c r="J2542" i="1"/>
  <c r="G2542" i="1"/>
  <c r="F2542" i="1"/>
  <c r="P2541" i="1"/>
  <c r="N2541" i="1"/>
  <c r="L2541" i="1"/>
  <c r="J2541" i="1"/>
  <c r="G2541" i="1"/>
  <c r="F2541" i="1"/>
  <c r="P2540" i="1"/>
  <c r="N2540" i="1"/>
  <c r="L2540" i="1"/>
  <c r="J2540" i="1"/>
  <c r="G2540" i="1"/>
  <c r="F2540" i="1"/>
  <c r="P2539" i="1"/>
  <c r="N2539" i="1"/>
  <c r="L2539" i="1"/>
  <c r="J2539" i="1"/>
  <c r="G2539" i="1"/>
  <c r="F2539" i="1"/>
  <c r="P2538" i="1"/>
  <c r="N2538" i="1"/>
  <c r="L2538" i="1"/>
  <c r="J2538" i="1"/>
  <c r="G2538" i="1"/>
  <c r="F2538" i="1"/>
  <c r="P2537" i="1"/>
  <c r="N2537" i="1"/>
  <c r="L2537" i="1"/>
  <c r="J2537" i="1"/>
  <c r="G2537" i="1"/>
  <c r="F2537" i="1"/>
  <c r="P2536" i="1"/>
  <c r="N2536" i="1"/>
  <c r="L2536" i="1"/>
  <c r="J2536" i="1"/>
  <c r="G2536" i="1"/>
  <c r="F2536" i="1"/>
  <c r="P2535" i="1"/>
  <c r="N2535" i="1"/>
  <c r="L2535" i="1"/>
  <c r="J2535" i="1"/>
  <c r="G2535" i="1"/>
  <c r="F2535" i="1"/>
  <c r="P2534" i="1"/>
  <c r="N2534" i="1"/>
  <c r="L2534" i="1"/>
  <c r="J2534" i="1"/>
  <c r="G2534" i="1"/>
  <c r="F2534" i="1"/>
  <c r="P2533" i="1"/>
  <c r="R2531" i="1" s="1"/>
  <c r="N2533" i="1"/>
  <c r="L2533" i="1"/>
  <c r="J2533" i="1"/>
  <c r="G2533" i="1"/>
  <c r="F2533" i="1"/>
  <c r="P2532" i="1"/>
  <c r="N2532" i="1"/>
  <c r="L2532" i="1"/>
  <c r="J2532" i="1"/>
  <c r="G2532" i="1"/>
  <c r="F2532" i="1"/>
  <c r="P2531" i="1"/>
  <c r="N2531" i="1"/>
  <c r="L2531" i="1"/>
  <c r="J2531" i="1"/>
  <c r="G2531" i="1"/>
  <c r="F2531" i="1"/>
  <c r="P2530" i="1"/>
  <c r="N2530" i="1"/>
  <c r="L2530" i="1"/>
  <c r="J2530" i="1"/>
  <c r="G2530" i="1"/>
  <c r="F2530" i="1"/>
  <c r="P2529" i="1"/>
  <c r="N2529" i="1"/>
  <c r="L2529" i="1"/>
  <c r="J2529" i="1"/>
  <c r="G2529" i="1"/>
  <c r="F2529" i="1"/>
  <c r="P2528" i="1"/>
  <c r="N2528" i="1"/>
  <c r="L2528" i="1"/>
  <c r="J2528" i="1"/>
  <c r="G2528" i="1"/>
  <c r="F2528" i="1"/>
  <c r="P2527" i="1"/>
  <c r="N2527" i="1"/>
  <c r="L2527" i="1"/>
  <c r="J2527" i="1"/>
  <c r="G2527" i="1"/>
  <c r="F2527" i="1"/>
  <c r="P2526" i="1"/>
  <c r="N2526" i="1"/>
  <c r="L2526" i="1"/>
  <c r="J2526" i="1"/>
  <c r="G2526" i="1"/>
  <c r="F2526" i="1"/>
  <c r="P2525" i="1"/>
  <c r="R2525" i="1" s="1"/>
  <c r="N2525" i="1"/>
  <c r="L2525" i="1"/>
  <c r="J2525" i="1"/>
  <c r="G2525" i="1"/>
  <c r="F2525" i="1"/>
  <c r="P2524" i="1"/>
  <c r="N2524" i="1"/>
  <c r="L2524" i="1"/>
  <c r="J2524" i="1"/>
  <c r="G2524" i="1"/>
  <c r="F2524" i="1"/>
  <c r="P2523" i="1"/>
  <c r="N2523" i="1"/>
  <c r="L2523" i="1"/>
  <c r="J2523" i="1"/>
  <c r="G2523" i="1"/>
  <c r="F2523" i="1"/>
  <c r="P2522" i="1"/>
  <c r="N2522" i="1"/>
  <c r="L2522" i="1"/>
  <c r="J2522" i="1"/>
  <c r="G2522" i="1"/>
  <c r="F2522" i="1"/>
  <c r="P2521" i="1"/>
  <c r="N2521" i="1"/>
  <c r="L2521" i="1"/>
  <c r="J2521" i="1"/>
  <c r="G2521" i="1"/>
  <c r="F2521" i="1"/>
  <c r="P2520" i="1"/>
  <c r="N2520" i="1"/>
  <c r="L2520" i="1"/>
  <c r="J2520" i="1"/>
  <c r="G2520" i="1"/>
  <c r="F2520" i="1"/>
  <c r="P2519" i="1"/>
  <c r="N2519" i="1"/>
  <c r="L2519" i="1"/>
  <c r="J2519" i="1"/>
  <c r="G2519" i="1"/>
  <c r="F2519" i="1"/>
  <c r="P2518" i="1"/>
  <c r="N2518" i="1"/>
  <c r="L2518" i="1"/>
  <c r="J2518" i="1"/>
  <c r="G2518" i="1"/>
  <c r="F2518" i="1"/>
  <c r="P2517" i="1"/>
  <c r="N2517" i="1"/>
  <c r="L2517" i="1"/>
  <c r="J2517" i="1"/>
  <c r="G2517" i="1"/>
  <c r="F2517" i="1"/>
  <c r="P2516" i="1"/>
  <c r="R2516" i="1" s="1"/>
  <c r="S2516" i="1" s="1"/>
  <c r="N2516" i="1"/>
  <c r="L2516" i="1"/>
  <c r="J2516" i="1"/>
  <c r="G2516" i="1"/>
  <c r="F2516" i="1"/>
  <c r="P2515" i="1"/>
  <c r="N2515" i="1"/>
  <c r="L2515" i="1"/>
  <c r="J2515" i="1"/>
  <c r="G2515" i="1"/>
  <c r="F2515" i="1"/>
  <c r="P2514" i="1"/>
  <c r="N2514" i="1"/>
  <c r="L2514" i="1"/>
  <c r="J2514" i="1"/>
  <c r="G2514" i="1"/>
  <c r="F2514" i="1"/>
  <c r="P2513" i="1"/>
  <c r="N2513" i="1"/>
  <c r="L2513" i="1"/>
  <c r="J2513" i="1"/>
  <c r="G2513" i="1"/>
  <c r="F2513" i="1"/>
  <c r="P2512" i="1"/>
  <c r="N2512" i="1"/>
  <c r="L2512" i="1"/>
  <c r="J2512" i="1"/>
  <c r="G2512" i="1"/>
  <c r="F2512" i="1"/>
  <c r="P2511" i="1"/>
  <c r="R2511" i="1" s="1"/>
  <c r="N2511" i="1"/>
  <c r="L2511" i="1"/>
  <c r="J2511" i="1"/>
  <c r="G2511" i="1"/>
  <c r="F2511" i="1"/>
  <c r="P2510" i="1"/>
  <c r="N2510" i="1"/>
  <c r="L2510" i="1"/>
  <c r="J2510" i="1"/>
  <c r="G2510" i="1"/>
  <c r="F2510" i="1"/>
  <c r="P2509" i="1"/>
  <c r="N2509" i="1"/>
  <c r="L2509" i="1"/>
  <c r="J2509" i="1"/>
  <c r="G2509" i="1"/>
  <c r="F2509" i="1"/>
  <c r="P2508" i="1"/>
  <c r="N2508" i="1"/>
  <c r="L2508" i="1"/>
  <c r="J2508" i="1"/>
  <c r="G2508" i="1"/>
  <c r="F2508" i="1"/>
  <c r="P2507" i="1"/>
  <c r="N2507" i="1"/>
  <c r="L2507" i="1"/>
  <c r="J2507" i="1"/>
  <c r="G2507" i="1"/>
  <c r="F2507" i="1"/>
  <c r="P2506" i="1"/>
  <c r="N2506" i="1"/>
  <c r="L2506" i="1"/>
  <c r="J2506" i="1"/>
  <c r="G2506" i="1"/>
  <c r="F2506" i="1"/>
  <c r="P2505" i="1"/>
  <c r="N2505" i="1"/>
  <c r="L2505" i="1"/>
  <c r="J2505" i="1"/>
  <c r="G2505" i="1"/>
  <c r="F2505" i="1"/>
  <c r="P2504" i="1"/>
  <c r="N2504" i="1"/>
  <c r="L2504" i="1"/>
  <c r="J2504" i="1"/>
  <c r="G2504" i="1"/>
  <c r="F2504" i="1"/>
  <c r="P2503" i="1"/>
  <c r="N2503" i="1"/>
  <c r="L2503" i="1"/>
  <c r="J2503" i="1"/>
  <c r="G2503" i="1"/>
  <c r="F2503" i="1"/>
  <c r="P2502" i="1"/>
  <c r="N2502" i="1"/>
  <c r="L2502" i="1"/>
  <c r="J2502" i="1"/>
  <c r="G2502" i="1"/>
  <c r="F2502" i="1"/>
  <c r="P2501" i="1"/>
  <c r="N2501" i="1"/>
  <c r="L2501" i="1"/>
  <c r="J2501" i="1"/>
  <c r="G2501" i="1"/>
  <c r="F2501" i="1"/>
  <c r="P2500" i="1"/>
  <c r="N2500" i="1"/>
  <c r="L2500" i="1"/>
  <c r="J2500" i="1"/>
  <c r="G2500" i="1"/>
  <c r="F2500" i="1"/>
  <c r="P2499" i="1"/>
  <c r="N2499" i="1"/>
  <c r="L2499" i="1"/>
  <c r="J2499" i="1"/>
  <c r="G2499" i="1"/>
  <c r="F2499" i="1"/>
  <c r="P2498" i="1"/>
  <c r="R2498" i="1" s="1"/>
  <c r="N2498" i="1"/>
  <c r="L2498" i="1"/>
  <c r="J2498" i="1"/>
  <c r="G2498" i="1"/>
  <c r="F2498" i="1"/>
  <c r="P2497" i="1"/>
  <c r="N2497" i="1"/>
  <c r="L2497" i="1"/>
  <c r="J2497" i="1"/>
  <c r="G2497" i="1"/>
  <c r="F2497" i="1"/>
  <c r="P2496" i="1"/>
  <c r="N2496" i="1"/>
  <c r="L2496" i="1"/>
  <c r="J2496" i="1"/>
  <c r="G2496" i="1"/>
  <c r="F2496" i="1"/>
  <c r="P2495" i="1"/>
  <c r="N2495" i="1"/>
  <c r="L2495" i="1"/>
  <c r="J2495" i="1"/>
  <c r="G2495" i="1"/>
  <c r="F2495" i="1"/>
  <c r="P2494" i="1"/>
  <c r="N2494" i="1"/>
  <c r="L2494" i="1"/>
  <c r="J2494" i="1"/>
  <c r="G2494" i="1"/>
  <c r="F2494" i="1"/>
  <c r="P2493" i="1"/>
  <c r="N2493" i="1"/>
  <c r="L2493" i="1"/>
  <c r="J2493" i="1"/>
  <c r="G2493" i="1"/>
  <c r="F2493" i="1"/>
  <c r="P2492" i="1"/>
  <c r="N2492" i="1"/>
  <c r="L2492" i="1"/>
  <c r="J2492" i="1"/>
  <c r="G2492" i="1"/>
  <c r="F2492" i="1"/>
  <c r="P2491" i="1"/>
  <c r="N2491" i="1"/>
  <c r="L2491" i="1"/>
  <c r="J2491" i="1"/>
  <c r="G2491" i="1"/>
  <c r="F2491" i="1"/>
  <c r="P2490" i="1"/>
  <c r="N2490" i="1"/>
  <c r="L2490" i="1"/>
  <c r="J2490" i="1"/>
  <c r="G2490" i="1"/>
  <c r="F2490" i="1"/>
  <c r="P2489" i="1"/>
  <c r="N2489" i="1"/>
  <c r="L2489" i="1"/>
  <c r="J2489" i="1"/>
  <c r="G2489" i="1"/>
  <c r="F2489" i="1"/>
  <c r="P2488" i="1"/>
  <c r="N2488" i="1"/>
  <c r="L2488" i="1"/>
  <c r="J2488" i="1"/>
  <c r="G2488" i="1"/>
  <c r="F2488" i="1"/>
  <c r="P2487" i="1"/>
  <c r="N2487" i="1"/>
  <c r="L2487" i="1"/>
  <c r="J2487" i="1"/>
  <c r="G2487" i="1"/>
  <c r="F2487" i="1"/>
  <c r="P2486" i="1"/>
  <c r="R2485" i="1" s="1"/>
  <c r="N2486" i="1"/>
  <c r="L2486" i="1"/>
  <c r="J2486" i="1"/>
  <c r="G2486" i="1"/>
  <c r="F2486" i="1"/>
  <c r="P2485" i="1"/>
  <c r="N2485" i="1"/>
  <c r="L2485" i="1"/>
  <c r="J2485" i="1"/>
  <c r="G2485" i="1"/>
  <c r="F2485" i="1"/>
  <c r="P2484" i="1"/>
  <c r="N2484" i="1"/>
  <c r="L2484" i="1"/>
  <c r="J2484" i="1"/>
  <c r="G2484" i="1"/>
  <c r="F2484" i="1"/>
  <c r="P2483" i="1"/>
  <c r="N2483" i="1"/>
  <c r="L2483" i="1"/>
  <c r="J2483" i="1"/>
  <c r="G2483" i="1"/>
  <c r="F2483" i="1"/>
  <c r="P2482" i="1"/>
  <c r="N2482" i="1"/>
  <c r="L2482" i="1"/>
  <c r="J2482" i="1"/>
  <c r="G2482" i="1"/>
  <c r="F2482" i="1"/>
  <c r="P2481" i="1"/>
  <c r="N2481" i="1"/>
  <c r="L2481" i="1"/>
  <c r="J2481" i="1"/>
  <c r="G2481" i="1"/>
  <c r="F2481" i="1"/>
  <c r="P2480" i="1"/>
  <c r="N2480" i="1"/>
  <c r="L2480" i="1"/>
  <c r="J2480" i="1"/>
  <c r="G2480" i="1"/>
  <c r="F2480" i="1"/>
  <c r="P2479" i="1"/>
  <c r="N2479" i="1"/>
  <c r="L2479" i="1"/>
  <c r="J2479" i="1"/>
  <c r="G2479" i="1"/>
  <c r="F2479" i="1"/>
  <c r="P2478" i="1"/>
  <c r="N2478" i="1"/>
  <c r="L2478" i="1"/>
  <c r="J2478" i="1"/>
  <c r="G2478" i="1"/>
  <c r="F2478" i="1"/>
  <c r="P2477" i="1"/>
  <c r="N2477" i="1"/>
  <c r="L2477" i="1"/>
  <c r="J2477" i="1"/>
  <c r="G2477" i="1"/>
  <c r="F2477" i="1"/>
  <c r="P2476" i="1"/>
  <c r="N2476" i="1"/>
  <c r="L2476" i="1"/>
  <c r="J2476" i="1"/>
  <c r="G2476" i="1"/>
  <c r="F2476" i="1"/>
  <c r="P2475" i="1"/>
  <c r="N2475" i="1"/>
  <c r="L2475" i="1"/>
  <c r="J2475" i="1"/>
  <c r="G2475" i="1"/>
  <c r="F2475" i="1"/>
  <c r="R2474" i="1"/>
  <c r="S2474" i="1" s="1"/>
  <c r="P2474" i="1"/>
  <c r="N2474" i="1"/>
  <c r="L2474" i="1"/>
  <c r="J2474" i="1"/>
  <c r="G2474" i="1"/>
  <c r="F2474" i="1"/>
  <c r="P2473" i="1"/>
  <c r="N2473" i="1"/>
  <c r="L2473" i="1"/>
  <c r="J2473" i="1"/>
  <c r="G2473" i="1"/>
  <c r="F2473" i="1"/>
  <c r="P2472" i="1"/>
  <c r="N2472" i="1"/>
  <c r="L2472" i="1"/>
  <c r="J2472" i="1"/>
  <c r="G2472" i="1"/>
  <c r="F2472" i="1"/>
  <c r="P2471" i="1"/>
  <c r="N2471" i="1"/>
  <c r="L2471" i="1"/>
  <c r="J2471" i="1"/>
  <c r="G2471" i="1"/>
  <c r="F2471" i="1"/>
  <c r="P2470" i="1"/>
  <c r="N2470" i="1"/>
  <c r="L2470" i="1"/>
  <c r="J2470" i="1"/>
  <c r="G2470" i="1"/>
  <c r="F2470" i="1"/>
  <c r="P2469" i="1"/>
  <c r="N2469" i="1"/>
  <c r="L2469" i="1"/>
  <c r="J2469" i="1"/>
  <c r="G2469" i="1"/>
  <c r="F2469" i="1"/>
  <c r="P2468" i="1"/>
  <c r="N2468" i="1"/>
  <c r="L2468" i="1"/>
  <c r="J2468" i="1"/>
  <c r="G2468" i="1"/>
  <c r="F2468" i="1"/>
  <c r="P2467" i="1"/>
  <c r="N2467" i="1"/>
  <c r="L2467" i="1"/>
  <c r="J2467" i="1"/>
  <c r="G2467" i="1"/>
  <c r="F2467" i="1"/>
  <c r="P2466" i="1"/>
  <c r="N2466" i="1"/>
  <c r="L2466" i="1"/>
  <c r="J2466" i="1"/>
  <c r="G2466" i="1"/>
  <c r="F2466" i="1"/>
  <c r="P2465" i="1"/>
  <c r="N2465" i="1"/>
  <c r="L2465" i="1"/>
  <c r="J2465" i="1"/>
  <c r="G2465" i="1"/>
  <c r="F2465" i="1"/>
  <c r="P2464" i="1"/>
  <c r="N2464" i="1"/>
  <c r="L2464" i="1"/>
  <c r="J2464" i="1"/>
  <c r="G2464" i="1"/>
  <c r="F2464" i="1"/>
  <c r="P2463" i="1"/>
  <c r="N2463" i="1"/>
  <c r="L2463" i="1"/>
  <c r="J2463" i="1"/>
  <c r="G2463" i="1"/>
  <c r="F2463" i="1"/>
  <c r="P2462" i="1"/>
  <c r="R2462" i="1" s="1"/>
  <c r="N2462" i="1"/>
  <c r="L2462" i="1"/>
  <c r="J2462" i="1"/>
  <c r="G2462" i="1"/>
  <c r="F2462" i="1"/>
  <c r="P2461" i="1"/>
  <c r="N2461" i="1"/>
  <c r="L2461" i="1"/>
  <c r="J2461" i="1"/>
  <c r="G2461" i="1"/>
  <c r="F2461" i="1"/>
  <c r="P2460" i="1"/>
  <c r="N2460" i="1"/>
  <c r="L2460" i="1"/>
  <c r="J2460" i="1"/>
  <c r="G2460" i="1"/>
  <c r="F2460" i="1"/>
  <c r="P2459" i="1"/>
  <c r="N2459" i="1"/>
  <c r="L2459" i="1"/>
  <c r="J2459" i="1"/>
  <c r="G2459" i="1"/>
  <c r="F2459" i="1"/>
  <c r="P2458" i="1"/>
  <c r="N2458" i="1"/>
  <c r="L2458" i="1"/>
  <c r="J2458" i="1"/>
  <c r="G2458" i="1"/>
  <c r="F2458" i="1"/>
  <c r="P2457" i="1"/>
  <c r="N2457" i="1"/>
  <c r="L2457" i="1"/>
  <c r="J2457" i="1"/>
  <c r="G2457" i="1"/>
  <c r="F2457" i="1"/>
  <c r="P2456" i="1"/>
  <c r="N2456" i="1"/>
  <c r="L2456" i="1"/>
  <c r="J2456" i="1"/>
  <c r="G2456" i="1"/>
  <c r="F2456" i="1"/>
  <c r="P2455" i="1"/>
  <c r="N2455" i="1"/>
  <c r="L2455" i="1"/>
  <c r="J2455" i="1"/>
  <c r="G2455" i="1"/>
  <c r="F2455" i="1"/>
  <c r="P2454" i="1"/>
  <c r="N2454" i="1"/>
  <c r="L2454" i="1"/>
  <c r="J2454" i="1"/>
  <c r="G2454" i="1"/>
  <c r="F2454" i="1"/>
  <c r="P2453" i="1"/>
  <c r="N2453" i="1"/>
  <c r="L2453" i="1"/>
  <c r="J2453" i="1"/>
  <c r="G2453" i="1"/>
  <c r="F2453" i="1"/>
  <c r="P2452" i="1"/>
  <c r="N2452" i="1"/>
  <c r="L2452" i="1"/>
  <c r="J2452" i="1"/>
  <c r="G2452" i="1"/>
  <c r="F2452" i="1"/>
  <c r="P2451" i="1"/>
  <c r="N2451" i="1"/>
  <c r="L2451" i="1"/>
  <c r="J2451" i="1"/>
  <c r="G2451" i="1"/>
  <c r="F2451" i="1"/>
  <c r="P2450" i="1"/>
  <c r="N2450" i="1"/>
  <c r="L2450" i="1"/>
  <c r="J2450" i="1"/>
  <c r="G2450" i="1"/>
  <c r="F2450" i="1"/>
  <c r="P2449" i="1"/>
  <c r="N2449" i="1"/>
  <c r="L2449" i="1"/>
  <c r="J2449" i="1"/>
  <c r="G2449" i="1"/>
  <c r="F2449" i="1"/>
  <c r="P2448" i="1"/>
  <c r="N2448" i="1"/>
  <c r="L2448" i="1"/>
  <c r="J2448" i="1"/>
  <c r="G2448" i="1"/>
  <c r="F2448" i="1"/>
  <c r="P2447" i="1"/>
  <c r="R2447" i="1" s="1"/>
  <c r="S2447" i="1" s="1"/>
  <c r="N2447" i="1"/>
  <c r="L2447" i="1"/>
  <c r="J2447" i="1"/>
  <c r="G2447" i="1"/>
  <c r="F2447" i="1"/>
  <c r="P2446" i="1"/>
  <c r="N2446" i="1"/>
  <c r="L2446" i="1"/>
  <c r="J2446" i="1"/>
  <c r="G2446" i="1"/>
  <c r="F2446" i="1"/>
  <c r="P2445" i="1"/>
  <c r="N2445" i="1"/>
  <c r="L2445" i="1"/>
  <c r="J2445" i="1"/>
  <c r="G2445" i="1"/>
  <c r="F2445" i="1"/>
  <c r="P2444" i="1"/>
  <c r="N2444" i="1"/>
  <c r="L2444" i="1"/>
  <c r="J2444" i="1"/>
  <c r="G2444" i="1"/>
  <c r="F2444" i="1"/>
  <c r="P2443" i="1"/>
  <c r="N2443" i="1"/>
  <c r="L2443" i="1"/>
  <c r="J2443" i="1"/>
  <c r="G2443" i="1"/>
  <c r="F2443" i="1"/>
  <c r="P2442" i="1"/>
  <c r="N2442" i="1"/>
  <c r="L2442" i="1"/>
  <c r="J2442" i="1"/>
  <c r="G2442" i="1"/>
  <c r="F2442" i="1"/>
  <c r="P2441" i="1"/>
  <c r="N2441" i="1"/>
  <c r="L2441" i="1"/>
  <c r="J2441" i="1"/>
  <c r="G2441" i="1"/>
  <c r="F2441" i="1"/>
  <c r="P2440" i="1"/>
  <c r="N2440" i="1"/>
  <c r="L2440" i="1"/>
  <c r="J2440" i="1"/>
  <c r="G2440" i="1"/>
  <c r="F2440" i="1"/>
  <c r="P2439" i="1"/>
  <c r="N2439" i="1"/>
  <c r="L2439" i="1"/>
  <c r="J2439" i="1"/>
  <c r="G2439" i="1"/>
  <c r="F2439" i="1"/>
  <c r="P2438" i="1"/>
  <c r="N2438" i="1"/>
  <c r="L2438" i="1"/>
  <c r="J2438" i="1"/>
  <c r="G2438" i="1"/>
  <c r="F2438" i="1"/>
  <c r="P2437" i="1"/>
  <c r="N2437" i="1"/>
  <c r="L2437" i="1"/>
  <c r="J2437" i="1"/>
  <c r="G2437" i="1"/>
  <c r="F2437" i="1"/>
  <c r="P2436" i="1"/>
  <c r="N2436" i="1"/>
  <c r="L2436" i="1"/>
  <c r="J2436" i="1"/>
  <c r="G2436" i="1"/>
  <c r="F2436" i="1"/>
  <c r="P2435" i="1"/>
  <c r="N2435" i="1"/>
  <c r="L2435" i="1"/>
  <c r="J2435" i="1"/>
  <c r="G2435" i="1"/>
  <c r="F2435" i="1"/>
  <c r="P2434" i="1"/>
  <c r="N2434" i="1"/>
  <c r="L2434" i="1"/>
  <c r="J2434" i="1"/>
  <c r="G2434" i="1"/>
  <c r="F2434" i="1"/>
  <c r="P2433" i="1"/>
  <c r="N2433" i="1"/>
  <c r="L2433" i="1"/>
  <c r="J2433" i="1"/>
  <c r="G2433" i="1"/>
  <c r="F2433" i="1"/>
  <c r="P2432" i="1"/>
  <c r="N2432" i="1"/>
  <c r="L2432" i="1"/>
  <c r="J2432" i="1"/>
  <c r="G2432" i="1"/>
  <c r="F2432" i="1"/>
  <c r="P2431" i="1"/>
  <c r="N2431" i="1"/>
  <c r="L2431" i="1"/>
  <c r="J2431" i="1"/>
  <c r="G2431" i="1"/>
  <c r="F2431" i="1"/>
  <c r="P2430" i="1"/>
  <c r="N2430" i="1"/>
  <c r="L2430" i="1"/>
  <c r="J2430" i="1"/>
  <c r="G2430" i="1"/>
  <c r="F2430" i="1"/>
  <c r="P2429" i="1"/>
  <c r="R2428" i="1" s="1"/>
  <c r="S2428" i="1" s="1"/>
  <c r="N2429" i="1"/>
  <c r="L2429" i="1"/>
  <c r="J2429" i="1"/>
  <c r="G2429" i="1"/>
  <c r="F2429" i="1"/>
  <c r="P2428" i="1"/>
  <c r="N2428" i="1"/>
  <c r="L2428" i="1"/>
  <c r="J2428" i="1"/>
  <c r="G2428" i="1"/>
  <c r="F2428" i="1"/>
  <c r="P2427" i="1"/>
  <c r="N2427" i="1"/>
  <c r="L2427" i="1"/>
  <c r="J2427" i="1"/>
  <c r="G2427" i="1"/>
  <c r="F2427" i="1"/>
  <c r="P2426" i="1"/>
  <c r="N2426" i="1"/>
  <c r="L2426" i="1"/>
  <c r="J2426" i="1"/>
  <c r="G2426" i="1"/>
  <c r="F2426" i="1"/>
  <c r="P2425" i="1"/>
  <c r="N2425" i="1"/>
  <c r="L2425" i="1"/>
  <c r="J2425" i="1"/>
  <c r="G2425" i="1"/>
  <c r="F2425" i="1"/>
  <c r="P2424" i="1"/>
  <c r="N2424" i="1"/>
  <c r="L2424" i="1"/>
  <c r="J2424" i="1"/>
  <c r="G2424" i="1"/>
  <c r="F2424" i="1"/>
  <c r="P2423" i="1"/>
  <c r="N2423" i="1"/>
  <c r="L2423" i="1"/>
  <c r="J2423" i="1"/>
  <c r="G2423" i="1"/>
  <c r="F2423" i="1"/>
  <c r="P2422" i="1"/>
  <c r="N2422" i="1"/>
  <c r="L2422" i="1"/>
  <c r="J2422" i="1"/>
  <c r="G2422" i="1"/>
  <c r="F2422" i="1"/>
  <c r="P2421" i="1"/>
  <c r="N2421" i="1"/>
  <c r="L2421" i="1"/>
  <c r="J2421" i="1"/>
  <c r="G2421" i="1"/>
  <c r="F2421" i="1"/>
  <c r="P2420" i="1"/>
  <c r="N2420" i="1"/>
  <c r="L2420" i="1"/>
  <c r="J2420" i="1"/>
  <c r="G2420" i="1"/>
  <c r="F2420" i="1"/>
  <c r="P2419" i="1"/>
  <c r="N2419" i="1"/>
  <c r="L2419" i="1"/>
  <c r="J2419" i="1"/>
  <c r="G2419" i="1"/>
  <c r="F2419" i="1"/>
  <c r="P2418" i="1"/>
  <c r="N2418" i="1"/>
  <c r="L2418" i="1"/>
  <c r="J2418" i="1"/>
  <c r="G2418" i="1"/>
  <c r="F2418" i="1"/>
  <c r="P2417" i="1"/>
  <c r="N2417" i="1"/>
  <c r="L2417" i="1"/>
  <c r="J2417" i="1"/>
  <c r="G2417" i="1"/>
  <c r="F2417" i="1"/>
  <c r="P2416" i="1"/>
  <c r="N2416" i="1"/>
  <c r="L2416" i="1"/>
  <c r="J2416" i="1"/>
  <c r="G2416" i="1"/>
  <c r="F2416" i="1"/>
  <c r="P2415" i="1"/>
  <c r="N2415" i="1"/>
  <c r="L2415" i="1"/>
  <c r="J2415" i="1"/>
  <c r="G2415" i="1"/>
  <c r="F2415" i="1"/>
  <c r="P2414" i="1"/>
  <c r="N2414" i="1"/>
  <c r="L2414" i="1"/>
  <c r="J2414" i="1"/>
  <c r="G2414" i="1"/>
  <c r="F2414" i="1"/>
  <c r="P2413" i="1"/>
  <c r="N2413" i="1"/>
  <c r="L2413" i="1"/>
  <c r="J2413" i="1"/>
  <c r="G2413" i="1"/>
  <c r="F2413" i="1"/>
  <c r="P2412" i="1"/>
  <c r="N2412" i="1"/>
  <c r="L2412" i="1"/>
  <c r="J2412" i="1"/>
  <c r="G2412" i="1"/>
  <c r="F2412" i="1"/>
  <c r="P2411" i="1"/>
  <c r="N2411" i="1"/>
  <c r="L2411" i="1"/>
  <c r="J2411" i="1"/>
  <c r="G2411" i="1"/>
  <c r="F2411" i="1"/>
  <c r="P2410" i="1"/>
  <c r="N2410" i="1"/>
  <c r="L2410" i="1"/>
  <c r="J2410" i="1"/>
  <c r="G2410" i="1"/>
  <c r="F2410" i="1"/>
  <c r="P2409" i="1"/>
  <c r="N2409" i="1"/>
  <c r="L2409" i="1"/>
  <c r="J2409" i="1"/>
  <c r="G2409" i="1"/>
  <c r="F2409" i="1"/>
  <c r="P2408" i="1"/>
  <c r="N2408" i="1"/>
  <c r="L2408" i="1"/>
  <c r="J2408" i="1"/>
  <c r="G2408" i="1"/>
  <c r="F2408" i="1"/>
  <c r="P2407" i="1"/>
  <c r="N2407" i="1"/>
  <c r="L2407" i="1"/>
  <c r="J2407" i="1"/>
  <c r="G2407" i="1"/>
  <c r="F2407" i="1"/>
  <c r="P2406" i="1"/>
  <c r="N2406" i="1"/>
  <c r="L2406" i="1"/>
  <c r="J2406" i="1"/>
  <c r="G2406" i="1"/>
  <c r="F2406" i="1"/>
  <c r="P2405" i="1"/>
  <c r="N2405" i="1"/>
  <c r="L2405" i="1"/>
  <c r="J2405" i="1"/>
  <c r="G2405" i="1"/>
  <c r="F2405" i="1"/>
  <c r="P2404" i="1"/>
  <c r="N2404" i="1"/>
  <c r="L2404" i="1"/>
  <c r="J2404" i="1"/>
  <c r="G2404" i="1"/>
  <c r="F2404" i="1"/>
  <c r="P2403" i="1"/>
  <c r="N2403" i="1"/>
  <c r="L2403" i="1"/>
  <c r="J2403" i="1"/>
  <c r="G2403" i="1"/>
  <c r="F2403" i="1"/>
  <c r="P2402" i="1"/>
  <c r="R2402" i="1" s="1"/>
  <c r="S2402" i="1" s="1"/>
  <c r="N2402" i="1"/>
  <c r="L2402" i="1"/>
  <c r="J2402" i="1"/>
  <c r="G2402" i="1"/>
  <c r="F2402" i="1"/>
  <c r="P2401" i="1"/>
  <c r="N2401" i="1"/>
  <c r="L2401" i="1"/>
  <c r="J2401" i="1"/>
  <c r="G2401" i="1"/>
  <c r="F2401" i="1"/>
  <c r="P2400" i="1"/>
  <c r="N2400" i="1"/>
  <c r="L2400" i="1"/>
  <c r="J2400" i="1"/>
  <c r="G2400" i="1"/>
  <c r="F2400" i="1"/>
  <c r="P2399" i="1"/>
  <c r="N2399" i="1"/>
  <c r="L2399" i="1"/>
  <c r="J2399" i="1"/>
  <c r="G2399" i="1"/>
  <c r="F2399" i="1"/>
  <c r="P2398" i="1"/>
  <c r="N2398" i="1"/>
  <c r="L2398" i="1"/>
  <c r="J2398" i="1"/>
  <c r="G2398" i="1"/>
  <c r="F2398" i="1"/>
  <c r="P2397" i="1"/>
  <c r="N2397" i="1"/>
  <c r="L2397" i="1"/>
  <c r="J2397" i="1"/>
  <c r="G2397" i="1"/>
  <c r="F2397" i="1"/>
  <c r="P2396" i="1"/>
  <c r="N2396" i="1"/>
  <c r="L2396" i="1"/>
  <c r="J2396" i="1"/>
  <c r="G2396" i="1"/>
  <c r="F2396" i="1"/>
  <c r="P2395" i="1"/>
  <c r="N2395" i="1"/>
  <c r="L2395" i="1"/>
  <c r="J2395" i="1"/>
  <c r="G2395" i="1"/>
  <c r="F2395" i="1"/>
  <c r="P2394" i="1"/>
  <c r="N2394" i="1"/>
  <c r="L2394" i="1"/>
  <c r="J2394" i="1"/>
  <c r="G2394" i="1"/>
  <c r="F2394" i="1"/>
  <c r="P2393" i="1"/>
  <c r="N2393" i="1"/>
  <c r="L2393" i="1"/>
  <c r="J2393" i="1"/>
  <c r="G2393" i="1"/>
  <c r="F2393" i="1"/>
  <c r="P2392" i="1"/>
  <c r="N2392" i="1"/>
  <c r="L2392" i="1"/>
  <c r="J2392" i="1"/>
  <c r="G2392" i="1"/>
  <c r="F2392" i="1"/>
  <c r="P2391" i="1"/>
  <c r="N2391" i="1"/>
  <c r="L2391" i="1"/>
  <c r="J2391" i="1"/>
  <c r="G2391" i="1"/>
  <c r="F2391" i="1"/>
  <c r="P2390" i="1"/>
  <c r="N2390" i="1"/>
  <c r="L2390" i="1"/>
  <c r="J2390" i="1"/>
  <c r="G2390" i="1"/>
  <c r="F2390" i="1"/>
  <c r="P2389" i="1"/>
  <c r="N2389" i="1"/>
  <c r="L2389" i="1"/>
  <c r="J2389" i="1"/>
  <c r="G2389" i="1"/>
  <c r="F2389" i="1"/>
  <c r="P2388" i="1"/>
  <c r="N2388" i="1"/>
  <c r="L2388" i="1"/>
  <c r="J2388" i="1"/>
  <c r="G2388" i="1"/>
  <c r="F2388" i="1"/>
  <c r="P2387" i="1"/>
  <c r="N2387" i="1"/>
  <c r="L2387" i="1"/>
  <c r="J2387" i="1"/>
  <c r="G2387" i="1"/>
  <c r="F2387" i="1"/>
  <c r="P2386" i="1"/>
  <c r="N2386" i="1"/>
  <c r="L2386" i="1"/>
  <c r="J2386" i="1"/>
  <c r="G2386" i="1"/>
  <c r="F2386" i="1"/>
  <c r="P2385" i="1"/>
  <c r="N2385" i="1"/>
  <c r="L2385" i="1"/>
  <c r="J2385" i="1"/>
  <c r="G2385" i="1"/>
  <c r="F2385" i="1"/>
  <c r="P2384" i="1"/>
  <c r="N2384" i="1"/>
  <c r="L2384" i="1"/>
  <c r="J2384" i="1"/>
  <c r="G2384" i="1"/>
  <c r="F2384" i="1"/>
  <c r="P2383" i="1"/>
  <c r="N2383" i="1"/>
  <c r="L2383" i="1"/>
  <c r="J2383" i="1"/>
  <c r="G2383" i="1"/>
  <c r="F2383" i="1"/>
  <c r="P2382" i="1"/>
  <c r="N2382" i="1"/>
  <c r="L2382" i="1"/>
  <c r="J2382" i="1"/>
  <c r="G2382" i="1"/>
  <c r="F2382" i="1"/>
  <c r="P2381" i="1"/>
  <c r="N2381" i="1"/>
  <c r="L2381" i="1"/>
  <c r="J2381" i="1"/>
  <c r="G2381" i="1"/>
  <c r="F2381" i="1"/>
  <c r="P2380" i="1"/>
  <c r="N2380" i="1"/>
  <c r="L2380" i="1"/>
  <c r="J2380" i="1"/>
  <c r="G2380" i="1"/>
  <c r="F2380" i="1"/>
  <c r="P2379" i="1"/>
  <c r="N2379" i="1"/>
  <c r="L2379" i="1"/>
  <c r="J2379" i="1"/>
  <c r="G2379" i="1"/>
  <c r="F2379" i="1"/>
  <c r="P2378" i="1"/>
  <c r="N2378" i="1"/>
  <c r="L2378" i="1"/>
  <c r="J2378" i="1"/>
  <c r="G2378" i="1"/>
  <c r="F2378" i="1"/>
  <c r="P2377" i="1"/>
  <c r="N2377" i="1"/>
  <c r="L2377" i="1"/>
  <c r="J2377" i="1"/>
  <c r="G2377" i="1"/>
  <c r="F2377" i="1"/>
  <c r="P2376" i="1"/>
  <c r="N2376" i="1"/>
  <c r="L2376" i="1"/>
  <c r="J2376" i="1"/>
  <c r="G2376" i="1"/>
  <c r="F2376" i="1"/>
  <c r="P2375" i="1"/>
  <c r="N2375" i="1"/>
  <c r="L2375" i="1"/>
  <c r="J2375" i="1"/>
  <c r="G2375" i="1"/>
  <c r="F2375" i="1"/>
  <c r="P2374" i="1"/>
  <c r="N2374" i="1"/>
  <c r="L2374" i="1"/>
  <c r="J2374" i="1"/>
  <c r="G2374" i="1"/>
  <c r="F2374" i="1"/>
  <c r="P2373" i="1"/>
  <c r="R2373" i="1" s="1"/>
  <c r="S2373" i="1" s="1"/>
  <c r="N2373" i="1"/>
  <c r="L2373" i="1"/>
  <c r="J2373" i="1"/>
  <c r="G2373" i="1"/>
  <c r="F2373" i="1"/>
  <c r="P2372" i="1"/>
  <c r="N2372" i="1"/>
  <c r="L2372" i="1"/>
  <c r="J2372" i="1"/>
  <c r="G2372" i="1"/>
  <c r="F2372" i="1"/>
  <c r="P2371" i="1"/>
  <c r="N2371" i="1"/>
  <c r="L2371" i="1"/>
  <c r="J2371" i="1"/>
  <c r="G2371" i="1"/>
  <c r="F2371" i="1"/>
  <c r="P2370" i="1"/>
  <c r="N2370" i="1"/>
  <c r="L2370" i="1"/>
  <c r="J2370" i="1"/>
  <c r="G2370" i="1"/>
  <c r="F2370" i="1"/>
  <c r="P2369" i="1"/>
  <c r="N2369" i="1"/>
  <c r="L2369" i="1"/>
  <c r="J2369" i="1"/>
  <c r="G2369" i="1"/>
  <c r="F2369" i="1"/>
  <c r="P2368" i="1"/>
  <c r="N2368" i="1"/>
  <c r="L2368" i="1"/>
  <c r="J2368" i="1"/>
  <c r="G2368" i="1"/>
  <c r="F2368" i="1"/>
  <c r="P2367" i="1"/>
  <c r="N2367" i="1"/>
  <c r="L2367" i="1"/>
  <c r="J2367" i="1"/>
  <c r="G2367" i="1"/>
  <c r="F2367" i="1"/>
  <c r="P2366" i="1"/>
  <c r="N2366" i="1"/>
  <c r="L2366" i="1"/>
  <c r="J2366" i="1"/>
  <c r="G2366" i="1"/>
  <c r="F2366" i="1"/>
  <c r="P2365" i="1"/>
  <c r="N2365" i="1"/>
  <c r="L2365" i="1"/>
  <c r="J2365" i="1"/>
  <c r="G2365" i="1"/>
  <c r="F2365" i="1"/>
  <c r="P2364" i="1"/>
  <c r="N2364" i="1"/>
  <c r="L2364" i="1"/>
  <c r="J2364" i="1"/>
  <c r="G2364" i="1"/>
  <c r="F2364" i="1"/>
  <c r="P2363" i="1"/>
  <c r="N2363" i="1"/>
  <c r="L2363" i="1"/>
  <c r="J2363" i="1"/>
  <c r="G2363" i="1"/>
  <c r="F2363" i="1"/>
  <c r="P2362" i="1"/>
  <c r="R2361" i="1" s="1"/>
  <c r="S2361" i="1" s="1"/>
  <c r="N2362" i="1"/>
  <c r="L2362" i="1"/>
  <c r="J2362" i="1"/>
  <c r="G2362" i="1"/>
  <c r="F2362" i="1"/>
  <c r="P2361" i="1"/>
  <c r="N2361" i="1"/>
  <c r="L2361" i="1"/>
  <c r="J2361" i="1"/>
  <c r="G2361" i="1"/>
  <c r="F2361" i="1"/>
  <c r="P2360" i="1"/>
  <c r="N2360" i="1"/>
  <c r="L2360" i="1"/>
  <c r="J2360" i="1"/>
  <c r="G2360" i="1"/>
  <c r="F2360" i="1"/>
  <c r="P2359" i="1"/>
  <c r="N2359" i="1"/>
  <c r="L2359" i="1"/>
  <c r="J2359" i="1"/>
  <c r="G2359" i="1"/>
  <c r="F2359" i="1"/>
  <c r="P2358" i="1"/>
  <c r="N2358" i="1"/>
  <c r="L2358" i="1"/>
  <c r="J2358" i="1"/>
  <c r="G2358" i="1"/>
  <c r="F2358" i="1"/>
  <c r="P2357" i="1"/>
  <c r="N2357" i="1"/>
  <c r="L2357" i="1"/>
  <c r="J2357" i="1"/>
  <c r="G2357" i="1"/>
  <c r="F2357" i="1"/>
  <c r="P2356" i="1"/>
  <c r="N2356" i="1"/>
  <c r="L2356" i="1"/>
  <c r="J2356" i="1"/>
  <c r="G2356" i="1"/>
  <c r="F2356" i="1"/>
  <c r="P2355" i="1"/>
  <c r="N2355" i="1"/>
  <c r="L2355" i="1"/>
  <c r="J2355" i="1"/>
  <c r="G2355" i="1"/>
  <c r="F2355" i="1"/>
  <c r="P2354" i="1"/>
  <c r="N2354" i="1"/>
  <c r="L2354" i="1"/>
  <c r="J2354" i="1"/>
  <c r="G2354" i="1"/>
  <c r="F2354" i="1"/>
  <c r="P2353" i="1"/>
  <c r="N2353" i="1"/>
  <c r="L2353" i="1"/>
  <c r="J2353" i="1"/>
  <c r="G2353" i="1"/>
  <c r="F2353" i="1"/>
  <c r="P2352" i="1"/>
  <c r="N2352" i="1"/>
  <c r="L2352" i="1"/>
  <c r="J2352" i="1"/>
  <c r="G2352" i="1"/>
  <c r="F2352" i="1"/>
  <c r="P2351" i="1"/>
  <c r="N2351" i="1"/>
  <c r="L2351" i="1"/>
  <c r="J2351" i="1"/>
  <c r="G2351" i="1"/>
  <c r="F2351" i="1"/>
  <c r="P2350" i="1"/>
  <c r="N2350" i="1"/>
  <c r="L2350" i="1"/>
  <c r="J2350" i="1"/>
  <c r="G2350" i="1"/>
  <c r="F2350" i="1"/>
  <c r="P2349" i="1"/>
  <c r="N2349" i="1"/>
  <c r="L2349" i="1"/>
  <c r="J2349" i="1"/>
  <c r="G2349" i="1"/>
  <c r="F2349" i="1"/>
  <c r="P2348" i="1"/>
  <c r="N2348" i="1"/>
  <c r="L2348" i="1"/>
  <c r="J2348" i="1"/>
  <c r="G2348" i="1"/>
  <c r="F2348" i="1"/>
  <c r="P2347" i="1"/>
  <c r="N2347" i="1"/>
  <c r="L2347" i="1"/>
  <c r="J2347" i="1"/>
  <c r="G2347" i="1"/>
  <c r="F2347" i="1"/>
  <c r="P2346" i="1"/>
  <c r="N2346" i="1"/>
  <c r="L2346" i="1"/>
  <c r="J2346" i="1"/>
  <c r="G2346" i="1"/>
  <c r="F2346" i="1"/>
  <c r="P2345" i="1"/>
  <c r="N2345" i="1"/>
  <c r="L2345" i="1"/>
  <c r="J2345" i="1"/>
  <c r="G2345" i="1"/>
  <c r="F2345" i="1"/>
  <c r="P2344" i="1"/>
  <c r="R2344" i="1" s="1"/>
  <c r="S2344" i="1" s="1"/>
  <c r="N2344" i="1"/>
  <c r="L2344" i="1"/>
  <c r="J2344" i="1"/>
  <c r="G2344" i="1"/>
  <c r="F2344" i="1"/>
  <c r="P2343" i="1"/>
  <c r="N2343" i="1"/>
  <c r="L2343" i="1"/>
  <c r="J2343" i="1"/>
  <c r="G2343" i="1"/>
  <c r="F2343" i="1"/>
  <c r="P2342" i="1"/>
  <c r="N2342" i="1"/>
  <c r="L2342" i="1"/>
  <c r="J2342" i="1"/>
  <c r="G2342" i="1"/>
  <c r="F2342" i="1"/>
  <c r="P2341" i="1"/>
  <c r="N2341" i="1"/>
  <c r="L2341" i="1"/>
  <c r="J2341" i="1"/>
  <c r="G2341" i="1"/>
  <c r="F2341" i="1"/>
  <c r="P2340" i="1"/>
  <c r="N2340" i="1"/>
  <c r="L2340" i="1"/>
  <c r="J2340" i="1"/>
  <c r="G2340" i="1"/>
  <c r="F2340" i="1"/>
  <c r="P2339" i="1"/>
  <c r="N2339" i="1"/>
  <c r="L2339" i="1"/>
  <c r="J2339" i="1"/>
  <c r="G2339" i="1"/>
  <c r="F2339" i="1"/>
  <c r="P2338" i="1"/>
  <c r="N2338" i="1"/>
  <c r="L2338" i="1"/>
  <c r="J2338" i="1"/>
  <c r="G2338" i="1"/>
  <c r="F2338" i="1"/>
  <c r="P2337" i="1"/>
  <c r="N2337" i="1"/>
  <c r="L2337" i="1"/>
  <c r="J2337" i="1"/>
  <c r="G2337" i="1"/>
  <c r="F2337" i="1"/>
  <c r="P2336" i="1"/>
  <c r="N2336" i="1"/>
  <c r="L2336" i="1"/>
  <c r="J2336" i="1"/>
  <c r="G2336" i="1"/>
  <c r="F2336" i="1"/>
  <c r="P2335" i="1"/>
  <c r="N2335" i="1"/>
  <c r="L2335" i="1"/>
  <c r="J2335" i="1"/>
  <c r="G2335" i="1"/>
  <c r="F2335" i="1"/>
  <c r="P2334" i="1"/>
  <c r="N2334" i="1"/>
  <c r="L2334" i="1"/>
  <c r="J2334" i="1"/>
  <c r="G2334" i="1"/>
  <c r="F2334" i="1"/>
  <c r="P2333" i="1"/>
  <c r="N2333" i="1"/>
  <c r="L2333" i="1"/>
  <c r="J2333" i="1"/>
  <c r="G2333" i="1"/>
  <c r="F2333" i="1"/>
  <c r="P2332" i="1"/>
  <c r="N2332" i="1"/>
  <c r="L2332" i="1"/>
  <c r="J2332" i="1"/>
  <c r="G2332" i="1"/>
  <c r="F2332" i="1"/>
  <c r="P2331" i="1"/>
  <c r="N2331" i="1"/>
  <c r="L2331" i="1"/>
  <c r="J2331" i="1"/>
  <c r="G2331" i="1"/>
  <c r="F2331" i="1"/>
  <c r="P2330" i="1"/>
  <c r="N2330" i="1"/>
  <c r="L2330" i="1"/>
  <c r="J2330" i="1"/>
  <c r="G2330" i="1"/>
  <c r="F2330" i="1"/>
  <c r="P2329" i="1"/>
  <c r="R2329" i="1" s="1"/>
  <c r="S2329" i="1" s="1"/>
  <c r="N2329" i="1"/>
  <c r="L2329" i="1"/>
  <c r="J2329" i="1"/>
  <c r="G2329" i="1"/>
  <c r="F2329" i="1"/>
  <c r="P2328" i="1"/>
  <c r="N2328" i="1"/>
  <c r="L2328" i="1"/>
  <c r="J2328" i="1"/>
  <c r="G2328" i="1"/>
  <c r="F2328" i="1"/>
  <c r="P2327" i="1"/>
  <c r="N2327" i="1"/>
  <c r="L2327" i="1"/>
  <c r="J2327" i="1"/>
  <c r="G2327" i="1"/>
  <c r="F2327" i="1"/>
  <c r="P2326" i="1"/>
  <c r="N2326" i="1"/>
  <c r="L2326" i="1"/>
  <c r="J2326" i="1"/>
  <c r="G2326" i="1"/>
  <c r="F2326" i="1"/>
  <c r="P2325" i="1"/>
  <c r="N2325" i="1"/>
  <c r="L2325" i="1"/>
  <c r="J2325" i="1"/>
  <c r="G2325" i="1"/>
  <c r="F2325" i="1"/>
  <c r="P2324" i="1"/>
  <c r="N2324" i="1"/>
  <c r="L2324" i="1"/>
  <c r="J2324" i="1"/>
  <c r="G2324" i="1"/>
  <c r="F2324" i="1"/>
  <c r="P2323" i="1"/>
  <c r="N2323" i="1"/>
  <c r="L2323" i="1"/>
  <c r="J2323" i="1"/>
  <c r="G2323" i="1"/>
  <c r="F2323" i="1"/>
  <c r="P2322" i="1"/>
  <c r="N2322" i="1"/>
  <c r="L2322" i="1"/>
  <c r="J2322" i="1"/>
  <c r="G2322" i="1"/>
  <c r="F2322" i="1"/>
  <c r="P2321" i="1"/>
  <c r="N2321" i="1"/>
  <c r="L2321" i="1"/>
  <c r="J2321" i="1"/>
  <c r="G2321" i="1"/>
  <c r="F2321" i="1"/>
  <c r="P2320" i="1"/>
  <c r="N2320" i="1"/>
  <c r="L2320" i="1"/>
  <c r="J2320" i="1"/>
  <c r="G2320" i="1"/>
  <c r="F2320" i="1"/>
  <c r="P2319" i="1"/>
  <c r="N2319" i="1"/>
  <c r="L2319" i="1"/>
  <c r="J2319" i="1"/>
  <c r="G2319" i="1"/>
  <c r="F2319" i="1"/>
  <c r="P2318" i="1"/>
  <c r="N2318" i="1"/>
  <c r="L2318" i="1"/>
  <c r="J2318" i="1"/>
  <c r="G2318" i="1"/>
  <c r="F2318" i="1"/>
  <c r="P2317" i="1"/>
  <c r="N2317" i="1"/>
  <c r="L2317" i="1"/>
  <c r="J2317" i="1"/>
  <c r="G2317" i="1"/>
  <c r="F2317" i="1"/>
  <c r="P2316" i="1"/>
  <c r="N2316" i="1"/>
  <c r="L2316" i="1"/>
  <c r="J2316" i="1"/>
  <c r="G2316" i="1"/>
  <c r="F2316" i="1"/>
  <c r="P2315" i="1"/>
  <c r="N2315" i="1"/>
  <c r="L2315" i="1"/>
  <c r="J2315" i="1"/>
  <c r="G2315" i="1"/>
  <c r="F2315" i="1"/>
  <c r="P2314" i="1"/>
  <c r="N2314" i="1"/>
  <c r="L2314" i="1"/>
  <c r="J2314" i="1"/>
  <c r="G2314" i="1"/>
  <c r="F2314" i="1"/>
  <c r="P2313" i="1"/>
  <c r="R2312" i="1" s="1"/>
  <c r="S2312" i="1" s="1"/>
  <c r="N2313" i="1"/>
  <c r="L2313" i="1"/>
  <c r="J2313" i="1"/>
  <c r="G2313" i="1"/>
  <c r="F2313" i="1"/>
  <c r="P2312" i="1"/>
  <c r="N2312" i="1"/>
  <c r="L2312" i="1"/>
  <c r="J2312" i="1"/>
  <c r="G2312" i="1"/>
  <c r="F2312" i="1"/>
  <c r="P2311" i="1"/>
  <c r="N2311" i="1"/>
  <c r="L2311" i="1"/>
  <c r="J2311" i="1"/>
  <c r="G2311" i="1"/>
  <c r="F2311" i="1"/>
  <c r="P2310" i="1"/>
  <c r="N2310" i="1"/>
  <c r="L2310" i="1"/>
  <c r="J2310" i="1"/>
  <c r="G2310" i="1"/>
  <c r="F2310" i="1"/>
  <c r="P2309" i="1"/>
  <c r="N2309" i="1"/>
  <c r="L2309" i="1"/>
  <c r="J2309" i="1"/>
  <c r="G2309" i="1"/>
  <c r="F2309" i="1"/>
  <c r="P2308" i="1"/>
  <c r="N2308" i="1"/>
  <c r="L2308" i="1"/>
  <c r="J2308" i="1"/>
  <c r="G2308" i="1"/>
  <c r="F2308" i="1"/>
  <c r="P2307" i="1"/>
  <c r="N2307" i="1"/>
  <c r="L2307" i="1"/>
  <c r="J2307" i="1"/>
  <c r="G2307" i="1"/>
  <c r="F2307" i="1"/>
  <c r="P2306" i="1"/>
  <c r="N2306" i="1"/>
  <c r="L2306" i="1"/>
  <c r="J2306" i="1"/>
  <c r="G2306" i="1"/>
  <c r="F2306" i="1"/>
  <c r="P2305" i="1"/>
  <c r="N2305" i="1"/>
  <c r="L2305" i="1"/>
  <c r="J2305" i="1"/>
  <c r="G2305" i="1"/>
  <c r="F2305" i="1"/>
  <c r="P2304" i="1"/>
  <c r="N2304" i="1"/>
  <c r="L2304" i="1"/>
  <c r="J2304" i="1"/>
  <c r="G2304" i="1"/>
  <c r="F2304" i="1"/>
  <c r="P2303" i="1"/>
  <c r="N2303" i="1"/>
  <c r="L2303" i="1"/>
  <c r="J2303" i="1"/>
  <c r="G2303" i="1"/>
  <c r="F2303" i="1"/>
  <c r="P2302" i="1"/>
  <c r="N2302" i="1"/>
  <c r="L2302" i="1"/>
  <c r="J2302" i="1"/>
  <c r="G2302" i="1"/>
  <c r="F2302" i="1"/>
  <c r="P2301" i="1"/>
  <c r="N2301" i="1"/>
  <c r="L2301" i="1"/>
  <c r="J2301" i="1"/>
  <c r="G2301" i="1"/>
  <c r="F2301" i="1"/>
  <c r="P2300" i="1"/>
  <c r="N2300" i="1"/>
  <c r="L2300" i="1"/>
  <c r="J2300" i="1"/>
  <c r="G2300" i="1"/>
  <c r="F2300" i="1"/>
  <c r="P2299" i="1"/>
  <c r="N2299" i="1"/>
  <c r="L2299" i="1"/>
  <c r="J2299" i="1"/>
  <c r="G2299" i="1"/>
  <c r="F2299" i="1"/>
  <c r="P2298" i="1"/>
  <c r="N2298" i="1"/>
  <c r="L2298" i="1"/>
  <c r="J2298" i="1"/>
  <c r="G2298" i="1"/>
  <c r="F2298" i="1"/>
  <c r="P2297" i="1"/>
  <c r="N2297" i="1"/>
  <c r="L2297" i="1"/>
  <c r="J2297" i="1"/>
  <c r="G2297" i="1"/>
  <c r="F2297" i="1"/>
  <c r="P2296" i="1"/>
  <c r="N2296" i="1"/>
  <c r="L2296" i="1"/>
  <c r="J2296" i="1"/>
  <c r="G2296" i="1"/>
  <c r="F2296" i="1"/>
  <c r="P2295" i="1"/>
  <c r="N2295" i="1"/>
  <c r="L2295" i="1"/>
  <c r="J2295" i="1"/>
  <c r="G2295" i="1"/>
  <c r="F2295" i="1"/>
  <c r="P2294" i="1"/>
  <c r="N2294" i="1"/>
  <c r="L2294" i="1"/>
  <c r="J2294" i="1"/>
  <c r="G2294" i="1"/>
  <c r="F2294" i="1"/>
  <c r="P2293" i="1"/>
  <c r="N2293" i="1"/>
  <c r="L2293" i="1"/>
  <c r="J2293" i="1"/>
  <c r="G2293" i="1"/>
  <c r="F2293" i="1"/>
  <c r="P2292" i="1"/>
  <c r="N2292" i="1"/>
  <c r="L2292" i="1"/>
  <c r="J2292" i="1"/>
  <c r="G2292" i="1"/>
  <c r="F2292" i="1"/>
  <c r="P2291" i="1"/>
  <c r="N2291" i="1"/>
  <c r="L2291" i="1"/>
  <c r="J2291" i="1"/>
  <c r="G2291" i="1"/>
  <c r="F2291" i="1"/>
  <c r="P2290" i="1"/>
  <c r="N2290" i="1"/>
  <c r="L2290" i="1"/>
  <c r="J2290" i="1"/>
  <c r="G2290" i="1"/>
  <c r="F2290" i="1"/>
  <c r="P2289" i="1"/>
  <c r="R2289" i="1" s="1"/>
  <c r="S2289" i="1" s="1"/>
  <c r="N2289" i="1"/>
  <c r="L2289" i="1"/>
  <c r="J2289" i="1"/>
  <c r="G2289" i="1"/>
  <c r="F2289" i="1"/>
  <c r="P2288" i="1"/>
  <c r="N2288" i="1"/>
  <c r="L2288" i="1"/>
  <c r="J2288" i="1"/>
  <c r="G2288" i="1"/>
  <c r="F2288" i="1"/>
  <c r="P2287" i="1"/>
  <c r="N2287" i="1"/>
  <c r="L2287" i="1"/>
  <c r="J2287" i="1"/>
  <c r="G2287" i="1"/>
  <c r="F2287" i="1"/>
  <c r="P2286" i="1"/>
  <c r="N2286" i="1"/>
  <c r="L2286" i="1"/>
  <c r="J2286" i="1"/>
  <c r="G2286" i="1"/>
  <c r="F2286" i="1"/>
  <c r="P2285" i="1"/>
  <c r="N2285" i="1"/>
  <c r="L2285" i="1"/>
  <c r="J2285" i="1"/>
  <c r="G2285" i="1"/>
  <c r="F2285" i="1"/>
  <c r="P2284" i="1"/>
  <c r="N2284" i="1"/>
  <c r="L2284" i="1"/>
  <c r="J2284" i="1"/>
  <c r="G2284" i="1"/>
  <c r="F2284" i="1"/>
  <c r="P2283" i="1"/>
  <c r="N2283" i="1"/>
  <c r="L2283" i="1"/>
  <c r="J2283" i="1"/>
  <c r="G2283" i="1"/>
  <c r="F2283" i="1"/>
  <c r="P2282" i="1"/>
  <c r="N2282" i="1"/>
  <c r="L2282" i="1"/>
  <c r="J2282" i="1"/>
  <c r="G2282" i="1"/>
  <c r="F2282" i="1"/>
  <c r="P2281" i="1"/>
  <c r="N2281" i="1"/>
  <c r="L2281" i="1"/>
  <c r="J2281" i="1"/>
  <c r="G2281" i="1"/>
  <c r="F2281" i="1"/>
  <c r="P2280" i="1"/>
  <c r="N2280" i="1"/>
  <c r="L2280" i="1"/>
  <c r="J2280" i="1"/>
  <c r="G2280" i="1"/>
  <c r="F2280" i="1"/>
  <c r="P2279" i="1"/>
  <c r="N2279" i="1"/>
  <c r="L2279" i="1"/>
  <c r="J2279" i="1"/>
  <c r="G2279" i="1"/>
  <c r="F2279" i="1"/>
  <c r="P2278" i="1"/>
  <c r="N2278" i="1"/>
  <c r="L2278" i="1"/>
  <c r="J2278" i="1"/>
  <c r="G2278" i="1"/>
  <c r="F2278" i="1"/>
  <c r="P2277" i="1"/>
  <c r="N2277" i="1"/>
  <c r="L2277" i="1"/>
  <c r="J2277" i="1"/>
  <c r="G2277" i="1"/>
  <c r="F2277" i="1"/>
  <c r="P2276" i="1"/>
  <c r="N2276" i="1"/>
  <c r="L2276" i="1"/>
  <c r="J2276" i="1"/>
  <c r="G2276" i="1"/>
  <c r="F2276" i="1"/>
  <c r="P2275" i="1"/>
  <c r="N2275" i="1"/>
  <c r="L2275" i="1"/>
  <c r="J2275" i="1"/>
  <c r="G2275" i="1"/>
  <c r="F2275" i="1"/>
  <c r="P2274" i="1"/>
  <c r="N2274" i="1"/>
  <c r="L2274" i="1"/>
  <c r="J2274" i="1"/>
  <c r="G2274" i="1"/>
  <c r="F2274" i="1"/>
  <c r="P2273" i="1"/>
  <c r="N2273" i="1"/>
  <c r="L2273" i="1"/>
  <c r="J2273" i="1"/>
  <c r="G2273" i="1"/>
  <c r="F2273" i="1"/>
  <c r="P2272" i="1"/>
  <c r="N2272" i="1"/>
  <c r="L2272" i="1"/>
  <c r="J2272" i="1"/>
  <c r="G2272" i="1"/>
  <c r="F2272" i="1"/>
  <c r="P2271" i="1"/>
  <c r="N2271" i="1"/>
  <c r="L2271" i="1"/>
  <c r="J2271" i="1"/>
  <c r="G2271" i="1"/>
  <c r="F2271" i="1"/>
  <c r="P2270" i="1"/>
  <c r="N2270" i="1"/>
  <c r="L2270" i="1"/>
  <c r="J2270" i="1"/>
  <c r="G2270" i="1"/>
  <c r="F2270" i="1"/>
  <c r="P2269" i="1"/>
  <c r="N2269" i="1"/>
  <c r="L2269" i="1"/>
  <c r="J2269" i="1"/>
  <c r="G2269" i="1"/>
  <c r="F2269" i="1"/>
  <c r="P2268" i="1"/>
  <c r="N2268" i="1"/>
  <c r="L2268" i="1"/>
  <c r="J2268" i="1"/>
  <c r="G2268" i="1"/>
  <c r="F2268" i="1"/>
  <c r="P2267" i="1"/>
  <c r="R2267" i="1" s="1"/>
  <c r="S2267" i="1" s="1"/>
  <c r="N2267" i="1"/>
  <c r="L2267" i="1"/>
  <c r="J2267" i="1"/>
  <c r="G2267" i="1"/>
  <c r="F2267" i="1"/>
  <c r="P2266" i="1"/>
  <c r="N2266" i="1"/>
  <c r="L2266" i="1"/>
  <c r="J2266" i="1"/>
  <c r="G2266" i="1"/>
  <c r="F2266" i="1"/>
  <c r="P2265" i="1"/>
  <c r="N2265" i="1"/>
  <c r="L2265" i="1"/>
  <c r="J2265" i="1"/>
  <c r="G2265" i="1"/>
  <c r="F2265" i="1"/>
  <c r="P2264" i="1"/>
  <c r="R2263" i="1" s="1"/>
  <c r="N2264" i="1"/>
  <c r="L2264" i="1"/>
  <c r="J2264" i="1"/>
  <c r="G2264" i="1"/>
  <c r="F2264" i="1"/>
  <c r="P2263" i="1"/>
  <c r="N2263" i="1"/>
  <c r="L2263" i="1"/>
  <c r="J2263" i="1"/>
  <c r="G2263" i="1"/>
  <c r="F2263" i="1"/>
  <c r="P2262" i="1"/>
  <c r="N2262" i="1"/>
  <c r="L2262" i="1"/>
  <c r="J2262" i="1"/>
  <c r="G2262" i="1"/>
  <c r="F2262" i="1"/>
  <c r="P2261" i="1"/>
  <c r="N2261" i="1"/>
  <c r="L2261" i="1"/>
  <c r="J2261" i="1"/>
  <c r="G2261" i="1"/>
  <c r="F2261" i="1"/>
  <c r="P2260" i="1"/>
  <c r="N2260" i="1"/>
  <c r="L2260" i="1"/>
  <c r="J2260" i="1"/>
  <c r="G2260" i="1"/>
  <c r="F2260" i="1"/>
  <c r="P2259" i="1"/>
  <c r="N2259" i="1"/>
  <c r="L2259" i="1"/>
  <c r="J2259" i="1"/>
  <c r="G2259" i="1"/>
  <c r="F2259" i="1"/>
  <c r="P2258" i="1"/>
  <c r="N2258" i="1"/>
  <c r="L2258" i="1"/>
  <c r="J2258" i="1"/>
  <c r="G2258" i="1"/>
  <c r="F2258" i="1"/>
  <c r="P2257" i="1"/>
  <c r="N2257" i="1"/>
  <c r="L2257" i="1"/>
  <c r="J2257" i="1"/>
  <c r="G2257" i="1"/>
  <c r="F2257" i="1"/>
  <c r="P2256" i="1"/>
  <c r="N2256" i="1"/>
  <c r="L2256" i="1"/>
  <c r="J2256" i="1"/>
  <c r="G2256" i="1"/>
  <c r="F2256" i="1"/>
  <c r="P2255" i="1"/>
  <c r="N2255" i="1"/>
  <c r="L2255" i="1"/>
  <c r="J2255" i="1"/>
  <c r="G2255" i="1"/>
  <c r="F2255" i="1"/>
  <c r="P2254" i="1"/>
  <c r="N2254" i="1"/>
  <c r="L2254" i="1"/>
  <c r="J2254" i="1"/>
  <c r="G2254" i="1"/>
  <c r="F2254" i="1"/>
  <c r="P2253" i="1"/>
  <c r="N2253" i="1"/>
  <c r="L2253" i="1"/>
  <c r="J2253" i="1"/>
  <c r="G2253" i="1"/>
  <c r="F2253" i="1"/>
  <c r="P2252" i="1"/>
  <c r="N2252" i="1"/>
  <c r="L2252" i="1"/>
  <c r="J2252" i="1"/>
  <c r="G2252" i="1"/>
  <c r="F2252" i="1"/>
  <c r="P2251" i="1"/>
  <c r="N2251" i="1"/>
  <c r="L2251" i="1"/>
  <c r="J2251" i="1"/>
  <c r="G2251" i="1"/>
  <c r="F2251" i="1"/>
  <c r="P2250" i="1"/>
  <c r="N2250" i="1"/>
  <c r="L2250" i="1"/>
  <c r="J2250" i="1"/>
  <c r="G2250" i="1"/>
  <c r="F2250" i="1"/>
  <c r="P2249" i="1"/>
  <c r="N2249" i="1"/>
  <c r="L2249" i="1"/>
  <c r="J2249" i="1"/>
  <c r="G2249" i="1"/>
  <c r="F2249" i="1"/>
  <c r="P2248" i="1"/>
  <c r="N2248" i="1"/>
  <c r="L2248" i="1"/>
  <c r="J2248" i="1"/>
  <c r="G2248" i="1"/>
  <c r="F2248" i="1"/>
  <c r="P2247" i="1"/>
  <c r="N2247" i="1"/>
  <c r="L2247" i="1"/>
  <c r="J2247" i="1"/>
  <c r="G2247" i="1"/>
  <c r="F2247" i="1"/>
  <c r="P2246" i="1"/>
  <c r="N2246" i="1"/>
  <c r="L2246" i="1"/>
  <c r="J2246" i="1"/>
  <c r="G2246" i="1"/>
  <c r="F2246" i="1"/>
  <c r="P2245" i="1"/>
  <c r="N2245" i="1"/>
  <c r="L2245" i="1"/>
  <c r="J2245" i="1"/>
  <c r="G2245" i="1"/>
  <c r="F2245" i="1"/>
  <c r="P2244" i="1"/>
  <c r="N2244" i="1"/>
  <c r="L2244" i="1"/>
  <c r="J2244" i="1"/>
  <c r="G2244" i="1"/>
  <c r="F2244" i="1"/>
  <c r="P2243" i="1"/>
  <c r="N2243" i="1"/>
  <c r="L2243" i="1"/>
  <c r="J2243" i="1"/>
  <c r="G2243" i="1"/>
  <c r="F2243" i="1"/>
  <c r="P2242" i="1"/>
  <c r="N2242" i="1"/>
  <c r="L2242" i="1"/>
  <c r="J2242" i="1"/>
  <c r="G2242" i="1"/>
  <c r="F2242" i="1"/>
  <c r="P2241" i="1"/>
  <c r="N2241" i="1"/>
  <c r="L2241" i="1"/>
  <c r="J2241" i="1"/>
  <c r="G2241" i="1"/>
  <c r="F2241" i="1"/>
  <c r="P2240" i="1"/>
  <c r="N2240" i="1"/>
  <c r="L2240" i="1"/>
  <c r="J2240" i="1"/>
  <c r="G2240" i="1"/>
  <c r="F2240" i="1"/>
  <c r="P2239" i="1"/>
  <c r="N2239" i="1"/>
  <c r="L2239" i="1"/>
  <c r="J2239" i="1"/>
  <c r="G2239" i="1"/>
  <c r="F2239" i="1"/>
  <c r="P2238" i="1"/>
  <c r="N2238" i="1"/>
  <c r="L2238" i="1"/>
  <c r="J2238" i="1"/>
  <c r="G2238" i="1"/>
  <c r="F2238" i="1"/>
  <c r="P2237" i="1"/>
  <c r="N2237" i="1"/>
  <c r="L2237" i="1"/>
  <c r="J2237" i="1"/>
  <c r="G2237" i="1"/>
  <c r="F2237" i="1"/>
  <c r="P2236" i="1"/>
  <c r="N2236" i="1"/>
  <c r="L2236" i="1"/>
  <c r="J2236" i="1"/>
  <c r="G2236" i="1"/>
  <c r="F2236" i="1"/>
  <c r="P2235" i="1"/>
  <c r="N2235" i="1"/>
  <c r="L2235" i="1"/>
  <c r="J2235" i="1"/>
  <c r="G2235" i="1"/>
  <c r="F2235" i="1"/>
  <c r="P2234" i="1"/>
  <c r="N2234" i="1"/>
  <c r="L2234" i="1"/>
  <c r="J2234" i="1"/>
  <c r="G2234" i="1"/>
  <c r="F2234" i="1"/>
  <c r="P2233" i="1"/>
  <c r="N2233" i="1"/>
  <c r="L2233" i="1"/>
  <c r="J2233" i="1"/>
  <c r="G2233" i="1"/>
  <c r="F2233" i="1"/>
  <c r="P2232" i="1"/>
  <c r="R2231" i="1" s="1"/>
  <c r="S2231" i="1" s="1"/>
  <c r="N2232" i="1"/>
  <c r="L2232" i="1"/>
  <c r="J2232" i="1"/>
  <c r="G2232" i="1"/>
  <c r="F2232" i="1"/>
  <c r="P2231" i="1"/>
  <c r="N2231" i="1"/>
  <c r="L2231" i="1"/>
  <c r="J2231" i="1"/>
  <c r="G2231" i="1"/>
  <c r="F2231" i="1"/>
  <c r="P2230" i="1"/>
  <c r="N2230" i="1"/>
  <c r="L2230" i="1"/>
  <c r="J2230" i="1"/>
  <c r="G2230" i="1"/>
  <c r="F2230" i="1"/>
  <c r="P2229" i="1"/>
  <c r="N2229" i="1"/>
  <c r="L2229" i="1"/>
  <c r="J2229" i="1"/>
  <c r="G2229" i="1"/>
  <c r="F2229" i="1"/>
  <c r="P2228" i="1"/>
  <c r="N2228" i="1"/>
  <c r="L2228" i="1"/>
  <c r="J2228" i="1"/>
  <c r="G2228" i="1"/>
  <c r="F2228" i="1"/>
  <c r="P2227" i="1"/>
  <c r="N2227" i="1"/>
  <c r="L2227" i="1"/>
  <c r="J2227" i="1"/>
  <c r="G2227" i="1"/>
  <c r="F2227" i="1"/>
  <c r="P2226" i="1"/>
  <c r="N2226" i="1"/>
  <c r="L2226" i="1"/>
  <c r="J2226" i="1"/>
  <c r="G2226" i="1"/>
  <c r="F2226" i="1"/>
  <c r="P2225" i="1"/>
  <c r="N2225" i="1"/>
  <c r="L2225" i="1"/>
  <c r="J2225" i="1"/>
  <c r="G2225" i="1"/>
  <c r="F2225" i="1"/>
  <c r="P2224" i="1"/>
  <c r="N2224" i="1"/>
  <c r="L2224" i="1"/>
  <c r="J2224" i="1"/>
  <c r="G2224" i="1"/>
  <c r="F2224" i="1"/>
  <c r="P2223" i="1"/>
  <c r="N2223" i="1"/>
  <c r="L2223" i="1"/>
  <c r="J2223" i="1"/>
  <c r="G2223" i="1"/>
  <c r="F2223" i="1"/>
  <c r="P2222" i="1"/>
  <c r="N2222" i="1"/>
  <c r="L2222" i="1"/>
  <c r="J2222" i="1"/>
  <c r="G2222" i="1"/>
  <c r="F2222" i="1"/>
  <c r="P2221" i="1"/>
  <c r="N2221" i="1"/>
  <c r="L2221" i="1"/>
  <c r="J2221" i="1"/>
  <c r="G2221" i="1"/>
  <c r="F2221" i="1"/>
  <c r="P2220" i="1"/>
  <c r="N2220" i="1"/>
  <c r="L2220" i="1"/>
  <c r="J2220" i="1"/>
  <c r="G2220" i="1"/>
  <c r="F2220" i="1"/>
  <c r="P2219" i="1"/>
  <c r="N2219" i="1"/>
  <c r="L2219" i="1"/>
  <c r="J2219" i="1"/>
  <c r="G2219" i="1"/>
  <c r="F2219" i="1"/>
  <c r="P2218" i="1"/>
  <c r="N2218" i="1"/>
  <c r="L2218" i="1"/>
  <c r="J2218" i="1"/>
  <c r="G2218" i="1"/>
  <c r="F2218" i="1"/>
  <c r="P2217" i="1"/>
  <c r="N2217" i="1"/>
  <c r="L2217" i="1"/>
  <c r="J2217" i="1"/>
  <c r="G2217" i="1"/>
  <c r="F2217" i="1"/>
  <c r="P2216" i="1"/>
  <c r="N2216" i="1"/>
  <c r="L2216" i="1"/>
  <c r="J2216" i="1"/>
  <c r="G2216" i="1"/>
  <c r="F2216" i="1"/>
  <c r="P2215" i="1"/>
  <c r="N2215" i="1"/>
  <c r="L2215" i="1"/>
  <c r="J2215" i="1"/>
  <c r="G2215" i="1"/>
  <c r="F2215" i="1"/>
  <c r="P2214" i="1"/>
  <c r="N2214" i="1"/>
  <c r="L2214" i="1"/>
  <c r="J2214" i="1"/>
  <c r="G2214" i="1"/>
  <c r="F2214" i="1"/>
  <c r="P2213" i="1"/>
  <c r="R2213" i="1" s="1"/>
  <c r="S2213" i="1" s="1"/>
  <c r="N2213" i="1"/>
  <c r="L2213" i="1"/>
  <c r="J2213" i="1"/>
  <c r="G2213" i="1"/>
  <c r="F2213" i="1"/>
  <c r="P2212" i="1"/>
  <c r="N2212" i="1"/>
  <c r="L2212" i="1"/>
  <c r="J2212" i="1"/>
  <c r="G2212" i="1"/>
  <c r="F2212" i="1"/>
  <c r="P2211" i="1"/>
  <c r="N2211" i="1"/>
  <c r="L2211" i="1"/>
  <c r="J2211" i="1"/>
  <c r="G2211" i="1"/>
  <c r="F2211" i="1"/>
  <c r="P2210" i="1"/>
  <c r="N2210" i="1"/>
  <c r="L2210" i="1"/>
  <c r="J2210" i="1"/>
  <c r="G2210" i="1"/>
  <c r="F2210" i="1"/>
  <c r="P2209" i="1"/>
  <c r="N2209" i="1"/>
  <c r="L2209" i="1"/>
  <c r="J2209" i="1"/>
  <c r="G2209" i="1"/>
  <c r="F2209" i="1"/>
  <c r="P2208" i="1"/>
  <c r="N2208" i="1"/>
  <c r="L2208" i="1"/>
  <c r="J2208" i="1"/>
  <c r="G2208" i="1"/>
  <c r="F2208" i="1"/>
  <c r="P2207" i="1"/>
  <c r="N2207" i="1"/>
  <c r="L2207" i="1"/>
  <c r="J2207" i="1"/>
  <c r="G2207" i="1"/>
  <c r="F2207" i="1"/>
  <c r="P2206" i="1"/>
  <c r="N2206" i="1"/>
  <c r="L2206" i="1"/>
  <c r="J2206" i="1"/>
  <c r="G2206" i="1"/>
  <c r="F2206" i="1"/>
  <c r="P2205" i="1"/>
  <c r="N2205" i="1"/>
  <c r="L2205" i="1"/>
  <c r="J2205" i="1"/>
  <c r="G2205" i="1"/>
  <c r="F2205" i="1"/>
  <c r="P2204" i="1"/>
  <c r="N2204" i="1"/>
  <c r="L2204" i="1"/>
  <c r="J2204" i="1"/>
  <c r="G2204" i="1"/>
  <c r="F2204" i="1"/>
  <c r="P2203" i="1"/>
  <c r="N2203" i="1"/>
  <c r="L2203" i="1"/>
  <c r="J2203" i="1"/>
  <c r="G2203" i="1"/>
  <c r="F2203" i="1"/>
  <c r="P2202" i="1"/>
  <c r="N2202" i="1"/>
  <c r="L2202" i="1"/>
  <c r="J2202" i="1"/>
  <c r="G2202" i="1"/>
  <c r="F2202" i="1"/>
  <c r="P2201" i="1"/>
  <c r="N2201" i="1"/>
  <c r="L2201" i="1"/>
  <c r="J2201" i="1"/>
  <c r="G2201" i="1"/>
  <c r="F2201" i="1"/>
  <c r="P2200" i="1"/>
  <c r="N2200" i="1"/>
  <c r="L2200" i="1"/>
  <c r="J2200" i="1"/>
  <c r="G2200" i="1"/>
  <c r="F2200" i="1"/>
  <c r="P2199" i="1"/>
  <c r="R2198" i="1" s="1"/>
  <c r="S2198" i="1" s="1"/>
  <c r="N2199" i="1"/>
  <c r="L2199" i="1"/>
  <c r="J2199" i="1"/>
  <c r="G2199" i="1"/>
  <c r="F2199" i="1"/>
  <c r="P2198" i="1"/>
  <c r="N2198" i="1"/>
  <c r="L2198" i="1"/>
  <c r="J2198" i="1"/>
  <c r="G2198" i="1"/>
  <c r="F2198" i="1"/>
  <c r="P2197" i="1"/>
  <c r="N2197" i="1"/>
  <c r="L2197" i="1"/>
  <c r="J2197" i="1"/>
  <c r="G2197" i="1"/>
  <c r="F2197" i="1"/>
  <c r="P2196" i="1"/>
  <c r="N2196" i="1"/>
  <c r="L2196" i="1"/>
  <c r="J2196" i="1"/>
  <c r="G2196" i="1"/>
  <c r="F2196" i="1"/>
  <c r="P2195" i="1"/>
  <c r="N2195" i="1"/>
  <c r="L2195" i="1"/>
  <c r="J2195" i="1"/>
  <c r="G2195" i="1"/>
  <c r="F2195" i="1"/>
  <c r="P2194" i="1"/>
  <c r="N2194" i="1"/>
  <c r="L2194" i="1"/>
  <c r="J2194" i="1"/>
  <c r="G2194" i="1"/>
  <c r="F2194" i="1"/>
  <c r="P2193" i="1"/>
  <c r="N2193" i="1"/>
  <c r="L2193" i="1"/>
  <c r="J2193" i="1"/>
  <c r="G2193" i="1"/>
  <c r="F2193" i="1"/>
  <c r="P2192" i="1"/>
  <c r="N2192" i="1"/>
  <c r="L2192" i="1"/>
  <c r="J2192" i="1"/>
  <c r="G2192" i="1"/>
  <c r="F2192" i="1"/>
  <c r="P2191" i="1"/>
  <c r="N2191" i="1"/>
  <c r="L2191" i="1"/>
  <c r="J2191" i="1"/>
  <c r="G2191" i="1"/>
  <c r="F2191" i="1"/>
  <c r="P2190" i="1"/>
  <c r="N2190" i="1"/>
  <c r="L2190" i="1"/>
  <c r="J2190" i="1"/>
  <c r="G2190" i="1"/>
  <c r="F2190" i="1"/>
  <c r="P2189" i="1"/>
  <c r="N2189" i="1"/>
  <c r="L2189" i="1"/>
  <c r="J2189" i="1"/>
  <c r="G2189" i="1"/>
  <c r="F2189" i="1"/>
  <c r="P2188" i="1"/>
  <c r="N2188" i="1"/>
  <c r="L2188" i="1"/>
  <c r="J2188" i="1"/>
  <c r="G2188" i="1"/>
  <c r="F2188" i="1"/>
  <c r="R2187" i="1"/>
  <c r="S2187" i="1" s="1"/>
  <c r="P2187" i="1"/>
  <c r="N2187" i="1"/>
  <c r="L2187" i="1"/>
  <c r="J2187" i="1"/>
  <c r="G2187" i="1"/>
  <c r="F2187" i="1"/>
  <c r="P2186" i="1"/>
  <c r="N2186" i="1"/>
  <c r="L2186" i="1"/>
  <c r="J2186" i="1"/>
  <c r="G2186" i="1"/>
  <c r="F2186" i="1"/>
  <c r="P2185" i="1"/>
  <c r="N2185" i="1"/>
  <c r="L2185" i="1"/>
  <c r="J2185" i="1"/>
  <c r="G2185" i="1"/>
  <c r="F2185" i="1"/>
  <c r="P2184" i="1"/>
  <c r="N2184" i="1"/>
  <c r="L2184" i="1"/>
  <c r="J2184" i="1"/>
  <c r="G2184" i="1"/>
  <c r="F2184" i="1"/>
  <c r="P2183" i="1"/>
  <c r="N2183" i="1"/>
  <c r="L2183" i="1"/>
  <c r="J2183" i="1"/>
  <c r="G2183" i="1"/>
  <c r="F2183" i="1"/>
  <c r="P2182" i="1"/>
  <c r="N2182" i="1"/>
  <c r="L2182" i="1"/>
  <c r="J2182" i="1"/>
  <c r="G2182" i="1"/>
  <c r="F2182" i="1"/>
  <c r="P2181" i="1"/>
  <c r="N2181" i="1"/>
  <c r="L2181" i="1"/>
  <c r="J2181" i="1"/>
  <c r="G2181" i="1"/>
  <c r="F2181" i="1"/>
  <c r="P2180" i="1"/>
  <c r="N2180" i="1"/>
  <c r="L2180" i="1"/>
  <c r="J2180" i="1"/>
  <c r="G2180" i="1"/>
  <c r="F2180" i="1"/>
  <c r="P2179" i="1"/>
  <c r="N2179" i="1"/>
  <c r="L2179" i="1"/>
  <c r="J2179" i="1"/>
  <c r="G2179" i="1"/>
  <c r="F2179" i="1"/>
  <c r="P2178" i="1"/>
  <c r="N2178" i="1"/>
  <c r="L2178" i="1"/>
  <c r="J2178" i="1"/>
  <c r="G2178" i="1"/>
  <c r="F2178" i="1"/>
  <c r="P2177" i="1"/>
  <c r="N2177" i="1"/>
  <c r="L2177" i="1"/>
  <c r="J2177" i="1"/>
  <c r="G2177" i="1"/>
  <c r="F2177" i="1"/>
  <c r="P2176" i="1"/>
  <c r="N2176" i="1"/>
  <c r="L2176" i="1"/>
  <c r="J2176" i="1"/>
  <c r="G2176" i="1"/>
  <c r="F2176" i="1"/>
  <c r="P2175" i="1"/>
  <c r="N2175" i="1"/>
  <c r="L2175" i="1"/>
  <c r="J2175" i="1"/>
  <c r="G2175" i="1"/>
  <c r="F2175" i="1"/>
  <c r="P2174" i="1"/>
  <c r="N2174" i="1"/>
  <c r="L2174" i="1"/>
  <c r="J2174" i="1"/>
  <c r="G2174" i="1"/>
  <c r="F2174" i="1"/>
  <c r="P2173" i="1"/>
  <c r="N2173" i="1"/>
  <c r="L2173" i="1"/>
  <c r="J2173" i="1"/>
  <c r="G2173" i="1"/>
  <c r="F2173" i="1"/>
  <c r="P2172" i="1"/>
  <c r="N2172" i="1"/>
  <c r="L2172" i="1"/>
  <c r="J2172" i="1"/>
  <c r="G2172" i="1"/>
  <c r="F2172" i="1"/>
  <c r="P2171" i="1"/>
  <c r="R2171" i="1" s="1"/>
  <c r="S2171" i="1" s="1"/>
  <c r="N2171" i="1"/>
  <c r="L2171" i="1"/>
  <c r="J2171" i="1"/>
  <c r="G2171" i="1"/>
  <c r="F2171" i="1"/>
  <c r="P2170" i="1"/>
  <c r="N2170" i="1"/>
  <c r="L2170" i="1"/>
  <c r="J2170" i="1"/>
  <c r="G2170" i="1"/>
  <c r="F2170" i="1"/>
  <c r="P2169" i="1"/>
  <c r="N2169" i="1"/>
  <c r="L2169" i="1"/>
  <c r="J2169" i="1"/>
  <c r="G2169" i="1"/>
  <c r="F2169" i="1"/>
  <c r="P2168" i="1"/>
  <c r="N2168" i="1"/>
  <c r="L2168" i="1"/>
  <c r="J2168" i="1"/>
  <c r="G2168" i="1"/>
  <c r="F2168" i="1"/>
  <c r="P2167" i="1"/>
  <c r="N2167" i="1"/>
  <c r="L2167" i="1"/>
  <c r="J2167" i="1"/>
  <c r="G2167" i="1"/>
  <c r="F2167" i="1"/>
  <c r="P2166" i="1"/>
  <c r="N2166" i="1"/>
  <c r="L2166" i="1"/>
  <c r="J2166" i="1"/>
  <c r="G2166" i="1"/>
  <c r="F2166" i="1"/>
  <c r="P2165" i="1"/>
  <c r="N2165" i="1"/>
  <c r="L2165" i="1"/>
  <c r="J2165" i="1"/>
  <c r="G2165" i="1"/>
  <c r="F2165" i="1"/>
  <c r="P2164" i="1"/>
  <c r="N2164" i="1"/>
  <c r="L2164" i="1"/>
  <c r="J2164" i="1"/>
  <c r="G2164" i="1"/>
  <c r="F2164" i="1"/>
  <c r="P2163" i="1"/>
  <c r="N2163" i="1"/>
  <c r="L2163" i="1"/>
  <c r="J2163" i="1"/>
  <c r="G2163" i="1"/>
  <c r="F2163" i="1"/>
  <c r="R2162" i="1"/>
  <c r="S2162" i="1" s="1"/>
  <c r="P2162" i="1"/>
  <c r="N2162" i="1"/>
  <c r="L2162" i="1"/>
  <c r="J2162" i="1"/>
  <c r="G2162" i="1"/>
  <c r="F2162" i="1"/>
  <c r="P2161" i="1"/>
  <c r="N2161" i="1"/>
  <c r="L2161" i="1"/>
  <c r="J2161" i="1"/>
  <c r="G2161" i="1"/>
  <c r="F2161" i="1"/>
  <c r="P2160" i="1"/>
  <c r="N2160" i="1"/>
  <c r="L2160" i="1"/>
  <c r="J2160" i="1"/>
  <c r="G2160" i="1"/>
  <c r="F2160" i="1"/>
  <c r="P2159" i="1"/>
  <c r="N2159" i="1"/>
  <c r="L2159" i="1"/>
  <c r="J2159" i="1"/>
  <c r="G2159" i="1"/>
  <c r="F2159" i="1"/>
  <c r="P2158" i="1"/>
  <c r="N2158" i="1"/>
  <c r="L2158" i="1"/>
  <c r="J2158" i="1"/>
  <c r="G2158" i="1"/>
  <c r="F2158" i="1"/>
  <c r="P2157" i="1"/>
  <c r="N2157" i="1"/>
  <c r="L2157" i="1"/>
  <c r="J2157" i="1"/>
  <c r="G2157" i="1"/>
  <c r="F2157" i="1"/>
  <c r="P2156" i="1"/>
  <c r="N2156" i="1"/>
  <c r="L2156" i="1"/>
  <c r="J2156" i="1"/>
  <c r="G2156" i="1"/>
  <c r="F2156" i="1"/>
  <c r="P2155" i="1"/>
  <c r="N2155" i="1"/>
  <c r="L2155" i="1"/>
  <c r="J2155" i="1"/>
  <c r="G2155" i="1"/>
  <c r="F2155" i="1"/>
  <c r="P2154" i="1"/>
  <c r="N2154" i="1"/>
  <c r="L2154" i="1"/>
  <c r="J2154" i="1"/>
  <c r="G2154" i="1"/>
  <c r="F2154" i="1"/>
  <c r="P2153" i="1"/>
  <c r="N2153" i="1"/>
  <c r="L2153" i="1"/>
  <c r="J2153" i="1"/>
  <c r="G2153" i="1"/>
  <c r="F2153" i="1"/>
  <c r="P2152" i="1"/>
  <c r="R2152" i="1" s="1"/>
  <c r="N2152" i="1"/>
  <c r="L2152" i="1"/>
  <c r="J2152" i="1"/>
  <c r="G2152" i="1"/>
  <c r="F2152" i="1"/>
  <c r="P2151" i="1"/>
  <c r="N2151" i="1"/>
  <c r="L2151" i="1"/>
  <c r="J2151" i="1"/>
  <c r="G2151" i="1"/>
  <c r="F2151" i="1"/>
  <c r="P2150" i="1"/>
  <c r="N2150" i="1"/>
  <c r="L2150" i="1"/>
  <c r="J2150" i="1"/>
  <c r="G2150" i="1"/>
  <c r="F2150" i="1"/>
  <c r="P2149" i="1"/>
  <c r="N2149" i="1"/>
  <c r="L2149" i="1"/>
  <c r="J2149" i="1"/>
  <c r="G2149" i="1"/>
  <c r="F2149" i="1"/>
  <c r="P2148" i="1"/>
  <c r="N2148" i="1"/>
  <c r="L2148" i="1"/>
  <c r="J2148" i="1"/>
  <c r="G2148" i="1"/>
  <c r="F2148" i="1"/>
  <c r="P2147" i="1"/>
  <c r="N2147" i="1"/>
  <c r="L2147" i="1"/>
  <c r="J2147" i="1"/>
  <c r="G2147" i="1"/>
  <c r="F2147" i="1"/>
  <c r="P2146" i="1"/>
  <c r="N2146" i="1"/>
  <c r="L2146" i="1"/>
  <c r="J2146" i="1"/>
  <c r="G2146" i="1"/>
  <c r="F2146" i="1"/>
  <c r="P2145" i="1"/>
  <c r="N2145" i="1"/>
  <c r="L2145" i="1"/>
  <c r="J2145" i="1"/>
  <c r="G2145" i="1"/>
  <c r="F2145" i="1"/>
  <c r="P2144" i="1"/>
  <c r="N2144" i="1"/>
  <c r="L2144" i="1"/>
  <c r="J2144" i="1"/>
  <c r="G2144" i="1"/>
  <c r="F2144" i="1"/>
  <c r="P2143" i="1"/>
  <c r="N2143" i="1"/>
  <c r="L2143" i="1"/>
  <c r="J2143" i="1"/>
  <c r="G2143" i="1"/>
  <c r="F2143" i="1"/>
  <c r="P2142" i="1"/>
  <c r="N2142" i="1"/>
  <c r="L2142" i="1"/>
  <c r="J2142" i="1"/>
  <c r="G2142" i="1"/>
  <c r="F2142" i="1"/>
  <c r="P2141" i="1"/>
  <c r="N2141" i="1"/>
  <c r="L2141" i="1"/>
  <c r="J2141" i="1"/>
  <c r="G2141" i="1"/>
  <c r="F2141" i="1"/>
  <c r="P2140" i="1"/>
  <c r="R2139" i="1" s="1"/>
  <c r="N2140" i="1"/>
  <c r="L2140" i="1"/>
  <c r="J2140" i="1"/>
  <c r="G2140" i="1"/>
  <c r="F2140" i="1"/>
  <c r="P2139" i="1"/>
  <c r="N2139" i="1"/>
  <c r="L2139" i="1"/>
  <c r="J2139" i="1"/>
  <c r="G2139" i="1"/>
  <c r="F2139" i="1"/>
  <c r="P2138" i="1"/>
  <c r="N2138" i="1"/>
  <c r="L2138" i="1"/>
  <c r="J2138" i="1"/>
  <c r="G2138" i="1"/>
  <c r="F2138" i="1"/>
  <c r="P2137" i="1"/>
  <c r="N2137" i="1"/>
  <c r="L2137" i="1"/>
  <c r="J2137" i="1"/>
  <c r="G2137" i="1"/>
  <c r="F2137" i="1"/>
  <c r="P2136" i="1"/>
  <c r="N2136" i="1"/>
  <c r="L2136" i="1"/>
  <c r="J2136" i="1"/>
  <c r="G2136" i="1"/>
  <c r="F2136" i="1"/>
  <c r="P2135" i="1"/>
  <c r="N2135" i="1"/>
  <c r="L2135" i="1"/>
  <c r="J2135" i="1"/>
  <c r="G2135" i="1"/>
  <c r="F2135" i="1"/>
  <c r="P2134" i="1"/>
  <c r="N2134" i="1"/>
  <c r="L2134" i="1"/>
  <c r="J2134" i="1"/>
  <c r="G2134" i="1"/>
  <c r="F2134" i="1"/>
  <c r="P2133" i="1"/>
  <c r="N2133" i="1"/>
  <c r="L2133" i="1"/>
  <c r="J2133" i="1"/>
  <c r="G2133" i="1"/>
  <c r="F2133" i="1"/>
  <c r="P2132" i="1"/>
  <c r="N2132" i="1"/>
  <c r="L2132" i="1"/>
  <c r="J2132" i="1"/>
  <c r="G2132" i="1"/>
  <c r="F2132" i="1"/>
  <c r="P2131" i="1"/>
  <c r="R2131" i="1" s="1"/>
  <c r="N2131" i="1"/>
  <c r="L2131" i="1"/>
  <c r="J2131" i="1"/>
  <c r="G2131" i="1"/>
  <c r="F2131" i="1"/>
  <c r="P2130" i="1"/>
  <c r="N2130" i="1"/>
  <c r="L2130" i="1"/>
  <c r="J2130" i="1"/>
  <c r="G2130" i="1"/>
  <c r="F2130" i="1"/>
  <c r="P2129" i="1"/>
  <c r="N2129" i="1"/>
  <c r="L2129" i="1"/>
  <c r="J2129" i="1"/>
  <c r="G2129" i="1"/>
  <c r="F2129" i="1"/>
  <c r="P2128" i="1"/>
  <c r="N2128" i="1"/>
  <c r="L2128" i="1"/>
  <c r="J2128" i="1"/>
  <c r="G2128" i="1"/>
  <c r="F2128" i="1"/>
  <c r="P2127" i="1"/>
  <c r="N2127" i="1"/>
  <c r="L2127" i="1"/>
  <c r="J2127" i="1"/>
  <c r="G2127" i="1"/>
  <c r="F2127" i="1"/>
  <c r="P2126" i="1"/>
  <c r="N2126" i="1"/>
  <c r="L2126" i="1"/>
  <c r="J2126" i="1"/>
  <c r="G2126" i="1"/>
  <c r="F2126" i="1"/>
  <c r="P2125" i="1"/>
  <c r="N2125" i="1"/>
  <c r="L2125" i="1"/>
  <c r="J2125" i="1"/>
  <c r="G2125" i="1"/>
  <c r="F2125" i="1"/>
  <c r="P2124" i="1"/>
  <c r="N2124" i="1"/>
  <c r="L2124" i="1"/>
  <c r="J2124" i="1"/>
  <c r="G2124" i="1"/>
  <c r="F2124" i="1"/>
  <c r="P2123" i="1"/>
  <c r="N2123" i="1"/>
  <c r="L2123" i="1"/>
  <c r="J2123" i="1"/>
  <c r="G2123" i="1"/>
  <c r="F2123" i="1"/>
  <c r="P2122" i="1"/>
  <c r="R2122" i="1" s="1"/>
  <c r="N2122" i="1"/>
  <c r="L2122" i="1"/>
  <c r="J2122" i="1"/>
  <c r="G2122" i="1"/>
  <c r="F2122" i="1"/>
  <c r="P2121" i="1"/>
  <c r="N2121" i="1"/>
  <c r="L2121" i="1"/>
  <c r="J2121" i="1"/>
  <c r="G2121" i="1"/>
  <c r="F2121" i="1"/>
  <c r="P2120" i="1"/>
  <c r="N2120" i="1"/>
  <c r="L2120" i="1"/>
  <c r="J2120" i="1"/>
  <c r="G2120" i="1"/>
  <c r="F2120" i="1"/>
  <c r="P2119" i="1"/>
  <c r="N2119" i="1"/>
  <c r="L2119" i="1"/>
  <c r="J2119" i="1"/>
  <c r="G2119" i="1"/>
  <c r="F2119" i="1"/>
  <c r="P2118" i="1"/>
  <c r="N2118" i="1"/>
  <c r="L2118" i="1"/>
  <c r="J2118" i="1"/>
  <c r="G2118" i="1"/>
  <c r="F2118" i="1"/>
  <c r="P2117" i="1"/>
  <c r="N2117" i="1"/>
  <c r="L2117" i="1"/>
  <c r="J2117" i="1"/>
  <c r="G2117" i="1"/>
  <c r="F2117" i="1"/>
  <c r="P2116" i="1"/>
  <c r="R2116" i="1" s="1"/>
  <c r="N2116" i="1"/>
  <c r="L2116" i="1"/>
  <c r="J2116" i="1"/>
  <c r="G2116" i="1"/>
  <c r="F2116" i="1"/>
  <c r="P2115" i="1"/>
  <c r="N2115" i="1"/>
  <c r="L2115" i="1"/>
  <c r="J2115" i="1"/>
  <c r="G2115" i="1"/>
  <c r="F2115" i="1"/>
  <c r="P2114" i="1"/>
  <c r="N2114" i="1"/>
  <c r="L2114" i="1"/>
  <c r="J2114" i="1"/>
  <c r="G2114" i="1"/>
  <c r="F2114" i="1"/>
  <c r="P2113" i="1"/>
  <c r="N2113" i="1"/>
  <c r="L2113" i="1"/>
  <c r="J2113" i="1"/>
  <c r="G2113" i="1"/>
  <c r="F2113" i="1"/>
  <c r="P2112" i="1"/>
  <c r="N2112" i="1"/>
  <c r="L2112" i="1"/>
  <c r="J2112" i="1"/>
  <c r="G2112" i="1"/>
  <c r="F2112" i="1"/>
  <c r="P2111" i="1"/>
  <c r="N2111" i="1"/>
  <c r="L2111" i="1"/>
  <c r="J2111" i="1"/>
  <c r="G2111" i="1"/>
  <c r="F2111" i="1"/>
  <c r="P2110" i="1"/>
  <c r="N2110" i="1"/>
  <c r="L2110" i="1"/>
  <c r="J2110" i="1"/>
  <c r="G2110" i="1"/>
  <c r="F2110" i="1"/>
  <c r="P2109" i="1"/>
  <c r="R2107" i="1" s="1"/>
  <c r="N2109" i="1"/>
  <c r="L2109" i="1"/>
  <c r="J2109" i="1"/>
  <c r="G2109" i="1"/>
  <c r="F2109" i="1"/>
  <c r="P2108" i="1"/>
  <c r="N2108" i="1"/>
  <c r="L2108" i="1"/>
  <c r="J2108" i="1"/>
  <c r="G2108" i="1"/>
  <c r="F2108" i="1"/>
  <c r="P2107" i="1"/>
  <c r="N2107" i="1"/>
  <c r="L2107" i="1"/>
  <c r="J2107" i="1"/>
  <c r="G2107" i="1"/>
  <c r="F2107" i="1"/>
  <c r="P2106" i="1"/>
  <c r="N2106" i="1"/>
  <c r="L2106" i="1"/>
  <c r="J2106" i="1"/>
  <c r="G2106" i="1"/>
  <c r="F2106" i="1"/>
  <c r="P2105" i="1"/>
  <c r="N2105" i="1"/>
  <c r="L2105" i="1"/>
  <c r="J2105" i="1"/>
  <c r="G2105" i="1"/>
  <c r="F2105" i="1"/>
  <c r="P2104" i="1"/>
  <c r="N2104" i="1"/>
  <c r="L2104" i="1"/>
  <c r="J2104" i="1"/>
  <c r="G2104" i="1"/>
  <c r="F2104" i="1"/>
  <c r="P2103" i="1"/>
  <c r="N2103" i="1"/>
  <c r="L2103" i="1"/>
  <c r="J2103" i="1"/>
  <c r="G2103" i="1"/>
  <c r="F2103" i="1"/>
  <c r="P2102" i="1"/>
  <c r="N2102" i="1"/>
  <c r="L2102" i="1"/>
  <c r="J2102" i="1"/>
  <c r="G2102" i="1"/>
  <c r="F2102" i="1"/>
  <c r="P2101" i="1"/>
  <c r="N2101" i="1"/>
  <c r="L2101" i="1"/>
  <c r="J2101" i="1"/>
  <c r="G2101" i="1"/>
  <c r="F2101" i="1"/>
  <c r="P2100" i="1"/>
  <c r="N2100" i="1"/>
  <c r="L2100" i="1"/>
  <c r="J2100" i="1"/>
  <c r="G2100" i="1"/>
  <c r="F2100" i="1"/>
  <c r="P2099" i="1"/>
  <c r="R2099" i="1" s="1"/>
  <c r="N2099" i="1"/>
  <c r="L2099" i="1"/>
  <c r="J2099" i="1"/>
  <c r="G2099" i="1"/>
  <c r="F2099" i="1"/>
  <c r="P2098" i="1"/>
  <c r="N2098" i="1"/>
  <c r="L2098" i="1"/>
  <c r="J2098" i="1"/>
  <c r="G2098" i="1"/>
  <c r="F2098" i="1"/>
  <c r="P2097" i="1"/>
  <c r="N2097" i="1"/>
  <c r="L2097" i="1"/>
  <c r="J2097" i="1"/>
  <c r="G2097" i="1"/>
  <c r="F2097" i="1"/>
  <c r="P2096" i="1"/>
  <c r="N2096" i="1"/>
  <c r="L2096" i="1"/>
  <c r="J2096" i="1"/>
  <c r="G2096" i="1"/>
  <c r="F2096" i="1"/>
  <c r="P2095" i="1"/>
  <c r="N2095" i="1"/>
  <c r="L2095" i="1"/>
  <c r="J2095" i="1"/>
  <c r="G2095" i="1"/>
  <c r="F2095" i="1"/>
  <c r="P2094" i="1"/>
  <c r="N2094" i="1"/>
  <c r="L2094" i="1"/>
  <c r="J2094" i="1"/>
  <c r="G2094" i="1"/>
  <c r="F2094" i="1"/>
  <c r="P2093" i="1"/>
  <c r="N2093" i="1"/>
  <c r="L2093" i="1"/>
  <c r="J2093" i="1"/>
  <c r="G2093" i="1"/>
  <c r="F2093" i="1"/>
  <c r="P2092" i="1"/>
  <c r="N2092" i="1"/>
  <c r="L2092" i="1"/>
  <c r="J2092" i="1"/>
  <c r="G2092" i="1"/>
  <c r="F2092" i="1"/>
  <c r="P2091" i="1"/>
  <c r="R2090" i="1" s="1"/>
  <c r="N2091" i="1"/>
  <c r="L2091" i="1"/>
  <c r="J2091" i="1"/>
  <c r="G2091" i="1"/>
  <c r="F2091" i="1"/>
  <c r="P2090" i="1"/>
  <c r="N2090" i="1"/>
  <c r="L2090" i="1"/>
  <c r="J2090" i="1"/>
  <c r="G2090" i="1"/>
  <c r="F2090" i="1"/>
  <c r="P2089" i="1"/>
  <c r="N2089" i="1"/>
  <c r="L2089" i="1"/>
  <c r="J2089" i="1"/>
  <c r="G2089" i="1"/>
  <c r="F2089" i="1"/>
  <c r="P2088" i="1"/>
  <c r="N2088" i="1"/>
  <c r="L2088" i="1"/>
  <c r="J2088" i="1"/>
  <c r="G2088" i="1"/>
  <c r="F2088" i="1"/>
  <c r="P2087" i="1"/>
  <c r="N2087" i="1"/>
  <c r="L2087" i="1"/>
  <c r="J2087" i="1"/>
  <c r="G2087" i="1"/>
  <c r="F2087" i="1"/>
  <c r="P2086" i="1"/>
  <c r="N2086" i="1"/>
  <c r="L2086" i="1"/>
  <c r="J2086" i="1"/>
  <c r="G2086" i="1"/>
  <c r="F2086" i="1"/>
  <c r="P2085" i="1"/>
  <c r="N2085" i="1"/>
  <c r="L2085" i="1"/>
  <c r="J2085" i="1"/>
  <c r="G2085" i="1"/>
  <c r="F2085" i="1"/>
  <c r="P2084" i="1"/>
  <c r="N2084" i="1"/>
  <c r="L2084" i="1"/>
  <c r="J2084" i="1"/>
  <c r="G2084" i="1"/>
  <c r="F2084" i="1"/>
  <c r="P2083" i="1"/>
  <c r="N2083" i="1"/>
  <c r="L2083" i="1"/>
  <c r="J2083" i="1"/>
  <c r="G2083" i="1"/>
  <c r="F2083" i="1"/>
  <c r="P2082" i="1"/>
  <c r="N2082" i="1"/>
  <c r="L2082" i="1"/>
  <c r="J2082" i="1"/>
  <c r="G2082" i="1"/>
  <c r="F2082" i="1"/>
  <c r="P2081" i="1"/>
  <c r="R2081" i="1" s="1"/>
  <c r="N2081" i="1"/>
  <c r="L2081" i="1"/>
  <c r="J2081" i="1"/>
  <c r="G2081" i="1"/>
  <c r="F2081" i="1"/>
  <c r="P2080" i="1"/>
  <c r="N2080" i="1"/>
  <c r="L2080" i="1"/>
  <c r="J2080" i="1"/>
  <c r="G2080" i="1"/>
  <c r="F2080" i="1"/>
  <c r="P2079" i="1"/>
  <c r="N2079" i="1"/>
  <c r="L2079" i="1"/>
  <c r="J2079" i="1"/>
  <c r="G2079" i="1"/>
  <c r="F2079" i="1"/>
  <c r="P2078" i="1"/>
  <c r="N2078" i="1"/>
  <c r="L2078" i="1"/>
  <c r="J2078" i="1"/>
  <c r="G2078" i="1"/>
  <c r="F2078" i="1"/>
  <c r="P2077" i="1"/>
  <c r="N2077" i="1"/>
  <c r="L2077" i="1"/>
  <c r="J2077" i="1"/>
  <c r="G2077" i="1"/>
  <c r="F2077" i="1"/>
  <c r="P2076" i="1"/>
  <c r="N2076" i="1"/>
  <c r="L2076" i="1"/>
  <c r="J2076" i="1"/>
  <c r="G2076" i="1"/>
  <c r="F2076" i="1"/>
  <c r="P2075" i="1"/>
  <c r="N2075" i="1"/>
  <c r="L2075" i="1"/>
  <c r="J2075" i="1"/>
  <c r="G2075" i="1"/>
  <c r="F2075" i="1"/>
  <c r="P2074" i="1"/>
  <c r="N2074" i="1"/>
  <c r="L2074" i="1"/>
  <c r="J2074" i="1"/>
  <c r="G2074" i="1"/>
  <c r="F2074" i="1"/>
  <c r="P2073" i="1"/>
  <c r="N2073" i="1"/>
  <c r="L2073" i="1"/>
  <c r="J2073" i="1"/>
  <c r="G2073" i="1"/>
  <c r="F2073" i="1"/>
  <c r="P2072" i="1"/>
  <c r="R2072" i="1" s="1"/>
  <c r="S2072" i="1" s="1"/>
  <c r="N2072" i="1"/>
  <c r="L2072" i="1"/>
  <c r="J2072" i="1"/>
  <c r="G2072" i="1"/>
  <c r="F2072" i="1"/>
  <c r="P2071" i="1"/>
  <c r="N2071" i="1"/>
  <c r="L2071" i="1"/>
  <c r="J2071" i="1"/>
  <c r="G2071" i="1"/>
  <c r="F2071" i="1"/>
  <c r="P2070" i="1"/>
  <c r="N2070" i="1"/>
  <c r="L2070" i="1"/>
  <c r="J2070" i="1"/>
  <c r="G2070" i="1"/>
  <c r="F2070" i="1"/>
  <c r="P2069" i="1"/>
  <c r="N2069" i="1"/>
  <c r="L2069" i="1"/>
  <c r="J2069" i="1"/>
  <c r="G2069" i="1"/>
  <c r="F2069" i="1"/>
  <c r="P2068" i="1"/>
  <c r="N2068" i="1"/>
  <c r="L2068" i="1"/>
  <c r="J2068" i="1"/>
  <c r="G2068" i="1"/>
  <c r="F2068" i="1"/>
  <c r="P2067" i="1"/>
  <c r="N2067" i="1"/>
  <c r="L2067" i="1"/>
  <c r="J2067" i="1"/>
  <c r="G2067" i="1"/>
  <c r="F2067" i="1"/>
  <c r="P2066" i="1"/>
  <c r="N2066" i="1"/>
  <c r="L2066" i="1"/>
  <c r="J2066" i="1"/>
  <c r="G2066" i="1"/>
  <c r="F2066" i="1"/>
  <c r="P2065" i="1"/>
  <c r="N2065" i="1"/>
  <c r="L2065" i="1"/>
  <c r="J2065" i="1"/>
  <c r="G2065" i="1"/>
  <c r="F2065" i="1"/>
  <c r="P2064" i="1"/>
  <c r="N2064" i="1"/>
  <c r="L2064" i="1"/>
  <c r="J2064" i="1"/>
  <c r="G2064" i="1"/>
  <c r="F2064" i="1"/>
  <c r="P2063" i="1"/>
  <c r="N2063" i="1"/>
  <c r="L2063" i="1"/>
  <c r="J2063" i="1"/>
  <c r="G2063" i="1"/>
  <c r="F2063" i="1"/>
  <c r="P2062" i="1"/>
  <c r="R2062" i="1" s="1"/>
  <c r="S2062" i="1" s="1"/>
  <c r="N2062" i="1"/>
  <c r="L2062" i="1"/>
  <c r="J2062" i="1"/>
  <c r="G2062" i="1"/>
  <c r="F2062" i="1"/>
  <c r="P2061" i="1"/>
  <c r="N2061" i="1"/>
  <c r="L2061" i="1"/>
  <c r="J2061" i="1"/>
  <c r="G2061" i="1"/>
  <c r="F2061" i="1"/>
  <c r="P2060" i="1"/>
  <c r="N2060" i="1"/>
  <c r="L2060" i="1"/>
  <c r="J2060" i="1"/>
  <c r="G2060" i="1"/>
  <c r="F2060" i="1"/>
  <c r="P2059" i="1"/>
  <c r="N2059" i="1"/>
  <c r="L2059" i="1"/>
  <c r="J2059" i="1"/>
  <c r="G2059" i="1"/>
  <c r="F2059" i="1"/>
  <c r="P2058" i="1"/>
  <c r="N2058" i="1"/>
  <c r="L2058" i="1"/>
  <c r="J2058" i="1"/>
  <c r="G2058" i="1"/>
  <c r="F2058" i="1"/>
  <c r="P2057" i="1"/>
  <c r="N2057" i="1"/>
  <c r="L2057" i="1"/>
  <c r="J2057" i="1"/>
  <c r="G2057" i="1"/>
  <c r="F2057" i="1"/>
  <c r="P2056" i="1"/>
  <c r="N2056" i="1"/>
  <c r="L2056" i="1"/>
  <c r="J2056" i="1"/>
  <c r="G2056" i="1"/>
  <c r="F2056" i="1"/>
  <c r="P2055" i="1"/>
  <c r="N2055" i="1"/>
  <c r="L2055" i="1"/>
  <c r="J2055" i="1"/>
  <c r="G2055" i="1"/>
  <c r="F2055" i="1"/>
  <c r="R2054" i="1"/>
  <c r="P2054" i="1"/>
  <c r="N2054" i="1"/>
  <c r="L2054" i="1"/>
  <c r="J2054" i="1"/>
  <c r="G2054" i="1"/>
  <c r="F2054" i="1"/>
  <c r="P2053" i="1"/>
  <c r="N2053" i="1"/>
  <c r="L2053" i="1"/>
  <c r="J2053" i="1"/>
  <c r="G2053" i="1"/>
  <c r="F2053" i="1"/>
  <c r="P2052" i="1"/>
  <c r="N2052" i="1"/>
  <c r="L2052" i="1"/>
  <c r="J2052" i="1"/>
  <c r="G2052" i="1"/>
  <c r="F2052" i="1"/>
  <c r="P2051" i="1"/>
  <c r="N2051" i="1"/>
  <c r="L2051" i="1"/>
  <c r="J2051" i="1"/>
  <c r="G2051" i="1"/>
  <c r="F2051" i="1"/>
  <c r="P2050" i="1"/>
  <c r="N2050" i="1"/>
  <c r="L2050" i="1"/>
  <c r="J2050" i="1"/>
  <c r="G2050" i="1"/>
  <c r="F2050" i="1"/>
  <c r="P2049" i="1"/>
  <c r="N2049" i="1"/>
  <c r="L2049" i="1"/>
  <c r="J2049" i="1"/>
  <c r="G2049" i="1"/>
  <c r="F2049" i="1"/>
  <c r="P2048" i="1"/>
  <c r="N2048" i="1"/>
  <c r="L2048" i="1"/>
  <c r="J2048" i="1"/>
  <c r="G2048" i="1"/>
  <c r="F2048" i="1"/>
  <c r="P2047" i="1"/>
  <c r="N2047" i="1"/>
  <c r="L2047" i="1"/>
  <c r="J2047" i="1"/>
  <c r="G2047" i="1"/>
  <c r="F2047" i="1"/>
  <c r="P2046" i="1"/>
  <c r="N2046" i="1"/>
  <c r="L2046" i="1"/>
  <c r="J2046" i="1"/>
  <c r="G2046" i="1"/>
  <c r="F2046" i="1"/>
  <c r="P2045" i="1"/>
  <c r="N2045" i="1"/>
  <c r="L2045" i="1"/>
  <c r="J2045" i="1"/>
  <c r="G2045" i="1"/>
  <c r="F2045" i="1"/>
  <c r="P2044" i="1"/>
  <c r="N2044" i="1"/>
  <c r="L2044" i="1"/>
  <c r="J2044" i="1"/>
  <c r="G2044" i="1"/>
  <c r="F2044" i="1"/>
  <c r="P2043" i="1"/>
  <c r="N2043" i="1"/>
  <c r="L2043" i="1"/>
  <c r="J2043" i="1"/>
  <c r="G2043" i="1"/>
  <c r="F2043" i="1"/>
  <c r="P2042" i="1"/>
  <c r="R2042" i="1" s="1"/>
  <c r="N2042" i="1"/>
  <c r="L2042" i="1"/>
  <c r="J2042" i="1"/>
  <c r="G2042" i="1"/>
  <c r="F2042" i="1"/>
  <c r="P2041" i="1"/>
  <c r="N2041" i="1"/>
  <c r="L2041" i="1"/>
  <c r="J2041" i="1"/>
  <c r="G2041" i="1"/>
  <c r="F2041" i="1"/>
  <c r="P2040" i="1"/>
  <c r="N2040" i="1"/>
  <c r="L2040" i="1"/>
  <c r="J2040" i="1"/>
  <c r="G2040" i="1"/>
  <c r="F2040" i="1"/>
  <c r="P2039" i="1"/>
  <c r="N2039" i="1"/>
  <c r="L2039" i="1"/>
  <c r="J2039" i="1"/>
  <c r="G2039" i="1"/>
  <c r="F2039" i="1"/>
  <c r="P2038" i="1"/>
  <c r="N2038" i="1"/>
  <c r="L2038" i="1"/>
  <c r="J2038" i="1"/>
  <c r="G2038" i="1"/>
  <c r="F2038" i="1"/>
  <c r="P2037" i="1"/>
  <c r="N2037" i="1"/>
  <c r="L2037" i="1"/>
  <c r="J2037" i="1"/>
  <c r="G2037" i="1"/>
  <c r="F2037" i="1"/>
  <c r="P2036" i="1"/>
  <c r="N2036" i="1"/>
  <c r="L2036" i="1"/>
  <c r="J2036" i="1"/>
  <c r="G2036" i="1"/>
  <c r="F2036" i="1"/>
  <c r="P2035" i="1"/>
  <c r="N2035" i="1"/>
  <c r="L2035" i="1"/>
  <c r="J2035" i="1"/>
  <c r="G2035" i="1"/>
  <c r="F2035" i="1"/>
  <c r="P2034" i="1"/>
  <c r="R2034" i="1" s="1"/>
  <c r="S2034" i="1" s="1"/>
  <c r="N2034" i="1"/>
  <c r="L2034" i="1"/>
  <c r="J2034" i="1"/>
  <c r="G2034" i="1"/>
  <c r="F2034" i="1"/>
  <c r="P2033" i="1"/>
  <c r="N2033" i="1"/>
  <c r="L2033" i="1"/>
  <c r="J2033" i="1"/>
  <c r="G2033" i="1"/>
  <c r="F2033" i="1"/>
  <c r="P2032" i="1"/>
  <c r="N2032" i="1"/>
  <c r="L2032" i="1"/>
  <c r="J2032" i="1"/>
  <c r="G2032" i="1"/>
  <c r="F2032" i="1"/>
  <c r="P2031" i="1"/>
  <c r="N2031" i="1"/>
  <c r="L2031" i="1"/>
  <c r="J2031" i="1"/>
  <c r="G2031" i="1"/>
  <c r="F2031" i="1"/>
  <c r="P2030" i="1"/>
  <c r="N2030" i="1"/>
  <c r="L2030" i="1"/>
  <c r="J2030" i="1"/>
  <c r="G2030" i="1"/>
  <c r="F2030" i="1"/>
  <c r="P2029" i="1"/>
  <c r="N2029" i="1"/>
  <c r="L2029" i="1"/>
  <c r="J2029" i="1"/>
  <c r="G2029" i="1"/>
  <c r="F2029" i="1"/>
  <c r="P2028" i="1"/>
  <c r="N2028" i="1"/>
  <c r="L2028" i="1"/>
  <c r="J2028" i="1"/>
  <c r="G2028" i="1"/>
  <c r="F2028" i="1"/>
  <c r="P2027" i="1"/>
  <c r="N2027" i="1"/>
  <c r="L2027" i="1"/>
  <c r="J2027" i="1"/>
  <c r="G2027" i="1"/>
  <c r="F2027" i="1"/>
  <c r="P2026" i="1"/>
  <c r="N2026" i="1"/>
  <c r="L2026" i="1"/>
  <c r="J2026" i="1"/>
  <c r="G2026" i="1"/>
  <c r="F2026" i="1"/>
  <c r="P2025" i="1"/>
  <c r="R2024" i="1" s="1"/>
  <c r="S2024" i="1" s="1"/>
  <c r="N2025" i="1"/>
  <c r="L2025" i="1"/>
  <c r="J2025" i="1"/>
  <c r="G2025" i="1"/>
  <c r="F2025" i="1"/>
  <c r="P2024" i="1"/>
  <c r="N2024" i="1"/>
  <c r="L2024" i="1"/>
  <c r="J2024" i="1"/>
  <c r="G2024" i="1"/>
  <c r="F2024" i="1"/>
  <c r="P2023" i="1"/>
  <c r="N2023" i="1"/>
  <c r="L2023" i="1"/>
  <c r="J2023" i="1"/>
  <c r="G2023" i="1"/>
  <c r="F2023" i="1"/>
  <c r="P2022" i="1"/>
  <c r="N2022" i="1"/>
  <c r="L2022" i="1"/>
  <c r="J2022" i="1"/>
  <c r="G2022" i="1"/>
  <c r="F2022" i="1"/>
  <c r="P2021" i="1"/>
  <c r="N2021" i="1"/>
  <c r="L2021" i="1"/>
  <c r="J2021" i="1"/>
  <c r="G2021" i="1"/>
  <c r="F2021" i="1"/>
  <c r="P2020" i="1"/>
  <c r="N2020" i="1"/>
  <c r="L2020" i="1"/>
  <c r="J2020" i="1"/>
  <c r="G2020" i="1"/>
  <c r="F2020" i="1"/>
  <c r="P2019" i="1"/>
  <c r="N2019" i="1"/>
  <c r="L2019" i="1"/>
  <c r="J2019" i="1"/>
  <c r="G2019" i="1"/>
  <c r="F2019" i="1"/>
  <c r="P2018" i="1"/>
  <c r="N2018" i="1"/>
  <c r="L2018" i="1"/>
  <c r="J2018" i="1"/>
  <c r="G2018" i="1"/>
  <c r="F2018" i="1"/>
  <c r="P2017" i="1"/>
  <c r="N2017" i="1"/>
  <c r="L2017" i="1"/>
  <c r="J2017" i="1"/>
  <c r="G2017" i="1"/>
  <c r="F2017" i="1"/>
  <c r="P2016" i="1"/>
  <c r="N2016" i="1"/>
  <c r="L2016" i="1"/>
  <c r="J2016" i="1"/>
  <c r="G2016" i="1"/>
  <c r="F2016" i="1"/>
  <c r="P2015" i="1"/>
  <c r="N2015" i="1"/>
  <c r="L2015" i="1"/>
  <c r="J2015" i="1"/>
  <c r="G2015" i="1"/>
  <c r="F2015" i="1"/>
  <c r="P2014" i="1"/>
  <c r="N2014" i="1"/>
  <c r="L2014" i="1"/>
  <c r="J2014" i="1"/>
  <c r="G2014" i="1"/>
  <c r="F2014" i="1"/>
  <c r="P2013" i="1"/>
  <c r="R2012" i="1" s="1"/>
  <c r="N2013" i="1"/>
  <c r="L2013" i="1"/>
  <c r="J2013" i="1"/>
  <c r="G2013" i="1"/>
  <c r="F2013" i="1"/>
  <c r="P2012" i="1"/>
  <c r="N2012" i="1"/>
  <c r="L2012" i="1"/>
  <c r="J2012" i="1"/>
  <c r="G2012" i="1"/>
  <c r="F2012" i="1"/>
  <c r="P2011" i="1"/>
  <c r="N2011" i="1"/>
  <c r="L2011" i="1"/>
  <c r="J2011" i="1"/>
  <c r="G2011" i="1"/>
  <c r="F2011" i="1"/>
  <c r="P2010" i="1"/>
  <c r="N2010" i="1"/>
  <c r="L2010" i="1"/>
  <c r="J2010" i="1"/>
  <c r="G2010" i="1"/>
  <c r="F2010" i="1"/>
  <c r="P2009" i="1"/>
  <c r="N2009" i="1"/>
  <c r="L2009" i="1"/>
  <c r="J2009" i="1"/>
  <c r="G2009" i="1"/>
  <c r="F2009" i="1"/>
  <c r="P2008" i="1"/>
  <c r="N2008" i="1"/>
  <c r="L2008" i="1"/>
  <c r="J2008" i="1"/>
  <c r="G2008" i="1"/>
  <c r="F2008" i="1"/>
  <c r="P2007" i="1"/>
  <c r="N2007" i="1"/>
  <c r="L2007" i="1"/>
  <c r="J2007" i="1"/>
  <c r="G2007" i="1"/>
  <c r="F2007" i="1"/>
  <c r="P2006" i="1"/>
  <c r="N2006" i="1"/>
  <c r="L2006" i="1"/>
  <c r="J2006" i="1"/>
  <c r="G2006" i="1"/>
  <c r="F2006" i="1"/>
  <c r="P2005" i="1"/>
  <c r="N2005" i="1"/>
  <c r="L2005" i="1"/>
  <c r="J2005" i="1"/>
  <c r="G2005" i="1"/>
  <c r="F2005" i="1"/>
  <c r="P2004" i="1"/>
  <c r="N2004" i="1"/>
  <c r="L2004" i="1"/>
  <c r="J2004" i="1"/>
  <c r="G2004" i="1"/>
  <c r="F2004" i="1"/>
  <c r="P2003" i="1"/>
  <c r="R2003" i="1" s="1"/>
  <c r="N2003" i="1"/>
  <c r="L2003" i="1"/>
  <c r="J2003" i="1"/>
  <c r="G2003" i="1"/>
  <c r="F2003" i="1"/>
  <c r="P2002" i="1"/>
  <c r="N2002" i="1"/>
  <c r="L2002" i="1"/>
  <c r="J2002" i="1"/>
  <c r="G2002" i="1"/>
  <c r="F2002" i="1"/>
  <c r="P2001" i="1"/>
  <c r="N2001" i="1"/>
  <c r="L2001" i="1"/>
  <c r="J2001" i="1"/>
  <c r="G2001" i="1"/>
  <c r="F2001" i="1"/>
  <c r="P2000" i="1"/>
  <c r="N2000" i="1"/>
  <c r="L2000" i="1"/>
  <c r="J2000" i="1"/>
  <c r="G2000" i="1"/>
  <c r="F2000" i="1"/>
  <c r="P1999" i="1"/>
  <c r="N1999" i="1"/>
  <c r="L1999" i="1"/>
  <c r="J1999" i="1"/>
  <c r="G1999" i="1"/>
  <c r="F1999" i="1"/>
  <c r="P1998" i="1"/>
  <c r="N1998" i="1"/>
  <c r="L1998" i="1"/>
  <c r="J1998" i="1"/>
  <c r="G1998" i="1"/>
  <c r="F1998" i="1"/>
  <c r="P1997" i="1"/>
  <c r="N1997" i="1"/>
  <c r="L1997" i="1"/>
  <c r="J1997" i="1"/>
  <c r="G1997" i="1"/>
  <c r="F1997" i="1"/>
  <c r="P1996" i="1"/>
  <c r="N1996" i="1"/>
  <c r="L1996" i="1"/>
  <c r="J1996" i="1"/>
  <c r="G1996" i="1"/>
  <c r="F1996" i="1"/>
  <c r="P1995" i="1"/>
  <c r="N1995" i="1"/>
  <c r="L1995" i="1"/>
  <c r="J1995" i="1"/>
  <c r="G1995" i="1"/>
  <c r="F1995" i="1"/>
  <c r="P1994" i="1"/>
  <c r="N1994" i="1"/>
  <c r="L1994" i="1"/>
  <c r="J1994" i="1"/>
  <c r="G1994" i="1"/>
  <c r="F1994" i="1"/>
  <c r="P1993" i="1"/>
  <c r="N1993" i="1"/>
  <c r="L1993" i="1"/>
  <c r="J1993" i="1"/>
  <c r="G1993" i="1"/>
  <c r="F1993" i="1"/>
  <c r="P1992" i="1"/>
  <c r="N1992" i="1"/>
  <c r="L1992" i="1"/>
  <c r="J1992" i="1"/>
  <c r="G1992" i="1"/>
  <c r="F1992" i="1"/>
  <c r="P1991" i="1"/>
  <c r="N1991" i="1"/>
  <c r="L1991" i="1"/>
  <c r="J1991" i="1"/>
  <c r="G1991" i="1"/>
  <c r="F1991" i="1"/>
  <c r="P1990" i="1"/>
  <c r="N1990" i="1"/>
  <c r="L1990" i="1"/>
  <c r="J1990" i="1"/>
  <c r="G1990" i="1"/>
  <c r="F1990" i="1"/>
  <c r="P1989" i="1"/>
  <c r="R1989" i="1" s="1"/>
  <c r="N1989" i="1"/>
  <c r="L1989" i="1"/>
  <c r="J1989" i="1"/>
  <c r="G1989" i="1"/>
  <c r="F1989" i="1"/>
  <c r="P1988" i="1"/>
  <c r="N1988" i="1"/>
  <c r="L1988" i="1"/>
  <c r="J1988" i="1"/>
  <c r="G1988" i="1"/>
  <c r="F1988" i="1"/>
  <c r="P1987" i="1"/>
  <c r="N1987" i="1"/>
  <c r="L1987" i="1"/>
  <c r="J1987" i="1"/>
  <c r="G1987" i="1"/>
  <c r="F1987" i="1"/>
  <c r="P1986" i="1"/>
  <c r="N1986" i="1"/>
  <c r="L1986" i="1"/>
  <c r="J1986" i="1"/>
  <c r="G1986" i="1"/>
  <c r="F1986" i="1"/>
  <c r="P1985" i="1"/>
  <c r="N1985" i="1"/>
  <c r="L1985" i="1"/>
  <c r="J1985" i="1"/>
  <c r="G1985" i="1"/>
  <c r="F1985" i="1"/>
  <c r="P1984" i="1"/>
  <c r="N1984" i="1"/>
  <c r="L1984" i="1"/>
  <c r="J1984" i="1"/>
  <c r="G1984" i="1"/>
  <c r="F1984" i="1"/>
  <c r="P1983" i="1"/>
  <c r="N1983" i="1"/>
  <c r="L1983" i="1"/>
  <c r="J1983" i="1"/>
  <c r="G1983" i="1"/>
  <c r="F1983" i="1"/>
  <c r="P1982" i="1"/>
  <c r="N1982" i="1"/>
  <c r="L1982" i="1"/>
  <c r="J1982" i="1"/>
  <c r="G1982" i="1"/>
  <c r="F1982" i="1"/>
  <c r="P1981" i="1"/>
  <c r="R1981" i="1" s="1"/>
  <c r="N1981" i="1"/>
  <c r="L1981" i="1"/>
  <c r="J1981" i="1"/>
  <c r="G1981" i="1"/>
  <c r="F1981" i="1"/>
  <c r="P1980" i="1"/>
  <c r="N1980" i="1"/>
  <c r="L1980" i="1"/>
  <c r="J1980" i="1"/>
  <c r="G1980" i="1"/>
  <c r="F1980" i="1"/>
  <c r="P1979" i="1"/>
  <c r="N1979" i="1"/>
  <c r="L1979" i="1"/>
  <c r="J1979" i="1"/>
  <c r="G1979" i="1"/>
  <c r="F1979" i="1"/>
  <c r="P1978" i="1"/>
  <c r="N1978" i="1"/>
  <c r="L1978" i="1"/>
  <c r="J1978" i="1"/>
  <c r="G1978" i="1"/>
  <c r="F1978" i="1"/>
  <c r="P1977" i="1"/>
  <c r="N1977" i="1"/>
  <c r="L1977" i="1"/>
  <c r="J1977" i="1"/>
  <c r="G1977" i="1"/>
  <c r="F1977" i="1"/>
  <c r="P1976" i="1"/>
  <c r="N1976" i="1"/>
  <c r="L1976" i="1"/>
  <c r="J1976" i="1"/>
  <c r="G1976" i="1"/>
  <c r="F1976" i="1"/>
  <c r="P1975" i="1"/>
  <c r="N1975" i="1"/>
  <c r="L1975" i="1"/>
  <c r="J1975" i="1"/>
  <c r="G1975" i="1"/>
  <c r="F1975" i="1"/>
  <c r="P1974" i="1"/>
  <c r="N1974" i="1"/>
  <c r="L1974" i="1"/>
  <c r="J1974" i="1"/>
  <c r="G1974" i="1"/>
  <c r="F1974" i="1"/>
  <c r="P1973" i="1"/>
  <c r="N1973" i="1"/>
  <c r="L1973" i="1"/>
  <c r="J1973" i="1"/>
  <c r="G1973" i="1"/>
  <c r="F1973" i="1"/>
  <c r="P1972" i="1"/>
  <c r="N1972" i="1"/>
  <c r="L1972" i="1"/>
  <c r="J1972" i="1"/>
  <c r="G1972" i="1"/>
  <c r="F1972" i="1"/>
  <c r="P1971" i="1"/>
  <c r="N1971" i="1"/>
  <c r="L1971" i="1"/>
  <c r="J1971" i="1"/>
  <c r="G1971" i="1"/>
  <c r="F1971" i="1"/>
  <c r="P1970" i="1"/>
  <c r="N1970" i="1"/>
  <c r="L1970" i="1"/>
  <c r="J1970" i="1"/>
  <c r="G1970" i="1"/>
  <c r="F1970" i="1"/>
  <c r="P1969" i="1"/>
  <c r="N1969" i="1"/>
  <c r="L1969" i="1"/>
  <c r="J1969" i="1"/>
  <c r="G1969" i="1"/>
  <c r="F1969" i="1"/>
  <c r="P1968" i="1"/>
  <c r="R1966" i="1" s="1"/>
  <c r="N1968" i="1"/>
  <c r="L1968" i="1"/>
  <c r="J1968" i="1"/>
  <c r="G1968" i="1"/>
  <c r="F1968" i="1"/>
  <c r="P1967" i="1"/>
  <c r="N1967" i="1"/>
  <c r="L1967" i="1"/>
  <c r="J1967" i="1"/>
  <c r="G1967" i="1"/>
  <c r="F1967" i="1"/>
  <c r="P1966" i="1"/>
  <c r="N1966" i="1"/>
  <c r="L1966" i="1"/>
  <c r="J1966" i="1"/>
  <c r="G1966" i="1"/>
  <c r="F1966" i="1"/>
  <c r="P1965" i="1"/>
  <c r="N1965" i="1"/>
  <c r="L1965" i="1"/>
  <c r="J1965" i="1"/>
  <c r="G1965" i="1"/>
  <c r="F1965" i="1"/>
  <c r="P1964" i="1"/>
  <c r="N1964" i="1"/>
  <c r="L1964" i="1"/>
  <c r="J1964" i="1"/>
  <c r="G1964" i="1"/>
  <c r="F1964" i="1"/>
  <c r="P1963" i="1"/>
  <c r="N1963" i="1"/>
  <c r="L1963" i="1"/>
  <c r="J1963" i="1"/>
  <c r="G1963" i="1"/>
  <c r="F1963" i="1"/>
  <c r="P1962" i="1"/>
  <c r="N1962" i="1"/>
  <c r="L1962" i="1"/>
  <c r="J1962" i="1"/>
  <c r="G1962" i="1"/>
  <c r="F1962" i="1"/>
  <c r="P1961" i="1"/>
  <c r="N1961" i="1"/>
  <c r="L1961" i="1"/>
  <c r="J1961" i="1"/>
  <c r="G1961" i="1"/>
  <c r="F1961" i="1"/>
  <c r="P1960" i="1"/>
  <c r="N1960" i="1"/>
  <c r="L1960" i="1"/>
  <c r="J1960" i="1"/>
  <c r="G1960" i="1"/>
  <c r="F1960" i="1"/>
  <c r="P1959" i="1"/>
  <c r="N1959" i="1"/>
  <c r="L1959" i="1"/>
  <c r="J1959" i="1"/>
  <c r="G1959" i="1"/>
  <c r="F1959" i="1"/>
  <c r="P1958" i="1"/>
  <c r="N1958" i="1"/>
  <c r="L1958" i="1"/>
  <c r="J1958" i="1"/>
  <c r="G1958" i="1"/>
  <c r="F1958" i="1"/>
  <c r="P1957" i="1"/>
  <c r="N1957" i="1"/>
  <c r="L1957" i="1"/>
  <c r="J1957" i="1"/>
  <c r="G1957" i="1"/>
  <c r="F1957" i="1"/>
  <c r="P1956" i="1"/>
  <c r="N1956" i="1"/>
  <c r="L1956" i="1"/>
  <c r="J1956" i="1"/>
  <c r="G1956" i="1"/>
  <c r="F1956" i="1"/>
  <c r="P1955" i="1"/>
  <c r="N1955" i="1"/>
  <c r="L1955" i="1"/>
  <c r="J1955" i="1"/>
  <c r="G1955" i="1"/>
  <c r="F1955" i="1"/>
  <c r="P1954" i="1"/>
  <c r="R1953" i="1" s="1"/>
  <c r="N1954" i="1"/>
  <c r="L1954" i="1"/>
  <c r="J1954" i="1"/>
  <c r="G1954" i="1"/>
  <c r="F1954" i="1"/>
  <c r="P1953" i="1"/>
  <c r="N1953" i="1"/>
  <c r="L1953" i="1"/>
  <c r="J1953" i="1"/>
  <c r="G1953" i="1"/>
  <c r="F1953" i="1"/>
  <c r="P1952" i="1"/>
  <c r="N1952" i="1"/>
  <c r="L1952" i="1"/>
  <c r="J1952" i="1"/>
  <c r="G1952" i="1"/>
  <c r="F1952" i="1"/>
  <c r="P1951" i="1"/>
  <c r="N1951" i="1"/>
  <c r="L1951" i="1"/>
  <c r="J1951" i="1"/>
  <c r="G1951" i="1"/>
  <c r="F1951" i="1"/>
  <c r="P1950" i="1"/>
  <c r="N1950" i="1"/>
  <c r="L1950" i="1"/>
  <c r="J1950" i="1"/>
  <c r="G1950" i="1"/>
  <c r="F1950" i="1"/>
  <c r="P1949" i="1"/>
  <c r="N1949" i="1"/>
  <c r="L1949" i="1"/>
  <c r="J1949" i="1"/>
  <c r="G1949" i="1"/>
  <c r="F1949" i="1"/>
  <c r="P1948" i="1"/>
  <c r="N1948" i="1"/>
  <c r="L1948" i="1"/>
  <c r="J1948" i="1"/>
  <c r="G1948" i="1"/>
  <c r="F1948" i="1"/>
  <c r="P1947" i="1"/>
  <c r="N1947" i="1"/>
  <c r="L1947" i="1"/>
  <c r="J1947" i="1"/>
  <c r="G1947" i="1"/>
  <c r="F1947" i="1"/>
  <c r="P1946" i="1"/>
  <c r="N1946" i="1"/>
  <c r="L1946" i="1"/>
  <c r="J1946" i="1"/>
  <c r="G1946" i="1"/>
  <c r="F1946" i="1"/>
  <c r="P1945" i="1"/>
  <c r="N1945" i="1"/>
  <c r="L1945" i="1"/>
  <c r="J1945" i="1"/>
  <c r="G1945" i="1"/>
  <c r="F1945" i="1"/>
  <c r="P1944" i="1"/>
  <c r="N1944" i="1"/>
  <c r="L1944" i="1"/>
  <c r="J1944" i="1"/>
  <c r="G1944" i="1"/>
  <c r="F1944" i="1"/>
  <c r="P1943" i="1"/>
  <c r="N1943" i="1"/>
  <c r="L1943" i="1"/>
  <c r="J1943" i="1"/>
  <c r="G1943" i="1"/>
  <c r="F1943" i="1"/>
  <c r="P1942" i="1"/>
  <c r="N1942" i="1"/>
  <c r="L1942" i="1"/>
  <c r="J1942" i="1"/>
  <c r="G1942" i="1"/>
  <c r="F1942" i="1"/>
  <c r="P1941" i="1"/>
  <c r="N1941" i="1"/>
  <c r="L1941" i="1"/>
  <c r="J1941" i="1"/>
  <c r="G1941" i="1"/>
  <c r="F1941" i="1"/>
  <c r="R1940" i="1"/>
  <c r="P1940" i="1"/>
  <c r="N1940" i="1"/>
  <c r="L1940" i="1"/>
  <c r="J1940" i="1"/>
  <c r="G1940" i="1"/>
  <c r="F1940" i="1"/>
  <c r="P1939" i="1"/>
  <c r="N1939" i="1"/>
  <c r="L1939" i="1"/>
  <c r="J1939" i="1"/>
  <c r="G1939" i="1"/>
  <c r="F1939" i="1"/>
  <c r="P1938" i="1"/>
  <c r="N1938" i="1"/>
  <c r="L1938" i="1"/>
  <c r="J1938" i="1"/>
  <c r="G1938" i="1"/>
  <c r="F1938" i="1"/>
  <c r="P1937" i="1"/>
  <c r="N1937" i="1"/>
  <c r="L1937" i="1"/>
  <c r="J1937" i="1"/>
  <c r="G1937" i="1"/>
  <c r="F1937" i="1"/>
  <c r="P1936" i="1"/>
  <c r="N1936" i="1"/>
  <c r="L1936" i="1"/>
  <c r="J1936" i="1"/>
  <c r="G1936" i="1"/>
  <c r="F1936" i="1"/>
  <c r="P1935" i="1"/>
  <c r="N1935" i="1"/>
  <c r="L1935" i="1"/>
  <c r="J1935" i="1"/>
  <c r="G1935" i="1"/>
  <c r="F1935" i="1"/>
  <c r="P1934" i="1"/>
  <c r="N1934" i="1"/>
  <c r="L1934" i="1"/>
  <c r="J1934" i="1"/>
  <c r="G1934" i="1"/>
  <c r="F1934" i="1"/>
  <c r="P1933" i="1"/>
  <c r="N1933" i="1"/>
  <c r="L1933" i="1"/>
  <c r="J1933" i="1"/>
  <c r="G1933" i="1"/>
  <c r="F1933" i="1"/>
  <c r="P1932" i="1"/>
  <c r="N1932" i="1"/>
  <c r="L1932" i="1"/>
  <c r="J1932" i="1"/>
  <c r="G1932" i="1"/>
  <c r="F1932" i="1"/>
  <c r="P1931" i="1"/>
  <c r="N1931" i="1"/>
  <c r="L1931" i="1"/>
  <c r="J1931" i="1"/>
  <c r="G1931" i="1"/>
  <c r="F1931" i="1"/>
  <c r="P1930" i="1"/>
  <c r="N1930" i="1"/>
  <c r="L1930" i="1"/>
  <c r="J1930" i="1"/>
  <c r="G1930" i="1"/>
  <c r="F1930" i="1"/>
  <c r="P1929" i="1"/>
  <c r="N1929" i="1"/>
  <c r="L1929" i="1"/>
  <c r="J1929" i="1"/>
  <c r="G1929" i="1"/>
  <c r="F1929" i="1"/>
  <c r="P1928" i="1"/>
  <c r="N1928" i="1"/>
  <c r="L1928" i="1"/>
  <c r="J1928" i="1"/>
  <c r="G1928" i="1"/>
  <c r="F1928" i="1"/>
  <c r="P1927" i="1"/>
  <c r="N1927" i="1"/>
  <c r="L1927" i="1"/>
  <c r="J1927" i="1"/>
  <c r="G1927" i="1"/>
  <c r="F1927" i="1"/>
  <c r="P1926" i="1"/>
  <c r="N1926" i="1"/>
  <c r="L1926" i="1"/>
  <c r="J1926" i="1"/>
  <c r="G1926" i="1"/>
  <c r="F1926" i="1"/>
  <c r="P1925" i="1"/>
  <c r="R1925" i="1" s="1"/>
  <c r="N1925" i="1"/>
  <c r="L1925" i="1"/>
  <c r="J1925" i="1"/>
  <c r="G1925" i="1"/>
  <c r="F1925" i="1"/>
  <c r="P1924" i="1"/>
  <c r="N1924" i="1"/>
  <c r="L1924" i="1"/>
  <c r="J1924" i="1"/>
  <c r="G1924" i="1"/>
  <c r="F1924" i="1"/>
  <c r="P1923" i="1"/>
  <c r="N1923" i="1"/>
  <c r="L1923" i="1"/>
  <c r="J1923" i="1"/>
  <c r="G1923" i="1"/>
  <c r="F1923" i="1"/>
  <c r="P1922" i="1"/>
  <c r="N1922" i="1"/>
  <c r="L1922" i="1"/>
  <c r="J1922" i="1"/>
  <c r="G1922" i="1"/>
  <c r="F1922" i="1"/>
  <c r="P1921" i="1"/>
  <c r="N1921" i="1"/>
  <c r="L1921" i="1"/>
  <c r="J1921" i="1"/>
  <c r="G1921" i="1"/>
  <c r="F1921" i="1"/>
  <c r="P1920" i="1"/>
  <c r="N1920" i="1"/>
  <c r="L1920" i="1"/>
  <c r="J1920" i="1"/>
  <c r="G1920" i="1"/>
  <c r="F1920" i="1"/>
  <c r="P1919" i="1"/>
  <c r="N1919" i="1"/>
  <c r="L1919" i="1"/>
  <c r="J1919" i="1"/>
  <c r="G1919" i="1"/>
  <c r="F1919" i="1"/>
  <c r="P1918" i="1"/>
  <c r="N1918" i="1"/>
  <c r="L1918" i="1"/>
  <c r="J1918" i="1"/>
  <c r="G1918" i="1"/>
  <c r="F1918" i="1"/>
  <c r="P1917" i="1"/>
  <c r="N1917" i="1"/>
  <c r="L1917" i="1"/>
  <c r="J1917" i="1"/>
  <c r="G1917" i="1"/>
  <c r="F1917" i="1"/>
  <c r="P1916" i="1"/>
  <c r="N1916" i="1"/>
  <c r="L1916" i="1"/>
  <c r="J1916" i="1"/>
  <c r="G1916" i="1"/>
  <c r="F1916" i="1"/>
  <c r="P1915" i="1"/>
  <c r="N1915" i="1"/>
  <c r="L1915" i="1"/>
  <c r="J1915" i="1"/>
  <c r="G1915" i="1"/>
  <c r="F1915" i="1"/>
  <c r="P1914" i="1"/>
  <c r="N1914" i="1"/>
  <c r="L1914" i="1"/>
  <c r="J1914" i="1"/>
  <c r="G1914" i="1"/>
  <c r="F1914" i="1"/>
  <c r="P1913" i="1"/>
  <c r="N1913" i="1"/>
  <c r="L1913" i="1"/>
  <c r="J1913" i="1"/>
  <c r="G1913" i="1"/>
  <c r="F1913" i="1"/>
  <c r="P1912" i="1"/>
  <c r="N1912" i="1"/>
  <c r="L1912" i="1"/>
  <c r="J1912" i="1"/>
  <c r="G1912" i="1"/>
  <c r="F1912" i="1"/>
  <c r="P1911" i="1"/>
  <c r="R1911" i="1" s="1"/>
  <c r="N1911" i="1"/>
  <c r="L1911" i="1"/>
  <c r="J1911" i="1"/>
  <c r="G1911" i="1"/>
  <c r="F1911" i="1"/>
  <c r="P1910" i="1"/>
  <c r="N1910" i="1"/>
  <c r="L1910" i="1"/>
  <c r="J1910" i="1"/>
  <c r="G1910" i="1"/>
  <c r="F1910" i="1"/>
  <c r="P1909" i="1"/>
  <c r="N1909" i="1"/>
  <c r="L1909" i="1"/>
  <c r="J1909" i="1"/>
  <c r="G1909" i="1"/>
  <c r="F1909" i="1"/>
  <c r="P1908" i="1"/>
  <c r="N1908" i="1"/>
  <c r="L1908" i="1"/>
  <c r="J1908" i="1"/>
  <c r="G1908" i="1"/>
  <c r="F1908" i="1"/>
  <c r="P1907" i="1"/>
  <c r="N1907" i="1"/>
  <c r="L1907" i="1"/>
  <c r="J1907" i="1"/>
  <c r="G1907" i="1"/>
  <c r="F1907" i="1"/>
  <c r="P1906" i="1"/>
  <c r="N1906" i="1"/>
  <c r="L1906" i="1"/>
  <c r="J1906" i="1"/>
  <c r="G1906" i="1"/>
  <c r="F1906" i="1"/>
  <c r="P1905" i="1"/>
  <c r="N1905" i="1"/>
  <c r="L1905" i="1"/>
  <c r="J1905" i="1"/>
  <c r="G1905" i="1"/>
  <c r="F1905" i="1"/>
  <c r="P1904" i="1"/>
  <c r="N1904" i="1"/>
  <c r="L1904" i="1"/>
  <c r="J1904" i="1"/>
  <c r="G1904" i="1"/>
  <c r="F1904" i="1"/>
  <c r="P1903" i="1"/>
  <c r="N1903" i="1"/>
  <c r="L1903" i="1"/>
  <c r="J1903" i="1"/>
  <c r="G1903" i="1"/>
  <c r="F1903" i="1"/>
  <c r="P1902" i="1"/>
  <c r="N1902" i="1"/>
  <c r="L1902" i="1"/>
  <c r="J1902" i="1"/>
  <c r="G1902" i="1"/>
  <c r="F1902" i="1"/>
  <c r="P1901" i="1"/>
  <c r="N1901" i="1"/>
  <c r="L1901" i="1"/>
  <c r="J1901" i="1"/>
  <c r="G1901" i="1"/>
  <c r="F1901" i="1"/>
  <c r="P1900" i="1"/>
  <c r="N1900" i="1"/>
  <c r="L1900" i="1"/>
  <c r="J1900" i="1"/>
  <c r="G1900" i="1"/>
  <c r="F1900" i="1"/>
  <c r="P1899" i="1"/>
  <c r="N1899" i="1"/>
  <c r="L1899" i="1"/>
  <c r="J1899" i="1"/>
  <c r="G1899" i="1"/>
  <c r="F1899" i="1"/>
  <c r="P1898" i="1"/>
  <c r="N1898" i="1"/>
  <c r="L1898" i="1"/>
  <c r="J1898" i="1"/>
  <c r="G1898" i="1"/>
  <c r="F1898" i="1"/>
  <c r="P1897" i="1"/>
  <c r="N1897" i="1"/>
  <c r="L1897" i="1"/>
  <c r="J1897" i="1"/>
  <c r="G1897" i="1"/>
  <c r="F1897" i="1"/>
  <c r="P1896" i="1"/>
  <c r="N1896" i="1"/>
  <c r="L1896" i="1"/>
  <c r="J1896" i="1"/>
  <c r="G1896" i="1"/>
  <c r="F1896" i="1"/>
  <c r="R1895" i="1"/>
  <c r="S1895" i="1" s="1"/>
  <c r="P1895" i="1"/>
  <c r="N1895" i="1"/>
  <c r="L1895" i="1"/>
  <c r="J1895" i="1"/>
  <c r="G1895" i="1"/>
  <c r="F1895" i="1"/>
  <c r="P1894" i="1"/>
  <c r="N1894" i="1"/>
  <c r="L1894" i="1"/>
  <c r="J1894" i="1"/>
  <c r="G1894" i="1"/>
  <c r="F1894" i="1"/>
  <c r="P1893" i="1"/>
  <c r="N1893" i="1"/>
  <c r="L1893" i="1"/>
  <c r="J1893" i="1"/>
  <c r="G1893" i="1"/>
  <c r="F1893" i="1"/>
  <c r="P1892" i="1"/>
  <c r="N1892" i="1"/>
  <c r="L1892" i="1"/>
  <c r="J1892" i="1"/>
  <c r="G1892" i="1"/>
  <c r="F1892" i="1"/>
  <c r="P1891" i="1"/>
  <c r="N1891" i="1"/>
  <c r="L1891" i="1"/>
  <c r="J1891" i="1"/>
  <c r="G1891" i="1"/>
  <c r="F1891" i="1"/>
  <c r="P1890" i="1"/>
  <c r="N1890" i="1"/>
  <c r="L1890" i="1"/>
  <c r="J1890" i="1"/>
  <c r="G1890" i="1"/>
  <c r="F1890" i="1"/>
  <c r="P1889" i="1"/>
  <c r="N1889" i="1"/>
  <c r="L1889" i="1"/>
  <c r="J1889" i="1"/>
  <c r="G1889" i="1"/>
  <c r="F1889" i="1"/>
  <c r="P1888" i="1"/>
  <c r="N1888" i="1"/>
  <c r="L1888" i="1"/>
  <c r="J1888" i="1"/>
  <c r="G1888" i="1"/>
  <c r="F1888" i="1"/>
  <c r="P1887" i="1"/>
  <c r="N1887" i="1"/>
  <c r="L1887" i="1"/>
  <c r="J1887" i="1"/>
  <c r="G1887" i="1"/>
  <c r="F1887" i="1"/>
  <c r="P1886" i="1"/>
  <c r="N1886" i="1"/>
  <c r="L1886" i="1"/>
  <c r="J1886" i="1"/>
  <c r="G1886" i="1"/>
  <c r="F1886" i="1"/>
  <c r="P1885" i="1"/>
  <c r="N1885" i="1"/>
  <c r="L1885" i="1"/>
  <c r="J1885" i="1"/>
  <c r="G1885" i="1"/>
  <c r="F1885" i="1"/>
  <c r="P1884" i="1"/>
  <c r="N1884" i="1"/>
  <c r="L1884" i="1"/>
  <c r="J1884" i="1"/>
  <c r="G1884" i="1"/>
  <c r="F1884" i="1"/>
  <c r="P1883" i="1"/>
  <c r="N1883" i="1"/>
  <c r="L1883" i="1"/>
  <c r="J1883" i="1"/>
  <c r="G1883" i="1"/>
  <c r="F1883" i="1"/>
  <c r="P1882" i="1"/>
  <c r="N1882" i="1"/>
  <c r="L1882" i="1"/>
  <c r="J1882" i="1"/>
  <c r="G1882" i="1"/>
  <c r="F1882" i="1"/>
  <c r="P1881" i="1"/>
  <c r="N1881" i="1"/>
  <c r="L1881" i="1"/>
  <c r="J1881" i="1"/>
  <c r="G1881" i="1"/>
  <c r="F1881" i="1"/>
  <c r="P1880" i="1"/>
  <c r="N1880" i="1"/>
  <c r="L1880" i="1"/>
  <c r="J1880" i="1"/>
  <c r="G1880" i="1"/>
  <c r="F1880" i="1"/>
  <c r="P1879" i="1"/>
  <c r="N1879" i="1"/>
  <c r="L1879" i="1"/>
  <c r="J1879" i="1"/>
  <c r="G1879" i="1"/>
  <c r="F1879" i="1"/>
  <c r="P1878" i="1"/>
  <c r="N1878" i="1"/>
  <c r="L1878" i="1"/>
  <c r="J1878" i="1"/>
  <c r="G1878" i="1"/>
  <c r="F1878" i="1"/>
  <c r="P1877" i="1"/>
  <c r="N1877" i="1"/>
  <c r="L1877" i="1"/>
  <c r="J1877" i="1"/>
  <c r="G1877" i="1"/>
  <c r="F1877" i="1"/>
  <c r="P1876" i="1"/>
  <c r="N1876" i="1"/>
  <c r="L1876" i="1"/>
  <c r="J1876" i="1"/>
  <c r="G1876" i="1"/>
  <c r="F1876" i="1"/>
  <c r="P1875" i="1"/>
  <c r="N1875" i="1"/>
  <c r="L1875" i="1"/>
  <c r="J1875" i="1"/>
  <c r="G1875" i="1"/>
  <c r="F1875" i="1"/>
  <c r="P1874" i="1"/>
  <c r="N1874" i="1"/>
  <c r="L1874" i="1"/>
  <c r="J1874" i="1"/>
  <c r="G1874" i="1"/>
  <c r="F1874" i="1"/>
  <c r="P1873" i="1"/>
  <c r="R1873" i="1" s="1"/>
  <c r="N1873" i="1"/>
  <c r="L1873" i="1"/>
  <c r="J1873" i="1"/>
  <c r="G1873" i="1"/>
  <c r="F1873" i="1"/>
  <c r="P1872" i="1"/>
  <c r="N1872" i="1"/>
  <c r="L1872" i="1"/>
  <c r="J1872" i="1"/>
  <c r="G1872" i="1"/>
  <c r="F1872" i="1"/>
  <c r="P1871" i="1"/>
  <c r="N1871" i="1"/>
  <c r="L1871" i="1"/>
  <c r="J1871" i="1"/>
  <c r="G1871" i="1"/>
  <c r="F1871" i="1"/>
  <c r="P1870" i="1"/>
  <c r="N1870" i="1"/>
  <c r="L1870" i="1"/>
  <c r="J1870" i="1"/>
  <c r="G1870" i="1"/>
  <c r="F1870" i="1"/>
  <c r="P1869" i="1"/>
  <c r="N1869" i="1"/>
  <c r="L1869" i="1"/>
  <c r="J1869" i="1"/>
  <c r="G1869" i="1"/>
  <c r="F1869" i="1"/>
  <c r="P1868" i="1"/>
  <c r="N1868" i="1"/>
  <c r="L1868" i="1"/>
  <c r="J1868" i="1"/>
  <c r="G1868" i="1"/>
  <c r="F1868" i="1"/>
  <c r="P1867" i="1"/>
  <c r="N1867" i="1"/>
  <c r="L1867" i="1"/>
  <c r="J1867" i="1"/>
  <c r="G1867" i="1"/>
  <c r="F1867" i="1"/>
  <c r="P1866" i="1"/>
  <c r="N1866" i="1"/>
  <c r="L1866" i="1"/>
  <c r="J1866" i="1"/>
  <c r="G1866" i="1"/>
  <c r="F1866" i="1"/>
  <c r="P1865" i="1"/>
  <c r="N1865" i="1"/>
  <c r="L1865" i="1"/>
  <c r="J1865" i="1"/>
  <c r="G1865" i="1"/>
  <c r="F1865" i="1"/>
  <c r="P1864" i="1"/>
  <c r="N1864" i="1"/>
  <c r="L1864" i="1"/>
  <c r="J1864" i="1"/>
  <c r="G1864" i="1"/>
  <c r="F1864" i="1"/>
  <c r="P1863" i="1"/>
  <c r="N1863" i="1"/>
  <c r="L1863" i="1"/>
  <c r="J1863" i="1"/>
  <c r="G1863" i="1"/>
  <c r="F1863" i="1"/>
  <c r="P1862" i="1"/>
  <c r="N1862" i="1"/>
  <c r="L1862" i="1"/>
  <c r="J1862" i="1"/>
  <c r="G1862" i="1"/>
  <c r="F1862" i="1"/>
  <c r="P1861" i="1"/>
  <c r="N1861" i="1"/>
  <c r="L1861" i="1"/>
  <c r="J1861" i="1"/>
  <c r="G1861" i="1"/>
  <c r="F1861" i="1"/>
  <c r="P1860" i="1"/>
  <c r="N1860" i="1"/>
  <c r="L1860" i="1"/>
  <c r="J1860" i="1"/>
  <c r="G1860" i="1"/>
  <c r="F1860" i="1"/>
  <c r="P1859" i="1"/>
  <c r="N1859" i="1"/>
  <c r="L1859" i="1"/>
  <c r="J1859" i="1"/>
  <c r="G1859" i="1"/>
  <c r="F1859" i="1"/>
  <c r="P1858" i="1"/>
  <c r="N1858" i="1"/>
  <c r="L1858" i="1"/>
  <c r="J1858" i="1"/>
  <c r="G1858" i="1"/>
  <c r="F1858" i="1"/>
  <c r="P1857" i="1"/>
  <c r="R1857" i="1" s="1"/>
  <c r="S1857" i="1" s="1"/>
  <c r="N1857" i="1"/>
  <c r="L1857" i="1"/>
  <c r="J1857" i="1"/>
  <c r="G1857" i="1"/>
  <c r="F1857" i="1"/>
  <c r="P1856" i="1"/>
  <c r="N1856" i="1"/>
  <c r="L1856" i="1"/>
  <c r="J1856" i="1"/>
  <c r="G1856" i="1"/>
  <c r="F1856" i="1"/>
  <c r="P1855" i="1"/>
  <c r="N1855" i="1"/>
  <c r="L1855" i="1"/>
  <c r="J1855" i="1"/>
  <c r="G1855" i="1"/>
  <c r="F1855" i="1"/>
  <c r="P1854" i="1"/>
  <c r="N1854" i="1"/>
  <c r="L1854" i="1"/>
  <c r="J1854" i="1"/>
  <c r="G1854" i="1"/>
  <c r="F1854" i="1"/>
  <c r="P1853" i="1"/>
  <c r="N1853" i="1"/>
  <c r="L1853" i="1"/>
  <c r="J1853" i="1"/>
  <c r="G1853" i="1"/>
  <c r="F1853" i="1"/>
  <c r="P1852" i="1"/>
  <c r="N1852" i="1"/>
  <c r="L1852" i="1"/>
  <c r="J1852" i="1"/>
  <c r="G1852" i="1"/>
  <c r="F1852" i="1"/>
  <c r="P1851" i="1"/>
  <c r="N1851" i="1"/>
  <c r="L1851" i="1"/>
  <c r="J1851" i="1"/>
  <c r="G1851" i="1"/>
  <c r="F1851" i="1"/>
  <c r="P1850" i="1"/>
  <c r="N1850" i="1"/>
  <c r="L1850" i="1"/>
  <c r="J1850" i="1"/>
  <c r="G1850" i="1"/>
  <c r="F1850" i="1"/>
  <c r="P1849" i="1"/>
  <c r="N1849" i="1"/>
  <c r="L1849" i="1"/>
  <c r="J1849" i="1"/>
  <c r="G1849" i="1"/>
  <c r="F1849" i="1"/>
  <c r="P1848" i="1"/>
  <c r="N1848" i="1"/>
  <c r="L1848" i="1"/>
  <c r="J1848" i="1"/>
  <c r="G1848" i="1"/>
  <c r="F1848" i="1"/>
  <c r="P1847" i="1"/>
  <c r="N1847" i="1"/>
  <c r="L1847" i="1"/>
  <c r="J1847" i="1"/>
  <c r="G1847" i="1"/>
  <c r="F1847" i="1"/>
  <c r="P1846" i="1"/>
  <c r="N1846" i="1"/>
  <c r="L1846" i="1"/>
  <c r="J1846" i="1"/>
  <c r="G1846" i="1"/>
  <c r="F1846" i="1"/>
  <c r="P1845" i="1"/>
  <c r="R1845" i="1" s="1"/>
  <c r="S1845" i="1" s="1"/>
  <c r="N1845" i="1"/>
  <c r="L1845" i="1"/>
  <c r="J1845" i="1"/>
  <c r="G1845" i="1"/>
  <c r="F1845" i="1"/>
  <c r="P1844" i="1"/>
  <c r="N1844" i="1"/>
  <c r="L1844" i="1"/>
  <c r="J1844" i="1"/>
  <c r="G1844" i="1"/>
  <c r="F1844" i="1"/>
  <c r="P1843" i="1"/>
  <c r="N1843" i="1"/>
  <c r="L1843" i="1"/>
  <c r="J1843" i="1"/>
  <c r="G1843" i="1"/>
  <c r="F1843" i="1"/>
  <c r="P1842" i="1"/>
  <c r="N1842" i="1"/>
  <c r="L1842" i="1"/>
  <c r="J1842" i="1"/>
  <c r="G1842" i="1"/>
  <c r="F1842" i="1"/>
  <c r="P1841" i="1"/>
  <c r="N1841" i="1"/>
  <c r="L1841" i="1"/>
  <c r="J1841" i="1"/>
  <c r="G1841" i="1"/>
  <c r="F1841" i="1"/>
  <c r="P1840" i="1"/>
  <c r="N1840" i="1"/>
  <c r="L1840" i="1"/>
  <c r="J1840" i="1"/>
  <c r="G1840" i="1"/>
  <c r="F1840" i="1"/>
  <c r="P1839" i="1"/>
  <c r="N1839" i="1"/>
  <c r="L1839" i="1"/>
  <c r="J1839" i="1"/>
  <c r="G1839" i="1"/>
  <c r="F1839" i="1"/>
  <c r="P1838" i="1"/>
  <c r="R1836" i="1" s="1"/>
  <c r="N1838" i="1"/>
  <c r="L1838" i="1"/>
  <c r="J1838" i="1"/>
  <c r="G1838" i="1"/>
  <c r="F1838" i="1"/>
  <c r="P1837" i="1"/>
  <c r="N1837" i="1"/>
  <c r="L1837" i="1"/>
  <c r="J1837" i="1"/>
  <c r="G1837" i="1"/>
  <c r="F1837" i="1"/>
  <c r="P1836" i="1"/>
  <c r="N1836" i="1"/>
  <c r="L1836" i="1"/>
  <c r="J1836" i="1"/>
  <c r="G1836" i="1"/>
  <c r="F1836" i="1"/>
  <c r="P1835" i="1"/>
  <c r="N1835" i="1"/>
  <c r="L1835" i="1"/>
  <c r="J1835" i="1"/>
  <c r="G1835" i="1"/>
  <c r="F1835" i="1"/>
  <c r="P1834" i="1"/>
  <c r="N1834" i="1"/>
  <c r="L1834" i="1"/>
  <c r="J1834" i="1"/>
  <c r="G1834" i="1"/>
  <c r="F1834" i="1"/>
  <c r="P1833" i="1"/>
  <c r="N1833" i="1"/>
  <c r="L1833" i="1"/>
  <c r="J1833" i="1"/>
  <c r="G1833" i="1"/>
  <c r="F1833" i="1"/>
  <c r="P1832" i="1"/>
  <c r="N1832" i="1"/>
  <c r="L1832" i="1"/>
  <c r="J1832" i="1"/>
  <c r="G1832" i="1"/>
  <c r="F1832" i="1"/>
  <c r="P1831" i="1"/>
  <c r="N1831" i="1"/>
  <c r="L1831" i="1"/>
  <c r="J1831" i="1"/>
  <c r="G1831" i="1"/>
  <c r="F1831" i="1"/>
  <c r="P1830" i="1"/>
  <c r="N1830" i="1"/>
  <c r="L1830" i="1"/>
  <c r="J1830" i="1"/>
  <c r="G1830" i="1"/>
  <c r="F1830" i="1"/>
  <c r="P1829" i="1"/>
  <c r="N1829" i="1"/>
  <c r="L1829" i="1"/>
  <c r="J1829" i="1"/>
  <c r="G1829" i="1"/>
  <c r="F1829" i="1"/>
  <c r="P1828" i="1"/>
  <c r="N1828" i="1"/>
  <c r="L1828" i="1"/>
  <c r="J1828" i="1"/>
  <c r="G1828" i="1"/>
  <c r="F1828" i="1"/>
  <c r="P1827" i="1"/>
  <c r="N1827" i="1"/>
  <c r="L1827" i="1"/>
  <c r="J1827" i="1"/>
  <c r="G1827" i="1"/>
  <c r="F1827" i="1"/>
  <c r="P1826" i="1"/>
  <c r="R1825" i="1" s="1"/>
  <c r="N1826" i="1"/>
  <c r="L1826" i="1"/>
  <c r="J1826" i="1"/>
  <c r="G1826" i="1"/>
  <c r="F1826" i="1"/>
  <c r="P1825" i="1"/>
  <c r="N1825" i="1"/>
  <c r="L1825" i="1"/>
  <c r="J1825" i="1"/>
  <c r="G1825" i="1"/>
  <c r="F1825" i="1"/>
  <c r="P1824" i="1"/>
  <c r="N1824" i="1"/>
  <c r="L1824" i="1"/>
  <c r="J1824" i="1"/>
  <c r="G1824" i="1"/>
  <c r="F1824" i="1"/>
  <c r="P1823" i="1"/>
  <c r="N1823" i="1"/>
  <c r="L1823" i="1"/>
  <c r="J1823" i="1"/>
  <c r="G1823" i="1"/>
  <c r="F1823" i="1"/>
  <c r="P1822" i="1"/>
  <c r="N1822" i="1"/>
  <c r="L1822" i="1"/>
  <c r="J1822" i="1"/>
  <c r="G1822" i="1"/>
  <c r="F1822" i="1"/>
  <c r="P1821" i="1"/>
  <c r="N1821" i="1"/>
  <c r="L1821" i="1"/>
  <c r="J1821" i="1"/>
  <c r="G1821" i="1"/>
  <c r="F1821" i="1"/>
  <c r="P1820" i="1"/>
  <c r="N1820" i="1"/>
  <c r="L1820" i="1"/>
  <c r="J1820" i="1"/>
  <c r="G1820" i="1"/>
  <c r="F1820" i="1"/>
  <c r="P1819" i="1"/>
  <c r="N1819" i="1"/>
  <c r="L1819" i="1"/>
  <c r="J1819" i="1"/>
  <c r="G1819" i="1"/>
  <c r="F1819" i="1"/>
  <c r="P1818" i="1"/>
  <c r="N1818" i="1"/>
  <c r="L1818" i="1"/>
  <c r="J1818" i="1"/>
  <c r="G1818" i="1"/>
  <c r="F1818" i="1"/>
  <c r="P1817" i="1"/>
  <c r="N1817" i="1"/>
  <c r="L1817" i="1"/>
  <c r="J1817" i="1"/>
  <c r="G1817" i="1"/>
  <c r="F1817" i="1"/>
  <c r="P1816" i="1"/>
  <c r="N1816" i="1"/>
  <c r="L1816" i="1"/>
  <c r="J1816" i="1"/>
  <c r="G1816" i="1"/>
  <c r="F1816" i="1"/>
  <c r="P1815" i="1"/>
  <c r="N1815" i="1"/>
  <c r="L1815" i="1"/>
  <c r="J1815" i="1"/>
  <c r="G1815" i="1"/>
  <c r="F1815" i="1"/>
  <c r="P1814" i="1"/>
  <c r="R1813" i="1" s="1"/>
  <c r="N1814" i="1"/>
  <c r="L1814" i="1"/>
  <c r="J1814" i="1"/>
  <c r="G1814" i="1"/>
  <c r="F1814" i="1"/>
  <c r="P1813" i="1"/>
  <c r="N1813" i="1"/>
  <c r="L1813" i="1"/>
  <c r="J1813" i="1"/>
  <c r="G1813" i="1"/>
  <c r="F1813" i="1"/>
  <c r="P1812" i="1"/>
  <c r="N1812" i="1"/>
  <c r="L1812" i="1"/>
  <c r="J1812" i="1"/>
  <c r="G1812" i="1"/>
  <c r="F1812" i="1"/>
  <c r="P1811" i="1"/>
  <c r="N1811" i="1"/>
  <c r="L1811" i="1"/>
  <c r="J1811" i="1"/>
  <c r="G1811" i="1"/>
  <c r="F1811" i="1"/>
  <c r="P1810" i="1"/>
  <c r="N1810" i="1"/>
  <c r="L1810" i="1"/>
  <c r="J1810" i="1"/>
  <c r="G1810" i="1"/>
  <c r="F1810" i="1"/>
  <c r="P1809" i="1"/>
  <c r="N1809" i="1"/>
  <c r="L1809" i="1"/>
  <c r="J1809" i="1"/>
  <c r="G1809" i="1"/>
  <c r="F1809" i="1"/>
  <c r="P1808" i="1"/>
  <c r="N1808" i="1"/>
  <c r="L1808" i="1"/>
  <c r="J1808" i="1"/>
  <c r="G1808" i="1"/>
  <c r="F1808" i="1"/>
  <c r="P1807" i="1"/>
  <c r="N1807" i="1"/>
  <c r="L1807" i="1"/>
  <c r="J1807" i="1"/>
  <c r="G1807" i="1"/>
  <c r="F1807" i="1"/>
  <c r="P1806" i="1"/>
  <c r="N1806" i="1"/>
  <c r="L1806" i="1"/>
  <c r="J1806" i="1"/>
  <c r="G1806" i="1"/>
  <c r="F1806" i="1"/>
  <c r="P1805" i="1"/>
  <c r="N1805" i="1"/>
  <c r="L1805" i="1"/>
  <c r="J1805" i="1"/>
  <c r="G1805" i="1"/>
  <c r="F1805" i="1"/>
  <c r="P1804" i="1"/>
  <c r="R1804" i="1" s="1"/>
  <c r="N1804" i="1"/>
  <c r="L1804" i="1"/>
  <c r="J1804" i="1"/>
  <c r="G1804" i="1"/>
  <c r="F1804" i="1"/>
  <c r="P1803" i="1"/>
  <c r="N1803" i="1"/>
  <c r="L1803" i="1"/>
  <c r="J1803" i="1"/>
  <c r="G1803" i="1"/>
  <c r="F1803" i="1"/>
  <c r="P1802" i="1"/>
  <c r="N1802" i="1"/>
  <c r="L1802" i="1"/>
  <c r="J1802" i="1"/>
  <c r="G1802" i="1"/>
  <c r="F1802" i="1"/>
  <c r="P1801" i="1"/>
  <c r="N1801" i="1"/>
  <c r="L1801" i="1"/>
  <c r="J1801" i="1"/>
  <c r="G1801" i="1"/>
  <c r="F1801" i="1"/>
  <c r="P1800" i="1"/>
  <c r="N1800" i="1"/>
  <c r="L1800" i="1"/>
  <c r="J1800" i="1"/>
  <c r="G1800" i="1"/>
  <c r="F1800" i="1"/>
  <c r="P1799" i="1"/>
  <c r="N1799" i="1"/>
  <c r="L1799" i="1"/>
  <c r="J1799" i="1"/>
  <c r="G1799" i="1"/>
  <c r="F1799" i="1"/>
  <c r="P1798" i="1"/>
  <c r="N1798" i="1"/>
  <c r="L1798" i="1"/>
  <c r="J1798" i="1"/>
  <c r="G1798" i="1"/>
  <c r="F1798" i="1"/>
  <c r="P1797" i="1"/>
  <c r="N1797" i="1"/>
  <c r="L1797" i="1"/>
  <c r="J1797" i="1"/>
  <c r="G1797" i="1"/>
  <c r="F1797" i="1"/>
  <c r="P1796" i="1"/>
  <c r="N1796" i="1"/>
  <c r="L1796" i="1"/>
  <c r="J1796" i="1"/>
  <c r="G1796" i="1"/>
  <c r="F1796" i="1"/>
  <c r="P1795" i="1"/>
  <c r="N1795" i="1"/>
  <c r="L1795" i="1"/>
  <c r="J1795" i="1"/>
  <c r="G1795" i="1"/>
  <c r="F1795" i="1"/>
  <c r="P1794" i="1"/>
  <c r="R1794" i="1" s="1"/>
  <c r="S1794" i="1" s="1"/>
  <c r="N1794" i="1"/>
  <c r="L1794" i="1"/>
  <c r="J1794" i="1"/>
  <c r="G1794" i="1"/>
  <c r="F1794" i="1"/>
  <c r="P1793" i="1"/>
  <c r="N1793" i="1"/>
  <c r="L1793" i="1"/>
  <c r="J1793" i="1"/>
  <c r="G1793" i="1"/>
  <c r="F1793" i="1"/>
  <c r="P1792" i="1"/>
  <c r="N1792" i="1"/>
  <c r="L1792" i="1"/>
  <c r="J1792" i="1"/>
  <c r="G1792" i="1"/>
  <c r="F1792" i="1"/>
  <c r="P1791" i="1"/>
  <c r="N1791" i="1"/>
  <c r="L1791" i="1"/>
  <c r="J1791" i="1"/>
  <c r="G1791" i="1"/>
  <c r="F1791" i="1"/>
  <c r="P1790" i="1"/>
  <c r="N1790" i="1"/>
  <c r="L1790" i="1"/>
  <c r="J1790" i="1"/>
  <c r="G1790" i="1"/>
  <c r="F1790" i="1"/>
  <c r="P1789" i="1"/>
  <c r="N1789" i="1"/>
  <c r="L1789" i="1"/>
  <c r="J1789" i="1"/>
  <c r="G1789" i="1"/>
  <c r="F1789" i="1"/>
  <c r="P1788" i="1"/>
  <c r="N1788" i="1"/>
  <c r="L1788" i="1"/>
  <c r="J1788" i="1"/>
  <c r="G1788" i="1"/>
  <c r="F1788" i="1"/>
  <c r="P1787" i="1"/>
  <c r="N1787" i="1"/>
  <c r="L1787" i="1"/>
  <c r="J1787" i="1"/>
  <c r="G1787" i="1"/>
  <c r="F1787" i="1"/>
  <c r="P1786" i="1"/>
  <c r="N1786" i="1"/>
  <c r="L1786" i="1"/>
  <c r="J1786" i="1"/>
  <c r="G1786" i="1"/>
  <c r="F1786" i="1"/>
  <c r="P1785" i="1"/>
  <c r="N1785" i="1"/>
  <c r="L1785" i="1"/>
  <c r="J1785" i="1"/>
  <c r="G1785" i="1"/>
  <c r="F1785" i="1"/>
  <c r="P1784" i="1"/>
  <c r="N1784" i="1"/>
  <c r="L1784" i="1"/>
  <c r="J1784" i="1"/>
  <c r="G1784" i="1"/>
  <c r="F1784" i="1"/>
  <c r="P1783" i="1"/>
  <c r="R1781" i="1" s="1"/>
  <c r="N1783" i="1"/>
  <c r="L1783" i="1"/>
  <c r="J1783" i="1"/>
  <c r="G1783" i="1"/>
  <c r="F1783" i="1"/>
  <c r="P1782" i="1"/>
  <c r="N1782" i="1"/>
  <c r="L1782" i="1"/>
  <c r="J1782" i="1"/>
  <c r="G1782" i="1"/>
  <c r="F1782" i="1"/>
  <c r="P1781" i="1"/>
  <c r="N1781" i="1"/>
  <c r="L1781" i="1"/>
  <c r="J1781" i="1"/>
  <c r="G1781" i="1"/>
  <c r="F1781" i="1"/>
  <c r="P1780" i="1"/>
  <c r="N1780" i="1"/>
  <c r="L1780" i="1"/>
  <c r="J1780" i="1"/>
  <c r="G1780" i="1"/>
  <c r="F1780" i="1"/>
  <c r="P1779" i="1"/>
  <c r="N1779" i="1"/>
  <c r="L1779" i="1"/>
  <c r="J1779" i="1"/>
  <c r="G1779" i="1"/>
  <c r="F1779" i="1"/>
  <c r="P1778" i="1"/>
  <c r="N1778" i="1"/>
  <c r="L1778" i="1"/>
  <c r="J1778" i="1"/>
  <c r="G1778" i="1"/>
  <c r="F1778" i="1"/>
  <c r="P1777" i="1"/>
  <c r="N1777" i="1"/>
  <c r="L1777" i="1"/>
  <c r="J1777" i="1"/>
  <c r="G1777" i="1"/>
  <c r="F1777" i="1"/>
  <c r="P1776" i="1"/>
  <c r="N1776" i="1"/>
  <c r="L1776" i="1"/>
  <c r="J1776" i="1"/>
  <c r="G1776" i="1"/>
  <c r="F1776" i="1"/>
  <c r="P1775" i="1"/>
  <c r="N1775" i="1"/>
  <c r="L1775" i="1"/>
  <c r="J1775" i="1"/>
  <c r="G1775" i="1"/>
  <c r="F1775" i="1"/>
  <c r="P1774" i="1"/>
  <c r="N1774" i="1"/>
  <c r="L1774" i="1"/>
  <c r="J1774" i="1"/>
  <c r="G1774" i="1"/>
  <c r="F1774" i="1"/>
  <c r="P1773" i="1"/>
  <c r="N1773" i="1"/>
  <c r="L1773" i="1"/>
  <c r="J1773" i="1"/>
  <c r="G1773" i="1"/>
  <c r="F1773" i="1"/>
  <c r="P1772" i="1"/>
  <c r="N1772" i="1"/>
  <c r="L1772" i="1"/>
  <c r="J1772" i="1"/>
  <c r="G1772" i="1"/>
  <c r="F1772" i="1"/>
  <c r="P1771" i="1"/>
  <c r="R1770" i="1" s="1"/>
  <c r="N1771" i="1"/>
  <c r="L1771" i="1"/>
  <c r="J1771" i="1"/>
  <c r="G1771" i="1"/>
  <c r="F1771" i="1"/>
  <c r="P1770" i="1"/>
  <c r="N1770" i="1"/>
  <c r="L1770" i="1"/>
  <c r="J1770" i="1"/>
  <c r="G1770" i="1"/>
  <c r="F1770" i="1"/>
  <c r="P1769" i="1"/>
  <c r="N1769" i="1"/>
  <c r="L1769" i="1"/>
  <c r="J1769" i="1"/>
  <c r="G1769" i="1"/>
  <c r="F1769" i="1"/>
  <c r="P1768" i="1"/>
  <c r="N1768" i="1"/>
  <c r="L1768" i="1"/>
  <c r="J1768" i="1"/>
  <c r="G1768" i="1"/>
  <c r="F1768" i="1"/>
  <c r="P1767" i="1"/>
  <c r="N1767" i="1"/>
  <c r="L1767" i="1"/>
  <c r="J1767" i="1"/>
  <c r="G1767" i="1"/>
  <c r="F1767" i="1"/>
  <c r="P1766" i="1"/>
  <c r="N1766" i="1"/>
  <c r="L1766" i="1"/>
  <c r="J1766" i="1"/>
  <c r="G1766" i="1"/>
  <c r="F1766" i="1"/>
  <c r="P1765" i="1"/>
  <c r="N1765" i="1"/>
  <c r="L1765" i="1"/>
  <c r="J1765" i="1"/>
  <c r="G1765" i="1"/>
  <c r="F1765" i="1"/>
  <c r="P1764" i="1"/>
  <c r="N1764" i="1"/>
  <c r="L1764" i="1"/>
  <c r="J1764" i="1"/>
  <c r="G1764" i="1"/>
  <c r="F1764" i="1"/>
  <c r="P1763" i="1"/>
  <c r="R1762" i="1" s="1"/>
  <c r="N1763" i="1"/>
  <c r="L1763" i="1"/>
  <c r="J1763" i="1"/>
  <c r="G1763" i="1"/>
  <c r="F1763" i="1"/>
  <c r="P1762" i="1"/>
  <c r="N1762" i="1"/>
  <c r="L1762" i="1"/>
  <c r="J1762" i="1"/>
  <c r="G1762" i="1"/>
  <c r="F1762" i="1"/>
  <c r="P1761" i="1"/>
  <c r="N1761" i="1"/>
  <c r="L1761" i="1"/>
  <c r="J1761" i="1"/>
  <c r="G1761" i="1"/>
  <c r="F1761" i="1"/>
  <c r="P1760" i="1"/>
  <c r="N1760" i="1"/>
  <c r="L1760" i="1"/>
  <c r="J1760" i="1"/>
  <c r="G1760" i="1"/>
  <c r="F1760" i="1"/>
  <c r="P1759" i="1"/>
  <c r="N1759" i="1"/>
  <c r="L1759" i="1"/>
  <c r="J1759" i="1"/>
  <c r="G1759" i="1"/>
  <c r="F1759" i="1"/>
  <c r="P1758" i="1"/>
  <c r="N1758" i="1"/>
  <c r="L1758" i="1"/>
  <c r="J1758" i="1"/>
  <c r="G1758" i="1"/>
  <c r="F1758" i="1"/>
  <c r="P1757" i="1"/>
  <c r="N1757" i="1"/>
  <c r="L1757" i="1"/>
  <c r="J1757" i="1"/>
  <c r="G1757" i="1"/>
  <c r="F1757" i="1"/>
  <c r="P1756" i="1"/>
  <c r="N1756" i="1"/>
  <c r="L1756" i="1"/>
  <c r="J1756" i="1"/>
  <c r="G1756" i="1"/>
  <c r="F1756" i="1"/>
  <c r="P1755" i="1"/>
  <c r="N1755" i="1"/>
  <c r="L1755" i="1"/>
  <c r="J1755" i="1"/>
  <c r="G1755" i="1"/>
  <c r="F1755" i="1"/>
  <c r="P1754" i="1"/>
  <c r="N1754" i="1"/>
  <c r="L1754" i="1"/>
  <c r="J1754" i="1"/>
  <c r="G1754" i="1"/>
  <c r="F1754" i="1"/>
  <c r="P1753" i="1"/>
  <c r="N1753" i="1"/>
  <c r="L1753" i="1"/>
  <c r="J1753" i="1"/>
  <c r="G1753" i="1"/>
  <c r="F1753" i="1"/>
  <c r="P1752" i="1"/>
  <c r="N1752" i="1"/>
  <c r="L1752" i="1"/>
  <c r="J1752" i="1"/>
  <c r="G1752" i="1"/>
  <c r="F1752" i="1"/>
  <c r="P1751" i="1"/>
  <c r="N1751" i="1"/>
  <c r="L1751" i="1"/>
  <c r="J1751" i="1"/>
  <c r="G1751" i="1"/>
  <c r="F1751" i="1"/>
  <c r="P1750" i="1"/>
  <c r="R1750" i="1" s="1"/>
  <c r="N1750" i="1"/>
  <c r="L1750" i="1"/>
  <c r="J1750" i="1"/>
  <c r="G1750" i="1"/>
  <c r="F1750" i="1"/>
  <c r="P1749" i="1"/>
  <c r="N1749" i="1"/>
  <c r="L1749" i="1"/>
  <c r="J1749" i="1"/>
  <c r="G1749" i="1"/>
  <c r="F1749" i="1"/>
  <c r="P1748" i="1"/>
  <c r="N1748" i="1"/>
  <c r="L1748" i="1"/>
  <c r="J1748" i="1"/>
  <c r="G1748" i="1"/>
  <c r="F1748" i="1"/>
  <c r="P1747" i="1"/>
  <c r="N1747" i="1"/>
  <c r="L1747" i="1"/>
  <c r="J1747" i="1"/>
  <c r="G1747" i="1"/>
  <c r="F1747" i="1"/>
  <c r="P1746" i="1"/>
  <c r="N1746" i="1"/>
  <c r="L1746" i="1"/>
  <c r="J1746" i="1"/>
  <c r="G1746" i="1"/>
  <c r="F1746" i="1"/>
  <c r="P1745" i="1"/>
  <c r="N1745" i="1"/>
  <c r="L1745" i="1"/>
  <c r="J1745" i="1"/>
  <c r="G1745" i="1"/>
  <c r="F1745" i="1"/>
  <c r="P1744" i="1"/>
  <c r="N1744" i="1"/>
  <c r="L1744" i="1"/>
  <c r="J1744" i="1"/>
  <c r="G1744" i="1"/>
  <c r="F1744" i="1"/>
  <c r="P1743" i="1"/>
  <c r="N1743" i="1"/>
  <c r="L1743" i="1"/>
  <c r="J1743" i="1"/>
  <c r="G1743" i="1"/>
  <c r="F1743" i="1"/>
  <c r="P1742" i="1"/>
  <c r="N1742" i="1"/>
  <c r="L1742" i="1"/>
  <c r="J1742" i="1"/>
  <c r="G1742" i="1"/>
  <c r="F1742" i="1"/>
  <c r="P1741" i="1"/>
  <c r="N1741" i="1"/>
  <c r="L1741" i="1"/>
  <c r="J1741" i="1"/>
  <c r="G1741" i="1"/>
  <c r="F1741" i="1"/>
  <c r="P1740" i="1"/>
  <c r="N1740" i="1"/>
  <c r="L1740" i="1"/>
  <c r="J1740" i="1"/>
  <c r="G1740" i="1"/>
  <c r="F1740" i="1"/>
  <c r="P1739" i="1"/>
  <c r="N1739" i="1"/>
  <c r="L1739" i="1"/>
  <c r="J1739" i="1"/>
  <c r="G1739" i="1"/>
  <c r="F1739" i="1"/>
  <c r="P1738" i="1"/>
  <c r="N1738" i="1"/>
  <c r="L1738" i="1"/>
  <c r="J1738" i="1"/>
  <c r="G1738" i="1"/>
  <c r="F1738" i="1"/>
  <c r="P1737" i="1"/>
  <c r="N1737" i="1"/>
  <c r="L1737" i="1"/>
  <c r="J1737" i="1"/>
  <c r="G1737" i="1"/>
  <c r="F1737" i="1"/>
  <c r="P1736" i="1"/>
  <c r="N1736" i="1"/>
  <c r="L1736" i="1"/>
  <c r="J1736" i="1"/>
  <c r="G1736" i="1"/>
  <c r="F1736" i="1"/>
  <c r="P1735" i="1"/>
  <c r="N1735" i="1"/>
  <c r="L1735" i="1"/>
  <c r="J1735" i="1"/>
  <c r="G1735" i="1"/>
  <c r="F1735" i="1"/>
  <c r="P1734" i="1"/>
  <c r="N1734" i="1"/>
  <c r="L1734" i="1"/>
  <c r="J1734" i="1"/>
  <c r="G1734" i="1"/>
  <c r="F1734" i="1"/>
  <c r="P1733" i="1"/>
  <c r="R1733" i="1" s="1"/>
  <c r="S1733" i="1" s="1"/>
  <c r="N1733" i="1"/>
  <c r="L1733" i="1"/>
  <c r="J1733" i="1"/>
  <c r="G1733" i="1"/>
  <c r="F1733" i="1"/>
  <c r="P1732" i="1"/>
  <c r="N1732" i="1"/>
  <c r="L1732" i="1"/>
  <c r="J1732" i="1"/>
  <c r="G1732" i="1"/>
  <c r="F1732" i="1"/>
  <c r="P1731" i="1"/>
  <c r="N1731" i="1"/>
  <c r="L1731" i="1"/>
  <c r="J1731" i="1"/>
  <c r="G1731" i="1"/>
  <c r="F1731" i="1"/>
  <c r="P1730" i="1"/>
  <c r="N1730" i="1"/>
  <c r="L1730" i="1"/>
  <c r="J1730" i="1"/>
  <c r="G1730" i="1"/>
  <c r="F1730" i="1"/>
  <c r="P1729" i="1"/>
  <c r="N1729" i="1"/>
  <c r="L1729" i="1"/>
  <c r="J1729" i="1"/>
  <c r="G1729" i="1"/>
  <c r="F1729" i="1"/>
  <c r="P1728" i="1"/>
  <c r="N1728" i="1"/>
  <c r="L1728" i="1"/>
  <c r="J1728" i="1"/>
  <c r="G1728" i="1"/>
  <c r="F1728" i="1"/>
  <c r="P1727" i="1"/>
  <c r="N1727" i="1"/>
  <c r="L1727" i="1"/>
  <c r="J1727" i="1"/>
  <c r="G1727" i="1"/>
  <c r="F1727" i="1"/>
  <c r="P1726" i="1"/>
  <c r="R1725" i="1" s="1"/>
  <c r="N1726" i="1"/>
  <c r="L1726" i="1"/>
  <c r="J1726" i="1"/>
  <c r="G1726" i="1"/>
  <c r="F1726" i="1"/>
  <c r="P1725" i="1"/>
  <c r="N1725" i="1"/>
  <c r="L1725" i="1"/>
  <c r="J1725" i="1"/>
  <c r="G1725" i="1"/>
  <c r="F1725" i="1"/>
  <c r="P1724" i="1"/>
  <c r="N1724" i="1"/>
  <c r="L1724" i="1"/>
  <c r="J1724" i="1"/>
  <c r="G1724" i="1"/>
  <c r="F1724" i="1"/>
  <c r="P1723" i="1"/>
  <c r="N1723" i="1"/>
  <c r="L1723" i="1"/>
  <c r="J1723" i="1"/>
  <c r="G1723" i="1"/>
  <c r="F1723" i="1"/>
  <c r="P1722" i="1"/>
  <c r="N1722" i="1"/>
  <c r="L1722" i="1"/>
  <c r="J1722" i="1"/>
  <c r="G1722" i="1"/>
  <c r="F1722" i="1"/>
  <c r="P1721" i="1"/>
  <c r="N1721" i="1"/>
  <c r="L1721" i="1"/>
  <c r="J1721" i="1"/>
  <c r="G1721" i="1"/>
  <c r="F1721" i="1"/>
  <c r="P1720" i="1"/>
  <c r="N1720" i="1"/>
  <c r="L1720" i="1"/>
  <c r="J1720" i="1"/>
  <c r="G1720" i="1"/>
  <c r="F1720" i="1"/>
  <c r="P1719" i="1"/>
  <c r="N1719" i="1"/>
  <c r="L1719" i="1"/>
  <c r="J1719" i="1"/>
  <c r="G1719" i="1"/>
  <c r="F1719" i="1"/>
  <c r="P1718" i="1"/>
  <c r="N1718" i="1"/>
  <c r="L1718" i="1"/>
  <c r="J1718" i="1"/>
  <c r="G1718" i="1"/>
  <c r="F1718" i="1"/>
  <c r="P1717" i="1"/>
  <c r="N1717" i="1"/>
  <c r="L1717" i="1"/>
  <c r="J1717" i="1"/>
  <c r="G1717" i="1"/>
  <c r="F1717" i="1"/>
  <c r="P1716" i="1"/>
  <c r="R1716" i="1" s="1"/>
  <c r="N1716" i="1"/>
  <c r="L1716" i="1"/>
  <c r="J1716" i="1"/>
  <c r="G1716" i="1"/>
  <c r="F1716" i="1"/>
  <c r="P1715" i="1"/>
  <c r="N1715" i="1"/>
  <c r="L1715" i="1"/>
  <c r="J1715" i="1"/>
  <c r="G1715" i="1"/>
  <c r="F1715" i="1"/>
  <c r="P1714" i="1"/>
  <c r="N1714" i="1"/>
  <c r="L1714" i="1"/>
  <c r="J1714" i="1"/>
  <c r="G1714" i="1"/>
  <c r="F1714" i="1"/>
  <c r="P1713" i="1"/>
  <c r="N1713" i="1"/>
  <c r="L1713" i="1"/>
  <c r="J1713" i="1"/>
  <c r="G1713" i="1"/>
  <c r="F1713" i="1"/>
  <c r="P1712" i="1"/>
  <c r="N1712" i="1"/>
  <c r="L1712" i="1"/>
  <c r="J1712" i="1"/>
  <c r="G1712" i="1"/>
  <c r="F1712" i="1"/>
  <c r="P1711" i="1"/>
  <c r="N1711" i="1"/>
  <c r="L1711" i="1"/>
  <c r="J1711" i="1"/>
  <c r="G1711" i="1"/>
  <c r="F1711" i="1"/>
  <c r="P1710" i="1"/>
  <c r="N1710" i="1"/>
  <c r="L1710" i="1"/>
  <c r="J1710" i="1"/>
  <c r="G1710" i="1"/>
  <c r="F1710" i="1"/>
  <c r="P1709" i="1"/>
  <c r="N1709" i="1"/>
  <c r="L1709" i="1"/>
  <c r="J1709" i="1"/>
  <c r="G1709" i="1"/>
  <c r="F1709" i="1"/>
  <c r="R1708" i="1"/>
  <c r="P1708" i="1"/>
  <c r="N1708" i="1"/>
  <c r="L1708" i="1"/>
  <c r="J1708" i="1"/>
  <c r="G1708" i="1"/>
  <c r="F1708" i="1"/>
  <c r="P1707" i="1"/>
  <c r="N1707" i="1"/>
  <c r="L1707" i="1"/>
  <c r="J1707" i="1"/>
  <c r="G1707" i="1"/>
  <c r="F1707" i="1"/>
  <c r="P1706" i="1"/>
  <c r="N1706" i="1"/>
  <c r="L1706" i="1"/>
  <c r="J1706" i="1"/>
  <c r="G1706" i="1"/>
  <c r="F1706" i="1"/>
  <c r="P1705" i="1"/>
  <c r="N1705" i="1"/>
  <c r="L1705" i="1"/>
  <c r="J1705" i="1"/>
  <c r="G1705" i="1"/>
  <c r="F1705" i="1"/>
  <c r="P1704" i="1"/>
  <c r="N1704" i="1"/>
  <c r="L1704" i="1"/>
  <c r="J1704" i="1"/>
  <c r="G1704" i="1"/>
  <c r="F1704" i="1"/>
  <c r="P1703" i="1"/>
  <c r="N1703" i="1"/>
  <c r="L1703" i="1"/>
  <c r="J1703" i="1"/>
  <c r="G1703" i="1"/>
  <c r="F1703" i="1"/>
  <c r="P1702" i="1"/>
  <c r="N1702" i="1"/>
  <c r="L1702" i="1"/>
  <c r="J1702" i="1"/>
  <c r="G1702" i="1"/>
  <c r="F1702" i="1"/>
  <c r="P1701" i="1"/>
  <c r="N1701" i="1"/>
  <c r="L1701" i="1"/>
  <c r="J1701" i="1"/>
  <c r="G1701" i="1"/>
  <c r="F1701" i="1"/>
  <c r="P1700" i="1"/>
  <c r="R1700" i="1" s="1"/>
  <c r="N1700" i="1"/>
  <c r="L1700" i="1"/>
  <c r="J1700" i="1"/>
  <c r="G1700" i="1"/>
  <c r="F1700" i="1"/>
  <c r="P1699" i="1"/>
  <c r="N1699" i="1"/>
  <c r="L1699" i="1"/>
  <c r="J1699" i="1"/>
  <c r="G1699" i="1"/>
  <c r="F1699" i="1"/>
  <c r="P1698" i="1"/>
  <c r="N1698" i="1"/>
  <c r="L1698" i="1"/>
  <c r="J1698" i="1"/>
  <c r="G1698" i="1"/>
  <c r="F1698" i="1"/>
  <c r="P1697" i="1"/>
  <c r="N1697" i="1"/>
  <c r="L1697" i="1"/>
  <c r="J1697" i="1"/>
  <c r="G1697" i="1"/>
  <c r="F1697" i="1"/>
  <c r="P1696" i="1"/>
  <c r="N1696" i="1"/>
  <c r="L1696" i="1"/>
  <c r="J1696" i="1"/>
  <c r="G1696" i="1"/>
  <c r="F1696" i="1"/>
  <c r="P1695" i="1"/>
  <c r="N1695" i="1"/>
  <c r="L1695" i="1"/>
  <c r="J1695" i="1"/>
  <c r="G1695" i="1"/>
  <c r="F1695" i="1"/>
  <c r="P1694" i="1"/>
  <c r="N1694" i="1"/>
  <c r="L1694" i="1"/>
  <c r="J1694" i="1"/>
  <c r="G1694" i="1"/>
  <c r="F1694" i="1"/>
  <c r="P1693" i="1"/>
  <c r="N1693" i="1"/>
  <c r="L1693" i="1"/>
  <c r="J1693" i="1"/>
  <c r="G1693" i="1"/>
  <c r="F1693" i="1"/>
  <c r="P1692" i="1"/>
  <c r="N1692" i="1"/>
  <c r="L1692" i="1"/>
  <c r="J1692" i="1"/>
  <c r="G1692" i="1"/>
  <c r="F1692" i="1"/>
  <c r="P1691" i="1"/>
  <c r="N1691" i="1"/>
  <c r="L1691" i="1"/>
  <c r="J1691" i="1"/>
  <c r="G1691" i="1"/>
  <c r="F1691" i="1"/>
  <c r="P1690" i="1"/>
  <c r="N1690" i="1"/>
  <c r="L1690" i="1"/>
  <c r="J1690" i="1"/>
  <c r="G1690" i="1"/>
  <c r="F1690" i="1"/>
  <c r="P1689" i="1"/>
  <c r="N1689" i="1"/>
  <c r="L1689" i="1"/>
  <c r="J1689" i="1"/>
  <c r="G1689" i="1"/>
  <c r="F1689" i="1"/>
  <c r="P1688" i="1"/>
  <c r="N1688" i="1"/>
  <c r="L1688" i="1"/>
  <c r="J1688" i="1"/>
  <c r="G1688" i="1"/>
  <c r="F1688" i="1"/>
  <c r="P1687" i="1"/>
  <c r="N1687" i="1"/>
  <c r="L1687" i="1"/>
  <c r="J1687" i="1"/>
  <c r="G1687" i="1"/>
  <c r="F1687" i="1"/>
  <c r="P1686" i="1"/>
  <c r="N1686" i="1"/>
  <c r="L1686" i="1"/>
  <c r="J1686" i="1"/>
  <c r="G1686" i="1"/>
  <c r="F1686" i="1"/>
  <c r="P1685" i="1"/>
  <c r="N1685" i="1"/>
  <c r="L1685" i="1"/>
  <c r="J1685" i="1"/>
  <c r="G1685" i="1"/>
  <c r="F1685" i="1"/>
  <c r="P1684" i="1"/>
  <c r="N1684" i="1"/>
  <c r="L1684" i="1"/>
  <c r="J1684" i="1"/>
  <c r="G1684" i="1"/>
  <c r="F1684" i="1"/>
  <c r="P1683" i="1"/>
  <c r="N1683" i="1"/>
  <c r="L1683" i="1"/>
  <c r="J1683" i="1"/>
  <c r="G1683" i="1"/>
  <c r="F1683" i="1"/>
  <c r="P1682" i="1"/>
  <c r="N1682" i="1"/>
  <c r="L1682" i="1"/>
  <c r="J1682" i="1"/>
  <c r="G1682" i="1"/>
  <c r="F1682" i="1"/>
  <c r="P1681" i="1"/>
  <c r="N1681" i="1"/>
  <c r="L1681" i="1"/>
  <c r="J1681" i="1"/>
  <c r="G1681" i="1"/>
  <c r="F1681" i="1"/>
  <c r="P1680" i="1"/>
  <c r="N1680" i="1"/>
  <c r="L1680" i="1"/>
  <c r="J1680" i="1"/>
  <c r="G1680" i="1"/>
  <c r="F1680" i="1"/>
  <c r="P1679" i="1"/>
  <c r="N1679" i="1"/>
  <c r="L1679" i="1"/>
  <c r="J1679" i="1"/>
  <c r="G1679" i="1"/>
  <c r="F1679" i="1"/>
  <c r="P1678" i="1"/>
  <c r="N1678" i="1"/>
  <c r="L1678" i="1"/>
  <c r="J1678" i="1"/>
  <c r="G1678" i="1"/>
  <c r="F1678" i="1"/>
  <c r="P1677" i="1"/>
  <c r="N1677" i="1"/>
  <c r="L1677" i="1"/>
  <c r="J1677" i="1"/>
  <c r="G1677" i="1"/>
  <c r="F1677" i="1"/>
  <c r="P1676" i="1"/>
  <c r="N1676" i="1"/>
  <c r="L1676" i="1"/>
  <c r="J1676" i="1"/>
  <c r="G1676" i="1"/>
  <c r="F1676" i="1"/>
  <c r="P1675" i="1"/>
  <c r="N1675" i="1"/>
  <c r="L1675" i="1"/>
  <c r="J1675" i="1"/>
  <c r="G1675" i="1"/>
  <c r="F1675" i="1"/>
  <c r="P1674" i="1"/>
  <c r="N1674" i="1"/>
  <c r="L1674" i="1"/>
  <c r="J1674" i="1"/>
  <c r="G1674" i="1"/>
  <c r="F1674" i="1"/>
  <c r="P1673" i="1"/>
  <c r="R1673" i="1" s="1"/>
  <c r="S1673" i="1" s="1"/>
  <c r="N1673" i="1"/>
  <c r="L1673" i="1"/>
  <c r="J1673" i="1"/>
  <c r="G1673" i="1"/>
  <c r="F1673" i="1"/>
  <c r="P1672" i="1"/>
  <c r="N1672" i="1"/>
  <c r="L1672" i="1"/>
  <c r="J1672" i="1"/>
  <c r="G1672" i="1"/>
  <c r="F1672" i="1"/>
  <c r="P1671" i="1"/>
  <c r="R1669" i="1" s="1"/>
  <c r="N1671" i="1"/>
  <c r="L1671" i="1"/>
  <c r="J1671" i="1"/>
  <c r="G1671" i="1"/>
  <c r="F1671" i="1"/>
  <c r="P1670" i="1"/>
  <c r="N1670" i="1"/>
  <c r="L1670" i="1"/>
  <c r="J1670" i="1"/>
  <c r="G1670" i="1"/>
  <c r="F1670" i="1"/>
  <c r="P1669" i="1"/>
  <c r="N1669" i="1"/>
  <c r="L1669" i="1"/>
  <c r="J1669" i="1"/>
  <c r="G1669" i="1"/>
  <c r="F1669" i="1"/>
  <c r="P1668" i="1"/>
  <c r="N1668" i="1"/>
  <c r="L1668" i="1"/>
  <c r="J1668" i="1"/>
  <c r="G1668" i="1"/>
  <c r="F1668" i="1"/>
  <c r="P1667" i="1"/>
  <c r="N1667" i="1"/>
  <c r="L1667" i="1"/>
  <c r="J1667" i="1"/>
  <c r="G1667" i="1"/>
  <c r="F1667" i="1"/>
  <c r="P1666" i="1"/>
  <c r="N1666" i="1"/>
  <c r="L1666" i="1"/>
  <c r="J1666" i="1"/>
  <c r="G1666" i="1"/>
  <c r="F1666" i="1"/>
  <c r="P1665" i="1"/>
  <c r="N1665" i="1"/>
  <c r="L1665" i="1"/>
  <c r="J1665" i="1"/>
  <c r="G1665" i="1"/>
  <c r="F1665" i="1"/>
  <c r="P1664" i="1"/>
  <c r="N1664" i="1"/>
  <c r="L1664" i="1"/>
  <c r="J1664" i="1"/>
  <c r="G1664" i="1"/>
  <c r="F1664" i="1"/>
  <c r="P1663" i="1"/>
  <c r="R1663" i="1" s="1"/>
  <c r="N1663" i="1"/>
  <c r="L1663" i="1"/>
  <c r="J1663" i="1"/>
  <c r="G1663" i="1"/>
  <c r="F1663" i="1"/>
  <c r="P1662" i="1"/>
  <c r="N1662" i="1"/>
  <c r="L1662" i="1"/>
  <c r="J1662" i="1"/>
  <c r="G1662" i="1"/>
  <c r="F1662" i="1"/>
  <c r="P1661" i="1"/>
  <c r="N1661" i="1"/>
  <c r="L1661" i="1"/>
  <c r="J1661" i="1"/>
  <c r="G1661" i="1"/>
  <c r="F1661" i="1"/>
  <c r="P1660" i="1"/>
  <c r="N1660" i="1"/>
  <c r="L1660" i="1"/>
  <c r="J1660" i="1"/>
  <c r="G1660" i="1"/>
  <c r="F1660" i="1"/>
  <c r="P1659" i="1"/>
  <c r="N1659" i="1"/>
  <c r="L1659" i="1"/>
  <c r="J1659" i="1"/>
  <c r="G1659" i="1"/>
  <c r="F1659" i="1"/>
  <c r="P1658" i="1"/>
  <c r="N1658" i="1"/>
  <c r="L1658" i="1"/>
  <c r="J1658" i="1"/>
  <c r="G1658" i="1"/>
  <c r="F1658" i="1"/>
  <c r="P1657" i="1"/>
  <c r="N1657" i="1"/>
  <c r="L1657" i="1"/>
  <c r="J1657" i="1"/>
  <c r="G1657" i="1"/>
  <c r="F1657" i="1"/>
  <c r="P1656" i="1"/>
  <c r="N1656" i="1"/>
  <c r="L1656" i="1"/>
  <c r="J1656" i="1"/>
  <c r="G1656" i="1"/>
  <c r="F1656" i="1"/>
  <c r="P1655" i="1"/>
  <c r="N1655" i="1"/>
  <c r="L1655" i="1"/>
  <c r="J1655" i="1"/>
  <c r="G1655" i="1"/>
  <c r="F1655" i="1"/>
  <c r="P1654" i="1"/>
  <c r="N1654" i="1"/>
  <c r="L1654" i="1"/>
  <c r="J1654" i="1"/>
  <c r="G1654" i="1"/>
  <c r="F1654" i="1"/>
  <c r="P1653" i="1"/>
  <c r="N1653" i="1"/>
  <c r="L1653" i="1"/>
  <c r="J1653" i="1"/>
  <c r="G1653" i="1"/>
  <c r="F1653" i="1"/>
  <c r="P1652" i="1"/>
  <c r="R1652" i="1" s="1"/>
  <c r="S1652" i="1" s="1"/>
  <c r="N1652" i="1"/>
  <c r="L1652" i="1"/>
  <c r="J1652" i="1"/>
  <c r="G1652" i="1"/>
  <c r="F1652" i="1"/>
  <c r="P1651" i="1"/>
  <c r="N1651" i="1"/>
  <c r="L1651" i="1"/>
  <c r="J1651" i="1"/>
  <c r="G1651" i="1"/>
  <c r="F1651" i="1"/>
  <c r="P1650" i="1"/>
  <c r="N1650" i="1"/>
  <c r="L1650" i="1"/>
  <c r="J1650" i="1"/>
  <c r="G1650" i="1"/>
  <c r="F1650" i="1"/>
  <c r="P1649" i="1"/>
  <c r="N1649" i="1"/>
  <c r="L1649" i="1"/>
  <c r="J1649" i="1"/>
  <c r="G1649" i="1"/>
  <c r="F1649" i="1"/>
  <c r="P1648" i="1"/>
  <c r="N1648" i="1"/>
  <c r="L1648" i="1"/>
  <c r="J1648" i="1"/>
  <c r="G1648" i="1"/>
  <c r="F1648" i="1"/>
  <c r="P1647" i="1"/>
  <c r="N1647" i="1"/>
  <c r="L1647" i="1"/>
  <c r="J1647" i="1"/>
  <c r="G1647" i="1"/>
  <c r="F1647" i="1"/>
  <c r="P1646" i="1"/>
  <c r="N1646" i="1"/>
  <c r="L1646" i="1"/>
  <c r="J1646" i="1"/>
  <c r="G1646" i="1"/>
  <c r="F1646" i="1"/>
  <c r="P1645" i="1"/>
  <c r="N1645" i="1"/>
  <c r="L1645" i="1"/>
  <c r="J1645" i="1"/>
  <c r="G1645" i="1"/>
  <c r="F1645" i="1"/>
  <c r="P1644" i="1"/>
  <c r="N1644" i="1"/>
  <c r="L1644" i="1"/>
  <c r="J1644" i="1"/>
  <c r="G1644" i="1"/>
  <c r="F1644" i="1"/>
  <c r="P1643" i="1"/>
  <c r="N1643" i="1"/>
  <c r="L1643" i="1"/>
  <c r="J1643" i="1"/>
  <c r="G1643" i="1"/>
  <c r="F1643" i="1"/>
  <c r="P1642" i="1"/>
  <c r="N1642" i="1"/>
  <c r="L1642" i="1"/>
  <c r="J1642" i="1"/>
  <c r="G1642" i="1"/>
  <c r="F1642" i="1"/>
  <c r="P1641" i="1"/>
  <c r="N1641" i="1"/>
  <c r="L1641" i="1"/>
  <c r="J1641" i="1"/>
  <c r="G1641" i="1"/>
  <c r="F1641" i="1"/>
  <c r="P1640" i="1"/>
  <c r="N1640" i="1"/>
  <c r="L1640" i="1"/>
  <c r="J1640" i="1"/>
  <c r="G1640" i="1"/>
  <c r="F1640" i="1"/>
  <c r="P1639" i="1"/>
  <c r="R1639" i="1" s="1"/>
  <c r="N1639" i="1"/>
  <c r="L1639" i="1"/>
  <c r="J1639" i="1"/>
  <c r="G1639" i="1"/>
  <c r="F1639" i="1"/>
  <c r="P1638" i="1"/>
  <c r="N1638" i="1"/>
  <c r="L1638" i="1"/>
  <c r="J1638" i="1"/>
  <c r="G1638" i="1"/>
  <c r="F1638" i="1"/>
  <c r="P1637" i="1"/>
  <c r="N1637" i="1"/>
  <c r="L1637" i="1"/>
  <c r="J1637" i="1"/>
  <c r="G1637" i="1"/>
  <c r="F1637" i="1"/>
  <c r="P1636" i="1"/>
  <c r="N1636" i="1"/>
  <c r="L1636" i="1"/>
  <c r="J1636" i="1"/>
  <c r="G1636" i="1"/>
  <c r="F1636" i="1"/>
  <c r="P1635" i="1"/>
  <c r="N1635" i="1"/>
  <c r="L1635" i="1"/>
  <c r="J1635" i="1"/>
  <c r="G1635" i="1"/>
  <c r="F1635" i="1"/>
  <c r="P1634" i="1"/>
  <c r="N1634" i="1"/>
  <c r="L1634" i="1"/>
  <c r="J1634" i="1"/>
  <c r="G1634" i="1"/>
  <c r="F1634" i="1"/>
  <c r="P1633" i="1"/>
  <c r="N1633" i="1"/>
  <c r="L1633" i="1"/>
  <c r="J1633" i="1"/>
  <c r="G1633" i="1"/>
  <c r="F1633" i="1"/>
  <c r="P1632" i="1"/>
  <c r="N1632" i="1"/>
  <c r="L1632" i="1"/>
  <c r="J1632" i="1"/>
  <c r="G1632" i="1"/>
  <c r="F1632" i="1"/>
  <c r="P1631" i="1"/>
  <c r="N1631" i="1"/>
  <c r="L1631" i="1"/>
  <c r="J1631" i="1"/>
  <c r="G1631" i="1"/>
  <c r="F1631" i="1"/>
  <c r="P1630" i="1"/>
  <c r="R1630" i="1" s="1"/>
  <c r="N1630" i="1"/>
  <c r="L1630" i="1"/>
  <c r="J1630" i="1"/>
  <c r="G1630" i="1"/>
  <c r="F1630" i="1"/>
  <c r="P1629" i="1"/>
  <c r="N1629" i="1"/>
  <c r="L1629" i="1"/>
  <c r="J1629" i="1"/>
  <c r="G1629" i="1"/>
  <c r="F1629" i="1"/>
  <c r="P1628" i="1"/>
  <c r="N1628" i="1"/>
  <c r="L1628" i="1"/>
  <c r="J1628" i="1"/>
  <c r="G1628" i="1"/>
  <c r="F1628" i="1"/>
  <c r="P1627" i="1"/>
  <c r="N1627" i="1"/>
  <c r="L1627" i="1"/>
  <c r="J1627" i="1"/>
  <c r="G1627" i="1"/>
  <c r="F1627" i="1"/>
  <c r="P1626" i="1"/>
  <c r="N1626" i="1"/>
  <c r="L1626" i="1"/>
  <c r="J1626" i="1"/>
  <c r="G1626" i="1"/>
  <c r="F1626" i="1"/>
  <c r="P1625" i="1"/>
  <c r="N1625" i="1"/>
  <c r="L1625" i="1"/>
  <c r="J1625" i="1"/>
  <c r="G1625" i="1"/>
  <c r="F1625" i="1"/>
  <c r="P1624" i="1"/>
  <c r="R1622" i="1" s="1"/>
  <c r="N1624" i="1"/>
  <c r="L1624" i="1"/>
  <c r="J1624" i="1"/>
  <c r="G1624" i="1"/>
  <c r="F1624" i="1"/>
  <c r="P1623" i="1"/>
  <c r="N1623" i="1"/>
  <c r="L1623" i="1"/>
  <c r="J1623" i="1"/>
  <c r="G1623" i="1"/>
  <c r="F1623" i="1"/>
  <c r="P1622" i="1"/>
  <c r="N1622" i="1"/>
  <c r="L1622" i="1"/>
  <c r="J1622" i="1"/>
  <c r="G1622" i="1"/>
  <c r="F1622" i="1"/>
  <c r="P1621" i="1"/>
  <c r="N1621" i="1"/>
  <c r="L1621" i="1"/>
  <c r="J1621" i="1"/>
  <c r="G1621" i="1"/>
  <c r="F1621" i="1"/>
  <c r="P1620" i="1"/>
  <c r="R1619" i="1" s="1"/>
  <c r="N1620" i="1"/>
  <c r="L1620" i="1"/>
  <c r="J1620" i="1"/>
  <c r="G1620" i="1"/>
  <c r="F1620" i="1"/>
  <c r="P1619" i="1"/>
  <c r="N1619" i="1"/>
  <c r="L1619" i="1"/>
  <c r="J1619" i="1"/>
  <c r="G1619" i="1"/>
  <c r="F1619" i="1"/>
  <c r="P1618" i="1"/>
  <c r="N1618" i="1"/>
  <c r="L1618" i="1"/>
  <c r="J1618" i="1"/>
  <c r="G1618" i="1"/>
  <c r="F1618" i="1"/>
  <c r="P1617" i="1"/>
  <c r="N1617" i="1"/>
  <c r="L1617" i="1"/>
  <c r="J1617" i="1"/>
  <c r="G1617" i="1"/>
  <c r="F1617" i="1"/>
  <c r="P1616" i="1"/>
  <c r="N1616" i="1"/>
  <c r="L1616" i="1"/>
  <c r="J1616" i="1"/>
  <c r="G1616" i="1"/>
  <c r="F1616" i="1"/>
  <c r="P1615" i="1"/>
  <c r="N1615" i="1"/>
  <c r="L1615" i="1"/>
  <c r="J1615" i="1"/>
  <c r="G1615" i="1"/>
  <c r="F1615" i="1"/>
  <c r="P1614" i="1"/>
  <c r="N1614" i="1"/>
  <c r="L1614" i="1"/>
  <c r="J1614" i="1"/>
  <c r="G1614" i="1"/>
  <c r="F1614" i="1"/>
  <c r="P1613" i="1"/>
  <c r="N1613" i="1"/>
  <c r="L1613" i="1"/>
  <c r="J1613" i="1"/>
  <c r="G1613" i="1"/>
  <c r="F1613" i="1"/>
  <c r="P1612" i="1"/>
  <c r="N1612" i="1"/>
  <c r="L1612" i="1"/>
  <c r="J1612" i="1"/>
  <c r="G1612" i="1"/>
  <c r="F1612" i="1"/>
  <c r="P1611" i="1"/>
  <c r="N1611" i="1"/>
  <c r="L1611" i="1"/>
  <c r="J1611" i="1"/>
  <c r="G1611" i="1"/>
  <c r="F1611" i="1"/>
  <c r="P1610" i="1"/>
  <c r="N1610" i="1"/>
  <c r="L1610" i="1"/>
  <c r="J1610" i="1"/>
  <c r="G1610" i="1"/>
  <c r="F1610" i="1"/>
  <c r="P1609" i="1"/>
  <c r="N1609" i="1"/>
  <c r="L1609" i="1"/>
  <c r="J1609" i="1"/>
  <c r="G1609" i="1"/>
  <c r="F1609" i="1"/>
  <c r="P1608" i="1"/>
  <c r="N1608" i="1"/>
  <c r="L1608" i="1"/>
  <c r="J1608" i="1"/>
  <c r="G1608" i="1"/>
  <c r="F1608" i="1"/>
  <c r="P1607" i="1"/>
  <c r="N1607" i="1"/>
  <c r="L1607" i="1"/>
  <c r="J1607" i="1"/>
  <c r="G1607" i="1"/>
  <c r="F1607" i="1"/>
  <c r="P1606" i="1"/>
  <c r="N1606" i="1"/>
  <c r="L1606" i="1"/>
  <c r="J1606" i="1"/>
  <c r="G1606" i="1"/>
  <c r="F1606" i="1"/>
  <c r="P1605" i="1"/>
  <c r="N1605" i="1"/>
  <c r="L1605" i="1"/>
  <c r="J1605" i="1"/>
  <c r="G1605" i="1"/>
  <c r="F1605" i="1"/>
  <c r="P1604" i="1"/>
  <c r="N1604" i="1"/>
  <c r="L1604" i="1"/>
  <c r="J1604" i="1"/>
  <c r="G1604" i="1"/>
  <c r="F1604" i="1"/>
  <c r="P1603" i="1"/>
  <c r="N1603" i="1"/>
  <c r="L1603" i="1"/>
  <c r="J1603" i="1"/>
  <c r="G1603" i="1"/>
  <c r="F1603" i="1"/>
  <c r="P1602" i="1"/>
  <c r="N1602" i="1"/>
  <c r="L1602" i="1"/>
  <c r="J1602" i="1"/>
  <c r="G1602" i="1"/>
  <c r="F1602" i="1"/>
  <c r="P1601" i="1"/>
  <c r="N1601" i="1"/>
  <c r="L1601" i="1"/>
  <c r="J1601" i="1"/>
  <c r="G1601" i="1"/>
  <c r="F1601" i="1"/>
  <c r="P1600" i="1"/>
  <c r="N1600" i="1"/>
  <c r="L1600" i="1"/>
  <c r="J1600" i="1"/>
  <c r="G1600" i="1"/>
  <c r="F1600" i="1"/>
  <c r="P1599" i="1"/>
  <c r="N1599" i="1"/>
  <c r="L1599" i="1"/>
  <c r="J1599" i="1"/>
  <c r="G1599" i="1"/>
  <c r="F1599" i="1"/>
  <c r="P1598" i="1"/>
  <c r="N1598" i="1"/>
  <c r="L1598" i="1"/>
  <c r="J1598" i="1"/>
  <c r="G1598" i="1"/>
  <c r="F1598" i="1"/>
  <c r="P1597" i="1"/>
  <c r="N1597" i="1"/>
  <c r="L1597" i="1"/>
  <c r="J1597" i="1"/>
  <c r="G1597" i="1"/>
  <c r="F1597" i="1"/>
  <c r="P1596" i="1"/>
  <c r="N1596" i="1"/>
  <c r="L1596" i="1"/>
  <c r="J1596" i="1"/>
  <c r="G1596" i="1"/>
  <c r="F1596" i="1"/>
  <c r="P1595" i="1"/>
  <c r="N1595" i="1"/>
  <c r="L1595" i="1"/>
  <c r="J1595" i="1"/>
  <c r="G1595" i="1"/>
  <c r="F1595" i="1"/>
  <c r="P1594" i="1"/>
  <c r="N1594" i="1"/>
  <c r="L1594" i="1"/>
  <c r="J1594" i="1"/>
  <c r="G1594" i="1"/>
  <c r="F1594" i="1"/>
  <c r="P1593" i="1"/>
  <c r="N1593" i="1"/>
  <c r="L1593" i="1"/>
  <c r="J1593" i="1"/>
  <c r="G1593" i="1"/>
  <c r="F1593" i="1"/>
  <c r="P1592" i="1"/>
  <c r="N1592" i="1"/>
  <c r="L1592" i="1"/>
  <c r="J1592" i="1"/>
  <c r="G1592" i="1"/>
  <c r="F1592" i="1"/>
  <c r="P1591" i="1"/>
  <c r="N1591" i="1"/>
  <c r="L1591" i="1"/>
  <c r="J1591" i="1"/>
  <c r="G1591" i="1"/>
  <c r="F1591" i="1"/>
  <c r="P1590" i="1"/>
  <c r="N1590" i="1"/>
  <c r="L1590" i="1"/>
  <c r="J1590" i="1"/>
  <c r="G1590" i="1"/>
  <c r="F1590" i="1"/>
  <c r="P1589" i="1"/>
  <c r="R1589" i="1" s="1"/>
  <c r="S1589" i="1" s="1"/>
  <c r="N1589" i="1"/>
  <c r="L1589" i="1"/>
  <c r="J1589" i="1"/>
  <c r="G1589" i="1"/>
  <c r="F1589" i="1"/>
  <c r="P1588" i="1"/>
  <c r="N1588" i="1"/>
  <c r="L1588" i="1"/>
  <c r="J1588" i="1"/>
  <c r="G1588" i="1"/>
  <c r="F1588" i="1"/>
  <c r="P1587" i="1"/>
  <c r="N1587" i="1"/>
  <c r="L1587" i="1"/>
  <c r="J1587" i="1"/>
  <c r="G1587" i="1"/>
  <c r="F1587" i="1"/>
  <c r="P1586" i="1"/>
  <c r="N1586" i="1"/>
  <c r="L1586" i="1"/>
  <c r="J1586" i="1"/>
  <c r="G1586" i="1"/>
  <c r="F1586" i="1"/>
  <c r="P1585" i="1"/>
  <c r="N1585" i="1"/>
  <c r="L1585" i="1"/>
  <c r="J1585" i="1"/>
  <c r="G1585" i="1"/>
  <c r="F1585" i="1"/>
  <c r="P1584" i="1"/>
  <c r="N1584" i="1"/>
  <c r="L1584" i="1"/>
  <c r="J1584" i="1"/>
  <c r="G1584" i="1"/>
  <c r="F1584" i="1"/>
  <c r="P1583" i="1"/>
  <c r="N1583" i="1"/>
  <c r="L1583" i="1"/>
  <c r="J1583" i="1"/>
  <c r="G1583" i="1"/>
  <c r="F1583" i="1"/>
  <c r="P1582" i="1"/>
  <c r="N1582" i="1"/>
  <c r="L1582" i="1"/>
  <c r="J1582" i="1"/>
  <c r="G1582" i="1"/>
  <c r="F1582" i="1"/>
  <c r="P1581" i="1"/>
  <c r="N1581" i="1"/>
  <c r="L1581" i="1"/>
  <c r="J1581" i="1"/>
  <c r="G1581" i="1"/>
  <c r="F1581" i="1"/>
  <c r="P1580" i="1"/>
  <c r="N1580" i="1"/>
  <c r="L1580" i="1"/>
  <c r="J1580" i="1"/>
  <c r="G1580" i="1"/>
  <c r="F1580" i="1"/>
  <c r="P1579" i="1"/>
  <c r="N1579" i="1"/>
  <c r="L1579" i="1"/>
  <c r="J1579" i="1"/>
  <c r="G1579" i="1"/>
  <c r="F1579" i="1"/>
  <c r="P1578" i="1"/>
  <c r="N1578" i="1"/>
  <c r="L1578" i="1"/>
  <c r="J1578" i="1"/>
  <c r="G1578" i="1"/>
  <c r="F1578" i="1"/>
  <c r="P1577" i="1"/>
  <c r="N1577" i="1"/>
  <c r="L1577" i="1"/>
  <c r="J1577" i="1"/>
  <c r="G1577" i="1"/>
  <c r="F1577" i="1"/>
  <c r="P1576" i="1"/>
  <c r="N1576" i="1"/>
  <c r="L1576" i="1"/>
  <c r="J1576" i="1"/>
  <c r="G1576" i="1"/>
  <c r="F1576" i="1"/>
  <c r="P1575" i="1"/>
  <c r="N1575" i="1"/>
  <c r="L1575" i="1"/>
  <c r="J1575" i="1"/>
  <c r="G1575" i="1"/>
  <c r="F1575" i="1"/>
  <c r="P1574" i="1"/>
  <c r="N1574" i="1"/>
  <c r="L1574" i="1"/>
  <c r="J1574" i="1"/>
  <c r="G1574" i="1"/>
  <c r="F1574" i="1"/>
  <c r="P1573" i="1"/>
  <c r="N1573" i="1"/>
  <c r="L1573" i="1"/>
  <c r="J1573" i="1"/>
  <c r="G1573" i="1"/>
  <c r="F1573" i="1"/>
  <c r="P1572" i="1"/>
  <c r="N1572" i="1"/>
  <c r="L1572" i="1"/>
  <c r="J1572" i="1"/>
  <c r="G1572" i="1"/>
  <c r="F1572" i="1"/>
  <c r="P1571" i="1"/>
  <c r="N1571" i="1"/>
  <c r="L1571" i="1"/>
  <c r="J1571" i="1"/>
  <c r="G1571" i="1"/>
  <c r="F1571" i="1"/>
  <c r="P1570" i="1"/>
  <c r="N1570" i="1"/>
  <c r="L1570" i="1"/>
  <c r="J1570" i="1"/>
  <c r="G1570" i="1"/>
  <c r="F1570" i="1"/>
  <c r="P1569" i="1"/>
  <c r="N1569" i="1"/>
  <c r="L1569" i="1"/>
  <c r="J1569" i="1"/>
  <c r="G1569" i="1"/>
  <c r="F1569" i="1"/>
  <c r="P1568" i="1"/>
  <c r="N1568" i="1"/>
  <c r="L1568" i="1"/>
  <c r="J1568" i="1"/>
  <c r="G1568" i="1"/>
  <c r="F1568" i="1"/>
  <c r="P1567" i="1"/>
  <c r="N1567" i="1"/>
  <c r="L1567" i="1"/>
  <c r="J1567" i="1"/>
  <c r="G1567" i="1"/>
  <c r="F1567" i="1"/>
  <c r="P1566" i="1"/>
  <c r="N1566" i="1"/>
  <c r="L1566" i="1"/>
  <c r="J1566" i="1"/>
  <c r="G1566" i="1"/>
  <c r="F1566" i="1"/>
  <c r="P1565" i="1"/>
  <c r="N1565" i="1"/>
  <c r="L1565" i="1"/>
  <c r="J1565" i="1"/>
  <c r="G1565" i="1"/>
  <c r="F1565" i="1"/>
  <c r="P1564" i="1"/>
  <c r="R1564" i="1" s="1"/>
  <c r="S1564" i="1" s="1"/>
  <c r="N1564" i="1"/>
  <c r="L1564" i="1"/>
  <c r="J1564" i="1"/>
  <c r="G1564" i="1"/>
  <c r="F1564" i="1"/>
  <c r="P1563" i="1"/>
  <c r="N1563" i="1"/>
  <c r="L1563" i="1"/>
  <c r="J1563" i="1"/>
  <c r="G1563" i="1"/>
  <c r="F1563" i="1"/>
  <c r="P1562" i="1"/>
  <c r="N1562" i="1"/>
  <c r="L1562" i="1"/>
  <c r="J1562" i="1"/>
  <c r="G1562" i="1"/>
  <c r="F1562" i="1"/>
  <c r="P1561" i="1"/>
  <c r="N1561" i="1"/>
  <c r="L1561" i="1"/>
  <c r="J1561" i="1"/>
  <c r="G1561" i="1"/>
  <c r="F1561" i="1"/>
  <c r="P1560" i="1"/>
  <c r="N1560" i="1"/>
  <c r="L1560" i="1"/>
  <c r="J1560" i="1"/>
  <c r="G1560" i="1"/>
  <c r="F1560" i="1"/>
  <c r="P1559" i="1"/>
  <c r="N1559" i="1"/>
  <c r="L1559" i="1"/>
  <c r="J1559" i="1"/>
  <c r="G1559" i="1"/>
  <c r="F1559" i="1"/>
  <c r="P1558" i="1"/>
  <c r="N1558" i="1"/>
  <c r="L1558" i="1"/>
  <c r="J1558" i="1"/>
  <c r="G1558" i="1"/>
  <c r="F1558" i="1"/>
  <c r="P1557" i="1"/>
  <c r="N1557" i="1"/>
  <c r="L1557" i="1"/>
  <c r="J1557" i="1"/>
  <c r="G1557" i="1"/>
  <c r="F1557" i="1"/>
  <c r="P1556" i="1"/>
  <c r="N1556" i="1"/>
  <c r="L1556" i="1"/>
  <c r="J1556" i="1"/>
  <c r="G1556" i="1"/>
  <c r="F1556" i="1"/>
  <c r="P1555" i="1"/>
  <c r="N1555" i="1"/>
  <c r="L1555" i="1"/>
  <c r="J1555" i="1"/>
  <c r="G1555" i="1"/>
  <c r="F1555" i="1"/>
  <c r="P1554" i="1"/>
  <c r="N1554" i="1"/>
  <c r="L1554" i="1"/>
  <c r="J1554" i="1"/>
  <c r="G1554" i="1"/>
  <c r="F1554" i="1"/>
  <c r="P1553" i="1"/>
  <c r="N1553" i="1"/>
  <c r="L1553" i="1"/>
  <c r="J1553" i="1"/>
  <c r="G1553" i="1"/>
  <c r="F1553" i="1"/>
  <c r="P1552" i="1"/>
  <c r="N1552" i="1"/>
  <c r="L1552" i="1"/>
  <c r="J1552" i="1"/>
  <c r="G1552" i="1"/>
  <c r="F1552" i="1"/>
  <c r="P1551" i="1"/>
  <c r="N1551" i="1"/>
  <c r="L1551" i="1"/>
  <c r="J1551" i="1"/>
  <c r="G1551" i="1"/>
  <c r="F1551" i="1"/>
  <c r="P1550" i="1"/>
  <c r="N1550" i="1"/>
  <c r="L1550" i="1"/>
  <c r="J1550" i="1"/>
  <c r="G1550" i="1"/>
  <c r="F1550" i="1"/>
  <c r="P1549" i="1"/>
  <c r="R1548" i="1" s="1"/>
  <c r="S1548" i="1" s="1"/>
  <c r="N1549" i="1"/>
  <c r="L1549" i="1"/>
  <c r="J1549" i="1"/>
  <c r="G1549" i="1"/>
  <c r="F1549" i="1"/>
  <c r="P1548" i="1"/>
  <c r="N1548" i="1"/>
  <c r="L1548" i="1"/>
  <c r="J1548" i="1"/>
  <c r="G1548" i="1"/>
  <c r="F1548" i="1"/>
  <c r="P1547" i="1"/>
  <c r="N1547" i="1"/>
  <c r="L1547" i="1"/>
  <c r="J1547" i="1"/>
  <c r="G1547" i="1"/>
  <c r="F1547" i="1"/>
  <c r="P1546" i="1"/>
  <c r="N1546" i="1"/>
  <c r="L1546" i="1"/>
  <c r="J1546" i="1"/>
  <c r="G1546" i="1"/>
  <c r="F1546" i="1"/>
  <c r="P1545" i="1"/>
  <c r="N1545" i="1"/>
  <c r="L1545" i="1"/>
  <c r="J1545" i="1"/>
  <c r="G1545" i="1"/>
  <c r="F1545" i="1"/>
  <c r="P1544" i="1"/>
  <c r="N1544" i="1"/>
  <c r="L1544" i="1"/>
  <c r="J1544" i="1"/>
  <c r="G1544" i="1"/>
  <c r="F1544" i="1"/>
  <c r="P1543" i="1"/>
  <c r="N1543" i="1"/>
  <c r="L1543" i="1"/>
  <c r="J1543" i="1"/>
  <c r="G1543" i="1"/>
  <c r="F1543" i="1"/>
  <c r="P1542" i="1"/>
  <c r="N1542" i="1"/>
  <c r="L1542" i="1"/>
  <c r="J1542" i="1"/>
  <c r="G1542" i="1"/>
  <c r="F1542" i="1"/>
  <c r="P1541" i="1"/>
  <c r="N1541" i="1"/>
  <c r="L1541" i="1"/>
  <c r="J1541" i="1"/>
  <c r="G1541" i="1"/>
  <c r="F1541" i="1"/>
  <c r="P1540" i="1"/>
  <c r="N1540" i="1"/>
  <c r="L1540" i="1"/>
  <c r="J1540" i="1"/>
  <c r="G1540" i="1"/>
  <c r="F1540" i="1"/>
  <c r="P1539" i="1"/>
  <c r="R1538" i="1" s="1"/>
  <c r="N1539" i="1"/>
  <c r="L1539" i="1"/>
  <c r="J1539" i="1"/>
  <c r="G1539" i="1"/>
  <c r="F1539" i="1"/>
  <c r="P1538" i="1"/>
  <c r="N1538" i="1"/>
  <c r="L1538" i="1"/>
  <c r="J1538" i="1"/>
  <c r="G1538" i="1"/>
  <c r="F1538" i="1"/>
  <c r="P1537" i="1"/>
  <c r="N1537" i="1"/>
  <c r="L1537" i="1"/>
  <c r="J1537" i="1"/>
  <c r="G1537" i="1"/>
  <c r="F1537" i="1"/>
  <c r="P1536" i="1"/>
  <c r="N1536" i="1"/>
  <c r="L1536" i="1"/>
  <c r="J1536" i="1"/>
  <c r="G1536" i="1"/>
  <c r="F1536" i="1"/>
  <c r="P1535" i="1"/>
  <c r="N1535" i="1"/>
  <c r="L1535" i="1"/>
  <c r="J1535" i="1"/>
  <c r="G1535" i="1"/>
  <c r="F1535" i="1"/>
  <c r="P1534" i="1"/>
  <c r="N1534" i="1"/>
  <c r="L1534" i="1"/>
  <c r="J1534" i="1"/>
  <c r="G1534" i="1"/>
  <c r="F1534" i="1"/>
  <c r="P1533" i="1"/>
  <c r="N1533" i="1"/>
  <c r="L1533" i="1"/>
  <c r="J1533" i="1"/>
  <c r="G1533" i="1"/>
  <c r="F1533" i="1"/>
  <c r="P1532" i="1"/>
  <c r="N1532" i="1"/>
  <c r="L1532" i="1"/>
  <c r="J1532" i="1"/>
  <c r="G1532" i="1"/>
  <c r="F1532" i="1"/>
  <c r="P1531" i="1"/>
  <c r="N1531" i="1"/>
  <c r="L1531" i="1"/>
  <c r="J1531" i="1"/>
  <c r="G1531" i="1"/>
  <c r="F1531" i="1"/>
  <c r="P1530" i="1"/>
  <c r="R1530" i="1" s="1"/>
  <c r="S1530" i="1" s="1"/>
  <c r="N1530" i="1"/>
  <c r="L1530" i="1"/>
  <c r="J1530" i="1"/>
  <c r="G1530" i="1"/>
  <c r="F1530" i="1"/>
  <c r="P1529" i="1"/>
  <c r="N1529" i="1"/>
  <c r="L1529" i="1"/>
  <c r="J1529" i="1"/>
  <c r="G1529" i="1"/>
  <c r="F1529" i="1"/>
  <c r="P1528" i="1"/>
  <c r="N1528" i="1"/>
  <c r="L1528" i="1"/>
  <c r="J1528" i="1"/>
  <c r="G1528" i="1"/>
  <c r="F1528" i="1"/>
  <c r="P1527" i="1"/>
  <c r="N1527" i="1"/>
  <c r="L1527" i="1"/>
  <c r="J1527" i="1"/>
  <c r="G1527" i="1"/>
  <c r="F1527" i="1"/>
  <c r="P1526" i="1"/>
  <c r="N1526" i="1"/>
  <c r="L1526" i="1"/>
  <c r="J1526" i="1"/>
  <c r="G1526" i="1"/>
  <c r="F1526" i="1"/>
  <c r="P1525" i="1"/>
  <c r="N1525" i="1"/>
  <c r="L1525" i="1"/>
  <c r="J1525" i="1"/>
  <c r="G1525" i="1"/>
  <c r="F1525" i="1"/>
  <c r="P1524" i="1"/>
  <c r="N1524" i="1"/>
  <c r="L1524" i="1"/>
  <c r="J1524" i="1"/>
  <c r="G1524" i="1"/>
  <c r="F1524" i="1"/>
  <c r="P1523" i="1"/>
  <c r="N1523" i="1"/>
  <c r="L1523" i="1"/>
  <c r="J1523" i="1"/>
  <c r="G1523" i="1"/>
  <c r="F1523" i="1"/>
  <c r="P1522" i="1"/>
  <c r="N1522" i="1"/>
  <c r="L1522" i="1"/>
  <c r="J1522" i="1"/>
  <c r="G1522" i="1"/>
  <c r="F1522" i="1"/>
  <c r="P1521" i="1"/>
  <c r="N1521" i="1"/>
  <c r="L1521" i="1"/>
  <c r="J1521" i="1"/>
  <c r="G1521" i="1"/>
  <c r="F1521" i="1"/>
  <c r="P1520" i="1"/>
  <c r="N1520" i="1"/>
  <c r="L1520" i="1"/>
  <c r="J1520" i="1"/>
  <c r="G1520" i="1"/>
  <c r="F1520" i="1"/>
  <c r="P1519" i="1"/>
  <c r="N1519" i="1"/>
  <c r="L1519" i="1"/>
  <c r="J1519" i="1"/>
  <c r="G1519" i="1"/>
  <c r="F1519" i="1"/>
  <c r="P1518" i="1"/>
  <c r="N1518" i="1"/>
  <c r="L1518" i="1"/>
  <c r="J1518" i="1"/>
  <c r="G1518" i="1"/>
  <c r="F1518" i="1"/>
  <c r="P1517" i="1"/>
  <c r="N1517" i="1"/>
  <c r="L1517" i="1"/>
  <c r="J1517" i="1"/>
  <c r="G1517" i="1"/>
  <c r="F1517" i="1"/>
  <c r="P1516" i="1"/>
  <c r="N1516" i="1"/>
  <c r="L1516" i="1"/>
  <c r="J1516" i="1"/>
  <c r="G1516" i="1"/>
  <c r="F1516" i="1"/>
  <c r="P1515" i="1"/>
  <c r="N1515" i="1"/>
  <c r="L1515" i="1"/>
  <c r="J1515" i="1"/>
  <c r="G1515" i="1"/>
  <c r="F1515" i="1"/>
  <c r="P1514" i="1"/>
  <c r="R1514" i="1" s="1"/>
  <c r="N1514" i="1"/>
  <c r="L1514" i="1"/>
  <c r="J1514" i="1"/>
  <c r="G1514" i="1"/>
  <c r="F1514" i="1"/>
  <c r="P1513" i="1"/>
  <c r="N1513" i="1"/>
  <c r="L1513" i="1"/>
  <c r="J1513" i="1"/>
  <c r="G1513" i="1"/>
  <c r="F1513" i="1"/>
  <c r="P1512" i="1"/>
  <c r="N1512" i="1"/>
  <c r="L1512" i="1"/>
  <c r="J1512" i="1"/>
  <c r="G1512" i="1"/>
  <c r="F1512" i="1"/>
  <c r="P1511" i="1"/>
  <c r="N1511" i="1"/>
  <c r="L1511" i="1"/>
  <c r="J1511" i="1"/>
  <c r="G1511" i="1"/>
  <c r="F1511" i="1"/>
  <c r="P1510" i="1"/>
  <c r="N1510" i="1"/>
  <c r="L1510" i="1"/>
  <c r="J1510" i="1"/>
  <c r="G1510" i="1"/>
  <c r="F1510" i="1"/>
  <c r="P1509" i="1"/>
  <c r="N1509" i="1"/>
  <c r="L1509" i="1"/>
  <c r="J1509" i="1"/>
  <c r="G1509" i="1"/>
  <c r="F1509" i="1"/>
  <c r="P1508" i="1"/>
  <c r="N1508" i="1"/>
  <c r="L1508" i="1"/>
  <c r="J1508" i="1"/>
  <c r="G1508" i="1"/>
  <c r="F1508" i="1"/>
  <c r="P1507" i="1"/>
  <c r="N1507" i="1"/>
  <c r="L1507" i="1"/>
  <c r="J1507" i="1"/>
  <c r="G1507" i="1"/>
  <c r="F1507" i="1"/>
  <c r="P1506" i="1"/>
  <c r="N1506" i="1"/>
  <c r="L1506" i="1"/>
  <c r="J1506" i="1"/>
  <c r="G1506" i="1"/>
  <c r="F1506" i="1"/>
  <c r="P1505" i="1"/>
  <c r="N1505" i="1"/>
  <c r="L1505" i="1"/>
  <c r="J1505" i="1"/>
  <c r="G1505" i="1"/>
  <c r="F1505" i="1"/>
  <c r="P1504" i="1"/>
  <c r="N1504" i="1"/>
  <c r="L1504" i="1"/>
  <c r="J1504" i="1"/>
  <c r="G1504" i="1"/>
  <c r="F1504" i="1"/>
  <c r="P1503" i="1"/>
  <c r="N1503" i="1"/>
  <c r="L1503" i="1"/>
  <c r="J1503" i="1"/>
  <c r="G1503" i="1"/>
  <c r="F1503" i="1"/>
  <c r="P1502" i="1"/>
  <c r="R1500" i="1" s="1"/>
  <c r="N1502" i="1"/>
  <c r="L1502" i="1"/>
  <c r="J1502" i="1"/>
  <c r="G1502" i="1"/>
  <c r="F1502" i="1"/>
  <c r="P1501" i="1"/>
  <c r="N1501" i="1"/>
  <c r="L1501" i="1"/>
  <c r="J1501" i="1"/>
  <c r="G1501" i="1"/>
  <c r="F1501" i="1"/>
  <c r="P1500" i="1"/>
  <c r="N1500" i="1"/>
  <c r="L1500" i="1"/>
  <c r="J1500" i="1"/>
  <c r="G1500" i="1"/>
  <c r="F1500" i="1"/>
  <c r="P1499" i="1"/>
  <c r="N1499" i="1"/>
  <c r="L1499" i="1"/>
  <c r="J1499" i="1"/>
  <c r="G1499" i="1"/>
  <c r="F1499" i="1"/>
  <c r="P1498" i="1"/>
  <c r="N1498" i="1"/>
  <c r="L1498" i="1"/>
  <c r="J1498" i="1"/>
  <c r="G1498" i="1"/>
  <c r="F1498" i="1"/>
  <c r="P1497" i="1"/>
  <c r="N1497" i="1"/>
  <c r="L1497" i="1"/>
  <c r="J1497" i="1"/>
  <c r="G1497" i="1"/>
  <c r="F1497" i="1"/>
  <c r="P1496" i="1"/>
  <c r="R1495" i="1" s="1"/>
  <c r="N1496" i="1"/>
  <c r="L1496" i="1"/>
  <c r="J1496" i="1"/>
  <c r="G1496" i="1"/>
  <c r="F1496" i="1"/>
  <c r="P1495" i="1"/>
  <c r="N1495" i="1"/>
  <c r="L1495" i="1"/>
  <c r="J1495" i="1"/>
  <c r="G1495" i="1"/>
  <c r="F1495" i="1"/>
  <c r="P1494" i="1"/>
  <c r="N1494" i="1"/>
  <c r="L1494" i="1"/>
  <c r="J1494" i="1"/>
  <c r="G1494" i="1"/>
  <c r="F1494" i="1"/>
  <c r="P1493" i="1"/>
  <c r="N1493" i="1"/>
  <c r="L1493" i="1"/>
  <c r="J1493" i="1"/>
  <c r="G1493" i="1"/>
  <c r="F1493" i="1"/>
  <c r="P1492" i="1"/>
  <c r="N1492" i="1"/>
  <c r="L1492" i="1"/>
  <c r="J1492" i="1"/>
  <c r="G1492" i="1"/>
  <c r="F1492" i="1"/>
  <c r="P1491" i="1"/>
  <c r="N1491" i="1"/>
  <c r="L1491" i="1"/>
  <c r="J1491" i="1"/>
  <c r="G1491" i="1"/>
  <c r="F1491" i="1"/>
  <c r="R1490" i="1"/>
  <c r="P1490" i="1"/>
  <c r="N1490" i="1"/>
  <c r="L1490" i="1"/>
  <c r="J1490" i="1"/>
  <c r="G1490" i="1"/>
  <c r="F1490" i="1"/>
  <c r="P1489" i="1"/>
  <c r="N1489" i="1"/>
  <c r="L1489" i="1"/>
  <c r="J1489" i="1"/>
  <c r="G1489" i="1"/>
  <c r="F1489" i="1"/>
  <c r="P1488" i="1"/>
  <c r="R1488" i="1" s="1"/>
  <c r="N1488" i="1"/>
  <c r="L1488" i="1"/>
  <c r="J1488" i="1"/>
  <c r="G1488" i="1"/>
  <c r="F1488" i="1"/>
  <c r="P1487" i="1"/>
  <c r="N1487" i="1"/>
  <c r="L1487" i="1"/>
  <c r="J1487" i="1"/>
  <c r="G1487" i="1"/>
  <c r="F1487" i="1"/>
  <c r="P1486" i="1"/>
  <c r="N1486" i="1"/>
  <c r="L1486" i="1"/>
  <c r="J1486" i="1"/>
  <c r="G1486" i="1"/>
  <c r="F1486" i="1"/>
  <c r="P1485" i="1"/>
  <c r="N1485" i="1"/>
  <c r="L1485" i="1"/>
  <c r="J1485" i="1"/>
  <c r="G1485" i="1"/>
  <c r="F1485" i="1"/>
  <c r="P1484" i="1"/>
  <c r="N1484" i="1"/>
  <c r="L1484" i="1"/>
  <c r="J1484" i="1"/>
  <c r="G1484" i="1"/>
  <c r="F1484" i="1"/>
  <c r="P1483" i="1"/>
  <c r="N1483" i="1"/>
  <c r="L1483" i="1"/>
  <c r="J1483" i="1"/>
  <c r="G1483" i="1"/>
  <c r="F1483" i="1"/>
  <c r="P1482" i="1"/>
  <c r="N1482" i="1"/>
  <c r="L1482" i="1"/>
  <c r="J1482" i="1"/>
  <c r="G1482" i="1"/>
  <c r="F1482" i="1"/>
  <c r="P1481" i="1"/>
  <c r="N1481" i="1"/>
  <c r="L1481" i="1"/>
  <c r="J1481" i="1"/>
  <c r="G1481" i="1"/>
  <c r="F1481" i="1"/>
  <c r="P1480" i="1"/>
  <c r="R1480" i="1" s="1"/>
  <c r="N1480" i="1"/>
  <c r="L1480" i="1"/>
  <c r="J1480" i="1"/>
  <c r="G1480" i="1"/>
  <c r="F1480" i="1"/>
  <c r="P1479" i="1"/>
  <c r="N1479" i="1"/>
  <c r="L1479" i="1"/>
  <c r="J1479" i="1"/>
  <c r="G1479" i="1"/>
  <c r="F1479" i="1"/>
  <c r="P1478" i="1"/>
  <c r="N1478" i="1"/>
  <c r="L1478" i="1"/>
  <c r="J1478" i="1"/>
  <c r="G1478" i="1"/>
  <c r="F1478" i="1"/>
  <c r="P1477" i="1"/>
  <c r="N1477" i="1"/>
  <c r="L1477" i="1"/>
  <c r="J1477" i="1"/>
  <c r="G1477" i="1"/>
  <c r="F1477" i="1"/>
  <c r="P1476" i="1"/>
  <c r="N1476" i="1"/>
  <c r="L1476" i="1"/>
  <c r="J1476" i="1"/>
  <c r="G1476" i="1"/>
  <c r="F1476" i="1"/>
  <c r="P1475" i="1"/>
  <c r="N1475" i="1"/>
  <c r="L1475" i="1"/>
  <c r="J1475" i="1"/>
  <c r="G1475" i="1"/>
  <c r="F1475" i="1"/>
  <c r="P1474" i="1"/>
  <c r="N1474" i="1"/>
  <c r="L1474" i="1"/>
  <c r="J1474" i="1"/>
  <c r="G1474" i="1"/>
  <c r="F1474" i="1"/>
  <c r="P1473" i="1"/>
  <c r="N1473" i="1"/>
  <c r="L1473" i="1"/>
  <c r="J1473" i="1"/>
  <c r="G1473" i="1"/>
  <c r="F1473" i="1"/>
  <c r="P1472" i="1"/>
  <c r="N1472" i="1"/>
  <c r="L1472" i="1"/>
  <c r="J1472" i="1"/>
  <c r="G1472" i="1"/>
  <c r="F1472" i="1"/>
  <c r="P1471" i="1"/>
  <c r="N1471" i="1"/>
  <c r="L1471" i="1"/>
  <c r="J1471" i="1"/>
  <c r="G1471" i="1"/>
  <c r="F1471" i="1"/>
  <c r="P1470" i="1"/>
  <c r="N1470" i="1"/>
  <c r="L1470" i="1"/>
  <c r="J1470" i="1"/>
  <c r="G1470" i="1"/>
  <c r="F1470" i="1"/>
  <c r="P1469" i="1"/>
  <c r="R1469" i="1" s="1"/>
  <c r="N1469" i="1"/>
  <c r="L1469" i="1"/>
  <c r="J1469" i="1"/>
  <c r="G1469" i="1"/>
  <c r="F1469" i="1"/>
  <c r="P1468" i="1"/>
  <c r="N1468" i="1"/>
  <c r="L1468" i="1"/>
  <c r="J1468" i="1"/>
  <c r="G1468" i="1"/>
  <c r="F1468" i="1"/>
  <c r="P1467" i="1"/>
  <c r="N1467" i="1"/>
  <c r="L1467" i="1"/>
  <c r="J1467" i="1"/>
  <c r="G1467" i="1"/>
  <c r="F1467" i="1"/>
  <c r="P1466" i="1"/>
  <c r="N1466" i="1"/>
  <c r="L1466" i="1"/>
  <c r="J1466" i="1"/>
  <c r="G1466" i="1"/>
  <c r="F1466" i="1"/>
  <c r="P1465" i="1"/>
  <c r="N1465" i="1"/>
  <c r="L1465" i="1"/>
  <c r="J1465" i="1"/>
  <c r="G1465" i="1"/>
  <c r="F1465" i="1"/>
  <c r="P1464" i="1"/>
  <c r="N1464" i="1"/>
  <c r="L1464" i="1"/>
  <c r="J1464" i="1"/>
  <c r="G1464" i="1"/>
  <c r="F1464" i="1"/>
  <c r="P1463" i="1"/>
  <c r="N1463" i="1"/>
  <c r="L1463" i="1"/>
  <c r="J1463" i="1"/>
  <c r="G1463" i="1"/>
  <c r="F1463" i="1"/>
  <c r="P1462" i="1"/>
  <c r="N1462" i="1"/>
  <c r="L1462" i="1"/>
  <c r="J1462" i="1"/>
  <c r="G1462" i="1"/>
  <c r="F1462" i="1"/>
  <c r="P1461" i="1"/>
  <c r="N1461" i="1"/>
  <c r="L1461" i="1"/>
  <c r="J1461" i="1"/>
  <c r="G1461" i="1"/>
  <c r="F1461" i="1"/>
  <c r="P1460" i="1"/>
  <c r="N1460" i="1"/>
  <c r="L1460" i="1"/>
  <c r="J1460" i="1"/>
  <c r="G1460" i="1"/>
  <c r="F1460" i="1"/>
  <c r="P1459" i="1"/>
  <c r="N1459" i="1"/>
  <c r="L1459" i="1"/>
  <c r="J1459" i="1"/>
  <c r="G1459" i="1"/>
  <c r="F1459" i="1"/>
  <c r="P1458" i="1"/>
  <c r="N1458" i="1"/>
  <c r="L1458" i="1"/>
  <c r="J1458" i="1"/>
  <c r="G1458" i="1"/>
  <c r="F1458" i="1"/>
  <c r="P1457" i="1"/>
  <c r="R1456" i="1" s="1"/>
  <c r="N1457" i="1"/>
  <c r="L1457" i="1"/>
  <c r="J1457" i="1"/>
  <c r="G1457" i="1"/>
  <c r="F1457" i="1"/>
  <c r="P1456" i="1"/>
  <c r="N1456" i="1"/>
  <c r="L1456" i="1"/>
  <c r="J1456" i="1"/>
  <c r="G1456" i="1"/>
  <c r="F1456" i="1"/>
  <c r="P1455" i="1"/>
  <c r="N1455" i="1"/>
  <c r="L1455" i="1"/>
  <c r="J1455" i="1"/>
  <c r="G1455" i="1"/>
  <c r="F1455" i="1"/>
  <c r="P1454" i="1"/>
  <c r="N1454" i="1"/>
  <c r="L1454" i="1"/>
  <c r="J1454" i="1"/>
  <c r="G1454" i="1"/>
  <c r="F1454" i="1"/>
  <c r="P1453" i="1"/>
  <c r="N1453" i="1"/>
  <c r="L1453" i="1"/>
  <c r="J1453" i="1"/>
  <c r="G1453" i="1"/>
  <c r="F1453" i="1"/>
  <c r="P1452" i="1"/>
  <c r="N1452" i="1"/>
  <c r="L1452" i="1"/>
  <c r="J1452" i="1"/>
  <c r="G1452" i="1"/>
  <c r="F1452" i="1"/>
  <c r="P1451" i="1"/>
  <c r="N1451" i="1"/>
  <c r="L1451" i="1"/>
  <c r="J1451" i="1"/>
  <c r="G1451" i="1"/>
  <c r="F1451" i="1"/>
  <c r="P1450" i="1"/>
  <c r="N1450" i="1"/>
  <c r="L1450" i="1"/>
  <c r="J1450" i="1"/>
  <c r="G1450" i="1"/>
  <c r="F1450" i="1"/>
  <c r="P1449" i="1"/>
  <c r="R1449" i="1" s="1"/>
  <c r="N1449" i="1"/>
  <c r="L1449" i="1"/>
  <c r="J1449" i="1"/>
  <c r="G1449" i="1"/>
  <c r="F1449" i="1"/>
  <c r="P1448" i="1"/>
  <c r="N1448" i="1"/>
  <c r="L1448" i="1"/>
  <c r="J1448" i="1"/>
  <c r="G1448" i="1"/>
  <c r="F1448" i="1"/>
  <c r="P1447" i="1"/>
  <c r="N1447" i="1"/>
  <c r="L1447" i="1"/>
  <c r="J1447" i="1"/>
  <c r="G1447" i="1"/>
  <c r="F1447" i="1"/>
  <c r="P1446" i="1"/>
  <c r="N1446" i="1"/>
  <c r="L1446" i="1"/>
  <c r="J1446" i="1"/>
  <c r="G1446" i="1"/>
  <c r="F1446" i="1"/>
  <c r="P1445" i="1"/>
  <c r="N1445" i="1"/>
  <c r="L1445" i="1"/>
  <c r="J1445" i="1"/>
  <c r="G1445" i="1"/>
  <c r="F1445" i="1"/>
  <c r="P1444" i="1"/>
  <c r="N1444" i="1"/>
  <c r="L1444" i="1"/>
  <c r="J1444" i="1"/>
  <c r="G1444" i="1"/>
  <c r="F1444" i="1"/>
  <c r="P1443" i="1"/>
  <c r="N1443" i="1"/>
  <c r="L1443" i="1"/>
  <c r="J1443" i="1"/>
  <c r="G1443" i="1"/>
  <c r="F1443" i="1"/>
  <c r="P1442" i="1"/>
  <c r="N1442" i="1"/>
  <c r="L1442" i="1"/>
  <c r="J1442" i="1"/>
  <c r="G1442" i="1"/>
  <c r="F1442" i="1"/>
  <c r="P1441" i="1"/>
  <c r="R1441" i="1" s="1"/>
  <c r="S1441" i="1" s="1"/>
  <c r="N1441" i="1"/>
  <c r="L1441" i="1"/>
  <c r="J1441" i="1"/>
  <c r="G1441" i="1"/>
  <c r="F1441" i="1"/>
  <c r="P1440" i="1"/>
  <c r="N1440" i="1"/>
  <c r="L1440" i="1"/>
  <c r="J1440" i="1"/>
  <c r="G1440" i="1"/>
  <c r="F1440" i="1"/>
  <c r="P1439" i="1"/>
  <c r="N1439" i="1"/>
  <c r="L1439" i="1"/>
  <c r="J1439" i="1"/>
  <c r="G1439" i="1"/>
  <c r="F1439" i="1"/>
  <c r="P1438" i="1"/>
  <c r="N1438" i="1"/>
  <c r="L1438" i="1"/>
  <c r="J1438" i="1"/>
  <c r="G1438" i="1"/>
  <c r="F1438" i="1"/>
  <c r="P1437" i="1"/>
  <c r="N1437" i="1"/>
  <c r="L1437" i="1"/>
  <c r="J1437" i="1"/>
  <c r="G1437" i="1"/>
  <c r="F1437" i="1"/>
  <c r="P1436" i="1"/>
  <c r="N1436" i="1"/>
  <c r="L1436" i="1"/>
  <c r="J1436" i="1"/>
  <c r="G1436" i="1"/>
  <c r="F1436" i="1"/>
  <c r="P1435" i="1"/>
  <c r="N1435" i="1"/>
  <c r="L1435" i="1"/>
  <c r="J1435" i="1"/>
  <c r="G1435" i="1"/>
  <c r="F1435" i="1"/>
  <c r="P1434" i="1"/>
  <c r="N1434" i="1"/>
  <c r="L1434" i="1"/>
  <c r="J1434" i="1"/>
  <c r="G1434" i="1"/>
  <c r="F1434" i="1"/>
  <c r="P1433" i="1"/>
  <c r="N1433" i="1"/>
  <c r="L1433" i="1"/>
  <c r="J1433" i="1"/>
  <c r="G1433" i="1"/>
  <c r="F1433" i="1"/>
  <c r="P1432" i="1"/>
  <c r="N1432" i="1"/>
  <c r="L1432" i="1"/>
  <c r="J1432" i="1"/>
  <c r="G1432" i="1"/>
  <c r="F1432" i="1"/>
  <c r="P1431" i="1"/>
  <c r="R1431" i="1" s="1"/>
  <c r="S1431" i="1" s="1"/>
  <c r="N1431" i="1"/>
  <c r="L1431" i="1"/>
  <c r="J1431" i="1"/>
  <c r="G1431" i="1"/>
  <c r="F1431" i="1"/>
  <c r="P1430" i="1"/>
  <c r="N1430" i="1"/>
  <c r="L1430" i="1"/>
  <c r="J1430" i="1"/>
  <c r="G1430" i="1"/>
  <c r="F1430" i="1"/>
  <c r="P1429" i="1"/>
  <c r="N1429" i="1"/>
  <c r="L1429" i="1"/>
  <c r="J1429" i="1"/>
  <c r="G1429" i="1"/>
  <c r="F1429" i="1"/>
  <c r="P1428" i="1"/>
  <c r="N1428" i="1"/>
  <c r="L1428" i="1"/>
  <c r="J1428" i="1"/>
  <c r="G1428" i="1"/>
  <c r="F1428" i="1"/>
  <c r="P1427" i="1"/>
  <c r="N1427" i="1"/>
  <c r="L1427" i="1"/>
  <c r="J1427" i="1"/>
  <c r="G1427" i="1"/>
  <c r="F1427" i="1"/>
  <c r="P1426" i="1"/>
  <c r="N1426" i="1"/>
  <c r="L1426" i="1"/>
  <c r="J1426" i="1"/>
  <c r="G1426" i="1"/>
  <c r="F1426" i="1"/>
  <c r="P1425" i="1"/>
  <c r="N1425" i="1"/>
  <c r="L1425" i="1"/>
  <c r="J1425" i="1"/>
  <c r="G1425" i="1"/>
  <c r="F1425" i="1"/>
  <c r="P1424" i="1"/>
  <c r="R1424" i="1" s="1"/>
  <c r="S1424" i="1" s="1"/>
  <c r="N1424" i="1"/>
  <c r="L1424" i="1"/>
  <c r="J1424" i="1"/>
  <c r="G1424" i="1"/>
  <c r="F1424" i="1"/>
  <c r="P1423" i="1"/>
  <c r="N1423" i="1"/>
  <c r="L1423" i="1"/>
  <c r="J1423" i="1"/>
  <c r="G1423" i="1"/>
  <c r="F1423" i="1"/>
  <c r="P1422" i="1"/>
  <c r="N1422" i="1"/>
  <c r="L1422" i="1"/>
  <c r="J1422" i="1"/>
  <c r="G1422" i="1"/>
  <c r="F1422" i="1"/>
  <c r="P1421" i="1"/>
  <c r="N1421" i="1"/>
  <c r="L1421" i="1"/>
  <c r="J1421" i="1"/>
  <c r="G1421" i="1"/>
  <c r="F1421" i="1"/>
  <c r="P1420" i="1"/>
  <c r="N1420" i="1"/>
  <c r="L1420" i="1"/>
  <c r="J1420" i="1"/>
  <c r="G1420" i="1"/>
  <c r="F1420" i="1"/>
  <c r="P1419" i="1"/>
  <c r="N1419" i="1"/>
  <c r="L1419" i="1"/>
  <c r="J1419" i="1"/>
  <c r="G1419" i="1"/>
  <c r="F1419" i="1"/>
  <c r="P1418" i="1"/>
  <c r="R1417" i="1" s="1"/>
  <c r="N1418" i="1"/>
  <c r="L1418" i="1"/>
  <c r="J1418" i="1"/>
  <c r="G1418" i="1"/>
  <c r="F1418" i="1"/>
  <c r="P1417" i="1"/>
  <c r="N1417" i="1"/>
  <c r="L1417" i="1"/>
  <c r="J1417" i="1"/>
  <c r="G1417" i="1"/>
  <c r="F1417" i="1"/>
  <c r="P1416" i="1"/>
  <c r="N1416" i="1"/>
  <c r="L1416" i="1"/>
  <c r="J1416" i="1"/>
  <c r="G1416" i="1"/>
  <c r="F1416" i="1"/>
  <c r="P1415" i="1"/>
  <c r="N1415" i="1"/>
  <c r="L1415" i="1"/>
  <c r="J1415" i="1"/>
  <c r="G1415" i="1"/>
  <c r="F1415" i="1"/>
  <c r="P1414" i="1"/>
  <c r="N1414" i="1"/>
  <c r="L1414" i="1"/>
  <c r="J1414" i="1"/>
  <c r="G1414" i="1"/>
  <c r="F1414" i="1"/>
  <c r="P1413" i="1"/>
  <c r="N1413" i="1"/>
  <c r="L1413" i="1"/>
  <c r="J1413" i="1"/>
  <c r="G1413" i="1"/>
  <c r="F1413" i="1"/>
  <c r="P1412" i="1"/>
  <c r="N1412" i="1"/>
  <c r="L1412" i="1"/>
  <c r="J1412" i="1"/>
  <c r="G1412" i="1"/>
  <c r="F1412" i="1"/>
  <c r="P1411" i="1"/>
  <c r="N1411" i="1"/>
  <c r="L1411" i="1"/>
  <c r="J1411" i="1"/>
  <c r="G1411" i="1"/>
  <c r="F1411" i="1"/>
  <c r="P1410" i="1"/>
  <c r="N1410" i="1"/>
  <c r="L1410" i="1"/>
  <c r="J1410" i="1"/>
  <c r="G1410" i="1"/>
  <c r="F1410" i="1"/>
  <c r="P1409" i="1"/>
  <c r="N1409" i="1"/>
  <c r="L1409" i="1"/>
  <c r="J1409" i="1"/>
  <c r="G1409" i="1"/>
  <c r="F1409" i="1"/>
  <c r="P1408" i="1"/>
  <c r="N1408" i="1"/>
  <c r="L1408" i="1"/>
  <c r="J1408" i="1"/>
  <c r="G1408" i="1"/>
  <c r="F1408" i="1"/>
  <c r="P1407" i="1"/>
  <c r="N1407" i="1"/>
  <c r="L1407" i="1"/>
  <c r="J1407" i="1"/>
  <c r="G1407" i="1"/>
  <c r="F1407" i="1"/>
  <c r="P1406" i="1"/>
  <c r="N1406" i="1"/>
  <c r="L1406" i="1"/>
  <c r="J1406" i="1"/>
  <c r="G1406" i="1"/>
  <c r="F1406" i="1"/>
  <c r="P1405" i="1"/>
  <c r="N1405" i="1"/>
  <c r="L1405" i="1"/>
  <c r="J1405" i="1"/>
  <c r="G1405" i="1"/>
  <c r="F1405" i="1"/>
  <c r="P1404" i="1"/>
  <c r="R1404" i="1" s="1"/>
  <c r="N1404" i="1"/>
  <c r="L1404" i="1"/>
  <c r="J1404" i="1"/>
  <c r="G1404" i="1"/>
  <c r="F1404" i="1"/>
  <c r="P1403" i="1"/>
  <c r="N1403" i="1"/>
  <c r="L1403" i="1"/>
  <c r="J1403" i="1"/>
  <c r="G1403" i="1"/>
  <c r="F1403" i="1"/>
  <c r="P1402" i="1"/>
  <c r="N1402" i="1"/>
  <c r="L1402" i="1"/>
  <c r="J1402" i="1"/>
  <c r="G1402" i="1"/>
  <c r="F1402" i="1"/>
  <c r="P1401" i="1"/>
  <c r="N1401" i="1"/>
  <c r="L1401" i="1"/>
  <c r="J1401" i="1"/>
  <c r="G1401" i="1"/>
  <c r="F1401" i="1"/>
  <c r="P1400" i="1"/>
  <c r="N1400" i="1"/>
  <c r="L1400" i="1"/>
  <c r="J1400" i="1"/>
  <c r="G1400" i="1"/>
  <c r="F1400" i="1"/>
  <c r="P1399" i="1"/>
  <c r="N1399" i="1"/>
  <c r="L1399" i="1"/>
  <c r="J1399" i="1"/>
  <c r="G1399" i="1"/>
  <c r="F1399" i="1"/>
  <c r="P1398" i="1"/>
  <c r="N1398" i="1"/>
  <c r="L1398" i="1"/>
  <c r="J1398" i="1"/>
  <c r="G1398" i="1"/>
  <c r="F1398" i="1"/>
  <c r="P1397" i="1"/>
  <c r="N1397" i="1"/>
  <c r="L1397" i="1"/>
  <c r="J1397" i="1"/>
  <c r="G1397" i="1"/>
  <c r="F1397" i="1"/>
  <c r="P1396" i="1"/>
  <c r="N1396" i="1"/>
  <c r="L1396" i="1"/>
  <c r="J1396" i="1"/>
  <c r="G1396" i="1"/>
  <c r="F1396" i="1"/>
  <c r="P1395" i="1"/>
  <c r="N1395" i="1"/>
  <c r="L1395" i="1"/>
  <c r="J1395" i="1"/>
  <c r="G1395" i="1"/>
  <c r="F1395" i="1"/>
  <c r="P1394" i="1"/>
  <c r="N1394" i="1"/>
  <c r="L1394" i="1"/>
  <c r="J1394" i="1"/>
  <c r="G1394" i="1"/>
  <c r="F1394" i="1"/>
  <c r="P1393" i="1"/>
  <c r="N1393" i="1"/>
  <c r="L1393" i="1"/>
  <c r="J1393" i="1"/>
  <c r="G1393" i="1"/>
  <c r="F1393" i="1"/>
  <c r="P1392" i="1"/>
  <c r="N1392" i="1"/>
  <c r="L1392" i="1"/>
  <c r="J1392" i="1"/>
  <c r="G1392" i="1"/>
  <c r="F1392" i="1"/>
  <c r="P1391" i="1"/>
  <c r="R1391" i="1" s="1"/>
  <c r="S1391" i="1" s="1"/>
  <c r="N1391" i="1"/>
  <c r="L1391" i="1"/>
  <c r="J1391" i="1"/>
  <c r="G1391" i="1"/>
  <c r="F1391" i="1"/>
  <c r="P1390" i="1"/>
  <c r="N1390" i="1"/>
  <c r="L1390" i="1"/>
  <c r="J1390" i="1"/>
  <c r="G1390" i="1"/>
  <c r="F1390" i="1"/>
  <c r="P1389" i="1"/>
  <c r="N1389" i="1"/>
  <c r="L1389" i="1"/>
  <c r="J1389" i="1"/>
  <c r="G1389" i="1"/>
  <c r="F1389" i="1"/>
  <c r="P1388" i="1"/>
  <c r="N1388" i="1"/>
  <c r="L1388" i="1"/>
  <c r="J1388" i="1"/>
  <c r="G1388" i="1"/>
  <c r="F1388" i="1"/>
  <c r="P1387" i="1"/>
  <c r="N1387" i="1"/>
  <c r="L1387" i="1"/>
  <c r="J1387" i="1"/>
  <c r="G1387" i="1"/>
  <c r="F1387" i="1"/>
  <c r="P1386" i="1"/>
  <c r="N1386" i="1"/>
  <c r="L1386" i="1"/>
  <c r="J1386" i="1"/>
  <c r="G1386" i="1"/>
  <c r="F1386" i="1"/>
  <c r="P1385" i="1"/>
  <c r="N1385" i="1"/>
  <c r="L1385" i="1"/>
  <c r="J1385" i="1"/>
  <c r="G1385" i="1"/>
  <c r="F1385" i="1"/>
  <c r="P1384" i="1"/>
  <c r="N1384" i="1"/>
  <c r="L1384" i="1"/>
  <c r="J1384" i="1"/>
  <c r="G1384" i="1"/>
  <c r="F1384" i="1"/>
  <c r="P1383" i="1"/>
  <c r="N1383" i="1"/>
  <c r="L1383" i="1"/>
  <c r="J1383" i="1"/>
  <c r="G1383" i="1"/>
  <c r="F1383" i="1"/>
  <c r="P1382" i="1"/>
  <c r="N1382" i="1"/>
  <c r="L1382" i="1"/>
  <c r="J1382" i="1"/>
  <c r="G1382" i="1"/>
  <c r="F1382" i="1"/>
  <c r="P1381" i="1"/>
  <c r="N1381" i="1"/>
  <c r="L1381" i="1"/>
  <c r="J1381" i="1"/>
  <c r="G1381" i="1"/>
  <c r="F1381" i="1"/>
  <c r="P1380" i="1"/>
  <c r="N1380" i="1"/>
  <c r="L1380" i="1"/>
  <c r="J1380" i="1"/>
  <c r="G1380" i="1"/>
  <c r="F1380" i="1"/>
  <c r="P1379" i="1"/>
  <c r="R1377" i="1" s="1"/>
  <c r="N1379" i="1"/>
  <c r="L1379" i="1"/>
  <c r="J1379" i="1"/>
  <c r="G1379" i="1"/>
  <c r="F1379" i="1"/>
  <c r="P1378" i="1"/>
  <c r="N1378" i="1"/>
  <c r="L1378" i="1"/>
  <c r="J1378" i="1"/>
  <c r="G1378" i="1"/>
  <c r="F1378" i="1"/>
  <c r="P1377" i="1"/>
  <c r="N1377" i="1"/>
  <c r="L1377" i="1"/>
  <c r="J1377" i="1"/>
  <c r="G1377" i="1"/>
  <c r="F1377" i="1"/>
  <c r="P1376" i="1"/>
  <c r="N1376" i="1"/>
  <c r="L1376" i="1"/>
  <c r="J1376" i="1"/>
  <c r="G1376" i="1"/>
  <c r="F1376" i="1"/>
  <c r="P1375" i="1"/>
  <c r="N1375" i="1"/>
  <c r="L1375" i="1"/>
  <c r="J1375" i="1"/>
  <c r="G1375" i="1"/>
  <c r="F1375" i="1"/>
  <c r="P1374" i="1"/>
  <c r="N1374" i="1"/>
  <c r="L1374" i="1"/>
  <c r="J1374" i="1"/>
  <c r="G1374" i="1"/>
  <c r="F1374" i="1"/>
  <c r="P1373" i="1"/>
  <c r="N1373" i="1"/>
  <c r="L1373" i="1"/>
  <c r="J1373" i="1"/>
  <c r="G1373" i="1"/>
  <c r="F1373" i="1"/>
  <c r="P1372" i="1"/>
  <c r="N1372" i="1"/>
  <c r="L1372" i="1"/>
  <c r="J1372" i="1"/>
  <c r="G1372" i="1"/>
  <c r="F1372" i="1"/>
  <c r="P1371" i="1"/>
  <c r="N1371" i="1"/>
  <c r="L1371" i="1"/>
  <c r="J1371" i="1"/>
  <c r="G1371" i="1"/>
  <c r="F1371" i="1"/>
  <c r="P1370" i="1"/>
  <c r="N1370" i="1"/>
  <c r="L1370" i="1"/>
  <c r="J1370" i="1"/>
  <c r="G1370" i="1"/>
  <c r="F1370" i="1"/>
  <c r="P1369" i="1"/>
  <c r="N1369" i="1"/>
  <c r="L1369" i="1"/>
  <c r="J1369" i="1"/>
  <c r="G1369" i="1"/>
  <c r="F1369" i="1"/>
  <c r="P1368" i="1"/>
  <c r="N1368" i="1"/>
  <c r="L1368" i="1"/>
  <c r="J1368" i="1"/>
  <c r="G1368" i="1"/>
  <c r="F1368" i="1"/>
  <c r="P1367" i="1"/>
  <c r="N1367" i="1"/>
  <c r="L1367" i="1"/>
  <c r="J1367" i="1"/>
  <c r="G1367" i="1"/>
  <c r="F1367" i="1"/>
  <c r="P1366" i="1"/>
  <c r="N1366" i="1"/>
  <c r="L1366" i="1"/>
  <c r="J1366" i="1"/>
  <c r="G1366" i="1"/>
  <c r="F1366" i="1"/>
  <c r="P1365" i="1"/>
  <c r="N1365" i="1"/>
  <c r="L1365" i="1"/>
  <c r="J1365" i="1"/>
  <c r="G1365" i="1"/>
  <c r="F1365" i="1"/>
  <c r="P1364" i="1"/>
  <c r="N1364" i="1"/>
  <c r="L1364" i="1"/>
  <c r="J1364" i="1"/>
  <c r="G1364" i="1"/>
  <c r="F1364" i="1"/>
  <c r="P1363" i="1"/>
  <c r="N1363" i="1"/>
  <c r="L1363" i="1"/>
  <c r="J1363" i="1"/>
  <c r="G1363" i="1"/>
  <c r="F1363" i="1"/>
  <c r="P1362" i="1"/>
  <c r="N1362" i="1"/>
  <c r="L1362" i="1"/>
  <c r="J1362" i="1"/>
  <c r="G1362" i="1"/>
  <c r="F1362" i="1"/>
  <c r="P1361" i="1"/>
  <c r="N1361" i="1"/>
  <c r="L1361" i="1"/>
  <c r="J1361" i="1"/>
  <c r="G1361" i="1"/>
  <c r="F1361" i="1"/>
  <c r="P1360" i="1"/>
  <c r="N1360" i="1"/>
  <c r="L1360" i="1"/>
  <c r="J1360" i="1"/>
  <c r="G1360" i="1"/>
  <c r="F1360" i="1"/>
  <c r="P1359" i="1"/>
  <c r="N1359" i="1"/>
  <c r="L1359" i="1"/>
  <c r="J1359" i="1"/>
  <c r="G1359" i="1"/>
  <c r="F1359" i="1"/>
  <c r="P1358" i="1"/>
  <c r="N1358" i="1"/>
  <c r="L1358" i="1"/>
  <c r="J1358" i="1"/>
  <c r="G1358" i="1"/>
  <c r="F1358" i="1"/>
  <c r="P1357" i="1"/>
  <c r="N1357" i="1"/>
  <c r="L1357" i="1"/>
  <c r="J1357" i="1"/>
  <c r="G1357" i="1"/>
  <c r="F1357" i="1"/>
  <c r="P1356" i="1"/>
  <c r="N1356" i="1"/>
  <c r="L1356" i="1"/>
  <c r="J1356" i="1"/>
  <c r="G1356" i="1"/>
  <c r="F1356" i="1"/>
  <c r="P1355" i="1"/>
  <c r="N1355" i="1"/>
  <c r="L1355" i="1"/>
  <c r="J1355" i="1"/>
  <c r="G1355" i="1"/>
  <c r="F1355" i="1"/>
  <c r="P1354" i="1"/>
  <c r="N1354" i="1"/>
  <c r="L1354" i="1"/>
  <c r="J1354" i="1"/>
  <c r="G1354" i="1"/>
  <c r="F1354" i="1"/>
  <c r="P1353" i="1"/>
  <c r="N1353" i="1"/>
  <c r="L1353" i="1"/>
  <c r="J1353" i="1"/>
  <c r="G1353" i="1"/>
  <c r="F1353" i="1"/>
  <c r="P1352" i="1"/>
  <c r="N1352" i="1"/>
  <c r="L1352" i="1"/>
  <c r="J1352" i="1"/>
  <c r="G1352" i="1"/>
  <c r="F1352" i="1"/>
  <c r="P1351" i="1"/>
  <c r="N1351" i="1"/>
  <c r="L1351" i="1"/>
  <c r="J1351" i="1"/>
  <c r="G1351" i="1"/>
  <c r="F1351" i="1"/>
  <c r="P1350" i="1"/>
  <c r="N1350" i="1"/>
  <c r="L1350" i="1"/>
  <c r="J1350" i="1"/>
  <c r="G1350" i="1"/>
  <c r="F1350" i="1"/>
  <c r="P1349" i="1"/>
  <c r="N1349" i="1"/>
  <c r="L1349" i="1"/>
  <c r="J1349" i="1"/>
  <c r="G1349" i="1"/>
  <c r="F1349" i="1"/>
  <c r="P1348" i="1"/>
  <c r="N1348" i="1"/>
  <c r="L1348" i="1"/>
  <c r="J1348" i="1"/>
  <c r="G1348" i="1"/>
  <c r="F1348" i="1"/>
  <c r="R1347" i="1"/>
  <c r="S1347" i="1" s="1"/>
  <c r="P1347" i="1"/>
  <c r="N1347" i="1"/>
  <c r="L1347" i="1"/>
  <c r="J1347" i="1"/>
  <c r="G1347" i="1"/>
  <c r="F1347" i="1"/>
  <c r="P1346" i="1"/>
  <c r="N1346" i="1"/>
  <c r="L1346" i="1"/>
  <c r="J1346" i="1"/>
  <c r="G1346" i="1"/>
  <c r="F1346" i="1"/>
  <c r="P1345" i="1"/>
  <c r="N1345" i="1"/>
  <c r="L1345" i="1"/>
  <c r="J1345" i="1"/>
  <c r="G1345" i="1"/>
  <c r="F1345" i="1"/>
  <c r="P1344" i="1"/>
  <c r="N1344" i="1"/>
  <c r="L1344" i="1"/>
  <c r="J1344" i="1"/>
  <c r="G1344" i="1"/>
  <c r="F1344" i="1"/>
  <c r="P1343" i="1"/>
  <c r="N1343" i="1"/>
  <c r="L1343" i="1"/>
  <c r="J1343" i="1"/>
  <c r="G1343" i="1"/>
  <c r="F1343" i="1"/>
  <c r="P1342" i="1"/>
  <c r="N1342" i="1"/>
  <c r="L1342" i="1"/>
  <c r="J1342" i="1"/>
  <c r="G1342" i="1"/>
  <c r="F1342" i="1"/>
  <c r="P1341" i="1"/>
  <c r="N1341" i="1"/>
  <c r="L1341" i="1"/>
  <c r="J1341" i="1"/>
  <c r="G1341" i="1"/>
  <c r="F1341" i="1"/>
  <c r="P1340" i="1"/>
  <c r="N1340" i="1"/>
  <c r="L1340" i="1"/>
  <c r="J1340" i="1"/>
  <c r="G1340" i="1"/>
  <c r="F1340" i="1"/>
  <c r="P1339" i="1"/>
  <c r="N1339" i="1"/>
  <c r="L1339" i="1"/>
  <c r="J1339" i="1"/>
  <c r="G1339" i="1"/>
  <c r="F1339" i="1"/>
  <c r="P1338" i="1"/>
  <c r="N1338" i="1"/>
  <c r="L1338" i="1"/>
  <c r="J1338" i="1"/>
  <c r="G1338" i="1"/>
  <c r="F1338" i="1"/>
  <c r="P1337" i="1"/>
  <c r="N1337" i="1"/>
  <c r="L1337" i="1"/>
  <c r="J1337" i="1"/>
  <c r="G1337" i="1"/>
  <c r="F1337" i="1"/>
  <c r="P1336" i="1"/>
  <c r="N1336" i="1"/>
  <c r="L1336" i="1"/>
  <c r="J1336" i="1"/>
  <c r="G1336" i="1"/>
  <c r="F1336" i="1"/>
  <c r="P1335" i="1"/>
  <c r="N1335" i="1"/>
  <c r="L1335" i="1"/>
  <c r="J1335" i="1"/>
  <c r="G1335" i="1"/>
  <c r="F1335" i="1"/>
  <c r="P1334" i="1"/>
  <c r="N1334" i="1"/>
  <c r="L1334" i="1"/>
  <c r="J1334" i="1"/>
  <c r="G1334" i="1"/>
  <c r="F1334" i="1"/>
  <c r="P1333" i="1"/>
  <c r="N1333" i="1"/>
  <c r="L1333" i="1"/>
  <c r="J1333" i="1"/>
  <c r="G1333" i="1"/>
  <c r="F1333" i="1"/>
  <c r="P1332" i="1"/>
  <c r="N1332" i="1"/>
  <c r="L1332" i="1"/>
  <c r="J1332" i="1"/>
  <c r="G1332" i="1"/>
  <c r="F1332" i="1"/>
  <c r="P1331" i="1"/>
  <c r="N1331" i="1"/>
  <c r="L1331" i="1"/>
  <c r="J1331" i="1"/>
  <c r="G1331" i="1"/>
  <c r="F1331" i="1"/>
  <c r="P1330" i="1"/>
  <c r="N1330" i="1"/>
  <c r="L1330" i="1"/>
  <c r="J1330" i="1"/>
  <c r="G1330" i="1"/>
  <c r="F1330" i="1"/>
  <c r="P1329" i="1"/>
  <c r="N1329" i="1"/>
  <c r="L1329" i="1"/>
  <c r="J1329" i="1"/>
  <c r="G1329" i="1"/>
  <c r="F1329" i="1"/>
  <c r="P1328" i="1"/>
  <c r="N1328" i="1"/>
  <c r="L1328" i="1"/>
  <c r="J1328" i="1"/>
  <c r="G1328" i="1"/>
  <c r="F1328" i="1"/>
  <c r="P1327" i="1"/>
  <c r="N1327" i="1"/>
  <c r="L1327" i="1"/>
  <c r="J1327" i="1"/>
  <c r="G1327" i="1"/>
  <c r="F1327" i="1"/>
  <c r="P1326" i="1"/>
  <c r="N1326" i="1"/>
  <c r="L1326" i="1"/>
  <c r="J1326" i="1"/>
  <c r="G1326" i="1"/>
  <c r="F1326" i="1"/>
  <c r="P1325" i="1"/>
  <c r="N1325" i="1"/>
  <c r="L1325" i="1"/>
  <c r="J1325" i="1"/>
  <c r="G1325" i="1"/>
  <c r="F1325" i="1"/>
  <c r="P1324" i="1"/>
  <c r="N1324" i="1"/>
  <c r="L1324" i="1"/>
  <c r="J1324" i="1"/>
  <c r="G1324" i="1"/>
  <c r="F1324" i="1"/>
  <c r="P1323" i="1"/>
  <c r="N1323" i="1"/>
  <c r="L1323" i="1"/>
  <c r="J1323" i="1"/>
  <c r="G1323" i="1"/>
  <c r="F1323" i="1"/>
  <c r="P1322" i="1"/>
  <c r="R1322" i="1" s="1"/>
  <c r="S1322" i="1" s="1"/>
  <c r="N1322" i="1"/>
  <c r="L1322" i="1"/>
  <c r="J1322" i="1"/>
  <c r="G1322" i="1"/>
  <c r="F1322" i="1"/>
  <c r="P1321" i="1"/>
  <c r="N1321" i="1"/>
  <c r="L1321" i="1"/>
  <c r="J1321" i="1"/>
  <c r="G1321" i="1"/>
  <c r="F1321" i="1"/>
  <c r="P1320" i="1"/>
  <c r="N1320" i="1"/>
  <c r="L1320" i="1"/>
  <c r="J1320" i="1"/>
  <c r="G1320" i="1"/>
  <c r="F1320" i="1"/>
  <c r="P1319" i="1"/>
  <c r="N1319" i="1"/>
  <c r="L1319" i="1"/>
  <c r="J1319" i="1"/>
  <c r="G1319" i="1"/>
  <c r="F1319" i="1"/>
  <c r="P1318" i="1"/>
  <c r="N1318" i="1"/>
  <c r="L1318" i="1"/>
  <c r="J1318" i="1"/>
  <c r="G1318" i="1"/>
  <c r="F1318" i="1"/>
  <c r="P1317" i="1"/>
  <c r="N1317" i="1"/>
  <c r="L1317" i="1"/>
  <c r="J1317" i="1"/>
  <c r="G1317" i="1"/>
  <c r="F1317" i="1"/>
  <c r="P1316" i="1"/>
  <c r="N1316" i="1"/>
  <c r="L1316" i="1"/>
  <c r="J1316" i="1"/>
  <c r="G1316" i="1"/>
  <c r="F1316" i="1"/>
  <c r="P1315" i="1"/>
  <c r="N1315" i="1"/>
  <c r="L1315" i="1"/>
  <c r="J1315" i="1"/>
  <c r="G1315" i="1"/>
  <c r="F1315" i="1"/>
  <c r="P1314" i="1"/>
  <c r="N1314" i="1"/>
  <c r="L1314" i="1"/>
  <c r="J1314" i="1"/>
  <c r="G1314" i="1"/>
  <c r="F1314" i="1"/>
  <c r="P1313" i="1"/>
  <c r="N1313" i="1"/>
  <c r="L1313" i="1"/>
  <c r="J1313" i="1"/>
  <c r="G1313" i="1"/>
  <c r="F1313" i="1"/>
  <c r="P1312" i="1"/>
  <c r="N1312" i="1"/>
  <c r="L1312" i="1"/>
  <c r="J1312" i="1"/>
  <c r="G1312" i="1"/>
  <c r="F1312" i="1"/>
  <c r="P1311" i="1"/>
  <c r="N1311" i="1"/>
  <c r="L1311" i="1"/>
  <c r="J1311" i="1"/>
  <c r="G1311" i="1"/>
  <c r="F1311" i="1"/>
  <c r="P1310" i="1"/>
  <c r="N1310" i="1"/>
  <c r="L1310" i="1"/>
  <c r="J1310" i="1"/>
  <c r="G1310" i="1"/>
  <c r="F1310" i="1"/>
  <c r="P1309" i="1"/>
  <c r="N1309" i="1"/>
  <c r="L1309" i="1"/>
  <c r="J1309" i="1"/>
  <c r="G1309" i="1"/>
  <c r="F1309" i="1"/>
  <c r="P1308" i="1"/>
  <c r="N1308" i="1"/>
  <c r="L1308" i="1"/>
  <c r="J1308" i="1"/>
  <c r="G1308" i="1"/>
  <c r="F1308" i="1"/>
  <c r="P1307" i="1"/>
  <c r="N1307" i="1"/>
  <c r="L1307" i="1"/>
  <c r="J1307" i="1"/>
  <c r="G1307" i="1"/>
  <c r="F1307" i="1"/>
  <c r="P1306" i="1"/>
  <c r="N1306" i="1"/>
  <c r="L1306" i="1"/>
  <c r="J1306" i="1"/>
  <c r="G1306" i="1"/>
  <c r="F1306" i="1"/>
  <c r="P1305" i="1"/>
  <c r="N1305" i="1"/>
  <c r="L1305" i="1"/>
  <c r="J1305" i="1"/>
  <c r="G1305" i="1"/>
  <c r="F1305" i="1"/>
  <c r="P1304" i="1"/>
  <c r="N1304" i="1"/>
  <c r="L1304" i="1"/>
  <c r="J1304" i="1"/>
  <c r="G1304" i="1"/>
  <c r="F1304" i="1"/>
  <c r="P1303" i="1"/>
  <c r="N1303" i="1"/>
  <c r="L1303" i="1"/>
  <c r="J1303" i="1"/>
  <c r="G1303" i="1"/>
  <c r="F1303" i="1"/>
  <c r="P1302" i="1"/>
  <c r="N1302" i="1"/>
  <c r="L1302" i="1"/>
  <c r="J1302" i="1"/>
  <c r="G1302" i="1"/>
  <c r="F1302" i="1"/>
  <c r="P1301" i="1"/>
  <c r="N1301" i="1"/>
  <c r="L1301" i="1"/>
  <c r="J1301" i="1"/>
  <c r="G1301" i="1"/>
  <c r="F1301" i="1"/>
  <c r="P1300" i="1"/>
  <c r="N1300" i="1"/>
  <c r="L1300" i="1"/>
  <c r="J1300" i="1"/>
  <c r="G1300" i="1"/>
  <c r="F1300" i="1"/>
  <c r="P1299" i="1"/>
  <c r="N1299" i="1"/>
  <c r="L1299" i="1"/>
  <c r="J1299" i="1"/>
  <c r="G1299" i="1"/>
  <c r="F1299" i="1"/>
  <c r="P1298" i="1"/>
  <c r="N1298" i="1"/>
  <c r="L1298" i="1"/>
  <c r="J1298" i="1"/>
  <c r="G1298" i="1"/>
  <c r="F1298" i="1"/>
  <c r="P1297" i="1"/>
  <c r="N1297" i="1"/>
  <c r="L1297" i="1"/>
  <c r="J1297" i="1"/>
  <c r="G1297" i="1"/>
  <c r="F1297" i="1"/>
  <c r="P1296" i="1"/>
  <c r="R1295" i="1" s="1"/>
  <c r="S1295" i="1" s="1"/>
  <c r="N1296" i="1"/>
  <c r="L1296" i="1"/>
  <c r="J1296" i="1"/>
  <c r="G1296" i="1"/>
  <c r="F1296" i="1"/>
  <c r="P1295" i="1"/>
  <c r="N1295" i="1"/>
  <c r="L1295" i="1"/>
  <c r="J1295" i="1"/>
  <c r="G1295" i="1"/>
  <c r="F1295" i="1"/>
  <c r="P1294" i="1"/>
  <c r="N1294" i="1"/>
  <c r="L1294" i="1"/>
  <c r="J1294" i="1"/>
  <c r="G1294" i="1"/>
  <c r="F1294" i="1"/>
  <c r="P1293" i="1"/>
  <c r="N1293" i="1"/>
  <c r="L1293" i="1"/>
  <c r="J1293" i="1"/>
  <c r="G1293" i="1"/>
  <c r="F1293" i="1"/>
  <c r="P1292" i="1"/>
  <c r="N1292" i="1"/>
  <c r="L1292" i="1"/>
  <c r="J1292" i="1"/>
  <c r="G1292" i="1"/>
  <c r="F1292" i="1"/>
  <c r="P1291" i="1"/>
  <c r="N1291" i="1"/>
  <c r="L1291" i="1"/>
  <c r="J1291" i="1"/>
  <c r="G1291" i="1"/>
  <c r="F1291" i="1"/>
  <c r="P1290" i="1"/>
  <c r="N1290" i="1"/>
  <c r="L1290" i="1"/>
  <c r="J1290" i="1"/>
  <c r="G1290" i="1"/>
  <c r="F1290" i="1"/>
  <c r="P1289" i="1"/>
  <c r="N1289" i="1"/>
  <c r="L1289" i="1"/>
  <c r="J1289" i="1"/>
  <c r="G1289" i="1"/>
  <c r="F1289" i="1"/>
  <c r="P1288" i="1"/>
  <c r="N1288" i="1"/>
  <c r="L1288" i="1"/>
  <c r="J1288" i="1"/>
  <c r="G1288" i="1"/>
  <c r="F1288" i="1"/>
  <c r="P1287" i="1"/>
  <c r="N1287" i="1"/>
  <c r="L1287" i="1"/>
  <c r="J1287" i="1"/>
  <c r="G1287" i="1"/>
  <c r="F1287" i="1"/>
  <c r="P1286" i="1"/>
  <c r="N1286" i="1"/>
  <c r="L1286" i="1"/>
  <c r="J1286" i="1"/>
  <c r="G1286" i="1"/>
  <c r="F1286" i="1"/>
  <c r="P1285" i="1"/>
  <c r="N1285" i="1"/>
  <c r="L1285" i="1"/>
  <c r="J1285" i="1"/>
  <c r="G1285" i="1"/>
  <c r="F1285" i="1"/>
  <c r="P1284" i="1"/>
  <c r="N1284" i="1"/>
  <c r="L1284" i="1"/>
  <c r="J1284" i="1"/>
  <c r="G1284" i="1"/>
  <c r="F1284" i="1"/>
  <c r="P1283" i="1"/>
  <c r="N1283" i="1"/>
  <c r="L1283" i="1"/>
  <c r="J1283" i="1"/>
  <c r="G1283" i="1"/>
  <c r="F1283" i="1"/>
  <c r="P1282" i="1"/>
  <c r="N1282" i="1"/>
  <c r="L1282" i="1"/>
  <c r="J1282" i="1"/>
  <c r="G1282" i="1"/>
  <c r="F1282" i="1"/>
  <c r="P1281" i="1"/>
  <c r="N1281" i="1"/>
  <c r="L1281" i="1"/>
  <c r="J1281" i="1"/>
  <c r="G1281" i="1"/>
  <c r="F1281" i="1"/>
  <c r="P1280" i="1"/>
  <c r="N1280" i="1"/>
  <c r="L1280" i="1"/>
  <c r="J1280" i="1"/>
  <c r="G1280" i="1"/>
  <c r="F1280" i="1"/>
  <c r="P1279" i="1"/>
  <c r="N1279" i="1"/>
  <c r="L1279" i="1"/>
  <c r="J1279" i="1"/>
  <c r="G1279" i="1"/>
  <c r="F1279" i="1"/>
  <c r="P1278" i="1"/>
  <c r="N1278" i="1"/>
  <c r="L1278" i="1"/>
  <c r="J1278" i="1"/>
  <c r="G1278" i="1"/>
  <c r="F1278" i="1"/>
  <c r="P1277" i="1"/>
  <c r="N1277" i="1"/>
  <c r="L1277" i="1"/>
  <c r="J1277" i="1"/>
  <c r="G1277" i="1"/>
  <c r="F1277" i="1"/>
  <c r="P1276" i="1"/>
  <c r="N1276" i="1"/>
  <c r="L1276" i="1"/>
  <c r="J1276" i="1"/>
  <c r="G1276" i="1"/>
  <c r="F1276" i="1"/>
  <c r="P1275" i="1"/>
  <c r="N1275" i="1"/>
  <c r="L1275" i="1"/>
  <c r="J1275" i="1"/>
  <c r="G1275" i="1"/>
  <c r="F1275" i="1"/>
  <c r="P1274" i="1"/>
  <c r="N1274" i="1"/>
  <c r="L1274" i="1"/>
  <c r="J1274" i="1"/>
  <c r="G1274" i="1"/>
  <c r="F1274" i="1"/>
  <c r="P1273" i="1"/>
  <c r="N1273" i="1"/>
  <c r="L1273" i="1"/>
  <c r="J1273" i="1"/>
  <c r="G1273" i="1"/>
  <c r="F1273" i="1"/>
  <c r="P1272" i="1"/>
  <c r="N1272" i="1"/>
  <c r="L1272" i="1"/>
  <c r="J1272" i="1"/>
  <c r="G1272" i="1"/>
  <c r="F1272" i="1"/>
  <c r="P1271" i="1"/>
  <c r="N1271" i="1"/>
  <c r="L1271" i="1"/>
  <c r="J1271" i="1"/>
  <c r="G1271" i="1"/>
  <c r="F1271" i="1"/>
  <c r="R1270" i="1"/>
  <c r="S1270" i="1" s="1"/>
  <c r="P1270" i="1"/>
  <c r="N1270" i="1"/>
  <c r="L1270" i="1"/>
  <c r="J1270" i="1"/>
  <c r="G1270" i="1"/>
  <c r="F1270" i="1"/>
  <c r="P1269" i="1"/>
  <c r="N1269" i="1"/>
  <c r="L1269" i="1"/>
  <c r="J1269" i="1"/>
  <c r="G1269" i="1"/>
  <c r="F1269" i="1"/>
  <c r="P1268" i="1"/>
  <c r="N1268" i="1"/>
  <c r="L1268" i="1"/>
  <c r="J1268" i="1"/>
  <c r="G1268" i="1"/>
  <c r="F1268" i="1"/>
  <c r="P1267" i="1"/>
  <c r="N1267" i="1"/>
  <c r="L1267" i="1"/>
  <c r="J1267" i="1"/>
  <c r="G1267" i="1"/>
  <c r="F1267" i="1"/>
  <c r="P1266" i="1"/>
  <c r="N1266" i="1"/>
  <c r="L1266" i="1"/>
  <c r="J1266" i="1"/>
  <c r="G1266" i="1"/>
  <c r="F1266" i="1"/>
  <c r="P1265" i="1"/>
  <c r="N1265" i="1"/>
  <c r="L1265" i="1"/>
  <c r="J1265" i="1"/>
  <c r="G1265" i="1"/>
  <c r="F1265" i="1"/>
  <c r="P1264" i="1"/>
  <c r="N1264" i="1"/>
  <c r="L1264" i="1"/>
  <c r="J1264" i="1"/>
  <c r="G1264" i="1"/>
  <c r="F1264" i="1"/>
  <c r="P1263" i="1"/>
  <c r="N1263" i="1"/>
  <c r="L1263" i="1"/>
  <c r="J1263" i="1"/>
  <c r="G1263" i="1"/>
  <c r="F1263" i="1"/>
  <c r="P1262" i="1"/>
  <c r="N1262" i="1"/>
  <c r="L1262" i="1"/>
  <c r="J1262" i="1"/>
  <c r="G1262" i="1"/>
  <c r="F1262" i="1"/>
  <c r="P1261" i="1"/>
  <c r="N1261" i="1"/>
  <c r="L1261" i="1"/>
  <c r="J1261" i="1"/>
  <c r="G1261" i="1"/>
  <c r="F1261" i="1"/>
  <c r="P1260" i="1"/>
  <c r="N1260" i="1"/>
  <c r="L1260" i="1"/>
  <c r="J1260" i="1"/>
  <c r="G1260" i="1"/>
  <c r="F1260" i="1"/>
  <c r="P1259" i="1"/>
  <c r="N1259" i="1"/>
  <c r="L1259" i="1"/>
  <c r="J1259" i="1"/>
  <c r="G1259" i="1"/>
  <c r="F1259" i="1"/>
  <c r="P1258" i="1"/>
  <c r="N1258" i="1"/>
  <c r="L1258" i="1"/>
  <c r="J1258" i="1"/>
  <c r="G1258" i="1"/>
  <c r="F1258" i="1"/>
  <c r="P1257" i="1"/>
  <c r="N1257" i="1"/>
  <c r="L1257" i="1"/>
  <c r="J1257" i="1"/>
  <c r="G1257" i="1"/>
  <c r="F1257" i="1"/>
  <c r="P1256" i="1"/>
  <c r="N1256" i="1"/>
  <c r="L1256" i="1"/>
  <c r="J1256" i="1"/>
  <c r="G1256" i="1"/>
  <c r="F1256" i="1"/>
  <c r="P1255" i="1"/>
  <c r="N1255" i="1"/>
  <c r="L1255" i="1"/>
  <c r="J1255" i="1"/>
  <c r="G1255" i="1"/>
  <c r="F1255" i="1"/>
  <c r="P1254" i="1"/>
  <c r="N1254" i="1"/>
  <c r="L1254" i="1"/>
  <c r="J1254" i="1"/>
  <c r="G1254" i="1"/>
  <c r="F1254" i="1"/>
  <c r="P1253" i="1"/>
  <c r="N1253" i="1"/>
  <c r="L1253" i="1"/>
  <c r="J1253" i="1"/>
  <c r="G1253" i="1"/>
  <c r="F1253" i="1"/>
  <c r="P1252" i="1"/>
  <c r="N1252" i="1"/>
  <c r="L1252" i="1"/>
  <c r="J1252" i="1"/>
  <c r="G1252" i="1"/>
  <c r="F1252" i="1"/>
  <c r="P1251" i="1"/>
  <c r="N1251" i="1"/>
  <c r="L1251" i="1"/>
  <c r="J1251" i="1"/>
  <c r="G1251" i="1"/>
  <c r="F1251" i="1"/>
  <c r="P1250" i="1"/>
  <c r="R1250" i="1" s="1"/>
  <c r="S1250" i="1" s="1"/>
  <c r="N1250" i="1"/>
  <c r="L1250" i="1"/>
  <c r="J1250" i="1"/>
  <c r="G1250" i="1"/>
  <c r="F1250" i="1"/>
  <c r="P1249" i="1"/>
  <c r="N1249" i="1"/>
  <c r="L1249" i="1"/>
  <c r="J1249" i="1"/>
  <c r="G1249" i="1"/>
  <c r="F1249" i="1"/>
  <c r="P1248" i="1"/>
  <c r="N1248" i="1"/>
  <c r="L1248" i="1"/>
  <c r="J1248" i="1"/>
  <c r="G1248" i="1"/>
  <c r="F1248" i="1"/>
  <c r="P1247" i="1"/>
  <c r="N1247" i="1"/>
  <c r="L1247" i="1"/>
  <c r="J1247" i="1"/>
  <c r="G1247" i="1"/>
  <c r="F1247" i="1"/>
  <c r="P1246" i="1"/>
  <c r="N1246" i="1"/>
  <c r="L1246" i="1"/>
  <c r="J1246" i="1"/>
  <c r="G1246" i="1"/>
  <c r="F1246" i="1"/>
  <c r="P1245" i="1"/>
  <c r="N1245" i="1"/>
  <c r="L1245" i="1"/>
  <c r="J1245" i="1"/>
  <c r="G1245" i="1"/>
  <c r="F1245" i="1"/>
  <c r="P1244" i="1"/>
  <c r="N1244" i="1"/>
  <c r="L1244" i="1"/>
  <c r="J1244" i="1"/>
  <c r="G1244" i="1"/>
  <c r="F1244" i="1"/>
  <c r="P1243" i="1"/>
  <c r="N1243" i="1"/>
  <c r="L1243" i="1"/>
  <c r="J1243" i="1"/>
  <c r="G1243" i="1"/>
  <c r="F1243" i="1"/>
  <c r="P1242" i="1"/>
  <c r="N1242" i="1"/>
  <c r="L1242" i="1"/>
  <c r="J1242" i="1"/>
  <c r="G1242" i="1"/>
  <c r="F1242" i="1"/>
  <c r="P1241" i="1"/>
  <c r="N1241" i="1"/>
  <c r="L1241" i="1"/>
  <c r="J1241" i="1"/>
  <c r="G1241" i="1"/>
  <c r="F1241" i="1"/>
  <c r="P1240" i="1"/>
  <c r="N1240" i="1"/>
  <c r="L1240" i="1"/>
  <c r="J1240" i="1"/>
  <c r="G1240" i="1"/>
  <c r="F1240" i="1"/>
  <c r="P1239" i="1"/>
  <c r="N1239" i="1"/>
  <c r="L1239" i="1"/>
  <c r="J1239" i="1"/>
  <c r="G1239" i="1"/>
  <c r="F1239" i="1"/>
  <c r="P1238" i="1"/>
  <c r="N1238" i="1"/>
  <c r="L1238" i="1"/>
  <c r="J1238" i="1"/>
  <c r="G1238" i="1"/>
  <c r="F1238" i="1"/>
  <c r="P1237" i="1"/>
  <c r="N1237" i="1"/>
  <c r="L1237" i="1"/>
  <c r="J1237" i="1"/>
  <c r="G1237" i="1"/>
  <c r="F1237" i="1"/>
  <c r="P1236" i="1"/>
  <c r="N1236" i="1"/>
  <c r="L1236" i="1"/>
  <c r="J1236" i="1"/>
  <c r="G1236" i="1"/>
  <c r="F1236" i="1"/>
  <c r="R1235" i="1"/>
  <c r="S1235" i="1" s="1"/>
  <c r="P1235" i="1"/>
  <c r="N1235" i="1"/>
  <c r="L1235" i="1"/>
  <c r="J1235" i="1"/>
  <c r="G1235" i="1"/>
  <c r="F1235" i="1"/>
  <c r="P1234" i="1"/>
  <c r="N1234" i="1"/>
  <c r="L1234" i="1"/>
  <c r="J1234" i="1"/>
  <c r="G1234" i="1"/>
  <c r="F1234" i="1"/>
  <c r="P1233" i="1"/>
  <c r="N1233" i="1"/>
  <c r="L1233" i="1"/>
  <c r="J1233" i="1"/>
  <c r="G1233" i="1"/>
  <c r="F1233" i="1"/>
  <c r="P1232" i="1"/>
  <c r="N1232" i="1"/>
  <c r="L1232" i="1"/>
  <c r="J1232" i="1"/>
  <c r="G1232" i="1"/>
  <c r="F1232" i="1"/>
  <c r="P1231" i="1"/>
  <c r="N1231" i="1"/>
  <c r="L1231" i="1"/>
  <c r="J1231" i="1"/>
  <c r="G1231" i="1"/>
  <c r="F1231" i="1"/>
  <c r="P1230" i="1"/>
  <c r="N1230" i="1"/>
  <c r="L1230" i="1"/>
  <c r="J1230" i="1"/>
  <c r="G1230" i="1"/>
  <c r="F1230" i="1"/>
  <c r="P1229" i="1"/>
  <c r="N1229" i="1"/>
  <c r="L1229" i="1"/>
  <c r="J1229" i="1"/>
  <c r="G1229" i="1"/>
  <c r="F1229" i="1"/>
  <c r="P1228" i="1"/>
  <c r="N1228" i="1"/>
  <c r="L1228" i="1"/>
  <c r="J1228" i="1"/>
  <c r="G1228" i="1"/>
  <c r="F1228" i="1"/>
  <c r="P1227" i="1"/>
  <c r="N1227" i="1"/>
  <c r="L1227" i="1"/>
  <c r="J1227" i="1"/>
  <c r="G1227" i="1"/>
  <c r="F1227" i="1"/>
  <c r="P1226" i="1"/>
  <c r="N1226" i="1"/>
  <c r="L1226" i="1"/>
  <c r="J1226" i="1"/>
  <c r="G1226" i="1"/>
  <c r="F1226" i="1"/>
  <c r="P1225" i="1"/>
  <c r="N1225" i="1"/>
  <c r="L1225" i="1"/>
  <c r="J1225" i="1"/>
  <c r="G1225" i="1"/>
  <c r="F1225" i="1"/>
  <c r="P1224" i="1"/>
  <c r="N1224" i="1"/>
  <c r="L1224" i="1"/>
  <c r="J1224" i="1"/>
  <c r="G1224" i="1"/>
  <c r="F1224" i="1"/>
  <c r="P1223" i="1"/>
  <c r="N1223" i="1"/>
  <c r="L1223" i="1"/>
  <c r="J1223" i="1"/>
  <c r="G1223" i="1"/>
  <c r="F1223" i="1"/>
  <c r="P1222" i="1"/>
  <c r="N1222" i="1"/>
  <c r="L1222" i="1"/>
  <c r="J1222" i="1"/>
  <c r="G1222" i="1"/>
  <c r="F1222" i="1"/>
  <c r="P1221" i="1"/>
  <c r="R1220" i="1" s="1"/>
  <c r="S1220" i="1" s="1"/>
  <c r="N1221" i="1"/>
  <c r="L1221" i="1"/>
  <c r="J1221" i="1"/>
  <c r="G1221" i="1"/>
  <c r="F1221" i="1"/>
  <c r="P1220" i="1"/>
  <c r="N1220" i="1"/>
  <c r="L1220" i="1"/>
  <c r="J1220" i="1"/>
  <c r="G1220" i="1"/>
  <c r="F1220" i="1"/>
  <c r="P1219" i="1"/>
  <c r="N1219" i="1"/>
  <c r="L1219" i="1"/>
  <c r="J1219" i="1"/>
  <c r="G1219" i="1"/>
  <c r="F1219" i="1"/>
  <c r="P1218" i="1"/>
  <c r="N1218" i="1"/>
  <c r="L1218" i="1"/>
  <c r="J1218" i="1"/>
  <c r="G1218" i="1"/>
  <c r="F1218" i="1"/>
  <c r="P1217" i="1"/>
  <c r="N1217" i="1"/>
  <c r="L1217" i="1"/>
  <c r="J1217" i="1"/>
  <c r="G1217" i="1"/>
  <c r="F1217" i="1"/>
  <c r="P1216" i="1"/>
  <c r="N1216" i="1"/>
  <c r="L1216" i="1"/>
  <c r="J1216" i="1"/>
  <c r="G1216" i="1"/>
  <c r="F1216" i="1"/>
  <c r="P1215" i="1"/>
  <c r="N1215" i="1"/>
  <c r="L1215" i="1"/>
  <c r="J1215" i="1"/>
  <c r="G1215" i="1"/>
  <c r="F1215" i="1"/>
  <c r="P1214" i="1"/>
  <c r="N1214" i="1"/>
  <c r="L1214" i="1"/>
  <c r="J1214" i="1"/>
  <c r="G1214" i="1"/>
  <c r="F1214" i="1"/>
  <c r="P1213" i="1"/>
  <c r="N1213" i="1"/>
  <c r="L1213" i="1"/>
  <c r="J1213" i="1"/>
  <c r="G1213" i="1"/>
  <c r="F1213" i="1"/>
  <c r="P1212" i="1"/>
  <c r="N1212" i="1"/>
  <c r="L1212" i="1"/>
  <c r="J1212" i="1"/>
  <c r="G1212" i="1"/>
  <c r="F1212" i="1"/>
  <c r="P1211" i="1"/>
  <c r="N1211" i="1"/>
  <c r="L1211" i="1"/>
  <c r="J1211" i="1"/>
  <c r="G1211" i="1"/>
  <c r="F1211" i="1"/>
  <c r="P1210" i="1"/>
  <c r="N1210" i="1"/>
  <c r="L1210" i="1"/>
  <c r="J1210" i="1"/>
  <c r="G1210" i="1"/>
  <c r="F1210" i="1"/>
  <c r="P1209" i="1"/>
  <c r="N1209" i="1"/>
  <c r="L1209" i="1"/>
  <c r="J1209" i="1"/>
  <c r="G1209" i="1"/>
  <c r="F1209" i="1"/>
  <c r="P1208" i="1"/>
  <c r="N1208" i="1"/>
  <c r="L1208" i="1"/>
  <c r="J1208" i="1"/>
  <c r="G1208" i="1"/>
  <c r="F1208" i="1"/>
  <c r="P1207" i="1"/>
  <c r="N1207" i="1"/>
  <c r="L1207" i="1"/>
  <c r="J1207" i="1"/>
  <c r="G1207" i="1"/>
  <c r="F1207" i="1"/>
  <c r="P1206" i="1"/>
  <c r="N1206" i="1"/>
  <c r="L1206" i="1"/>
  <c r="J1206" i="1"/>
  <c r="G1206" i="1"/>
  <c r="F1206" i="1"/>
  <c r="P1205" i="1"/>
  <c r="N1205" i="1"/>
  <c r="L1205" i="1"/>
  <c r="J1205" i="1"/>
  <c r="G1205" i="1"/>
  <c r="F1205" i="1"/>
  <c r="P1204" i="1"/>
  <c r="R1204" i="1" s="1"/>
  <c r="S1204" i="1" s="1"/>
  <c r="N1204" i="1"/>
  <c r="L1204" i="1"/>
  <c r="J1204" i="1"/>
  <c r="G1204" i="1"/>
  <c r="F1204" i="1"/>
  <c r="P1203" i="1"/>
  <c r="N1203" i="1"/>
  <c r="L1203" i="1"/>
  <c r="J1203" i="1"/>
  <c r="G1203" i="1"/>
  <c r="F1203" i="1"/>
  <c r="P1202" i="1"/>
  <c r="N1202" i="1"/>
  <c r="L1202" i="1"/>
  <c r="J1202" i="1"/>
  <c r="G1202" i="1"/>
  <c r="F1202" i="1"/>
  <c r="P1201" i="1"/>
  <c r="N1201" i="1"/>
  <c r="L1201" i="1"/>
  <c r="J1201" i="1"/>
  <c r="G1201" i="1"/>
  <c r="F1201" i="1"/>
  <c r="P1200" i="1"/>
  <c r="N1200" i="1"/>
  <c r="L1200" i="1"/>
  <c r="J1200" i="1"/>
  <c r="G1200" i="1"/>
  <c r="F1200" i="1"/>
  <c r="P1199" i="1"/>
  <c r="N1199" i="1"/>
  <c r="L1199" i="1"/>
  <c r="J1199" i="1"/>
  <c r="G1199" i="1"/>
  <c r="F1199" i="1"/>
  <c r="P1198" i="1"/>
  <c r="N1198" i="1"/>
  <c r="L1198" i="1"/>
  <c r="J1198" i="1"/>
  <c r="G1198" i="1"/>
  <c r="F1198" i="1"/>
  <c r="P1197" i="1"/>
  <c r="N1197" i="1"/>
  <c r="L1197" i="1"/>
  <c r="J1197" i="1"/>
  <c r="G1197" i="1"/>
  <c r="F1197" i="1"/>
  <c r="P1196" i="1"/>
  <c r="N1196" i="1"/>
  <c r="L1196" i="1"/>
  <c r="J1196" i="1"/>
  <c r="G1196" i="1"/>
  <c r="F1196" i="1"/>
  <c r="P1195" i="1"/>
  <c r="N1195" i="1"/>
  <c r="L1195" i="1"/>
  <c r="J1195" i="1"/>
  <c r="G1195" i="1"/>
  <c r="F1195" i="1"/>
  <c r="P1194" i="1"/>
  <c r="N1194" i="1"/>
  <c r="L1194" i="1"/>
  <c r="J1194" i="1"/>
  <c r="G1194" i="1"/>
  <c r="F1194" i="1"/>
  <c r="P1193" i="1"/>
  <c r="N1193" i="1"/>
  <c r="L1193" i="1"/>
  <c r="J1193" i="1"/>
  <c r="G1193" i="1"/>
  <c r="F1193" i="1"/>
  <c r="P1192" i="1"/>
  <c r="N1192" i="1"/>
  <c r="L1192" i="1"/>
  <c r="J1192" i="1"/>
  <c r="G1192" i="1"/>
  <c r="F1192" i="1"/>
  <c r="P1191" i="1"/>
  <c r="N1191" i="1"/>
  <c r="L1191" i="1"/>
  <c r="J1191" i="1"/>
  <c r="G1191" i="1"/>
  <c r="F1191" i="1"/>
  <c r="R1190" i="1"/>
  <c r="S1190" i="1" s="1"/>
  <c r="P1190" i="1"/>
  <c r="N1190" i="1"/>
  <c r="L1190" i="1"/>
  <c r="J1190" i="1"/>
  <c r="G1190" i="1"/>
  <c r="F1190" i="1"/>
  <c r="P1189" i="1"/>
  <c r="N1189" i="1"/>
  <c r="L1189" i="1"/>
  <c r="J1189" i="1"/>
  <c r="G1189" i="1"/>
  <c r="F1189" i="1"/>
  <c r="P1188" i="1"/>
  <c r="N1188" i="1"/>
  <c r="L1188" i="1"/>
  <c r="J1188" i="1"/>
  <c r="G1188" i="1"/>
  <c r="F1188" i="1"/>
  <c r="P1187" i="1"/>
  <c r="N1187" i="1"/>
  <c r="L1187" i="1"/>
  <c r="J1187" i="1"/>
  <c r="G1187" i="1"/>
  <c r="F1187" i="1"/>
  <c r="P1186" i="1"/>
  <c r="N1186" i="1"/>
  <c r="L1186" i="1"/>
  <c r="J1186" i="1"/>
  <c r="G1186" i="1"/>
  <c r="F1186" i="1"/>
  <c r="P1185" i="1"/>
  <c r="N1185" i="1"/>
  <c r="L1185" i="1"/>
  <c r="J1185" i="1"/>
  <c r="G1185" i="1"/>
  <c r="F1185" i="1"/>
  <c r="P1184" i="1"/>
  <c r="N1184" i="1"/>
  <c r="L1184" i="1"/>
  <c r="J1184" i="1"/>
  <c r="G1184" i="1"/>
  <c r="F1184" i="1"/>
  <c r="P1183" i="1"/>
  <c r="N1183" i="1"/>
  <c r="L1183" i="1"/>
  <c r="J1183" i="1"/>
  <c r="G1183" i="1"/>
  <c r="F1183" i="1"/>
  <c r="P1182" i="1"/>
  <c r="N1182" i="1"/>
  <c r="L1182" i="1"/>
  <c r="J1182" i="1"/>
  <c r="G1182" i="1"/>
  <c r="F1182" i="1"/>
  <c r="P1181" i="1"/>
  <c r="N1181" i="1"/>
  <c r="L1181" i="1"/>
  <c r="J1181" i="1"/>
  <c r="G1181" i="1"/>
  <c r="F1181" i="1"/>
  <c r="P1180" i="1"/>
  <c r="N1180" i="1"/>
  <c r="L1180" i="1"/>
  <c r="J1180" i="1"/>
  <c r="G1180" i="1"/>
  <c r="F1180" i="1"/>
  <c r="P1179" i="1"/>
  <c r="N1179" i="1"/>
  <c r="L1179" i="1"/>
  <c r="J1179" i="1"/>
  <c r="G1179" i="1"/>
  <c r="F1179" i="1"/>
  <c r="P1178" i="1"/>
  <c r="N1178" i="1"/>
  <c r="L1178" i="1"/>
  <c r="J1178" i="1"/>
  <c r="G1178" i="1"/>
  <c r="F1178" i="1"/>
  <c r="P1177" i="1"/>
  <c r="N1177" i="1"/>
  <c r="L1177" i="1"/>
  <c r="J1177" i="1"/>
  <c r="G1177" i="1"/>
  <c r="F1177" i="1"/>
  <c r="P1176" i="1"/>
  <c r="R1175" i="1" s="1"/>
  <c r="S1175" i="1" s="1"/>
  <c r="N1176" i="1"/>
  <c r="L1176" i="1"/>
  <c r="J1176" i="1"/>
  <c r="G1176" i="1"/>
  <c r="F1176" i="1"/>
  <c r="P1175" i="1"/>
  <c r="N1175" i="1"/>
  <c r="L1175" i="1"/>
  <c r="J1175" i="1"/>
  <c r="G1175" i="1"/>
  <c r="F1175" i="1"/>
  <c r="P1174" i="1"/>
  <c r="N1174" i="1"/>
  <c r="L1174" i="1"/>
  <c r="J1174" i="1"/>
  <c r="G1174" i="1"/>
  <c r="F1174" i="1"/>
  <c r="P1173" i="1"/>
  <c r="N1173" i="1"/>
  <c r="L1173" i="1"/>
  <c r="J1173" i="1"/>
  <c r="G1173" i="1"/>
  <c r="F1173" i="1"/>
  <c r="P1172" i="1"/>
  <c r="N1172" i="1"/>
  <c r="L1172" i="1"/>
  <c r="J1172" i="1"/>
  <c r="G1172" i="1"/>
  <c r="F1172" i="1"/>
  <c r="P1171" i="1"/>
  <c r="N1171" i="1"/>
  <c r="L1171" i="1"/>
  <c r="J1171" i="1"/>
  <c r="G1171" i="1"/>
  <c r="F1171" i="1"/>
  <c r="P1170" i="1"/>
  <c r="N1170" i="1"/>
  <c r="L1170" i="1"/>
  <c r="J1170" i="1"/>
  <c r="G1170" i="1"/>
  <c r="F1170" i="1"/>
  <c r="P1169" i="1"/>
  <c r="N1169" i="1"/>
  <c r="L1169" i="1"/>
  <c r="J1169" i="1"/>
  <c r="G1169" i="1"/>
  <c r="F1169" i="1"/>
  <c r="P1168" i="1"/>
  <c r="N1168" i="1"/>
  <c r="L1168" i="1"/>
  <c r="J1168" i="1"/>
  <c r="G1168" i="1"/>
  <c r="F1168" i="1"/>
  <c r="P1167" i="1"/>
  <c r="R1167" i="1" s="1"/>
  <c r="S1167" i="1" s="1"/>
  <c r="N1167" i="1"/>
  <c r="L1167" i="1"/>
  <c r="J1167" i="1"/>
  <c r="G1167" i="1"/>
  <c r="F1167" i="1"/>
  <c r="P1166" i="1"/>
  <c r="N1166" i="1"/>
  <c r="L1166" i="1"/>
  <c r="J1166" i="1"/>
  <c r="G1166" i="1"/>
  <c r="F1166" i="1"/>
  <c r="P1165" i="1"/>
  <c r="N1165" i="1"/>
  <c r="L1165" i="1"/>
  <c r="J1165" i="1"/>
  <c r="G1165" i="1"/>
  <c r="F1165" i="1"/>
  <c r="P1164" i="1"/>
  <c r="N1164" i="1"/>
  <c r="L1164" i="1"/>
  <c r="J1164" i="1"/>
  <c r="G1164" i="1"/>
  <c r="F1164" i="1"/>
  <c r="P1163" i="1"/>
  <c r="N1163" i="1"/>
  <c r="L1163" i="1"/>
  <c r="J1163" i="1"/>
  <c r="G1163" i="1"/>
  <c r="F1163" i="1"/>
  <c r="P1162" i="1"/>
  <c r="N1162" i="1"/>
  <c r="L1162" i="1"/>
  <c r="J1162" i="1"/>
  <c r="G1162" i="1"/>
  <c r="F1162" i="1"/>
  <c r="P1161" i="1"/>
  <c r="N1161" i="1"/>
  <c r="L1161" i="1"/>
  <c r="J1161" i="1"/>
  <c r="G1161" i="1"/>
  <c r="F1161" i="1"/>
  <c r="P1160" i="1"/>
  <c r="N1160" i="1"/>
  <c r="L1160" i="1"/>
  <c r="J1160" i="1"/>
  <c r="G1160" i="1"/>
  <c r="F1160" i="1"/>
  <c r="P1159" i="1"/>
  <c r="N1159" i="1"/>
  <c r="L1159" i="1"/>
  <c r="J1159" i="1"/>
  <c r="G1159" i="1"/>
  <c r="F1159" i="1"/>
  <c r="P1158" i="1"/>
  <c r="N1158" i="1"/>
  <c r="L1158" i="1"/>
  <c r="J1158" i="1"/>
  <c r="G1158" i="1"/>
  <c r="F1158" i="1"/>
  <c r="P1157" i="1"/>
  <c r="N1157" i="1"/>
  <c r="L1157" i="1"/>
  <c r="J1157" i="1"/>
  <c r="G1157" i="1"/>
  <c r="F1157" i="1"/>
  <c r="P1156" i="1"/>
  <c r="N1156" i="1"/>
  <c r="L1156" i="1"/>
  <c r="J1156" i="1"/>
  <c r="G1156" i="1"/>
  <c r="F1156" i="1"/>
  <c r="R1155" i="1"/>
  <c r="S1155" i="1" s="1"/>
  <c r="P1155" i="1"/>
  <c r="N1155" i="1"/>
  <c r="L1155" i="1"/>
  <c r="J1155" i="1"/>
  <c r="G1155" i="1"/>
  <c r="F1155" i="1"/>
  <c r="P1154" i="1"/>
  <c r="N1154" i="1"/>
  <c r="L1154" i="1"/>
  <c r="J1154" i="1"/>
  <c r="G1154" i="1"/>
  <c r="F1154" i="1"/>
  <c r="P1153" i="1"/>
  <c r="N1153" i="1"/>
  <c r="L1153" i="1"/>
  <c r="J1153" i="1"/>
  <c r="G1153" i="1"/>
  <c r="F1153" i="1"/>
  <c r="P1152" i="1"/>
  <c r="N1152" i="1"/>
  <c r="L1152" i="1"/>
  <c r="J1152" i="1"/>
  <c r="G1152" i="1"/>
  <c r="F1152" i="1"/>
  <c r="P1151" i="1"/>
  <c r="N1151" i="1"/>
  <c r="L1151" i="1"/>
  <c r="J1151" i="1"/>
  <c r="G1151" i="1"/>
  <c r="F1151" i="1"/>
  <c r="P1150" i="1"/>
  <c r="N1150" i="1"/>
  <c r="L1150" i="1"/>
  <c r="J1150" i="1"/>
  <c r="G1150" i="1"/>
  <c r="F1150" i="1"/>
  <c r="P1149" i="1"/>
  <c r="R1148" i="1" s="1"/>
  <c r="N1149" i="1"/>
  <c r="L1149" i="1"/>
  <c r="J1149" i="1"/>
  <c r="G1149" i="1"/>
  <c r="F1149" i="1"/>
  <c r="P1148" i="1"/>
  <c r="N1148" i="1"/>
  <c r="L1148" i="1"/>
  <c r="J1148" i="1"/>
  <c r="G1148" i="1"/>
  <c r="F1148" i="1"/>
  <c r="P1147" i="1"/>
  <c r="N1147" i="1"/>
  <c r="L1147" i="1"/>
  <c r="J1147" i="1"/>
  <c r="G1147" i="1"/>
  <c r="F1147" i="1"/>
  <c r="P1146" i="1"/>
  <c r="N1146" i="1"/>
  <c r="L1146" i="1"/>
  <c r="J1146" i="1"/>
  <c r="G1146" i="1"/>
  <c r="F1146" i="1"/>
  <c r="P1145" i="1"/>
  <c r="N1145" i="1"/>
  <c r="L1145" i="1"/>
  <c r="J1145" i="1"/>
  <c r="G1145" i="1"/>
  <c r="F1145" i="1"/>
  <c r="P1144" i="1"/>
  <c r="N1144" i="1"/>
  <c r="L1144" i="1"/>
  <c r="J1144" i="1"/>
  <c r="G1144" i="1"/>
  <c r="F1144" i="1"/>
  <c r="R1143" i="1"/>
  <c r="P1143" i="1"/>
  <c r="N1143" i="1"/>
  <c r="L1143" i="1"/>
  <c r="J1143" i="1"/>
  <c r="G1143" i="1"/>
  <c r="F1143" i="1"/>
  <c r="P1142" i="1"/>
  <c r="N1142" i="1"/>
  <c r="L1142" i="1"/>
  <c r="J1142" i="1"/>
  <c r="G1142" i="1"/>
  <c r="F1142" i="1"/>
  <c r="P1141" i="1"/>
  <c r="N1141" i="1"/>
  <c r="L1141" i="1"/>
  <c r="J1141" i="1"/>
  <c r="G1141" i="1"/>
  <c r="F1141" i="1"/>
  <c r="P1140" i="1"/>
  <c r="N1140" i="1"/>
  <c r="L1140" i="1"/>
  <c r="J1140" i="1"/>
  <c r="G1140" i="1"/>
  <c r="F1140" i="1"/>
  <c r="P1139" i="1"/>
  <c r="N1139" i="1"/>
  <c r="L1139" i="1"/>
  <c r="J1139" i="1"/>
  <c r="G1139" i="1"/>
  <c r="F1139" i="1"/>
  <c r="P1138" i="1"/>
  <c r="N1138" i="1"/>
  <c r="L1138" i="1"/>
  <c r="J1138" i="1"/>
  <c r="G1138" i="1"/>
  <c r="F1138" i="1"/>
  <c r="P1137" i="1"/>
  <c r="N1137" i="1"/>
  <c r="L1137" i="1"/>
  <c r="J1137" i="1"/>
  <c r="G1137" i="1"/>
  <c r="F1137" i="1"/>
  <c r="P1136" i="1"/>
  <c r="N1136" i="1"/>
  <c r="L1136" i="1"/>
  <c r="J1136" i="1"/>
  <c r="G1136" i="1"/>
  <c r="F1136" i="1"/>
  <c r="P1135" i="1"/>
  <c r="N1135" i="1"/>
  <c r="L1135" i="1"/>
  <c r="J1135" i="1"/>
  <c r="G1135" i="1"/>
  <c r="F1135" i="1"/>
  <c r="P1134" i="1"/>
  <c r="N1134" i="1"/>
  <c r="L1134" i="1"/>
  <c r="J1134" i="1"/>
  <c r="G1134" i="1"/>
  <c r="F1134" i="1"/>
  <c r="P1133" i="1"/>
  <c r="R1133" i="1" s="1"/>
  <c r="S1133" i="1" s="1"/>
  <c r="N1133" i="1"/>
  <c r="L1133" i="1"/>
  <c r="J1133" i="1"/>
  <c r="G1133" i="1"/>
  <c r="F1133" i="1"/>
  <c r="P1132" i="1"/>
  <c r="N1132" i="1"/>
  <c r="L1132" i="1"/>
  <c r="J1132" i="1"/>
  <c r="G1132" i="1"/>
  <c r="F1132" i="1"/>
  <c r="P1131" i="1"/>
  <c r="N1131" i="1"/>
  <c r="L1131" i="1"/>
  <c r="J1131" i="1"/>
  <c r="G1131" i="1"/>
  <c r="F1131" i="1"/>
  <c r="P1130" i="1"/>
  <c r="N1130" i="1"/>
  <c r="L1130" i="1"/>
  <c r="J1130" i="1"/>
  <c r="G1130" i="1"/>
  <c r="F1130" i="1"/>
  <c r="P1129" i="1"/>
  <c r="N1129" i="1"/>
  <c r="L1129" i="1"/>
  <c r="J1129" i="1"/>
  <c r="G1129" i="1"/>
  <c r="F1129" i="1"/>
  <c r="P1128" i="1"/>
  <c r="N1128" i="1"/>
  <c r="L1128" i="1"/>
  <c r="J1128" i="1"/>
  <c r="G1128" i="1"/>
  <c r="F1128" i="1"/>
  <c r="P1127" i="1"/>
  <c r="N1127" i="1"/>
  <c r="L1127" i="1"/>
  <c r="J1127" i="1"/>
  <c r="G1127" i="1"/>
  <c r="F1127" i="1"/>
  <c r="P1126" i="1"/>
  <c r="N1126" i="1"/>
  <c r="L1126" i="1"/>
  <c r="J1126" i="1"/>
  <c r="G1126" i="1"/>
  <c r="F1126" i="1"/>
  <c r="P1125" i="1"/>
  <c r="N1125" i="1"/>
  <c r="L1125" i="1"/>
  <c r="J1125" i="1"/>
  <c r="G1125" i="1"/>
  <c r="F1125" i="1"/>
  <c r="P1124" i="1"/>
  <c r="N1124" i="1"/>
  <c r="L1124" i="1"/>
  <c r="J1124" i="1"/>
  <c r="G1124" i="1"/>
  <c r="F1124" i="1"/>
  <c r="P1123" i="1"/>
  <c r="N1123" i="1"/>
  <c r="L1123" i="1"/>
  <c r="J1123" i="1"/>
  <c r="G1123" i="1"/>
  <c r="F1123" i="1"/>
  <c r="P1122" i="1"/>
  <c r="N1122" i="1"/>
  <c r="L1122" i="1"/>
  <c r="J1122" i="1"/>
  <c r="G1122" i="1"/>
  <c r="F1122" i="1"/>
  <c r="P1121" i="1"/>
  <c r="N1121" i="1"/>
  <c r="L1121" i="1"/>
  <c r="J1121" i="1"/>
  <c r="G1121" i="1"/>
  <c r="F1121" i="1"/>
  <c r="P1120" i="1"/>
  <c r="N1120" i="1"/>
  <c r="L1120" i="1"/>
  <c r="J1120" i="1"/>
  <c r="G1120" i="1"/>
  <c r="F1120" i="1"/>
  <c r="P1119" i="1"/>
  <c r="N1119" i="1"/>
  <c r="L1119" i="1"/>
  <c r="J1119" i="1"/>
  <c r="G1119" i="1"/>
  <c r="F1119" i="1"/>
  <c r="R1118" i="1"/>
  <c r="S1118" i="1" s="1"/>
  <c r="P1118" i="1"/>
  <c r="N1118" i="1"/>
  <c r="L1118" i="1"/>
  <c r="J1118" i="1"/>
  <c r="G1118" i="1"/>
  <c r="F1118" i="1"/>
  <c r="P1117" i="1"/>
  <c r="N1117" i="1"/>
  <c r="L1117" i="1"/>
  <c r="J1117" i="1"/>
  <c r="G1117" i="1"/>
  <c r="F1117" i="1"/>
  <c r="P1116" i="1"/>
  <c r="N1116" i="1"/>
  <c r="L1116" i="1"/>
  <c r="J1116" i="1"/>
  <c r="G1116" i="1"/>
  <c r="F1116" i="1"/>
  <c r="P1115" i="1"/>
  <c r="N1115" i="1"/>
  <c r="L1115" i="1"/>
  <c r="J1115" i="1"/>
  <c r="G1115" i="1"/>
  <c r="F1115" i="1"/>
  <c r="P1114" i="1"/>
  <c r="N1114" i="1"/>
  <c r="L1114" i="1"/>
  <c r="J1114" i="1"/>
  <c r="G1114" i="1"/>
  <c r="F1114" i="1"/>
  <c r="P1113" i="1"/>
  <c r="N1113" i="1"/>
  <c r="L1113" i="1"/>
  <c r="J1113" i="1"/>
  <c r="G1113" i="1"/>
  <c r="F1113" i="1"/>
  <c r="P1112" i="1"/>
  <c r="N1112" i="1"/>
  <c r="L1112" i="1"/>
  <c r="J1112" i="1"/>
  <c r="G1112" i="1"/>
  <c r="F1112" i="1"/>
  <c r="P1111" i="1"/>
  <c r="N1111" i="1"/>
  <c r="L1111" i="1"/>
  <c r="J1111" i="1"/>
  <c r="G1111" i="1"/>
  <c r="F1111" i="1"/>
  <c r="P1110" i="1"/>
  <c r="N1110" i="1"/>
  <c r="L1110" i="1"/>
  <c r="J1110" i="1"/>
  <c r="G1110" i="1"/>
  <c r="F1110" i="1"/>
  <c r="P1109" i="1"/>
  <c r="N1109" i="1"/>
  <c r="L1109" i="1"/>
  <c r="J1109" i="1"/>
  <c r="G1109" i="1"/>
  <c r="F1109" i="1"/>
  <c r="P1108" i="1"/>
  <c r="N1108" i="1"/>
  <c r="L1108" i="1"/>
  <c r="J1108" i="1"/>
  <c r="G1108" i="1"/>
  <c r="F1108" i="1"/>
  <c r="P1107" i="1"/>
  <c r="N1107" i="1"/>
  <c r="L1107" i="1"/>
  <c r="J1107" i="1"/>
  <c r="G1107" i="1"/>
  <c r="F1107" i="1"/>
  <c r="P1106" i="1"/>
  <c r="N1106" i="1"/>
  <c r="L1106" i="1"/>
  <c r="J1106" i="1"/>
  <c r="G1106" i="1"/>
  <c r="F1106" i="1"/>
  <c r="P1105" i="1"/>
  <c r="N1105" i="1"/>
  <c r="L1105" i="1"/>
  <c r="J1105" i="1"/>
  <c r="G1105" i="1"/>
  <c r="F1105" i="1"/>
  <c r="P1104" i="1"/>
  <c r="N1104" i="1"/>
  <c r="L1104" i="1"/>
  <c r="J1104" i="1"/>
  <c r="G1104" i="1"/>
  <c r="F1104" i="1"/>
  <c r="P1103" i="1"/>
  <c r="N1103" i="1"/>
  <c r="L1103" i="1"/>
  <c r="J1103" i="1"/>
  <c r="G1103" i="1"/>
  <c r="F1103" i="1"/>
  <c r="P1102" i="1"/>
  <c r="N1102" i="1"/>
  <c r="L1102" i="1"/>
  <c r="J1102" i="1"/>
  <c r="G1102" i="1"/>
  <c r="F1102" i="1"/>
  <c r="P1101" i="1"/>
  <c r="N1101" i="1"/>
  <c r="L1101" i="1"/>
  <c r="J1101" i="1"/>
  <c r="G1101" i="1"/>
  <c r="F1101" i="1"/>
  <c r="P1100" i="1"/>
  <c r="N1100" i="1"/>
  <c r="L1100" i="1"/>
  <c r="J1100" i="1"/>
  <c r="G1100" i="1"/>
  <c r="F1100" i="1"/>
  <c r="P1099" i="1"/>
  <c r="N1099" i="1"/>
  <c r="L1099" i="1"/>
  <c r="J1099" i="1"/>
  <c r="G1099" i="1"/>
  <c r="F1099" i="1"/>
  <c r="R1098" i="1"/>
  <c r="S1098" i="1" s="1"/>
  <c r="P1098" i="1"/>
  <c r="N1098" i="1"/>
  <c r="L1098" i="1"/>
  <c r="J1098" i="1"/>
  <c r="G1098" i="1"/>
  <c r="F1098" i="1"/>
  <c r="P1097" i="1"/>
  <c r="N1097" i="1"/>
  <c r="L1097" i="1"/>
  <c r="J1097" i="1"/>
  <c r="G1097" i="1"/>
  <c r="F1097" i="1"/>
  <c r="P1096" i="1"/>
  <c r="N1096" i="1"/>
  <c r="L1096" i="1"/>
  <c r="J1096" i="1"/>
  <c r="G1096" i="1"/>
  <c r="F1096" i="1"/>
  <c r="P1095" i="1"/>
  <c r="N1095" i="1"/>
  <c r="L1095" i="1"/>
  <c r="J1095" i="1"/>
  <c r="G1095" i="1"/>
  <c r="F1095" i="1"/>
  <c r="P1094" i="1"/>
  <c r="N1094" i="1"/>
  <c r="L1094" i="1"/>
  <c r="J1094" i="1"/>
  <c r="G1094" i="1"/>
  <c r="F1094" i="1"/>
  <c r="P1093" i="1"/>
  <c r="N1093" i="1"/>
  <c r="L1093" i="1"/>
  <c r="J1093" i="1"/>
  <c r="G1093" i="1"/>
  <c r="F1093" i="1"/>
  <c r="P1092" i="1"/>
  <c r="N1092" i="1"/>
  <c r="L1092" i="1"/>
  <c r="J1092" i="1"/>
  <c r="G1092" i="1"/>
  <c r="F1092" i="1"/>
  <c r="P1091" i="1"/>
  <c r="N1091" i="1"/>
  <c r="L1091" i="1"/>
  <c r="J1091" i="1"/>
  <c r="G1091" i="1"/>
  <c r="F1091" i="1"/>
  <c r="P1090" i="1"/>
  <c r="N1090" i="1"/>
  <c r="L1090" i="1"/>
  <c r="J1090" i="1"/>
  <c r="G1090" i="1"/>
  <c r="F1090" i="1"/>
  <c r="P1089" i="1"/>
  <c r="N1089" i="1"/>
  <c r="L1089" i="1"/>
  <c r="J1089" i="1"/>
  <c r="G1089" i="1"/>
  <c r="F1089" i="1"/>
  <c r="P1088" i="1"/>
  <c r="N1088" i="1"/>
  <c r="L1088" i="1"/>
  <c r="J1088" i="1"/>
  <c r="G1088" i="1"/>
  <c r="F1088" i="1"/>
  <c r="P1087" i="1"/>
  <c r="N1087" i="1"/>
  <c r="L1087" i="1"/>
  <c r="J1087" i="1"/>
  <c r="G1087" i="1"/>
  <c r="F1087" i="1"/>
  <c r="P1086" i="1"/>
  <c r="N1086" i="1"/>
  <c r="L1086" i="1"/>
  <c r="J1086" i="1"/>
  <c r="G1086" i="1"/>
  <c r="F1086" i="1"/>
  <c r="P1085" i="1"/>
  <c r="N1085" i="1"/>
  <c r="L1085" i="1"/>
  <c r="J1085" i="1"/>
  <c r="G1085" i="1"/>
  <c r="F1085" i="1"/>
  <c r="P1084" i="1"/>
  <c r="N1084" i="1"/>
  <c r="L1084" i="1"/>
  <c r="J1084" i="1"/>
  <c r="G1084" i="1"/>
  <c r="F1084" i="1"/>
  <c r="P1083" i="1"/>
  <c r="N1083" i="1"/>
  <c r="L1083" i="1"/>
  <c r="J1083" i="1"/>
  <c r="G1083" i="1"/>
  <c r="F1083" i="1"/>
  <c r="P1082" i="1"/>
  <c r="N1082" i="1"/>
  <c r="L1082" i="1"/>
  <c r="J1082" i="1"/>
  <c r="G1082" i="1"/>
  <c r="F1082" i="1"/>
  <c r="P1081" i="1"/>
  <c r="N1081" i="1"/>
  <c r="L1081" i="1"/>
  <c r="J1081" i="1"/>
  <c r="G1081" i="1"/>
  <c r="F1081" i="1"/>
  <c r="P1080" i="1"/>
  <c r="N1080" i="1"/>
  <c r="L1080" i="1"/>
  <c r="J1080" i="1"/>
  <c r="G1080" i="1"/>
  <c r="F1080" i="1"/>
  <c r="P1079" i="1"/>
  <c r="R1079" i="1" s="1"/>
  <c r="N1079" i="1"/>
  <c r="L1079" i="1"/>
  <c r="J1079" i="1"/>
  <c r="G1079" i="1"/>
  <c r="F1079" i="1"/>
  <c r="P1078" i="1"/>
  <c r="N1078" i="1"/>
  <c r="L1078" i="1"/>
  <c r="J1078" i="1"/>
  <c r="G1078" i="1"/>
  <c r="F1078" i="1"/>
  <c r="P1077" i="1"/>
  <c r="N1077" i="1"/>
  <c r="L1077" i="1"/>
  <c r="J1077" i="1"/>
  <c r="G1077" i="1"/>
  <c r="F1077" i="1"/>
  <c r="P1076" i="1"/>
  <c r="N1076" i="1"/>
  <c r="L1076" i="1"/>
  <c r="J1076" i="1"/>
  <c r="G1076" i="1"/>
  <c r="F1076" i="1"/>
  <c r="P1075" i="1"/>
  <c r="N1075" i="1"/>
  <c r="L1075" i="1"/>
  <c r="J1075" i="1"/>
  <c r="G1075" i="1"/>
  <c r="F1075" i="1"/>
  <c r="P1074" i="1"/>
  <c r="N1074" i="1"/>
  <c r="L1074" i="1"/>
  <c r="J1074" i="1"/>
  <c r="G1074" i="1"/>
  <c r="F1074" i="1"/>
  <c r="P1073" i="1"/>
  <c r="N1073" i="1"/>
  <c r="L1073" i="1"/>
  <c r="J1073" i="1"/>
  <c r="G1073" i="1"/>
  <c r="F1073" i="1"/>
  <c r="P1072" i="1"/>
  <c r="N1072" i="1"/>
  <c r="L1072" i="1"/>
  <c r="J1072" i="1"/>
  <c r="G1072" i="1"/>
  <c r="F1072" i="1"/>
  <c r="P1071" i="1"/>
  <c r="N1071" i="1"/>
  <c r="L1071" i="1"/>
  <c r="J1071" i="1"/>
  <c r="G1071" i="1"/>
  <c r="F1071" i="1"/>
  <c r="P1070" i="1"/>
  <c r="N1070" i="1"/>
  <c r="L1070" i="1"/>
  <c r="J1070" i="1"/>
  <c r="G1070" i="1"/>
  <c r="F1070" i="1"/>
  <c r="P1069" i="1"/>
  <c r="N1069" i="1"/>
  <c r="L1069" i="1"/>
  <c r="J1069" i="1"/>
  <c r="G1069" i="1"/>
  <c r="F1069" i="1"/>
  <c r="P1068" i="1"/>
  <c r="N1068" i="1"/>
  <c r="L1068" i="1"/>
  <c r="J1068" i="1"/>
  <c r="G1068" i="1"/>
  <c r="F1068" i="1"/>
  <c r="P1067" i="1"/>
  <c r="N1067" i="1"/>
  <c r="L1067" i="1"/>
  <c r="J1067" i="1"/>
  <c r="G1067" i="1"/>
  <c r="F1067" i="1"/>
  <c r="P1066" i="1"/>
  <c r="N1066" i="1"/>
  <c r="L1066" i="1"/>
  <c r="J1066" i="1"/>
  <c r="G1066" i="1"/>
  <c r="F1066" i="1"/>
  <c r="P1065" i="1"/>
  <c r="N1065" i="1"/>
  <c r="L1065" i="1"/>
  <c r="J1065" i="1"/>
  <c r="G1065" i="1"/>
  <c r="F1065" i="1"/>
  <c r="P1064" i="1"/>
  <c r="N1064" i="1"/>
  <c r="L1064" i="1"/>
  <c r="J1064" i="1"/>
  <c r="G1064" i="1"/>
  <c r="F1064" i="1"/>
  <c r="P1063" i="1"/>
  <c r="R1063" i="1" s="1"/>
  <c r="N1063" i="1"/>
  <c r="L1063" i="1"/>
  <c r="J1063" i="1"/>
  <c r="G1063" i="1"/>
  <c r="F1063" i="1"/>
  <c r="P1062" i="1"/>
  <c r="N1062" i="1"/>
  <c r="L1062" i="1"/>
  <c r="J1062" i="1"/>
  <c r="G1062" i="1"/>
  <c r="F1062" i="1"/>
  <c r="P1061" i="1"/>
  <c r="N1061" i="1"/>
  <c r="L1061" i="1"/>
  <c r="J1061" i="1"/>
  <c r="G1061" i="1"/>
  <c r="F1061" i="1"/>
  <c r="P1060" i="1"/>
  <c r="N1060" i="1"/>
  <c r="L1060" i="1"/>
  <c r="J1060" i="1"/>
  <c r="G1060" i="1"/>
  <c r="F1060" i="1"/>
  <c r="P1059" i="1"/>
  <c r="N1059" i="1"/>
  <c r="L1059" i="1"/>
  <c r="J1059" i="1"/>
  <c r="G1059" i="1"/>
  <c r="F1059" i="1"/>
  <c r="P1058" i="1"/>
  <c r="N1058" i="1"/>
  <c r="L1058" i="1"/>
  <c r="J1058" i="1"/>
  <c r="G1058" i="1"/>
  <c r="F1058" i="1"/>
  <c r="P1057" i="1"/>
  <c r="N1057" i="1"/>
  <c r="L1057" i="1"/>
  <c r="J1057" i="1"/>
  <c r="G1057" i="1"/>
  <c r="F1057" i="1"/>
  <c r="P1056" i="1"/>
  <c r="N1056" i="1"/>
  <c r="L1056" i="1"/>
  <c r="J1056" i="1"/>
  <c r="G1056" i="1"/>
  <c r="F1056" i="1"/>
  <c r="P1055" i="1"/>
  <c r="N1055" i="1"/>
  <c r="L1055" i="1"/>
  <c r="J1055" i="1"/>
  <c r="G1055" i="1"/>
  <c r="F1055" i="1"/>
  <c r="P1054" i="1"/>
  <c r="N1054" i="1"/>
  <c r="L1054" i="1"/>
  <c r="J1054" i="1"/>
  <c r="G1054" i="1"/>
  <c r="F1054" i="1"/>
  <c r="P1053" i="1"/>
  <c r="N1053" i="1"/>
  <c r="L1053" i="1"/>
  <c r="J1053" i="1"/>
  <c r="G1053" i="1"/>
  <c r="F1053" i="1"/>
  <c r="P1052" i="1"/>
  <c r="N1052" i="1"/>
  <c r="L1052" i="1"/>
  <c r="J1052" i="1"/>
  <c r="G1052" i="1"/>
  <c r="F1052" i="1"/>
  <c r="P1051" i="1"/>
  <c r="N1051" i="1"/>
  <c r="L1051" i="1"/>
  <c r="J1051" i="1"/>
  <c r="G1051" i="1"/>
  <c r="F1051" i="1"/>
  <c r="P1050" i="1"/>
  <c r="N1050" i="1"/>
  <c r="L1050" i="1"/>
  <c r="J1050" i="1"/>
  <c r="G1050" i="1"/>
  <c r="F1050" i="1"/>
  <c r="P1049" i="1"/>
  <c r="N1049" i="1"/>
  <c r="L1049" i="1"/>
  <c r="J1049" i="1"/>
  <c r="G1049" i="1"/>
  <c r="F1049" i="1"/>
  <c r="P1048" i="1"/>
  <c r="N1048" i="1"/>
  <c r="L1048" i="1"/>
  <c r="J1048" i="1"/>
  <c r="G1048" i="1"/>
  <c r="F1048" i="1"/>
  <c r="P1047" i="1"/>
  <c r="N1047" i="1"/>
  <c r="L1047" i="1"/>
  <c r="J1047" i="1"/>
  <c r="G1047" i="1"/>
  <c r="F1047" i="1"/>
  <c r="P1046" i="1"/>
  <c r="N1046" i="1"/>
  <c r="L1046" i="1"/>
  <c r="J1046" i="1"/>
  <c r="G1046" i="1"/>
  <c r="F1046" i="1"/>
  <c r="P1045" i="1"/>
  <c r="N1045" i="1"/>
  <c r="L1045" i="1"/>
  <c r="J1045" i="1"/>
  <c r="G1045" i="1"/>
  <c r="F1045" i="1"/>
  <c r="P1044" i="1"/>
  <c r="N1044" i="1"/>
  <c r="L1044" i="1"/>
  <c r="J1044" i="1"/>
  <c r="G1044" i="1"/>
  <c r="F1044" i="1"/>
  <c r="P1043" i="1"/>
  <c r="N1043" i="1"/>
  <c r="L1043" i="1"/>
  <c r="J1043" i="1"/>
  <c r="G1043" i="1"/>
  <c r="F1043" i="1"/>
  <c r="P1042" i="1"/>
  <c r="N1042" i="1"/>
  <c r="L1042" i="1"/>
  <c r="J1042" i="1"/>
  <c r="G1042" i="1"/>
  <c r="F1042" i="1"/>
  <c r="P1041" i="1"/>
  <c r="R1040" i="1" s="1"/>
  <c r="S1040" i="1" s="1"/>
  <c r="N1041" i="1"/>
  <c r="L1041" i="1"/>
  <c r="J1041" i="1"/>
  <c r="G1041" i="1"/>
  <c r="F1041" i="1"/>
  <c r="P1040" i="1"/>
  <c r="N1040" i="1"/>
  <c r="L1040" i="1"/>
  <c r="J1040" i="1"/>
  <c r="G1040" i="1"/>
  <c r="F1040" i="1"/>
  <c r="P1039" i="1"/>
  <c r="N1039" i="1"/>
  <c r="L1039" i="1"/>
  <c r="J1039" i="1"/>
  <c r="G1039" i="1"/>
  <c r="F1039" i="1"/>
  <c r="P1038" i="1"/>
  <c r="N1038" i="1"/>
  <c r="L1038" i="1"/>
  <c r="J1038" i="1"/>
  <c r="G1038" i="1"/>
  <c r="F1038" i="1"/>
  <c r="P1037" i="1"/>
  <c r="N1037" i="1"/>
  <c r="L1037" i="1"/>
  <c r="J1037" i="1"/>
  <c r="G1037" i="1"/>
  <c r="F1037" i="1"/>
  <c r="P1036" i="1"/>
  <c r="N1036" i="1"/>
  <c r="L1036" i="1"/>
  <c r="J1036" i="1"/>
  <c r="G1036" i="1"/>
  <c r="F1036" i="1"/>
  <c r="P1035" i="1"/>
  <c r="N1035" i="1"/>
  <c r="L1035" i="1"/>
  <c r="J1035" i="1"/>
  <c r="G1035" i="1"/>
  <c r="F1035" i="1"/>
  <c r="P1034" i="1"/>
  <c r="N1034" i="1"/>
  <c r="L1034" i="1"/>
  <c r="J1034" i="1"/>
  <c r="G1034" i="1"/>
  <c r="F1034" i="1"/>
  <c r="P1033" i="1"/>
  <c r="N1033" i="1"/>
  <c r="L1033" i="1"/>
  <c r="J1033" i="1"/>
  <c r="G1033" i="1"/>
  <c r="F1033" i="1"/>
  <c r="P1032" i="1"/>
  <c r="N1032" i="1"/>
  <c r="L1032" i="1"/>
  <c r="J1032" i="1"/>
  <c r="G1032" i="1"/>
  <c r="F1032" i="1"/>
  <c r="P1031" i="1"/>
  <c r="N1031" i="1"/>
  <c r="L1031" i="1"/>
  <c r="J1031" i="1"/>
  <c r="G1031" i="1"/>
  <c r="F1031" i="1"/>
  <c r="P1030" i="1"/>
  <c r="N1030" i="1"/>
  <c r="L1030" i="1"/>
  <c r="J1030" i="1"/>
  <c r="G1030" i="1"/>
  <c r="F1030" i="1"/>
  <c r="P1029" i="1"/>
  <c r="N1029" i="1"/>
  <c r="L1029" i="1"/>
  <c r="J1029" i="1"/>
  <c r="G1029" i="1"/>
  <c r="F1029" i="1"/>
  <c r="P1028" i="1"/>
  <c r="N1028" i="1"/>
  <c r="L1028" i="1"/>
  <c r="J1028" i="1"/>
  <c r="G1028" i="1"/>
  <c r="F1028" i="1"/>
  <c r="P1027" i="1"/>
  <c r="N1027" i="1"/>
  <c r="L1027" i="1"/>
  <c r="J1027" i="1"/>
  <c r="G1027" i="1"/>
  <c r="F1027" i="1"/>
  <c r="P1026" i="1"/>
  <c r="N1026" i="1"/>
  <c r="L1026" i="1"/>
  <c r="J1026" i="1"/>
  <c r="G1026" i="1"/>
  <c r="F1026" i="1"/>
  <c r="P1025" i="1"/>
  <c r="N1025" i="1"/>
  <c r="L1025" i="1"/>
  <c r="J1025" i="1"/>
  <c r="G1025" i="1"/>
  <c r="F1025" i="1"/>
  <c r="P1024" i="1"/>
  <c r="N1024" i="1"/>
  <c r="L1024" i="1"/>
  <c r="J1024" i="1"/>
  <c r="G1024" i="1"/>
  <c r="F1024" i="1"/>
  <c r="P1023" i="1"/>
  <c r="N1023" i="1"/>
  <c r="L1023" i="1"/>
  <c r="J1023" i="1"/>
  <c r="G1023" i="1"/>
  <c r="F1023" i="1"/>
  <c r="P1022" i="1"/>
  <c r="N1022" i="1"/>
  <c r="L1022" i="1"/>
  <c r="J1022" i="1"/>
  <c r="G1022" i="1"/>
  <c r="F1022" i="1"/>
  <c r="P1021" i="1"/>
  <c r="N1021" i="1"/>
  <c r="L1021" i="1"/>
  <c r="J1021" i="1"/>
  <c r="G1021" i="1"/>
  <c r="F1021" i="1"/>
  <c r="P1020" i="1"/>
  <c r="N1020" i="1"/>
  <c r="L1020" i="1"/>
  <c r="J1020" i="1"/>
  <c r="G1020" i="1"/>
  <c r="F1020" i="1"/>
  <c r="P1019" i="1"/>
  <c r="N1019" i="1"/>
  <c r="L1019" i="1"/>
  <c r="J1019" i="1"/>
  <c r="G1019" i="1"/>
  <c r="F1019" i="1"/>
  <c r="P1018" i="1"/>
  <c r="N1018" i="1"/>
  <c r="L1018" i="1"/>
  <c r="J1018" i="1"/>
  <c r="G1018" i="1"/>
  <c r="F1018" i="1"/>
  <c r="P1017" i="1"/>
  <c r="N1017" i="1"/>
  <c r="L1017" i="1"/>
  <c r="J1017" i="1"/>
  <c r="G1017" i="1"/>
  <c r="F1017" i="1"/>
  <c r="P1016" i="1"/>
  <c r="N1016" i="1"/>
  <c r="L1016" i="1"/>
  <c r="J1016" i="1"/>
  <c r="G1016" i="1"/>
  <c r="F1016" i="1"/>
  <c r="P1015" i="1"/>
  <c r="N1015" i="1"/>
  <c r="L1015" i="1"/>
  <c r="J1015" i="1"/>
  <c r="G1015" i="1"/>
  <c r="F1015" i="1"/>
  <c r="P1014" i="1"/>
  <c r="N1014" i="1"/>
  <c r="L1014" i="1"/>
  <c r="J1014" i="1"/>
  <c r="G1014" i="1"/>
  <c r="F1014" i="1"/>
  <c r="P1013" i="1"/>
  <c r="N1013" i="1"/>
  <c r="L1013" i="1"/>
  <c r="J1013" i="1"/>
  <c r="G1013" i="1"/>
  <c r="F1013" i="1"/>
  <c r="P1012" i="1"/>
  <c r="N1012" i="1"/>
  <c r="L1012" i="1"/>
  <c r="J1012" i="1"/>
  <c r="G1012" i="1"/>
  <c r="F1012" i="1"/>
  <c r="P1011" i="1"/>
  <c r="N1011" i="1"/>
  <c r="L1011" i="1"/>
  <c r="J1011" i="1"/>
  <c r="G1011" i="1"/>
  <c r="F1011" i="1"/>
  <c r="P1010" i="1"/>
  <c r="N1010" i="1"/>
  <c r="L1010" i="1"/>
  <c r="J1010" i="1"/>
  <c r="G1010" i="1"/>
  <c r="F1010" i="1"/>
  <c r="P1009" i="1"/>
  <c r="N1009" i="1"/>
  <c r="L1009" i="1"/>
  <c r="J1009" i="1"/>
  <c r="G1009" i="1"/>
  <c r="F1009" i="1"/>
  <c r="P1008" i="1"/>
  <c r="N1008" i="1"/>
  <c r="L1008" i="1"/>
  <c r="J1008" i="1"/>
  <c r="G1008" i="1"/>
  <c r="F1008" i="1"/>
  <c r="P1007" i="1"/>
  <c r="N1007" i="1"/>
  <c r="L1007" i="1"/>
  <c r="J1007" i="1"/>
  <c r="G1007" i="1"/>
  <c r="F1007" i="1"/>
  <c r="P1006" i="1"/>
  <c r="N1006" i="1"/>
  <c r="L1006" i="1"/>
  <c r="J1006" i="1"/>
  <c r="G1006" i="1"/>
  <c r="F1006" i="1"/>
  <c r="P1005" i="1"/>
  <c r="N1005" i="1"/>
  <c r="L1005" i="1"/>
  <c r="J1005" i="1"/>
  <c r="G1005" i="1"/>
  <c r="F1005" i="1"/>
  <c r="P1004" i="1"/>
  <c r="N1004" i="1"/>
  <c r="L1004" i="1"/>
  <c r="J1004" i="1"/>
  <c r="G1004" i="1"/>
  <c r="F1004" i="1"/>
  <c r="P1003" i="1"/>
  <c r="N1003" i="1"/>
  <c r="L1003" i="1"/>
  <c r="J1003" i="1"/>
  <c r="G1003" i="1"/>
  <c r="F1003" i="1"/>
  <c r="P1002" i="1"/>
  <c r="N1002" i="1"/>
  <c r="L1002" i="1"/>
  <c r="J1002" i="1"/>
  <c r="G1002" i="1"/>
  <c r="F1002" i="1"/>
  <c r="P1001" i="1"/>
  <c r="R1000" i="1" s="1"/>
  <c r="S1000" i="1" s="1"/>
  <c r="N1001" i="1"/>
  <c r="L1001" i="1"/>
  <c r="J1001" i="1"/>
  <c r="G1001" i="1"/>
  <c r="F1001" i="1"/>
  <c r="P1000" i="1"/>
  <c r="N1000" i="1"/>
  <c r="L1000" i="1"/>
  <c r="J1000" i="1"/>
  <c r="G1000" i="1"/>
  <c r="F1000" i="1"/>
  <c r="P999" i="1"/>
  <c r="N999" i="1"/>
  <c r="L999" i="1"/>
  <c r="J999" i="1"/>
  <c r="G999" i="1"/>
  <c r="F999" i="1"/>
  <c r="P998" i="1"/>
  <c r="N998" i="1"/>
  <c r="L998" i="1"/>
  <c r="J998" i="1"/>
  <c r="G998" i="1"/>
  <c r="F998" i="1"/>
  <c r="P997" i="1"/>
  <c r="N997" i="1"/>
  <c r="L997" i="1"/>
  <c r="J997" i="1"/>
  <c r="G997" i="1"/>
  <c r="F997" i="1"/>
  <c r="P996" i="1"/>
  <c r="N996" i="1"/>
  <c r="L996" i="1"/>
  <c r="J996" i="1"/>
  <c r="G996" i="1"/>
  <c r="F996" i="1"/>
  <c r="P995" i="1"/>
  <c r="N995" i="1"/>
  <c r="L995" i="1"/>
  <c r="J995" i="1"/>
  <c r="G995" i="1"/>
  <c r="F995" i="1"/>
  <c r="P994" i="1"/>
  <c r="N994" i="1"/>
  <c r="L994" i="1"/>
  <c r="J994" i="1"/>
  <c r="G994" i="1"/>
  <c r="F994" i="1"/>
  <c r="P993" i="1"/>
  <c r="N993" i="1"/>
  <c r="L993" i="1"/>
  <c r="J993" i="1"/>
  <c r="G993" i="1"/>
  <c r="F993" i="1"/>
  <c r="P992" i="1"/>
  <c r="N992" i="1"/>
  <c r="L992" i="1"/>
  <c r="J992" i="1"/>
  <c r="G992" i="1"/>
  <c r="F992" i="1"/>
  <c r="P991" i="1"/>
  <c r="N991" i="1"/>
  <c r="L991" i="1"/>
  <c r="J991" i="1"/>
  <c r="G991" i="1"/>
  <c r="F991" i="1"/>
  <c r="P990" i="1"/>
  <c r="N990" i="1"/>
  <c r="L990" i="1"/>
  <c r="J990" i="1"/>
  <c r="G990" i="1"/>
  <c r="F990" i="1"/>
  <c r="P989" i="1"/>
  <c r="N989" i="1"/>
  <c r="L989" i="1"/>
  <c r="J989" i="1"/>
  <c r="G989" i="1"/>
  <c r="F989" i="1"/>
  <c r="P988" i="1"/>
  <c r="N988" i="1"/>
  <c r="L988" i="1"/>
  <c r="J988" i="1"/>
  <c r="G988" i="1"/>
  <c r="F988" i="1"/>
  <c r="P987" i="1"/>
  <c r="N987" i="1"/>
  <c r="L987" i="1"/>
  <c r="J987" i="1"/>
  <c r="G987" i="1"/>
  <c r="F987" i="1"/>
  <c r="P986" i="1"/>
  <c r="N986" i="1"/>
  <c r="L986" i="1"/>
  <c r="J986" i="1"/>
  <c r="G986" i="1"/>
  <c r="F986" i="1"/>
  <c r="P985" i="1"/>
  <c r="N985" i="1"/>
  <c r="L985" i="1"/>
  <c r="J985" i="1"/>
  <c r="G985" i="1"/>
  <c r="F985" i="1"/>
  <c r="P984" i="1"/>
  <c r="N984" i="1"/>
  <c r="L984" i="1"/>
  <c r="J984" i="1"/>
  <c r="G984" i="1"/>
  <c r="F984" i="1"/>
  <c r="P983" i="1"/>
  <c r="N983" i="1"/>
  <c r="L983" i="1"/>
  <c r="J983" i="1"/>
  <c r="G983" i="1"/>
  <c r="F983" i="1"/>
  <c r="P982" i="1"/>
  <c r="N982" i="1"/>
  <c r="L982" i="1"/>
  <c r="J982" i="1"/>
  <c r="G982" i="1"/>
  <c r="F982" i="1"/>
  <c r="P981" i="1"/>
  <c r="N981" i="1"/>
  <c r="L981" i="1"/>
  <c r="J981" i="1"/>
  <c r="G981" i="1"/>
  <c r="F981" i="1"/>
  <c r="P980" i="1"/>
  <c r="N980" i="1"/>
  <c r="L980" i="1"/>
  <c r="J980" i="1"/>
  <c r="G980" i="1"/>
  <c r="F980" i="1"/>
  <c r="P979" i="1"/>
  <c r="N979" i="1"/>
  <c r="L979" i="1"/>
  <c r="J979" i="1"/>
  <c r="G979" i="1"/>
  <c r="F979" i="1"/>
  <c r="P978" i="1"/>
  <c r="N978" i="1"/>
  <c r="L978" i="1"/>
  <c r="J978" i="1"/>
  <c r="G978" i="1"/>
  <c r="F978" i="1"/>
  <c r="P977" i="1"/>
  <c r="N977" i="1"/>
  <c r="L977" i="1"/>
  <c r="J977" i="1"/>
  <c r="G977" i="1"/>
  <c r="F977" i="1"/>
  <c r="P976" i="1"/>
  <c r="N976" i="1"/>
  <c r="L976" i="1"/>
  <c r="J976" i="1"/>
  <c r="G976" i="1"/>
  <c r="F976" i="1"/>
  <c r="P975" i="1"/>
  <c r="N975" i="1"/>
  <c r="L975" i="1"/>
  <c r="J975" i="1"/>
  <c r="G975" i="1"/>
  <c r="F975" i="1"/>
  <c r="P974" i="1"/>
  <c r="N974" i="1"/>
  <c r="L974" i="1"/>
  <c r="J974" i="1"/>
  <c r="G974" i="1"/>
  <c r="F974" i="1"/>
  <c r="P973" i="1"/>
  <c r="N973" i="1"/>
  <c r="L973" i="1"/>
  <c r="J973" i="1"/>
  <c r="G973" i="1"/>
  <c r="F973" i="1"/>
  <c r="P972" i="1"/>
  <c r="N972" i="1"/>
  <c r="L972" i="1"/>
  <c r="J972" i="1"/>
  <c r="G972" i="1"/>
  <c r="F972" i="1"/>
  <c r="P971" i="1"/>
  <c r="N971" i="1"/>
  <c r="L971" i="1"/>
  <c r="J971" i="1"/>
  <c r="G971" i="1"/>
  <c r="F971" i="1"/>
  <c r="P970" i="1"/>
  <c r="N970" i="1"/>
  <c r="L970" i="1"/>
  <c r="J970" i="1"/>
  <c r="G970" i="1"/>
  <c r="F970" i="1"/>
  <c r="P969" i="1"/>
  <c r="N969" i="1"/>
  <c r="L969" i="1"/>
  <c r="J969" i="1"/>
  <c r="G969" i="1"/>
  <c r="F969" i="1"/>
  <c r="P968" i="1"/>
  <c r="N968" i="1"/>
  <c r="L968" i="1"/>
  <c r="J968" i="1"/>
  <c r="G968" i="1"/>
  <c r="F968" i="1"/>
  <c r="P967" i="1"/>
  <c r="N967" i="1"/>
  <c r="L967" i="1"/>
  <c r="J967" i="1"/>
  <c r="G967" i="1"/>
  <c r="F967" i="1"/>
  <c r="P966" i="1"/>
  <c r="R966" i="1" s="1"/>
  <c r="S966" i="1" s="1"/>
  <c r="N966" i="1"/>
  <c r="L966" i="1"/>
  <c r="J966" i="1"/>
  <c r="G966" i="1"/>
  <c r="F966" i="1"/>
  <c r="P965" i="1"/>
  <c r="N965" i="1"/>
  <c r="L965" i="1"/>
  <c r="J965" i="1"/>
  <c r="G965" i="1"/>
  <c r="F965" i="1"/>
  <c r="P964" i="1"/>
  <c r="N964" i="1"/>
  <c r="L964" i="1"/>
  <c r="J964" i="1"/>
  <c r="G964" i="1"/>
  <c r="F964" i="1"/>
  <c r="P963" i="1"/>
  <c r="N963" i="1"/>
  <c r="L963" i="1"/>
  <c r="J963" i="1"/>
  <c r="G963" i="1"/>
  <c r="F963" i="1"/>
  <c r="P962" i="1"/>
  <c r="N962" i="1"/>
  <c r="L962" i="1"/>
  <c r="J962" i="1"/>
  <c r="G962" i="1"/>
  <c r="F962" i="1"/>
  <c r="P961" i="1"/>
  <c r="N961" i="1"/>
  <c r="L961" i="1"/>
  <c r="J961" i="1"/>
  <c r="G961" i="1"/>
  <c r="F961" i="1"/>
  <c r="P960" i="1"/>
  <c r="N960" i="1"/>
  <c r="L960" i="1"/>
  <c r="J960" i="1"/>
  <c r="G960" i="1"/>
  <c r="F960" i="1"/>
  <c r="P959" i="1"/>
  <c r="N959" i="1"/>
  <c r="L959" i="1"/>
  <c r="J959" i="1"/>
  <c r="G959" i="1"/>
  <c r="F959" i="1"/>
  <c r="P958" i="1"/>
  <c r="N958" i="1"/>
  <c r="L958" i="1"/>
  <c r="J958" i="1"/>
  <c r="G958" i="1"/>
  <c r="F958" i="1"/>
  <c r="P957" i="1"/>
  <c r="N957" i="1"/>
  <c r="L957" i="1"/>
  <c r="J957" i="1"/>
  <c r="G957" i="1"/>
  <c r="F957" i="1"/>
  <c r="P956" i="1"/>
  <c r="N956" i="1"/>
  <c r="L956" i="1"/>
  <c r="J956" i="1"/>
  <c r="G956" i="1"/>
  <c r="F956" i="1"/>
  <c r="P955" i="1"/>
  <c r="N955" i="1"/>
  <c r="L955" i="1"/>
  <c r="J955" i="1"/>
  <c r="G955" i="1"/>
  <c r="F955" i="1"/>
  <c r="P954" i="1"/>
  <c r="N954" i="1"/>
  <c r="L954" i="1"/>
  <c r="J954" i="1"/>
  <c r="G954" i="1"/>
  <c r="F954" i="1"/>
  <c r="P953" i="1"/>
  <c r="N953" i="1"/>
  <c r="L953" i="1"/>
  <c r="J953" i="1"/>
  <c r="G953" i="1"/>
  <c r="F953" i="1"/>
  <c r="P952" i="1"/>
  <c r="N952" i="1"/>
  <c r="L952" i="1"/>
  <c r="J952" i="1"/>
  <c r="G952" i="1"/>
  <c r="F952" i="1"/>
  <c r="P951" i="1"/>
  <c r="N951" i="1"/>
  <c r="L951" i="1"/>
  <c r="J951" i="1"/>
  <c r="G951" i="1"/>
  <c r="F951" i="1"/>
  <c r="P950" i="1"/>
  <c r="N950" i="1"/>
  <c r="L950" i="1"/>
  <c r="J950" i="1"/>
  <c r="G950" i="1"/>
  <c r="F950" i="1"/>
  <c r="P949" i="1"/>
  <c r="N949" i="1"/>
  <c r="L949" i="1"/>
  <c r="J949" i="1"/>
  <c r="G949" i="1"/>
  <c r="F949" i="1"/>
  <c r="P948" i="1"/>
  <c r="N948" i="1"/>
  <c r="L948" i="1"/>
  <c r="J948" i="1"/>
  <c r="G948" i="1"/>
  <c r="F948" i="1"/>
  <c r="P947" i="1"/>
  <c r="N947" i="1"/>
  <c r="L947" i="1"/>
  <c r="J947" i="1"/>
  <c r="G947" i="1"/>
  <c r="F947" i="1"/>
  <c r="P946" i="1"/>
  <c r="N946" i="1"/>
  <c r="L946" i="1"/>
  <c r="J946" i="1"/>
  <c r="G946" i="1"/>
  <c r="F946" i="1"/>
  <c r="P945" i="1"/>
  <c r="N945" i="1"/>
  <c r="L945" i="1"/>
  <c r="J945" i="1"/>
  <c r="G945" i="1"/>
  <c r="F945" i="1"/>
  <c r="P944" i="1"/>
  <c r="N944" i="1"/>
  <c r="L944" i="1"/>
  <c r="J944" i="1"/>
  <c r="G944" i="1"/>
  <c r="F944" i="1"/>
  <c r="P943" i="1"/>
  <c r="N943" i="1"/>
  <c r="L943" i="1"/>
  <c r="J943" i="1"/>
  <c r="G943" i="1"/>
  <c r="F943" i="1"/>
  <c r="P942" i="1"/>
  <c r="R941" i="1" s="1"/>
  <c r="S941" i="1" s="1"/>
  <c r="N942" i="1"/>
  <c r="L942" i="1"/>
  <c r="J942" i="1"/>
  <c r="G942" i="1"/>
  <c r="F942" i="1"/>
  <c r="P941" i="1"/>
  <c r="N941" i="1"/>
  <c r="L941" i="1"/>
  <c r="J941" i="1"/>
  <c r="G941" i="1"/>
  <c r="F941" i="1"/>
  <c r="P940" i="1"/>
  <c r="N940" i="1"/>
  <c r="L940" i="1"/>
  <c r="J940" i="1"/>
  <c r="G940" i="1"/>
  <c r="F940" i="1"/>
  <c r="P939" i="1"/>
  <c r="N939" i="1"/>
  <c r="L939" i="1"/>
  <c r="J939" i="1"/>
  <c r="G939" i="1"/>
  <c r="F939" i="1"/>
  <c r="P938" i="1"/>
  <c r="N938" i="1"/>
  <c r="L938" i="1"/>
  <c r="J938" i="1"/>
  <c r="G938" i="1"/>
  <c r="F938" i="1"/>
  <c r="P937" i="1"/>
  <c r="N937" i="1"/>
  <c r="L937" i="1"/>
  <c r="J937" i="1"/>
  <c r="G937" i="1"/>
  <c r="F937" i="1"/>
  <c r="P936" i="1"/>
  <c r="N936" i="1"/>
  <c r="L936" i="1"/>
  <c r="J936" i="1"/>
  <c r="G936" i="1"/>
  <c r="F936" i="1"/>
  <c r="P935" i="1"/>
  <c r="N935" i="1"/>
  <c r="L935" i="1"/>
  <c r="J935" i="1"/>
  <c r="G935" i="1"/>
  <c r="F935" i="1"/>
  <c r="P934" i="1"/>
  <c r="N934" i="1"/>
  <c r="L934" i="1"/>
  <c r="J934" i="1"/>
  <c r="G934" i="1"/>
  <c r="F934" i="1"/>
  <c r="P933" i="1"/>
  <c r="N933" i="1"/>
  <c r="L933" i="1"/>
  <c r="J933" i="1"/>
  <c r="G933" i="1"/>
  <c r="F933" i="1"/>
  <c r="P932" i="1"/>
  <c r="N932" i="1"/>
  <c r="L932" i="1"/>
  <c r="J932" i="1"/>
  <c r="G932" i="1"/>
  <c r="F932" i="1"/>
  <c r="P931" i="1"/>
  <c r="N931" i="1"/>
  <c r="L931" i="1"/>
  <c r="J931" i="1"/>
  <c r="G931" i="1"/>
  <c r="F931" i="1"/>
  <c r="P930" i="1"/>
  <c r="N930" i="1"/>
  <c r="L930" i="1"/>
  <c r="J930" i="1"/>
  <c r="G930" i="1"/>
  <c r="F930" i="1"/>
  <c r="P929" i="1"/>
  <c r="N929" i="1"/>
  <c r="L929" i="1"/>
  <c r="J929" i="1"/>
  <c r="G929" i="1"/>
  <c r="F929" i="1"/>
  <c r="P928" i="1"/>
  <c r="N928" i="1"/>
  <c r="L928" i="1"/>
  <c r="J928" i="1"/>
  <c r="G928" i="1"/>
  <c r="F928" i="1"/>
  <c r="P927" i="1"/>
  <c r="N927" i="1"/>
  <c r="L927" i="1"/>
  <c r="J927" i="1"/>
  <c r="G927" i="1"/>
  <c r="F927" i="1"/>
  <c r="P926" i="1"/>
  <c r="N926" i="1"/>
  <c r="L926" i="1"/>
  <c r="J926" i="1"/>
  <c r="G926" i="1"/>
  <c r="F926" i="1"/>
  <c r="P925" i="1"/>
  <c r="N925" i="1"/>
  <c r="L925" i="1"/>
  <c r="J925" i="1"/>
  <c r="G925" i="1"/>
  <c r="F925" i="1"/>
  <c r="P924" i="1"/>
  <c r="N924" i="1"/>
  <c r="L924" i="1"/>
  <c r="J924" i="1"/>
  <c r="G924" i="1"/>
  <c r="F924" i="1"/>
  <c r="P923" i="1"/>
  <c r="N923" i="1"/>
  <c r="L923" i="1"/>
  <c r="J923" i="1"/>
  <c r="G923" i="1"/>
  <c r="F923" i="1"/>
  <c r="P922" i="1"/>
  <c r="N922" i="1"/>
  <c r="L922" i="1"/>
  <c r="J922" i="1"/>
  <c r="G922" i="1"/>
  <c r="F922" i="1"/>
  <c r="P921" i="1"/>
  <c r="N921" i="1"/>
  <c r="L921" i="1"/>
  <c r="J921" i="1"/>
  <c r="G921" i="1"/>
  <c r="F921" i="1"/>
  <c r="P920" i="1"/>
  <c r="N920" i="1"/>
  <c r="L920" i="1"/>
  <c r="J920" i="1"/>
  <c r="G920" i="1"/>
  <c r="F920" i="1"/>
  <c r="P919" i="1"/>
  <c r="N919" i="1"/>
  <c r="L919" i="1"/>
  <c r="J919" i="1"/>
  <c r="G919" i="1"/>
  <c r="F919" i="1"/>
  <c r="P918" i="1"/>
  <c r="N918" i="1"/>
  <c r="L918" i="1"/>
  <c r="J918" i="1"/>
  <c r="G918" i="1"/>
  <c r="F918" i="1"/>
  <c r="P917" i="1"/>
  <c r="N917" i="1"/>
  <c r="L917" i="1"/>
  <c r="J917" i="1"/>
  <c r="G917" i="1"/>
  <c r="F917" i="1"/>
  <c r="P916" i="1"/>
  <c r="N916" i="1"/>
  <c r="L916" i="1"/>
  <c r="J916" i="1"/>
  <c r="G916" i="1"/>
  <c r="F916" i="1"/>
  <c r="P915" i="1"/>
  <c r="N915" i="1"/>
  <c r="L915" i="1"/>
  <c r="J915" i="1"/>
  <c r="G915" i="1"/>
  <c r="F915" i="1"/>
  <c r="P914" i="1"/>
  <c r="N914" i="1"/>
  <c r="L914" i="1"/>
  <c r="J914" i="1"/>
  <c r="G914" i="1"/>
  <c r="F914" i="1"/>
  <c r="P913" i="1"/>
  <c r="N913" i="1"/>
  <c r="L913" i="1"/>
  <c r="J913" i="1"/>
  <c r="G913" i="1"/>
  <c r="F913" i="1"/>
  <c r="P912" i="1"/>
  <c r="N912" i="1"/>
  <c r="L912" i="1"/>
  <c r="J912" i="1"/>
  <c r="G912" i="1"/>
  <c r="F912" i="1"/>
  <c r="P911" i="1"/>
  <c r="N911" i="1"/>
  <c r="L911" i="1"/>
  <c r="J911" i="1"/>
  <c r="G911" i="1"/>
  <c r="F911" i="1"/>
  <c r="P910" i="1"/>
  <c r="N910" i="1"/>
  <c r="L910" i="1"/>
  <c r="J910" i="1"/>
  <c r="G910" i="1"/>
  <c r="F910" i="1"/>
  <c r="P909" i="1"/>
  <c r="N909" i="1"/>
  <c r="L909" i="1"/>
  <c r="J909" i="1"/>
  <c r="G909" i="1"/>
  <c r="F909" i="1"/>
  <c r="P908" i="1"/>
  <c r="N908" i="1"/>
  <c r="L908" i="1"/>
  <c r="J908" i="1"/>
  <c r="G908" i="1"/>
  <c r="F908" i="1"/>
  <c r="P907" i="1"/>
  <c r="N907" i="1"/>
  <c r="L907" i="1"/>
  <c r="J907" i="1"/>
  <c r="G907" i="1"/>
  <c r="F907" i="1"/>
  <c r="P906" i="1"/>
  <c r="N906" i="1"/>
  <c r="L906" i="1"/>
  <c r="J906" i="1"/>
  <c r="G906" i="1"/>
  <c r="F906" i="1"/>
  <c r="P905" i="1"/>
  <c r="N905" i="1"/>
  <c r="L905" i="1"/>
  <c r="J905" i="1"/>
  <c r="G905" i="1"/>
  <c r="F905" i="1"/>
  <c r="P904" i="1"/>
  <c r="N904" i="1"/>
  <c r="L904" i="1"/>
  <c r="J904" i="1"/>
  <c r="G904" i="1"/>
  <c r="F904" i="1"/>
  <c r="P903" i="1"/>
  <c r="N903" i="1"/>
  <c r="L903" i="1"/>
  <c r="J903" i="1"/>
  <c r="G903" i="1"/>
  <c r="F903" i="1"/>
  <c r="R902" i="1"/>
  <c r="S902" i="1" s="1"/>
  <c r="P902" i="1"/>
  <c r="N902" i="1"/>
  <c r="L902" i="1"/>
  <c r="J902" i="1"/>
  <c r="G902" i="1"/>
  <c r="F902" i="1"/>
  <c r="P901" i="1"/>
  <c r="N901" i="1"/>
  <c r="L901" i="1"/>
  <c r="J901" i="1"/>
  <c r="G901" i="1"/>
  <c r="F901" i="1"/>
  <c r="P900" i="1"/>
  <c r="N900" i="1"/>
  <c r="L900" i="1"/>
  <c r="J900" i="1"/>
  <c r="G900" i="1"/>
  <c r="F900" i="1"/>
  <c r="P899" i="1"/>
  <c r="N899" i="1"/>
  <c r="L899" i="1"/>
  <c r="J899" i="1"/>
  <c r="G899" i="1"/>
  <c r="F899" i="1"/>
  <c r="P898" i="1"/>
  <c r="N898" i="1"/>
  <c r="L898" i="1"/>
  <c r="J898" i="1"/>
  <c r="G898" i="1"/>
  <c r="F898" i="1"/>
  <c r="P897" i="1"/>
  <c r="N897" i="1"/>
  <c r="L897" i="1"/>
  <c r="J897" i="1"/>
  <c r="G897" i="1"/>
  <c r="F897" i="1"/>
  <c r="P896" i="1"/>
  <c r="N896" i="1"/>
  <c r="L896" i="1"/>
  <c r="J896" i="1"/>
  <c r="G896" i="1"/>
  <c r="F896" i="1"/>
  <c r="P895" i="1"/>
  <c r="N895" i="1"/>
  <c r="L895" i="1"/>
  <c r="J895" i="1"/>
  <c r="G895" i="1"/>
  <c r="F895" i="1"/>
  <c r="P894" i="1"/>
  <c r="N894" i="1"/>
  <c r="L894" i="1"/>
  <c r="J894" i="1"/>
  <c r="G894" i="1"/>
  <c r="F894" i="1"/>
  <c r="P893" i="1"/>
  <c r="N893" i="1"/>
  <c r="L893" i="1"/>
  <c r="J893" i="1"/>
  <c r="G893" i="1"/>
  <c r="F893" i="1"/>
  <c r="P892" i="1"/>
  <c r="N892" i="1"/>
  <c r="L892" i="1"/>
  <c r="J892" i="1"/>
  <c r="G892" i="1"/>
  <c r="F892" i="1"/>
  <c r="P891" i="1"/>
  <c r="N891" i="1"/>
  <c r="L891" i="1"/>
  <c r="J891" i="1"/>
  <c r="G891" i="1"/>
  <c r="F891" i="1"/>
  <c r="P890" i="1"/>
  <c r="N890" i="1"/>
  <c r="L890" i="1"/>
  <c r="J890" i="1"/>
  <c r="G890" i="1"/>
  <c r="F890" i="1"/>
  <c r="P889" i="1"/>
  <c r="N889" i="1"/>
  <c r="L889" i="1"/>
  <c r="J889" i="1"/>
  <c r="G889" i="1"/>
  <c r="F889" i="1"/>
  <c r="P888" i="1"/>
  <c r="N888" i="1"/>
  <c r="L888" i="1"/>
  <c r="J888" i="1"/>
  <c r="G888" i="1"/>
  <c r="F888" i="1"/>
  <c r="P887" i="1"/>
  <c r="N887" i="1"/>
  <c r="L887" i="1"/>
  <c r="J887" i="1"/>
  <c r="G887" i="1"/>
  <c r="F887" i="1"/>
  <c r="P886" i="1"/>
  <c r="N886" i="1"/>
  <c r="L886" i="1"/>
  <c r="J886" i="1"/>
  <c r="G886" i="1"/>
  <c r="F886" i="1"/>
  <c r="P885" i="1"/>
  <c r="N885" i="1"/>
  <c r="L885" i="1"/>
  <c r="J885" i="1"/>
  <c r="G885" i="1"/>
  <c r="F885" i="1"/>
  <c r="P884" i="1"/>
  <c r="N884" i="1"/>
  <c r="L884" i="1"/>
  <c r="J884" i="1"/>
  <c r="G884" i="1"/>
  <c r="F884" i="1"/>
  <c r="P883" i="1"/>
  <c r="N883" i="1"/>
  <c r="L883" i="1"/>
  <c r="J883" i="1"/>
  <c r="G883" i="1"/>
  <c r="F883" i="1"/>
  <c r="P882" i="1"/>
  <c r="N882" i="1"/>
  <c r="L882" i="1"/>
  <c r="J882" i="1"/>
  <c r="G882" i="1"/>
  <c r="F882" i="1"/>
  <c r="P881" i="1"/>
  <c r="N881" i="1"/>
  <c r="L881" i="1"/>
  <c r="J881" i="1"/>
  <c r="G881" i="1"/>
  <c r="F881" i="1"/>
  <c r="P880" i="1"/>
  <c r="N880" i="1"/>
  <c r="L880" i="1"/>
  <c r="J880" i="1"/>
  <c r="G880" i="1"/>
  <c r="F880" i="1"/>
  <c r="P879" i="1"/>
  <c r="N879" i="1"/>
  <c r="L879" i="1"/>
  <c r="J879" i="1"/>
  <c r="G879" i="1"/>
  <c r="F879" i="1"/>
  <c r="P878" i="1"/>
  <c r="N878" i="1"/>
  <c r="L878" i="1"/>
  <c r="J878" i="1"/>
  <c r="G878" i="1"/>
  <c r="F878" i="1"/>
  <c r="P877" i="1"/>
  <c r="N877" i="1"/>
  <c r="L877" i="1"/>
  <c r="J877" i="1"/>
  <c r="G877" i="1"/>
  <c r="F877" i="1"/>
  <c r="P876" i="1"/>
  <c r="N876" i="1"/>
  <c r="L876" i="1"/>
  <c r="J876" i="1"/>
  <c r="G876" i="1"/>
  <c r="F876" i="1"/>
  <c r="P875" i="1"/>
  <c r="N875" i="1"/>
  <c r="L875" i="1"/>
  <c r="J875" i="1"/>
  <c r="G875" i="1"/>
  <c r="F875" i="1"/>
  <c r="P874" i="1"/>
  <c r="N874" i="1"/>
  <c r="L874" i="1"/>
  <c r="J874" i="1"/>
  <c r="G874" i="1"/>
  <c r="F874" i="1"/>
  <c r="P873" i="1"/>
  <c r="N873" i="1"/>
  <c r="L873" i="1"/>
  <c r="J873" i="1"/>
  <c r="G873" i="1"/>
  <c r="F873" i="1"/>
  <c r="P872" i="1"/>
  <c r="N872" i="1"/>
  <c r="L872" i="1"/>
  <c r="J872" i="1"/>
  <c r="G872" i="1"/>
  <c r="F872" i="1"/>
  <c r="P871" i="1"/>
  <c r="N871" i="1"/>
  <c r="L871" i="1"/>
  <c r="J871" i="1"/>
  <c r="G871" i="1"/>
  <c r="F871" i="1"/>
  <c r="P870" i="1"/>
  <c r="R870" i="1" s="1"/>
  <c r="S870" i="1" s="1"/>
  <c r="N870" i="1"/>
  <c r="L870" i="1"/>
  <c r="J870" i="1"/>
  <c r="G870" i="1"/>
  <c r="F870" i="1"/>
  <c r="P869" i="1"/>
  <c r="N869" i="1"/>
  <c r="L869" i="1"/>
  <c r="J869" i="1"/>
  <c r="G869" i="1"/>
  <c r="F869" i="1"/>
  <c r="P868" i="1"/>
  <c r="N868" i="1"/>
  <c r="L868" i="1"/>
  <c r="J868" i="1"/>
  <c r="G868" i="1"/>
  <c r="F868" i="1"/>
  <c r="P867" i="1"/>
  <c r="N867" i="1"/>
  <c r="L867" i="1"/>
  <c r="J867" i="1"/>
  <c r="G867" i="1"/>
  <c r="F867" i="1"/>
  <c r="P866" i="1"/>
  <c r="N866" i="1"/>
  <c r="L866" i="1"/>
  <c r="J866" i="1"/>
  <c r="G866" i="1"/>
  <c r="F866" i="1"/>
  <c r="P865" i="1"/>
  <c r="N865" i="1"/>
  <c r="L865" i="1"/>
  <c r="J865" i="1"/>
  <c r="G865" i="1"/>
  <c r="F865" i="1"/>
  <c r="P864" i="1"/>
  <c r="N864" i="1"/>
  <c r="L864" i="1"/>
  <c r="J864" i="1"/>
  <c r="G864" i="1"/>
  <c r="F864" i="1"/>
  <c r="P863" i="1"/>
  <c r="N863" i="1"/>
  <c r="L863" i="1"/>
  <c r="J863" i="1"/>
  <c r="G863" i="1"/>
  <c r="F863" i="1"/>
  <c r="P862" i="1"/>
  <c r="N862" i="1"/>
  <c r="L862" i="1"/>
  <c r="J862" i="1"/>
  <c r="G862" i="1"/>
  <c r="F862" i="1"/>
  <c r="P861" i="1"/>
  <c r="N861" i="1"/>
  <c r="L861" i="1"/>
  <c r="J861" i="1"/>
  <c r="G861" i="1"/>
  <c r="F861" i="1"/>
  <c r="P860" i="1"/>
  <c r="N860" i="1"/>
  <c r="L860" i="1"/>
  <c r="J860" i="1"/>
  <c r="G860" i="1"/>
  <c r="F860" i="1"/>
  <c r="P859" i="1"/>
  <c r="N859" i="1"/>
  <c r="L859" i="1"/>
  <c r="J859" i="1"/>
  <c r="G859" i="1"/>
  <c r="F859" i="1"/>
  <c r="P858" i="1"/>
  <c r="N858" i="1"/>
  <c r="L858" i="1"/>
  <c r="J858" i="1"/>
  <c r="G858" i="1"/>
  <c r="F858" i="1"/>
  <c r="P857" i="1"/>
  <c r="N857" i="1"/>
  <c r="L857" i="1"/>
  <c r="J857" i="1"/>
  <c r="G857" i="1"/>
  <c r="F857" i="1"/>
  <c r="P856" i="1"/>
  <c r="N856" i="1"/>
  <c r="L856" i="1"/>
  <c r="J856" i="1"/>
  <c r="G856" i="1"/>
  <c r="F856" i="1"/>
  <c r="P855" i="1"/>
  <c r="N855" i="1"/>
  <c r="L855" i="1"/>
  <c r="J855" i="1"/>
  <c r="G855" i="1"/>
  <c r="F855" i="1"/>
  <c r="P854" i="1"/>
  <c r="N854" i="1"/>
  <c r="L854" i="1"/>
  <c r="J854" i="1"/>
  <c r="G854" i="1"/>
  <c r="F854" i="1"/>
  <c r="P853" i="1"/>
  <c r="N853" i="1"/>
  <c r="L853" i="1"/>
  <c r="J853" i="1"/>
  <c r="G853" i="1"/>
  <c r="F853" i="1"/>
  <c r="P852" i="1"/>
  <c r="N852" i="1"/>
  <c r="L852" i="1"/>
  <c r="J852" i="1"/>
  <c r="G852" i="1"/>
  <c r="F852" i="1"/>
  <c r="R851" i="1"/>
  <c r="S851" i="1" s="1"/>
  <c r="P851" i="1"/>
  <c r="N851" i="1"/>
  <c r="L851" i="1"/>
  <c r="J851" i="1"/>
  <c r="G851" i="1"/>
  <c r="F851" i="1"/>
  <c r="P850" i="1"/>
  <c r="N850" i="1"/>
  <c r="L850" i="1"/>
  <c r="J850" i="1"/>
  <c r="G850" i="1"/>
  <c r="F850" i="1"/>
  <c r="P849" i="1"/>
  <c r="N849" i="1"/>
  <c r="L849" i="1"/>
  <c r="J849" i="1"/>
  <c r="G849" i="1"/>
  <c r="F849" i="1"/>
  <c r="P848" i="1"/>
  <c r="N848" i="1"/>
  <c r="L848" i="1"/>
  <c r="J848" i="1"/>
  <c r="G848" i="1"/>
  <c r="F848" i="1"/>
  <c r="P847" i="1"/>
  <c r="N847" i="1"/>
  <c r="L847" i="1"/>
  <c r="J847" i="1"/>
  <c r="G847" i="1"/>
  <c r="F847" i="1"/>
  <c r="P846" i="1"/>
  <c r="N846" i="1"/>
  <c r="L846" i="1"/>
  <c r="J846" i="1"/>
  <c r="G846" i="1"/>
  <c r="F846" i="1"/>
  <c r="P845" i="1"/>
  <c r="N845" i="1"/>
  <c r="L845" i="1"/>
  <c r="J845" i="1"/>
  <c r="G845" i="1"/>
  <c r="F845" i="1"/>
  <c r="P844" i="1"/>
  <c r="N844" i="1"/>
  <c r="L844" i="1"/>
  <c r="J844" i="1"/>
  <c r="G844" i="1"/>
  <c r="F844" i="1"/>
  <c r="P843" i="1"/>
  <c r="N843" i="1"/>
  <c r="L843" i="1"/>
  <c r="J843" i="1"/>
  <c r="G843" i="1"/>
  <c r="F843" i="1"/>
  <c r="P842" i="1"/>
  <c r="N842" i="1"/>
  <c r="L842" i="1"/>
  <c r="J842" i="1"/>
  <c r="G842" i="1"/>
  <c r="F842" i="1"/>
  <c r="P841" i="1"/>
  <c r="N841" i="1"/>
  <c r="L841" i="1"/>
  <c r="J841" i="1"/>
  <c r="G841" i="1"/>
  <c r="F841" i="1"/>
  <c r="P840" i="1"/>
  <c r="N840" i="1"/>
  <c r="L840" i="1"/>
  <c r="J840" i="1"/>
  <c r="G840" i="1"/>
  <c r="F840" i="1"/>
  <c r="P839" i="1"/>
  <c r="N839" i="1"/>
  <c r="L839" i="1"/>
  <c r="J839" i="1"/>
  <c r="G839" i="1"/>
  <c r="F839" i="1"/>
  <c r="P838" i="1"/>
  <c r="N838" i="1"/>
  <c r="L838" i="1"/>
  <c r="J838" i="1"/>
  <c r="G838" i="1"/>
  <c r="F838" i="1"/>
  <c r="P837" i="1"/>
  <c r="N837" i="1"/>
  <c r="L837" i="1"/>
  <c r="J837" i="1"/>
  <c r="G837" i="1"/>
  <c r="F837" i="1"/>
  <c r="P836" i="1"/>
  <c r="N836" i="1"/>
  <c r="L836" i="1"/>
  <c r="J836" i="1"/>
  <c r="G836" i="1"/>
  <c r="F836" i="1"/>
  <c r="P835" i="1"/>
  <c r="R834" i="1" s="1"/>
  <c r="S834" i="1" s="1"/>
  <c r="N835" i="1"/>
  <c r="L835" i="1"/>
  <c r="J835" i="1"/>
  <c r="G835" i="1"/>
  <c r="F835" i="1"/>
  <c r="P834" i="1"/>
  <c r="N834" i="1"/>
  <c r="L834" i="1"/>
  <c r="J834" i="1"/>
  <c r="G834" i="1"/>
  <c r="F834" i="1"/>
  <c r="P833" i="1"/>
  <c r="N833" i="1"/>
  <c r="L833" i="1"/>
  <c r="J833" i="1"/>
  <c r="G833" i="1"/>
  <c r="F833" i="1"/>
  <c r="P832" i="1"/>
  <c r="N832" i="1"/>
  <c r="L832" i="1"/>
  <c r="J832" i="1"/>
  <c r="G832" i="1"/>
  <c r="F832" i="1"/>
  <c r="P831" i="1"/>
  <c r="N831" i="1"/>
  <c r="L831" i="1"/>
  <c r="J831" i="1"/>
  <c r="G831" i="1"/>
  <c r="F831" i="1"/>
  <c r="P830" i="1"/>
  <c r="N830" i="1"/>
  <c r="L830" i="1"/>
  <c r="J830" i="1"/>
  <c r="G830" i="1"/>
  <c r="F830" i="1"/>
  <c r="P829" i="1"/>
  <c r="N829" i="1"/>
  <c r="L829" i="1"/>
  <c r="J829" i="1"/>
  <c r="G829" i="1"/>
  <c r="F829" i="1"/>
  <c r="P828" i="1"/>
  <c r="N828" i="1"/>
  <c r="L828" i="1"/>
  <c r="J828" i="1"/>
  <c r="G828" i="1"/>
  <c r="F828" i="1"/>
  <c r="P827" i="1"/>
  <c r="N827" i="1"/>
  <c r="L827" i="1"/>
  <c r="J827" i="1"/>
  <c r="G827" i="1"/>
  <c r="F827" i="1"/>
  <c r="P826" i="1"/>
  <c r="N826" i="1"/>
  <c r="L826" i="1"/>
  <c r="J826" i="1"/>
  <c r="G826" i="1"/>
  <c r="F826" i="1"/>
  <c r="P825" i="1"/>
  <c r="N825" i="1"/>
  <c r="L825" i="1"/>
  <c r="J825" i="1"/>
  <c r="G825" i="1"/>
  <c r="F825" i="1"/>
  <c r="P824" i="1"/>
  <c r="N824" i="1"/>
  <c r="L824" i="1"/>
  <c r="J824" i="1"/>
  <c r="G824" i="1"/>
  <c r="F824" i="1"/>
  <c r="P823" i="1"/>
  <c r="N823" i="1"/>
  <c r="L823" i="1"/>
  <c r="J823" i="1"/>
  <c r="G823" i="1"/>
  <c r="F823" i="1"/>
  <c r="P822" i="1"/>
  <c r="N822" i="1"/>
  <c r="L822" i="1"/>
  <c r="J822" i="1"/>
  <c r="G822" i="1"/>
  <c r="F822" i="1"/>
  <c r="P821" i="1"/>
  <c r="N821" i="1"/>
  <c r="L821" i="1"/>
  <c r="J821" i="1"/>
  <c r="G821" i="1"/>
  <c r="F821" i="1"/>
  <c r="P820" i="1"/>
  <c r="N820" i="1"/>
  <c r="L820" i="1"/>
  <c r="J820" i="1"/>
  <c r="G820" i="1"/>
  <c r="F820" i="1"/>
  <c r="P819" i="1"/>
  <c r="N819" i="1"/>
  <c r="L819" i="1"/>
  <c r="J819" i="1"/>
  <c r="G819" i="1"/>
  <c r="F819" i="1"/>
  <c r="P818" i="1"/>
  <c r="N818" i="1"/>
  <c r="L818" i="1"/>
  <c r="J818" i="1"/>
  <c r="G818" i="1"/>
  <c r="F818" i="1"/>
  <c r="P817" i="1"/>
  <c r="N817" i="1"/>
  <c r="L817" i="1"/>
  <c r="J817" i="1"/>
  <c r="G817" i="1"/>
  <c r="F817" i="1"/>
  <c r="P816" i="1"/>
  <c r="N816" i="1"/>
  <c r="L816" i="1"/>
  <c r="J816" i="1"/>
  <c r="G816" i="1"/>
  <c r="F816" i="1"/>
  <c r="P815" i="1"/>
  <c r="N815" i="1"/>
  <c r="L815" i="1"/>
  <c r="J815" i="1"/>
  <c r="G815" i="1"/>
  <c r="F815" i="1"/>
  <c r="P814" i="1"/>
  <c r="N814" i="1"/>
  <c r="L814" i="1"/>
  <c r="J814" i="1"/>
  <c r="G814" i="1"/>
  <c r="F814" i="1"/>
  <c r="P813" i="1"/>
  <c r="N813" i="1"/>
  <c r="L813" i="1"/>
  <c r="J813" i="1"/>
  <c r="G813" i="1"/>
  <c r="F813" i="1"/>
  <c r="P812" i="1"/>
  <c r="N812" i="1"/>
  <c r="L812" i="1"/>
  <c r="J812" i="1"/>
  <c r="G812" i="1"/>
  <c r="F812" i="1"/>
  <c r="P811" i="1"/>
  <c r="N811" i="1"/>
  <c r="L811" i="1"/>
  <c r="J811" i="1"/>
  <c r="G811" i="1"/>
  <c r="F811" i="1"/>
  <c r="P810" i="1"/>
  <c r="N810" i="1"/>
  <c r="L810" i="1"/>
  <c r="J810" i="1"/>
  <c r="G810" i="1"/>
  <c r="F810" i="1"/>
  <c r="P809" i="1"/>
  <c r="N809" i="1"/>
  <c r="L809" i="1"/>
  <c r="J809" i="1"/>
  <c r="G809" i="1"/>
  <c r="F809" i="1"/>
  <c r="P808" i="1"/>
  <c r="R808" i="1" s="1"/>
  <c r="S808" i="1" s="1"/>
  <c r="N808" i="1"/>
  <c r="L808" i="1"/>
  <c r="J808" i="1"/>
  <c r="G808" i="1"/>
  <c r="F808" i="1"/>
  <c r="P807" i="1"/>
  <c r="N807" i="1"/>
  <c r="L807" i="1"/>
  <c r="J807" i="1"/>
  <c r="G807" i="1"/>
  <c r="F807" i="1"/>
  <c r="P806" i="1"/>
  <c r="N806" i="1"/>
  <c r="L806" i="1"/>
  <c r="J806" i="1"/>
  <c r="G806" i="1"/>
  <c r="F806" i="1"/>
  <c r="P805" i="1"/>
  <c r="N805" i="1"/>
  <c r="L805" i="1"/>
  <c r="J805" i="1"/>
  <c r="G805" i="1"/>
  <c r="F805" i="1"/>
  <c r="P804" i="1"/>
  <c r="N804" i="1"/>
  <c r="L804" i="1"/>
  <c r="J804" i="1"/>
  <c r="G804" i="1"/>
  <c r="F804" i="1"/>
  <c r="P803" i="1"/>
  <c r="N803" i="1"/>
  <c r="L803" i="1"/>
  <c r="J803" i="1"/>
  <c r="G803" i="1"/>
  <c r="F803" i="1"/>
  <c r="P802" i="1"/>
  <c r="N802" i="1"/>
  <c r="L802" i="1"/>
  <c r="J802" i="1"/>
  <c r="G802" i="1"/>
  <c r="F802" i="1"/>
  <c r="P801" i="1"/>
  <c r="N801" i="1"/>
  <c r="L801" i="1"/>
  <c r="J801" i="1"/>
  <c r="G801" i="1"/>
  <c r="F801" i="1"/>
  <c r="P800" i="1"/>
  <c r="N800" i="1"/>
  <c r="L800" i="1"/>
  <c r="J800" i="1"/>
  <c r="G800" i="1"/>
  <c r="F800" i="1"/>
  <c r="P799" i="1"/>
  <c r="N799" i="1"/>
  <c r="L799" i="1"/>
  <c r="J799" i="1"/>
  <c r="G799" i="1"/>
  <c r="F799" i="1"/>
  <c r="P798" i="1"/>
  <c r="N798" i="1"/>
  <c r="L798" i="1"/>
  <c r="J798" i="1"/>
  <c r="G798" i="1"/>
  <c r="F798" i="1"/>
  <c r="P797" i="1"/>
  <c r="N797" i="1"/>
  <c r="L797" i="1"/>
  <c r="J797" i="1"/>
  <c r="G797" i="1"/>
  <c r="F797" i="1"/>
  <c r="R796" i="1"/>
  <c r="S796" i="1" s="1"/>
  <c r="P796" i="1"/>
  <c r="N796" i="1"/>
  <c r="L796" i="1"/>
  <c r="J796" i="1"/>
  <c r="G796" i="1"/>
  <c r="F796" i="1"/>
  <c r="P795" i="1"/>
  <c r="N795" i="1"/>
  <c r="L795" i="1"/>
  <c r="J795" i="1"/>
  <c r="G795" i="1"/>
  <c r="F795" i="1"/>
  <c r="P794" i="1"/>
  <c r="N794" i="1"/>
  <c r="L794" i="1"/>
  <c r="J794" i="1"/>
  <c r="G794" i="1"/>
  <c r="F794" i="1"/>
  <c r="P793" i="1"/>
  <c r="N793" i="1"/>
  <c r="L793" i="1"/>
  <c r="J793" i="1"/>
  <c r="G793" i="1"/>
  <c r="F793" i="1"/>
  <c r="P792" i="1"/>
  <c r="R791" i="1" s="1"/>
  <c r="N792" i="1"/>
  <c r="L792" i="1"/>
  <c r="J792" i="1"/>
  <c r="G792" i="1"/>
  <c r="F792" i="1"/>
  <c r="P791" i="1"/>
  <c r="N791" i="1"/>
  <c r="L791" i="1"/>
  <c r="J791" i="1"/>
  <c r="G791" i="1"/>
  <c r="F791" i="1"/>
  <c r="P790" i="1"/>
  <c r="N790" i="1"/>
  <c r="L790" i="1"/>
  <c r="J790" i="1"/>
  <c r="G790" i="1"/>
  <c r="F790" i="1"/>
  <c r="P789" i="1"/>
  <c r="N789" i="1"/>
  <c r="L789" i="1"/>
  <c r="J789" i="1"/>
  <c r="G789" i="1"/>
  <c r="F789" i="1"/>
  <c r="P788" i="1"/>
  <c r="N788" i="1"/>
  <c r="L788" i="1"/>
  <c r="J788" i="1"/>
  <c r="G788" i="1"/>
  <c r="F788" i="1"/>
  <c r="P787" i="1"/>
  <c r="N787" i="1"/>
  <c r="L787" i="1"/>
  <c r="J787" i="1"/>
  <c r="G787" i="1"/>
  <c r="F787" i="1"/>
  <c r="P786" i="1"/>
  <c r="N786" i="1"/>
  <c r="L786" i="1"/>
  <c r="J786" i="1"/>
  <c r="G786" i="1"/>
  <c r="F786" i="1"/>
  <c r="P785" i="1"/>
  <c r="N785" i="1"/>
  <c r="L785" i="1"/>
  <c r="J785" i="1"/>
  <c r="G785" i="1"/>
  <c r="F785" i="1"/>
  <c r="P784" i="1"/>
  <c r="R783" i="1" s="1"/>
  <c r="N784" i="1"/>
  <c r="L784" i="1"/>
  <c r="J784" i="1"/>
  <c r="G784" i="1"/>
  <c r="F784" i="1"/>
  <c r="P783" i="1"/>
  <c r="N783" i="1"/>
  <c r="L783" i="1"/>
  <c r="J783" i="1"/>
  <c r="G783" i="1"/>
  <c r="F783" i="1"/>
  <c r="P782" i="1"/>
  <c r="N782" i="1"/>
  <c r="L782" i="1"/>
  <c r="J782" i="1"/>
  <c r="G782" i="1"/>
  <c r="F782" i="1"/>
  <c r="P781" i="1"/>
  <c r="N781" i="1"/>
  <c r="L781" i="1"/>
  <c r="J781" i="1"/>
  <c r="G781" i="1"/>
  <c r="F781" i="1"/>
  <c r="P780" i="1"/>
  <c r="N780" i="1"/>
  <c r="L780" i="1"/>
  <c r="J780" i="1"/>
  <c r="G780" i="1"/>
  <c r="F780" i="1"/>
  <c r="P779" i="1"/>
  <c r="N779" i="1"/>
  <c r="L779" i="1"/>
  <c r="J779" i="1"/>
  <c r="G779" i="1"/>
  <c r="F779" i="1"/>
  <c r="P778" i="1"/>
  <c r="N778" i="1"/>
  <c r="L778" i="1"/>
  <c r="J778" i="1"/>
  <c r="G778" i="1"/>
  <c r="F778" i="1"/>
  <c r="P777" i="1"/>
  <c r="N777" i="1"/>
  <c r="L777" i="1"/>
  <c r="J777" i="1"/>
  <c r="G777" i="1"/>
  <c r="F777" i="1"/>
  <c r="P776" i="1"/>
  <c r="N776" i="1"/>
  <c r="L776" i="1"/>
  <c r="J776" i="1"/>
  <c r="G776" i="1"/>
  <c r="F776" i="1"/>
  <c r="P775" i="1"/>
  <c r="N775" i="1"/>
  <c r="L775" i="1"/>
  <c r="J775" i="1"/>
  <c r="G775" i="1"/>
  <c r="F775" i="1"/>
  <c r="P774" i="1"/>
  <c r="N774" i="1"/>
  <c r="L774" i="1"/>
  <c r="J774" i="1"/>
  <c r="G774" i="1"/>
  <c r="F774" i="1"/>
  <c r="P773" i="1"/>
  <c r="N773" i="1"/>
  <c r="L773" i="1"/>
  <c r="J773" i="1"/>
  <c r="G773" i="1"/>
  <c r="F773" i="1"/>
  <c r="P772" i="1"/>
  <c r="N772" i="1"/>
  <c r="L772" i="1"/>
  <c r="J772" i="1"/>
  <c r="G772" i="1"/>
  <c r="F772" i="1"/>
  <c r="P771" i="1"/>
  <c r="N771" i="1"/>
  <c r="L771" i="1"/>
  <c r="J771" i="1"/>
  <c r="G771" i="1"/>
  <c r="F771" i="1"/>
  <c r="P770" i="1"/>
  <c r="N770" i="1"/>
  <c r="L770" i="1"/>
  <c r="J770" i="1"/>
  <c r="G770" i="1"/>
  <c r="F770" i="1"/>
  <c r="P769" i="1"/>
  <c r="N769" i="1"/>
  <c r="L769" i="1"/>
  <c r="J769" i="1"/>
  <c r="G769" i="1"/>
  <c r="F769" i="1"/>
  <c r="P768" i="1"/>
  <c r="N768" i="1"/>
  <c r="L768" i="1"/>
  <c r="J768" i="1"/>
  <c r="G768" i="1"/>
  <c r="F768" i="1"/>
  <c r="P767" i="1"/>
  <c r="N767" i="1"/>
  <c r="L767" i="1"/>
  <c r="J767" i="1"/>
  <c r="G767" i="1"/>
  <c r="F767" i="1"/>
  <c r="P766" i="1"/>
  <c r="N766" i="1"/>
  <c r="L766" i="1"/>
  <c r="J766" i="1"/>
  <c r="G766" i="1"/>
  <c r="F766" i="1"/>
  <c r="P765" i="1"/>
  <c r="N765" i="1"/>
  <c r="L765" i="1"/>
  <c r="J765" i="1"/>
  <c r="G765" i="1"/>
  <c r="F765" i="1"/>
  <c r="P764" i="1"/>
  <c r="N764" i="1"/>
  <c r="L764" i="1"/>
  <c r="J764" i="1"/>
  <c r="G764" i="1"/>
  <c r="F764" i="1"/>
  <c r="P763" i="1"/>
  <c r="N763" i="1"/>
  <c r="L763" i="1"/>
  <c r="J763" i="1"/>
  <c r="G763" i="1"/>
  <c r="F763" i="1"/>
  <c r="P762" i="1"/>
  <c r="N762" i="1"/>
  <c r="L762" i="1"/>
  <c r="J762" i="1"/>
  <c r="G762" i="1"/>
  <c r="F762" i="1"/>
  <c r="P761" i="1"/>
  <c r="R761" i="1" s="1"/>
  <c r="N761" i="1"/>
  <c r="L761" i="1"/>
  <c r="J761" i="1"/>
  <c r="G761" i="1"/>
  <c r="F761" i="1"/>
  <c r="P760" i="1"/>
  <c r="N760" i="1"/>
  <c r="L760" i="1"/>
  <c r="J760" i="1"/>
  <c r="G760" i="1"/>
  <c r="F760" i="1"/>
  <c r="P759" i="1"/>
  <c r="N759" i="1"/>
  <c r="L759" i="1"/>
  <c r="J759" i="1"/>
  <c r="G759" i="1"/>
  <c r="F759" i="1"/>
  <c r="P758" i="1"/>
  <c r="N758" i="1"/>
  <c r="L758" i="1"/>
  <c r="J758" i="1"/>
  <c r="G758" i="1"/>
  <c r="F758" i="1"/>
  <c r="P757" i="1"/>
  <c r="N757" i="1"/>
  <c r="L757" i="1"/>
  <c r="J757" i="1"/>
  <c r="G757" i="1"/>
  <c r="F757" i="1"/>
  <c r="P756" i="1"/>
  <c r="N756" i="1"/>
  <c r="L756" i="1"/>
  <c r="J756" i="1"/>
  <c r="G756" i="1"/>
  <c r="F756" i="1"/>
  <c r="P755" i="1"/>
  <c r="N755" i="1"/>
  <c r="L755" i="1"/>
  <c r="J755" i="1"/>
  <c r="G755" i="1"/>
  <c r="F755" i="1"/>
  <c r="P754" i="1"/>
  <c r="N754" i="1"/>
  <c r="L754" i="1"/>
  <c r="J754" i="1"/>
  <c r="G754" i="1"/>
  <c r="F754" i="1"/>
  <c r="P753" i="1"/>
  <c r="N753" i="1"/>
  <c r="L753" i="1"/>
  <c r="J753" i="1"/>
  <c r="G753" i="1"/>
  <c r="F753" i="1"/>
  <c r="P752" i="1"/>
  <c r="N752" i="1"/>
  <c r="L752" i="1"/>
  <c r="J752" i="1"/>
  <c r="G752" i="1"/>
  <c r="F752" i="1"/>
  <c r="P751" i="1"/>
  <c r="N751" i="1"/>
  <c r="L751" i="1"/>
  <c r="J751" i="1"/>
  <c r="G751" i="1"/>
  <c r="F751" i="1"/>
  <c r="P750" i="1"/>
  <c r="N750" i="1"/>
  <c r="L750" i="1"/>
  <c r="J750" i="1"/>
  <c r="G750" i="1"/>
  <c r="F750" i="1"/>
  <c r="P749" i="1"/>
  <c r="N749" i="1"/>
  <c r="L749" i="1"/>
  <c r="J749" i="1"/>
  <c r="G749" i="1"/>
  <c r="F749" i="1"/>
  <c r="P748" i="1"/>
  <c r="N748" i="1"/>
  <c r="L748" i="1"/>
  <c r="J748" i="1"/>
  <c r="G748" i="1"/>
  <c r="F748" i="1"/>
  <c r="P747" i="1"/>
  <c r="N747" i="1"/>
  <c r="L747" i="1"/>
  <c r="J747" i="1"/>
  <c r="G747" i="1"/>
  <c r="F747" i="1"/>
  <c r="P746" i="1"/>
  <c r="N746" i="1"/>
  <c r="L746" i="1"/>
  <c r="J746" i="1"/>
  <c r="G746" i="1"/>
  <c r="F746" i="1"/>
  <c r="P745" i="1"/>
  <c r="N745" i="1"/>
  <c r="L745" i="1"/>
  <c r="J745" i="1"/>
  <c r="G745" i="1"/>
  <c r="F745" i="1"/>
  <c r="P744" i="1"/>
  <c r="N744" i="1"/>
  <c r="L744" i="1"/>
  <c r="J744" i="1"/>
  <c r="G744" i="1"/>
  <c r="F744" i="1"/>
  <c r="P743" i="1"/>
  <c r="N743" i="1"/>
  <c r="L743" i="1"/>
  <c r="J743" i="1"/>
  <c r="G743" i="1"/>
  <c r="F743" i="1"/>
  <c r="P742" i="1"/>
  <c r="N742" i="1"/>
  <c r="L742" i="1"/>
  <c r="J742" i="1"/>
  <c r="G742" i="1"/>
  <c r="F742" i="1"/>
  <c r="P741" i="1"/>
  <c r="N741" i="1"/>
  <c r="L741" i="1"/>
  <c r="J741" i="1"/>
  <c r="G741" i="1"/>
  <c r="F741" i="1"/>
  <c r="P740" i="1"/>
  <c r="N740" i="1"/>
  <c r="L740" i="1"/>
  <c r="J740" i="1"/>
  <c r="G740" i="1"/>
  <c r="F740" i="1"/>
  <c r="P739" i="1"/>
  <c r="N739" i="1"/>
  <c r="L739" i="1"/>
  <c r="J739" i="1"/>
  <c r="G739" i="1"/>
  <c r="F739" i="1"/>
  <c r="P738" i="1"/>
  <c r="N738" i="1"/>
  <c r="L738" i="1"/>
  <c r="J738" i="1"/>
  <c r="G738" i="1"/>
  <c r="F738" i="1"/>
  <c r="P737" i="1"/>
  <c r="N737" i="1"/>
  <c r="L737" i="1"/>
  <c r="J737" i="1"/>
  <c r="G737" i="1"/>
  <c r="F737" i="1"/>
  <c r="P736" i="1"/>
  <c r="N736" i="1"/>
  <c r="L736" i="1"/>
  <c r="J736" i="1"/>
  <c r="G736" i="1"/>
  <c r="F736" i="1"/>
  <c r="P735" i="1"/>
  <c r="N735" i="1"/>
  <c r="L735" i="1"/>
  <c r="J735" i="1"/>
  <c r="G735" i="1"/>
  <c r="F735" i="1"/>
  <c r="P734" i="1"/>
  <c r="N734" i="1"/>
  <c r="L734" i="1"/>
  <c r="J734" i="1"/>
  <c r="G734" i="1"/>
  <c r="F734" i="1"/>
  <c r="P733" i="1"/>
  <c r="R733" i="1" s="1"/>
  <c r="S733" i="1" s="1"/>
  <c r="N733" i="1"/>
  <c r="L733" i="1"/>
  <c r="J733" i="1"/>
  <c r="G733" i="1"/>
  <c r="F733" i="1"/>
  <c r="P732" i="1"/>
  <c r="N732" i="1"/>
  <c r="L732" i="1"/>
  <c r="J732" i="1"/>
  <c r="G732" i="1"/>
  <c r="F732" i="1"/>
  <c r="P731" i="1"/>
  <c r="N731" i="1"/>
  <c r="L731" i="1"/>
  <c r="J731" i="1"/>
  <c r="G731" i="1"/>
  <c r="F731" i="1"/>
  <c r="P730" i="1"/>
  <c r="N730" i="1"/>
  <c r="L730" i="1"/>
  <c r="J730" i="1"/>
  <c r="G730" i="1"/>
  <c r="F730" i="1"/>
  <c r="P729" i="1"/>
  <c r="N729" i="1"/>
  <c r="L729" i="1"/>
  <c r="J729" i="1"/>
  <c r="G729" i="1"/>
  <c r="F729" i="1"/>
  <c r="P728" i="1"/>
  <c r="N728" i="1"/>
  <c r="L728" i="1"/>
  <c r="J728" i="1"/>
  <c r="G728" i="1"/>
  <c r="F728" i="1"/>
  <c r="P727" i="1"/>
  <c r="N727" i="1"/>
  <c r="L727" i="1"/>
  <c r="J727" i="1"/>
  <c r="G727" i="1"/>
  <c r="F727" i="1"/>
  <c r="P726" i="1"/>
  <c r="N726" i="1"/>
  <c r="L726" i="1"/>
  <c r="J726" i="1"/>
  <c r="G726" i="1"/>
  <c r="F726" i="1"/>
  <c r="P725" i="1"/>
  <c r="N725" i="1"/>
  <c r="L725" i="1"/>
  <c r="J725" i="1"/>
  <c r="G725" i="1"/>
  <c r="F725" i="1"/>
  <c r="P724" i="1"/>
  <c r="N724" i="1"/>
  <c r="L724" i="1"/>
  <c r="J724" i="1"/>
  <c r="G724" i="1"/>
  <c r="F724" i="1"/>
  <c r="P723" i="1"/>
  <c r="R723" i="1" s="1"/>
  <c r="S723" i="1" s="1"/>
  <c r="N723" i="1"/>
  <c r="L723" i="1"/>
  <c r="J723" i="1"/>
  <c r="G723" i="1"/>
  <c r="F723" i="1"/>
  <c r="P722" i="1"/>
  <c r="N722" i="1"/>
  <c r="L722" i="1"/>
  <c r="J722" i="1"/>
  <c r="G722" i="1"/>
  <c r="F722" i="1"/>
  <c r="P721" i="1"/>
  <c r="N721" i="1"/>
  <c r="L721" i="1"/>
  <c r="J721" i="1"/>
  <c r="G721" i="1"/>
  <c r="F721" i="1"/>
  <c r="P720" i="1"/>
  <c r="N720" i="1"/>
  <c r="L720" i="1"/>
  <c r="J720" i="1"/>
  <c r="G720" i="1"/>
  <c r="F720" i="1"/>
  <c r="P719" i="1"/>
  <c r="N719" i="1"/>
  <c r="L719" i="1"/>
  <c r="J719" i="1"/>
  <c r="G719" i="1"/>
  <c r="F719" i="1"/>
  <c r="P718" i="1"/>
  <c r="N718" i="1"/>
  <c r="L718" i="1"/>
  <c r="J718" i="1"/>
  <c r="G718" i="1"/>
  <c r="F718" i="1"/>
  <c r="P717" i="1"/>
  <c r="N717" i="1"/>
  <c r="L717" i="1"/>
  <c r="J717" i="1"/>
  <c r="G717" i="1"/>
  <c r="F717" i="1"/>
  <c r="P716" i="1"/>
  <c r="N716" i="1"/>
  <c r="L716" i="1"/>
  <c r="J716" i="1"/>
  <c r="G716" i="1"/>
  <c r="F716" i="1"/>
  <c r="P715" i="1"/>
  <c r="N715" i="1"/>
  <c r="L715" i="1"/>
  <c r="J715" i="1"/>
  <c r="G715" i="1"/>
  <c r="F715" i="1"/>
  <c r="P714" i="1"/>
  <c r="N714" i="1"/>
  <c r="L714" i="1"/>
  <c r="J714" i="1"/>
  <c r="G714" i="1"/>
  <c r="F714" i="1"/>
  <c r="P713" i="1"/>
  <c r="N713" i="1"/>
  <c r="L713" i="1"/>
  <c r="J713" i="1"/>
  <c r="G713" i="1"/>
  <c r="F713" i="1"/>
  <c r="P712" i="1"/>
  <c r="N712" i="1"/>
  <c r="L712" i="1"/>
  <c r="J712" i="1"/>
  <c r="G712" i="1"/>
  <c r="F712" i="1"/>
  <c r="P711" i="1"/>
  <c r="N711" i="1"/>
  <c r="L711" i="1"/>
  <c r="J711" i="1"/>
  <c r="G711" i="1"/>
  <c r="F711" i="1"/>
  <c r="P710" i="1"/>
  <c r="N710" i="1"/>
  <c r="L710" i="1"/>
  <c r="J710" i="1"/>
  <c r="G710" i="1"/>
  <c r="F710" i="1"/>
  <c r="P709" i="1"/>
  <c r="N709" i="1"/>
  <c r="L709" i="1"/>
  <c r="J709" i="1"/>
  <c r="G709" i="1"/>
  <c r="F709" i="1"/>
  <c r="P708" i="1"/>
  <c r="N708" i="1"/>
  <c r="L708" i="1"/>
  <c r="J708" i="1"/>
  <c r="G708" i="1"/>
  <c r="F708" i="1"/>
  <c r="P707" i="1"/>
  <c r="N707" i="1"/>
  <c r="L707" i="1"/>
  <c r="J707" i="1"/>
  <c r="G707" i="1"/>
  <c r="F707" i="1"/>
  <c r="P706" i="1"/>
  <c r="R706" i="1" s="1"/>
  <c r="S706" i="1" s="1"/>
  <c r="N706" i="1"/>
  <c r="L706" i="1"/>
  <c r="J706" i="1"/>
  <c r="G706" i="1"/>
  <c r="F706" i="1"/>
  <c r="P705" i="1"/>
  <c r="N705" i="1"/>
  <c r="L705" i="1"/>
  <c r="J705" i="1"/>
  <c r="G705" i="1"/>
  <c r="F705" i="1"/>
  <c r="P704" i="1"/>
  <c r="N704" i="1"/>
  <c r="L704" i="1"/>
  <c r="J704" i="1"/>
  <c r="G704" i="1"/>
  <c r="F704" i="1"/>
  <c r="P703" i="1"/>
  <c r="N703" i="1"/>
  <c r="L703" i="1"/>
  <c r="J703" i="1"/>
  <c r="G703" i="1"/>
  <c r="F703" i="1"/>
  <c r="P702" i="1"/>
  <c r="N702" i="1"/>
  <c r="L702" i="1"/>
  <c r="J702" i="1"/>
  <c r="G702" i="1"/>
  <c r="F702" i="1"/>
  <c r="P701" i="1"/>
  <c r="N701" i="1"/>
  <c r="L701" i="1"/>
  <c r="J701" i="1"/>
  <c r="G701" i="1"/>
  <c r="F701" i="1"/>
  <c r="P700" i="1"/>
  <c r="N700" i="1"/>
  <c r="L700" i="1"/>
  <c r="J700" i="1"/>
  <c r="G700" i="1"/>
  <c r="F700" i="1"/>
  <c r="P699" i="1"/>
  <c r="N699" i="1"/>
  <c r="L699" i="1"/>
  <c r="J699" i="1"/>
  <c r="G699" i="1"/>
  <c r="F699" i="1"/>
  <c r="P698" i="1"/>
  <c r="N698" i="1"/>
  <c r="L698" i="1"/>
  <c r="J698" i="1"/>
  <c r="G698" i="1"/>
  <c r="F698" i="1"/>
  <c r="P697" i="1"/>
  <c r="N697" i="1"/>
  <c r="L697" i="1"/>
  <c r="J697" i="1"/>
  <c r="G697" i="1"/>
  <c r="F697" i="1"/>
  <c r="P696" i="1"/>
  <c r="N696" i="1"/>
  <c r="L696" i="1"/>
  <c r="J696" i="1"/>
  <c r="G696" i="1"/>
  <c r="F696" i="1"/>
  <c r="P695" i="1"/>
  <c r="N695" i="1"/>
  <c r="L695" i="1"/>
  <c r="J695" i="1"/>
  <c r="G695" i="1"/>
  <c r="F695" i="1"/>
  <c r="P694" i="1"/>
  <c r="N694" i="1"/>
  <c r="L694" i="1"/>
  <c r="J694" i="1"/>
  <c r="G694" i="1"/>
  <c r="F694" i="1"/>
  <c r="P693" i="1"/>
  <c r="N693" i="1"/>
  <c r="L693" i="1"/>
  <c r="J693" i="1"/>
  <c r="G693" i="1"/>
  <c r="F693" i="1"/>
  <c r="P692" i="1"/>
  <c r="N692" i="1"/>
  <c r="L692" i="1"/>
  <c r="J692" i="1"/>
  <c r="G692" i="1"/>
  <c r="F692" i="1"/>
  <c r="P691" i="1"/>
  <c r="N691" i="1"/>
  <c r="L691" i="1"/>
  <c r="J691" i="1"/>
  <c r="G691" i="1"/>
  <c r="F691" i="1"/>
  <c r="P690" i="1"/>
  <c r="R690" i="1" s="1"/>
  <c r="N690" i="1"/>
  <c r="L690" i="1"/>
  <c r="J690" i="1"/>
  <c r="G690" i="1"/>
  <c r="F690" i="1"/>
  <c r="P689" i="1"/>
  <c r="N689" i="1"/>
  <c r="L689" i="1"/>
  <c r="J689" i="1"/>
  <c r="G689" i="1"/>
  <c r="F689" i="1"/>
  <c r="P688" i="1"/>
  <c r="N688" i="1"/>
  <c r="L688" i="1"/>
  <c r="J688" i="1"/>
  <c r="G688" i="1"/>
  <c r="F688" i="1"/>
  <c r="P687" i="1"/>
  <c r="N687" i="1"/>
  <c r="L687" i="1"/>
  <c r="J687" i="1"/>
  <c r="G687" i="1"/>
  <c r="F687" i="1"/>
  <c r="P686" i="1"/>
  <c r="N686" i="1"/>
  <c r="L686" i="1"/>
  <c r="J686" i="1"/>
  <c r="G686" i="1"/>
  <c r="F686" i="1"/>
  <c r="P685" i="1"/>
  <c r="N685" i="1"/>
  <c r="L685" i="1"/>
  <c r="J685" i="1"/>
  <c r="G685" i="1"/>
  <c r="F685" i="1"/>
  <c r="P684" i="1"/>
  <c r="N684" i="1"/>
  <c r="L684" i="1"/>
  <c r="J684" i="1"/>
  <c r="G684" i="1"/>
  <c r="F684" i="1"/>
  <c r="P683" i="1"/>
  <c r="N683" i="1"/>
  <c r="L683" i="1"/>
  <c r="J683" i="1"/>
  <c r="G683" i="1"/>
  <c r="F683" i="1"/>
  <c r="P682" i="1"/>
  <c r="N682" i="1"/>
  <c r="L682" i="1"/>
  <c r="J682" i="1"/>
  <c r="G682" i="1"/>
  <c r="F682" i="1"/>
  <c r="P681" i="1"/>
  <c r="N681" i="1"/>
  <c r="L681" i="1"/>
  <c r="J681" i="1"/>
  <c r="G681" i="1"/>
  <c r="F681" i="1"/>
  <c r="P680" i="1"/>
  <c r="N680" i="1"/>
  <c r="L680" i="1"/>
  <c r="J680" i="1"/>
  <c r="G680" i="1"/>
  <c r="F680" i="1"/>
  <c r="P679" i="1"/>
  <c r="N679" i="1"/>
  <c r="L679" i="1"/>
  <c r="J679" i="1"/>
  <c r="G679" i="1"/>
  <c r="F679" i="1"/>
  <c r="P678" i="1"/>
  <c r="N678" i="1"/>
  <c r="L678" i="1"/>
  <c r="J678" i="1"/>
  <c r="G678" i="1"/>
  <c r="F678" i="1"/>
  <c r="P677" i="1"/>
  <c r="N677" i="1"/>
  <c r="L677" i="1"/>
  <c r="J677" i="1"/>
  <c r="G677" i="1"/>
  <c r="F677" i="1"/>
  <c r="P676" i="1"/>
  <c r="N676" i="1"/>
  <c r="L676" i="1"/>
  <c r="J676" i="1"/>
  <c r="G676" i="1"/>
  <c r="F676" i="1"/>
  <c r="P675" i="1"/>
  <c r="N675" i="1"/>
  <c r="L675" i="1"/>
  <c r="J675" i="1"/>
  <c r="G675" i="1"/>
  <c r="F675" i="1"/>
  <c r="P674" i="1"/>
  <c r="N674" i="1"/>
  <c r="L674" i="1"/>
  <c r="J674" i="1"/>
  <c r="G674" i="1"/>
  <c r="F674" i="1"/>
  <c r="P673" i="1"/>
  <c r="N673" i="1"/>
  <c r="L673" i="1"/>
  <c r="J673" i="1"/>
  <c r="G673" i="1"/>
  <c r="F673" i="1"/>
  <c r="P672" i="1"/>
  <c r="N672" i="1"/>
  <c r="L672" i="1"/>
  <c r="J672" i="1"/>
  <c r="G672" i="1"/>
  <c r="F672" i="1"/>
  <c r="P671" i="1"/>
  <c r="N671" i="1"/>
  <c r="L671" i="1"/>
  <c r="J671" i="1"/>
  <c r="G671" i="1"/>
  <c r="F671" i="1"/>
  <c r="P670" i="1"/>
  <c r="N670" i="1"/>
  <c r="L670" i="1"/>
  <c r="J670" i="1"/>
  <c r="G670" i="1"/>
  <c r="F670" i="1"/>
  <c r="P669" i="1"/>
  <c r="N669" i="1"/>
  <c r="L669" i="1"/>
  <c r="J669" i="1"/>
  <c r="G669" i="1"/>
  <c r="F669" i="1"/>
  <c r="P668" i="1"/>
  <c r="N668" i="1"/>
  <c r="L668" i="1"/>
  <c r="J668" i="1"/>
  <c r="G668" i="1"/>
  <c r="F668" i="1"/>
  <c r="P667" i="1"/>
  <c r="N667" i="1"/>
  <c r="L667" i="1"/>
  <c r="J667" i="1"/>
  <c r="G667" i="1"/>
  <c r="F667" i="1"/>
  <c r="P666" i="1"/>
  <c r="N666" i="1"/>
  <c r="L666" i="1"/>
  <c r="J666" i="1"/>
  <c r="G666" i="1"/>
  <c r="F666" i="1"/>
  <c r="P665" i="1"/>
  <c r="N665" i="1"/>
  <c r="L665" i="1"/>
  <c r="J665" i="1"/>
  <c r="G665" i="1"/>
  <c r="F665" i="1"/>
  <c r="P664" i="1"/>
  <c r="N664" i="1"/>
  <c r="L664" i="1"/>
  <c r="J664" i="1"/>
  <c r="G664" i="1"/>
  <c r="F664" i="1"/>
  <c r="P663" i="1"/>
  <c r="N663" i="1"/>
  <c r="L663" i="1"/>
  <c r="J663" i="1"/>
  <c r="G663" i="1"/>
  <c r="F663" i="1"/>
  <c r="P662" i="1"/>
  <c r="N662" i="1"/>
  <c r="L662" i="1"/>
  <c r="J662" i="1"/>
  <c r="G662" i="1"/>
  <c r="F662" i="1"/>
  <c r="P661" i="1"/>
  <c r="N661" i="1"/>
  <c r="L661" i="1"/>
  <c r="J661" i="1"/>
  <c r="G661" i="1"/>
  <c r="F661" i="1"/>
  <c r="P660" i="1"/>
  <c r="R659" i="1" s="1"/>
  <c r="S659" i="1" s="1"/>
  <c r="N660" i="1"/>
  <c r="L660" i="1"/>
  <c r="J660" i="1"/>
  <c r="G660" i="1"/>
  <c r="F660" i="1"/>
  <c r="P659" i="1"/>
  <c r="N659" i="1"/>
  <c r="L659" i="1"/>
  <c r="J659" i="1"/>
  <c r="G659" i="1"/>
  <c r="F659" i="1"/>
  <c r="P658" i="1"/>
  <c r="N658" i="1"/>
  <c r="L658" i="1"/>
  <c r="J658" i="1"/>
  <c r="G658" i="1"/>
  <c r="F658" i="1"/>
  <c r="P657" i="1"/>
  <c r="N657" i="1"/>
  <c r="L657" i="1"/>
  <c r="J657" i="1"/>
  <c r="G657" i="1"/>
  <c r="F657" i="1"/>
  <c r="P656" i="1"/>
  <c r="N656" i="1"/>
  <c r="L656" i="1"/>
  <c r="J656" i="1"/>
  <c r="G656" i="1"/>
  <c r="F656" i="1"/>
  <c r="P655" i="1"/>
  <c r="N655" i="1"/>
  <c r="L655" i="1"/>
  <c r="J655" i="1"/>
  <c r="G655" i="1"/>
  <c r="F655" i="1"/>
  <c r="P654" i="1"/>
  <c r="N654" i="1"/>
  <c r="L654" i="1"/>
  <c r="J654" i="1"/>
  <c r="G654" i="1"/>
  <c r="F654" i="1"/>
  <c r="P653" i="1"/>
  <c r="N653" i="1"/>
  <c r="L653" i="1"/>
  <c r="J653" i="1"/>
  <c r="G653" i="1"/>
  <c r="F653" i="1"/>
  <c r="P652" i="1"/>
  <c r="N652" i="1"/>
  <c r="L652" i="1"/>
  <c r="J652" i="1"/>
  <c r="G652" i="1"/>
  <c r="F652" i="1"/>
  <c r="P651" i="1"/>
  <c r="N651" i="1"/>
  <c r="L651" i="1"/>
  <c r="J651" i="1"/>
  <c r="G651" i="1"/>
  <c r="F651" i="1"/>
  <c r="P650" i="1"/>
  <c r="N650" i="1"/>
  <c r="L650" i="1"/>
  <c r="J650" i="1"/>
  <c r="G650" i="1"/>
  <c r="F650" i="1"/>
  <c r="P649" i="1"/>
  <c r="N649" i="1"/>
  <c r="L649" i="1"/>
  <c r="J649" i="1"/>
  <c r="G649" i="1"/>
  <c r="F649" i="1"/>
  <c r="P648" i="1"/>
  <c r="N648" i="1"/>
  <c r="L648" i="1"/>
  <c r="J648" i="1"/>
  <c r="G648" i="1"/>
  <c r="F648" i="1"/>
  <c r="P647" i="1"/>
  <c r="N647" i="1"/>
  <c r="L647" i="1"/>
  <c r="J647" i="1"/>
  <c r="G647" i="1"/>
  <c r="F647" i="1"/>
  <c r="P646" i="1"/>
  <c r="N646" i="1"/>
  <c r="L646" i="1"/>
  <c r="J646" i="1"/>
  <c r="G646" i="1"/>
  <c r="F646" i="1"/>
  <c r="P645" i="1"/>
  <c r="N645" i="1"/>
  <c r="L645" i="1"/>
  <c r="J645" i="1"/>
  <c r="G645" i="1"/>
  <c r="F645" i="1"/>
  <c r="P644" i="1"/>
  <c r="N644" i="1"/>
  <c r="L644" i="1"/>
  <c r="J644" i="1"/>
  <c r="G644" i="1"/>
  <c r="F644" i="1"/>
  <c r="P643" i="1"/>
  <c r="N643" i="1"/>
  <c r="L643" i="1"/>
  <c r="J643" i="1"/>
  <c r="G643" i="1"/>
  <c r="F643" i="1"/>
  <c r="P642" i="1"/>
  <c r="N642" i="1"/>
  <c r="L642" i="1"/>
  <c r="J642" i="1"/>
  <c r="G642" i="1"/>
  <c r="F642" i="1"/>
  <c r="P641" i="1"/>
  <c r="N641" i="1"/>
  <c r="L641" i="1"/>
  <c r="J641" i="1"/>
  <c r="G641" i="1"/>
  <c r="F641" i="1"/>
  <c r="P640" i="1"/>
  <c r="N640" i="1"/>
  <c r="L640" i="1"/>
  <c r="J640" i="1"/>
  <c r="G640" i="1"/>
  <c r="F640" i="1"/>
  <c r="P639" i="1"/>
  <c r="N639" i="1"/>
  <c r="L639" i="1"/>
  <c r="J639" i="1"/>
  <c r="G639" i="1"/>
  <c r="F639" i="1"/>
  <c r="P638" i="1"/>
  <c r="N638" i="1"/>
  <c r="L638" i="1"/>
  <c r="J638" i="1"/>
  <c r="G638" i="1"/>
  <c r="F638" i="1"/>
  <c r="P637" i="1"/>
  <c r="N637" i="1"/>
  <c r="L637" i="1"/>
  <c r="J637" i="1"/>
  <c r="G637" i="1"/>
  <c r="F637" i="1"/>
  <c r="P636" i="1"/>
  <c r="N636" i="1"/>
  <c r="L636" i="1"/>
  <c r="J636" i="1"/>
  <c r="G636" i="1"/>
  <c r="F636" i="1"/>
  <c r="P635" i="1"/>
  <c r="N635" i="1"/>
  <c r="L635" i="1"/>
  <c r="J635" i="1"/>
  <c r="G635" i="1"/>
  <c r="F635" i="1"/>
  <c r="P634" i="1"/>
  <c r="N634" i="1"/>
  <c r="L634" i="1"/>
  <c r="J634" i="1"/>
  <c r="G634" i="1"/>
  <c r="F634" i="1"/>
  <c r="P633" i="1"/>
  <c r="N633" i="1"/>
  <c r="L633" i="1"/>
  <c r="J633" i="1"/>
  <c r="G633" i="1"/>
  <c r="F633" i="1"/>
  <c r="P632" i="1"/>
  <c r="N632" i="1"/>
  <c r="L632" i="1"/>
  <c r="J632" i="1"/>
  <c r="G632" i="1"/>
  <c r="F632" i="1"/>
  <c r="P631" i="1"/>
  <c r="N631" i="1"/>
  <c r="L631" i="1"/>
  <c r="J631" i="1"/>
  <c r="G631" i="1"/>
  <c r="F631" i="1"/>
  <c r="P630" i="1"/>
  <c r="N630" i="1"/>
  <c r="L630" i="1"/>
  <c r="J630" i="1"/>
  <c r="G630" i="1"/>
  <c r="F630" i="1"/>
  <c r="P629" i="1"/>
  <c r="N629" i="1"/>
  <c r="L629" i="1"/>
  <c r="J629" i="1"/>
  <c r="G629" i="1"/>
  <c r="F629" i="1"/>
  <c r="P628" i="1"/>
  <c r="R627" i="1" s="1"/>
  <c r="S627" i="1" s="1"/>
  <c r="N628" i="1"/>
  <c r="L628" i="1"/>
  <c r="J628" i="1"/>
  <c r="G628" i="1"/>
  <c r="F628" i="1"/>
  <c r="P627" i="1"/>
  <c r="N627" i="1"/>
  <c r="L627" i="1"/>
  <c r="J627" i="1"/>
  <c r="G627" i="1"/>
  <c r="F627" i="1"/>
  <c r="P626" i="1"/>
  <c r="N626" i="1"/>
  <c r="L626" i="1"/>
  <c r="J626" i="1"/>
  <c r="G626" i="1"/>
  <c r="F626" i="1"/>
  <c r="P625" i="1"/>
  <c r="N625" i="1"/>
  <c r="L625" i="1"/>
  <c r="J625" i="1"/>
  <c r="G625" i="1"/>
  <c r="F625" i="1"/>
  <c r="P624" i="1"/>
  <c r="N624" i="1"/>
  <c r="L624" i="1"/>
  <c r="J624" i="1"/>
  <c r="G624" i="1"/>
  <c r="F624" i="1"/>
  <c r="P623" i="1"/>
  <c r="N623" i="1"/>
  <c r="L623" i="1"/>
  <c r="J623" i="1"/>
  <c r="G623" i="1"/>
  <c r="F623" i="1"/>
  <c r="P622" i="1"/>
  <c r="N622" i="1"/>
  <c r="L622" i="1"/>
  <c r="J622" i="1"/>
  <c r="G622" i="1"/>
  <c r="F622" i="1"/>
  <c r="P621" i="1"/>
  <c r="N621" i="1"/>
  <c r="L621" i="1"/>
  <c r="J621" i="1"/>
  <c r="G621" i="1"/>
  <c r="F621" i="1"/>
  <c r="P620" i="1"/>
  <c r="N620" i="1"/>
  <c r="L620" i="1"/>
  <c r="J620" i="1"/>
  <c r="G620" i="1"/>
  <c r="F620" i="1"/>
  <c r="P619" i="1"/>
  <c r="N619" i="1"/>
  <c r="L619" i="1"/>
  <c r="J619" i="1"/>
  <c r="G619" i="1"/>
  <c r="F619" i="1"/>
  <c r="P618" i="1"/>
  <c r="N618" i="1"/>
  <c r="L618" i="1"/>
  <c r="J618" i="1"/>
  <c r="G618" i="1"/>
  <c r="F618" i="1"/>
  <c r="P617" i="1"/>
  <c r="N617" i="1"/>
  <c r="L617" i="1"/>
  <c r="J617" i="1"/>
  <c r="G617" i="1"/>
  <c r="F617" i="1"/>
  <c r="P616" i="1"/>
  <c r="N616" i="1"/>
  <c r="L616" i="1"/>
  <c r="J616" i="1"/>
  <c r="G616" i="1"/>
  <c r="F616" i="1"/>
  <c r="P615" i="1"/>
  <c r="N615" i="1"/>
  <c r="L615" i="1"/>
  <c r="J615" i="1"/>
  <c r="G615" i="1"/>
  <c r="F615" i="1"/>
  <c r="P614" i="1"/>
  <c r="N614" i="1"/>
  <c r="L614" i="1"/>
  <c r="J614" i="1"/>
  <c r="G614" i="1"/>
  <c r="F614" i="1"/>
  <c r="P613" i="1"/>
  <c r="N613" i="1"/>
  <c r="L613" i="1"/>
  <c r="J613" i="1"/>
  <c r="G613" i="1"/>
  <c r="F613" i="1"/>
  <c r="P612" i="1"/>
  <c r="N612" i="1"/>
  <c r="L612" i="1"/>
  <c r="J612" i="1"/>
  <c r="G612" i="1"/>
  <c r="F612" i="1"/>
  <c r="P611" i="1"/>
  <c r="N611" i="1"/>
  <c r="L611" i="1"/>
  <c r="J611" i="1"/>
  <c r="G611" i="1"/>
  <c r="F611" i="1"/>
  <c r="P610" i="1"/>
  <c r="N610" i="1"/>
  <c r="L610" i="1"/>
  <c r="J610" i="1"/>
  <c r="G610" i="1"/>
  <c r="F610" i="1"/>
  <c r="P609" i="1"/>
  <c r="N609" i="1"/>
  <c r="L609" i="1"/>
  <c r="J609" i="1"/>
  <c r="G609" i="1"/>
  <c r="F609" i="1"/>
  <c r="P608" i="1"/>
  <c r="N608" i="1"/>
  <c r="L608" i="1"/>
  <c r="J608" i="1"/>
  <c r="G608" i="1"/>
  <c r="F608" i="1"/>
  <c r="P607" i="1"/>
  <c r="N607" i="1"/>
  <c r="L607" i="1"/>
  <c r="J607" i="1"/>
  <c r="G607" i="1"/>
  <c r="F607" i="1"/>
  <c r="P606" i="1"/>
  <c r="N606" i="1"/>
  <c r="L606" i="1"/>
  <c r="J606" i="1"/>
  <c r="G606" i="1"/>
  <c r="F606" i="1"/>
  <c r="P605" i="1"/>
  <c r="N605" i="1"/>
  <c r="L605" i="1"/>
  <c r="J605" i="1"/>
  <c r="G605" i="1"/>
  <c r="F605" i="1"/>
  <c r="P604" i="1"/>
  <c r="N604" i="1"/>
  <c r="L604" i="1"/>
  <c r="J604" i="1"/>
  <c r="G604" i="1"/>
  <c r="F604" i="1"/>
  <c r="P603" i="1"/>
  <c r="N603" i="1"/>
  <c r="L603" i="1"/>
  <c r="J603" i="1"/>
  <c r="G603" i="1"/>
  <c r="F603" i="1"/>
  <c r="P602" i="1"/>
  <c r="N602" i="1"/>
  <c r="L602" i="1"/>
  <c r="J602" i="1"/>
  <c r="G602" i="1"/>
  <c r="F602" i="1"/>
  <c r="P601" i="1"/>
  <c r="N601" i="1"/>
  <c r="L601" i="1"/>
  <c r="J601" i="1"/>
  <c r="G601" i="1"/>
  <c r="F601" i="1"/>
  <c r="P600" i="1"/>
  <c r="N600" i="1"/>
  <c r="L600" i="1"/>
  <c r="J600" i="1"/>
  <c r="G600" i="1"/>
  <c r="F600" i="1"/>
  <c r="P599" i="1"/>
  <c r="N599" i="1"/>
  <c r="L599" i="1"/>
  <c r="J599" i="1"/>
  <c r="G599" i="1"/>
  <c r="F599" i="1"/>
  <c r="P598" i="1"/>
  <c r="N598" i="1"/>
  <c r="L598" i="1"/>
  <c r="J598" i="1"/>
  <c r="G598" i="1"/>
  <c r="F598" i="1"/>
  <c r="P597" i="1"/>
  <c r="N597" i="1"/>
  <c r="L597" i="1"/>
  <c r="J597" i="1"/>
  <c r="G597" i="1"/>
  <c r="F597" i="1"/>
  <c r="P596" i="1"/>
  <c r="R596" i="1" s="1"/>
  <c r="S596" i="1" s="1"/>
  <c r="N596" i="1"/>
  <c r="L596" i="1"/>
  <c r="J596" i="1"/>
  <c r="G596" i="1"/>
  <c r="F596" i="1"/>
  <c r="P595" i="1"/>
  <c r="N595" i="1"/>
  <c r="L595" i="1"/>
  <c r="J595" i="1"/>
  <c r="G595" i="1"/>
  <c r="F595" i="1"/>
  <c r="P594" i="1"/>
  <c r="N594" i="1"/>
  <c r="L594" i="1"/>
  <c r="J594" i="1"/>
  <c r="G594" i="1"/>
  <c r="F594" i="1"/>
  <c r="P593" i="1"/>
  <c r="N593" i="1"/>
  <c r="L593" i="1"/>
  <c r="J593" i="1"/>
  <c r="G593" i="1"/>
  <c r="F593" i="1"/>
  <c r="P592" i="1"/>
  <c r="N592" i="1"/>
  <c r="L592" i="1"/>
  <c r="J592" i="1"/>
  <c r="G592" i="1"/>
  <c r="F592" i="1"/>
  <c r="P591" i="1"/>
  <c r="N591" i="1"/>
  <c r="L591" i="1"/>
  <c r="J591" i="1"/>
  <c r="G591" i="1"/>
  <c r="F591" i="1"/>
  <c r="P590" i="1"/>
  <c r="N590" i="1"/>
  <c r="L590" i="1"/>
  <c r="J590" i="1"/>
  <c r="G590" i="1"/>
  <c r="F590" i="1"/>
  <c r="P589" i="1"/>
  <c r="N589" i="1"/>
  <c r="L589" i="1"/>
  <c r="J589" i="1"/>
  <c r="G589" i="1"/>
  <c r="F589" i="1"/>
  <c r="P588" i="1"/>
  <c r="N588" i="1"/>
  <c r="L588" i="1"/>
  <c r="J588" i="1"/>
  <c r="G588" i="1"/>
  <c r="F588" i="1"/>
  <c r="P587" i="1"/>
  <c r="N587" i="1"/>
  <c r="L587" i="1"/>
  <c r="J587" i="1"/>
  <c r="G587" i="1"/>
  <c r="F587" i="1"/>
  <c r="P586" i="1"/>
  <c r="N586" i="1"/>
  <c r="L586" i="1"/>
  <c r="J586" i="1"/>
  <c r="G586" i="1"/>
  <c r="F586" i="1"/>
  <c r="P585" i="1"/>
  <c r="N585" i="1"/>
  <c r="L585" i="1"/>
  <c r="J585" i="1"/>
  <c r="G585" i="1"/>
  <c r="F585" i="1"/>
  <c r="P584" i="1"/>
  <c r="N584" i="1"/>
  <c r="L584" i="1"/>
  <c r="J584" i="1"/>
  <c r="G584" i="1"/>
  <c r="F584" i="1"/>
  <c r="P583" i="1"/>
  <c r="N583" i="1"/>
  <c r="L583" i="1"/>
  <c r="J583" i="1"/>
  <c r="G583" i="1"/>
  <c r="F583" i="1"/>
  <c r="P582" i="1"/>
  <c r="N582" i="1"/>
  <c r="L582" i="1"/>
  <c r="J582" i="1"/>
  <c r="G582" i="1"/>
  <c r="F582" i="1"/>
  <c r="P581" i="1"/>
  <c r="N581" i="1"/>
  <c r="L581" i="1"/>
  <c r="J581" i="1"/>
  <c r="G581" i="1"/>
  <c r="F581" i="1"/>
  <c r="P580" i="1"/>
  <c r="N580" i="1"/>
  <c r="L580" i="1"/>
  <c r="J580" i="1"/>
  <c r="G580" i="1"/>
  <c r="F580" i="1"/>
  <c r="P579" i="1"/>
  <c r="N579" i="1"/>
  <c r="L579" i="1"/>
  <c r="J579" i="1"/>
  <c r="G579" i="1"/>
  <c r="F579" i="1"/>
  <c r="P578" i="1"/>
  <c r="N578" i="1"/>
  <c r="L578" i="1"/>
  <c r="J578" i="1"/>
  <c r="G578" i="1"/>
  <c r="F578" i="1"/>
  <c r="P577" i="1"/>
  <c r="N577" i="1"/>
  <c r="L577" i="1"/>
  <c r="J577" i="1"/>
  <c r="G577" i="1"/>
  <c r="F577" i="1"/>
  <c r="P576" i="1"/>
  <c r="N576" i="1"/>
  <c r="L576" i="1"/>
  <c r="J576" i="1"/>
  <c r="G576" i="1"/>
  <c r="F576" i="1"/>
  <c r="P575" i="1"/>
  <c r="N575" i="1"/>
  <c r="L575" i="1"/>
  <c r="J575" i="1"/>
  <c r="G575" i="1"/>
  <c r="F575" i="1"/>
  <c r="P574" i="1"/>
  <c r="N574" i="1"/>
  <c r="L574" i="1"/>
  <c r="J574" i="1"/>
  <c r="G574" i="1"/>
  <c r="F574" i="1"/>
  <c r="P573" i="1"/>
  <c r="R572" i="1" s="1"/>
  <c r="S572" i="1" s="1"/>
  <c r="N573" i="1"/>
  <c r="L573" i="1"/>
  <c r="J573" i="1"/>
  <c r="G573" i="1"/>
  <c r="F573" i="1"/>
  <c r="P572" i="1"/>
  <c r="N572" i="1"/>
  <c r="L572" i="1"/>
  <c r="J572" i="1"/>
  <c r="G572" i="1"/>
  <c r="F572" i="1"/>
  <c r="P571" i="1"/>
  <c r="N571" i="1"/>
  <c r="L571" i="1"/>
  <c r="J571" i="1"/>
  <c r="G571" i="1"/>
  <c r="F571" i="1"/>
  <c r="P570" i="1"/>
  <c r="N570" i="1"/>
  <c r="L570" i="1"/>
  <c r="J570" i="1"/>
  <c r="G570" i="1"/>
  <c r="F570" i="1"/>
  <c r="P569" i="1"/>
  <c r="N569" i="1"/>
  <c r="L569" i="1"/>
  <c r="J569" i="1"/>
  <c r="G569" i="1"/>
  <c r="F569" i="1"/>
  <c r="P568" i="1"/>
  <c r="N568" i="1"/>
  <c r="L568" i="1"/>
  <c r="J568" i="1"/>
  <c r="G568" i="1"/>
  <c r="F568" i="1"/>
  <c r="P567" i="1"/>
  <c r="N567" i="1"/>
  <c r="L567" i="1"/>
  <c r="J567" i="1"/>
  <c r="G567" i="1"/>
  <c r="F567" i="1"/>
  <c r="P566" i="1"/>
  <c r="N566" i="1"/>
  <c r="L566" i="1"/>
  <c r="J566" i="1"/>
  <c r="G566" i="1"/>
  <c r="F566" i="1"/>
  <c r="P565" i="1"/>
  <c r="N565" i="1"/>
  <c r="L565" i="1"/>
  <c r="J565" i="1"/>
  <c r="G565" i="1"/>
  <c r="F565" i="1"/>
  <c r="P564" i="1"/>
  <c r="N564" i="1"/>
  <c r="L564" i="1"/>
  <c r="J564" i="1"/>
  <c r="G564" i="1"/>
  <c r="F564" i="1"/>
  <c r="P563" i="1"/>
  <c r="N563" i="1"/>
  <c r="L563" i="1"/>
  <c r="J563" i="1"/>
  <c r="G563" i="1"/>
  <c r="F563" i="1"/>
  <c r="P562" i="1"/>
  <c r="N562" i="1"/>
  <c r="L562" i="1"/>
  <c r="J562" i="1"/>
  <c r="G562" i="1"/>
  <c r="F562" i="1"/>
  <c r="P561" i="1"/>
  <c r="N561" i="1"/>
  <c r="L561" i="1"/>
  <c r="J561" i="1"/>
  <c r="G561" i="1"/>
  <c r="F561" i="1"/>
  <c r="P560" i="1"/>
  <c r="N560" i="1"/>
  <c r="L560" i="1"/>
  <c r="J560" i="1"/>
  <c r="G560" i="1"/>
  <c r="F560" i="1"/>
  <c r="P559" i="1"/>
  <c r="N559" i="1"/>
  <c r="L559" i="1"/>
  <c r="J559" i="1"/>
  <c r="G559" i="1"/>
  <c r="F559" i="1"/>
  <c r="P558" i="1"/>
  <c r="N558" i="1"/>
  <c r="L558" i="1"/>
  <c r="J558" i="1"/>
  <c r="G558" i="1"/>
  <c r="F558" i="1"/>
  <c r="P557" i="1"/>
  <c r="N557" i="1"/>
  <c r="L557" i="1"/>
  <c r="J557" i="1"/>
  <c r="G557" i="1"/>
  <c r="F557" i="1"/>
  <c r="P556" i="1"/>
  <c r="N556" i="1"/>
  <c r="L556" i="1"/>
  <c r="J556" i="1"/>
  <c r="G556" i="1"/>
  <c r="F556" i="1"/>
  <c r="P555" i="1"/>
  <c r="N555" i="1"/>
  <c r="L555" i="1"/>
  <c r="J555" i="1"/>
  <c r="G555" i="1"/>
  <c r="F555" i="1"/>
  <c r="P554" i="1"/>
  <c r="N554" i="1"/>
  <c r="L554" i="1"/>
  <c r="J554" i="1"/>
  <c r="G554" i="1"/>
  <c r="F554" i="1"/>
  <c r="P553" i="1"/>
  <c r="N553" i="1"/>
  <c r="L553" i="1"/>
  <c r="J553" i="1"/>
  <c r="G553" i="1"/>
  <c r="F553" i="1"/>
  <c r="P552" i="1"/>
  <c r="N552" i="1"/>
  <c r="L552" i="1"/>
  <c r="J552" i="1"/>
  <c r="G552" i="1"/>
  <c r="F552" i="1"/>
  <c r="P551" i="1"/>
  <c r="N551" i="1"/>
  <c r="L551" i="1"/>
  <c r="J551" i="1"/>
  <c r="G551" i="1"/>
  <c r="F551" i="1"/>
  <c r="P550" i="1"/>
  <c r="N550" i="1"/>
  <c r="L550" i="1"/>
  <c r="J550" i="1"/>
  <c r="G550" i="1"/>
  <c r="F550" i="1"/>
  <c r="R549" i="1"/>
  <c r="S549" i="1" s="1"/>
  <c r="P549" i="1"/>
  <c r="N549" i="1"/>
  <c r="L549" i="1"/>
  <c r="J549" i="1"/>
  <c r="G549" i="1"/>
  <c r="F549" i="1"/>
  <c r="P548" i="1"/>
  <c r="N548" i="1"/>
  <c r="L548" i="1"/>
  <c r="J548" i="1"/>
  <c r="G548" i="1"/>
  <c r="F548" i="1"/>
  <c r="P547" i="1"/>
  <c r="N547" i="1"/>
  <c r="L547" i="1"/>
  <c r="J547" i="1"/>
  <c r="G547" i="1"/>
  <c r="F547" i="1"/>
  <c r="P546" i="1"/>
  <c r="N546" i="1"/>
  <c r="L546" i="1"/>
  <c r="J546" i="1"/>
  <c r="G546" i="1"/>
  <c r="F546" i="1"/>
  <c r="P545" i="1"/>
  <c r="N545" i="1"/>
  <c r="L545" i="1"/>
  <c r="J545" i="1"/>
  <c r="G545" i="1"/>
  <c r="F545" i="1"/>
  <c r="P544" i="1"/>
  <c r="N544" i="1"/>
  <c r="L544" i="1"/>
  <c r="J544" i="1"/>
  <c r="G544" i="1"/>
  <c r="F544" i="1"/>
  <c r="P543" i="1"/>
  <c r="N543" i="1"/>
  <c r="L543" i="1"/>
  <c r="J543" i="1"/>
  <c r="G543" i="1"/>
  <c r="F543" i="1"/>
  <c r="P542" i="1"/>
  <c r="N542" i="1"/>
  <c r="L542" i="1"/>
  <c r="J542" i="1"/>
  <c r="G542" i="1"/>
  <c r="F542" i="1"/>
  <c r="P541" i="1"/>
  <c r="N541" i="1"/>
  <c r="L541" i="1"/>
  <c r="J541" i="1"/>
  <c r="G541" i="1"/>
  <c r="F541" i="1"/>
  <c r="P540" i="1"/>
  <c r="N540" i="1"/>
  <c r="L540" i="1"/>
  <c r="J540" i="1"/>
  <c r="G540" i="1"/>
  <c r="F540" i="1"/>
  <c r="P539" i="1"/>
  <c r="N539" i="1"/>
  <c r="L539" i="1"/>
  <c r="J539" i="1"/>
  <c r="G539" i="1"/>
  <c r="F539" i="1"/>
  <c r="P538" i="1"/>
  <c r="N538" i="1"/>
  <c r="L538" i="1"/>
  <c r="J538" i="1"/>
  <c r="G538" i="1"/>
  <c r="F538" i="1"/>
  <c r="P537" i="1"/>
  <c r="N537" i="1"/>
  <c r="L537" i="1"/>
  <c r="J537" i="1"/>
  <c r="G537" i="1"/>
  <c r="F537" i="1"/>
  <c r="P536" i="1"/>
  <c r="N536" i="1"/>
  <c r="L536" i="1"/>
  <c r="J536" i="1"/>
  <c r="G536" i="1"/>
  <c r="F536" i="1"/>
  <c r="P535" i="1"/>
  <c r="N535" i="1"/>
  <c r="L535" i="1"/>
  <c r="J535" i="1"/>
  <c r="G535" i="1"/>
  <c r="F535" i="1"/>
  <c r="P534" i="1"/>
  <c r="N534" i="1"/>
  <c r="L534" i="1"/>
  <c r="J534" i="1"/>
  <c r="G534" i="1"/>
  <c r="F534" i="1"/>
  <c r="P533" i="1"/>
  <c r="N533" i="1"/>
  <c r="L533" i="1"/>
  <c r="J533" i="1"/>
  <c r="G533" i="1"/>
  <c r="F533" i="1"/>
  <c r="P532" i="1"/>
  <c r="N532" i="1"/>
  <c r="L532" i="1"/>
  <c r="J532" i="1"/>
  <c r="G532" i="1"/>
  <c r="F532" i="1"/>
  <c r="P531" i="1"/>
  <c r="N531" i="1"/>
  <c r="L531" i="1"/>
  <c r="J531" i="1"/>
  <c r="G531" i="1"/>
  <c r="F531" i="1"/>
  <c r="P530" i="1"/>
  <c r="N530" i="1"/>
  <c r="L530" i="1"/>
  <c r="J530" i="1"/>
  <c r="G530" i="1"/>
  <c r="F530" i="1"/>
  <c r="P529" i="1"/>
  <c r="N529" i="1"/>
  <c r="L529" i="1"/>
  <c r="J529" i="1"/>
  <c r="G529" i="1"/>
  <c r="F529" i="1"/>
  <c r="P528" i="1"/>
  <c r="N528" i="1"/>
  <c r="L528" i="1"/>
  <c r="J528" i="1"/>
  <c r="G528" i="1"/>
  <c r="F528" i="1"/>
  <c r="P527" i="1"/>
  <c r="N527" i="1"/>
  <c r="L527" i="1"/>
  <c r="J527" i="1"/>
  <c r="G527" i="1"/>
  <c r="F527" i="1"/>
  <c r="P526" i="1"/>
  <c r="N526" i="1"/>
  <c r="L526" i="1"/>
  <c r="J526" i="1"/>
  <c r="G526" i="1"/>
  <c r="F526" i="1"/>
  <c r="P525" i="1"/>
  <c r="N525" i="1"/>
  <c r="L525" i="1"/>
  <c r="J525" i="1"/>
  <c r="G525" i="1"/>
  <c r="F525" i="1"/>
  <c r="P524" i="1"/>
  <c r="N524" i="1"/>
  <c r="L524" i="1"/>
  <c r="J524" i="1"/>
  <c r="G524" i="1"/>
  <c r="F524" i="1"/>
  <c r="P523" i="1"/>
  <c r="R523" i="1" s="1"/>
  <c r="S523" i="1" s="1"/>
  <c r="N523" i="1"/>
  <c r="L523" i="1"/>
  <c r="J523" i="1"/>
  <c r="G523" i="1"/>
  <c r="F523" i="1"/>
  <c r="P522" i="1"/>
  <c r="N522" i="1"/>
  <c r="L522" i="1"/>
  <c r="J522" i="1"/>
  <c r="G522" i="1"/>
  <c r="F522" i="1"/>
  <c r="P521" i="1"/>
  <c r="N521" i="1"/>
  <c r="L521" i="1"/>
  <c r="J521" i="1"/>
  <c r="G521" i="1"/>
  <c r="F521" i="1"/>
  <c r="P520" i="1"/>
  <c r="N520" i="1"/>
  <c r="L520" i="1"/>
  <c r="J520" i="1"/>
  <c r="G520" i="1"/>
  <c r="F520" i="1"/>
  <c r="P519" i="1"/>
  <c r="N519" i="1"/>
  <c r="L519" i="1"/>
  <c r="J519" i="1"/>
  <c r="G519" i="1"/>
  <c r="F519" i="1"/>
  <c r="P518" i="1"/>
  <c r="N518" i="1"/>
  <c r="L518" i="1"/>
  <c r="J518" i="1"/>
  <c r="G518" i="1"/>
  <c r="F518" i="1"/>
  <c r="P517" i="1"/>
  <c r="N517" i="1"/>
  <c r="L517" i="1"/>
  <c r="J517" i="1"/>
  <c r="G517" i="1"/>
  <c r="F517" i="1"/>
  <c r="P516" i="1"/>
  <c r="N516" i="1"/>
  <c r="L516" i="1"/>
  <c r="J516" i="1"/>
  <c r="G516" i="1"/>
  <c r="F516" i="1"/>
  <c r="P515" i="1"/>
  <c r="N515" i="1"/>
  <c r="L515" i="1"/>
  <c r="J515" i="1"/>
  <c r="G515" i="1"/>
  <c r="F515" i="1"/>
  <c r="P514" i="1"/>
  <c r="N514" i="1"/>
  <c r="L514" i="1"/>
  <c r="J514" i="1"/>
  <c r="G514" i="1"/>
  <c r="F514" i="1"/>
  <c r="P513" i="1"/>
  <c r="N513" i="1"/>
  <c r="L513" i="1"/>
  <c r="J513" i="1"/>
  <c r="G513" i="1"/>
  <c r="F513" i="1"/>
  <c r="P512" i="1"/>
  <c r="N512" i="1"/>
  <c r="L512" i="1"/>
  <c r="J512" i="1"/>
  <c r="G512" i="1"/>
  <c r="F512" i="1"/>
  <c r="P511" i="1"/>
  <c r="N511" i="1"/>
  <c r="L511" i="1"/>
  <c r="J511" i="1"/>
  <c r="G511" i="1"/>
  <c r="F511" i="1"/>
  <c r="P510" i="1"/>
  <c r="N510" i="1"/>
  <c r="L510" i="1"/>
  <c r="J510" i="1"/>
  <c r="G510" i="1"/>
  <c r="F510" i="1"/>
  <c r="P509" i="1"/>
  <c r="N509" i="1"/>
  <c r="L509" i="1"/>
  <c r="J509" i="1"/>
  <c r="G509" i="1"/>
  <c r="F509" i="1"/>
  <c r="P508" i="1"/>
  <c r="N508" i="1"/>
  <c r="L508" i="1"/>
  <c r="J508" i="1"/>
  <c r="G508" i="1"/>
  <c r="F508" i="1"/>
  <c r="P507" i="1"/>
  <c r="N507" i="1"/>
  <c r="L507" i="1"/>
  <c r="J507" i="1"/>
  <c r="G507" i="1"/>
  <c r="F507" i="1"/>
  <c r="P506" i="1"/>
  <c r="N506" i="1"/>
  <c r="L506" i="1"/>
  <c r="J506" i="1"/>
  <c r="G506" i="1"/>
  <c r="F506" i="1"/>
  <c r="P505" i="1"/>
  <c r="N505" i="1"/>
  <c r="L505" i="1"/>
  <c r="J505" i="1"/>
  <c r="G505" i="1"/>
  <c r="F505" i="1"/>
  <c r="P504" i="1"/>
  <c r="N504" i="1"/>
  <c r="L504" i="1"/>
  <c r="J504" i="1"/>
  <c r="G504" i="1"/>
  <c r="F504" i="1"/>
  <c r="P503" i="1"/>
  <c r="N503" i="1"/>
  <c r="L503" i="1"/>
  <c r="J503" i="1"/>
  <c r="G503" i="1"/>
  <c r="F503" i="1"/>
  <c r="P502" i="1"/>
  <c r="N502" i="1"/>
  <c r="L502" i="1"/>
  <c r="J502" i="1"/>
  <c r="G502" i="1"/>
  <c r="F502" i="1"/>
  <c r="P501" i="1"/>
  <c r="N501" i="1"/>
  <c r="L501" i="1"/>
  <c r="J501" i="1"/>
  <c r="G501" i="1"/>
  <c r="F501" i="1"/>
  <c r="P500" i="1"/>
  <c r="N500" i="1"/>
  <c r="L500" i="1"/>
  <c r="J500" i="1"/>
  <c r="G500" i="1"/>
  <c r="F500" i="1"/>
  <c r="P499" i="1"/>
  <c r="N499" i="1"/>
  <c r="L499" i="1"/>
  <c r="J499" i="1"/>
  <c r="G499" i="1"/>
  <c r="F499" i="1"/>
  <c r="P498" i="1"/>
  <c r="N498" i="1"/>
  <c r="L498" i="1"/>
  <c r="J498" i="1"/>
  <c r="G498" i="1"/>
  <c r="F498" i="1"/>
  <c r="P497" i="1"/>
  <c r="N497" i="1"/>
  <c r="L497" i="1"/>
  <c r="J497" i="1"/>
  <c r="G497" i="1"/>
  <c r="F497" i="1"/>
  <c r="P496" i="1"/>
  <c r="N496" i="1"/>
  <c r="L496" i="1"/>
  <c r="J496" i="1"/>
  <c r="G496" i="1"/>
  <c r="F496" i="1"/>
  <c r="P495" i="1"/>
  <c r="N495" i="1"/>
  <c r="L495" i="1"/>
  <c r="J495" i="1"/>
  <c r="G495" i="1"/>
  <c r="F495" i="1"/>
  <c r="P494" i="1"/>
  <c r="N494" i="1"/>
  <c r="L494" i="1"/>
  <c r="J494" i="1"/>
  <c r="G494" i="1"/>
  <c r="F494" i="1"/>
  <c r="P493" i="1"/>
  <c r="N493" i="1"/>
  <c r="L493" i="1"/>
  <c r="J493" i="1"/>
  <c r="G493" i="1"/>
  <c r="F493" i="1"/>
  <c r="R492" i="1"/>
  <c r="S492" i="1" s="1"/>
  <c r="P492" i="1"/>
  <c r="N492" i="1"/>
  <c r="L492" i="1"/>
  <c r="J492" i="1"/>
  <c r="G492" i="1"/>
  <c r="F492" i="1"/>
  <c r="P491" i="1"/>
  <c r="N491" i="1"/>
  <c r="L491" i="1"/>
  <c r="J491" i="1"/>
  <c r="G491" i="1"/>
  <c r="F491" i="1"/>
  <c r="P490" i="1"/>
  <c r="N490" i="1"/>
  <c r="L490" i="1"/>
  <c r="J490" i="1"/>
  <c r="G490" i="1"/>
  <c r="F490" i="1"/>
  <c r="P489" i="1"/>
  <c r="N489" i="1"/>
  <c r="L489" i="1"/>
  <c r="J489" i="1"/>
  <c r="G489" i="1"/>
  <c r="F489" i="1"/>
  <c r="P488" i="1"/>
  <c r="N488" i="1"/>
  <c r="L488" i="1"/>
  <c r="J488" i="1"/>
  <c r="G488" i="1"/>
  <c r="F488" i="1"/>
  <c r="P487" i="1"/>
  <c r="N487" i="1"/>
  <c r="L487" i="1"/>
  <c r="J487" i="1"/>
  <c r="G487" i="1"/>
  <c r="F487" i="1"/>
  <c r="P486" i="1"/>
  <c r="N486" i="1"/>
  <c r="L486" i="1"/>
  <c r="J486" i="1"/>
  <c r="G486" i="1"/>
  <c r="F486" i="1"/>
  <c r="P485" i="1"/>
  <c r="N485" i="1"/>
  <c r="L485" i="1"/>
  <c r="J485" i="1"/>
  <c r="G485" i="1"/>
  <c r="F485" i="1"/>
  <c r="P484" i="1"/>
  <c r="N484" i="1"/>
  <c r="L484" i="1"/>
  <c r="J484" i="1"/>
  <c r="G484" i="1"/>
  <c r="F484" i="1"/>
  <c r="P483" i="1"/>
  <c r="N483" i="1"/>
  <c r="L483" i="1"/>
  <c r="J483" i="1"/>
  <c r="G483" i="1"/>
  <c r="F483" i="1"/>
  <c r="P482" i="1"/>
  <c r="N482" i="1"/>
  <c r="L482" i="1"/>
  <c r="J482" i="1"/>
  <c r="G482" i="1"/>
  <c r="F482" i="1"/>
  <c r="P481" i="1"/>
  <c r="N481" i="1"/>
  <c r="L481" i="1"/>
  <c r="J481" i="1"/>
  <c r="G481" i="1"/>
  <c r="F481" i="1"/>
  <c r="P480" i="1"/>
  <c r="N480" i="1"/>
  <c r="L480" i="1"/>
  <c r="J480" i="1"/>
  <c r="G480" i="1"/>
  <c r="F480" i="1"/>
  <c r="P479" i="1"/>
  <c r="N479" i="1"/>
  <c r="L479" i="1"/>
  <c r="J479" i="1"/>
  <c r="G479" i="1"/>
  <c r="F479" i="1"/>
  <c r="P478" i="1"/>
  <c r="N478" i="1"/>
  <c r="L478" i="1"/>
  <c r="J478" i="1"/>
  <c r="G478" i="1"/>
  <c r="F478" i="1"/>
  <c r="P477" i="1"/>
  <c r="N477" i="1"/>
  <c r="L477" i="1"/>
  <c r="J477" i="1"/>
  <c r="G477" i="1"/>
  <c r="F477" i="1"/>
  <c r="P476" i="1"/>
  <c r="N476" i="1"/>
  <c r="L476" i="1"/>
  <c r="J476" i="1"/>
  <c r="G476" i="1"/>
  <c r="F476" i="1"/>
  <c r="P475" i="1"/>
  <c r="N475" i="1"/>
  <c r="L475" i="1"/>
  <c r="J475" i="1"/>
  <c r="G475" i="1"/>
  <c r="F475" i="1"/>
  <c r="P474" i="1"/>
  <c r="N474" i="1"/>
  <c r="L474" i="1"/>
  <c r="J474" i="1"/>
  <c r="G474" i="1"/>
  <c r="F474" i="1"/>
  <c r="P473" i="1"/>
  <c r="N473" i="1"/>
  <c r="L473" i="1"/>
  <c r="J473" i="1"/>
  <c r="G473" i="1"/>
  <c r="F473" i="1"/>
  <c r="P472" i="1"/>
  <c r="N472" i="1"/>
  <c r="L472" i="1"/>
  <c r="J472" i="1"/>
  <c r="G472" i="1"/>
  <c r="F472" i="1"/>
  <c r="P471" i="1"/>
  <c r="N471" i="1"/>
  <c r="L471" i="1"/>
  <c r="J471" i="1"/>
  <c r="G471" i="1"/>
  <c r="F471" i="1"/>
  <c r="P470" i="1"/>
  <c r="R469" i="1" s="1"/>
  <c r="S469" i="1" s="1"/>
  <c r="N470" i="1"/>
  <c r="L470" i="1"/>
  <c r="J470" i="1"/>
  <c r="G470" i="1"/>
  <c r="F470" i="1"/>
  <c r="P469" i="1"/>
  <c r="N469" i="1"/>
  <c r="L469" i="1"/>
  <c r="J469" i="1"/>
  <c r="G469" i="1"/>
  <c r="F469" i="1"/>
  <c r="P468" i="1"/>
  <c r="N468" i="1"/>
  <c r="L468" i="1"/>
  <c r="J468" i="1"/>
  <c r="G468" i="1"/>
  <c r="F468" i="1"/>
  <c r="P467" i="1"/>
  <c r="N467" i="1"/>
  <c r="L467" i="1"/>
  <c r="J467" i="1"/>
  <c r="G467" i="1"/>
  <c r="F467" i="1"/>
  <c r="P466" i="1"/>
  <c r="N466" i="1"/>
  <c r="L466" i="1"/>
  <c r="J466" i="1"/>
  <c r="G466" i="1"/>
  <c r="F466" i="1"/>
  <c r="P465" i="1"/>
  <c r="N465" i="1"/>
  <c r="L465" i="1"/>
  <c r="J465" i="1"/>
  <c r="G465" i="1"/>
  <c r="F465" i="1"/>
  <c r="P464" i="1"/>
  <c r="N464" i="1"/>
  <c r="L464" i="1"/>
  <c r="J464" i="1"/>
  <c r="G464" i="1"/>
  <c r="F464" i="1"/>
  <c r="P463" i="1"/>
  <c r="N463" i="1"/>
  <c r="L463" i="1"/>
  <c r="J463" i="1"/>
  <c r="G463" i="1"/>
  <c r="F463" i="1"/>
  <c r="P462" i="1"/>
  <c r="N462" i="1"/>
  <c r="L462" i="1"/>
  <c r="J462" i="1"/>
  <c r="G462" i="1"/>
  <c r="F462" i="1"/>
  <c r="P461" i="1"/>
  <c r="N461" i="1"/>
  <c r="L461" i="1"/>
  <c r="J461" i="1"/>
  <c r="G461" i="1"/>
  <c r="F461" i="1"/>
  <c r="P460" i="1"/>
  <c r="N460" i="1"/>
  <c r="L460" i="1"/>
  <c r="J460" i="1"/>
  <c r="G460" i="1"/>
  <c r="F460" i="1"/>
  <c r="P459" i="1"/>
  <c r="N459" i="1"/>
  <c r="L459" i="1"/>
  <c r="J459" i="1"/>
  <c r="G459" i="1"/>
  <c r="F459" i="1"/>
  <c r="P458" i="1"/>
  <c r="N458" i="1"/>
  <c r="L458" i="1"/>
  <c r="J458" i="1"/>
  <c r="G458" i="1"/>
  <c r="F458" i="1"/>
  <c r="P457" i="1"/>
  <c r="N457" i="1"/>
  <c r="L457" i="1"/>
  <c r="J457" i="1"/>
  <c r="G457" i="1"/>
  <c r="F457" i="1"/>
  <c r="P456" i="1"/>
  <c r="N456" i="1"/>
  <c r="L456" i="1"/>
  <c r="J456" i="1"/>
  <c r="G456" i="1"/>
  <c r="F456" i="1"/>
  <c r="P455" i="1"/>
  <c r="N455" i="1"/>
  <c r="L455" i="1"/>
  <c r="J455" i="1"/>
  <c r="G455" i="1"/>
  <c r="F455" i="1"/>
  <c r="P454" i="1"/>
  <c r="N454" i="1"/>
  <c r="L454" i="1"/>
  <c r="J454" i="1"/>
  <c r="G454" i="1"/>
  <c r="F454" i="1"/>
  <c r="P453" i="1"/>
  <c r="N453" i="1"/>
  <c r="L453" i="1"/>
  <c r="J453" i="1"/>
  <c r="G453" i="1"/>
  <c r="F453" i="1"/>
  <c r="P452" i="1"/>
  <c r="R452" i="1" s="1"/>
  <c r="S452" i="1" s="1"/>
  <c r="N452" i="1"/>
  <c r="L452" i="1"/>
  <c r="J452" i="1"/>
  <c r="G452" i="1"/>
  <c r="F452" i="1"/>
  <c r="P451" i="1"/>
  <c r="N451" i="1"/>
  <c r="L451" i="1"/>
  <c r="J451" i="1"/>
  <c r="G451" i="1"/>
  <c r="F451" i="1"/>
  <c r="P450" i="1"/>
  <c r="N450" i="1"/>
  <c r="L450" i="1"/>
  <c r="J450" i="1"/>
  <c r="G450" i="1"/>
  <c r="F450" i="1"/>
  <c r="P449" i="1"/>
  <c r="N449" i="1"/>
  <c r="L449" i="1"/>
  <c r="J449" i="1"/>
  <c r="G449" i="1"/>
  <c r="F449" i="1"/>
  <c r="P448" i="1"/>
  <c r="N448" i="1"/>
  <c r="L448" i="1"/>
  <c r="J448" i="1"/>
  <c r="G448" i="1"/>
  <c r="F448" i="1"/>
  <c r="P447" i="1"/>
  <c r="N447" i="1"/>
  <c r="L447" i="1"/>
  <c r="J447" i="1"/>
  <c r="G447" i="1"/>
  <c r="F447" i="1"/>
  <c r="P446" i="1"/>
  <c r="N446" i="1"/>
  <c r="L446" i="1"/>
  <c r="J446" i="1"/>
  <c r="G446" i="1"/>
  <c r="F446" i="1"/>
  <c r="P445" i="1"/>
  <c r="N445" i="1"/>
  <c r="L445" i="1"/>
  <c r="J445" i="1"/>
  <c r="G445" i="1"/>
  <c r="F445" i="1"/>
  <c r="P444" i="1"/>
  <c r="N444" i="1"/>
  <c r="L444" i="1"/>
  <c r="J444" i="1"/>
  <c r="G444" i="1"/>
  <c r="F444" i="1"/>
  <c r="P443" i="1"/>
  <c r="N443" i="1"/>
  <c r="L443" i="1"/>
  <c r="J443" i="1"/>
  <c r="G443" i="1"/>
  <c r="F443" i="1"/>
  <c r="P442" i="1"/>
  <c r="N442" i="1"/>
  <c r="L442" i="1"/>
  <c r="J442" i="1"/>
  <c r="G442" i="1"/>
  <c r="F442" i="1"/>
  <c r="P441" i="1"/>
  <c r="N441" i="1"/>
  <c r="L441" i="1"/>
  <c r="J441" i="1"/>
  <c r="G441" i="1"/>
  <c r="F441" i="1"/>
  <c r="P440" i="1"/>
  <c r="N440" i="1"/>
  <c r="L440" i="1"/>
  <c r="J440" i="1"/>
  <c r="G440" i="1"/>
  <c r="F440" i="1"/>
  <c r="P439" i="1"/>
  <c r="N439" i="1"/>
  <c r="L439" i="1"/>
  <c r="J439" i="1"/>
  <c r="G439" i="1"/>
  <c r="F439" i="1"/>
  <c r="P438" i="1"/>
  <c r="N438" i="1"/>
  <c r="L438" i="1"/>
  <c r="J438" i="1"/>
  <c r="G438" i="1"/>
  <c r="F438" i="1"/>
  <c r="P437" i="1"/>
  <c r="N437" i="1"/>
  <c r="L437" i="1"/>
  <c r="J437" i="1"/>
  <c r="G437" i="1"/>
  <c r="F437" i="1"/>
  <c r="P436" i="1"/>
  <c r="N436" i="1"/>
  <c r="L436" i="1"/>
  <c r="J436" i="1"/>
  <c r="G436" i="1"/>
  <c r="F436" i="1"/>
  <c r="P435" i="1"/>
  <c r="N435" i="1"/>
  <c r="L435" i="1"/>
  <c r="J435" i="1"/>
  <c r="G435" i="1"/>
  <c r="F435" i="1"/>
  <c r="P434" i="1"/>
  <c r="R434" i="1" s="1"/>
  <c r="N434" i="1"/>
  <c r="L434" i="1"/>
  <c r="J434" i="1"/>
  <c r="G434" i="1"/>
  <c r="F434" i="1"/>
  <c r="P433" i="1"/>
  <c r="N433" i="1"/>
  <c r="L433" i="1"/>
  <c r="J433" i="1"/>
  <c r="G433" i="1"/>
  <c r="F433" i="1"/>
  <c r="P432" i="1"/>
  <c r="N432" i="1"/>
  <c r="L432" i="1"/>
  <c r="J432" i="1"/>
  <c r="G432" i="1"/>
  <c r="F432" i="1"/>
  <c r="P431" i="1"/>
  <c r="N431" i="1"/>
  <c r="L431" i="1"/>
  <c r="J431" i="1"/>
  <c r="G431" i="1"/>
  <c r="F431" i="1"/>
  <c r="P430" i="1"/>
  <c r="N430" i="1"/>
  <c r="L430" i="1"/>
  <c r="J430" i="1"/>
  <c r="G430" i="1"/>
  <c r="F430" i="1"/>
  <c r="P429" i="1"/>
  <c r="N429" i="1"/>
  <c r="L429" i="1"/>
  <c r="J429" i="1"/>
  <c r="G429" i="1"/>
  <c r="F429" i="1"/>
  <c r="P428" i="1"/>
  <c r="N428" i="1"/>
  <c r="L428" i="1"/>
  <c r="J428" i="1"/>
  <c r="G428" i="1"/>
  <c r="F428" i="1"/>
  <c r="P427" i="1"/>
  <c r="N427" i="1"/>
  <c r="L427" i="1"/>
  <c r="J427" i="1"/>
  <c r="G427" i="1"/>
  <c r="F427" i="1"/>
  <c r="P426" i="1"/>
  <c r="N426" i="1"/>
  <c r="L426" i="1"/>
  <c r="J426" i="1"/>
  <c r="G426" i="1"/>
  <c r="F426" i="1"/>
  <c r="P425" i="1"/>
  <c r="N425" i="1"/>
  <c r="L425" i="1"/>
  <c r="J425" i="1"/>
  <c r="G425" i="1"/>
  <c r="F425" i="1"/>
  <c r="P424" i="1"/>
  <c r="N424" i="1"/>
  <c r="L424" i="1"/>
  <c r="J424" i="1"/>
  <c r="G424" i="1"/>
  <c r="F424" i="1"/>
  <c r="P423" i="1"/>
  <c r="R423" i="1" s="1"/>
  <c r="S423" i="1" s="1"/>
  <c r="N423" i="1"/>
  <c r="L423" i="1"/>
  <c r="J423" i="1"/>
  <c r="G423" i="1"/>
  <c r="F423" i="1"/>
  <c r="P422" i="1"/>
  <c r="N422" i="1"/>
  <c r="L422" i="1"/>
  <c r="J422" i="1"/>
  <c r="G422" i="1"/>
  <c r="F422" i="1"/>
  <c r="P421" i="1"/>
  <c r="N421" i="1"/>
  <c r="L421" i="1"/>
  <c r="J421" i="1"/>
  <c r="G421" i="1"/>
  <c r="F421" i="1"/>
  <c r="P420" i="1"/>
  <c r="N420" i="1"/>
  <c r="L420" i="1"/>
  <c r="J420" i="1"/>
  <c r="G420" i="1"/>
  <c r="F420" i="1"/>
  <c r="P419" i="1"/>
  <c r="N419" i="1"/>
  <c r="L419" i="1"/>
  <c r="J419" i="1"/>
  <c r="G419" i="1"/>
  <c r="F419" i="1"/>
  <c r="P418" i="1"/>
  <c r="N418" i="1"/>
  <c r="L418" i="1"/>
  <c r="J418" i="1"/>
  <c r="G418" i="1"/>
  <c r="F418" i="1"/>
  <c r="P417" i="1"/>
  <c r="R415" i="1" s="1"/>
  <c r="N417" i="1"/>
  <c r="L417" i="1"/>
  <c r="J417" i="1"/>
  <c r="G417" i="1"/>
  <c r="F417" i="1"/>
  <c r="P416" i="1"/>
  <c r="N416" i="1"/>
  <c r="L416" i="1"/>
  <c r="J416" i="1"/>
  <c r="G416" i="1"/>
  <c r="F416" i="1"/>
  <c r="P415" i="1"/>
  <c r="N415" i="1"/>
  <c r="L415" i="1"/>
  <c r="J415" i="1"/>
  <c r="G415" i="1"/>
  <c r="F415" i="1"/>
  <c r="P414" i="1"/>
  <c r="N414" i="1"/>
  <c r="L414" i="1"/>
  <c r="J414" i="1"/>
  <c r="G414" i="1"/>
  <c r="F414" i="1"/>
  <c r="P413" i="1"/>
  <c r="N413" i="1"/>
  <c r="L413" i="1"/>
  <c r="J413" i="1"/>
  <c r="G413" i="1"/>
  <c r="F413" i="1"/>
  <c r="P412" i="1"/>
  <c r="N412" i="1"/>
  <c r="L412" i="1"/>
  <c r="J412" i="1"/>
  <c r="G412" i="1"/>
  <c r="F412" i="1"/>
  <c r="P411" i="1"/>
  <c r="N411" i="1"/>
  <c r="L411" i="1"/>
  <c r="J411" i="1"/>
  <c r="G411" i="1"/>
  <c r="F411" i="1"/>
  <c r="P410" i="1"/>
  <c r="N410" i="1"/>
  <c r="L410" i="1"/>
  <c r="J410" i="1"/>
  <c r="G410" i="1"/>
  <c r="F410" i="1"/>
  <c r="P409" i="1"/>
  <c r="N409" i="1"/>
  <c r="L409" i="1"/>
  <c r="J409" i="1"/>
  <c r="G409" i="1"/>
  <c r="F409" i="1"/>
  <c r="P408" i="1"/>
  <c r="N408" i="1"/>
  <c r="L408" i="1"/>
  <c r="J408" i="1"/>
  <c r="G408" i="1"/>
  <c r="F408" i="1"/>
  <c r="P407" i="1"/>
  <c r="N407" i="1"/>
  <c r="L407" i="1"/>
  <c r="J407" i="1"/>
  <c r="G407" i="1"/>
  <c r="F407" i="1"/>
  <c r="P406" i="1"/>
  <c r="Q406" i="1" s="1"/>
  <c r="N406" i="1"/>
  <c r="L406" i="1"/>
  <c r="J406" i="1"/>
  <c r="G406" i="1"/>
  <c r="F406" i="1"/>
  <c r="P405" i="1"/>
  <c r="N405" i="1"/>
  <c r="L405" i="1"/>
  <c r="J405" i="1"/>
  <c r="G405" i="1"/>
  <c r="F405" i="1"/>
  <c r="P404" i="1"/>
  <c r="R404" i="1" s="1"/>
  <c r="N404" i="1"/>
  <c r="L404" i="1"/>
  <c r="J404" i="1"/>
  <c r="G404" i="1"/>
  <c r="F404" i="1"/>
  <c r="P403" i="1"/>
  <c r="N403" i="1"/>
  <c r="L403" i="1"/>
  <c r="J403" i="1"/>
  <c r="G403" i="1"/>
  <c r="F403" i="1"/>
  <c r="P402" i="1"/>
  <c r="N402" i="1"/>
  <c r="L402" i="1"/>
  <c r="J402" i="1"/>
  <c r="G402" i="1"/>
  <c r="F402" i="1"/>
  <c r="P401" i="1"/>
  <c r="N401" i="1"/>
  <c r="L401" i="1"/>
  <c r="J401" i="1"/>
  <c r="G401" i="1"/>
  <c r="F401" i="1"/>
  <c r="P400" i="1"/>
  <c r="N400" i="1"/>
  <c r="L400" i="1"/>
  <c r="J400" i="1"/>
  <c r="G400" i="1"/>
  <c r="F400" i="1"/>
  <c r="P399" i="1"/>
  <c r="N399" i="1"/>
  <c r="L399" i="1"/>
  <c r="J399" i="1"/>
  <c r="G399" i="1"/>
  <c r="F399" i="1"/>
  <c r="P398" i="1"/>
  <c r="N398" i="1"/>
  <c r="L398" i="1"/>
  <c r="J398" i="1"/>
  <c r="G398" i="1"/>
  <c r="F398" i="1"/>
  <c r="P397" i="1"/>
  <c r="N397" i="1"/>
  <c r="L397" i="1"/>
  <c r="J397" i="1"/>
  <c r="G397" i="1"/>
  <c r="F397" i="1"/>
  <c r="P396" i="1"/>
  <c r="N396" i="1"/>
  <c r="L396" i="1"/>
  <c r="J396" i="1"/>
  <c r="G396" i="1"/>
  <c r="F396" i="1"/>
  <c r="P395" i="1"/>
  <c r="N395" i="1"/>
  <c r="L395" i="1"/>
  <c r="J395" i="1"/>
  <c r="G395" i="1"/>
  <c r="F395" i="1"/>
  <c r="P394" i="1"/>
  <c r="N394" i="1"/>
  <c r="L394" i="1"/>
  <c r="J394" i="1"/>
  <c r="G394" i="1"/>
  <c r="F394" i="1"/>
  <c r="P393" i="1"/>
  <c r="N393" i="1"/>
  <c r="L393" i="1"/>
  <c r="J393" i="1"/>
  <c r="G393" i="1"/>
  <c r="F393" i="1"/>
  <c r="P392" i="1"/>
  <c r="R392" i="1" s="1"/>
  <c r="S392" i="1" s="1"/>
  <c r="N392" i="1"/>
  <c r="L392" i="1"/>
  <c r="J392" i="1"/>
  <c r="G392" i="1"/>
  <c r="F392" i="1"/>
  <c r="P391" i="1"/>
  <c r="N391" i="1"/>
  <c r="L391" i="1"/>
  <c r="J391" i="1"/>
  <c r="G391" i="1"/>
  <c r="F391" i="1"/>
  <c r="P390" i="1"/>
  <c r="N390" i="1"/>
  <c r="L390" i="1"/>
  <c r="J390" i="1"/>
  <c r="G390" i="1"/>
  <c r="F390" i="1"/>
  <c r="P389" i="1"/>
  <c r="N389" i="1"/>
  <c r="L389" i="1"/>
  <c r="J389" i="1"/>
  <c r="G389" i="1"/>
  <c r="F389" i="1"/>
  <c r="P388" i="1"/>
  <c r="N388" i="1"/>
  <c r="L388" i="1"/>
  <c r="J388" i="1"/>
  <c r="G388" i="1"/>
  <c r="F388" i="1"/>
  <c r="P387" i="1"/>
  <c r="N387" i="1"/>
  <c r="L387" i="1"/>
  <c r="J387" i="1"/>
  <c r="G387" i="1"/>
  <c r="F387" i="1"/>
  <c r="P386" i="1"/>
  <c r="N386" i="1"/>
  <c r="L386" i="1"/>
  <c r="J386" i="1"/>
  <c r="G386" i="1"/>
  <c r="F386" i="1"/>
  <c r="P385" i="1"/>
  <c r="N385" i="1"/>
  <c r="L385" i="1"/>
  <c r="J385" i="1"/>
  <c r="G385" i="1"/>
  <c r="F385" i="1"/>
  <c r="P384" i="1"/>
  <c r="N384" i="1"/>
  <c r="L384" i="1"/>
  <c r="J384" i="1"/>
  <c r="G384" i="1"/>
  <c r="F384" i="1"/>
  <c r="P383" i="1"/>
  <c r="N383" i="1"/>
  <c r="L383" i="1"/>
  <c r="J383" i="1"/>
  <c r="G383" i="1"/>
  <c r="F383" i="1"/>
  <c r="P382" i="1"/>
  <c r="R380" i="1" s="1"/>
  <c r="N382" i="1"/>
  <c r="L382" i="1"/>
  <c r="J382" i="1"/>
  <c r="G382" i="1"/>
  <c r="F382" i="1"/>
  <c r="P381" i="1"/>
  <c r="N381" i="1"/>
  <c r="L381" i="1"/>
  <c r="J381" i="1"/>
  <c r="G381" i="1"/>
  <c r="F381" i="1"/>
  <c r="P380" i="1"/>
  <c r="N380" i="1"/>
  <c r="L380" i="1"/>
  <c r="J380" i="1"/>
  <c r="G380" i="1"/>
  <c r="F380" i="1"/>
  <c r="P379" i="1"/>
  <c r="N379" i="1"/>
  <c r="L379" i="1"/>
  <c r="J379" i="1"/>
  <c r="G379" i="1"/>
  <c r="F379" i="1"/>
  <c r="P378" i="1"/>
  <c r="N378" i="1"/>
  <c r="L378" i="1"/>
  <c r="J378" i="1"/>
  <c r="G378" i="1"/>
  <c r="F378" i="1"/>
  <c r="P377" i="1"/>
  <c r="N377" i="1"/>
  <c r="L377" i="1"/>
  <c r="J377" i="1"/>
  <c r="G377" i="1"/>
  <c r="F377" i="1"/>
  <c r="P376" i="1"/>
  <c r="N376" i="1"/>
  <c r="L376" i="1"/>
  <c r="J376" i="1"/>
  <c r="G376" i="1"/>
  <c r="F376" i="1"/>
  <c r="P375" i="1"/>
  <c r="N375" i="1"/>
  <c r="L375" i="1"/>
  <c r="J375" i="1"/>
  <c r="G375" i="1"/>
  <c r="F375" i="1"/>
  <c r="P374" i="1"/>
  <c r="N374" i="1"/>
  <c r="L374" i="1"/>
  <c r="J374" i="1"/>
  <c r="G374" i="1"/>
  <c r="F374" i="1"/>
  <c r="P373" i="1"/>
  <c r="N373" i="1"/>
  <c r="L373" i="1"/>
  <c r="J373" i="1"/>
  <c r="G373" i="1"/>
  <c r="F373" i="1"/>
  <c r="P372" i="1"/>
  <c r="N372" i="1"/>
  <c r="L372" i="1"/>
  <c r="J372" i="1"/>
  <c r="G372" i="1"/>
  <c r="F372" i="1"/>
  <c r="P371" i="1"/>
  <c r="N371" i="1"/>
  <c r="L371" i="1"/>
  <c r="J371" i="1"/>
  <c r="G371" i="1"/>
  <c r="F371" i="1"/>
  <c r="P370" i="1"/>
  <c r="N370" i="1"/>
  <c r="L370" i="1"/>
  <c r="J370" i="1"/>
  <c r="G370" i="1"/>
  <c r="F370" i="1"/>
  <c r="P369" i="1"/>
  <c r="N369" i="1"/>
  <c r="L369" i="1"/>
  <c r="J369" i="1"/>
  <c r="G369" i="1"/>
  <c r="F369" i="1"/>
  <c r="P368" i="1"/>
  <c r="R368" i="1" s="1"/>
  <c r="S368" i="1" s="1"/>
  <c r="N368" i="1"/>
  <c r="L368" i="1"/>
  <c r="J368" i="1"/>
  <c r="G368" i="1"/>
  <c r="F368" i="1"/>
  <c r="P367" i="1"/>
  <c r="N367" i="1"/>
  <c r="L367" i="1"/>
  <c r="J367" i="1"/>
  <c r="G367" i="1"/>
  <c r="F367" i="1"/>
  <c r="P366" i="1"/>
  <c r="N366" i="1"/>
  <c r="L366" i="1"/>
  <c r="J366" i="1"/>
  <c r="G366" i="1"/>
  <c r="F366" i="1"/>
  <c r="P365" i="1"/>
  <c r="N365" i="1"/>
  <c r="L365" i="1"/>
  <c r="J365" i="1"/>
  <c r="G365" i="1"/>
  <c r="F365" i="1"/>
  <c r="P364" i="1"/>
  <c r="N364" i="1"/>
  <c r="L364" i="1"/>
  <c r="J364" i="1"/>
  <c r="G364" i="1"/>
  <c r="F364" i="1"/>
  <c r="P363" i="1"/>
  <c r="N363" i="1"/>
  <c r="L363" i="1"/>
  <c r="J363" i="1"/>
  <c r="G363" i="1"/>
  <c r="F363" i="1"/>
  <c r="P362" i="1"/>
  <c r="N362" i="1"/>
  <c r="L362" i="1"/>
  <c r="J362" i="1"/>
  <c r="G362" i="1"/>
  <c r="F362" i="1"/>
  <c r="P361" i="1"/>
  <c r="N361" i="1"/>
  <c r="L361" i="1"/>
  <c r="J361" i="1"/>
  <c r="G361" i="1"/>
  <c r="F361" i="1"/>
  <c r="P360" i="1"/>
  <c r="N360" i="1"/>
  <c r="L360" i="1"/>
  <c r="J360" i="1"/>
  <c r="G360" i="1"/>
  <c r="F360" i="1"/>
  <c r="P359" i="1"/>
  <c r="N359" i="1"/>
  <c r="L359" i="1"/>
  <c r="J359" i="1"/>
  <c r="G359" i="1"/>
  <c r="F359" i="1"/>
  <c r="P358" i="1"/>
  <c r="N358" i="1"/>
  <c r="L358" i="1"/>
  <c r="J358" i="1"/>
  <c r="G358" i="1"/>
  <c r="F358" i="1"/>
  <c r="P357" i="1"/>
  <c r="N357" i="1"/>
  <c r="L357" i="1"/>
  <c r="J357" i="1"/>
  <c r="G357" i="1"/>
  <c r="F357" i="1"/>
  <c r="P356" i="1"/>
  <c r="N356" i="1"/>
  <c r="L356" i="1"/>
  <c r="J356" i="1"/>
  <c r="G356" i="1"/>
  <c r="F356" i="1"/>
  <c r="P355" i="1"/>
  <c r="N355" i="1"/>
  <c r="L355" i="1"/>
  <c r="J355" i="1"/>
  <c r="G355" i="1"/>
  <c r="F355" i="1"/>
  <c r="P354" i="1"/>
  <c r="N354" i="1"/>
  <c r="L354" i="1"/>
  <c r="J354" i="1"/>
  <c r="G354" i="1"/>
  <c r="F354" i="1"/>
  <c r="P353" i="1"/>
  <c r="N353" i="1"/>
  <c r="L353" i="1"/>
  <c r="J353" i="1"/>
  <c r="G353" i="1"/>
  <c r="F353" i="1"/>
  <c r="P352" i="1"/>
  <c r="N352" i="1"/>
  <c r="L352" i="1"/>
  <c r="J352" i="1"/>
  <c r="G352" i="1"/>
  <c r="F352" i="1"/>
  <c r="P351" i="1"/>
  <c r="N351" i="1"/>
  <c r="L351" i="1"/>
  <c r="J351" i="1"/>
  <c r="G351" i="1"/>
  <c r="F351" i="1"/>
  <c r="P350" i="1"/>
  <c r="N350" i="1"/>
  <c r="L350" i="1"/>
  <c r="J350" i="1"/>
  <c r="G350" i="1"/>
  <c r="F350" i="1"/>
  <c r="P349" i="1"/>
  <c r="Q348" i="1" s="1"/>
  <c r="N349" i="1"/>
  <c r="L349" i="1"/>
  <c r="J349" i="1"/>
  <c r="G349" i="1"/>
  <c r="F349" i="1"/>
  <c r="P348" i="1"/>
  <c r="N348" i="1"/>
  <c r="L348" i="1"/>
  <c r="J348" i="1"/>
  <c r="G348" i="1"/>
  <c r="F348" i="1"/>
  <c r="P347" i="1"/>
  <c r="N347" i="1"/>
  <c r="L347" i="1"/>
  <c r="J347" i="1"/>
  <c r="G347" i="1"/>
  <c r="F347" i="1"/>
  <c r="P346" i="1"/>
  <c r="N346" i="1"/>
  <c r="L346" i="1"/>
  <c r="J346" i="1"/>
  <c r="G346" i="1"/>
  <c r="F346" i="1"/>
  <c r="P345" i="1"/>
  <c r="N345" i="1"/>
  <c r="L345" i="1"/>
  <c r="J345" i="1"/>
  <c r="G345" i="1"/>
  <c r="F345" i="1"/>
  <c r="P344" i="1"/>
  <c r="N344" i="1"/>
  <c r="L344" i="1"/>
  <c r="J344" i="1"/>
  <c r="G344" i="1"/>
  <c r="F344" i="1"/>
  <c r="P343" i="1"/>
  <c r="N343" i="1"/>
  <c r="L343" i="1"/>
  <c r="J343" i="1"/>
  <c r="G343" i="1"/>
  <c r="F343" i="1"/>
  <c r="P342" i="1"/>
  <c r="N342" i="1"/>
  <c r="L342" i="1"/>
  <c r="J342" i="1"/>
  <c r="G342" i="1"/>
  <c r="F342" i="1"/>
  <c r="P341" i="1"/>
  <c r="N341" i="1"/>
  <c r="L341" i="1"/>
  <c r="J341" i="1"/>
  <c r="G341" i="1"/>
  <c r="F341" i="1"/>
  <c r="P340" i="1"/>
  <c r="N340" i="1"/>
  <c r="L340" i="1"/>
  <c r="J340" i="1"/>
  <c r="G340" i="1"/>
  <c r="F340" i="1"/>
  <c r="P339" i="1"/>
  <c r="N339" i="1"/>
  <c r="L339" i="1"/>
  <c r="J339" i="1"/>
  <c r="G339" i="1"/>
  <c r="F339" i="1"/>
  <c r="P338" i="1"/>
  <c r="N338" i="1"/>
  <c r="L338" i="1"/>
  <c r="J338" i="1"/>
  <c r="G338" i="1"/>
  <c r="F338" i="1"/>
  <c r="P337" i="1"/>
  <c r="R336" i="1" s="1"/>
  <c r="N337" i="1"/>
  <c r="L337" i="1"/>
  <c r="J337" i="1"/>
  <c r="G337" i="1"/>
  <c r="F337" i="1"/>
  <c r="P336" i="1"/>
  <c r="N336" i="1"/>
  <c r="L336" i="1"/>
  <c r="J336" i="1"/>
  <c r="G336" i="1"/>
  <c r="F336" i="1"/>
  <c r="P335" i="1"/>
  <c r="N335" i="1"/>
  <c r="L335" i="1"/>
  <c r="J335" i="1"/>
  <c r="G335" i="1"/>
  <c r="F335" i="1"/>
  <c r="P334" i="1"/>
  <c r="N334" i="1"/>
  <c r="L334" i="1"/>
  <c r="J334" i="1"/>
  <c r="G334" i="1"/>
  <c r="F334" i="1"/>
  <c r="P333" i="1"/>
  <c r="N333" i="1"/>
  <c r="L333" i="1"/>
  <c r="J333" i="1"/>
  <c r="G333" i="1"/>
  <c r="F333" i="1"/>
  <c r="P332" i="1"/>
  <c r="N332" i="1"/>
  <c r="L332" i="1"/>
  <c r="J332" i="1"/>
  <c r="G332" i="1"/>
  <c r="F332" i="1"/>
  <c r="P331" i="1"/>
  <c r="N331" i="1"/>
  <c r="L331" i="1"/>
  <c r="J331" i="1"/>
  <c r="G331" i="1"/>
  <c r="F331" i="1"/>
  <c r="P330" i="1"/>
  <c r="N330" i="1"/>
  <c r="L330" i="1"/>
  <c r="J330" i="1"/>
  <c r="G330" i="1"/>
  <c r="F330" i="1"/>
  <c r="P329" i="1"/>
  <c r="N329" i="1"/>
  <c r="L329" i="1"/>
  <c r="J329" i="1"/>
  <c r="G329" i="1"/>
  <c r="F329" i="1"/>
  <c r="P328" i="1"/>
  <c r="N328" i="1"/>
  <c r="L328" i="1"/>
  <c r="J328" i="1"/>
  <c r="G328" i="1"/>
  <c r="F328" i="1"/>
  <c r="P327" i="1"/>
  <c r="N327" i="1"/>
  <c r="L327" i="1"/>
  <c r="J327" i="1"/>
  <c r="G327" i="1"/>
  <c r="F327" i="1"/>
  <c r="P326" i="1"/>
  <c r="N326" i="1"/>
  <c r="L326" i="1"/>
  <c r="J326" i="1"/>
  <c r="G326" i="1"/>
  <c r="F326" i="1"/>
  <c r="P325" i="1"/>
  <c r="N325" i="1"/>
  <c r="L325" i="1"/>
  <c r="J325" i="1"/>
  <c r="G325" i="1"/>
  <c r="F325" i="1"/>
  <c r="P324" i="1"/>
  <c r="N324" i="1"/>
  <c r="L324" i="1"/>
  <c r="J324" i="1"/>
  <c r="G324" i="1"/>
  <c r="F324" i="1"/>
  <c r="P323" i="1"/>
  <c r="N323" i="1"/>
  <c r="L323" i="1"/>
  <c r="J323" i="1"/>
  <c r="G323" i="1"/>
  <c r="F323" i="1"/>
  <c r="P322" i="1"/>
  <c r="N322" i="1"/>
  <c r="L322" i="1"/>
  <c r="J322" i="1"/>
  <c r="G322" i="1"/>
  <c r="F322" i="1"/>
  <c r="P321" i="1"/>
  <c r="N321" i="1"/>
  <c r="L321" i="1"/>
  <c r="J321" i="1"/>
  <c r="G321" i="1"/>
  <c r="F321" i="1"/>
  <c r="P320" i="1"/>
  <c r="N320" i="1"/>
  <c r="L320" i="1"/>
  <c r="J320" i="1"/>
  <c r="G320" i="1"/>
  <c r="F320" i="1"/>
  <c r="P319" i="1"/>
  <c r="N319" i="1"/>
  <c r="L319" i="1"/>
  <c r="J319" i="1"/>
  <c r="G319" i="1"/>
  <c r="F319" i="1"/>
  <c r="P318" i="1"/>
  <c r="N318" i="1"/>
  <c r="L318" i="1"/>
  <c r="J318" i="1"/>
  <c r="G318" i="1"/>
  <c r="F318" i="1"/>
  <c r="P317" i="1"/>
  <c r="N317" i="1"/>
  <c r="L317" i="1"/>
  <c r="J317" i="1"/>
  <c r="G317" i="1"/>
  <c r="F317" i="1"/>
  <c r="P316" i="1"/>
  <c r="N316" i="1"/>
  <c r="L316" i="1"/>
  <c r="J316" i="1"/>
  <c r="G316" i="1"/>
  <c r="F316" i="1"/>
  <c r="P315" i="1"/>
  <c r="N315" i="1"/>
  <c r="L315" i="1"/>
  <c r="J315" i="1"/>
  <c r="G315" i="1"/>
  <c r="F315" i="1"/>
  <c r="P314" i="1"/>
  <c r="N314" i="1"/>
  <c r="L314" i="1"/>
  <c r="J314" i="1"/>
  <c r="G314" i="1"/>
  <c r="F314" i="1"/>
  <c r="P313" i="1"/>
  <c r="N313" i="1"/>
  <c r="L313" i="1"/>
  <c r="J313" i="1"/>
  <c r="G313" i="1"/>
  <c r="F313" i="1"/>
  <c r="P312" i="1"/>
  <c r="N312" i="1"/>
  <c r="L312" i="1"/>
  <c r="J312" i="1"/>
  <c r="G312" i="1"/>
  <c r="F312" i="1"/>
  <c r="P311" i="1"/>
  <c r="N311" i="1"/>
  <c r="L311" i="1"/>
  <c r="J311" i="1"/>
  <c r="G311" i="1"/>
  <c r="F311" i="1"/>
  <c r="P310" i="1"/>
  <c r="N310" i="1"/>
  <c r="L310" i="1"/>
  <c r="J310" i="1"/>
  <c r="G310" i="1"/>
  <c r="F310" i="1"/>
  <c r="P309" i="1"/>
  <c r="N309" i="1"/>
  <c r="L309" i="1"/>
  <c r="J309" i="1"/>
  <c r="G309" i="1"/>
  <c r="F309" i="1"/>
  <c r="P308" i="1"/>
  <c r="N308" i="1"/>
  <c r="L308" i="1"/>
  <c r="J308" i="1"/>
  <c r="G308" i="1"/>
  <c r="F308" i="1"/>
  <c r="P307" i="1"/>
  <c r="N307" i="1"/>
  <c r="L307" i="1"/>
  <c r="J307" i="1"/>
  <c r="G307" i="1"/>
  <c r="F307" i="1"/>
  <c r="P306" i="1"/>
  <c r="N306" i="1"/>
  <c r="L306" i="1"/>
  <c r="J306" i="1"/>
  <c r="G306" i="1"/>
  <c r="F306" i="1"/>
  <c r="P305" i="1"/>
  <c r="N305" i="1"/>
  <c r="L305" i="1"/>
  <c r="J305" i="1"/>
  <c r="G305" i="1"/>
  <c r="F305" i="1"/>
  <c r="P304" i="1"/>
  <c r="N304" i="1"/>
  <c r="L304" i="1"/>
  <c r="J304" i="1"/>
  <c r="G304" i="1"/>
  <c r="F304" i="1"/>
  <c r="P303" i="1"/>
  <c r="N303" i="1"/>
  <c r="L303" i="1"/>
  <c r="J303" i="1"/>
  <c r="G303" i="1"/>
  <c r="F303" i="1"/>
  <c r="P302" i="1"/>
  <c r="N302" i="1"/>
  <c r="L302" i="1"/>
  <c r="J302" i="1"/>
  <c r="G302" i="1"/>
  <c r="F302" i="1"/>
  <c r="P301" i="1"/>
  <c r="N301" i="1"/>
  <c r="L301" i="1"/>
  <c r="J301" i="1"/>
  <c r="G301" i="1"/>
  <c r="F301" i="1"/>
  <c r="P300" i="1"/>
  <c r="N300" i="1"/>
  <c r="L300" i="1"/>
  <c r="J300" i="1"/>
  <c r="G300" i="1"/>
  <c r="F300" i="1"/>
  <c r="P299" i="1"/>
  <c r="N299" i="1"/>
  <c r="L299" i="1"/>
  <c r="J299" i="1"/>
  <c r="G299" i="1"/>
  <c r="F299" i="1"/>
  <c r="P298" i="1"/>
  <c r="N298" i="1"/>
  <c r="L298" i="1"/>
  <c r="J298" i="1"/>
  <c r="G298" i="1"/>
  <c r="F298" i="1"/>
  <c r="P297" i="1"/>
  <c r="N297" i="1"/>
  <c r="L297" i="1"/>
  <c r="J297" i="1"/>
  <c r="G297" i="1"/>
  <c r="F297" i="1"/>
  <c r="P296" i="1"/>
  <c r="N296" i="1"/>
  <c r="L296" i="1"/>
  <c r="J296" i="1"/>
  <c r="G296" i="1"/>
  <c r="F296" i="1"/>
  <c r="P295" i="1"/>
  <c r="N295" i="1"/>
  <c r="L295" i="1"/>
  <c r="J295" i="1"/>
  <c r="G295" i="1"/>
  <c r="F295" i="1"/>
  <c r="P294" i="1"/>
  <c r="N294" i="1"/>
  <c r="L294" i="1"/>
  <c r="J294" i="1"/>
  <c r="G294" i="1"/>
  <c r="F294" i="1"/>
  <c r="P293" i="1"/>
  <c r="N293" i="1"/>
  <c r="L293" i="1"/>
  <c r="J293" i="1"/>
  <c r="G293" i="1"/>
  <c r="F293" i="1"/>
  <c r="P292" i="1"/>
  <c r="N292" i="1"/>
  <c r="L292" i="1"/>
  <c r="J292" i="1"/>
  <c r="G292" i="1"/>
  <c r="F292" i="1"/>
  <c r="P291" i="1"/>
  <c r="R291" i="1" s="1"/>
  <c r="S291" i="1" s="1"/>
  <c r="N291" i="1"/>
  <c r="L291" i="1"/>
  <c r="J291" i="1"/>
  <c r="G291" i="1"/>
  <c r="F291" i="1"/>
  <c r="P290" i="1"/>
  <c r="N290" i="1"/>
  <c r="L290" i="1"/>
  <c r="J290" i="1"/>
  <c r="G290" i="1"/>
  <c r="F290" i="1"/>
  <c r="P289" i="1"/>
  <c r="N289" i="1"/>
  <c r="L289" i="1"/>
  <c r="J289" i="1"/>
  <c r="G289" i="1"/>
  <c r="F289" i="1"/>
  <c r="P288" i="1"/>
  <c r="N288" i="1"/>
  <c r="L288" i="1"/>
  <c r="J288" i="1"/>
  <c r="G288" i="1"/>
  <c r="F288" i="1"/>
  <c r="P287" i="1"/>
  <c r="N287" i="1"/>
  <c r="L287" i="1"/>
  <c r="J287" i="1"/>
  <c r="G287" i="1"/>
  <c r="F287" i="1"/>
  <c r="P286" i="1"/>
  <c r="N286" i="1"/>
  <c r="L286" i="1"/>
  <c r="J286" i="1"/>
  <c r="G286" i="1"/>
  <c r="F286" i="1"/>
  <c r="P285" i="1"/>
  <c r="N285" i="1"/>
  <c r="L285" i="1"/>
  <c r="J285" i="1"/>
  <c r="G285" i="1"/>
  <c r="F285" i="1"/>
  <c r="P284" i="1"/>
  <c r="N284" i="1"/>
  <c r="L284" i="1"/>
  <c r="J284" i="1"/>
  <c r="G284" i="1"/>
  <c r="F284" i="1"/>
  <c r="P283" i="1"/>
  <c r="N283" i="1"/>
  <c r="L283" i="1"/>
  <c r="J283" i="1"/>
  <c r="G283" i="1"/>
  <c r="F283" i="1"/>
  <c r="P282" i="1"/>
  <c r="N282" i="1"/>
  <c r="L282" i="1"/>
  <c r="J282" i="1"/>
  <c r="G282" i="1"/>
  <c r="F282" i="1"/>
  <c r="P281" i="1"/>
  <c r="N281" i="1"/>
  <c r="L281" i="1"/>
  <c r="J281" i="1"/>
  <c r="G281" i="1"/>
  <c r="F281" i="1"/>
  <c r="P280" i="1"/>
  <c r="N280" i="1"/>
  <c r="L280" i="1"/>
  <c r="J280" i="1"/>
  <c r="G280" i="1"/>
  <c r="F280" i="1"/>
  <c r="P279" i="1"/>
  <c r="N279" i="1"/>
  <c r="L279" i="1"/>
  <c r="J279" i="1"/>
  <c r="G279" i="1"/>
  <c r="F279" i="1"/>
  <c r="P278" i="1"/>
  <c r="N278" i="1"/>
  <c r="L278" i="1"/>
  <c r="J278" i="1"/>
  <c r="G278" i="1"/>
  <c r="F278" i="1"/>
  <c r="P277" i="1"/>
  <c r="N277" i="1"/>
  <c r="L277" i="1"/>
  <c r="J277" i="1"/>
  <c r="G277" i="1"/>
  <c r="F277" i="1"/>
  <c r="P276" i="1"/>
  <c r="N276" i="1"/>
  <c r="L276" i="1"/>
  <c r="J276" i="1"/>
  <c r="G276" i="1"/>
  <c r="F276" i="1"/>
  <c r="P275" i="1"/>
  <c r="N275" i="1"/>
  <c r="L275" i="1"/>
  <c r="J275" i="1"/>
  <c r="G275" i="1"/>
  <c r="F275" i="1"/>
  <c r="P274" i="1"/>
  <c r="N274" i="1"/>
  <c r="L274" i="1"/>
  <c r="J274" i="1"/>
  <c r="G274" i="1"/>
  <c r="F274" i="1"/>
  <c r="P273" i="1"/>
  <c r="N273" i="1"/>
  <c r="L273" i="1"/>
  <c r="J273" i="1"/>
  <c r="G273" i="1"/>
  <c r="F273" i="1"/>
  <c r="P272" i="1"/>
  <c r="N272" i="1"/>
  <c r="L272" i="1"/>
  <c r="J272" i="1"/>
  <c r="G272" i="1"/>
  <c r="F272" i="1"/>
  <c r="P271" i="1"/>
  <c r="N271" i="1"/>
  <c r="L271" i="1"/>
  <c r="J271" i="1"/>
  <c r="G271" i="1"/>
  <c r="F271" i="1"/>
  <c r="P270" i="1"/>
  <c r="N270" i="1"/>
  <c r="L270" i="1"/>
  <c r="J270" i="1"/>
  <c r="G270" i="1"/>
  <c r="F270" i="1"/>
  <c r="P269" i="1"/>
  <c r="N269" i="1"/>
  <c r="L269" i="1"/>
  <c r="J269" i="1"/>
  <c r="G269" i="1"/>
  <c r="F269" i="1"/>
  <c r="P268" i="1"/>
  <c r="R268" i="1" s="1"/>
  <c r="S268" i="1" s="1"/>
  <c r="N268" i="1"/>
  <c r="L268" i="1"/>
  <c r="J268" i="1"/>
  <c r="G268" i="1"/>
  <c r="F268" i="1"/>
  <c r="P267" i="1"/>
  <c r="N267" i="1"/>
  <c r="L267" i="1"/>
  <c r="J267" i="1"/>
  <c r="G267" i="1"/>
  <c r="F267" i="1"/>
  <c r="P266" i="1"/>
  <c r="N266" i="1"/>
  <c r="L266" i="1"/>
  <c r="J266" i="1"/>
  <c r="G266" i="1"/>
  <c r="F266" i="1"/>
  <c r="P265" i="1"/>
  <c r="N265" i="1"/>
  <c r="L265" i="1"/>
  <c r="J265" i="1"/>
  <c r="G265" i="1"/>
  <c r="F265" i="1"/>
  <c r="P264" i="1"/>
  <c r="N264" i="1"/>
  <c r="L264" i="1"/>
  <c r="J264" i="1"/>
  <c r="G264" i="1"/>
  <c r="F264" i="1"/>
  <c r="P263" i="1"/>
  <c r="N263" i="1"/>
  <c r="L263" i="1"/>
  <c r="J263" i="1"/>
  <c r="G263" i="1"/>
  <c r="F263" i="1"/>
  <c r="P262" i="1"/>
  <c r="N262" i="1"/>
  <c r="L262" i="1"/>
  <c r="J262" i="1"/>
  <c r="G262" i="1"/>
  <c r="F262" i="1"/>
  <c r="P261" i="1"/>
  <c r="N261" i="1"/>
  <c r="L261" i="1"/>
  <c r="J261" i="1"/>
  <c r="G261" i="1"/>
  <c r="F261" i="1"/>
  <c r="P260" i="1"/>
  <c r="N260" i="1"/>
  <c r="L260" i="1"/>
  <c r="J260" i="1"/>
  <c r="G260" i="1"/>
  <c r="F260" i="1"/>
  <c r="P259" i="1"/>
  <c r="N259" i="1"/>
  <c r="L259" i="1"/>
  <c r="J259" i="1"/>
  <c r="G259" i="1"/>
  <c r="F259" i="1"/>
  <c r="P258" i="1"/>
  <c r="N258" i="1"/>
  <c r="L258" i="1"/>
  <c r="J258" i="1"/>
  <c r="G258" i="1"/>
  <c r="F258" i="1"/>
  <c r="P257" i="1"/>
  <c r="N257" i="1"/>
  <c r="L257" i="1"/>
  <c r="J257" i="1"/>
  <c r="G257" i="1"/>
  <c r="F257" i="1"/>
  <c r="P256" i="1"/>
  <c r="N256" i="1"/>
  <c r="L256" i="1"/>
  <c r="J256" i="1"/>
  <c r="G256" i="1"/>
  <c r="F256" i="1"/>
  <c r="P255" i="1"/>
  <c r="N255" i="1"/>
  <c r="L255" i="1"/>
  <c r="J255" i="1"/>
  <c r="G255" i="1"/>
  <c r="F255" i="1"/>
  <c r="P254" i="1"/>
  <c r="N254" i="1"/>
  <c r="L254" i="1"/>
  <c r="J254" i="1"/>
  <c r="G254" i="1"/>
  <c r="F254" i="1"/>
  <c r="P253" i="1"/>
  <c r="N253" i="1"/>
  <c r="L253" i="1"/>
  <c r="J253" i="1"/>
  <c r="G253" i="1"/>
  <c r="F253" i="1"/>
  <c r="P252" i="1"/>
  <c r="R252" i="1" s="1"/>
  <c r="S252" i="1" s="1"/>
  <c r="N252" i="1"/>
  <c r="L252" i="1"/>
  <c r="J252" i="1"/>
  <c r="G252" i="1"/>
  <c r="F252" i="1"/>
  <c r="P251" i="1"/>
  <c r="N251" i="1"/>
  <c r="L251" i="1"/>
  <c r="J251" i="1"/>
  <c r="G251" i="1"/>
  <c r="F251" i="1"/>
  <c r="P250" i="1"/>
  <c r="N250" i="1"/>
  <c r="L250" i="1"/>
  <c r="J250" i="1"/>
  <c r="G250" i="1"/>
  <c r="F250" i="1"/>
  <c r="P249" i="1"/>
  <c r="N249" i="1"/>
  <c r="L249" i="1"/>
  <c r="J249" i="1"/>
  <c r="G249" i="1"/>
  <c r="F249" i="1"/>
  <c r="P248" i="1"/>
  <c r="N248" i="1"/>
  <c r="L248" i="1"/>
  <c r="J248" i="1"/>
  <c r="G248" i="1"/>
  <c r="F248" i="1"/>
  <c r="P247" i="1"/>
  <c r="N247" i="1"/>
  <c r="L247" i="1"/>
  <c r="J247" i="1"/>
  <c r="G247" i="1"/>
  <c r="F247" i="1"/>
  <c r="P246" i="1"/>
  <c r="N246" i="1"/>
  <c r="L246" i="1"/>
  <c r="J246" i="1"/>
  <c r="G246" i="1"/>
  <c r="F246" i="1"/>
  <c r="P245" i="1"/>
  <c r="N245" i="1"/>
  <c r="L245" i="1"/>
  <c r="J245" i="1"/>
  <c r="G245" i="1"/>
  <c r="F245" i="1"/>
  <c r="P244" i="1"/>
  <c r="R243" i="1" s="1"/>
  <c r="N244" i="1"/>
  <c r="L244" i="1"/>
  <c r="J244" i="1"/>
  <c r="G244" i="1"/>
  <c r="F244" i="1"/>
  <c r="P243" i="1"/>
  <c r="N243" i="1"/>
  <c r="L243" i="1"/>
  <c r="J243" i="1"/>
  <c r="G243" i="1"/>
  <c r="F243" i="1"/>
  <c r="P242" i="1"/>
  <c r="N242" i="1"/>
  <c r="L242" i="1"/>
  <c r="J242" i="1"/>
  <c r="G242" i="1"/>
  <c r="F242" i="1"/>
  <c r="P241" i="1"/>
  <c r="N241" i="1"/>
  <c r="L241" i="1"/>
  <c r="J241" i="1"/>
  <c r="G241" i="1"/>
  <c r="F241" i="1"/>
  <c r="P240" i="1"/>
  <c r="N240" i="1"/>
  <c r="L240" i="1"/>
  <c r="J240" i="1"/>
  <c r="G240" i="1"/>
  <c r="F240" i="1"/>
  <c r="P239" i="1"/>
  <c r="N239" i="1"/>
  <c r="L239" i="1"/>
  <c r="J239" i="1"/>
  <c r="G239" i="1"/>
  <c r="F239" i="1"/>
  <c r="P238" i="1"/>
  <c r="N238" i="1"/>
  <c r="L238" i="1"/>
  <c r="J238" i="1"/>
  <c r="G238" i="1"/>
  <c r="F238" i="1"/>
  <c r="P237" i="1"/>
  <c r="N237" i="1"/>
  <c r="L237" i="1"/>
  <c r="J237" i="1"/>
  <c r="G237" i="1"/>
  <c r="F237" i="1"/>
  <c r="P236" i="1"/>
  <c r="N236" i="1"/>
  <c r="L236" i="1"/>
  <c r="J236" i="1"/>
  <c r="G236" i="1"/>
  <c r="F236" i="1"/>
  <c r="P235" i="1"/>
  <c r="N235" i="1"/>
  <c r="L235" i="1"/>
  <c r="J235" i="1"/>
  <c r="G235" i="1"/>
  <c r="F235" i="1"/>
  <c r="P234" i="1"/>
  <c r="N234" i="1"/>
  <c r="L234" i="1"/>
  <c r="J234" i="1"/>
  <c r="G234" i="1"/>
  <c r="F234" i="1"/>
  <c r="P233" i="1"/>
  <c r="N233" i="1"/>
  <c r="L233" i="1"/>
  <c r="J233" i="1"/>
  <c r="G233" i="1"/>
  <c r="F233" i="1"/>
  <c r="P232" i="1"/>
  <c r="N232" i="1"/>
  <c r="L232" i="1"/>
  <c r="J232" i="1"/>
  <c r="G232" i="1"/>
  <c r="F232" i="1"/>
  <c r="P231" i="1"/>
  <c r="N231" i="1"/>
  <c r="L231" i="1"/>
  <c r="J231" i="1"/>
  <c r="G231" i="1"/>
  <c r="F231" i="1"/>
  <c r="P230" i="1"/>
  <c r="N230" i="1"/>
  <c r="L230" i="1"/>
  <c r="J230" i="1"/>
  <c r="G230" i="1"/>
  <c r="F230" i="1"/>
  <c r="P229" i="1"/>
  <c r="N229" i="1"/>
  <c r="L229" i="1"/>
  <c r="J229" i="1"/>
  <c r="G229" i="1"/>
  <c r="F229" i="1"/>
  <c r="P228" i="1"/>
  <c r="N228" i="1"/>
  <c r="L228" i="1"/>
  <c r="J228" i="1"/>
  <c r="G228" i="1"/>
  <c r="F228" i="1"/>
  <c r="P227" i="1"/>
  <c r="N227" i="1"/>
  <c r="L227" i="1"/>
  <c r="J227" i="1"/>
  <c r="G227" i="1"/>
  <c r="F227" i="1"/>
  <c r="P226" i="1"/>
  <c r="N226" i="1"/>
  <c r="L226" i="1"/>
  <c r="J226" i="1"/>
  <c r="G226" i="1"/>
  <c r="F226" i="1"/>
  <c r="P225" i="1"/>
  <c r="N225" i="1"/>
  <c r="L225" i="1"/>
  <c r="J225" i="1"/>
  <c r="G225" i="1"/>
  <c r="F225" i="1"/>
  <c r="P224" i="1"/>
  <c r="N224" i="1"/>
  <c r="L224" i="1"/>
  <c r="J224" i="1"/>
  <c r="G224" i="1"/>
  <c r="F224" i="1"/>
  <c r="P223" i="1"/>
  <c r="N223" i="1"/>
  <c r="L223" i="1"/>
  <c r="J223" i="1"/>
  <c r="G223" i="1"/>
  <c r="F223" i="1"/>
  <c r="P222" i="1"/>
  <c r="N222" i="1"/>
  <c r="L222" i="1"/>
  <c r="J222" i="1"/>
  <c r="G222" i="1"/>
  <c r="F222" i="1"/>
  <c r="P221" i="1"/>
  <c r="N221" i="1"/>
  <c r="L221" i="1"/>
  <c r="J221" i="1"/>
  <c r="G221" i="1"/>
  <c r="F221" i="1"/>
  <c r="P220" i="1"/>
  <c r="N220" i="1"/>
  <c r="L220" i="1"/>
  <c r="J220" i="1"/>
  <c r="G220" i="1"/>
  <c r="F220" i="1"/>
  <c r="P219" i="1"/>
  <c r="N219" i="1"/>
  <c r="L219" i="1"/>
  <c r="J219" i="1"/>
  <c r="G219" i="1"/>
  <c r="F219" i="1"/>
  <c r="P218" i="1"/>
  <c r="N218" i="1"/>
  <c r="L218" i="1"/>
  <c r="J218" i="1"/>
  <c r="G218" i="1"/>
  <c r="F218" i="1"/>
  <c r="P217" i="1"/>
  <c r="N217" i="1"/>
  <c r="L217" i="1"/>
  <c r="J217" i="1"/>
  <c r="G217" i="1"/>
  <c r="F217" i="1"/>
  <c r="P216" i="1"/>
  <c r="N216" i="1"/>
  <c r="L216" i="1"/>
  <c r="J216" i="1"/>
  <c r="G216" i="1"/>
  <c r="F216" i="1"/>
  <c r="P215" i="1"/>
  <c r="N215" i="1"/>
  <c r="L215" i="1"/>
  <c r="J215" i="1"/>
  <c r="G215" i="1"/>
  <c r="F215" i="1"/>
  <c r="P214" i="1"/>
  <c r="N214" i="1"/>
  <c r="L214" i="1"/>
  <c r="J214" i="1"/>
  <c r="G214" i="1"/>
  <c r="F214" i="1"/>
  <c r="P213" i="1"/>
  <c r="N213" i="1"/>
  <c r="L213" i="1"/>
  <c r="J213" i="1"/>
  <c r="G213" i="1"/>
  <c r="F213" i="1"/>
  <c r="P212" i="1"/>
  <c r="N212" i="1"/>
  <c r="L212" i="1"/>
  <c r="J212" i="1"/>
  <c r="G212" i="1"/>
  <c r="F212" i="1"/>
  <c r="P211" i="1"/>
  <c r="N211" i="1"/>
  <c r="L211" i="1"/>
  <c r="J211" i="1"/>
  <c r="G211" i="1"/>
  <c r="F211" i="1"/>
  <c r="P210" i="1"/>
  <c r="N210" i="1"/>
  <c r="L210" i="1"/>
  <c r="J210" i="1"/>
  <c r="G210" i="1"/>
  <c r="F210" i="1"/>
  <c r="P209" i="1"/>
  <c r="N209" i="1"/>
  <c r="L209" i="1"/>
  <c r="J209" i="1"/>
  <c r="G209" i="1"/>
  <c r="F209" i="1"/>
  <c r="P208" i="1"/>
  <c r="N208" i="1"/>
  <c r="L208" i="1"/>
  <c r="J208" i="1"/>
  <c r="G208" i="1"/>
  <c r="F208" i="1"/>
  <c r="P207" i="1"/>
  <c r="N207" i="1"/>
  <c r="L207" i="1"/>
  <c r="J207" i="1"/>
  <c r="G207" i="1"/>
  <c r="F207" i="1"/>
  <c r="P206" i="1"/>
  <c r="N206" i="1"/>
  <c r="L206" i="1"/>
  <c r="J206" i="1"/>
  <c r="G206" i="1"/>
  <c r="F206" i="1"/>
  <c r="P205" i="1"/>
  <c r="N205" i="1"/>
  <c r="L205" i="1"/>
  <c r="J205" i="1"/>
  <c r="G205" i="1"/>
  <c r="F205" i="1"/>
  <c r="P204" i="1"/>
  <c r="N204" i="1"/>
  <c r="L204" i="1"/>
  <c r="J204" i="1"/>
  <c r="G204" i="1"/>
  <c r="F204" i="1"/>
  <c r="P203" i="1"/>
  <c r="N203" i="1"/>
  <c r="L203" i="1"/>
  <c r="J203" i="1"/>
  <c r="G203" i="1"/>
  <c r="F203" i="1"/>
  <c r="P202" i="1"/>
  <c r="N202" i="1"/>
  <c r="L202" i="1"/>
  <c r="J202" i="1"/>
  <c r="G202" i="1"/>
  <c r="F202" i="1"/>
  <c r="P201" i="1"/>
  <c r="N201" i="1"/>
  <c r="L201" i="1"/>
  <c r="J201" i="1"/>
  <c r="G201" i="1"/>
  <c r="F201" i="1"/>
  <c r="P200" i="1"/>
  <c r="N200" i="1"/>
  <c r="L200" i="1"/>
  <c r="J200" i="1"/>
  <c r="G200" i="1"/>
  <c r="F200" i="1"/>
  <c r="P199" i="1"/>
  <c r="N199" i="1"/>
  <c r="L199" i="1"/>
  <c r="J199" i="1"/>
  <c r="G199" i="1"/>
  <c r="F199" i="1"/>
  <c r="P198" i="1"/>
  <c r="N198" i="1"/>
  <c r="L198" i="1"/>
  <c r="J198" i="1"/>
  <c r="G198" i="1"/>
  <c r="F198" i="1"/>
  <c r="P197" i="1"/>
  <c r="N197" i="1"/>
  <c r="L197" i="1"/>
  <c r="J197" i="1"/>
  <c r="G197" i="1"/>
  <c r="F197" i="1"/>
  <c r="P196" i="1"/>
  <c r="N196" i="1"/>
  <c r="L196" i="1"/>
  <c r="J196" i="1"/>
  <c r="G196" i="1"/>
  <c r="F196" i="1"/>
  <c r="P195" i="1"/>
  <c r="N195" i="1"/>
  <c r="L195" i="1"/>
  <c r="J195" i="1"/>
  <c r="G195" i="1"/>
  <c r="F195" i="1"/>
  <c r="P194" i="1"/>
  <c r="N194" i="1"/>
  <c r="L194" i="1"/>
  <c r="J194" i="1"/>
  <c r="G194" i="1"/>
  <c r="F194" i="1"/>
  <c r="P193" i="1"/>
  <c r="N193" i="1"/>
  <c r="L193" i="1"/>
  <c r="J193" i="1"/>
  <c r="G193" i="1"/>
  <c r="F193" i="1"/>
  <c r="P192" i="1"/>
  <c r="N192" i="1"/>
  <c r="L192" i="1"/>
  <c r="J192" i="1"/>
  <c r="G192" i="1"/>
  <c r="F192" i="1"/>
  <c r="P191" i="1"/>
  <c r="R191" i="1" s="1"/>
  <c r="S191" i="1" s="1"/>
  <c r="N191" i="1"/>
  <c r="L191" i="1"/>
  <c r="J191" i="1"/>
  <c r="G191" i="1"/>
  <c r="F191" i="1"/>
  <c r="P190" i="1"/>
  <c r="N190" i="1"/>
  <c r="L190" i="1"/>
  <c r="J190" i="1"/>
  <c r="G190" i="1"/>
  <c r="F190" i="1"/>
  <c r="P189" i="1"/>
  <c r="N189" i="1"/>
  <c r="L189" i="1"/>
  <c r="J189" i="1"/>
  <c r="G189" i="1"/>
  <c r="F189" i="1"/>
  <c r="P188" i="1"/>
  <c r="N188" i="1"/>
  <c r="L188" i="1"/>
  <c r="J188" i="1"/>
  <c r="G188" i="1"/>
  <c r="F188" i="1"/>
  <c r="P187" i="1"/>
  <c r="N187" i="1"/>
  <c r="L187" i="1"/>
  <c r="J187" i="1"/>
  <c r="G187" i="1"/>
  <c r="F187" i="1"/>
  <c r="P186" i="1"/>
  <c r="N186" i="1"/>
  <c r="L186" i="1"/>
  <c r="J186" i="1"/>
  <c r="G186" i="1"/>
  <c r="F186" i="1"/>
  <c r="P185" i="1"/>
  <c r="N185" i="1"/>
  <c r="L185" i="1"/>
  <c r="J185" i="1"/>
  <c r="G185" i="1"/>
  <c r="F185" i="1"/>
  <c r="P184" i="1"/>
  <c r="N184" i="1"/>
  <c r="L184" i="1"/>
  <c r="J184" i="1"/>
  <c r="G184" i="1"/>
  <c r="F184" i="1"/>
  <c r="P183" i="1"/>
  <c r="N183" i="1"/>
  <c r="L183" i="1"/>
  <c r="J183" i="1"/>
  <c r="G183" i="1"/>
  <c r="F183" i="1"/>
  <c r="P182" i="1"/>
  <c r="N182" i="1"/>
  <c r="L182" i="1"/>
  <c r="J182" i="1"/>
  <c r="G182" i="1"/>
  <c r="F182" i="1"/>
  <c r="P181" i="1"/>
  <c r="N181" i="1"/>
  <c r="L181" i="1"/>
  <c r="J181" i="1"/>
  <c r="G181" i="1"/>
  <c r="F181" i="1"/>
  <c r="P180" i="1"/>
  <c r="N180" i="1"/>
  <c r="L180" i="1"/>
  <c r="J180" i="1"/>
  <c r="G180" i="1"/>
  <c r="F180" i="1"/>
  <c r="P179" i="1"/>
  <c r="N179" i="1"/>
  <c r="L179" i="1"/>
  <c r="J179" i="1"/>
  <c r="G179" i="1"/>
  <c r="F179" i="1"/>
  <c r="P178" i="1"/>
  <c r="N178" i="1"/>
  <c r="L178" i="1"/>
  <c r="J178" i="1"/>
  <c r="G178" i="1"/>
  <c r="F178" i="1"/>
  <c r="P177" i="1"/>
  <c r="N177" i="1"/>
  <c r="L177" i="1"/>
  <c r="J177" i="1"/>
  <c r="G177" i="1"/>
  <c r="F177" i="1"/>
  <c r="P176" i="1"/>
  <c r="N176" i="1"/>
  <c r="L176" i="1"/>
  <c r="J176" i="1"/>
  <c r="G176" i="1"/>
  <c r="F176" i="1"/>
  <c r="P175" i="1"/>
  <c r="N175" i="1"/>
  <c r="L175" i="1"/>
  <c r="J175" i="1"/>
  <c r="G175" i="1"/>
  <c r="F175" i="1"/>
  <c r="P174" i="1"/>
  <c r="N174" i="1"/>
  <c r="L174" i="1"/>
  <c r="J174" i="1"/>
  <c r="G174" i="1"/>
  <c r="F174" i="1"/>
  <c r="P173" i="1"/>
  <c r="N173" i="1"/>
  <c r="L173" i="1"/>
  <c r="J173" i="1"/>
  <c r="G173" i="1"/>
  <c r="F173" i="1"/>
  <c r="P172" i="1"/>
  <c r="N172" i="1"/>
  <c r="L172" i="1"/>
  <c r="J172" i="1"/>
  <c r="G172" i="1"/>
  <c r="F172" i="1"/>
  <c r="P171" i="1"/>
  <c r="N171" i="1"/>
  <c r="L171" i="1"/>
  <c r="J171" i="1"/>
  <c r="G171" i="1"/>
  <c r="F171" i="1"/>
  <c r="P170" i="1"/>
  <c r="N170" i="1"/>
  <c r="L170" i="1"/>
  <c r="J170" i="1"/>
  <c r="G170" i="1"/>
  <c r="F170" i="1"/>
  <c r="P169" i="1"/>
  <c r="N169" i="1"/>
  <c r="L169" i="1"/>
  <c r="J169" i="1"/>
  <c r="G169" i="1"/>
  <c r="F169" i="1"/>
  <c r="P168" i="1"/>
  <c r="N168" i="1"/>
  <c r="L168" i="1"/>
  <c r="J168" i="1"/>
  <c r="G168" i="1"/>
  <c r="F168" i="1"/>
  <c r="P167" i="1"/>
  <c r="N167" i="1"/>
  <c r="L167" i="1"/>
  <c r="J167" i="1"/>
  <c r="G167" i="1"/>
  <c r="F167" i="1"/>
  <c r="P166" i="1"/>
  <c r="N166" i="1"/>
  <c r="L166" i="1"/>
  <c r="J166" i="1"/>
  <c r="G166" i="1"/>
  <c r="F166" i="1"/>
  <c r="P165" i="1"/>
  <c r="R164" i="1" s="1"/>
  <c r="S164" i="1" s="1"/>
  <c r="N165" i="1"/>
  <c r="L165" i="1"/>
  <c r="J165" i="1"/>
  <c r="G165" i="1"/>
  <c r="F165" i="1"/>
  <c r="P164" i="1"/>
  <c r="N164" i="1"/>
  <c r="L164" i="1"/>
  <c r="J164" i="1"/>
  <c r="G164" i="1"/>
  <c r="F164" i="1"/>
  <c r="P163" i="1"/>
  <c r="N163" i="1"/>
  <c r="L163" i="1"/>
  <c r="J163" i="1"/>
  <c r="G163" i="1"/>
  <c r="F163" i="1"/>
  <c r="P162" i="1"/>
  <c r="N162" i="1"/>
  <c r="L162" i="1"/>
  <c r="J162" i="1"/>
  <c r="G162" i="1"/>
  <c r="F162" i="1"/>
  <c r="P161" i="1"/>
  <c r="N161" i="1"/>
  <c r="L161" i="1"/>
  <c r="J161" i="1"/>
  <c r="G161" i="1"/>
  <c r="F161" i="1"/>
  <c r="P160" i="1"/>
  <c r="N160" i="1"/>
  <c r="L160" i="1"/>
  <c r="J160" i="1"/>
  <c r="G160" i="1"/>
  <c r="F160" i="1"/>
  <c r="P159" i="1"/>
  <c r="N159" i="1"/>
  <c r="L159" i="1"/>
  <c r="J159" i="1"/>
  <c r="G159" i="1"/>
  <c r="F159" i="1"/>
  <c r="P158" i="1"/>
  <c r="N158" i="1"/>
  <c r="L158" i="1"/>
  <c r="J158" i="1"/>
  <c r="G158" i="1"/>
  <c r="F158" i="1"/>
  <c r="P157" i="1"/>
  <c r="R155" i="1" s="1"/>
  <c r="N157" i="1"/>
  <c r="L157" i="1"/>
  <c r="J157" i="1"/>
  <c r="G157" i="1"/>
  <c r="F157" i="1"/>
  <c r="P156" i="1"/>
  <c r="N156" i="1"/>
  <c r="L156" i="1"/>
  <c r="J156" i="1"/>
  <c r="G156" i="1"/>
  <c r="F156" i="1"/>
  <c r="P155" i="1"/>
  <c r="N155" i="1"/>
  <c r="L155" i="1"/>
  <c r="J155" i="1"/>
  <c r="G155" i="1"/>
  <c r="F155" i="1"/>
  <c r="P154" i="1"/>
  <c r="N154" i="1"/>
  <c r="L154" i="1"/>
  <c r="J154" i="1"/>
  <c r="G154" i="1"/>
  <c r="F154" i="1"/>
  <c r="P153" i="1"/>
  <c r="N153" i="1"/>
  <c r="L153" i="1"/>
  <c r="J153" i="1"/>
  <c r="G153" i="1"/>
  <c r="F153" i="1"/>
  <c r="P152" i="1"/>
  <c r="N152" i="1"/>
  <c r="L152" i="1"/>
  <c r="J152" i="1"/>
  <c r="G152" i="1"/>
  <c r="F152" i="1"/>
  <c r="P151" i="1"/>
  <c r="N151" i="1"/>
  <c r="L151" i="1"/>
  <c r="J151" i="1"/>
  <c r="G151" i="1"/>
  <c r="F151" i="1"/>
  <c r="P150" i="1"/>
  <c r="N150" i="1"/>
  <c r="L150" i="1"/>
  <c r="J150" i="1"/>
  <c r="G150" i="1"/>
  <c r="F150" i="1"/>
  <c r="P149" i="1"/>
  <c r="N149" i="1"/>
  <c r="L149" i="1"/>
  <c r="J149" i="1"/>
  <c r="G149" i="1"/>
  <c r="F149" i="1"/>
  <c r="P148" i="1"/>
  <c r="N148" i="1"/>
  <c r="L148" i="1"/>
  <c r="J148" i="1"/>
  <c r="G148" i="1"/>
  <c r="F148" i="1"/>
  <c r="P147" i="1"/>
  <c r="N147" i="1"/>
  <c r="L147" i="1"/>
  <c r="J147" i="1"/>
  <c r="G147" i="1"/>
  <c r="F147" i="1"/>
  <c r="P146" i="1"/>
  <c r="R146" i="1" s="1"/>
  <c r="N146" i="1"/>
  <c r="L146" i="1"/>
  <c r="J146" i="1"/>
  <c r="G146" i="1"/>
  <c r="F146" i="1"/>
  <c r="P145" i="1"/>
  <c r="N145" i="1"/>
  <c r="L145" i="1"/>
  <c r="J145" i="1"/>
  <c r="G145" i="1"/>
  <c r="F145" i="1"/>
  <c r="P144" i="1"/>
  <c r="N144" i="1"/>
  <c r="L144" i="1"/>
  <c r="J144" i="1"/>
  <c r="G144" i="1"/>
  <c r="F144" i="1"/>
  <c r="P143" i="1"/>
  <c r="N143" i="1"/>
  <c r="L143" i="1"/>
  <c r="J143" i="1"/>
  <c r="G143" i="1"/>
  <c r="F143" i="1"/>
  <c r="P142" i="1"/>
  <c r="N142" i="1"/>
  <c r="L142" i="1"/>
  <c r="J142" i="1"/>
  <c r="G142" i="1"/>
  <c r="F142" i="1"/>
  <c r="P141" i="1"/>
  <c r="N141" i="1"/>
  <c r="L141" i="1"/>
  <c r="J141" i="1"/>
  <c r="G141" i="1"/>
  <c r="F141" i="1"/>
  <c r="P140" i="1"/>
  <c r="N140" i="1"/>
  <c r="L140" i="1"/>
  <c r="J140" i="1"/>
  <c r="G140" i="1"/>
  <c r="F140" i="1"/>
  <c r="P139" i="1"/>
  <c r="N139" i="1"/>
  <c r="L139" i="1"/>
  <c r="J139" i="1"/>
  <c r="G139" i="1"/>
  <c r="F139" i="1"/>
  <c r="P138" i="1"/>
  <c r="N138" i="1"/>
  <c r="L138" i="1"/>
  <c r="J138" i="1"/>
  <c r="G138" i="1"/>
  <c r="F138" i="1"/>
  <c r="P137" i="1"/>
  <c r="R137" i="1" s="1"/>
  <c r="S137" i="1" s="1"/>
  <c r="N137" i="1"/>
  <c r="L137" i="1"/>
  <c r="J137" i="1"/>
  <c r="G137" i="1"/>
  <c r="F137" i="1"/>
  <c r="P136" i="1"/>
  <c r="N136" i="1"/>
  <c r="L136" i="1"/>
  <c r="J136" i="1"/>
  <c r="G136" i="1"/>
  <c r="F136" i="1"/>
  <c r="P135" i="1"/>
  <c r="N135" i="1"/>
  <c r="L135" i="1"/>
  <c r="J135" i="1"/>
  <c r="G135" i="1"/>
  <c r="F135" i="1"/>
  <c r="P134" i="1"/>
  <c r="R133" i="1" s="1"/>
  <c r="N134" i="1"/>
  <c r="L134" i="1"/>
  <c r="J134" i="1"/>
  <c r="G134" i="1"/>
  <c r="F134" i="1"/>
  <c r="P133" i="1"/>
  <c r="N133" i="1"/>
  <c r="L133" i="1"/>
  <c r="J133" i="1"/>
  <c r="G133" i="1"/>
  <c r="F133" i="1"/>
  <c r="P132" i="1"/>
  <c r="N132" i="1"/>
  <c r="L132" i="1"/>
  <c r="J132" i="1"/>
  <c r="G132" i="1"/>
  <c r="F132" i="1"/>
  <c r="P131" i="1"/>
  <c r="N131" i="1"/>
  <c r="L131" i="1"/>
  <c r="J131" i="1"/>
  <c r="G131" i="1"/>
  <c r="F131" i="1"/>
  <c r="P130" i="1"/>
  <c r="R129" i="1" s="1"/>
  <c r="N130" i="1"/>
  <c r="L130" i="1"/>
  <c r="J130" i="1"/>
  <c r="G130" i="1"/>
  <c r="F130" i="1"/>
  <c r="P129" i="1"/>
  <c r="N129" i="1"/>
  <c r="L129" i="1"/>
  <c r="J129" i="1"/>
  <c r="G129" i="1"/>
  <c r="F129" i="1"/>
  <c r="P128" i="1"/>
  <c r="N128" i="1"/>
  <c r="L128" i="1"/>
  <c r="J128" i="1"/>
  <c r="G128" i="1"/>
  <c r="F128" i="1"/>
  <c r="P127" i="1"/>
  <c r="N127" i="1"/>
  <c r="L127" i="1"/>
  <c r="J127" i="1"/>
  <c r="G127" i="1"/>
  <c r="F127" i="1"/>
  <c r="P126" i="1"/>
  <c r="N126" i="1"/>
  <c r="L126" i="1"/>
  <c r="J126" i="1"/>
  <c r="G126" i="1"/>
  <c r="F126" i="1"/>
  <c r="P125" i="1"/>
  <c r="N125" i="1"/>
  <c r="L125" i="1"/>
  <c r="J125" i="1"/>
  <c r="G125" i="1"/>
  <c r="F125" i="1"/>
  <c r="P124" i="1"/>
  <c r="N124" i="1"/>
  <c r="L124" i="1"/>
  <c r="J124" i="1"/>
  <c r="G124" i="1"/>
  <c r="F124" i="1"/>
  <c r="P123" i="1"/>
  <c r="N123" i="1"/>
  <c r="L123" i="1"/>
  <c r="J123" i="1"/>
  <c r="G123" i="1"/>
  <c r="F123" i="1"/>
  <c r="P122" i="1"/>
  <c r="N122" i="1"/>
  <c r="L122" i="1"/>
  <c r="J122" i="1"/>
  <c r="G122" i="1"/>
  <c r="F122" i="1"/>
  <c r="P121" i="1"/>
  <c r="N121" i="1"/>
  <c r="L121" i="1"/>
  <c r="J121" i="1"/>
  <c r="G121" i="1"/>
  <c r="F121" i="1"/>
  <c r="P120" i="1"/>
  <c r="R120" i="1" s="1"/>
  <c r="S120" i="1" s="1"/>
  <c r="N120" i="1"/>
  <c r="L120" i="1"/>
  <c r="J120" i="1"/>
  <c r="G120" i="1"/>
  <c r="F120" i="1"/>
  <c r="P119" i="1"/>
  <c r="N119" i="1"/>
  <c r="L119" i="1"/>
  <c r="J119" i="1"/>
  <c r="G119" i="1"/>
  <c r="F119" i="1"/>
  <c r="P118" i="1"/>
  <c r="N118" i="1"/>
  <c r="L118" i="1"/>
  <c r="J118" i="1"/>
  <c r="G118" i="1"/>
  <c r="F118" i="1"/>
  <c r="P117" i="1"/>
  <c r="N117" i="1"/>
  <c r="L117" i="1"/>
  <c r="J117" i="1"/>
  <c r="G117" i="1"/>
  <c r="F117" i="1"/>
  <c r="P116" i="1"/>
  <c r="N116" i="1"/>
  <c r="L116" i="1"/>
  <c r="J116" i="1"/>
  <c r="G116" i="1"/>
  <c r="F116" i="1"/>
  <c r="P115" i="1"/>
  <c r="N115" i="1"/>
  <c r="L115" i="1"/>
  <c r="J115" i="1"/>
  <c r="G115" i="1"/>
  <c r="F115" i="1"/>
  <c r="P114" i="1"/>
  <c r="N114" i="1"/>
  <c r="L114" i="1"/>
  <c r="J114" i="1"/>
  <c r="G114" i="1"/>
  <c r="F114" i="1"/>
  <c r="P113" i="1"/>
  <c r="N113" i="1"/>
  <c r="L113" i="1"/>
  <c r="J113" i="1"/>
  <c r="G113" i="1"/>
  <c r="F113" i="1"/>
  <c r="P112" i="1"/>
  <c r="N112" i="1"/>
  <c r="L112" i="1"/>
  <c r="J112" i="1"/>
  <c r="G112" i="1"/>
  <c r="F112" i="1"/>
  <c r="P111" i="1"/>
  <c r="N111" i="1"/>
  <c r="L111" i="1"/>
  <c r="J111" i="1"/>
  <c r="G111" i="1"/>
  <c r="F111" i="1"/>
  <c r="P110" i="1"/>
  <c r="N110" i="1"/>
  <c r="L110" i="1"/>
  <c r="J110" i="1"/>
  <c r="G110" i="1"/>
  <c r="F110" i="1"/>
  <c r="P109" i="1"/>
  <c r="N109" i="1"/>
  <c r="L109" i="1"/>
  <c r="J109" i="1"/>
  <c r="G109" i="1"/>
  <c r="F109" i="1"/>
  <c r="P108" i="1"/>
  <c r="R108" i="1" s="1"/>
  <c r="N108" i="1"/>
  <c r="L108" i="1"/>
  <c r="J108" i="1"/>
  <c r="G108" i="1"/>
  <c r="F108" i="1"/>
  <c r="P107" i="1"/>
  <c r="N107" i="1"/>
  <c r="L107" i="1"/>
  <c r="J107" i="1"/>
  <c r="G107" i="1"/>
  <c r="F107" i="1"/>
  <c r="P106" i="1"/>
  <c r="N106" i="1"/>
  <c r="L106" i="1"/>
  <c r="J106" i="1"/>
  <c r="G106" i="1"/>
  <c r="F106" i="1"/>
  <c r="P105" i="1"/>
  <c r="N105" i="1"/>
  <c r="L105" i="1"/>
  <c r="J105" i="1"/>
  <c r="G105" i="1"/>
  <c r="F105" i="1"/>
  <c r="P104" i="1"/>
  <c r="N104" i="1"/>
  <c r="L104" i="1"/>
  <c r="J104" i="1"/>
  <c r="G104" i="1"/>
  <c r="F104" i="1"/>
  <c r="P103" i="1"/>
  <c r="N103" i="1"/>
  <c r="L103" i="1"/>
  <c r="J103" i="1"/>
  <c r="G103" i="1"/>
  <c r="F103" i="1"/>
  <c r="P102" i="1"/>
  <c r="N102" i="1"/>
  <c r="L102" i="1"/>
  <c r="J102" i="1"/>
  <c r="G102" i="1"/>
  <c r="F102" i="1"/>
  <c r="P101" i="1"/>
  <c r="N101" i="1"/>
  <c r="L101" i="1"/>
  <c r="J101" i="1"/>
  <c r="G101" i="1"/>
  <c r="F101" i="1"/>
  <c r="P100" i="1"/>
  <c r="N100" i="1"/>
  <c r="L100" i="1"/>
  <c r="J100" i="1"/>
  <c r="G100" i="1"/>
  <c r="F100" i="1"/>
  <c r="P99" i="1"/>
  <c r="N99" i="1"/>
  <c r="L99" i="1"/>
  <c r="J99" i="1"/>
  <c r="G99" i="1"/>
  <c r="F99" i="1"/>
  <c r="P98" i="1"/>
  <c r="N98" i="1"/>
  <c r="L98" i="1"/>
  <c r="J98" i="1"/>
  <c r="G98" i="1"/>
  <c r="F98" i="1"/>
  <c r="P97" i="1"/>
  <c r="N97" i="1"/>
  <c r="L97" i="1"/>
  <c r="J97" i="1"/>
  <c r="G97" i="1"/>
  <c r="F97" i="1"/>
  <c r="P96" i="1"/>
  <c r="N96" i="1"/>
  <c r="L96" i="1"/>
  <c r="J96" i="1"/>
  <c r="G96" i="1"/>
  <c r="F96" i="1"/>
  <c r="P95" i="1"/>
  <c r="N95" i="1"/>
  <c r="L95" i="1"/>
  <c r="J95" i="1"/>
  <c r="G95" i="1"/>
  <c r="F95" i="1"/>
  <c r="P94" i="1"/>
  <c r="N94" i="1"/>
  <c r="L94" i="1"/>
  <c r="J94" i="1"/>
  <c r="G94" i="1"/>
  <c r="F94" i="1"/>
  <c r="P93" i="1"/>
  <c r="N93" i="1"/>
  <c r="L93" i="1"/>
  <c r="J93" i="1"/>
  <c r="G93" i="1"/>
  <c r="F93" i="1"/>
  <c r="P92" i="1"/>
  <c r="N92" i="1"/>
  <c r="L92" i="1"/>
  <c r="J92" i="1"/>
  <c r="G92" i="1"/>
  <c r="F92" i="1"/>
  <c r="P91" i="1"/>
  <c r="N91" i="1"/>
  <c r="L91" i="1"/>
  <c r="J91" i="1"/>
  <c r="G91" i="1"/>
  <c r="F91" i="1"/>
  <c r="P90" i="1"/>
  <c r="N90" i="1"/>
  <c r="L90" i="1"/>
  <c r="J90" i="1"/>
  <c r="G90" i="1"/>
  <c r="F90" i="1"/>
  <c r="P89" i="1"/>
  <c r="N89" i="1"/>
  <c r="L89" i="1"/>
  <c r="J89" i="1"/>
  <c r="G89" i="1"/>
  <c r="F89" i="1"/>
  <c r="P88" i="1"/>
  <c r="N88" i="1"/>
  <c r="L88" i="1"/>
  <c r="J88" i="1"/>
  <c r="G88" i="1"/>
  <c r="F88" i="1"/>
  <c r="P87" i="1"/>
  <c r="R86" i="1" s="1"/>
  <c r="S86" i="1" s="1"/>
  <c r="N87" i="1"/>
  <c r="L87" i="1"/>
  <c r="J87" i="1"/>
  <c r="G87" i="1"/>
  <c r="F87" i="1"/>
  <c r="P86" i="1"/>
  <c r="N86" i="1"/>
  <c r="L86" i="1"/>
  <c r="J86" i="1"/>
  <c r="G86" i="1"/>
  <c r="F86" i="1"/>
  <c r="P85" i="1"/>
  <c r="N85" i="1"/>
  <c r="L85" i="1"/>
  <c r="J85" i="1"/>
  <c r="G85" i="1"/>
  <c r="F85" i="1"/>
  <c r="P84" i="1"/>
  <c r="N84" i="1"/>
  <c r="L84" i="1"/>
  <c r="J84" i="1"/>
  <c r="G84" i="1"/>
  <c r="F84" i="1"/>
  <c r="P83" i="1"/>
  <c r="N83" i="1"/>
  <c r="L83" i="1"/>
  <c r="J83" i="1"/>
  <c r="G83" i="1"/>
  <c r="F83" i="1"/>
  <c r="P82" i="1"/>
  <c r="N82" i="1"/>
  <c r="L82" i="1"/>
  <c r="J82" i="1"/>
  <c r="G82" i="1"/>
  <c r="F82" i="1"/>
  <c r="P81" i="1"/>
  <c r="N81" i="1"/>
  <c r="L81" i="1"/>
  <c r="J81" i="1"/>
  <c r="G81" i="1"/>
  <c r="F81" i="1"/>
  <c r="P80" i="1"/>
  <c r="N80" i="1"/>
  <c r="L80" i="1"/>
  <c r="J80" i="1"/>
  <c r="G80" i="1"/>
  <c r="F80" i="1"/>
  <c r="P79" i="1"/>
  <c r="N79" i="1"/>
  <c r="L79" i="1"/>
  <c r="J79" i="1"/>
  <c r="G79" i="1"/>
  <c r="F79" i="1"/>
  <c r="P78" i="1"/>
  <c r="N78" i="1"/>
  <c r="L78" i="1"/>
  <c r="J78" i="1"/>
  <c r="G78" i="1"/>
  <c r="F78" i="1"/>
  <c r="P77" i="1"/>
  <c r="N77" i="1"/>
  <c r="L77" i="1"/>
  <c r="J77" i="1"/>
  <c r="G77" i="1"/>
  <c r="F77" i="1"/>
  <c r="P76" i="1"/>
  <c r="N76" i="1"/>
  <c r="L76" i="1"/>
  <c r="J76" i="1"/>
  <c r="G76" i="1"/>
  <c r="F76" i="1"/>
  <c r="P75" i="1"/>
  <c r="N75" i="1"/>
  <c r="L75" i="1"/>
  <c r="J75" i="1"/>
  <c r="G75" i="1"/>
  <c r="F75" i="1"/>
  <c r="P74" i="1"/>
  <c r="N74" i="1"/>
  <c r="L74" i="1"/>
  <c r="J74" i="1"/>
  <c r="G74" i="1"/>
  <c r="F74" i="1"/>
  <c r="P73" i="1"/>
  <c r="N73" i="1"/>
  <c r="L73" i="1"/>
  <c r="J73" i="1"/>
  <c r="G73" i="1"/>
  <c r="F73" i="1"/>
  <c r="P72" i="1"/>
  <c r="N72" i="1"/>
  <c r="L72" i="1"/>
  <c r="J72" i="1"/>
  <c r="G72" i="1"/>
  <c r="F72" i="1"/>
  <c r="P71" i="1"/>
  <c r="N71" i="1"/>
  <c r="L71" i="1"/>
  <c r="J71" i="1"/>
  <c r="G71" i="1"/>
  <c r="F71" i="1"/>
  <c r="P70" i="1"/>
  <c r="N70" i="1"/>
  <c r="L70" i="1"/>
  <c r="J70" i="1"/>
  <c r="G70" i="1"/>
  <c r="F70" i="1"/>
  <c r="P69" i="1"/>
  <c r="N69" i="1"/>
  <c r="L69" i="1"/>
  <c r="J69" i="1"/>
  <c r="G69" i="1"/>
  <c r="F69" i="1"/>
  <c r="P68" i="1"/>
  <c r="N68" i="1"/>
  <c r="L68" i="1"/>
  <c r="J68" i="1"/>
  <c r="G68" i="1"/>
  <c r="F68" i="1"/>
  <c r="P67" i="1"/>
  <c r="R67" i="1" s="1"/>
  <c r="S67" i="1" s="1"/>
  <c r="N67" i="1"/>
  <c r="L67" i="1"/>
  <c r="J67" i="1"/>
  <c r="G67" i="1"/>
  <c r="F67" i="1"/>
  <c r="P66" i="1"/>
  <c r="N66" i="1"/>
  <c r="L66" i="1"/>
  <c r="J66" i="1"/>
  <c r="G66" i="1"/>
  <c r="F66" i="1"/>
  <c r="P65" i="1"/>
  <c r="N65" i="1"/>
  <c r="L65" i="1"/>
  <c r="J65" i="1"/>
  <c r="G65" i="1"/>
  <c r="F65" i="1"/>
  <c r="P64" i="1"/>
  <c r="N64" i="1"/>
  <c r="L64" i="1"/>
  <c r="J64" i="1"/>
  <c r="G64" i="1"/>
  <c r="F64" i="1"/>
  <c r="P63" i="1"/>
  <c r="R63" i="1" s="1"/>
  <c r="N63" i="1"/>
  <c r="L63" i="1"/>
  <c r="J63" i="1"/>
  <c r="G63" i="1"/>
  <c r="F63" i="1"/>
  <c r="P62" i="1"/>
  <c r="N62" i="1"/>
  <c r="L62" i="1"/>
  <c r="J62" i="1"/>
  <c r="G62" i="1"/>
  <c r="F62" i="1"/>
  <c r="P61" i="1"/>
  <c r="N61" i="1"/>
  <c r="L61" i="1"/>
  <c r="J61" i="1"/>
  <c r="G61" i="1"/>
  <c r="F61" i="1"/>
  <c r="P60" i="1"/>
  <c r="N60" i="1"/>
  <c r="L60" i="1"/>
  <c r="J60" i="1"/>
  <c r="G60" i="1"/>
  <c r="F60" i="1"/>
  <c r="P59" i="1"/>
  <c r="N59" i="1"/>
  <c r="L59" i="1"/>
  <c r="J59" i="1"/>
  <c r="G59" i="1"/>
  <c r="F59" i="1"/>
  <c r="P58" i="1"/>
  <c r="N58" i="1"/>
  <c r="L58" i="1"/>
  <c r="J58" i="1"/>
  <c r="G58" i="1"/>
  <c r="F58" i="1"/>
  <c r="P57" i="1"/>
  <c r="N57" i="1"/>
  <c r="L57" i="1"/>
  <c r="J57" i="1"/>
  <c r="G57" i="1"/>
  <c r="F57" i="1"/>
  <c r="P56" i="1"/>
  <c r="N56" i="1"/>
  <c r="L56" i="1"/>
  <c r="J56" i="1"/>
  <c r="G56" i="1"/>
  <c r="F56" i="1"/>
  <c r="P55" i="1"/>
  <c r="N55" i="1"/>
  <c r="L55" i="1"/>
  <c r="J55" i="1"/>
  <c r="G55" i="1"/>
  <c r="F55" i="1"/>
  <c r="P54" i="1"/>
  <c r="N54" i="1"/>
  <c r="L54" i="1"/>
  <c r="J54" i="1"/>
  <c r="G54" i="1"/>
  <c r="F54" i="1"/>
  <c r="P53" i="1"/>
  <c r="N53" i="1"/>
  <c r="L53" i="1"/>
  <c r="J53" i="1"/>
  <c r="G53" i="1"/>
  <c r="F53" i="1"/>
  <c r="P52" i="1"/>
  <c r="R52" i="1" s="1"/>
  <c r="S52" i="1" s="1"/>
  <c r="N52" i="1"/>
  <c r="L52" i="1"/>
  <c r="J52" i="1"/>
  <c r="G52" i="1"/>
  <c r="F52" i="1"/>
  <c r="P51" i="1"/>
  <c r="N51" i="1"/>
  <c r="L51" i="1"/>
  <c r="J51" i="1"/>
  <c r="G51" i="1"/>
  <c r="F51" i="1"/>
  <c r="P50" i="1"/>
  <c r="N50" i="1"/>
  <c r="L50" i="1"/>
  <c r="J50" i="1"/>
  <c r="G50" i="1"/>
  <c r="F50" i="1"/>
  <c r="P49" i="1"/>
  <c r="N49" i="1"/>
  <c r="L49" i="1"/>
  <c r="J49" i="1"/>
  <c r="G49" i="1"/>
  <c r="F49" i="1"/>
  <c r="P48" i="1"/>
  <c r="N48" i="1"/>
  <c r="L48" i="1"/>
  <c r="J48" i="1"/>
  <c r="G48" i="1"/>
  <c r="F48" i="1"/>
  <c r="P47" i="1"/>
  <c r="N47" i="1"/>
  <c r="L47" i="1"/>
  <c r="J47" i="1"/>
  <c r="G47" i="1"/>
  <c r="F47" i="1"/>
  <c r="P46" i="1"/>
  <c r="N46" i="1"/>
  <c r="L46" i="1"/>
  <c r="J46" i="1"/>
  <c r="G46" i="1"/>
  <c r="F46" i="1"/>
  <c r="P45" i="1"/>
  <c r="N45" i="1"/>
  <c r="L45" i="1"/>
  <c r="J45" i="1"/>
  <c r="G45" i="1"/>
  <c r="F45" i="1"/>
  <c r="P44" i="1"/>
  <c r="N44" i="1"/>
  <c r="L44" i="1"/>
  <c r="J44" i="1"/>
  <c r="G44" i="1"/>
  <c r="F44" i="1"/>
  <c r="P43" i="1"/>
  <c r="N43" i="1"/>
  <c r="L43" i="1"/>
  <c r="J43" i="1"/>
  <c r="G43" i="1"/>
  <c r="F43" i="1"/>
  <c r="P42" i="1"/>
  <c r="N42" i="1"/>
  <c r="L42" i="1"/>
  <c r="J42" i="1"/>
  <c r="G42" i="1"/>
  <c r="F42" i="1"/>
  <c r="P41" i="1"/>
  <c r="N41" i="1"/>
  <c r="L41" i="1"/>
  <c r="J41" i="1"/>
  <c r="G41" i="1"/>
  <c r="F41" i="1"/>
  <c r="P40" i="1"/>
  <c r="N40" i="1"/>
  <c r="L40" i="1"/>
  <c r="J40" i="1"/>
  <c r="G40" i="1"/>
  <c r="F40" i="1"/>
  <c r="P39" i="1"/>
  <c r="N39" i="1"/>
  <c r="L39" i="1"/>
  <c r="J39" i="1"/>
  <c r="G39" i="1"/>
  <c r="F39" i="1"/>
  <c r="P38" i="1"/>
  <c r="N38" i="1"/>
  <c r="L38" i="1"/>
  <c r="J38" i="1"/>
  <c r="G38" i="1"/>
  <c r="F38" i="1"/>
  <c r="P37" i="1"/>
  <c r="N37" i="1"/>
  <c r="L37" i="1"/>
  <c r="J37" i="1"/>
  <c r="G37" i="1"/>
  <c r="F37" i="1"/>
  <c r="P36" i="1"/>
  <c r="N36" i="1"/>
  <c r="L36" i="1"/>
  <c r="J36" i="1"/>
  <c r="G36" i="1"/>
  <c r="F36" i="1"/>
  <c r="P35" i="1"/>
  <c r="N35" i="1"/>
  <c r="L35" i="1"/>
  <c r="J35" i="1"/>
  <c r="G35" i="1"/>
  <c r="F35" i="1"/>
  <c r="P34" i="1"/>
  <c r="R34" i="1" s="1"/>
  <c r="S34" i="1" s="1"/>
  <c r="N34" i="1"/>
  <c r="L34" i="1"/>
  <c r="J34" i="1"/>
  <c r="G34" i="1"/>
  <c r="F34" i="1"/>
  <c r="P33" i="1"/>
  <c r="N33" i="1"/>
  <c r="L33" i="1"/>
  <c r="J33" i="1"/>
  <c r="G33" i="1"/>
  <c r="F33" i="1"/>
  <c r="P32" i="1"/>
  <c r="N32" i="1"/>
  <c r="L32" i="1"/>
  <c r="J32" i="1"/>
  <c r="G32" i="1"/>
  <c r="F32" i="1"/>
  <c r="P31" i="1"/>
  <c r="N31" i="1"/>
  <c r="L31" i="1"/>
  <c r="J31" i="1"/>
  <c r="G31" i="1"/>
  <c r="F31" i="1"/>
  <c r="P30" i="1"/>
  <c r="N30" i="1"/>
  <c r="L30" i="1"/>
  <c r="J30" i="1"/>
  <c r="G30" i="1"/>
  <c r="F30" i="1"/>
  <c r="P29" i="1"/>
  <c r="N29" i="1"/>
  <c r="L29" i="1"/>
  <c r="J29" i="1"/>
  <c r="G29" i="1"/>
  <c r="F29" i="1"/>
  <c r="P28" i="1"/>
  <c r="N28" i="1"/>
  <c r="L28" i="1"/>
  <c r="J28" i="1"/>
  <c r="G28" i="1"/>
  <c r="F28" i="1"/>
  <c r="P27" i="1"/>
  <c r="N27" i="1"/>
  <c r="L27" i="1"/>
  <c r="J27" i="1"/>
  <c r="G27" i="1"/>
  <c r="F27" i="1"/>
  <c r="P26" i="1"/>
  <c r="N26" i="1"/>
  <c r="L26" i="1"/>
  <c r="J26" i="1"/>
  <c r="G26" i="1"/>
  <c r="F26" i="1"/>
  <c r="P25" i="1"/>
  <c r="N25" i="1"/>
  <c r="L25" i="1"/>
  <c r="J25" i="1"/>
  <c r="G25" i="1"/>
  <c r="F25" i="1"/>
  <c r="P24" i="1"/>
  <c r="N24" i="1"/>
  <c r="L24" i="1"/>
  <c r="J24" i="1"/>
  <c r="G24" i="1"/>
  <c r="F24" i="1"/>
  <c r="P23" i="1"/>
  <c r="N23" i="1"/>
  <c r="L23" i="1"/>
  <c r="J23" i="1"/>
  <c r="G23" i="1"/>
  <c r="F23" i="1"/>
  <c r="P22" i="1"/>
  <c r="N22" i="1"/>
  <c r="L22" i="1"/>
  <c r="J22" i="1"/>
  <c r="G22" i="1"/>
  <c r="F22" i="1"/>
  <c r="P21" i="1"/>
  <c r="N21" i="1"/>
  <c r="L21" i="1"/>
  <c r="J21" i="1"/>
  <c r="G21" i="1"/>
  <c r="F21" i="1"/>
  <c r="P20" i="1"/>
  <c r="R20" i="1" s="1"/>
  <c r="N20" i="1"/>
  <c r="L20" i="1"/>
  <c r="J20" i="1"/>
  <c r="G20" i="1"/>
  <c r="F20" i="1"/>
  <c r="P19" i="1"/>
  <c r="N19" i="1"/>
  <c r="L19" i="1"/>
  <c r="J19" i="1"/>
  <c r="G19" i="1"/>
  <c r="F19" i="1"/>
  <c r="P18" i="1"/>
  <c r="N18" i="1"/>
  <c r="L18" i="1"/>
  <c r="J18" i="1"/>
  <c r="G18" i="1"/>
  <c r="F18" i="1"/>
  <c r="P17" i="1"/>
  <c r="N17" i="1"/>
  <c r="L17" i="1"/>
  <c r="J17" i="1"/>
  <c r="G17" i="1"/>
  <c r="F17" i="1"/>
  <c r="P16" i="1"/>
  <c r="N16" i="1"/>
  <c r="L16" i="1"/>
  <c r="J16" i="1"/>
  <c r="G16" i="1"/>
  <c r="F16" i="1"/>
  <c r="P15" i="1"/>
  <c r="N15" i="1"/>
  <c r="L15" i="1"/>
  <c r="J15" i="1"/>
  <c r="G15" i="1"/>
  <c r="F15" i="1"/>
  <c r="P14" i="1"/>
  <c r="N14" i="1"/>
  <c r="L14" i="1"/>
  <c r="J14" i="1"/>
  <c r="G14" i="1"/>
  <c r="F14" i="1"/>
  <c r="P13" i="1"/>
  <c r="N13" i="1"/>
  <c r="L13" i="1"/>
  <c r="J13" i="1"/>
  <c r="G13" i="1"/>
  <c r="F13" i="1"/>
  <c r="P12" i="1"/>
  <c r="N12" i="1"/>
  <c r="L12" i="1"/>
  <c r="J12" i="1"/>
  <c r="G12" i="1"/>
  <c r="F12" i="1"/>
  <c r="P11" i="1"/>
  <c r="N11" i="1"/>
  <c r="L11" i="1"/>
  <c r="J11" i="1"/>
  <c r="G11" i="1"/>
  <c r="F11" i="1"/>
  <c r="P10" i="1"/>
  <c r="N10" i="1"/>
  <c r="L10" i="1"/>
  <c r="J10" i="1"/>
  <c r="G10" i="1"/>
  <c r="F10" i="1"/>
  <c r="P9" i="1"/>
  <c r="N9" i="1"/>
  <c r="L9" i="1"/>
  <c r="J9" i="1"/>
  <c r="G9" i="1"/>
  <c r="F9" i="1"/>
  <c r="P8" i="1"/>
  <c r="N8" i="1"/>
  <c r="L8" i="1"/>
  <c r="J8" i="1"/>
  <c r="G8" i="1"/>
  <c r="F8" i="1"/>
  <c r="P7" i="1"/>
  <c r="N7" i="1"/>
  <c r="L7" i="1"/>
  <c r="J7" i="1"/>
  <c r="G7" i="1"/>
  <c r="F7" i="1"/>
  <c r="P6" i="1"/>
  <c r="N6" i="1"/>
  <c r="L6" i="1"/>
  <c r="J6" i="1"/>
  <c r="G6" i="1"/>
  <c r="F6" i="1"/>
  <c r="P5" i="1"/>
  <c r="N5" i="1"/>
  <c r="L5" i="1"/>
  <c r="J5" i="1"/>
  <c r="G5" i="1"/>
  <c r="F5" i="1"/>
  <c r="P4" i="1"/>
  <c r="N4" i="1"/>
  <c r="L4" i="1"/>
  <c r="J4" i="1"/>
  <c r="G4" i="1"/>
  <c r="F4" i="1"/>
  <c r="P3" i="1"/>
  <c r="R2" i="1" s="1"/>
  <c r="S2" i="1" s="1"/>
  <c r="N3" i="1"/>
  <c r="L3" i="1"/>
  <c r="J3" i="1"/>
  <c r="G3" i="1"/>
  <c r="F3" i="1"/>
  <c r="P2" i="1"/>
  <c r="N2" i="1"/>
  <c r="L2" i="1"/>
  <c r="J2" i="1"/>
  <c r="G2" i="1"/>
  <c r="F2" i="1"/>
  <c r="T2" i="1" l="1"/>
  <c r="R406" i="1"/>
  <c r="Q2" i="1"/>
  <c r="Q164" i="1"/>
  <c r="R348" i="1"/>
  <c r="Q120" i="1"/>
  <c r="Q63" i="1"/>
</calcChain>
</file>

<file path=xl/sharedStrings.xml><?xml version="1.0" encoding="utf-8"?>
<sst xmlns="http://schemas.openxmlformats.org/spreadsheetml/2006/main" count="62295" uniqueCount="27160">
  <si>
    <t>Accession Number</t>
  </si>
  <si>
    <t>Modality</t>
  </si>
  <si>
    <t>Order Procedure</t>
  </si>
  <si>
    <t>Completed Action Date</t>
  </si>
  <si>
    <t>Completed Action Time</t>
  </si>
  <si>
    <t>Completed Hour</t>
  </si>
  <si>
    <t>Verified Date &amp; Time</t>
  </si>
  <si>
    <t>Verified Date</t>
  </si>
  <si>
    <t>Verified Day</t>
  </si>
  <si>
    <t>WD/WKND</t>
  </si>
  <si>
    <t>Verified Time</t>
  </si>
  <si>
    <t>Verified Hour</t>
  </si>
  <si>
    <t>Verified By</t>
  </si>
  <si>
    <t>TAT</t>
  </si>
  <si>
    <t>CPT/HCPCS</t>
  </si>
  <si>
    <t>wRVU</t>
  </si>
  <si>
    <t>TOTAL SHIFT RVU</t>
  </si>
  <si>
    <t>Hourly wRVU Total</t>
  </si>
  <si>
    <t>wRVU Rate</t>
  </si>
  <si>
    <t>TOTAL BONUS</t>
  </si>
  <si>
    <t>CT20260011185</t>
  </si>
  <si>
    <t>CT</t>
  </si>
  <si>
    <t>CT Abd &amp; Pel wo Oral w IV</t>
  </si>
  <si>
    <t>03/01/2026</t>
  </si>
  <si>
    <t>00:00:31</t>
  </si>
  <si>
    <t>00:05:48</t>
  </si>
  <si>
    <t>Mitsunaga, MD, Myles</t>
  </si>
  <si>
    <t>CT20260011203</t>
  </si>
  <si>
    <t>CT Brain/Head w/o Contrast</t>
  </si>
  <si>
    <t>00:08:00</t>
  </si>
  <si>
    <t>00:14:44</t>
  </si>
  <si>
    <t>CT20260011204</t>
  </si>
  <si>
    <t>CT Spine Cervical w/o Contrast</t>
  </si>
  <si>
    <t>00:18:45</t>
  </si>
  <si>
    <t>CT20260011197</t>
  </si>
  <si>
    <t>00:13:51</t>
  </si>
  <si>
    <t>00:25:43</t>
  </si>
  <si>
    <t>CT20260011198</t>
  </si>
  <si>
    <t>00:27:50</t>
  </si>
  <si>
    <t>XR20260024129</t>
  </si>
  <si>
    <t>XR</t>
  </si>
  <si>
    <t>XR Chest 2 Views</t>
  </si>
  <si>
    <t>00:00:57</t>
  </si>
  <si>
    <t>00:43:36</t>
  </si>
  <si>
    <t>XR20260024137</t>
  </si>
  <si>
    <t>XR Spine Lumbar Complete 4+ Views</t>
  </si>
  <si>
    <t>00:27:42</t>
  </si>
  <si>
    <t>00:43:47</t>
  </si>
  <si>
    <t>XR20260024134</t>
  </si>
  <si>
    <t>XR Knee Complete 4+ Views Right</t>
  </si>
  <si>
    <t>00:44:00</t>
  </si>
  <si>
    <t>XR20260024133</t>
  </si>
  <si>
    <t>00:44:11</t>
  </si>
  <si>
    <t>XR20260024128</t>
  </si>
  <si>
    <t>XR Wrist Limited 2 Views Left</t>
  </si>
  <si>
    <t>00:27:36</t>
  </si>
  <si>
    <t>00:44:24</t>
  </si>
  <si>
    <t>CT20260011209</t>
  </si>
  <si>
    <t>00:42:26</t>
  </si>
  <si>
    <t>00:46:21</t>
  </si>
  <si>
    <t>XR20260024132</t>
  </si>
  <si>
    <t>XR Chest 1 View Portable</t>
  </si>
  <si>
    <t>00:26:00</t>
  </si>
  <si>
    <t>00:48:09</t>
  </si>
  <si>
    <t>CT20260011212</t>
  </si>
  <si>
    <t>00:46:30</t>
  </si>
  <si>
    <t>00:49:36</t>
  </si>
  <si>
    <t>XR20260024146</t>
  </si>
  <si>
    <t>XR Pelvis 1 or 2 Views</t>
  </si>
  <si>
    <t>00:25:01</t>
  </si>
  <si>
    <t>00:55:03</t>
  </si>
  <si>
    <t>CT20260011213</t>
  </si>
  <si>
    <t>CTA Neck</t>
  </si>
  <si>
    <t>00:49:35</t>
  </si>
  <si>
    <t>00:58:06</t>
  </si>
  <si>
    <t>CT20260011214</t>
  </si>
  <si>
    <t>CTA Brain/Head</t>
  </si>
  <si>
    <t>XR20260024145</t>
  </si>
  <si>
    <t>00:59:05</t>
  </si>
  <si>
    <t>CT20260011188</t>
  </si>
  <si>
    <t>CTA Chest</t>
  </si>
  <si>
    <t>00:53:31</t>
  </si>
  <si>
    <t>00:59:53</t>
  </si>
  <si>
    <t>CT20260011190</t>
  </si>
  <si>
    <t>CT Abdomen and Pelvis w/ Contrast</t>
  </si>
  <si>
    <t>01:01:12</t>
  </si>
  <si>
    <t>XR20260024144</t>
  </si>
  <si>
    <t>00:42:17</t>
  </si>
  <si>
    <t>01:08:51</t>
  </si>
  <si>
    <t>XR20260024147</t>
  </si>
  <si>
    <t>01:05:21</t>
  </si>
  <si>
    <t>01:09:23</t>
  </si>
  <si>
    <t>XR20260024142</t>
  </si>
  <si>
    <t>XR Spine Lumbar Limited 2 or 3 Views</t>
  </si>
  <si>
    <t>01:04:44</t>
  </si>
  <si>
    <t>01:09:41</t>
  </si>
  <si>
    <t>XR20260024143</t>
  </si>
  <si>
    <t>XR Ankle Complete 3+ Views Right</t>
  </si>
  <si>
    <t>01:10:29</t>
  </si>
  <si>
    <t>XR20260024139</t>
  </si>
  <si>
    <t>01:06:42</t>
  </si>
  <si>
    <t>01:14:26</t>
  </si>
  <si>
    <t>CT20260011210</t>
  </si>
  <si>
    <t>01:08:12</t>
  </si>
  <si>
    <t>01:17:26</t>
  </si>
  <si>
    <t>CT20260011211</t>
  </si>
  <si>
    <t>XR20260024148</t>
  </si>
  <si>
    <t>01:15:32</t>
  </si>
  <si>
    <t>01:26:13</t>
  </si>
  <si>
    <t>XR20260024153</t>
  </si>
  <si>
    <t>XR Abdomen KUB 1 View</t>
  </si>
  <si>
    <t>01:16:48</t>
  </si>
  <si>
    <t>01:29:13</t>
  </si>
  <si>
    <t>XR20260024149</t>
  </si>
  <si>
    <t>01:27:11</t>
  </si>
  <si>
    <t>01:31:27</t>
  </si>
  <si>
    <t>XR20260024154</t>
  </si>
  <si>
    <t>01:44:56</t>
  </si>
  <si>
    <t>XR20260024151</t>
  </si>
  <si>
    <t>XR Hand Limited 2 Views Right</t>
  </si>
  <si>
    <t>01:42:27</t>
  </si>
  <si>
    <t>01:54:07</t>
  </si>
  <si>
    <t>XR20260024150</t>
  </si>
  <si>
    <t>01:45:38</t>
  </si>
  <si>
    <t>01:59:45</t>
  </si>
  <si>
    <t>CT20260011221</t>
  </si>
  <si>
    <t>01:51:03</t>
  </si>
  <si>
    <t>02:01:54</t>
  </si>
  <si>
    <t>CT20260011222</t>
  </si>
  <si>
    <t>02:02:13</t>
  </si>
  <si>
    <t>CT20260011180</t>
  </si>
  <si>
    <t>01:41:15</t>
  </si>
  <si>
    <t>02:05:51</t>
  </si>
  <si>
    <t>CT20260011181</t>
  </si>
  <si>
    <t>02:06:59</t>
  </si>
  <si>
    <t>CT20260011182</t>
  </si>
  <si>
    <t>CT20260011217</t>
  </si>
  <si>
    <t>02:10:32</t>
  </si>
  <si>
    <t>CT20260011218</t>
  </si>
  <si>
    <t>CT Chest W/ Contrast</t>
  </si>
  <si>
    <t>CT20260011192</t>
  </si>
  <si>
    <t>01:56:14</t>
  </si>
  <si>
    <t>02:13:27</t>
  </si>
  <si>
    <t>XR20260024131</t>
  </si>
  <si>
    <t>02:04:35</t>
  </si>
  <si>
    <t>02:15:46</t>
  </si>
  <si>
    <t>XR20260024152</t>
  </si>
  <si>
    <t>02:03:46</t>
  </si>
  <si>
    <t>02:16:00</t>
  </si>
  <si>
    <t>XR20260024160</t>
  </si>
  <si>
    <t>02:01:00</t>
  </si>
  <si>
    <t>02:22:19</t>
  </si>
  <si>
    <t>CT20260011191</t>
  </si>
  <si>
    <t>02:16:43</t>
  </si>
  <si>
    <t>02:28:54</t>
  </si>
  <si>
    <t>XR20260024156</t>
  </si>
  <si>
    <t>XR Foot Complete 3+ Views Left</t>
  </si>
  <si>
    <t>02:16:27</t>
  </si>
  <si>
    <t>02:29:48</t>
  </si>
  <si>
    <t>XR20260024155</t>
  </si>
  <si>
    <t>XR Ankle Complete 3+ Views Left</t>
  </si>
  <si>
    <t>02:30:02</t>
  </si>
  <si>
    <t>MR20260002191</t>
  </si>
  <si>
    <t>MR</t>
  </si>
  <si>
    <t>MRI Brain w/ + w/o Contrast</t>
  </si>
  <si>
    <t>01:07:51</t>
  </si>
  <si>
    <t>02:31:22</t>
  </si>
  <si>
    <t>XR20260024161</t>
  </si>
  <si>
    <t>02:20:27</t>
  </si>
  <si>
    <t>02:37:39</t>
  </si>
  <si>
    <t>US20260008055</t>
  </si>
  <si>
    <t>US</t>
  </si>
  <si>
    <t>US Scrotum (Contents) w/ Doppler if ind</t>
  </si>
  <si>
    <t>02:37:00</t>
  </si>
  <si>
    <t>02:42:38</t>
  </si>
  <si>
    <t>CT20260011206</t>
  </si>
  <si>
    <t>02:38:55</t>
  </si>
  <si>
    <t>03:02:37</t>
  </si>
  <si>
    <t>US20260008056</t>
  </si>
  <si>
    <t>US Abdomen Limited</t>
  </si>
  <si>
    <t>02:56:14</t>
  </si>
  <si>
    <t>03:05:27</t>
  </si>
  <si>
    <t>CT20260011200</t>
  </si>
  <si>
    <t>03:01:36</t>
  </si>
  <si>
    <t>03:07:40</t>
  </si>
  <si>
    <t>CT20260011199</t>
  </si>
  <si>
    <t>03:12:46</t>
  </si>
  <si>
    <t>CT20260011216</t>
  </si>
  <si>
    <t>03:04:24</t>
  </si>
  <si>
    <t>03:13:12</t>
  </si>
  <si>
    <t>CT20260011215</t>
  </si>
  <si>
    <t>03:13:47</t>
  </si>
  <si>
    <t>XR20260024159</t>
  </si>
  <si>
    <t>02:27:24</t>
  </si>
  <si>
    <t>03:22:22</t>
  </si>
  <si>
    <t>XR20260024162</t>
  </si>
  <si>
    <t>XR Ribs w/ PA Chest Left</t>
  </si>
  <si>
    <t>02:37:40</t>
  </si>
  <si>
    <t>03:23:01</t>
  </si>
  <si>
    <t>XR20260024164</t>
  </si>
  <si>
    <t>03:12:24</t>
  </si>
  <si>
    <t>03:23:19</t>
  </si>
  <si>
    <t>XR20260024163</t>
  </si>
  <si>
    <t>03:21:11</t>
  </si>
  <si>
    <t>03:48:32</t>
  </si>
  <si>
    <t>XR20260024165</t>
  </si>
  <si>
    <t>XR Tibia/Fibula Right</t>
  </si>
  <si>
    <t>03:32:34</t>
  </si>
  <si>
    <t>04:01:19</t>
  </si>
  <si>
    <t>US20260008053</t>
  </si>
  <si>
    <t>US Lower Ext Venous Duplex Left</t>
  </si>
  <si>
    <t>03:35:04</t>
  </si>
  <si>
    <t>04:01:20</t>
  </si>
  <si>
    <t>Douglas, MD, David B</t>
  </si>
  <si>
    <t>CT20260011201</t>
  </si>
  <si>
    <t>CTA Abdomen Aorta + Iliofemoral</t>
  </si>
  <si>
    <t>03:28:02</t>
  </si>
  <si>
    <t>04:18:20</t>
  </si>
  <si>
    <t>US20260008057</t>
  </si>
  <si>
    <t>04:09:33</t>
  </si>
  <si>
    <t>04:23:27</t>
  </si>
  <si>
    <t>MR20260002206</t>
  </si>
  <si>
    <t>MRI Brain w/o Contrast</t>
  </si>
  <si>
    <t>03:44:18</t>
  </si>
  <si>
    <t>04:39:59</t>
  </si>
  <si>
    <t>MR20260002216</t>
  </si>
  <si>
    <t>04:29:27</t>
  </si>
  <si>
    <t>05:10:55</t>
  </si>
  <si>
    <t>CT20260011194</t>
  </si>
  <si>
    <t>04:53:56</t>
  </si>
  <si>
    <t>05:17:43</t>
  </si>
  <si>
    <t>CT20260011195</t>
  </si>
  <si>
    <t>CT20260011196</t>
  </si>
  <si>
    <t>XR20260023645</t>
  </si>
  <si>
    <t>05:12:01</t>
  </si>
  <si>
    <t>05:19:13</t>
  </si>
  <si>
    <t>XR20260023670</t>
  </si>
  <si>
    <t>05:13:01</t>
  </si>
  <si>
    <t>05:19:42</t>
  </si>
  <si>
    <t>XR20260023968</t>
  </si>
  <si>
    <t>05:13:17</t>
  </si>
  <si>
    <t>05:20:10</t>
  </si>
  <si>
    <t>XR20260024011</t>
  </si>
  <si>
    <t>05:14:23</t>
  </si>
  <si>
    <t>05:21:04</t>
  </si>
  <si>
    <t>XR20260023871</t>
  </si>
  <si>
    <t>05:12:37</t>
  </si>
  <si>
    <t>05:21:32</t>
  </si>
  <si>
    <t>XR20260023653</t>
  </si>
  <si>
    <t>05:12:20</t>
  </si>
  <si>
    <t>05:21:56</t>
  </si>
  <si>
    <t>XR20260023304</t>
  </si>
  <si>
    <t>05:11:35</t>
  </si>
  <si>
    <t>05:22:55</t>
  </si>
  <si>
    <t>XR20260024167</t>
  </si>
  <si>
    <t>03:36:16</t>
  </si>
  <si>
    <t>05:23:41</t>
  </si>
  <si>
    <t>XR20260023870</t>
  </si>
  <si>
    <t>05:12:48</t>
  </si>
  <si>
    <t>05:24:19</t>
  </si>
  <si>
    <t>XR20260024171</t>
  </si>
  <si>
    <t>03:45:18</t>
  </si>
  <si>
    <t>05:30:41</t>
  </si>
  <si>
    <t>XR20260024173</t>
  </si>
  <si>
    <t>05:03:57</t>
  </si>
  <si>
    <t>05:33:03</t>
  </si>
  <si>
    <t>XR20260024178</t>
  </si>
  <si>
    <t>05:03:30</t>
  </si>
  <si>
    <t>05:38:11</t>
  </si>
  <si>
    <t>XR20260024082</t>
  </si>
  <si>
    <t>05:26:17</t>
  </si>
  <si>
    <t>05:38:37</t>
  </si>
  <si>
    <t>US20260008058</t>
  </si>
  <si>
    <t>04:57:46</t>
  </si>
  <si>
    <t>05:41:52</t>
  </si>
  <si>
    <t>CT20260011239</t>
  </si>
  <si>
    <t>05:41:32</t>
  </si>
  <si>
    <t>05:51:18</t>
  </si>
  <si>
    <t>US20260008054</t>
  </si>
  <si>
    <t>US Upper Ext Arterial Duplex Left</t>
  </si>
  <si>
    <t>03:35:18</t>
  </si>
  <si>
    <t>06:00:44</t>
  </si>
  <si>
    <t>XR20260024172</t>
  </si>
  <si>
    <t>06:02:34</t>
  </si>
  <si>
    <t>XR20260023325</t>
  </si>
  <si>
    <t>06:03:10</t>
  </si>
  <si>
    <t>XR20260024180</t>
  </si>
  <si>
    <t>06:03:44</t>
  </si>
  <si>
    <t>US20260008059</t>
  </si>
  <si>
    <t>US Appendix</t>
  </si>
  <si>
    <t>06:01:26</t>
  </si>
  <si>
    <t>06:04:20</t>
  </si>
  <si>
    <t>CT20260011223</t>
  </si>
  <si>
    <t>05:00:43</t>
  </si>
  <si>
    <t>06:10:49</t>
  </si>
  <si>
    <t>CT20260011238</t>
  </si>
  <si>
    <t>06:03:38</t>
  </si>
  <si>
    <t>06:37:56</t>
  </si>
  <si>
    <t>CT20260011241</t>
  </si>
  <si>
    <t>XR20260023872</t>
  </si>
  <si>
    <t>06:13:59</t>
  </si>
  <si>
    <t>06:41:02</t>
  </si>
  <si>
    <t>XR20260023511</t>
  </si>
  <si>
    <t>06:16:47</t>
  </si>
  <si>
    <t>06:43:16</t>
  </si>
  <si>
    <t>XR20260023134</t>
  </si>
  <si>
    <t>06:13:30</t>
  </si>
  <si>
    <t>06:45:15</t>
  </si>
  <si>
    <t>XR20260022392</t>
  </si>
  <si>
    <t>06:12:51</t>
  </si>
  <si>
    <t>06:46:00</t>
  </si>
  <si>
    <t>XR20260023078</t>
  </si>
  <si>
    <t>06:14:29</t>
  </si>
  <si>
    <t>06:46:24</t>
  </si>
  <si>
    <t>XR20260022782</t>
  </si>
  <si>
    <t>06:12:11</t>
  </si>
  <si>
    <t>06:47:14</t>
  </si>
  <si>
    <t>XR20260024035</t>
  </si>
  <si>
    <t>06:11:41</t>
  </si>
  <si>
    <t>06:47:52</t>
  </si>
  <si>
    <t>XR20260024182</t>
  </si>
  <si>
    <t>05:30:13</t>
  </si>
  <si>
    <t>06:48:28</t>
  </si>
  <si>
    <t>XR20260023991</t>
  </si>
  <si>
    <t>06:15:45</t>
  </si>
  <si>
    <t>06:50:10</t>
  </si>
  <si>
    <t>XR20260024111</t>
  </si>
  <si>
    <t>06:18:06</t>
  </si>
  <si>
    <t>06:50:59</t>
  </si>
  <si>
    <t>XR20260024185</t>
  </si>
  <si>
    <t>06:09:52</t>
  </si>
  <si>
    <t>06:52:10</t>
  </si>
  <si>
    <t>XR20260024177</t>
  </si>
  <si>
    <t>06:20:15</t>
  </si>
  <si>
    <t>06:52:39</t>
  </si>
  <si>
    <t>XR20260022908</t>
  </si>
  <si>
    <t>06:11:13</t>
  </si>
  <si>
    <t>06:53:08</t>
  </si>
  <si>
    <t>XR20260022581</t>
  </si>
  <si>
    <t>06:10:41</t>
  </si>
  <si>
    <t>06:53:32</t>
  </si>
  <si>
    <t>XR20260024036</t>
  </si>
  <si>
    <t>06:15:10</t>
  </si>
  <si>
    <t>07:05:25</t>
  </si>
  <si>
    <t>XR20260024186</t>
  </si>
  <si>
    <t>06:52:15</t>
  </si>
  <si>
    <t>07:06:30</t>
  </si>
  <si>
    <t>XR20260021442</t>
  </si>
  <si>
    <t>06:17:26</t>
  </si>
  <si>
    <t>07:06:55</t>
  </si>
  <si>
    <t>XR20260024136</t>
  </si>
  <si>
    <t>06:09:59</t>
  </si>
  <si>
    <t>07:08:12</t>
  </si>
  <si>
    <t>XR20260024031</t>
  </si>
  <si>
    <t>06:08:59</t>
  </si>
  <si>
    <t>07:08:52</t>
  </si>
  <si>
    <t>XR20260023798</t>
  </si>
  <si>
    <t>06:18:34</t>
  </si>
  <si>
    <t>07:09:19</t>
  </si>
  <si>
    <t>XR20260019875</t>
  </si>
  <si>
    <t>06:16:11</t>
  </si>
  <si>
    <t>07:11:52</t>
  </si>
  <si>
    <t>XR20260024184</t>
  </si>
  <si>
    <t>05:32:06</t>
  </si>
  <si>
    <t>07:13:05</t>
  </si>
  <si>
    <t>XR20260023836</t>
  </si>
  <si>
    <t>06:19:50</t>
  </si>
  <si>
    <t>07:13:39</t>
  </si>
  <si>
    <t>CT20260011226</t>
  </si>
  <si>
    <t>05:19:26</t>
  </si>
  <si>
    <t>07:27:51</t>
  </si>
  <si>
    <t>CT20260011227</t>
  </si>
  <si>
    <t>CT Pelvis w/ Contrast</t>
  </si>
  <si>
    <t>05:36:15</t>
  </si>
  <si>
    <t>07:51:21</t>
  </si>
  <si>
    <t>CT20260011233</t>
  </si>
  <si>
    <t>CT Neck Soft Tissue w/ Contrast</t>
  </si>
  <si>
    <t>05:55:39</t>
  </si>
  <si>
    <t>07:58:46</t>
  </si>
  <si>
    <t>CT20260011205</t>
  </si>
  <si>
    <t>CTA Pulmonary</t>
  </si>
  <si>
    <t>07:42:34</t>
  </si>
  <si>
    <t>08:09:56</t>
  </si>
  <si>
    <t>CT20260011228</t>
  </si>
  <si>
    <t>08:00:08</t>
  </si>
  <si>
    <t>08:15:10</t>
  </si>
  <si>
    <t>US20260008060</t>
  </si>
  <si>
    <t>US Pelvis Comp w/Transvag if indicated</t>
  </si>
  <si>
    <t>06:41:24</t>
  </si>
  <si>
    <t>08:23:04</t>
  </si>
  <si>
    <t>US20260008061</t>
  </si>
  <si>
    <t>US Transvaginal Non-OB</t>
  </si>
  <si>
    <t>US20260008062</t>
  </si>
  <si>
    <t>US Abdomen Complete</t>
  </si>
  <si>
    <t>08:13:19</t>
  </si>
  <si>
    <t>08:24:20</t>
  </si>
  <si>
    <t>CT20260011231</t>
  </si>
  <si>
    <t>08:23:22</t>
  </si>
  <si>
    <t>08:33:03</t>
  </si>
  <si>
    <t>CT20260011208</t>
  </si>
  <si>
    <t>CT Abdomen and Pelvis w/ + w/o Contrast</t>
  </si>
  <si>
    <t>03:22:28</t>
  </si>
  <si>
    <t>08:55:44</t>
  </si>
  <si>
    <t>US20260008050</t>
  </si>
  <si>
    <t>US Carotid Duplex Bilateral</t>
  </si>
  <si>
    <t>08:43:08</t>
  </si>
  <si>
    <t>08:57:33</t>
  </si>
  <si>
    <t>US20260008016</t>
  </si>
  <si>
    <t>US Retroperitoneal Complete</t>
  </si>
  <si>
    <t>08:54:05</t>
  </si>
  <si>
    <t>08:58:36</t>
  </si>
  <si>
    <t>CT20260011207</t>
  </si>
  <si>
    <t xml:space="preserve">CT Abd/Pel for GI BLEED w/o Oral &amp; w/wo </t>
  </si>
  <si>
    <t>08:38:04</t>
  </si>
  <si>
    <t>09:31:08</t>
  </si>
  <si>
    <t>CT20260011088</t>
  </si>
  <si>
    <t>09:03:09</t>
  </si>
  <si>
    <t>09:42:11</t>
  </si>
  <si>
    <t>MR20260002218</t>
  </si>
  <si>
    <t>MRI Spine Lumbar w/o Contrast</t>
  </si>
  <si>
    <t>08:45:33</t>
  </si>
  <si>
    <t>09:56:24</t>
  </si>
  <si>
    <t>MR20260002219</t>
  </si>
  <si>
    <t>MRI Spine Thoracic w/o Contrast</t>
  </si>
  <si>
    <t>08:45:41</t>
  </si>
  <si>
    <t>MR20260002215</t>
  </si>
  <si>
    <t>MRI Spine Cervical w/o Contrast</t>
  </si>
  <si>
    <t>09:46:33</t>
  </si>
  <si>
    <t>10:08:10</t>
  </si>
  <si>
    <t>CT20260011232</t>
  </si>
  <si>
    <t>09:42:10</t>
  </si>
  <si>
    <t>10:35:57</t>
  </si>
  <si>
    <t>US20260008064</t>
  </si>
  <si>
    <t>10:31:15</t>
  </si>
  <si>
    <t>10:38:41</t>
  </si>
  <si>
    <t>CT20260011234</t>
  </si>
  <si>
    <t>10:07:53</t>
  </si>
  <si>
    <t>10:46:31</t>
  </si>
  <si>
    <t>CT20260011235</t>
  </si>
  <si>
    <t>10:25:51</t>
  </si>
  <si>
    <t>11:02:01</t>
  </si>
  <si>
    <t>CT20260011258</t>
  </si>
  <si>
    <t>10:46:52</t>
  </si>
  <si>
    <t>11:11:52</t>
  </si>
  <si>
    <t>CT20260011259</t>
  </si>
  <si>
    <t>10:47:31</t>
  </si>
  <si>
    <t>US20260008065</t>
  </si>
  <si>
    <t>US OB Less Thn 14 wks w/TVS if indicated</t>
  </si>
  <si>
    <t>11:00:16</t>
  </si>
  <si>
    <t>11:16:54</t>
  </si>
  <si>
    <t>CT20260011245</t>
  </si>
  <si>
    <t>10:22:27</t>
  </si>
  <si>
    <t>11:35:18</t>
  </si>
  <si>
    <t>US20260008069</t>
  </si>
  <si>
    <t>11:34:20</t>
  </si>
  <si>
    <t>11:38:55</t>
  </si>
  <si>
    <t>CT20260011219</t>
  </si>
  <si>
    <t>CT Chest WO Contrast</t>
  </si>
  <si>
    <t>11:07:52</t>
  </si>
  <si>
    <t>11:48:14</t>
  </si>
  <si>
    <t>CT20260011237</t>
  </si>
  <si>
    <t>11:42:10</t>
  </si>
  <si>
    <t>12:05:47</t>
  </si>
  <si>
    <t>CT20260011266</t>
  </si>
  <si>
    <t>11:56:21</t>
  </si>
  <si>
    <t>12:14:07</t>
  </si>
  <si>
    <t>CT20260011243</t>
  </si>
  <si>
    <t>12:06:28</t>
  </si>
  <si>
    <t>12:24:03</t>
  </si>
  <si>
    <t>XR20260024265</t>
  </si>
  <si>
    <t>XR Chest 1 View Frontal</t>
  </si>
  <si>
    <t>12:26:54</t>
  </si>
  <si>
    <t>12:32:35</t>
  </si>
  <si>
    <t>CT20260011279</t>
  </si>
  <si>
    <t>12:31:14</t>
  </si>
  <si>
    <t>12:36:07</t>
  </si>
  <si>
    <t>XR20260024259</t>
  </si>
  <si>
    <t>XR Femur Complete 2 Views Left</t>
  </si>
  <si>
    <t>12:27:24</t>
  </si>
  <si>
    <t>12:40:46</t>
  </si>
  <si>
    <t>CT20260011280</t>
  </si>
  <si>
    <t>12:45:41</t>
  </si>
  <si>
    <t>12:53:28</t>
  </si>
  <si>
    <t>CT20260011281</t>
  </si>
  <si>
    <t>XR20260024268</t>
  </si>
  <si>
    <t>XR Shoulder Complete 2+ Views Right</t>
  </si>
  <si>
    <t>12:50:36</t>
  </si>
  <si>
    <t>12:53:44</t>
  </si>
  <si>
    <t>XR20260024269</t>
  </si>
  <si>
    <t>12:55:33</t>
  </si>
  <si>
    <t>CT20260011246</t>
  </si>
  <si>
    <t>12:55:16</t>
  </si>
  <si>
    <t>13:18:36</t>
  </si>
  <si>
    <t>CT20260011251</t>
  </si>
  <si>
    <t>13:05:22</t>
  </si>
  <si>
    <t>13:39:47</t>
  </si>
  <si>
    <t>XR20260024277</t>
  </si>
  <si>
    <t>13:13:23</t>
  </si>
  <si>
    <t>13:40:02</t>
  </si>
  <si>
    <t>CT20260011256</t>
  </si>
  <si>
    <t>13:22:52</t>
  </si>
  <si>
    <t>13:40:57</t>
  </si>
  <si>
    <t>XR20260024279</t>
  </si>
  <si>
    <t>13:24:05</t>
  </si>
  <si>
    <t>13:43:33</t>
  </si>
  <si>
    <t>XR20260024280</t>
  </si>
  <si>
    <t>13:24:25</t>
  </si>
  <si>
    <t>13:54:28</t>
  </si>
  <si>
    <t>XR20260024285</t>
  </si>
  <si>
    <t>XR Knee Complete 3 Views Right</t>
  </si>
  <si>
    <t>13:45:21</t>
  </si>
  <si>
    <t>13:55:24</t>
  </si>
  <si>
    <t>CT20260011260</t>
  </si>
  <si>
    <t>13:40:24</t>
  </si>
  <si>
    <t>13:55:38</t>
  </si>
  <si>
    <t>Masotto, MD, Mark</t>
  </si>
  <si>
    <t>XR20260024293</t>
  </si>
  <si>
    <t>13:55:40</t>
  </si>
  <si>
    <t>13:58:07</t>
  </si>
  <si>
    <t>CT20260011252</t>
  </si>
  <si>
    <t>13:45:22</t>
  </si>
  <si>
    <t>14:01:33</t>
  </si>
  <si>
    <t>CT20260011261</t>
  </si>
  <si>
    <t>14:01:37</t>
  </si>
  <si>
    <t>US20260008076</t>
  </si>
  <si>
    <t>13:45:23</t>
  </si>
  <si>
    <t>14:01:40</t>
  </si>
  <si>
    <t>XR20260024278</t>
  </si>
  <si>
    <t>13:37:28</t>
  </si>
  <si>
    <t>14:01:41</t>
  </si>
  <si>
    <t>XR20260024290</t>
  </si>
  <si>
    <t>XR Elbow Complete 3+ Views Right</t>
  </si>
  <si>
    <t>14:00:54</t>
  </si>
  <si>
    <t>14:03:21</t>
  </si>
  <si>
    <t>XR20260024291</t>
  </si>
  <si>
    <t>XR Hip 2-3 Views Right</t>
  </si>
  <si>
    <t>14:06:01</t>
  </si>
  <si>
    <t>CT20260011255</t>
  </si>
  <si>
    <t>13:55:12</t>
  </si>
  <si>
    <t>14:06:05</t>
  </si>
  <si>
    <t>XR20260024292</t>
  </si>
  <si>
    <t>14:06:10</t>
  </si>
  <si>
    <t>US20260008073</t>
  </si>
  <si>
    <t>14:07:05</t>
  </si>
  <si>
    <t>14:06:46</t>
  </si>
  <si>
    <t>US20260008067</t>
  </si>
  <si>
    <t>US Lower Ext Arterial Duplex Left</t>
  </si>
  <si>
    <t>13:46:55</t>
  </si>
  <si>
    <t>14:08:22</t>
  </si>
  <si>
    <t>US20260008078</t>
  </si>
  <si>
    <t>13:39:29</t>
  </si>
  <si>
    <t>14:10:41</t>
  </si>
  <si>
    <t>XR20260024289</t>
  </si>
  <si>
    <t>14:06:11</t>
  </si>
  <si>
    <t>14:12:40</t>
  </si>
  <si>
    <t>XR20260024264</t>
  </si>
  <si>
    <t>12:36:44</t>
  </si>
  <si>
    <t>14:12:47</t>
  </si>
  <si>
    <t>XR20260024288</t>
  </si>
  <si>
    <t>14:13:07</t>
  </si>
  <si>
    <t>XR20260024295</t>
  </si>
  <si>
    <t>14:09:41</t>
  </si>
  <si>
    <t>14:15:31</t>
  </si>
  <si>
    <t>XR20260024287</t>
  </si>
  <si>
    <t>XR Abdomen Complete w Decub and/or Erect</t>
  </si>
  <si>
    <t>14:09:56</t>
  </si>
  <si>
    <t>14:16:21</t>
  </si>
  <si>
    <t>XR20260024294</t>
  </si>
  <si>
    <t>14:05:44</t>
  </si>
  <si>
    <t>14:16:57</t>
  </si>
  <si>
    <t>CT20260011254</t>
  </si>
  <si>
    <t>14:25:33</t>
  </si>
  <si>
    <t>14:28:39</t>
  </si>
  <si>
    <t>CT20260011262</t>
  </si>
  <si>
    <t>14:21:56</t>
  </si>
  <si>
    <t>14:30:15</t>
  </si>
  <si>
    <t>XR20260024272</t>
  </si>
  <si>
    <t>14:29:28</t>
  </si>
  <si>
    <t>14:31:08</t>
  </si>
  <si>
    <t>XR20260024302</t>
  </si>
  <si>
    <t>14:30:20</t>
  </si>
  <si>
    <t>14:32:59</t>
  </si>
  <si>
    <t>XR20260024301</t>
  </si>
  <si>
    <t>14:30:55</t>
  </si>
  <si>
    <t>14:33:24</t>
  </si>
  <si>
    <t>US20260008075</t>
  </si>
  <si>
    <t>US Lower Ext Arterial Duplex Bilateral</t>
  </si>
  <si>
    <t>13:39:27</t>
  </si>
  <si>
    <t>14:37:56</t>
  </si>
  <si>
    <t>XR20260024299</t>
  </si>
  <si>
    <t>14:45:48</t>
  </si>
  <si>
    <t>14:47:54</t>
  </si>
  <si>
    <t>XR20260024300</t>
  </si>
  <si>
    <t>XR Spine Cervical Complete 4 or 5 Views</t>
  </si>
  <si>
    <t>14:49:31</t>
  </si>
  <si>
    <t>XR20260024312</t>
  </si>
  <si>
    <t>14:51:24</t>
  </si>
  <si>
    <t>14:53:39</t>
  </si>
  <si>
    <t>XR20260024307</t>
  </si>
  <si>
    <t>14:53:29</t>
  </si>
  <si>
    <t>14:55:27</t>
  </si>
  <si>
    <t>CT20260011287</t>
  </si>
  <si>
    <t>14:57:23</t>
  </si>
  <si>
    <t>15:00:36</t>
  </si>
  <si>
    <t>XR20260024306</t>
  </si>
  <si>
    <t>15:00:18</t>
  </si>
  <si>
    <t>15:01:46</t>
  </si>
  <si>
    <t>XR20260024311</t>
  </si>
  <si>
    <t>14:59:51</t>
  </si>
  <si>
    <t>15:02:21</t>
  </si>
  <si>
    <t>XR20260024305</t>
  </si>
  <si>
    <t>14:48:16</t>
  </si>
  <si>
    <t>15:05:28</t>
  </si>
  <si>
    <t>XR20260024304</t>
  </si>
  <si>
    <t>14:48:06</t>
  </si>
  <si>
    <t>15:05:46</t>
  </si>
  <si>
    <t>XR20260024296</t>
  </si>
  <si>
    <t>XR Wrist Complete 3+ Views Left</t>
  </si>
  <si>
    <t>14:48:38</t>
  </si>
  <si>
    <t>15:06:16</t>
  </si>
  <si>
    <t>XR20260024323</t>
  </si>
  <si>
    <t>XR Spine Cervical Limited 2 or 3 Views</t>
  </si>
  <si>
    <t>15:04:38</t>
  </si>
  <si>
    <t>15:06:45</t>
  </si>
  <si>
    <t>XR20260024322</t>
  </si>
  <si>
    <t>15:07:09</t>
  </si>
  <si>
    <t>XR20260024298</t>
  </si>
  <si>
    <t>XR Shoulder Complete 2+ Views Left</t>
  </si>
  <si>
    <t>14:49:33</t>
  </si>
  <si>
    <t>15:07:42</t>
  </si>
  <si>
    <t>XR20260024303</t>
  </si>
  <si>
    <t>14:50:44</t>
  </si>
  <si>
    <t>15:07:55</t>
  </si>
  <si>
    <t>XR20260024297</t>
  </si>
  <si>
    <t>XR Elbow Complete 3+ Views Left</t>
  </si>
  <si>
    <t>14:49:25</t>
  </si>
  <si>
    <t>15:08:07</t>
  </si>
  <si>
    <t>XR20260024313</t>
  </si>
  <si>
    <t>XR Toe(s) 2+ Views Left</t>
  </si>
  <si>
    <t>15:03:11</t>
  </si>
  <si>
    <t>15:08:27</t>
  </si>
  <si>
    <t>XR20260024324</t>
  </si>
  <si>
    <t>15:23:47</t>
  </si>
  <si>
    <t>15:08:52</t>
  </si>
  <si>
    <t>US20260008083</t>
  </si>
  <si>
    <t>15:06:44</t>
  </si>
  <si>
    <t>15:10:15</t>
  </si>
  <si>
    <t>XR20260024331</t>
  </si>
  <si>
    <t>XR CARM Over 1 Hour</t>
  </si>
  <si>
    <t>14:50:00</t>
  </si>
  <si>
    <t>15:11:05</t>
  </si>
  <si>
    <t>XR20260024332</t>
  </si>
  <si>
    <t>XR ERCP</t>
  </si>
  <si>
    <t>XR20260024315</t>
  </si>
  <si>
    <t>15:10:25</t>
  </si>
  <si>
    <t>15:12:49</t>
  </si>
  <si>
    <t>XR20260024310</t>
  </si>
  <si>
    <t>15:12:25</t>
  </si>
  <si>
    <t>15:14:40</t>
  </si>
  <si>
    <t>US20260008081</t>
  </si>
  <si>
    <t>US Upper Ext Venous Duplex Right</t>
  </si>
  <si>
    <t>15:14:16</t>
  </si>
  <si>
    <t>15:15:15</t>
  </si>
  <si>
    <t>CT20260011265</t>
  </si>
  <si>
    <t>15:14:47</t>
  </si>
  <si>
    <t>15:20:17</t>
  </si>
  <si>
    <t>XR20260024328</t>
  </si>
  <si>
    <t>15:17:22</t>
  </si>
  <si>
    <t>15:21:23</t>
  </si>
  <si>
    <t>CT20260011263</t>
  </si>
  <si>
    <t>15:22:39</t>
  </si>
  <si>
    <t>XR20260024333</t>
  </si>
  <si>
    <t>15:17:36</t>
  </si>
  <si>
    <t>15:23:38</t>
  </si>
  <si>
    <t>CT20260011289</t>
  </si>
  <si>
    <t>15:18:07</t>
  </si>
  <si>
    <t>15:27:04</t>
  </si>
  <si>
    <t>CT20260011274</t>
  </si>
  <si>
    <t>15:14:58</t>
  </si>
  <si>
    <t>15:27:19</t>
  </si>
  <si>
    <t>CT20260011270</t>
  </si>
  <si>
    <t>15:25:59</t>
  </si>
  <si>
    <t>15:29:02</t>
  </si>
  <si>
    <t>XR20260024340</t>
  </si>
  <si>
    <t>15:20:21</t>
  </si>
  <si>
    <t>15:29:27</t>
  </si>
  <si>
    <t>XR20260024339</t>
  </si>
  <si>
    <t>15:25:18</t>
  </si>
  <si>
    <t>15:29:49</t>
  </si>
  <si>
    <t>XR20260024334</t>
  </si>
  <si>
    <t>15:27:38</t>
  </si>
  <si>
    <t>15:30:30</t>
  </si>
  <si>
    <t>XR20260024338</t>
  </si>
  <si>
    <t>15:21:49</t>
  </si>
  <si>
    <t>15:30:53</t>
  </si>
  <si>
    <t>XR20260024327</t>
  </si>
  <si>
    <t>15:17:48</t>
  </si>
  <si>
    <t>15:31:22</t>
  </si>
  <si>
    <t>XR20260024321</t>
  </si>
  <si>
    <t>15:16:55</t>
  </si>
  <si>
    <t>15:31:55</t>
  </si>
  <si>
    <t>XR20260024320</t>
  </si>
  <si>
    <t>15:32:21</t>
  </si>
  <si>
    <t>XR20260024341</t>
  </si>
  <si>
    <t>15:33:30</t>
  </si>
  <si>
    <t>XR20260024330</t>
  </si>
  <si>
    <t>15:36:20</t>
  </si>
  <si>
    <t>15:37:39</t>
  </si>
  <si>
    <t>XR20260024336</t>
  </si>
  <si>
    <t>15:31:26</t>
  </si>
  <si>
    <t>15:38:16</t>
  </si>
  <si>
    <t>XR20260024329</t>
  </si>
  <si>
    <t>15:37:21</t>
  </si>
  <si>
    <t>15:39:48</t>
  </si>
  <si>
    <t>US20260008020</t>
  </si>
  <si>
    <t>15:41:17</t>
  </si>
  <si>
    <t>15:44:00</t>
  </si>
  <si>
    <t>XR20260024337</t>
  </si>
  <si>
    <t>15:40:22</t>
  </si>
  <si>
    <t>15:44:25</t>
  </si>
  <si>
    <t>US20260008052</t>
  </si>
  <si>
    <t>15:41:04</t>
  </si>
  <si>
    <t>15:45:19</t>
  </si>
  <si>
    <t>XR20260024326</t>
  </si>
  <si>
    <t>15:43:49</t>
  </si>
  <si>
    <t>15:46:28</t>
  </si>
  <si>
    <t>XR20260024325</t>
  </si>
  <si>
    <t>15:46:38</t>
  </si>
  <si>
    <t>XR20260024314</t>
  </si>
  <si>
    <t>15:44:56</t>
  </si>
  <si>
    <t>15:46:40</t>
  </si>
  <si>
    <t>XR20260024342</t>
  </si>
  <si>
    <t>XR Hip 2-3 Views Left</t>
  </si>
  <si>
    <t>15:47:10</t>
  </si>
  <si>
    <t>15:49:09</t>
  </si>
  <si>
    <t>CT20260011273</t>
  </si>
  <si>
    <t>15:45:44</t>
  </si>
  <si>
    <t>15:53:15</t>
  </si>
  <si>
    <t>CT20260011272</t>
  </si>
  <si>
    <t>15:54:57</t>
  </si>
  <si>
    <t>CT20260011271</t>
  </si>
  <si>
    <t>15:55:21</t>
  </si>
  <si>
    <t>US20260008086</t>
  </si>
  <si>
    <t>15:51:50</t>
  </si>
  <si>
    <t>15:56:26</t>
  </si>
  <si>
    <t>XR20260024335</t>
  </si>
  <si>
    <t>15:52:27</t>
  </si>
  <si>
    <t>15:57:16</t>
  </si>
  <si>
    <t>US20260008070</t>
  </si>
  <si>
    <t>15:54:34</t>
  </si>
  <si>
    <t>15:58:33</t>
  </si>
  <si>
    <t>XR20260024343</t>
  </si>
  <si>
    <t>15:53:02</t>
  </si>
  <si>
    <t>15:59:27</t>
  </si>
  <si>
    <t>MR20260002222</t>
  </si>
  <si>
    <t>MRI MRCP Abdomen</t>
  </si>
  <si>
    <t>15:59:15</t>
  </si>
  <si>
    <t>16:02:54</t>
  </si>
  <si>
    <t>CT20260011277</t>
  </si>
  <si>
    <t>16:02:26</t>
  </si>
  <si>
    <t>16:08:25</t>
  </si>
  <si>
    <t>XR20260024345</t>
  </si>
  <si>
    <t>15:58:54</t>
  </si>
  <si>
    <t>16:08:56</t>
  </si>
  <si>
    <t>CT20260011282</t>
  </si>
  <si>
    <t>16:08:39</t>
  </si>
  <si>
    <t>16:11:33</t>
  </si>
  <si>
    <t>US20260008079</t>
  </si>
  <si>
    <t>16:02:42</t>
  </si>
  <si>
    <t>16:20:43</t>
  </si>
  <si>
    <t>XR20260024349</t>
  </si>
  <si>
    <t>16:26:21</t>
  </si>
  <si>
    <t>16:28:25</t>
  </si>
  <si>
    <t>CT20260011283</t>
  </si>
  <si>
    <t>16:29:26</t>
  </si>
  <si>
    <t>16:33:54</t>
  </si>
  <si>
    <t>US20260008088</t>
  </si>
  <si>
    <t>16:31:03</t>
  </si>
  <si>
    <t>16:35:20</t>
  </si>
  <si>
    <t>US20260008085</t>
  </si>
  <si>
    <t>16:36:44</t>
  </si>
  <si>
    <t>16:38:26</t>
  </si>
  <si>
    <t>XR20260024361</t>
  </si>
  <si>
    <t>17:02:12</t>
  </si>
  <si>
    <t>17:04:58</t>
  </si>
  <si>
    <t>XR20260024362</t>
  </si>
  <si>
    <t>17:08:45</t>
  </si>
  <si>
    <t>17:09:59</t>
  </si>
  <si>
    <t>XR20260024357</t>
  </si>
  <si>
    <t>16:34:12</t>
  </si>
  <si>
    <t>17:12:03</t>
  </si>
  <si>
    <t>XR20260024360</t>
  </si>
  <si>
    <t>17:09:16</t>
  </si>
  <si>
    <t>17:13:12</t>
  </si>
  <si>
    <t>XR20260024355</t>
  </si>
  <si>
    <t>17:11:11</t>
  </si>
  <si>
    <t>17:13:51</t>
  </si>
  <si>
    <t>XR20260024364</t>
  </si>
  <si>
    <t>17:04:45</t>
  </si>
  <si>
    <t>17:27:16</t>
  </si>
  <si>
    <t>XR20260024365</t>
  </si>
  <si>
    <t>17:27:41</t>
  </si>
  <si>
    <t>CT20260011302</t>
  </si>
  <si>
    <t>17:33:15</t>
  </si>
  <si>
    <t>17:36:47</t>
  </si>
  <si>
    <t>CT20260011303</t>
  </si>
  <si>
    <t>17:39:09</t>
  </si>
  <si>
    <t>CT20260011304</t>
  </si>
  <si>
    <t>17:43:46</t>
  </si>
  <si>
    <t>CT20260011305</t>
  </si>
  <si>
    <t>XR20260024371</t>
  </si>
  <si>
    <t>17:33:25</t>
  </si>
  <si>
    <t>17:44:52</t>
  </si>
  <si>
    <t>CT20260011307</t>
  </si>
  <si>
    <t>17:37:01</t>
  </si>
  <si>
    <t>17:46:49</t>
  </si>
  <si>
    <t>XR20260024373</t>
  </si>
  <si>
    <t>XR Hip 1 View w/ AP Pelvis Left</t>
  </si>
  <si>
    <t>17:50:43</t>
  </si>
  <si>
    <t>CT20260011308</t>
  </si>
  <si>
    <t>17:55:44</t>
  </si>
  <si>
    <t>CT20260011310</t>
  </si>
  <si>
    <t>CT Shoulder w/o Contrast Right</t>
  </si>
  <si>
    <t>17:58:40</t>
  </si>
  <si>
    <t>18:04:27</t>
  </si>
  <si>
    <t>XR20260024363</t>
  </si>
  <si>
    <t>17:36:00</t>
  </si>
  <si>
    <t>18:05:26</t>
  </si>
  <si>
    <t>XR20260024358</t>
  </si>
  <si>
    <t>18:05:52</t>
  </si>
  <si>
    <t>XR20260024385</t>
  </si>
  <si>
    <t>17:54:18</t>
  </si>
  <si>
    <t>18:12:37</t>
  </si>
  <si>
    <t>XR20260024375</t>
  </si>
  <si>
    <t>18:12:49</t>
  </si>
  <si>
    <t>18:15:14</t>
  </si>
  <si>
    <t>XR20260024382</t>
  </si>
  <si>
    <t>18:16:27</t>
  </si>
  <si>
    <t>18:18:22</t>
  </si>
  <si>
    <t>XR20260024381</t>
  </si>
  <si>
    <t>XR Knee Complete 3 Views Left</t>
  </si>
  <si>
    <t>18:19:05</t>
  </si>
  <si>
    <t>XR20260024370</t>
  </si>
  <si>
    <t>17:36:18</t>
  </si>
  <si>
    <t>18:30:25</t>
  </si>
  <si>
    <t>XR20260024393</t>
  </si>
  <si>
    <t>18:25:43</t>
  </si>
  <si>
    <t>18:34:05</t>
  </si>
  <si>
    <t>XR20260024397</t>
  </si>
  <si>
    <t>18:29:19</t>
  </si>
  <si>
    <t>18:34:49</t>
  </si>
  <si>
    <t>CT20260011319</t>
  </si>
  <si>
    <t>18:30:51</t>
  </si>
  <si>
    <t>18:40:51</t>
  </si>
  <si>
    <t>XR20260024401</t>
  </si>
  <si>
    <t>18:38:00</t>
  </si>
  <si>
    <t>18:41:12</t>
  </si>
  <si>
    <t>CT20260011318</t>
  </si>
  <si>
    <t>18:35:02</t>
  </si>
  <si>
    <t>18:41:22</t>
  </si>
  <si>
    <t>CT20260011320</t>
  </si>
  <si>
    <t>18:46:15</t>
  </si>
  <si>
    <t>CT20260011321</t>
  </si>
  <si>
    <t>XR20260024406</t>
  </si>
  <si>
    <t>18:40:30</t>
  </si>
  <si>
    <t>18:46:36</t>
  </si>
  <si>
    <t>XR20260024389</t>
  </si>
  <si>
    <t>XR Foot Complete 3+ Views Right</t>
  </si>
  <si>
    <t>18:41:11</t>
  </si>
  <si>
    <t>18:47:28</t>
  </si>
  <si>
    <t>XR20260024407</t>
  </si>
  <si>
    <t>18:47:45</t>
  </si>
  <si>
    <t>XR20260024403</t>
  </si>
  <si>
    <t>18:36:50</t>
  </si>
  <si>
    <t>18:48:35</t>
  </si>
  <si>
    <t>XR20260024404</t>
  </si>
  <si>
    <t>18:33:49</t>
  </si>
  <si>
    <t>18:48:57</t>
  </si>
  <si>
    <t>XR20260024380</t>
  </si>
  <si>
    <t>XR Tibia/Fibula Left</t>
  </si>
  <si>
    <t>17:54:38</t>
  </si>
  <si>
    <t>18:49:39</t>
  </si>
  <si>
    <t>CT20260011312</t>
  </si>
  <si>
    <t>18:46:08</t>
  </si>
  <si>
    <t>18:54:20</t>
  </si>
  <si>
    <t>CT20260011314</t>
  </si>
  <si>
    <t>19:02:42</t>
  </si>
  <si>
    <t>CT20260011315</t>
  </si>
  <si>
    <t>CT20260011316</t>
  </si>
  <si>
    <t>CT Maxillofacial w/o Contrast</t>
  </si>
  <si>
    <t>19:05:32</t>
  </si>
  <si>
    <t>CT20260011313</t>
  </si>
  <si>
    <t>19:05:37</t>
  </si>
  <si>
    <t>XR20260024383</t>
  </si>
  <si>
    <t>XR Hand Complete 3+ Views Right</t>
  </si>
  <si>
    <t>19:03:10</t>
  </si>
  <si>
    <t>19:07:51</t>
  </si>
  <si>
    <t>XR20260024384</t>
  </si>
  <si>
    <t>XR Wrist Complete 3+ Views Right</t>
  </si>
  <si>
    <t>19:03:19</t>
  </si>
  <si>
    <t>XR20260024418</t>
  </si>
  <si>
    <t>18:59:15</t>
  </si>
  <si>
    <t>19:09:10</t>
  </si>
  <si>
    <t>XR20260024415</t>
  </si>
  <si>
    <t>19:04:59</t>
  </si>
  <si>
    <t>19:09:31</t>
  </si>
  <si>
    <t>XR20260024414</t>
  </si>
  <si>
    <t>19:04:52</t>
  </si>
  <si>
    <t>19:10:01</t>
  </si>
  <si>
    <t>XR20260024402</t>
  </si>
  <si>
    <t>18:43:34</t>
  </si>
  <si>
    <t>19:10:29</t>
  </si>
  <si>
    <t>XR20260024408</t>
  </si>
  <si>
    <t>18:52:46</t>
  </si>
  <si>
    <t>19:10:49</t>
  </si>
  <si>
    <t>CT20260011331</t>
  </si>
  <si>
    <t>19:07:16</t>
  </si>
  <si>
    <t>19:14:46</t>
  </si>
  <si>
    <t>XR20260024409</t>
  </si>
  <si>
    <t>18:52:59</t>
  </si>
  <si>
    <t>19:15:06</t>
  </si>
  <si>
    <t>XR20260024405</t>
  </si>
  <si>
    <t>19:09:18</t>
  </si>
  <si>
    <t>19:15:45</t>
  </si>
  <si>
    <t>XR20260024374</t>
  </si>
  <si>
    <t>17:48:28</t>
  </si>
  <si>
    <t>19:16:11</t>
  </si>
  <si>
    <t>XR20260024351</t>
  </si>
  <si>
    <t>16:23:10</t>
  </si>
  <si>
    <t>19:16:47</t>
  </si>
  <si>
    <t>XR20260024387</t>
  </si>
  <si>
    <t>19:01:52</t>
  </si>
  <si>
    <t>19:17:10</t>
  </si>
  <si>
    <t>XR20260024410</t>
  </si>
  <si>
    <t>18:53:08</t>
  </si>
  <si>
    <t>19:17:34</t>
  </si>
  <si>
    <t>XR20260024348</t>
  </si>
  <si>
    <t>16:03:39</t>
  </si>
  <si>
    <t>19:18:17</t>
  </si>
  <si>
    <t>XR20260024411</t>
  </si>
  <si>
    <t>19:18:19</t>
  </si>
  <si>
    <t>19:21:19</t>
  </si>
  <si>
    <t>XR20260024394</t>
  </si>
  <si>
    <t>18:56:50</t>
  </si>
  <si>
    <t>19:21:57</t>
  </si>
  <si>
    <t>XR20260024400</t>
  </si>
  <si>
    <t>19:23:37</t>
  </si>
  <si>
    <t>XR20260024420</t>
  </si>
  <si>
    <t>19:24:04</t>
  </si>
  <si>
    <t>19:28:16</t>
  </si>
  <si>
    <t>XR20260024421</t>
  </si>
  <si>
    <t>19:29:49</t>
  </si>
  <si>
    <t>XR20260024388</t>
  </si>
  <si>
    <t>19:31:27</t>
  </si>
  <si>
    <t>XR20260024377</t>
  </si>
  <si>
    <t>18:22:04</t>
  </si>
  <si>
    <t>19:32:25</t>
  </si>
  <si>
    <t>XR20260024378</t>
  </si>
  <si>
    <t>XR Humerus Left</t>
  </si>
  <si>
    <t>18:22:11</t>
  </si>
  <si>
    <t>US20260008084</t>
  </si>
  <si>
    <t>18:06:40</t>
  </si>
  <si>
    <t>19:36:01</t>
  </si>
  <si>
    <t>CT20260011336</t>
  </si>
  <si>
    <t>19:32:13</t>
  </si>
  <si>
    <t>19:39:14</t>
  </si>
  <si>
    <t>CT20260011337</t>
  </si>
  <si>
    <t>19:40:59</t>
  </si>
  <si>
    <t>CT20260011340</t>
  </si>
  <si>
    <t>19:42:41</t>
  </si>
  <si>
    <t>CT20260011338</t>
  </si>
  <si>
    <t>19:46:48</t>
  </si>
  <si>
    <t>CT20260011339</t>
  </si>
  <si>
    <t>CT20260011290</t>
  </si>
  <si>
    <t>19:36:57</t>
  </si>
  <si>
    <t>19:48:47</t>
  </si>
  <si>
    <t>CT20260011285</t>
  </si>
  <si>
    <t>19:41:20</t>
  </si>
  <si>
    <t>19:50:33</t>
  </si>
  <si>
    <t>XR20260024412</t>
  </si>
  <si>
    <t>XR Hip 2-3 Views w/AP Pelvis Right</t>
  </si>
  <si>
    <t>19:41:54</t>
  </si>
  <si>
    <t>19:51:27</t>
  </si>
  <si>
    <t>XR20260024413</t>
  </si>
  <si>
    <t>19:52:07</t>
  </si>
  <si>
    <t>XR20260024431</t>
  </si>
  <si>
    <t>19:39:29</t>
  </si>
  <si>
    <t>19:52:46</t>
  </si>
  <si>
    <t>XR20260024426</t>
  </si>
  <si>
    <t>19:33:36</t>
  </si>
  <si>
    <t>19:53:31</t>
  </si>
  <si>
    <t>XR20260024376</t>
  </si>
  <si>
    <t>19:36:33</t>
  </si>
  <si>
    <t>19:53:57</t>
  </si>
  <si>
    <t>XR20260024432</t>
  </si>
  <si>
    <t>19:46:39</t>
  </si>
  <si>
    <t>19:54:20</t>
  </si>
  <si>
    <t>XR20260024435</t>
  </si>
  <si>
    <t>19:51:24</t>
  </si>
  <si>
    <t>19:54:54</t>
  </si>
  <si>
    <t>XR20260024429</t>
  </si>
  <si>
    <t>19:50:57</t>
  </si>
  <si>
    <t>19:55:33</t>
  </si>
  <si>
    <t>CT20260011291</t>
  </si>
  <si>
    <t>19:55:32</t>
  </si>
  <si>
    <t>19:58:43</t>
  </si>
  <si>
    <t>XR20260024434</t>
  </si>
  <si>
    <t>20:09:54</t>
  </si>
  <si>
    <t>20:10:50</t>
  </si>
  <si>
    <t>XR20260024427</t>
  </si>
  <si>
    <t>20:10:42</t>
  </si>
  <si>
    <t>20:13:03</t>
  </si>
  <si>
    <t>XR20260024428</t>
  </si>
  <si>
    <t>20:04:45</t>
  </si>
  <si>
    <t>20:13:24</t>
  </si>
  <si>
    <t>CT20260011240</t>
  </si>
  <si>
    <t>CT Abdomen and Pelvis w/o Contrast</t>
  </si>
  <si>
    <t>20:24:24</t>
  </si>
  <si>
    <t>20:29:21</t>
  </si>
  <si>
    <t>CT20260011344</t>
  </si>
  <si>
    <t>20:15:48</t>
  </si>
  <si>
    <t>20:32:42</t>
  </si>
  <si>
    <t>XR20260024438</t>
  </si>
  <si>
    <t>20:25:34</t>
  </si>
  <si>
    <t>20:33:15</t>
  </si>
  <si>
    <t>XR20260024443</t>
  </si>
  <si>
    <t>20:31:41</t>
  </si>
  <si>
    <t>20:33:36</t>
  </si>
  <si>
    <t>CT20260011345</t>
  </si>
  <si>
    <t>20:36:50</t>
  </si>
  <si>
    <t>XR20260024419</t>
  </si>
  <si>
    <t>20:11:02</t>
  </si>
  <si>
    <t>20:44:00</t>
  </si>
  <si>
    <t>XR20260024445</t>
  </si>
  <si>
    <t>20:43:21</t>
  </si>
  <si>
    <t>20:44:31</t>
  </si>
  <si>
    <t>CT20260011301</t>
  </si>
  <si>
    <t>20:48:13</t>
  </si>
  <si>
    <t>20:51:58</t>
  </si>
  <si>
    <t>CT20260011322</t>
  </si>
  <si>
    <t>20:50:31</t>
  </si>
  <si>
    <t>20:53:24</t>
  </si>
  <si>
    <t>XR20260024455</t>
  </si>
  <si>
    <t>21:45:09</t>
  </si>
  <si>
    <t>22:59:45</t>
  </si>
  <si>
    <t>XR20260024459</t>
  </si>
  <si>
    <t>22:00:22</t>
  </si>
  <si>
    <t>23:01:03</t>
  </si>
  <si>
    <t>XR20260024458</t>
  </si>
  <si>
    <t>22:09:23</t>
  </si>
  <si>
    <t>23:01:47</t>
  </si>
  <si>
    <t>XR20260024457</t>
  </si>
  <si>
    <t>22:08:40</t>
  </si>
  <si>
    <t>23:04:00</t>
  </si>
  <si>
    <t>XR20260024462</t>
  </si>
  <si>
    <t>XR Forearm 2 Views Right</t>
  </si>
  <si>
    <t>22:08:06</t>
  </si>
  <si>
    <t>23:06:11</t>
  </si>
  <si>
    <t>XR20260024460</t>
  </si>
  <si>
    <t>22:15:06</t>
  </si>
  <si>
    <t>23:12:22</t>
  </si>
  <si>
    <t>XR20260024465</t>
  </si>
  <si>
    <t>22:25:45</t>
  </si>
  <si>
    <t>23:14:03</t>
  </si>
  <si>
    <t>XR20260024461</t>
  </si>
  <si>
    <t>22:31:24</t>
  </si>
  <si>
    <t>23:15:43</t>
  </si>
  <si>
    <t>XR20260024466</t>
  </si>
  <si>
    <t>22:32:02</t>
  </si>
  <si>
    <t>23:23:17</t>
  </si>
  <si>
    <t>XR20260024468</t>
  </si>
  <si>
    <t>22:45:09</t>
  </si>
  <si>
    <t>23:23:38</t>
  </si>
  <si>
    <t>XR20260024464</t>
  </si>
  <si>
    <t>22:58:20</t>
  </si>
  <si>
    <t>23:23:49</t>
  </si>
  <si>
    <t>XR20260024463</t>
  </si>
  <si>
    <t>23:24:00</t>
  </si>
  <si>
    <t>XR20260024467</t>
  </si>
  <si>
    <t>22:45:25</t>
  </si>
  <si>
    <t>23:24:17</t>
  </si>
  <si>
    <t>XR20260024470</t>
  </si>
  <si>
    <t>22:53:18</t>
  </si>
  <si>
    <t>23:32:40</t>
  </si>
  <si>
    <t>XR20260024469</t>
  </si>
  <si>
    <t>22:40:15</t>
  </si>
  <si>
    <t>23:33:05</t>
  </si>
  <si>
    <t>XR20260024472</t>
  </si>
  <si>
    <t>23:14:23</t>
  </si>
  <si>
    <t>23:39:02</t>
  </si>
  <si>
    <t>XR20260024476</t>
  </si>
  <si>
    <t>23:27:42</t>
  </si>
  <si>
    <t>23:44:56</t>
  </si>
  <si>
    <t>XR20260024475</t>
  </si>
  <si>
    <t>23:52:21</t>
  </si>
  <si>
    <t>XR20260024478</t>
  </si>
  <si>
    <t>23:40:49</t>
  </si>
  <si>
    <t>23:53:59</t>
  </si>
  <si>
    <t>XR20260024480</t>
  </si>
  <si>
    <t>23:50:32</t>
  </si>
  <si>
    <t>23:59:41</t>
  </si>
  <si>
    <t>CT20260011371</t>
  </si>
  <si>
    <t>23:46:09</t>
  </si>
  <si>
    <t>03/02/2026</t>
  </si>
  <si>
    <t>00:05:20</t>
  </si>
  <si>
    <t>CT20260011372</t>
  </si>
  <si>
    <t>00:08:08</t>
  </si>
  <si>
    <t>US20260008110</t>
  </si>
  <si>
    <t>00:05:18</t>
  </si>
  <si>
    <t>00:09:30</t>
  </si>
  <si>
    <t>XR20260024477</t>
  </si>
  <si>
    <t>23:58:43</t>
  </si>
  <si>
    <t>00:21:38</t>
  </si>
  <si>
    <t>CT20260011350</t>
  </si>
  <si>
    <t>00:17:02</t>
  </si>
  <si>
    <t>00:25:15</t>
  </si>
  <si>
    <t>CT20260011351</t>
  </si>
  <si>
    <t>00:26:23</t>
  </si>
  <si>
    <t>CT20260011352</t>
  </si>
  <si>
    <t>XR20260024479</t>
  </si>
  <si>
    <t>23:59:15</t>
  </si>
  <si>
    <t>00:29:52</t>
  </si>
  <si>
    <t>XR20260024481</t>
  </si>
  <si>
    <t>00:16:09</t>
  </si>
  <si>
    <t>00:32:00</t>
  </si>
  <si>
    <t>XR20260024482</t>
  </si>
  <si>
    <t>00:18:14</t>
  </si>
  <si>
    <t>00:33:24</t>
  </si>
  <si>
    <t>US20260008109</t>
  </si>
  <si>
    <t>00:30:41</t>
  </si>
  <si>
    <t>00:43:49</t>
  </si>
  <si>
    <t>CT20260011373</t>
  </si>
  <si>
    <t>00:41:10</t>
  </si>
  <si>
    <t>00:56:55</t>
  </si>
  <si>
    <t>XR20260024483</t>
  </si>
  <si>
    <t>00:39:01</t>
  </si>
  <si>
    <t>01:02:25</t>
  </si>
  <si>
    <t>CT20260011369</t>
  </si>
  <si>
    <t>CT Spine Lumbar w/o Contrast</t>
  </si>
  <si>
    <t>00:58:58</t>
  </si>
  <si>
    <t>01:03:04</t>
  </si>
  <si>
    <t>XR20260024487</t>
  </si>
  <si>
    <t>00:58:00</t>
  </si>
  <si>
    <t>01:03:12</t>
  </si>
  <si>
    <t>XR20260024486</t>
  </si>
  <si>
    <t>00:57:47</t>
  </si>
  <si>
    <t>01:03:20</t>
  </si>
  <si>
    <t>XR20260024485</t>
  </si>
  <si>
    <t>00:57:37</t>
  </si>
  <si>
    <t>01:10:19</t>
  </si>
  <si>
    <t>XR20260024490</t>
  </si>
  <si>
    <t>01:13:50</t>
  </si>
  <si>
    <t>01:22:51</t>
  </si>
  <si>
    <t>CT20260011356</t>
  </si>
  <si>
    <t>01:21:45</t>
  </si>
  <si>
    <t>01:24:56</t>
  </si>
  <si>
    <t>CT20260011357</t>
  </si>
  <si>
    <t>01:28:13</t>
  </si>
  <si>
    <t>XR20260024491</t>
  </si>
  <si>
    <t>01:21:30</t>
  </si>
  <si>
    <t>01:33:12</t>
  </si>
  <si>
    <t>XR20260024448</t>
  </si>
  <si>
    <t>20:57:20</t>
  </si>
  <si>
    <t>01:34:09</t>
  </si>
  <si>
    <t>XR20260024488</t>
  </si>
  <si>
    <t>01:21:33</t>
  </si>
  <si>
    <t>01:53:27</t>
  </si>
  <si>
    <t>CT20260011376</t>
  </si>
  <si>
    <t>01:47:43</t>
  </si>
  <si>
    <t>01:56:47</t>
  </si>
  <si>
    <t>CT20260011362</t>
  </si>
  <si>
    <t>01:51:56</t>
  </si>
  <si>
    <t>02:00:33</t>
  </si>
  <si>
    <t>CT20260011363</t>
  </si>
  <si>
    <t>02:04:51</t>
  </si>
  <si>
    <t>CT20260011364</t>
  </si>
  <si>
    <t>CT20260011375</t>
  </si>
  <si>
    <t>01:54:09</t>
  </si>
  <si>
    <t>02:05:35</t>
  </si>
  <si>
    <t>XR20260024492</t>
  </si>
  <si>
    <t>01:57:13</t>
  </si>
  <si>
    <t>02:05:52</t>
  </si>
  <si>
    <t>CT20260011374</t>
  </si>
  <si>
    <t>02:04:23</t>
  </si>
  <si>
    <t>02:06:33</t>
  </si>
  <si>
    <t>US20260008115</t>
  </si>
  <si>
    <t>01:57:18</t>
  </si>
  <si>
    <t>02:12:45</t>
  </si>
  <si>
    <t>XR20260024493</t>
  </si>
  <si>
    <t>02:09:18</t>
  </si>
  <si>
    <t>02:37:24</t>
  </si>
  <si>
    <t>CT20260011385</t>
  </si>
  <si>
    <t>02:31:49</t>
  </si>
  <si>
    <t>02:38:56</t>
  </si>
  <si>
    <t>CT20260011360</t>
  </si>
  <si>
    <t>02:33:54</t>
  </si>
  <si>
    <t>02:43:56</t>
  </si>
  <si>
    <t>US20260008113</t>
  </si>
  <si>
    <t>02:38:03</t>
  </si>
  <si>
    <t>02:45:46</t>
  </si>
  <si>
    <t>US20260008123</t>
  </si>
  <si>
    <t>US20260008112</t>
  </si>
  <si>
    <t>02:37:50</t>
  </si>
  <si>
    <t>03:32:05</t>
  </si>
  <si>
    <t>CT20260011381</t>
  </si>
  <si>
    <t>03:48:39</t>
  </si>
  <si>
    <t>04:00:12</t>
  </si>
  <si>
    <t>XR20260024497</t>
  </si>
  <si>
    <t>03:53:05</t>
  </si>
  <si>
    <t>04:05:35</t>
  </si>
  <si>
    <t>Mautone, DO, Louis</t>
  </si>
  <si>
    <t>XR20260024496</t>
  </si>
  <si>
    <t>03:55:44</t>
  </si>
  <si>
    <t>04:08:19</t>
  </si>
  <si>
    <t>US20260008114</t>
  </si>
  <si>
    <t>04:04:09</t>
  </si>
  <si>
    <t>04:14:20</t>
  </si>
  <si>
    <t>CT20260011389</t>
  </si>
  <si>
    <t>04:11:13</t>
  </si>
  <si>
    <t>04:23:59</t>
  </si>
  <si>
    <t>CT20260011390</t>
  </si>
  <si>
    <t>04:11:54</t>
  </si>
  <si>
    <t>04:31:03</t>
  </si>
  <si>
    <t>CT20260011391</t>
  </si>
  <si>
    <t>XR20260024499</t>
  </si>
  <si>
    <t>04:09:47</t>
  </si>
  <si>
    <t>04:33:30</t>
  </si>
  <si>
    <t>US20260008121</t>
  </si>
  <si>
    <t>US OB Limited</t>
  </si>
  <si>
    <t>03:15:18</t>
  </si>
  <si>
    <t>04:37:30</t>
  </si>
  <si>
    <t>US20260008128</t>
  </si>
  <si>
    <t>04:07:30</t>
  </si>
  <si>
    <t>04:50:26</t>
  </si>
  <si>
    <t>US20260008106</t>
  </si>
  <si>
    <t>US Upper Ext Arterial Duplex Right</t>
  </si>
  <si>
    <t>03:14:46</t>
  </si>
  <si>
    <t>05:15:19</t>
  </si>
  <si>
    <t>US20260008129</t>
  </si>
  <si>
    <t>04:29:31</t>
  </si>
  <si>
    <t>05:18:29</t>
  </si>
  <si>
    <t>CT20260011379</t>
  </si>
  <si>
    <t>03:55:10</t>
  </si>
  <si>
    <t>05:39:46</t>
  </si>
  <si>
    <t>US20260008120</t>
  </si>
  <si>
    <t>US Upper Ext Venous Duplex Bilateral</t>
  </si>
  <si>
    <t>02:03:57</t>
  </si>
  <si>
    <t>05:45:54</t>
  </si>
  <si>
    <t>US20260008119</t>
  </si>
  <si>
    <t>US Lower Ext Venous Duplex Bilateral</t>
  </si>
  <si>
    <t>02:03:47</t>
  </si>
  <si>
    <t>05:50:15</t>
  </si>
  <si>
    <t>XR20260024505</t>
  </si>
  <si>
    <t>04:47:53</t>
  </si>
  <si>
    <t>05:52:02</t>
  </si>
  <si>
    <t>XR20260024503</t>
  </si>
  <si>
    <t>04:48:31</t>
  </si>
  <si>
    <t>05:53:47</t>
  </si>
  <si>
    <t>CT20260011394</t>
  </si>
  <si>
    <t>CT Pelvis w/o Contrast</t>
  </si>
  <si>
    <t>05:14:07</t>
  </si>
  <si>
    <t>05:59:41</t>
  </si>
  <si>
    <t>US20260008125</t>
  </si>
  <si>
    <t>US Lower Ext Venous Duplex Right</t>
  </si>
  <si>
    <t>04:55:09</t>
  </si>
  <si>
    <t>06:04:04</t>
  </si>
  <si>
    <t>MR20260002228</t>
  </si>
  <si>
    <t>05:13:19</t>
  </si>
  <si>
    <t>06:14:27</t>
  </si>
  <si>
    <t>XR20260024506</t>
  </si>
  <si>
    <t>05:16:46</t>
  </si>
  <si>
    <t>06:15:56</t>
  </si>
  <si>
    <t>XR20260024507</t>
  </si>
  <si>
    <t>05:37:17</t>
  </si>
  <si>
    <t>06:16:57</t>
  </si>
  <si>
    <t>US20260008130</t>
  </si>
  <si>
    <t>US OB Greater Than 14 Weeks</t>
  </si>
  <si>
    <t>05:29:52</t>
  </si>
  <si>
    <t>06:34:33</t>
  </si>
  <si>
    <t>CT20260011384</t>
  </si>
  <si>
    <t>06:11:56</t>
  </si>
  <si>
    <t>06:43:09</t>
  </si>
  <si>
    <t>CT20260011383</t>
  </si>
  <si>
    <t>06:50:27</t>
  </si>
  <si>
    <t>US20260008134</t>
  </si>
  <si>
    <t>06:40:32</t>
  </si>
  <si>
    <t>06:53:54</t>
  </si>
  <si>
    <t>XR20260024508</t>
  </si>
  <si>
    <t>05:50:40</t>
  </si>
  <si>
    <t>06:56:01</t>
  </si>
  <si>
    <t>XR20260024509</t>
  </si>
  <si>
    <t>05:56:27</t>
  </si>
  <si>
    <t>06:57:31</t>
  </si>
  <si>
    <t>US20260008124</t>
  </si>
  <si>
    <t>06:02:35</t>
  </si>
  <si>
    <t>06:59:55</t>
  </si>
  <si>
    <t>XR20260024511</t>
  </si>
  <si>
    <t>06:05:02</t>
  </si>
  <si>
    <t>07:03:55</t>
  </si>
  <si>
    <t>XR20260024512</t>
  </si>
  <si>
    <t>06:12:46</t>
  </si>
  <si>
    <t>07:06:38</t>
  </si>
  <si>
    <t>XR20260024514</t>
  </si>
  <si>
    <t>06:23:31</t>
  </si>
  <si>
    <t>07:07:57</t>
  </si>
  <si>
    <t>XR20260024517</t>
  </si>
  <si>
    <t>06:38:36</t>
  </si>
  <si>
    <t>07:23:52</t>
  </si>
  <si>
    <t>XR20260024516</t>
  </si>
  <si>
    <t>06:31:05</t>
  </si>
  <si>
    <t>07:26:36</t>
  </si>
  <si>
    <t>US20260008127</t>
  </si>
  <si>
    <t>06:56:40</t>
  </si>
  <si>
    <t>07:30:45</t>
  </si>
  <si>
    <t>XR20260024518</t>
  </si>
  <si>
    <t>XR Shunt Series</t>
  </si>
  <si>
    <t>06:51:02</t>
  </si>
  <si>
    <t>07:39:28</t>
  </si>
  <si>
    <t>XR20260024513</t>
  </si>
  <si>
    <t>07:41:36</t>
  </si>
  <si>
    <t>CT20260011387</t>
  </si>
  <si>
    <t>07:33:42</t>
  </si>
  <si>
    <t>07:42:03</t>
  </si>
  <si>
    <t>XR20260024520</t>
  </si>
  <si>
    <t>07:05:03</t>
  </si>
  <si>
    <t>07:43:01</t>
  </si>
  <si>
    <t>CT20260011386</t>
  </si>
  <si>
    <t>07:44:49</t>
  </si>
  <si>
    <t>XR20260024521</t>
  </si>
  <si>
    <t>07:45:41</t>
  </si>
  <si>
    <t>XR20260024522</t>
  </si>
  <si>
    <t>07:22:42</t>
  </si>
  <si>
    <t>07:47:47</t>
  </si>
  <si>
    <t>CT20260011276</t>
  </si>
  <si>
    <t>07:24:50</t>
  </si>
  <si>
    <t>07:49:20</t>
  </si>
  <si>
    <t>CT20260011377</t>
  </si>
  <si>
    <t>05:42:53</t>
  </si>
  <si>
    <t>07:54:09</t>
  </si>
  <si>
    <t>CT20260011275</t>
  </si>
  <si>
    <t>04:14:16</t>
  </si>
  <si>
    <t>07:58:05</t>
  </si>
  <si>
    <t>US20260008133</t>
  </si>
  <si>
    <t>US Upper Ext Venous Duplex Left</t>
  </si>
  <si>
    <t>07:56:05</t>
  </si>
  <si>
    <t>07:59:00</t>
  </si>
  <si>
    <t>XR20260024317</t>
  </si>
  <si>
    <t>02:20:42</t>
  </si>
  <si>
    <t>07:59:51</t>
  </si>
  <si>
    <t>XR20260024359</t>
  </si>
  <si>
    <t>04:58:22</t>
  </si>
  <si>
    <t>08:01:05</t>
  </si>
  <si>
    <t>XR20260024489</t>
  </si>
  <si>
    <t>00:58:28</t>
  </si>
  <si>
    <t>08:01:51</t>
  </si>
  <si>
    <t>XR20260024174</t>
  </si>
  <si>
    <t>04:58:42</t>
  </si>
  <si>
    <t>08:02:30</t>
  </si>
  <si>
    <t>CT20260011388</t>
  </si>
  <si>
    <t>07:45:27</t>
  </si>
  <si>
    <t>08:02:44</t>
  </si>
  <si>
    <t>XR20260024369</t>
  </si>
  <si>
    <t>04:58:56</t>
  </si>
  <si>
    <t>08:03:12</t>
  </si>
  <si>
    <t>XR20260024526</t>
  </si>
  <si>
    <t>08:03:32</t>
  </si>
  <si>
    <t>CT20260011409</t>
  </si>
  <si>
    <t>08:01:49</t>
  </si>
  <si>
    <t>08:06:00</t>
  </si>
  <si>
    <t>CT20260011395</t>
  </si>
  <si>
    <t>CT Maxillofacial w/ Contrast</t>
  </si>
  <si>
    <t>07:55:03</t>
  </si>
  <si>
    <t>08:09:36</t>
  </si>
  <si>
    <t>CT20260011415</t>
  </si>
  <si>
    <t>08:11:09</t>
  </si>
  <si>
    <t>08:15:56</t>
  </si>
  <si>
    <t>CT20260011284</t>
  </si>
  <si>
    <t>01:26:43</t>
  </si>
  <si>
    <t>08:22:54</t>
  </si>
  <si>
    <t>CT20260011410</t>
  </si>
  <si>
    <t>08:12:33</t>
  </si>
  <si>
    <t>08:27:11</t>
  </si>
  <si>
    <t>CT20260011411</t>
  </si>
  <si>
    <t>CT20260011398</t>
  </si>
  <si>
    <t>08:00:18</t>
  </si>
  <si>
    <t>08:29:31</t>
  </si>
  <si>
    <t>CT20260011416</t>
  </si>
  <si>
    <t>08:28:31</t>
  </si>
  <si>
    <t>08:35:21</t>
  </si>
  <si>
    <t>CT20260011417</t>
  </si>
  <si>
    <t>CT20260011406</t>
  </si>
  <si>
    <t>CTA Abdomen and Pelvis</t>
  </si>
  <si>
    <t>08:27:56</t>
  </si>
  <si>
    <t>CT20260011407</t>
  </si>
  <si>
    <t>CT20260011393</t>
  </si>
  <si>
    <t>08:30:04</t>
  </si>
  <si>
    <t>09:04:14</t>
  </si>
  <si>
    <t>CT20260011399</t>
  </si>
  <si>
    <t>08:45:12</t>
  </si>
  <si>
    <t>09:07:06</t>
  </si>
  <si>
    <t>CT20260011400</t>
  </si>
  <si>
    <t>08:36:54</t>
  </si>
  <si>
    <t>09:12:54</t>
  </si>
  <si>
    <t>CT20260011419</t>
  </si>
  <si>
    <t>09:08:56</t>
  </si>
  <si>
    <t>09:15:23</t>
  </si>
  <si>
    <t>US20260008080</t>
  </si>
  <si>
    <t>08:45:24</t>
  </si>
  <si>
    <t>09:16:41</t>
  </si>
  <si>
    <t>CT20260011413</t>
  </si>
  <si>
    <t>09:15:06</t>
  </si>
  <si>
    <t>09:19:01</t>
  </si>
  <si>
    <t>CT20260011414</t>
  </si>
  <si>
    <t>09:21:19</t>
  </si>
  <si>
    <t>US20260008132</t>
  </si>
  <si>
    <t>08:01:07</t>
  </si>
  <si>
    <t>09:25:03</t>
  </si>
  <si>
    <t>US20260008131</t>
  </si>
  <si>
    <t>08:00:52</t>
  </si>
  <si>
    <t>09:26:45</t>
  </si>
  <si>
    <t>US20260008137</t>
  </si>
  <si>
    <t>09:21:50</t>
  </si>
  <si>
    <t>09:27:36</t>
  </si>
  <si>
    <t>XR20260024550</t>
  </si>
  <si>
    <t>09:09:06</t>
  </si>
  <si>
    <t>09:28:04</t>
  </si>
  <si>
    <t>MR20260002232</t>
  </si>
  <si>
    <t>MRI Shoulder w/o Contrast Right</t>
  </si>
  <si>
    <t>07:09:53</t>
  </si>
  <si>
    <t>09:31:23</t>
  </si>
  <si>
    <t>CT20260011431</t>
  </si>
  <si>
    <t>09:29:01</t>
  </si>
  <si>
    <t>09:34:05</t>
  </si>
  <si>
    <t>CT20260011401</t>
  </si>
  <si>
    <t>09:16:53</t>
  </si>
  <si>
    <t>09:36:56</t>
  </si>
  <si>
    <t>US20260008135</t>
  </si>
  <si>
    <t>09:30:39</t>
  </si>
  <si>
    <t>09:38:58</t>
  </si>
  <si>
    <t>CT20260011428</t>
  </si>
  <si>
    <t>09:37:19</t>
  </si>
  <si>
    <t>09:44:05</t>
  </si>
  <si>
    <t>CT20260011418</t>
  </si>
  <si>
    <t>09:49:28</t>
  </si>
  <si>
    <t>XR20260024564</t>
  </si>
  <si>
    <t>09:29:18</t>
  </si>
  <si>
    <t>09:49:52</t>
  </si>
  <si>
    <t>US20260008116</t>
  </si>
  <si>
    <t>08:45:43</t>
  </si>
  <si>
    <t>09:53:33</t>
  </si>
  <si>
    <t>US20260008117</t>
  </si>
  <si>
    <t>08:46:02</t>
  </si>
  <si>
    <t>09:55:17</t>
  </si>
  <si>
    <t>XR20260024563</t>
  </si>
  <si>
    <t>09:47:38</t>
  </si>
  <si>
    <t>09:56:43</t>
  </si>
  <si>
    <t>XR20260024569</t>
  </si>
  <si>
    <t>09:48:21</t>
  </si>
  <si>
    <t>09:57:31</t>
  </si>
  <si>
    <t>XR20260024549</t>
  </si>
  <si>
    <t>09:48:01</t>
  </si>
  <si>
    <t>09:58:02</t>
  </si>
  <si>
    <t>CT20260011433</t>
  </si>
  <si>
    <t>09:54:45</t>
  </si>
  <si>
    <t>10:01:57</t>
  </si>
  <si>
    <t>XR20260024576</t>
  </si>
  <si>
    <t>10:00:01</t>
  </si>
  <si>
    <t>10:02:21</t>
  </si>
  <si>
    <t>XR20260024574</t>
  </si>
  <si>
    <t>09:57:14</t>
  </si>
  <si>
    <t>10:02:51</t>
  </si>
  <si>
    <t>CT20260011440</t>
  </si>
  <si>
    <t>09:58:52</t>
  </si>
  <si>
    <t>10:05:25</t>
  </si>
  <si>
    <t>XR20260024582</t>
  </si>
  <si>
    <t>10:02:14</t>
  </si>
  <si>
    <t>10:06:29</t>
  </si>
  <si>
    <t>CT20260011396</t>
  </si>
  <si>
    <t>10:02:32</t>
  </si>
  <si>
    <t>10:13:55</t>
  </si>
  <si>
    <t>CT20260011397</t>
  </si>
  <si>
    <t>XR20260024577</t>
  </si>
  <si>
    <t>10:14:42</t>
  </si>
  <si>
    <t>XR20260024580</t>
  </si>
  <si>
    <t>XR Forearm 2 Views Left</t>
  </si>
  <si>
    <t>10:16:23</t>
  </si>
  <si>
    <t>XR20260024581</t>
  </si>
  <si>
    <t>10:16:55</t>
  </si>
  <si>
    <t>XR20260024584</t>
  </si>
  <si>
    <t>10:05:04</t>
  </si>
  <si>
    <t>10:17:24</t>
  </si>
  <si>
    <t>XR20260024589</t>
  </si>
  <si>
    <t>10:04:57</t>
  </si>
  <si>
    <t>10:18:08</t>
  </si>
  <si>
    <t>US20260008155</t>
  </si>
  <si>
    <t>10:06:48</t>
  </si>
  <si>
    <t>10:19:59</t>
  </si>
  <si>
    <t>XR20260024573</t>
  </si>
  <si>
    <t>09:56:45</t>
  </si>
  <si>
    <t>10:21:26</t>
  </si>
  <si>
    <t>XR20260024571</t>
  </si>
  <si>
    <t>09:48:22</t>
  </si>
  <si>
    <t>10:21:54</t>
  </si>
  <si>
    <t>XR20260024587</t>
  </si>
  <si>
    <t>10:09:42</t>
  </si>
  <si>
    <t>10:22:46</t>
  </si>
  <si>
    <t>XR20260024603</t>
  </si>
  <si>
    <t>10:21:25</t>
  </si>
  <si>
    <t>10:23:30</t>
  </si>
  <si>
    <t>XR20260024588</t>
  </si>
  <si>
    <t>10:22:12</t>
  </si>
  <si>
    <t>10:24:15</t>
  </si>
  <si>
    <t>XR20260024595</t>
  </si>
  <si>
    <t>10:22:50</t>
  </si>
  <si>
    <t>10:24:36</t>
  </si>
  <si>
    <t>MR20260002229</t>
  </si>
  <si>
    <t>MRI Failed Exam</t>
  </si>
  <si>
    <t>09:04:51</t>
  </si>
  <si>
    <t>10:28:03</t>
  </si>
  <si>
    <t>FAILED</t>
  </si>
  <si>
    <t>US20260008158</t>
  </si>
  <si>
    <t>10:01:48</t>
  </si>
  <si>
    <t>10:31:03</t>
  </si>
  <si>
    <t>CT20260011434</t>
  </si>
  <si>
    <t>10:25:08</t>
  </si>
  <si>
    <t>10:37:30</t>
  </si>
  <si>
    <t>CT20260011437</t>
  </si>
  <si>
    <t>10:36:12</t>
  </si>
  <si>
    <t>10:39:10</t>
  </si>
  <si>
    <t>CT20260011438</t>
  </si>
  <si>
    <t>10:42:40</t>
  </si>
  <si>
    <t>CT20260011439</t>
  </si>
  <si>
    <t>10:48:09</t>
  </si>
  <si>
    <t>XR20260024578</t>
  </si>
  <si>
    <t>10:48:20</t>
  </si>
  <si>
    <t>XR20260024579</t>
  </si>
  <si>
    <t>10:48:21</t>
  </si>
  <si>
    <t>XR20260024608</t>
  </si>
  <si>
    <t>10:37:12</t>
  </si>
  <si>
    <t>10:49:01</t>
  </si>
  <si>
    <t>MR20260002241</t>
  </si>
  <si>
    <t>10:50:22</t>
  </si>
  <si>
    <t>10:55:02</t>
  </si>
  <si>
    <t>US20260008163</t>
  </si>
  <si>
    <t>10:55:37</t>
  </si>
  <si>
    <t>10:55:53</t>
  </si>
  <si>
    <t>CT20260011402</t>
  </si>
  <si>
    <t>10:57:19</t>
  </si>
  <si>
    <t>CT20260011403</t>
  </si>
  <si>
    <t>11:07:27</t>
  </si>
  <si>
    <t>CT20260011435</t>
  </si>
  <si>
    <t>11:02:29</t>
  </si>
  <si>
    <t>11:14:18</t>
  </si>
  <si>
    <t>XR20260024617</t>
  </si>
  <si>
    <t>11:00:00</t>
  </si>
  <si>
    <t>11:14:40</t>
  </si>
  <si>
    <t>XR20260024626</t>
  </si>
  <si>
    <t>XR Knee Complete 4+ Views Left</t>
  </si>
  <si>
    <t>11:09:44</t>
  </si>
  <si>
    <t>11:15:05</t>
  </si>
  <si>
    <t>CT20260011422</t>
  </si>
  <si>
    <t>11:14:22</t>
  </si>
  <si>
    <t>11:18:32</t>
  </si>
  <si>
    <t>MR20260002217</t>
  </si>
  <si>
    <t>11:13:01</t>
  </si>
  <si>
    <t>11:23:22</t>
  </si>
  <si>
    <t>CT20260011421</t>
  </si>
  <si>
    <t>11:21:24</t>
  </si>
  <si>
    <t>11:27:54</t>
  </si>
  <si>
    <t>US20260008104</t>
  </si>
  <si>
    <t>11:13:59</t>
  </si>
  <si>
    <t>11:29:36</t>
  </si>
  <si>
    <t>US20260008170</t>
  </si>
  <si>
    <t>US Fetal Biophysical Profile w/o N-Str</t>
  </si>
  <si>
    <t>11:23:56</t>
  </si>
  <si>
    <t>11:30:36</t>
  </si>
  <si>
    <t>XR20260024637</t>
  </si>
  <si>
    <t>11:23:14</t>
  </si>
  <si>
    <t>11:31:09</t>
  </si>
  <si>
    <t>XR20260024631</t>
  </si>
  <si>
    <t>11:14:06</t>
  </si>
  <si>
    <t>11:31:29</t>
  </si>
  <si>
    <t>XR20260024634</t>
  </si>
  <si>
    <t>12:16:36</t>
  </si>
  <si>
    <t>11:33:04</t>
  </si>
  <si>
    <t>XR20260024636</t>
  </si>
  <si>
    <t>11:15:56</t>
  </si>
  <si>
    <t>11:33:45</t>
  </si>
  <si>
    <t>XR20260024622</t>
  </si>
  <si>
    <t>11:12:58</t>
  </si>
  <si>
    <t>XR20260024628</t>
  </si>
  <si>
    <t>XR Hips 2 Views Bilat</t>
  </si>
  <si>
    <t>11:04:37</t>
  </si>
  <si>
    <t>11:42:52</t>
  </si>
  <si>
    <t>XR20260024638</t>
  </si>
  <si>
    <t>11:15:16</t>
  </si>
  <si>
    <t>11:43:27</t>
  </si>
  <si>
    <t>XR20260024666</t>
  </si>
  <si>
    <t>11:42:28</t>
  </si>
  <si>
    <t>11:45:42</t>
  </si>
  <si>
    <t>XR20260024627</t>
  </si>
  <si>
    <t>11:42:56</t>
  </si>
  <si>
    <t>11:46:51</t>
  </si>
  <si>
    <t>XR20260024663</t>
  </si>
  <si>
    <t>11:45:22</t>
  </si>
  <si>
    <t>11:47:27</t>
  </si>
  <si>
    <t>XR20260024665</t>
  </si>
  <si>
    <t>11:43:55</t>
  </si>
  <si>
    <t>11:48:07</t>
  </si>
  <si>
    <t>XR20260024664</t>
  </si>
  <si>
    <t>11:43:38</t>
  </si>
  <si>
    <t>11:48:50</t>
  </si>
  <si>
    <t>US20260008174</t>
  </si>
  <si>
    <t>11:46:44</t>
  </si>
  <si>
    <t>11:51:38</t>
  </si>
  <si>
    <t>MR20260002230</t>
  </si>
  <si>
    <t>11:49:58</t>
  </si>
  <si>
    <t>11:56:14</t>
  </si>
  <si>
    <t>XR20260024660</t>
  </si>
  <si>
    <t>11:50:23</t>
  </si>
  <si>
    <t>11:56:48</t>
  </si>
  <si>
    <t>XR20260024662</t>
  </si>
  <si>
    <t>11:57:33</t>
  </si>
  <si>
    <t>CT20260011448</t>
  </si>
  <si>
    <t>11:54:56</t>
  </si>
  <si>
    <t>12:00:40</t>
  </si>
  <si>
    <t>XR20260024676</t>
  </si>
  <si>
    <t>11:57:45</t>
  </si>
  <si>
    <t>12:01:11</t>
  </si>
  <si>
    <t>XR20260024661</t>
  </si>
  <si>
    <t>12:01:48</t>
  </si>
  <si>
    <t>XR20260024659</t>
  </si>
  <si>
    <t>XR Toe(s) 2+ Views Right</t>
  </si>
  <si>
    <t>11:56:46</t>
  </si>
  <si>
    <t>12:03:21</t>
  </si>
  <si>
    <t>XR20260024655</t>
  </si>
  <si>
    <t>11:25:25</t>
  </si>
  <si>
    <t>12:04:04</t>
  </si>
  <si>
    <t>XR20260024674</t>
  </si>
  <si>
    <t>12:03:16</t>
  </si>
  <si>
    <t>12:04:45</t>
  </si>
  <si>
    <t>XR20260024681</t>
  </si>
  <si>
    <t>12:04:11</t>
  </si>
  <si>
    <t>12:05:13</t>
  </si>
  <si>
    <t>CT20260011453</t>
  </si>
  <si>
    <t>11:01:07</t>
  </si>
  <si>
    <t>12:08:32</t>
  </si>
  <si>
    <t>XR20260024639</t>
  </si>
  <si>
    <t>12:05:48</t>
  </si>
  <si>
    <t>12:10:09</t>
  </si>
  <si>
    <t>XR20260024680</t>
  </si>
  <si>
    <t>12:07:35</t>
  </si>
  <si>
    <t>12:10:52</t>
  </si>
  <si>
    <t>XR20260024671</t>
  </si>
  <si>
    <t>12:05:33</t>
  </si>
  <si>
    <t>12:11:27</t>
  </si>
  <si>
    <t>XR20260024658</t>
  </si>
  <si>
    <t>12:04:37</t>
  </si>
  <si>
    <t>12:12:37</t>
  </si>
  <si>
    <t>CT20260011455</t>
  </si>
  <si>
    <t>12:10:28</t>
  </si>
  <si>
    <t>12:14:49</t>
  </si>
  <si>
    <t>CT20260011459</t>
  </si>
  <si>
    <t>12:11:57</t>
  </si>
  <si>
    <t>12:16:43</t>
  </si>
  <si>
    <t>US20260008167</t>
  </si>
  <si>
    <t>12:14:39</t>
  </si>
  <si>
    <t>12:17:26</t>
  </si>
  <si>
    <t>XR20260024686</t>
  </si>
  <si>
    <t>12:14:28</t>
  </si>
  <si>
    <t>12:18:25</t>
  </si>
  <si>
    <t>XR20260024688</t>
  </si>
  <si>
    <t>12:17:47</t>
  </si>
  <si>
    <t>12:19:56</t>
  </si>
  <si>
    <t>XR20260024690</t>
  </si>
  <si>
    <t>12:19:00</t>
  </si>
  <si>
    <t>12:21:40</t>
  </si>
  <si>
    <t>CT20260011460</t>
  </si>
  <si>
    <t>12:21:10</t>
  </si>
  <si>
    <t>12:28:22</t>
  </si>
  <si>
    <t>CT20260011461</t>
  </si>
  <si>
    <t>CT20260011444</t>
  </si>
  <si>
    <t>12:32:19</t>
  </si>
  <si>
    <t>12:45:53</t>
  </si>
  <si>
    <t>XR20260024697</t>
  </si>
  <si>
    <t>12:37:35</t>
  </si>
  <si>
    <t>12:47:57</t>
  </si>
  <si>
    <t>XR20260024698</t>
  </si>
  <si>
    <t>12:39:04</t>
  </si>
  <si>
    <t>12:48:32</t>
  </si>
  <si>
    <t>CT20260011465</t>
  </si>
  <si>
    <t>13:00:34</t>
  </si>
  <si>
    <t>13:09:31</t>
  </si>
  <si>
    <t>XR20260024716</t>
  </si>
  <si>
    <t>13:04:52</t>
  </si>
  <si>
    <t>13:10:59</t>
  </si>
  <si>
    <t>XR20260024704</t>
  </si>
  <si>
    <t>12:43:15</t>
  </si>
  <si>
    <t>13:11:41</t>
  </si>
  <si>
    <t>XR20260024739</t>
  </si>
  <si>
    <t>13:03:07</t>
  </si>
  <si>
    <t>13:13:49</t>
  </si>
  <si>
    <t>XR20260024734</t>
  </si>
  <si>
    <t>13:13:00</t>
  </si>
  <si>
    <t>13:15:41</t>
  </si>
  <si>
    <t>XR20260024692</t>
  </si>
  <si>
    <t>12:52:09</t>
  </si>
  <si>
    <t>13:17:21</t>
  </si>
  <si>
    <t>XR20260024743</t>
  </si>
  <si>
    <t>13:17:22</t>
  </si>
  <si>
    <t>13:18:18</t>
  </si>
  <si>
    <t>XR20260024702</t>
  </si>
  <si>
    <t>12:51:26</t>
  </si>
  <si>
    <t>13:18:57</t>
  </si>
  <si>
    <t>US20260008186</t>
  </si>
  <si>
    <t>US Retroperitoneal Limited</t>
  </si>
  <si>
    <t>13:17:48</t>
  </si>
  <si>
    <t>13:23:49</t>
  </si>
  <si>
    <t>CT20260011457</t>
  </si>
  <si>
    <t>13:19:48</t>
  </si>
  <si>
    <t>13:29:20</t>
  </si>
  <si>
    <t>CT20260011458</t>
  </si>
  <si>
    <t>CT20260011456</t>
  </si>
  <si>
    <t>13:29:26</t>
  </si>
  <si>
    <t>CT20260011380</t>
  </si>
  <si>
    <t>13:29:53</t>
  </si>
  <si>
    <t>13:37:03</t>
  </si>
  <si>
    <t>US20260008189</t>
  </si>
  <si>
    <t>13:34:31</t>
  </si>
  <si>
    <t>13:42:38</t>
  </si>
  <si>
    <t>US20260008196</t>
  </si>
  <si>
    <t>13:34:37</t>
  </si>
  <si>
    <t>CT20260011454</t>
  </si>
  <si>
    <t>13:39:06</t>
  </si>
  <si>
    <t>13:45:48</t>
  </si>
  <si>
    <t>XR20260024752</t>
  </si>
  <si>
    <t>13:40:18</t>
  </si>
  <si>
    <t>13:46:05</t>
  </si>
  <si>
    <t>XR20260024748</t>
  </si>
  <si>
    <t>13:42:50</t>
  </si>
  <si>
    <t>13:49:21</t>
  </si>
  <si>
    <t>XR20260024749</t>
  </si>
  <si>
    <t>13:42:59</t>
  </si>
  <si>
    <t>13:50:15</t>
  </si>
  <si>
    <t>XR20260024753</t>
  </si>
  <si>
    <t>13:51:29</t>
  </si>
  <si>
    <t>XR20260024751</t>
  </si>
  <si>
    <t>13:50:32</t>
  </si>
  <si>
    <t>13:52:33</t>
  </si>
  <si>
    <t>XR20260024712</t>
  </si>
  <si>
    <t>13:50:18</t>
  </si>
  <si>
    <t>13:53:10</t>
  </si>
  <si>
    <t>XR20260024711</t>
  </si>
  <si>
    <t>13:55:48</t>
  </si>
  <si>
    <t>XR20260024750</t>
  </si>
  <si>
    <t>13:47:03</t>
  </si>
  <si>
    <t>13:56:32</t>
  </si>
  <si>
    <t>XR20260024760</t>
  </si>
  <si>
    <t>14:00:24</t>
  </si>
  <si>
    <t>14:02:08</t>
  </si>
  <si>
    <t>CT20260011467</t>
  </si>
  <si>
    <t>13:19:50</t>
  </si>
  <si>
    <t>14:06:00</t>
  </si>
  <si>
    <t>CT20260011475</t>
  </si>
  <si>
    <t>CT Upper Extremity w/o Contrast Left</t>
  </si>
  <si>
    <t>14:01:43</t>
  </si>
  <si>
    <t>14:09:38</t>
  </si>
  <si>
    <t>XR20260024770</t>
  </si>
  <si>
    <t>14:08:25</t>
  </si>
  <si>
    <t>14:10:29</t>
  </si>
  <si>
    <t>XR20260024761</t>
  </si>
  <si>
    <t>14:09:35</t>
  </si>
  <si>
    <t>14:10:49</t>
  </si>
  <si>
    <t>XR20260024684</t>
  </si>
  <si>
    <t>XR Femur Complete 2 Views Right</t>
  </si>
  <si>
    <t>14:09:13</t>
  </si>
  <si>
    <t>14:12:23</t>
  </si>
  <si>
    <t>XR20260024685</t>
  </si>
  <si>
    <t>XR20260024755</t>
  </si>
  <si>
    <t>14:04:09</t>
  </si>
  <si>
    <t>14:13:12</t>
  </si>
  <si>
    <t>MR20260002238</t>
  </si>
  <si>
    <t>13:47:19</t>
  </si>
  <si>
    <t>14:18:52</t>
  </si>
  <si>
    <t>CT20260011485</t>
  </si>
  <si>
    <t>14:22:07</t>
  </si>
  <si>
    <t>14:28:48</t>
  </si>
  <si>
    <t>CT20260011484</t>
  </si>
  <si>
    <t>14:30:45</t>
  </si>
  <si>
    <t>XR20260024774</t>
  </si>
  <si>
    <t>14:16:01</t>
  </si>
  <si>
    <t>14:31:26</t>
  </si>
  <si>
    <t>XR20260024717</t>
  </si>
  <si>
    <t>14:20:40</t>
  </si>
  <si>
    <t>14:32:50</t>
  </si>
  <si>
    <t>XR20260024783</t>
  </si>
  <si>
    <t>14:30:58</t>
  </si>
  <si>
    <t>XR20260024771</t>
  </si>
  <si>
    <t>14:21:43</t>
  </si>
  <si>
    <t>14:33:44</t>
  </si>
  <si>
    <t>XR20260024786</t>
  </si>
  <si>
    <t>14:33:07</t>
  </si>
  <si>
    <t>14:34:17</t>
  </si>
  <si>
    <t>XR20260024773</t>
  </si>
  <si>
    <t>14:34:38</t>
  </si>
  <si>
    <t>XR20260024772</t>
  </si>
  <si>
    <t>14:21:19</t>
  </si>
  <si>
    <t>14:35:22</t>
  </si>
  <si>
    <t>MR20260002239</t>
  </si>
  <si>
    <t>14:11:16</t>
  </si>
  <si>
    <t>14:37:03</t>
  </si>
  <si>
    <t>XR20260024779</t>
  </si>
  <si>
    <t>14:40:46</t>
  </si>
  <si>
    <t>14:43:50</t>
  </si>
  <si>
    <t>CT20260011486</t>
  </si>
  <si>
    <t>14:40:15</t>
  </si>
  <si>
    <t>14:45:38</t>
  </si>
  <si>
    <t>CT20260011446</t>
  </si>
  <si>
    <t>14:37:25</t>
  </si>
  <si>
    <t>14:51:13</t>
  </si>
  <si>
    <t>CT20260011447</t>
  </si>
  <si>
    <t>XR20260024785</t>
  </si>
  <si>
    <t>14:47:32</t>
  </si>
  <si>
    <t>14:51:58</t>
  </si>
  <si>
    <t>XR20260024764</t>
  </si>
  <si>
    <t>14:39:39</t>
  </si>
  <si>
    <t>14:52:35</t>
  </si>
  <si>
    <t>XR20260024762</t>
  </si>
  <si>
    <t>14:46:26</t>
  </si>
  <si>
    <t>14:53:51</t>
  </si>
  <si>
    <t>XR20260024778</t>
  </si>
  <si>
    <t>14:54:53</t>
  </si>
  <si>
    <t>XR20260024775</t>
  </si>
  <si>
    <t>14:45:54</t>
  </si>
  <si>
    <t>14:56:01</t>
  </si>
  <si>
    <t>XR20260024795</t>
  </si>
  <si>
    <t>14:54:07</t>
  </si>
  <si>
    <t>14:57:41</t>
  </si>
  <si>
    <t>XR20260024784</t>
  </si>
  <si>
    <t>14:39:44</t>
  </si>
  <si>
    <t>14:58:24</t>
  </si>
  <si>
    <t>MR20260002247</t>
  </si>
  <si>
    <t>14:57:07</t>
  </si>
  <si>
    <t>15:02:06</t>
  </si>
  <si>
    <t>XR20260024792</t>
  </si>
  <si>
    <t>14:56:40</t>
  </si>
  <si>
    <t>15:02:29</t>
  </si>
  <si>
    <t>XR20260024790</t>
  </si>
  <si>
    <t>14:57:46</t>
  </si>
  <si>
    <t>15:03:25</t>
  </si>
  <si>
    <t>XR20260024740</t>
  </si>
  <si>
    <t>14:46:03</t>
  </si>
  <si>
    <t>15:03:56</t>
  </si>
  <si>
    <t>US20260008202</t>
  </si>
  <si>
    <t>14:56:15</t>
  </si>
  <si>
    <t>15:06:54</t>
  </si>
  <si>
    <t>XR20260024766</t>
  </si>
  <si>
    <t>14:50:47</t>
  </si>
  <si>
    <t>15:08:18</t>
  </si>
  <si>
    <t>XR20260024789</t>
  </si>
  <si>
    <t>14:57:04</t>
  </si>
  <si>
    <t>15:09:02</t>
  </si>
  <si>
    <t>XR20260024796</t>
  </si>
  <si>
    <t>15:04:13</t>
  </si>
  <si>
    <t>15:09:44</t>
  </si>
  <si>
    <t>XR20260024800</t>
  </si>
  <si>
    <t>15:07:44</t>
  </si>
  <si>
    <t>15:10:17</t>
  </si>
  <si>
    <t>XR20260024806</t>
  </si>
  <si>
    <t>15:10:40</t>
  </si>
  <si>
    <t>15:12:14</t>
  </si>
  <si>
    <t>MR20260002249</t>
  </si>
  <si>
    <t>15:15:58</t>
  </si>
  <si>
    <t>15:19:04</t>
  </si>
  <si>
    <t>XR20260024794</t>
  </si>
  <si>
    <t>14:51:05</t>
  </si>
  <si>
    <t>15:20:29</t>
  </si>
  <si>
    <t>XR20260024799</t>
  </si>
  <si>
    <t>15:15:19</t>
  </si>
  <si>
    <t>15:21:03</t>
  </si>
  <si>
    <t>XR20260024805</t>
  </si>
  <si>
    <t>15:15:13</t>
  </si>
  <si>
    <t>15:21:57</t>
  </si>
  <si>
    <t>XR20260024808</t>
  </si>
  <si>
    <t>15:21:42</t>
  </si>
  <si>
    <t>15:23:31</t>
  </si>
  <si>
    <t>XR20260024811</t>
  </si>
  <si>
    <t>15:23:00</t>
  </si>
  <si>
    <t>15:25:09</t>
  </si>
  <si>
    <t>XR20260024812</t>
  </si>
  <si>
    <t>15:26:30</t>
  </si>
  <si>
    <t>15:29:17</t>
  </si>
  <si>
    <t>MR20260002224</t>
  </si>
  <si>
    <t>15:31:21</t>
  </si>
  <si>
    <t>15:34:47</t>
  </si>
  <si>
    <t>CT20260011476</t>
  </si>
  <si>
    <t>15:32:38</t>
  </si>
  <si>
    <t>15:40:05</t>
  </si>
  <si>
    <t>US20260008211</t>
  </si>
  <si>
    <t>15:37:07</t>
  </si>
  <si>
    <t>15:40:43</t>
  </si>
  <si>
    <t>XR20260024803</t>
  </si>
  <si>
    <t>15:34:06</t>
  </si>
  <si>
    <t>15:41:18</t>
  </si>
  <si>
    <t>XR20260024814</t>
  </si>
  <si>
    <t>15:34:22</t>
  </si>
  <si>
    <t>15:42:13</t>
  </si>
  <si>
    <t>US20260008204</t>
  </si>
  <si>
    <t>15:29:53</t>
  </si>
  <si>
    <t>15:46:00</t>
  </si>
  <si>
    <t>US20260008223</t>
  </si>
  <si>
    <t>US OB Transvaginal</t>
  </si>
  <si>
    <t>15:29:58</t>
  </si>
  <si>
    <t>CT20260011481</t>
  </si>
  <si>
    <t>15:42:08</t>
  </si>
  <si>
    <t>15:48:16</t>
  </si>
  <si>
    <t>CT20260011495</t>
  </si>
  <si>
    <t>15:43:57</t>
  </si>
  <si>
    <t>15:50:24</t>
  </si>
  <si>
    <t>XR20260024816</t>
  </si>
  <si>
    <t>15:42:30</t>
  </si>
  <si>
    <t>15:50:53</t>
  </si>
  <si>
    <t>XR20260024802</t>
  </si>
  <si>
    <t>15:40:42</t>
  </si>
  <si>
    <t>15:51:32</t>
  </si>
  <si>
    <t>US20260008205</t>
  </si>
  <si>
    <t>15:39:07</t>
  </si>
  <si>
    <t>15:52:39</t>
  </si>
  <si>
    <t>US20260008218</t>
  </si>
  <si>
    <t>15:43:42</t>
  </si>
  <si>
    <t>15:55:01</t>
  </si>
  <si>
    <t>XR20260024831</t>
  </si>
  <si>
    <t>15:52:55</t>
  </si>
  <si>
    <t>15:55:45</t>
  </si>
  <si>
    <t>CT20260011510</t>
  </si>
  <si>
    <t>15:51:22</t>
  </si>
  <si>
    <t>15:59:38</t>
  </si>
  <si>
    <t>XR20260024823</t>
  </si>
  <si>
    <t>15:57:24</t>
  </si>
  <si>
    <t>16:00:34</t>
  </si>
  <si>
    <t>CT20260011482</t>
  </si>
  <si>
    <t>15:58:23</t>
  </si>
  <si>
    <t>16:04:51</t>
  </si>
  <si>
    <t>XR20260024834</t>
  </si>
  <si>
    <t>16:06:06</t>
  </si>
  <si>
    <t>16:08:06</t>
  </si>
  <si>
    <t>XR20260024833</t>
  </si>
  <si>
    <t>16:06:37</t>
  </si>
  <si>
    <t>16:08:44</t>
  </si>
  <si>
    <t>MR20260002251</t>
  </si>
  <si>
    <t>16:09:39</t>
  </si>
  <si>
    <t>16:13:43</t>
  </si>
  <si>
    <t>XR20260024840</t>
  </si>
  <si>
    <t>16:13:13</t>
  </si>
  <si>
    <t>16:14:38</t>
  </si>
  <si>
    <t>XR20260024839</t>
  </si>
  <si>
    <t>16:12:11</t>
  </si>
  <si>
    <t>16:15:17</t>
  </si>
  <si>
    <t>XR20260024837</t>
  </si>
  <si>
    <t>16:12:59</t>
  </si>
  <si>
    <t>16:16:49</t>
  </si>
  <si>
    <t>CT20260011522</t>
  </si>
  <si>
    <t>16:15:12</t>
  </si>
  <si>
    <t>16:18:33</t>
  </si>
  <si>
    <t>XR20260024845</t>
  </si>
  <si>
    <t>16:18:31</t>
  </si>
  <si>
    <t>16:20:14</t>
  </si>
  <si>
    <t>XR20260024841</t>
  </si>
  <si>
    <t>16:21:23</t>
  </si>
  <si>
    <t>16:24:32</t>
  </si>
  <si>
    <t>CT20260011470</t>
  </si>
  <si>
    <t>16:21:49</t>
  </si>
  <si>
    <t>16:26:37</t>
  </si>
  <si>
    <t>CT20260011474</t>
  </si>
  <si>
    <t>16:34:38</t>
  </si>
  <si>
    <t>CT20260011503</t>
  </si>
  <si>
    <t>XR20260024821</t>
  </si>
  <si>
    <t>16:32:16</t>
  </si>
  <si>
    <t>16:35:10</t>
  </si>
  <si>
    <t>XR20260024863</t>
  </si>
  <si>
    <t>16:31:07</t>
  </si>
  <si>
    <t>16:35:35</t>
  </si>
  <si>
    <t>XR20260024844</t>
  </si>
  <si>
    <t>16:32:48</t>
  </si>
  <si>
    <t>16:36:39</t>
  </si>
  <si>
    <t>XR20260024843</t>
  </si>
  <si>
    <t>16:37:34</t>
  </si>
  <si>
    <t>CT20260011523</t>
  </si>
  <si>
    <t>16:35:13</t>
  </si>
  <si>
    <t>16:42:13</t>
  </si>
  <si>
    <t>CT20260011524</t>
  </si>
  <si>
    <t>CT20260011513</t>
  </si>
  <si>
    <t>16:38:23</t>
  </si>
  <si>
    <t>16:45:31</t>
  </si>
  <si>
    <t>CT20260011514</t>
  </si>
  <si>
    <t>16:47:55</t>
  </si>
  <si>
    <t>XR20260024849</t>
  </si>
  <si>
    <t>16:43:00</t>
  </si>
  <si>
    <t>16:48:21</t>
  </si>
  <si>
    <t>XR20260024850</t>
  </si>
  <si>
    <t>16:49:04</t>
  </si>
  <si>
    <t>XR20260024851</t>
  </si>
  <si>
    <t>16:49:47</t>
  </si>
  <si>
    <t>XR20260024868</t>
  </si>
  <si>
    <t>16:33:57</t>
  </si>
  <si>
    <t>16:50:45</t>
  </si>
  <si>
    <t>CT20260011515</t>
  </si>
  <si>
    <t>16:58:19</t>
  </si>
  <si>
    <t>CT20260011516</t>
  </si>
  <si>
    <t>CT20260011288</t>
  </si>
  <si>
    <t>16:59:22</t>
  </si>
  <si>
    <t>XR20260025001</t>
  </si>
  <si>
    <t>22:00:31</t>
  </si>
  <si>
    <t>23:01:53</t>
  </si>
  <si>
    <t>XR20260025000</t>
  </si>
  <si>
    <t>22:27:12</t>
  </si>
  <si>
    <t>23:04:59</t>
  </si>
  <si>
    <t>XR20260024999</t>
  </si>
  <si>
    <t>XR Elbow Limited 2 Views Right</t>
  </si>
  <si>
    <t>23:07:52</t>
  </si>
  <si>
    <t>XR20260024998</t>
  </si>
  <si>
    <t>23:09:36</t>
  </si>
  <si>
    <t>XR20260025005</t>
  </si>
  <si>
    <t>22:18:36</t>
  </si>
  <si>
    <t>23:12:19</t>
  </si>
  <si>
    <t>XR20260025003</t>
  </si>
  <si>
    <t>22:17:03</t>
  </si>
  <si>
    <t>23:15:44</t>
  </si>
  <si>
    <t>XR20260025002</t>
  </si>
  <si>
    <t>23:17:34</t>
  </si>
  <si>
    <t>XR20260025006</t>
  </si>
  <si>
    <t>22:18:45</t>
  </si>
  <si>
    <t>23:21:30</t>
  </si>
  <si>
    <t>XR20260025007</t>
  </si>
  <si>
    <t>22:18:52</t>
  </si>
  <si>
    <t>23:26:32</t>
  </si>
  <si>
    <t>XR20260025004</t>
  </si>
  <si>
    <t>22:24:17</t>
  </si>
  <si>
    <t>23:32:59</t>
  </si>
  <si>
    <t>XR20260025009</t>
  </si>
  <si>
    <t>22:31:10</t>
  </si>
  <si>
    <t>23:38:44</t>
  </si>
  <si>
    <t>XR20260025010</t>
  </si>
  <si>
    <t>XR Foreign Body Localization Child 1 Vw</t>
  </si>
  <si>
    <t>22:55:55</t>
  </si>
  <si>
    <t>23:41:02</t>
  </si>
  <si>
    <t>XR20260025011</t>
  </si>
  <si>
    <t>22:49:07</t>
  </si>
  <si>
    <t>23:46:24</t>
  </si>
  <si>
    <t>XR20260025012</t>
  </si>
  <si>
    <t>22:58:22</t>
  </si>
  <si>
    <t>23:49:19</t>
  </si>
  <si>
    <t>XR20260025013</t>
  </si>
  <si>
    <t>22:59:57</t>
  </si>
  <si>
    <t>23:55:17</t>
  </si>
  <si>
    <t>XR20260025017</t>
  </si>
  <si>
    <t>23:40:43</t>
  </si>
  <si>
    <t>23:59:02</t>
  </si>
  <si>
    <t>XR20260025014</t>
  </si>
  <si>
    <t>23:56:12</t>
  </si>
  <si>
    <t>03/03/2026</t>
  </si>
  <si>
    <t>00:01:58</t>
  </si>
  <si>
    <t>CT20260011557</t>
  </si>
  <si>
    <t>23:48:35</t>
  </si>
  <si>
    <t>00:02:14</t>
  </si>
  <si>
    <t>CT20260011559</t>
  </si>
  <si>
    <t>00:02:25</t>
  </si>
  <si>
    <t>CT20260011558</t>
  </si>
  <si>
    <t>00:07:19</t>
  </si>
  <si>
    <t>CT20260011549</t>
  </si>
  <si>
    <t>00:01:48</t>
  </si>
  <si>
    <t>00:16:05</t>
  </si>
  <si>
    <t>CT20260011545</t>
  </si>
  <si>
    <t>23:40:01</t>
  </si>
  <si>
    <t>00:31:04</t>
  </si>
  <si>
    <t>CT20260011563</t>
  </si>
  <si>
    <t>00:17:41</t>
  </si>
  <si>
    <t>00:31:24</t>
  </si>
  <si>
    <t>CT20260011586</t>
  </si>
  <si>
    <t>00:23:51</t>
  </si>
  <si>
    <t>00:32:25</t>
  </si>
  <si>
    <t>CT20260011587</t>
  </si>
  <si>
    <t>CT20260011583</t>
  </si>
  <si>
    <t>00:34:59</t>
  </si>
  <si>
    <t>CT20260011584</t>
  </si>
  <si>
    <t>00:35:12</t>
  </si>
  <si>
    <t>CT20260011585</t>
  </si>
  <si>
    <t>00:31:47</t>
  </si>
  <si>
    <t>00:39:41</t>
  </si>
  <si>
    <t>XR20260025023</t>
  </si>
  <si>
    <t>00:33:04</t>
  </si>
  <si>
    <t>00:39:53</t>
  </si>
  <si>
    <t>XR20260025022</t>
  </si>
  <si>
    <t>00:13:03</t>
  </si>
  <si>
    <t>00:40:12</t>
  </si>
  <si>
    <t>CT20260011580</t>
  </si>
  <si>
    <t>00:41:51</t>
  </si>
  <si>
    <t>00:50:03</t>
  </si>
  <si>
    <t>US20260008264</t>
  </si>
  <si>
    <t>00:38:06</t>
  </si>
  <si>
    <t>00:59:24</t>
  </si>
  <si>
    <t>US20260008265</t>
  </si>
  <si>
    <t>00:38:12</t>
  </si>
  <si>
    <t>XR20260025024</t>
  </si>
  <si>
    <t>00:42:37</t>
  </si>
  <si>
    <t>01:00:19</t>
  </si>
  <si>
    <t>MR20260002258</t>
  </si>
  <si>
    <t>00:23:25</t>
  </si>
  <si>
    <t>01:17:17</t>
  </si>
  <si>
    <t>CT20260011568</t>
  </si>
  <si>
    <t>00:55:55</t>
  </si>
  <si>
    <t>01:28:05</t>
  </si>
  <si>
    <t>XR20260025026</t>
  </si>
  <si>
    <t>01:24:47</t>
  </si>
  <si>
    <t>01:30:38</t>
  </si>
  <si>
    <t>XR20260025028</t>
  </si>
  <si>
    <t>01:26:46</t>
  </si>
  <si>
    <t>01:34:13</t>
  </si>
  <si>
    <t>CT20260011565</t>
  </si>
  <si>
    <t>23:04:06</t>
  </si>
  <si>
    <t>01:38:49</t>
  </si>
  <si>
    <t>CT20260011544</t>
  </si>
  <si>
    <t>23:17:04</t>
  </si>
  <si>
    <t>01:40:59</t>
  </si>
  <si>
    <t>CT20260011542</t>
  </si>
  <si>
    <t>23:00:14</t>
  </si>
  <si>
    <t>01:41:51</t>
  </si>
  <si>
    <t>XR20260025025</t>
  </si>
  <si>
    <t>XR Infant Chest/Abdomen</t>
  </si>
  <si>
    <t>00:46:06</t>
  </si>
  <si>
    <t>01:42:14</t>
  </si>
  <si>
    <t>US20260008261</t>
  </si>
  <si>
    <t>23:32:08</t>
  </si>
  <si>
    <t>01:52:54</t>
  </si>
  <si>
    <t>CT20260011570</t>
  </si>
  <si>
    <t>01:49:43</t>
  </si>
  <si>
    <t>02:01:53</t>
  </si>
  <si>
    <t>CT20260011540</t>
  </si>
  <si>
    <t>CT Abdomen and Pelvis w/Oral + w/IV Cont</t>
  </si>
  <si>
    <t>02:05:27</t>
  </si>
  <si>
    <t>XR20260025018</t>
  </si>
  <si>
    <t>00:11:17</t>
  </si>
  <si>
    <t>02:05:38</t>
  </si>
  <si>
    <t>XR20260025021</t>
  </si>
  <si>
    <t>00:03:36</t>
  </si>
  <si>
    <t>02:05:58</t>
  </si>
  <si>
    <t>XR20260025019</t>
  </si>
  <si>
    <t>23:56:51</t>
  </si>
  <si>
    <t>02:06:08</t>
  </si>
  <si>
    <t>XR20260025020</t>
  </si>
  <si>
    <t>02:06:16</t>
  </si>
  <si>
    <t>XR20260025016</t>
  </si>
  <si>
    <t>00:03:01</t>
  </si>
  <si>
    <t>02:08:12</t>
  </si>
  <si>
    <t>MR20260002261</t>
  </si>
  <si>
    <t>02:06:02</t>
  </si>
  <si>
    <t>02:08:36</t>
  </si>
  <si>
    <t>XR20260025015</t>
  </si>
  <si>
    <t>23:28:35</t>
  </si>
  <si>
    <t>02:14:25</t>
  </si>
  <si>
    <t>XR20260025027</t>
  </si>
  <si>
    <t>02:07:50</t>
  </si>
  <si>
    <t>02:24:37</t>
  </si>
  <si>
    <t>XR20260025032</t>
  </si>
  <si>
    <t>02:22:46</t>
  </si>
  <si>
    <t>02:25:42</t>
  </si>
  <si>
    <t>XR20260025033</t>
  </si>
  <si>
    <t>02:22:15</t>
  </si>
  <si>
    <t>02:25:50</t>
  </si>
  <si>
    <t>XR20260025008</t>
  </si>
  <si>
    <t>23:20:09</t>
  </si>
  <si>
    <t>02:25:58</t>
  </si>
  <si>
    <t>XR20260024997</t>
  </si>
  <si>
    <t>22:03:51</t>
  </si>
  <si>
    <t>02:26:52</t>
  </si>
  <si>
    <t>XR20260024984</t>
  </si>
  <si>
    <t>21:59:25</t>
  </si>
  <si>
    <t>02:29:59</t>
  </si>
  <si>
    <t>XR20260024995</t>
  </si>
  <si>
    <t>21:41:58</t>
  </si>
  <si>
    <t>02:30:13</t>
  </si>
  <si>
    <t>XR20260024990</t>
  </si>
  <si>
    <t>21:27:06</t>
  </si>
  <si>
    <t>02:30:27</t>
  </si>
  <si>
    <t>XR20260024992</t>
  </si>
  <si>
    <t>21:24:22</t>
  </si>
  <si>
    <t>02:35:34</t>
  </si>
  <si>
    <t>XR20260024993</t>
  </si>
  <si>
    <t>21:33:41</t>
  </si>
  <si>
    <t>02:39:17</t>
  </si>
  <si>
    <t>XR20260024994</t>
  </si>
  <si>
    <t>02:39:26</t>
  </si>
  <si>
    <t>XR20260024989</t>
  </si>
  <si>
    <t>21:18:36</t>
  </si>
  <si>
    <t>02:39:43</t>
  </si>
  <si>
    <t>XR20260024991</t>
  </si>
  <si>
    <t>XR Finger(s) 2+ Views Right</t>
  </si>
  <si>
    <t>21:03:38</t>
  </si>
  <si>
    <t>02:42:49</t>
  </si>
  <si>
    <t>CT20260011602</t>
  </si>
  <si>
    <t>02:40:49</t>
  </si>
  <si>
    <t>02:44:44</t>
  </si>
  <si>
    <t>XR20260024983</t>
  </si>
  <si>
    <t>21:11:58</t>
  </si>
  <si>
    <t>02:47:05</t>
  </si>
  <si>
    <t>XR20260024975</t>
  </si>
  <si>
    <t>21:07:53</t>
  </si>
  <si>
    <t>02:47:19</t>
  </si>
  <si>
    <t>XR20260024980</t>
  </si>
  <si>
    <t>20:59:18</t>
  </si>
  <si>
    <t>02:50:53</t>
  </si>
  <si>
    <t>XR20260024981</t>
  </si>
  <si>
    <t>20:51:34</t>
  </si>
  <si>
    <t>02:56:35</t>
  </si>
  <si>
    <t>XR20260024982</t>
  </si>
  <si>
    <t>02:59:44</t>
  </si>
  <si>
    <t>MR20260002260</t>
  </si>
  <si>
    <t>02:56:04</t>
  </si>
  <si>
    <t>03:02:57</t>
  </si>
  <si>
    <t>XR20260024950</t>
  </si>
  <si>
    <t>20:47:50</t>
  </si>
  <si>
    <t>03:03:23</t>
  </si>
  <si>
    <t>XR20260024968</t>
  </si>
  <si>
    <t>20:31:36</t>
  </si>
  <si>
    <t>03:06:25</t>
  </si>
  <si>
    <t>XR20260024966</t>
  </si>
  <si>
    <t>20:18:45</t>
  </si>
  <si>
    <t>03:11:11</t>
  </si>
  <si>
    <t>XR20260025036</t>
  </si>
  <si>
    <t>03:04:43</t>
  </si>
  <si>
    <t>03:20:05</t>
  </si>
  <si>
    <t>XR20260025035</t>
  </si>
  <si>
    <t>03:18:24</t>
  </si>
  <si>
    <t>03:22:49</t>
  </si>
  <si>
    <t>XR20260024972</t>
  </si>
  <si>
    <t>20:33:51</t>
  </si>
  <si>
    <t>03:23:04</t>
  </si>
  <si>
    <t>XR20260024965</t>
  </si>
  <si>
    <t>XR Scapula Right</t>
  </si>
  <si>
    <t>20:18:38</t>
  </si>
  <si>
    <t>03:23:18</t>
  </si>
  <si>
    <t>XR20260024970</t>
  </si>
  <si>
    <t>20:27:00</t>
  </si>
  <si>
    <t>03:25:27</t>
  </si>
  <si>
    <t>XR20260025040</t>
  </si>
  <si>
    <t>03:24:44</t>
  </si>
  <si>
    <t>03:25:39</t>
  </si>
  <si>
    <t>XR20260024971</t>
  </si>
  <si>
    <t>03:26:15</t>
  </si>
  <si>
    <t>XR20260024967</t>
  </si>
  <si>
    <t>XR Humerus Right</t>
  </si>
  <si>
    <t>20:18:54</t>
  </si>
  <si>
    <t>03:26:29</t>
  </si>
  <si>
    <t>XR20260024969</t>
  </si>
  <si>
    <t>20:30:45</t>
  </si>
  <si>
    <t>03:31:10</t>
  </si>
  <si>
    <t>XR20260024872</t>
  </si>
  <si>
    <t>17:10:21</t>
  </si>
  <si>
    <t>03:31:27</t>
  </si>
  <si>
    <t>XR20260024973</t>
  </si>
  <si>
    <t>20:30:16</t>
  </si>
  <si>
    <t>03:37:02</t>
  </si>
  <si>
    <t>CT20260011581</t>
  </si>
  <si>
    <t>03:30:54</t>
  </si>
  <si>
    <t>03:37:58</t>
  </si>
  <si>
    <t>XR20260025042</t>
  </si>
  <si>
    <t>03:36:58</t>
  </si>
  <si>
    <t>03:38:13</t>
  </si>
  <si>
    <t>XR20260024959</t>
  </si>
  <si>
    <t>20:10:19</t>
  </si>
  <si>
    <t>03:38:45</t>
  </si>
  <si>
    <t>XR20260024974</t>
  </si>
  <si>
    <t>20:26:59</t>
  </si>
  <si>
    <t>03:42:17</t>
  </si>
  <si>
    <t>CT20260011571</t>
  </si>
  <si>
    <t>03:39:25</t>
  </si>
  <si>
    <t>03:43:49</t>
  </si>
  <si>
    <t>US20260008270</t>
  </si>
  <si>
    <t>03:43:39</t>
  </si>
  <si>
    <t>03:46:28</t>
  </si>
  <si>
    <t>XR20260024962</t>
  </si>
  <si>
    <t>20:12:46</t>
  </si>
  <si>
    <t>03:58:09</t>
  </si>
  <si>
    <t>XR20260025043</t>
  </si>
  <si>
    <t>03:51:36</t>
  </si>
  <si>
    <t>04:00:11</t>
  </si>
  <si>
    <t>CT20260011578</t>
  </si>
  <si>
    <t>23:38:10</t>
  </si>
  <si>
    <t>04:15:58</t>
  </si>
  <si>
    <t>CT20260011548</t>
  </si>
  <si>
    <t>04:03:32</t>
  </si>
  <si>
    <t>04:28:14</t>
  </si>
  <si>
    <t>US20260008263</t>
  </si>
  <si>
    <t>00:34:16</t>
  </si>
  <si>
    <t>04:30:47</t>
  </si>
  <si>
    <t>MR20260002259</t>
  </si>
  <si>
    <t>01:15:35</t>
  </si>
  <si>
    <t>04:40:21</t>
  </si>
  <si>
    <t>US20260008269</t>
  </si>
  <si>
    <t>03:52:35</t>
  </si>
  <si>
    <t>04:44:13</t>
  </si>
  <si>
    <t>US20260008272</t>
  </si>
  <si>
    <t>04:02:11</t>
  </si>
  <si>
    <t>04:46:49</t>
  </si>
  <si>
    <t>CT20260011579</t>
  </si>
  <si>
    <t>04:08:53</t>
  </si>
  <si>
    <t>04:56:15</t>
  </si>
  <si>
    <t>MR20260002262</t>
  </si>
  <si>
    <t>04:18:16</t>
  </si>
  <si>
    <t>05:06:15</t>
  </si>
  <si>
    <t>US20260008274</t>
  </si>
  <si>
    <t>04:35:31</t>
  </si>
  <si>
    <t>05:16:34</t>
  </si>
  <si>
    <t>US20260008271</t>
  </si>
  <si>
    <t>05:06:00</t>
  </si>
  <si>
    <t>05:23:49</t>
  </si>
  <si>
    <t>CT20260011582</t>
  </si>
  <si>
    <t>05:09:16</t>
  </si>
  <si>
    <t>05:45:21</t>
  </si>
  <si>
    <t>CT20260011436</t>
  </si>
  <si>
    <t>05:26:05</t>
  </si>
  <si>
    <t>05:57:07</t>
  </si>
  <si>
    <t>CT20260011596</t>
  </si>
  <si>
    <t>05:51:34</t>
  </si>
  <si>
    <t>06:01:05</t>
  </si>
  <si>
    <t>CT20260011597</t>
  </si>
  <si>
    <t>06:22:37</t>
  </si>
  <si>
    <t>CT20260011598</t>
  </si>
  <si>
    <t>US20260008267</t>
  </si>
  <si>
    <t>05:39:45</t>
  </si>
  <si>
    <t>06:28:13</t>
  </si>
  <si>
    <t>MR20260002263</t>
  </si>
  <si>
    <t>05:27:02</t>
  </si>
  <si>
    <t>06:36:05</t>
  </si>
  <si>
    <t>US20260008276</t>
  </si>
  <si>
    <t>06:34:24</t>
  </si>
  <si>
    <t>06:42:13</t>
  </si>
  <si>
    <t>XR20260024873</t>
  </si>
  <si>
    <t>17:13:54</t>
  </si>
  <si>
    <t>06:44:04</t>
  </si>
  <si>
    <t>XR20260024888</t>
  </si>
  <si>
    <t>17:23:26</t>
  </si>
  <si>
    <t>06:46:31</t>
  </si>
  <si>
    <t>XR20260024881</t>
  </si>
  <si>
    <t>17:28:02</t>
  </si>
  <si>
    <t>06:48:33</t>
  </si>
  <si>
    <t>XR20260024857</t>
  </si>
  <si>
    <t>17:33:26</t>
  </si>
  <si>
    <t>06:50:09</t>
  </si>
  <si>
    <t>XR20260024894</t>
  </si>
  <si>
    <t>17:51:19</t>
  </si>
  <si>
    <t>06:56:48</t>
  </si>
  <si>
    <t>XR20260024986</t>
  </si>
  <si>
    <t>21:38:06</t>
  </si>
  <si>
    <t>06:58:56</t>
  </si>
  <si>
    <t>XR20260025050</t>
  </si>
  <si>
    <t>04:36:14</t>
  </si>
  <si>
    <t>07:00:49</t>
  </si>
  <si>
    <t>XR20260025049</t>
  </si>
  <si>
    <t>07:02:26</t>
  </si>
  <si>
    <t>XR20260024963</t>
  </si>
  <si>
    <t>20:01:16</t>
  </si>
  <si>
    <t>07:03:39</t>
  </si>
  <si>
    <t>XR20260025044</t>
  </si>
  <si>
    <t>05:02:13</t>
  </si>
  <si>
    <t>07:05:11</t>
  </si>
  <si>
    <t>XR20260024886</t>
  </si>
  <si>
    <t>17:39:48</t>
  </si>
  <si>
    <t>07:13:03</t>
  </si>
  <si>
    <t>XR20260024896</t>
  </si>
  <si>
    <t>18:04:40</t>
  </si>
  <si>
    <t>07:17:47</t>
  </si>
  <si>
    <t>XR20260024911</t>
  </si>
  <si>
    <t>18:17:26</t>
  </si>
  <si>
    <t>07:19:11</t>
  </si>
  <si>
    <t>XR20260024919</t>
  </si>
  <si>
    <t>18:22:38</t>
  </si>
  <si>
    <t>07:20:34</t>
  </si>
  <si>
    <t>XR20260024917</t>
  </si>
  <si>
    <t>18:23:38</t>
  </si>
  <si>
    <t>07:21:43</t>
  </si>
  <si>
    <t>XR20260024918</t>
  </si>
  <si>
    <t>18:42:38</t>
  </si>
  <si>
    <t>07:23:27</t>
  </si>
  <si>
    <t>XR20260024920</t>
  </si>
  <si>
    <t>18:34:35</t>
  </si>
  <si>
    <t>07:24:32</t>
  </si>
  <si>
    <t>XR20260024926</t>
  </si>
  <si>
    <t>18:45:54</t>
  </si>
  <si>
    <t>07:26:59</t>
  </si>
  <si>
    <t>XR20260024913</t>
  </si>
  <si>
    <t>XR Finger(s) 2+ Views Left</t>
  </si>
  <si>
    <t>17:53:54</t>
  </si>
  <si>
    <t>07:28:20</t>
  </si>
  <si>
    <t>XR20260024891</t>
  </si>
  <si>
    <t>18:02:23</t>
  </si>
  <si>
    <t>07:33:41</t>
  </si>
  <si>
    <t>XR20260024892</t>
  </si>
  <si>
    <t>XR20260024893</t>
  </si>
  <si>
    <t>CT20260011591</t>
  </si>
  <si>
    <t>07:30:24</t>
  </si>
  <si>
    <t>07:37:09</t>
  </si>
  <si>
    <t>XR20260024884</t>
  </si>
  <si>
    <t>17:11:51</t>
  </si>
  <si>
    <t>07:40:15</t>
  </si>
  <si>
    <t>CT20260011547</t>
  </si>
  <si>
    <t>23:03:40</t>
  </si>
  <si>
    <t>07:40:40</t>
  </si>
  <si>
    <t>MR20260002256</t>
  </si>
  <si>
    <t>18:30:53</t>
  </si>
  <si>
    <t>07:44:41</t>
  </si>
  <si>
    <t>MR20260002257</t>
  </si>
  <si>
    <t>18:00:07</t>
  </si>
  <si>
    <t>07:47:58</t>
  </si>
  <si>
    <t>CT20260011588</t>
  </si>
  <si>
    <t>07:25:43</t>
  </si>
  <si>
    <t>07:49:46</t>
  </si>
  <si>
    <t>MR20260002255</t>
  </si>
  <si>
    <t>17:49:40</t>
  </si>
  <si>
    <t>07:53:24</t>
  </si>
  <si>
    <t>CT20260011601</t>
  </si>
  <si>
    <t>07:45:02</t>
  </si>
  <si>
    <t>07:56:23</t>
  </si>
  <si>
    <t>MR20260002254</t>
  </si>
  <si>
    <t>17:08:44</t>
  </si>
  <si>
    <t>07:56:45</t>
  </si>
  <si>
    <t>XR20260025064</t>
  </si>
  <si>
    <t>06:53:30</t>
  </si>
  <si>
    <t>07:57:57</t>
  </si>
  <si>
    <t>XR20260024951</t>
  </si>
  <si>
    <t>19:36:13</t>
  </si>
  <si>
    <t>08:00:29</t>
  </si>
  <si>
    <t>CT20260011589</t>
  </si>
  <si>
    <t>07:45:12</t>
  </si>
  <si>
    <t>08:06:35</t>
  </si>
  <si>
    <t>CT20260011595</t>
  </si>
  <si>
    <t>CT20260011604</t>
  </si>
  <si>
    <t>08:02:42</t>
  </si>
  <si>
    <t>08:12:30</t>
  </si>
  <si>
    <t>US20260008278</t>
  </si>
  <si>
    <t>07:58:40</t>
  </si>
  <si>
    <t>08:14:48</t>
  </si>
  <si>
    <t>US20260008279</t>
  </si>
  <si>
    <t>08:04:37</t>
  </si>
  <si>
    <t>08:15:42</t>
  </si>
  <si>
    <t>US20260008277</t>
  </si>
  <si>
    <t>US Thyroid</t>
  </si>
  <si>
    <t>08:04:23</t>
  </si>
  <si>
    <t>08:21:02</t>
  </si>
  <si>
    <t>CT20260011550</t>
  </si>
  <si>
    <t>08:14:19</t>
  </si>
  <si>
    <t>08:27:53</t>
  </si>
  <si>
    <t>CT20260011551</t>
  </si>
  <si>
    <t>MR20260002265</t>
  </si>
  <si>
    <t>08:21:10</t>
  </si>
  <si>
    <t>08:32:18</t>
  </si>
  <si>
    <t>MR20260002266</t>
  </si>
  <si>
    <t>MRI Spine Thoracic w/ + w/o Contrast</t>
  </si>
  <si>
    <t>07:32:40</t>
  </si>
  <si>
    <t>08:38:03</t>
  </si>
  <si>
    <t>US20260008291</t>
  </si>
  <si>
    <t>08:32:51</t>
  </si>
  <si>
    <t>08:39:05</t>
  </si>
  <si>
    <t>US20260008208</t>
  </si>
  <si>
    <t>08:37:52</t>
  </si>
  <si>
    <t>08:40:19</t>
  </si>
  <si>
    <t>CT20260011607</t>
  </si>
  <si>
    <t>08:38:48</t>
  </si>
  <si>
    <t>08:43:44</t>
  </si>
  <si>
    <t>US20260008275</t>
  </si>
  <si>
    <t>08:04:48</t>
  </si>
  <si>
    <t>08:47:15</t>
  </si>
  <si>
    <t>US20260008285</t>
  </si>
  <si>
    <t>08:40:00</t>
  </si>
  <si>
    <t>08:48:30</t>
  </si>
  <si>
    <t>CT20260011477</t>
  </si>
  <si>
    <t>03:37:20</t>
  </si>
  <si>
    <t>08:55:04</t>
  </si>
  <si>
    <t>CT20260011469</t>
  </si>
  <si>
    <t>CT Neck Soft Tissue w/o Contrast</t>
  </si>
  <si>
    <t>03:12:06</t>
  </si>
  <si>
    <t>09:00:39</t>
  </si>
  <si>
    <t>CT20260011600</t>
  </si>
  <si>
    <t>08:58:19</t>
  </si>
  <si>
    <t>09:13:09</t>
  </si>
  <si>
    <t>US20260008213</t>
  </si>
  <si>
    <t>09:05:10</t>
  </si>
  <si>
    <t>09:14:17</t>
  </si>
  <si>
    <t>CT20260011623</t>
  </si>
  <si>
    <t>09:10:05</t>
  </si>
  <si>
    <t>09:17:30</t>
  </si>
  <si>
    <t>CT20260011622</t>
  </si>
  <si>
    <t>09:19:59</t>
  </si>
  <si>
    <t>CT20260011624</t>
  </si>
  <si>
    <t>09:25:15</t>
  </si>
  <si>
    <t>US20260008299</t>
  </si>
  <si>
    <t>09:21:13</t>
  </si>
  <si>
    <t>09:26:06</t>
  </si>
  <si>
    <t>MR20260002271</t>
  </si>
  <si>
    <t>09:11:10</t>
  </si>
  <si>
    <t>09:27:42</t>
  </si>
  <si>
    <t>MR20260002270</t>
  </si>
  <si>
    <t>08:39:53</t>
  </si>
  <si>
    <t>09:32:14</t>
  </si>
  <si>
    <t>XR20260025066</t>
  </si>
  <si>
    <t>07:20:33</t>
  </si>
  <si>
    <t>09:33:12</t>
  </si>
  <si>
    <t>XR20260025069</t>
  </si>
  <si>
    <t>07:54:34</t>
  </si>
  <si>
    <t>09:33:47</t>
  </si>
  <si>
    <t>XR20260025073</t>
  </si>
  <si>
    <t>08:04:31</t>
  </si>
  <si>
    <t>09:35:00</t>
  </si>
  <si>
    <t>XR20260025076</t>
  </si>
  <si>
    <t>09:35:49</t>
  </si>
  <si>
    <t>XR20260025070</t>
  </si>
  <si>
    <t>08:07:49</t>
  </si>
  <si>
    <t>09:36:17</t>
  </si>
  <si>
    <t>XR20260025071</t>
  </si>
  <si>
    <t>08:09:50</t>
  </si>
  <si>
    <t>09:36:42</t>
  </si>
  <si>
    <t>CT20260011649</t>
  </si>
  <si>
    <t>09:35:21</t>
  </si>
  <si>
    <t>09:41:29</t>
  </si>
  <si>
    <t>CT20260011629</t>
  </si>
  <si>
    <t>09:38:27</t>
  </si>
  <si>
    <t>09:44:45</t>
  </si>
  <si>
    <t>CT20260011630</t>
  </si>
  <si>
    <t>09:39:11</t>
  </si>
  <si>
    <t>09:47:23</t>
  </si>
  <si>
    <t>CT20260011631</t>
  </si>
  <si>
    <t>09:40:05</t>
  </si>
  <si>
    <t>10:02:55</t>
  </si>
  <si>
    <t>CT20260011632</t>
  </si>
  <si>
    <t>09:40:51</t>
  </si>
  <si>
    <t>CT20260011651</t>
  </si>
  <si>
    <t>09:52:58</t>
  </si>
  <si>
    <t>10:06:49</t>
  </si>
  <si>
    <t>CT20260011654</t>
  </si>
  <si>
    <t>09:54:46</t>
  </si>
  <si>
    <t>10:08:50</t>
  </si>
  <si>
    <t>CT20260011656</t>
  </si>
  <si>
    <t>10:12:51</t>
  </si>
  <si>
    <t>CT20260011612</t>
  </si>
  <si>
    <t>10:05:24</t>
  </si>
  <si>
    <t>10:14:17</t>
  </si>
  <si>
    <t>US20260008246</t>
  </si>
  <si>
    <t>09:33:01</t>
  </si>
  <si>
    <t>10:14:40</t>
  </si>
  <si>
    <t>MR20260002272</t>
  </si>
  <si>
    <t>09:49:41</t>
  </si>
  <si>
    <t>10:18:53</t>
  </si>
  <si>
    <t>CT20260011662</t>
  </si>
  <si>
    <t>10:16:19</t>
  </si>
  <si>
    <t>10:21:56</t>
  </si>
  <si>
    <t>XR20260025130</t>
  </si>
  <si>
    <t>10:18:26</t>
  </si>
  <si>
    <t>10:23:24</t>
  </si>
  <si>
    <t>US20260008308</t>
  </si>
  <si>
    <t>10:12:50</t>
  </si>
  <si>
    <t>10:24:37</t>
  </si>
  <si>
    <t>XR20260025126</t>
  </si>
  <si>
    <t>10:18:55</t>
  </si>
  <si>
    <t>10:25:58</t>
  </si>
  <si>
    <t>XR20260025128</t>
  </si>
  <si>
    <t>10:12:22</t>
  </si>
  <si>
    <t>10:26:50</t>
  </si>
  <si>
    <t>XR20260025129</t>
  </si>
  <si>
    <t>XR Spine Thoracic 3 Views</t>
  </si>
  <si>
    <t>10:27:38</t>
  </si>
  <si>
    <t>XR20260025127</t>
  </si>
  <si>
    <t>10:06:11</t>
  </si>
  <si>
    <t>10:27:53</t>
  </si>
  <si>
    <t>XR20260025124</t>
  </si>
  <si>
    <t>10:28:43</t>
  </si>
  <si>
    <t>XR20260025115</t>
  </si>
  <si>
    <t>09:47:45</t>
  </si>
  <si>
    <t>10:29:28</t>
  </si>
  <si>
    <t>CT20260011636</t>
  </si>
  <si>
    <t>10:28:56</t>
  </si>
  <si>
    <t>10:32:18</t>
  </si>
  <si>
    <t>CT20260011637</t>
  </si>
  <si>
    <t>10:26:57</t>
  </si>
  <si>
    <t>10:39:01</t>
  </si>
  <si>
    <t>CT20260011638</t>
  </si>
  <si>
    <t>10:27:40</t>
  </si>
  <si>
    <t>CT20260011608</t>
  </si>
  <si>
    <t>10:33:00</t>
  </si>
  <si>
    <t>10:43:28</t>
  </si>
  <si>
    <t>CT20260011635</t>
  </si>
  <si>
    <t>10:40:30</t>
  </si>
  <si>
    <t>10:46:00</t>
  </si>
  <si>
    <t>CT20260011639</t>
  </si>
  <si>
    <t>10:41:00</t>
  </si>
  <si>
    <t>10:50:15</t>
  </si>
  <si>
    <t>US20260008296</t>
  </si>
  <si>
    <t>10:34:48</t>
  </si>
  <si>
    <t>10:52:54</t>
  </si>
  <si>
    <t>XR20260025056</t>
  </si>
  <si>
    <t>06:06:16</t>
  </si>
  <si>
    <t>10:53:45</t>
  </si>
  <si>
    <t>XR20260025088</t>
  </si>
  <si>
    <t>08:46:13</t>
  </si>
  <si>
    <t>10:54:09</t>
  </si>
  <si>
    <t>XR20260025034</t>
  </si>
  <si>
    <t>05:59:12</t>
  </si>
  <si>
    <t>10:55:44</t>
  </si>
  <si>
    <t>XR20260025058</t>
  </si>
  <si>
    <t>06:22:42</t>
  </si>
  <si>
    <t>10:56:28</t>
  </si>
  <si>
    <t>XR20260025161</t>
  </si>
  <si>
    <t>10:41:23</t>
  </si>
  <si>
    <t>10:57:03</t>
  </si>
  <si>
    <t>XR20260025067</t>
  </si>
  <si>
    <t>07:54:16</t>
  </si>
  <si>
    <t>10:58:03</t>
  </si>
  <si>
    <t>CT20260011621</t>
  </si>
  <si>
    <t>10:57:11</t>
  </si>
  <si>
    <t>11:05:33</t>
  </si>
  <si>
    <t>US20260008314</t>
  </si>
  <si>
    <t>11:04:45</t>
  </si>
  <si>
    <t>11:10:30</t>
  </si>
  <si>
    <t>CT20260011603</t>
  </si>
  <si>
    <t>CT Upper Extremity w/ Contrast Left</t>
  </si>
  <si>
    <t>10:52:16</t>
  </si>
  <si>
    <t>11:15:02</t>
  </si>
  <si>
    <t>XR20260025177</t>
  </si>
  <si>
    <t>11:04:54</t>
  </si>
  <si>
    <t>11:16:05</t>
  </si>
  <si>
    <t>XR20260025165</t>
  </si>
  <si>
    <t>11:01:52</t>
  </si>
  <si>
    <t>11:16:33</t>
  </si>
  <si>
    <t>XR20260025168</t>
  </si>
  <si>
    <t>10:47:26</t>
  </si>
  <si>
    <t>11:17:25</t>
  </si>
  <si>
    <t>XR20260025142</t>
  </si>
  <si>
    <t>11:15:03</t>
  </si>
  <si>
    <t>11:18:05</t>
  </si>
  <si>
    <t>XR20260025143</t>
  </si>
  <si>
    <t>XR Knee Limited 1 or 2 Views Left</t>
  </si>
  <si>
    <t>11:18:39</t>
  </si>
  <si>
    <t>CT20260011611</t>
  </si>
  <si>
    <t>11:16:58</t>
  </si>
  <si>
    <t>11:22:50</t>
  </si>
  <si>
    <t>XR20260025170</t>
  </si>
  <si>
    <t>11:19:23</t>
  </si>
  <si>
    <t>11:26:03</t>
  </si>
  <si>
    <t>XR20260025178</t>
  </si>
  <si>
    <t>11:24:06</t>
  </si>
  <si>
    <t>11:30:10</t>
  </si>
  <si>
    <t>XR20260025146</t>
  </si>
  <si>
    <t>11:20:34</t>
  </si>
  <si>
    <t>11:31:05</t>
  </si>
  <si>
    <t>XR20260025144</t>
  </si>
  <si>
    <t>11:31:48</t>
  </si>
  <si>
    <t>XR20260025164</t>
  </si>
  <si>
    <t>11:32:43</t>
  </si>
  <si>
    <t>XR20260025125</t>
  </si>
  <si>
    <t>10:55:06</t>
  </si>
  <si>
    <t>11:33:05</t>
  </si>
  <si>
    <t>XR20260025166</t>
  </si>
  <si>
    <t>10:46:50</t>
  </si>
  <si>
    <t>11:34:03</t>
  </si>
  <si>
    <t>XR20260025155</t>
  </si>
  <si>
    <t>10:31:56</t>
  </si>
  <si>
    <t>11:35:15</t>
  </si>
  <si>
    <t>XR20260025157</t>
  </si>
  <si>
    <t>10:40:58</t>
  </si>
  <si>
    <t>11:36:00</t>
  </si>
  <si>
    <t>XR20260025108</t>
  </si>
  <si>
    <t>09:32:10</t>
  </si>
  <si>
    <t>11:37:00</t>
  </si>
  <si>
    <t>XR20260025174</t>
  </si>
  <si>
    <t>11:21:01</t>
  </si>
  <si>
    <t>11:37:34</t>
  </si>
  <si>
    <t>XR20260025186</t>
  </si>
  <si>
    <t>11:35:43</t>
  </si>
  <si>
    <t>11:38:02</t>
  </si>
  <si>
    <t>XR20260025187</t>
  </si>
  <si>
    <t>11:38:37</t>
  </si>
  <si>
    <t>XR20260025188</t>
  </si>
  <si>
    <t>11:39:23</t>
  </si>
  <si>
    <t>CT20260011610</t>
  </si>
  <si>
    <t>11:36:41</t>
  </si>
  <si>
    <t>11:43:53</t>
  </si>
  <si>
    <t>XR20260025190</t>
  </si>
  <si>
    <t>11:41:51</t>
  </si>
  <si>
    <t>11:44:36</t>
  </si>
  <si>
    <t>XR20260025134</t>
  </si>
  <si>
    <t>XR Tibia/Fibula Bilateral</t>
  </si>
  <si>
    <t>XR20260025189</t>
  </si>
  <si>
    <t>11:46:10</t>
  </si>
  <si>
    <t>US20260008322</t>
  </si>
  <si>
    <t>11:37:31</t>
  </si>
  <si>
    <t>11:47:03</t>
  </si>
  <si>
    <t>XR20260025191</t>
  </si>
  <si>
    <t>XR Hips 2 Views w/AP Pelvis Bilat</t>
  </si>
  <si>
    <t>11:42:04</t>
  </si>
  <si>
    <t>XR20260025196</t>
  </si>
  <si>
    <t>11:47:22</t>
  </si>
  <si>
    <t>11:48:42</t>
  </si>
  <si>
    <t>XR20260025094</t>
  </si>
  <si>
    <t>09:47:51</t>
  </si>
  <si>
    <t>11:49:30</t>
  </si>
  <si>
    <t>XR20260025109</t>
  </si>
  <si>
    <t>09:39:36</t>
  </si>
  <si>
    <t>11:50:17</t>
  </si>
  <si>
    <t>XR20260025121</t>
  </si>
  <si>
    <t>10:49:26</t>
  </si>
  <si>
    <t>11:51:04</t>
  </si>
  <si>
    <t>XR20260025175</t>
  </si>
  <si>
    <t>11:51:44</t>
  </si>
  <si>
    <t>XR20260025153</t>
  </si>
  <si>
    <t>11:15:36</t>
  </si>
  <si>
    <t>11:53:18</t>
  </si>
  <si>
    <t>XR20260025180</t>
  </si>
  <si>
    <t>11:08:50</t>
  </si>
  <si>
    <t>11:53:42</t>
  </si>
  <si>
    <t>XR20260025140</t>
  </si>
  <si>
    <t>XR Knee Complete 3 Views Bilateral</t>
  </si>
  <si>
    <t>11:54:55</t>
  </si>
  <si>
    <t>XR20260025179</t>
  </si>
  <si>
    <t>11:29:01</t>
  </si>
  <si>
    <t>11:55:55</t>
  </si>
  <si>
    <t>XR20260025162</t>
  </si>
  <si>
    <t>10:50:00</t>
  </si>
  <si>
    <t>11:56:39</t>
  </si>
  <si>
    <t>XR20260025197</t>
  </si>
  <si>
    <t>11:56:38</t>
  </si>
  <si>
    <t>12:00:03</t>
  </si>
  <si>
    <t>XR20260025221</t>
  </si>
  <si>
    <t>11:59:24</t>
  </si>
  <si>
    <t>12:00:43</t>
  </si>
  <si>
    <t>XR20260025176</t>
  </si>
  <si>
    <t>12:01:29</t>
  </si>
  <si>
    <t>XR20260025138</t>
  </si>
  <si>
    <t>XR Ankle Complete 3+ Views Bilateral</t>
  </si>
  <si>
    <t>12:02:45</t>
  </si>
  <si>
    <t>CT20260011613</t>
  </si>
  <si>
    <t>11:58:50</t>
  </si>
  <si>
    <t>12:04:07</t>
  </si>
  <si>
    <t>CT20260011648</t>
  </si>
  <si>
    <t>12:02:01</t>
  </si>
  <si>
    <t>12:05:41</t>
  </si>
  <si>
    <t>US20260008316</t>
  </si>
  <si>
    <t>11:35:47</t>
  </si>
  <si>
    <t>12:08:10</t>
  </si>
  <si>
    <t>US20260008331</t>
  </si>
  <si>
    <t>11:36:08</t>
  </si>
  <si>
    <t>CT20260011669</t>
  </si>
  <si>
    <t>12:07:18</t>
  </si>
  <si>
    <t>12:21:28</t>
  </si>
  <si>
    <t>CT20260011668</t>
  </si>
  <si>
    <t>12:22:58</t>
  </si>
  <si>
    <t>XR20260025223</t>
  </si>
  <si>
    <t>12:23:19</t>
  </si>
  <si>
    <t>XR20260025220</t>
  </si>
  <si>
    <t>12:07:39</t>
  </si>
  <si>
    <t>12:24:01</t>
  </si>
  <si>
    <t>XR20260025224</t>
  </si>
  <si>
    <t>12:21:03</t>
  </si>
  <si>
    <t>12:24:21</t>
  </si>
  <si>
    <t>XR20260025184</t>
  </si>
  <si>
    <t>12:07:29</t>
  </si>
  <si>
    <t>12:24:53</t>
  </si>
  <si>
    <t>CT20260011675</t>
  </si>
  <si>
    <t>12:23:04</t>
  </si>
  <si>
    <t>12:30:56</t>
  </si>
  <si>
    <t>XR20260025200</t>
  </si>
  <si>
    <t>XR Spine Thoracolumbar 2 Views</t>
  </si>
  <si>
    <t>12:17:02</t>
  </si>
  <si>
    <t>12:31:51</t>
  </si>
  <si>
    <t>CT20260011605</t>
  </si>
  <si>
    <t>12:29:02</t>
  </si>
  <si>
    <t>12:41:31</t>
  </si>
  <si>
    <t>CT20260011614</t>
  </si>
  <si>
    <t>12:39:28</t>
  </si>
  <si>
    <t>12:43:54</t>
  </si>
  <si>
    <t>XR20260025219</t>
  </si>
  <si>
    <t>12:34:23</t>
  </si>
  <si>
    <t>12:44:31</t>
  </si>
  <si>
    <t>XR20260025203</t>
  </si>
  <si>
    <t>12:42:49</t>
  </si>
  <si>
    <t>12:45:40</t>
  </si>
  <si>
    <t>CT20260011680</t>
  </si>
  <si>
    <t>12:42:16</t>
  </si>
  <si>
    <t>12:50:54</t>
  </si>
  <si>
    <t>CT20260011674</t>
  </si>
  <si>
    <t>12:54:51</t>
  </si>
  <si>
    <t>US20260008325</t>
  </si>
  <si>
    <t>12:32:26</t>
  </si>
  <si>
    <t>12:55:49</t>
  </si>
  <si>
    <t>CT20260011615</t>
  </si>
  <si>
    <t>12:54:46</t>
  </si>
  <si>
    <t>12:58:22</t>
  </si>
  <si>
    <t>US20260008320</t>
  </si>
  <si>
    <t>12:46:20</t>
  </si>
  <si>
    <t>13:00:40</t>
  </si>
  <si>
    <t>MR20260002283</t>
  </si>
  <si>
    <t>12:45:47</t>
  </si>
  <si>
    <t>13:03:41</t>
  </si>
  <si>
    <t>XR20260025246</t>
  </si>
  <si>
    <t>12:56:46</t>
  </si>
  <si>
    <t>13:04:22</t>
  </si>
  <si>
    <t>XR20260025247</t>
  </si>
  <si>
    <t>12:58:59</t>
  </si>
  <si>
    <t>13:04:44</t>
  </si>
  <si>
    <t>XR20260025243</t>
  </si>
  <si>
    <t>12:53:57</t>
  </si>
  <si>
    <t>13:05:01</t>
  </si>
  <si>
    <t>XR20260025230</t>
  </si>
  <si>
    <t>12:36:12</t>
  </si>
  <si>
    <t>13:05:23</t>
  </si>
  <si>
    <t>XR20260025226</t>
  </si>
  <si>
    <t>12:35:33</t>
  </si>
  <si>
    <t>13:05:41</t>
  </si>
  <si>
    <t>CT20260011684</t>
  </si>
  <si>
    <t>12:29:51</t>
  </si>
  <si>
    <t>13:07:59</t>
  </si>
  <si>
    <t>XR20260025229</t>
  </si>
  <si>
    <t>12:35:09</t>
  </si>
  <si>
    <t>13:08:29</t>
  </si>
  <si>
    <t>MR20260002282</t>
  </si>
  <si>
    <t>12:14:00</t>
  </si>
  <si>
    <t>13:11:05</t>
  </si>
  <si>
    <t>XR20260025235</t>
  </si>
  <si>
    <t>12:44:51</t>
  </si>
  <si>
    <t>13:11:34</t>
  </si>
  <si>
    <t>XR20260025248</t>
  </si>
  <si>
    <t>13:06:42</t>
  </si>
  <si>
    <t>13:12:18</t>
  </si>
  <si>
    <t>XR20260025193</t>
  </si>
  <si>
    <t>12:05:58</t>
  </si>
  <si>
    <t>13:12:55</t>
  </si>
  <si>
    <t>XR20260025244</t>
  </si>
  <si>
    <t>12:49:32</t>
  </si>
  <si>
    <t>13:13:59</t>
  </si>
  <si>
    <t>XR20260025242</t>
  </si>
  <si>
    <t>12:46:00</t>
  </si>
  <si>
    <t>13:15:02</t>
  </si>
  <si>
    <t>XR20260025227</t>
  </si>
  <si>
    <t>12:08:57</t>
  </si>
  <si>
    <t>13:15:47</t>
  </si>
  <si>
    <t>XR20260025194</t>
  </si>
  <si>
    <t>XR Clavicle Right</t>
  </si>
  <si>
    <t>13:16:33</t>
  </si>
  <si>
    <t>XR20260025133</t>
  </si>
  <si>
    <t>10:58:30</t>
  </si>
  <si>
    <t>13:17:31</t>
  </si>
  <si>
    <t>XR20260025250</t>
  </si>
  <si>
    <t>13:08:56</t>
  </si>
  <si>
    <t>13:18:03</t>
  </si>
  <si>
    <t>XR20260025254</t>
  </si>
  <si>
    <t>13:17:54</t>
  </si>
  <si>
    <t>13:19:59</t>
  </si>
  <si>
    <t>CT20260011690</t>
  </si>
  <si>
    <t>13:18:13</t>
  </si>
  <si>
    <t>13:21:59</t>
  </si>
  <si>
    <t>CT20260011691</t>
  </si>
  <si>
    <t>13:23:52</t>
  </si>
  <si>
    <t>CT20260011658</t>
  </si>
  <si>
    <t>13:16:59</t>
  </si>
  <si>
    <t>13:26:14</t>
  </si>
  <si>
    <t>CT20260011659</t>
  </si>
  <si>
    <t>13:27:57</t>
  </si>
  <si>
    <t>CT20260011660</t>
  </si>
  <si>
    <t>13:31:23</t>
  </si>
  <si>
    <t>CT20260011664</t>
  </si>
  <si>
    <t>CT Spine Thoracic w/o Contrast</t>
  </si>
  <si>
    <t>13:36:13</t>
  </si>
  <si>
    <t>MR20260002203</t>
  </si>
  <si>
    <t>13:22:09</t>
  </si>
  <si>
    <t>13:40:13</t>
  </si>
  <si>
    <t>CT20260011617</t>
  </si>
  <si>
    <t>13:34:43</t>
  </si>
  <si>
    <t>13:45:11</t>
  </si>
  <si>
    <t>XR20260025261</t>
  </si>
  <si>
    <t>13:40:31</t>
  </si>
  <si>
    <t>13:45:52</t>
  </si>
  <si>
    <t>XR20260025260</t>
  </si>
  <si>
    <t>13:40:16</t>
  </si>
  <si>
    <t>13:46:13</t>
  </si>
  <si>
    <t>XR20260025259</t>
  </si>
  <si>
    <t>13:32:14</t>
  </si>
  <si>
    <t>13:47:26</t>
  </si>
  <si>
    <t>XR20260025225</t>
  </si>
  <si>
    <t>12:17:16</t>
  </si>
  <si>
    <t>13:48:14</t>
  </si>
  <si>
    <t>CT20260011699</t>
  </si>
  <si>
    <t>13:46:27</t>
  </si>
  <si>
    <t>13:55:55</t>
  </si>
  <si>
    <t>CT20260011634</t>
  </si>
  <si>
    <t>13:49:37</t>
  </si>
  <si>
    <t>14:00:36</t>
  </si>
  <si>
    <t>US20260008338</t>
  </si>
  <si>
    <t>13:55:33</t>
  </si>
  <si>
    <t>14:01:36</t>
  </si>
  <si>
    <t>US20260008339</t>
  </si>
  <si>
    <t>13:42:19</t>
  </si>
  <si>
    <t>14:02:32</t>
  </si>
  <si>
    <t>XR20260025274</t>
  </si>
  <si>
    <t>13:59:33</t>
  </si>
  <si>
    <t>14:03:35</t>
  </si>
  <si>
    <t>XR20260025277</t>
  </si>
  <si>
    <t>13:59:59</t>
  </si>
  <si>
    <t>14:04:20</t>
  </si>
  <si>
    <t>XR20260025265</t>
  </si>
  <si>
    <t>13:54:47</t>
  </si>
  <si>
    <t>14:05:28</t>
  </si>
  <si>
    <t>XR20260025264</t>
  </si>
  <si>
    <t>XR Hand Complete 3+ Views Left</t>
  </si>
  <si>
    <t>13:54:37</t>
  </si>
  <si>
    <t>14:06:50</t>
  </si>
  <si>
    <t>XR20260025263</t>
  </si>
  <si>
    <t>14:00:19</t>
  </si>
  <si>
    <t>14:08:10</t>
  </si>
  <si>
    <t>XR20260025272</t>
  </si>
  <si>
    <t>XR Calcaneous Left</t>
  </si>
  <si>
    <t>13:53:17</t>
  </si>
  <si>
    <t>14:09:04</t>
  </si>
  <si>
    <t>XR20260025283</t>
  </si>
  <si>
    <t>14:08:30</t>
  </si>
  <si>
    <t>14:09:42</t>
  </si>
  <si>
    <t>XR20260025281</t>
  </si>
  <si>
    <t>14:09:32</t>
  </si>
  <si>
    <t>14:11:44</t>
  </si>
  <si>
    <t>XR20260025273</t>
  </si>
  <si>
    <t>14:07:13</t>
  </si>
  <si>
    <t>14:12:35</t>
  </si>
  <si>
    <t>XR20260025279</t>
  </si>
  <si>
    <t>14:10:30</t>
  </si>
  <si>
    <t>14:13:34</t>
  </si>
  <si>
    <t>XR20260025275</t>
  </si>
  <si>
    <t>13:52:55</t>
  </si>
  <si>
    <t>14:14:34</t>
  </si>
  <si>
    <t>US20260008337</t>
  </si>
  <si>
    <t>13:57:49</t>
  </si>
  <si>
    <t>14:19:01</t>
  </si>
  <si>
    <t>US20260008344</t>
  </si>
  <si>
    <t>13:57:42</t>
  </si>
  <si>
    <t>XR20260025289</t>
  </si>
  <si>
    <t>14:16:07</t>
  </si>
  <si>
    <t>14:19:29</t>
  </si>
  <si>
    <t>XR20260025290</t>
  </si>
  <si>
    <t>14:05:50</t>
  </si>
  <si>
    <t>14:20:13</t>
  </si>
  <si>
    <t>XR20260025284</t>
  </si>
  <si>
    <t>14:15:39</t>
  </si>
  <si>
    <t>14:21:04</t>
  </si>
  <si>
    <t>MR20260002289</t>
  </si>
  <si>
    <t>14:18:29</t>
  </si>
  <si>
    <t>14:26:09</t>
  </si>
  <si>
    <t>XR20260025293</t>
  </si>
  <si>
    <t>14:23:03</t>
  </si>
  <si>
    <t>14:27:42</t>
  </si>
  <si>
    <t>XR20260025291</t>
  </si>
  <si>
    <t>14:25:16</t>
  </si>
  <si>
    <t>14:28:32</t>
  </si>
  <si>
    <t>XR20260025294</t>
  </si>
  <si>
    <t>14:30:12</t>
  </si>
  <si>
    <t>CT20260011696</t>
  </si>
  <si>
    <t>14:28:12</t>
  </si>
  <si>
    <t>14:32:28</t>
  </si>
  <si>
    <t>CT20260011695</t>
  </si>
  <si>
    <t>14:36:21</t>
  </si>
  <si>
    <t>XR20260025271</t>
  </si>
  <si>
    <t>CT20260011676</t>
  </si>
  <si>
    <t>14:36:11</t>
  </si>
  <si>
    <t>14:39:24</t>
  </si>
  <si>
    <t>XR20260025297</t>
  </si>
  <si>
    <t>14:35:34</t>
  </si>
  <si>
    <t>14:40:11</t>
  </si>
  <si>
    <t>XR20260025295</t>
  </si>
  <si>
    <t>14:42:36</t>
  </si>
  <si>
    <t>XR20260025278</t>
  </si>
  <si>
    <t>14:05:42</t>
  </si>
  <si>
    <t>14:44:20</t>
  </si>
  <si>
    <t>US20260008356</t>
  </si>
  <si>
    <t>14:27:32</t>
  </si>
  <si>
    <t>14:46:16</t>
  </si>
  <si>
    <t>XR20260025286</t>
  </si>
  <si>
    <t>XR Knee Limited 1 or 2 Views Right</t>
  </si>
  <si>
    <t>14:11:27</t>
  </si>
  <si>
    <t>14:46:43</t>
  </si>
  <si>
    <t>CT20260011678</t>
  </si>
  <si>
    <t>14:51:12</t>
  </si>
  <si>
    <t>XR20260025280</t>
  </si>
  <si>
    <t>14:03:26</t>
  </si>
  <si>
    <t>XR20260025288</t>
  </si>
  <si>
    <t>XR Hip Limited 1 View Right</t>
  </si>
  <si>
    <t>14:11:40</t>
  </si>
  <si>
    <t>14:52:26</t>
  </si>
  <si>
    <t>XR20260025231</t>
  </si>
  <si>
    <t>13:45:26</t>
  </si>
  <si>
    <t>14:53:25</t>
  </si>
  <si>
    <t>XR20260025299</t>
  </si>
  <si>
    <t>14:52:04</t>
  </si>
  <si>
    <t>14:53:58</t>
  </si>
  <si>
    <t>XR20260025253</t>
  </si>
  <si>
    <t>13:45:05</t>
  </si>
  <si>
    <t>14:54:45</t>
  </si>
  <si>
    <t>XR20260025308</t>
  </si>
  <si>
    <t>14:52:31</t>
  </si>
  <si>
    <t>14:56:19</t>
  </si>
  <si>
    <t>XR20260025303</t>
  </si>
  <si>
    <t>14:52:57</t>
  </si>
  <si>
    <t>14:57:13</t>
  </si>
  <si>
    <t>CT20260011657</t>
  </si>
  <si>
    <t>14:52:06</t>
  </si>
  <si>
    <t>15:05:47</t>
  </si>
  <si>
    <t>XR20260025311</t>
  </si>
  <si>
    <t>15:09:00</t>
  </si>
  <si>
    <t>XR20260025315</t>
  </si>
  <si>
    <t>15:01:08</t>
  </si>
  <si>
    <t>15:09:29</t>
  </si>
  <si>
    <t>XR20260025258</t>
  </si>
  <si>
    <t>13:24:24</t>
  </si>
  <si>
    <t>15:10:34</t>
  </si>
  <si>
    <t>XR20260025305</t>
  </si>
  <si>
    <t>15:13:42</t>
  </si>
  <si>
    <t>US20260008360</t>
  </si>
  <si>
    <t>15:01:22</t>
  </si>
  <si>
    <t>15:15:39</t>
  </si>
  <si>
    <t>XR20260025312</t>
  </si>
  <si>
    <t>15:12:46</t>
  </si>
  <si>
    <t>15:18:40</t>
  </si>
  <si>
    <t>XR20260025313</t>
  </si>
  <si>
    <t>15:00:52</t>
  </si>
  <si>
    <t>15:19:57</t>
  </si>
  <si>
    <t>XR20260025306</t>
  </si>
  <si>
    <t>15:11:03</t>
  </si>
  <si>
    <t>15:20:34</t>
  </si>
  <si>
    <t>XR20260025310</t>
  </si>
  <si>
    <t>15:26:11</t>
  </si>
  <si>
    <t>15:28:31</t>
  </si>
  <si>
    <t>XR20260025326</t>
  </si>
  <si>
    <t>15:21:44</t>
  </si>
  <si>
    <t>15:30:01</t>
  </si>
  <si>
    <t>MR20260002287</t>
  </si>
  <si>
    <t>15:26:58</t>
  </si>
  <si>
    <t>15:38:05</t>
  </si>
  <si>
    <t>MR20260002288</t>
  </si>
  <si>
    <t>MRI Spine Cervical w/ + w/o Contrast</t>
  </si>
  <si>
    <t>15:27:15</t>
  </si>
  <si>
    <t>15:42:28</t>
  </si>
  <si>
    <t>MR20260002274</t>
  </si>
  <si>
    <t>15:37:43</t>
  </si>
  <si>
    <t>15:44:15</t>
  </si>
  <si>
    <t>XR20260025333</t>
  </si>
  <si>
    <t>15:38:42</t>
  </si>
  <si>
    <t>15:45:58</t>
  </si>
  <si>
    <t>XR20260025233</t>
  </si>
  <si>
    <t>12:25:47</t>
  </si>
  <si>
    <t>15:46:35</t>
  </si>
  <si>
    <t>US20260008328</t>
  </si>
  <si>
    <t>15:31:58</t>
  </si>
  <si>
    <t>15:47:47</t>
  </si>
  <si>
    <t>CT20260011750</t>
  </si>
  <si>
    <t>15:39:54</t>
  </si>
  <si>
    <t>15:53:56</t>
  </si>
  <si>
    <t>CT20260011714</t>
  </si>
  <si>
    <t>15:50:57</t>
  </si>
  <si>
    <t>15:56:35</t>
  </si>
  <si>
    <t>XR20260025336</t>
  </si>
  <si>
    <t>15:51:08</t>
  </si>
  <si>
    <t>15:57:09</t>
  </si>
  <si>
    <t>XR20260025327</t>
  </si>
  <si>
    <t>15:55:19</t>
  </si>
  <si>
    <t>15:57:59</t>
  </si>
  <si>
    <t>XR20260025328</t>
  </si>
  <si>
    <t>15:58:34</t>
  </si>
  <si>
    <t>XR20260025342</t>
  </si>
  <si>
    <t>15:51:36</t>
  </si>
  <si>
    <t>15:58:59</t>
  </si>
  <si>
    <t>XR20260025339</t>
  </si>
  <si>
    <t>15:54:32</t>
  </si>
  <si>
    <t>16:00:20</t>
  </si>
  <si>
    <t>XR20260025331</t>
  </si>
  <si>
    <t>16:00:54</t>
  </si>
  <si>
    <t>XR20260025330</t>
  </si>
  <si>
    <t>16:01:23</t>
  </si>
  <si>
    <t>XR20260025345</t>
  </si>
  <si>
    <t>16:06:47</t>
  </si>
  <si>
    <t>16:09:09</t>
  </si>
  <si>
    <t>XR20260025348</t>
  </si>
  <si>
    <t>16:01:17</t>
  </si>
  <si>
    <t>16:09:52</t>
  </si>
  <si>
    <t>XR20260025346</t>
  </si>
  <si>
    <t>16:11:07</t>
  </si>
  <si>
    <t>XR20260025338</t>
  </si>
  <si>
    <t>16:09:59</t>
  </si>
  <si>
    <t>16:11:59</t>
  </si>
  <si>
    <t>XR20260025349</t>
  </si>
  <si>
    <t>16:02:07</t>
  </si>
  <si>
    <t>16:12:48</t>
  </si>
  <si>
    <t>US20260008219</t>
  </si>
  <si>
    <t>16:15:02</t>
  </si>
  <si>
    <t>XR20260025352</t>
  </si>
  <si>
    <t>16:18:41</t>
  </si>
  <si>
    <t>16:20:33</t>
  </si>
  <si>
    <t>US20260008349</t>
  </si>
  <si>
    <t>US Saphenous Vein Mapping Bilateral</t>
  </si>
  <si>
    <t>16:22:09</t>
  </si>
  <si>
    <t>US20260008350</t>
  </si>
  <si>
    <t>US Radial Artery Mapping Bilateral</t>
  </si>
  <si>
    <t>16:20:34</t>
  </si>
  <si>
    <t>16:25:08</t>
  </si>
  <si>
    <t>US20260008372</t>
  </si>
  <si>
    <t>16:26:15</t>
  </si>
  <si>
    <t>16:31:09</t>
  </si>
  <si>
    <t>XR20260025340</t>
  </si>
  <si>
    <t>16:31:32</t>
  </si>
  <si>
    <t>16:38:00</t>
  </si>
  <si>
    <t>CT20260011705</t>
  </si>
  <si>
    <t>16:35:23</t>
  </si>
  <si>
    <t>16:45:44</t>
  </si>
  <si>
    <t>CT20260011761</t>
  </si>
  <si>
    <t>16:37:47</t>
  </si>
  <si>
    <t>16:48:23</t>
  </si>
  <si>
    <t>XR20260025470</t>
  </si>
  <si>
    <t>22:11:12</t>
  </si>
  <si>
    <t>23:01:17</t>
  </si>
  <si>
    <t>XR20260025469</t>
  </si>
  <si>
    <t>21:58:23</t>
  </si>
  <si>
    <t>23:06:07</t>
  </si>
  <si>
    <t>XR20260025473</t>
  </si>
  <si>
    <t>22:19:37</t>
  </si>
  <si>
    <t>23:10:54</t>
  </si>
  <si>
    <t>XR20260025355</t>
  </si>
  <si>
    <t>03/04/2026</t>
  </si>
  <si>
    <t>02:31:08</t>
  </si>
  <si>
    <t>23:16:44</t>
  </si>
  <si>
    <t>XR20260025475</t>
  </si>
  <si>
    <t>22:27:16</t>
  </si>
  <si>
    <t>23:24:09</t>
  </si>
  <si>
    <t>XR20260025478</t>
  </si>
  <si>
    <t>22:44:08</t>
  </si>
  <si>
    <t>23:30:06</t>
  </si>
  <si>
    <t>XR20260025477</t>
  </si>
  <si>
    <t>23:33:30</t>
  </si>
  <si>
    <t>XR20260025481</t>
  </si>
  <si>
    <t>22:50:04</t>
  </si>
  <si>
    <t>23:37:03</t>
  </si>
  <si>
    <t>XR20260025490</t>
  </si>
  <si>
    <t>22:53:38</t>
  </si>
  <si>
    <t>23:38:53</t>
  </si>
  <si>
    <t>XR20260025489</t>
  </si>
  <si>
    <t>22:58:43</t>
  </si>
  <si>
    <t>23:45:49</t>
  </si>
  <si>
    <t>XR20260025488</t>
  </si>
  <si>
    <t>23:13:31</t>
  </si>
  <si>
    <t>23:46:01</t>
  </si>
  <si>
    <t>XR20260025487</t>
  </si>
  <si>
    <t>23:46:11</t>
  </si>
  <si>
    <t>XR20260025486</t>
  </si>
  <si>
    <t>23:46:20</t>
  </si>
  <si>
    <t>XR20260025485</t>
  </si>
  <si>
    <t>23:46:30</t>
  </si>
  <si>
    <t>XR20260025492</t>
  </si>
  <si>
    <t>23:20:11</t>
  </si>
  <si>
    <t>23:46:46</t>
  </si>
  <si>
    <t>XR20260025493</t>
  </si>
  <si>
    <t>XR Wrist Limited 2 Views Right</t>
  </si>
  <si>
    <t>23:32:50</t>
  </si>
  <si>
    <t>23:47:44</t>
  </si>
  <si>
    <t>XR20260025494</t>
  </si>
  <si>
    <t>23:32:15</t>
  </si>
  <si>
    <t>23:50:10</t>
  </si>
  <si>
    <t>XR20260025495</t>
  </si>
  <si>
    <t>23:41:44</t>
  </si>
  <si>
    <t>23:56:41</t>
  </si>
  <si>
    <t>XR20260025482</t>
  </si>
  <si>
    <t>23:32:38</t>
  </si>
  <si>
    <t>23:59:21</t>
  </si>
  <si>
    <t>XR20260025483</t>
  </si>
  <si>
    <t>00:00:44</t>
  </si>
  <si>
    <t>XR20260025484</t>
  </si>
  <si>
    <t>00:02:50</t>
  </si>
  <si>
    <t>XR20260025498</t>
  </si>
  <si>
    <t>23:59:25</t>
  </si>
  <si>
    <t>00:03:49</t>
  </si>
  <si>
    <t>XR20260025500</t>
  </si>
  <si>
    <t>23:58:54</t>
  </si>
  <si>
    <t>00:04:01</t>
  </si>
  <si>
    <t>XR20260025499</t>
  </si>
  <si>
    <t>00:02:52</t>
  </si>
  <si>
    <t>00:04:21</t>
  </si>
  <si>
    <t>XR20260025472</t>
  </si>
  <si>
    <t>22:54:04</t>
  </si>
  <si>
    <t>00:11:32</t>
  </si>
  <si>
    <t>XR20260025479</t>
  </si>
  <si>
    <t>22:47:38</t>
  </si>
  <si>
    <t>00:16:06</t>
  </si>
  <si>
    <t>CT20260011727</t>
  </si>
  <si>
    <t>23:28:47</t>
  </si>
  <si>
    <t>00:20:27</t>
  </si>
  <si>
    <t>CT20260011793</t>
  </si>
  <si>
    <t>00:16:07</t>
  </si>
  <si>
    <t>00:21:17</t>
  </si>
  <si>
    <t>CT20260011694</t>
  </si>
  <si>
    <t>23:44:57</t>
  </si>
  <si>
    <t>00:23:07</t>
  </si>
  <si>
    <t>CT20260011789</t>
  </si>
  <si>
    <t>23:27:22</t>
  </si>
  <si>
    <t>00:24:40</t>
  </si>
  <si>
    <t>CT20260011836</t>
  </si>
  <si>
    <t>23:38:12</t>
  </si>
  <si>
    <t>00:28:04</t>
  </si>
  <si>
    <t>CT20260011742</t>
  </si>
  <si>
    <t>00:33:32</t>
  </si>
  <si>
    <t>CT20260011743</t>
  </si>
  <si>
    <t>CT20260011814</t>
  </si>
  <si>
    <t>00:16:18</t>
  </si>
  <si>
    <t>00:37:37</t>
  </si>
  <si>
    <t>CT20260011802</t>
  </si>
  <si>
    <t>00:30:13</t>
  </si>
  <si>
    <t>00:39:31</t>
  </si>
  <si>
    <t>CT20260011807</t>
  </si>
  <si>
    <t>00:33:25</t>
  </si>
  <si>
    <t>00:45:44</t>
  </si>
  <si>
    <t>XR20260025504</t>
  </si>
  <si>
    <t>00:43:14</t>
  </si>
  <si>
    <t>00:48:10</t>
  </si>
  <si>
    <t>XR20260025433</t>
  </si>
  <si>
    <t>19:48:35</t>
  </si>
  <si>
    <t>00:48:48</t>
  </si>
  <si>
    <t>CT20260011799</t>
  </si>
  <si>
    <t>CT Mid Inner Ear w/o Contrast</t>
  </si>
  <si>
    <t>00:28:37</t>
  </si>
  <si>
    <t>00:59:26</t>
  </si>
  <si>
    <t>CT20260011809</t>
  </si>
  <si>
    <t>00:51:08</t>
  </si>
  <si>
    <t>01:01:30</t>
  </si>
  <si>
    <t>CT20260011805</t>
  </si>
  <si>
    <t>00:57:09</t>
  </si>
  <si>
    <t>01:16:54</t>
  </si>
  <si>
    <t>CT20260011806</t>
  </si>
  <si>
    <t>XR20260025501</t>
  </si>
  <si>
    <t>01:11:12</t>
  </si>
  <si>
    <t>01:19:57</t>
  </si>
  <si>
    <t>XR20260025510</t>
  </si>
  <si>
    <t>01:12:54</t>
  </si>
  <si>
    <t>01:26:05</t>
  </si>
  <si>
    <t>CT20260011803</t>
  </si>
  <si>
    <t>01:29:58</t>
  </si>
  <si>
    <t>XR20260025509</t>
  </si>
  <si>
    <t>00:50:05</t>
  </si>
  <si>
    <t>01:30:19</t>
  </si>
  <si>
    <t>XR20260025508</t>
  </si>
  <si>
    <t>01:36:09</t>
  </si>
  <si>
    <t>CT20260011810</t>
  </si>
  <si>
    <t>01:33:02</t>
  </si>
  <si>
    <t>01:42:34</t>
  </si>
  <si>
    <t>XR20260025511</t>
  </si>
  <si>
    <t>01:46:34</t>
  </si>
  <si>
    <t>XR20260025516</t>
  </si>
  <si>
    <t>01:45:20</t>
  </si>
  <si>
    <t>01:46:55</t>
  </si>
  <si>
    <t>XR20260025502</t>
  </si>
  <si>
    <t>00:41:52</t>
  </si>
  <si>
    <t>01:47:08</t>
  </si>
  <si>
    <t>XR20260025503</t>
  </si>
  <si>
    <t>01:54:45</t>
  </si>
  <si>
    <t>CT20260011843</t>
  </si>
  <si>
    <t>01:46:35</t>
  </si>
  <si>
    <t>01:55:04</t>
  </si>
  <si>
    <t>CT20260011844</t>
  </si>
  <si>
    <t>01:55:40</t>
  </si>
  <si>
    <t>CT20260011845</t>
  </si>
  <si>
    <t>02:09:42</t>
  </si>
  <si>
    <t>CT20260011846</t>
  </si>
  <si>
    <t>CT20260011785</t>
  </si>
  <si>
    <t>02:08:06</t>
  </si>
  <si>
    <t>02:13:00</t>
  </si>
  <si>
    <t>CT20260011744</t>
  </si>
  <si>
    <t>02:01:29</t>
  </si>
  <si>
    <t>02:19:10</t>
  </si>
  <si>
    <t>CT20260011745</t>
  </si>
  <si>
    <t>CT Lower Extremity w/ Contrast Left</t>
  </si>
  <si>
    <t>02:21:41</t>
  </si>
  <si>
    <t>CT20260011711</t>
  </si>
  <si>
    <t>02:16:50</t>
  </si>
  <si>
    <t>02:22:49</t>
  </si>
  <si>
    <t>CT20260011780</t>
  </si>
  <si>
    <t>02:24:05</t>
  </si>
  <si>
    <t>XR20260025518</t>
  </si>
  <si>
    <t>01:56:39</t>
  </si>
  <si>
    <t>02:40:14</t>
  </si>
  <si>
    <t>CT20260011831</t>
  </si>
  <si>
    <t>02:29:19</t>
  </si>
  <si>
    <t>02:47:12</t>
  </si>
  <si>
    <t>CT20260011826</t>
  </si>
  <si>
    <t>02:28:43</t>
  </si>
  <si>
    <t>03:05:24</t>
  </si>
  <si>
    <t>CT20260011847</t>
  </si>
  <si>
    <t>03:00:25</t>
  </si>
  <si>
    <t>03:09:37</t>
  </si>
  <si>
    <t>CT20260011827</t>
  </si>
  <si>
    <t>03:04:07</t>
  </si>
  <si>
    <t>03:18:11</t>
  </si>
  <si>
    <t>XR20260025480</t>
  </si>
  <si>
    <t>03:26:20</t>
  </si>
  <si>
    <t>XR20260025519</t>
  </si>
  <si>
    <t>03:14:09</t>
  </si>
  <si>
    <t>03:40:09</t>
  </si>
  <si>
    <t>CT20260011830</t>
  </si>
  <si>
    <t>03:29:32</t>
  </si>
  <si>
    <t>04:00:22</t>
  </si>
  <si>
    <t>CT20260011710</t>
  </si>
  <si>
    <t>03:01:01</t>
  </si>
  <si>
    <t>04:07:58</t>
  </si>
  <si>
    <t>CT20260011849</t>
  </si>
  <si>
    <t>03:36:08</t>
  </si>
  <si>
    <t>04:16:20</t>
  </si>
  <si>
    <t>CT20260011835</t>
  </si>
  <si>
    <t>04:37:57</t>
  </si>
  <si>
    <t>US20260008408</t>
  </si>
  <si>
    <t>01:20:28</t>
  </si>
  <si>
    <t>04:51:15</t>
  </si>
  <si>
    <t>US20260008428</t>
  </si>
  <si>
    <t>01:20:15</t>
  </si>
  <si>
    <t>US20260008413</t>
  </si>
  <si>
    <t>02:25:48</t>
  </si>
  <si>
    <t>04:58:30</t>
  </si>
  <si>
    <t>CT20260011832</t>
  </si>
  <si>
    <t>04:17:08</t>
  </si>
  <si>
    <t>05:01:49</t>
  </si>
  <si>
    <t>CT20260011815</t>
  </si>
  <si>
    <t>04:32:16</t>
  </si>
  <si>
    <t>05:09:32</t>
  </si>
  <si>
    <t>CT20260011833</t>
  </si>
  <si>
    <t>05:15:47</t>
  </si>
  <si>
    <t>CT20260011834</t>
  </si>
  <si>
    <t>CT20260011840</t>
  </si>
  <si>
    <t>04:46:58</t>
  </si>
  <si>
    <t>05:28:59</t>
  </si>
  <si>
    <t>XR20260025456</t>
  </si>
  <si>
    <t>21:27:49</t>
  </si>
  <si>
    <t>05:31:01</t>
  </si>
  <si>
    <t>XR20260025457</t>
  </si>
  <si>
    <t>05:32:40</t>
  </si>
  <si>
    <t>XR20260025458</t>
  </si>
  <si>
    <t>05:34:36</t>
  </si>
  <si>
    <t>XR20260025459</t>
  </si>
  <si>
    <t>21:46:26</t>
  </si>
  <si>
    <t>05:36:21</t>
  </si>
  <si>
    <t>XR20260025460</t>
  </si>
  <si>
    <t>05:39:06</t>
  </si>
  <si>
    <t>CT20260011853</t>
  </si>
  <si>
    <t>05:24:06</t>
  </si>
  <si>
    <t>05:44:30</t>
  </si>
  <si>
    <t>CT20260011854</t>
  </si>
  <si>
    <t>05:48:58</t>
  </si>
  <si>
    <t>CT20260011855</t>
  </si>
  <si>
    <t>06:06:35</t>
  </si>
  <si>
    <t>CT20260011856</t>
  </si>
  <si>
    <t>CT20260011842</t>
  </si>
  <si>
    <t>05:31:40</t>
  </si>
  <si>
    <t>06:13:06</t>
  </si>
  <si>
    <t>CT20260011850</t>
  </si>
  <si>
    <t>05:43:40</t>
  </si>
  <si>
    <t>06:21:21</t>
  </si>
  <si>
    <t>MR20260002297</t>
  </si>
  <si>
    <t>22:49:26</t>
  </si>
  <si>
    <t>06:27:07</t>
  </si>
  <si>
    <t>MR20260002295</t>
  </si>
  <si>
    <t>23:04:32</t>
  </si>
  <si>
    <t>06:35:43</t>
  </si>
  <si>
    <t>MR20260002304</t>
  </si>
  <si>
    <t>02:46:58</t>
  </si>
  <si>
    <t>06:45:35</t>
  </si>
  <si>
    <t>CT20260011863</t>
  </si>
  <si>
    <t>06:43:36</t>
  </si>
  <si>
    <t>07:04:09</t>
  </si>
  <si>
    <t>US20260008419</t>
  </si>
  <si>
    <t>02:35:57</t>
  </si>
  <si>
    <t>07:06:51</t>
  </si>
  <si>
    <t>US20260008395</t>
  </si>
  <si>
    <t>00:41:08</t>
  </si>
  <si>
    <t>07:11:16</t>
  </si>
  <si>
    <t>US20260008429</t>
  </si>
  <si>
    <t>03:24:07</t>
  </si>
  <si>
    <t>07:13:29</t>
  </si>
  <si>
    <t>US20260008409</t>
  </si>
  <si>
    <t>01:48:22</t>
  </si>
  <si>
    <t>07:17:16</t>
  </si>
  <si>
    <t>US20260008401</t>
  </si>
  <si>
    <t>23:23:06</t>
  </si>
  <si>
    <t>07:20:45</t>
  </si>
  <si>
    <t>US20260008411</t>
  </si>
  <si>
    <t>01:42:10</t>
  </si>
  <si>
    <t>07:30:07</t>
  </si>
  <si>
    <t>US20260008430</t>
  </si>
  <si>
    <t>XR20260025530</t>
  </si>
  <si>
    <t>05:38:34</t>
  </si>
  <si>
    <t>07:31:27</t>
  </si>
  <si>
    <t>XR20260025529</t>
  </si>
  <si>
    <t>XR Foot Complete 3+ Views Bilateral</t>
  </si>
  <si>
    <t>07:33:24</t>
  </si>
  <si>
    <t>CT20260011839</t>
  </si>
  <si>
    <t>07:18:33</t>
  </si>
  <si>
    <t>07:38:02</t>
  </si>
  <si>
    <t>MR20260002296</t>
  </si>
  <si>
    <t>23:27:58</t>
  </si>
  <si>
    <t>07:44:24</t>
  </si>
  <si>
    <t>MR20260002303</t>
  </si>
  <si>
    <t>01:35:15</t>
  </si>
  <si>
    <t>07:52:58</t>
  </si>
  <si>
    <t>MR20260002305</t>
  </si>
  <si>
    <t>05:39:56</t>
  </si>
  <si>
    <t>07:54:48</t>
  </si>
  <si>
    <t>US20260008412</t>
  </si>
  <si>
    <t>07:56:53</t>
  </si>
  <si>
    <t>US20260008425</t>
  </si>
  <si>
    <t>03:26:54</t>
  </si>
  <si>
    <t>08:00:31</t>
  </si>
  <si>
    <t>US20260008436</t>
  </si>
  <si>
    <t>03:47:31</t>
  </si>
  <si>
    <t>08:00:49</t>
  </si>
  <si>
    <t>US20260008402</t>
  </si>
  <si>
    <t>23:48:17</t>
  </si>
  <si>
    <t>08:03:07</t>
  </si>
  <si>
    <t>US20260008434</t>
  </si>
  <si>
    <t>03:36:53</t>
  </si>
  <si>
    <t>08:05:47</t>
  </si>
  <si>
    <t>US20260008427</t>
  </si>
  <si>
    <t>04:05:53</t>
  </si>
  <si>
    <t>08:06:30</t>
  </si>
  <si>
    <t>MR20260002306</t>
  </si>
  <si>
    <t>04:51:10</t>
  </si>
  <si>
    <t>08:09:35</t>
  </si>
  <si>
    <t>US20260008417</t>
  </si>
  <si>
    <t>07:41:53</t>
  </si>
  <si>
    <t>08:12:27</t>
  </si>
  <si>
    <t>CT20260011804</t>
  </si>
  <si>
    <t>04:36:33</t>
  </si>
  <si>
    <t>08:16:20</t>
  </si>
  <si>
    <t>US20260008431</t>
  </si>
  <si>
    <t>05:23:45</t>
  </si>
  <si>
    <t>08:18:21</t>
  </si>
  <si>
    <t>US20260008438</t>
  </si>
  <si>
    <t>05:55:32</t>
  </si>
  <si>
    <t>08:20:28</t>
  </si>
  <si>
    <t>CT20260011852</t>
  </si>
  <si>
    <t>08:04:33</t>
  </si>
  <si>
    <t>08:26:15</t>
  </si>
  <si>
    <t>CT20260011851</t>
  </si>
  <si>
    <t>07:51:44</t>
  </si>
  <si>
    <t>08:40:46</t>
  </si>
  <si>
    <t>US20260008440</t>
  </si>
  <si>
    <t>08:20:16</t>
  </si>
  <si>
    <t>08:42:28</t>
  </si>
  <si>
    <t>CT20260011848</t>
  </si>
  <si>
    <t>CTA Lower Extremity Left</t>
  </si>
  <si>
    <t>07:54:28</t>
  </si>
  <si>
    <t>08:48:43</t>
  </si>
  <si>
    <t>CT20260011857</t>
  </si>
  <si>
    <t>08:18:07</t>
  </si>
  <si>
    <t>09:04:49</t>
  </si>
  <si>
    <t>CT20260011865</t>
  </si>
  <si>
    <t>08:47:08</t>
  </si>
  <si>
    <t>09:06:39</t>
  </si>
  <si>
    <t>US20260008439</t>
  </si>
  <si>
    <t>08:36:15</t>
  </si>
  <si>
    <t>09:09:33</t>
  </si>
  <si>
    <t>US20260008462</t>
  </si>
  <si>
    <t>08:36:00</t>
  </si>
  <si>
    <t>CT20260011861</t>
  </si>
  <si>
    <t>09:15:22</t>
  </si>
  <si>
    <t>MR20260002307</t>
  </si>
  <si>
    <t>08:31:28</t>
  </si>
  <si>
    <t>09:17:40</t>
  </si>
  <si>
    <t>CT20260011868</t>
  </si>
  <si>
    <t>08:36:34</t>
  </si>
  <si>
    <t>09:31:35</t>
  </si>
  <si>
    <t>CT20260011779</t>
  </si>
  <si>
    <t>08:56:47</t>
  </si>
  <si>
    <t>09:37:50</t>
  </si>
  <si>
    <t>CT20260011860</t>
  </si>
  <si>
    <t>09:03:58</t>
  </si>
  <si>
    <t>09:41:47</t>
  </si>
  <si>
    <t>US20260008450</t>
  </si>
  <si>
    <t>09:01:34</t>
  </si>
  <si>
    <t>09:42:49</t>
  </si>
  <si>
    <t>CT20260011870</t>
  </si>
  <si>
    <t>09:16:26</t>
  </si>
  <si>
    <t>09:44:42</t>
  </si>
  <si>
    <t>CT20260011869</t>
  </si>
  <si>
    <t>09:47:24</t>
  </si>
  <si>
    <t>US20260008435</t>
  </si>
  <si>
    <t>09:46:40</t>
  </si>
  <si>
    <t>09:48:11</t>
  </si>
  <si>
    <t>US20260008466</t>
  </si>
  <si>
    <t>09:07:43</t>
  </si>
  <si>
    <t>09:49:13</t>
  </si>
  <si>
    <t>US20260008443</t>
  </si>
  <si>
    <t>08:40:40</t>
  </si>
  <si>
    <t>09:53:15</t>
  </si>
  <si>
    <t>US20260008458</t>
  </si>
  <si>
    <t>09:47:46</t>
  </si>
  <si>
    <t>09:55:34</t>
  </si>
  <si>
    <t>CT20260011786</t>
  </si>
  <si>
    <t>07:37:55</t>
  </si>
  <si>
    <t>10:01:23</t>
  </si>
  <si>
    <t>CT20260011864</t>
  </si>
  <si>
    <t>09:56:40</t>
  </si>
  <si>
    <t>10:04:16</t>
  </si>
  <si>
    <t>US20260008455</t>
  </si>
  <si>
    <t>09:58:21</t>
  </si>
  <si>
    <t>10:06:04</t>
  </si>
  <si>
    <t>US20260008418</t>
  </si>
  <si>
    <t>06:30:40</t>
  </si>
  <si>
    <t>10:07:14</t>
  </si>
  <si>
    <t>CT20260011892</t>
  </si>
  <si>
    <t>10:12:34</t>
  </si>
  <si>
    <t>10:23:34</t>
  </si>
  <si>
    <t>CT20260011829</t>
  </si>
  <si>
    <t>10:12:57</t>
  </si>
  <si>
    <t>10:30:59</t>
  </si>
  <si>
    <t>US20260008207</t>
  </si>
  <si>
    <t>10:32:27</t>
  </si>
  <si>
    <t>CT20260011873</t>
  </si>
  <si>
    <t>10:28:45</t>
  </si>
  <si>
    <t>10:39:34</t>
  </si>
  <si>
    <t>CT20260011881</t>
  </si>
  <si>
    <t>10:36:29</t>
  </si>
  <si>
    <t>10:43:57</t>
  </si>
  <si>
    <t>US20260008416</t>
  </si>
  <si>
    <t>07:46:03</t>
  </si>
  <si>
    <t>10:45:25</t>
  </si>
  <si>
    <t>CT20260011880</t>
  </si>
  <si>
    <t>10:48:41</t>
  </si>
  <si>
    <t>CT20260011817</t>
  </si>
  <si>
    <t>08:09:27</t>
  </si>
  <si>
    <t>10:54:15</t>
  </si>
  <si>
    <t>CT20260011872</t>
  </si>
  <si>
    <t>CT Elbow w/o Contrast Left</t>
  </si>
  <si>
    <t>09:42:27</t>
  </si>
  <si>
    <t>10:57:20</t>
  </si>
  <si>
    <t>US20260008433</t>
  </si>
  <si>
    <t>US Echoencephalogram</t>
  </si>
  <si>
    <t>10:15:26</t>
  </si>
  <si>
    <t>US20260008404</t>
  </si>
  <si>
    <t>US Spinal Canal</t>
  </si>
  <si>
    <t>10:15:11</t>
  </si>
  <si>
    <t>10:59:38</t>
  </si>
  <si>
    <t>US20260008484</t>
  </si>
  <si>
    <t>10:50:30</t>
  </si>
  <si>
    <t>11:02:39</t>
  </si>
  <si>
    <t>US20260008485</t>
  </si>
  <si>
    <t>CT20260011866</t>
  </si>
  <si>
    <t>10:54:50</t>
  </si>
  <si>
    <t>11:09:09</t>
  </si>
  <si>
    <t>CT20260011886</t>
  </si>
  <si>
    <t>11:03:05</t>
  </si>
  <si>
    <t>11:13:29</t>
  </si>
  <si>
    <t>CT20260011885</t>
  </si>
  <si>
    <t>11:16:01</t>
  </si>
  <si>
    <t>CT20260011898</t>
  </si>
  <si>
    <t>11:11:31</t>
  </si>
  <si>
    <t>11:23:38</t>
  </si>
  <si>
    <t>CT20260011911</t>
  </si>
  <si>
    <t>11:17:44</t>
  </si>
  <si>
    <t>11:25:23</t>
  </si>
  <si>
    <t>MR20260002281</t>
  </si>
  <si>
    <t>MRI Knee w/o Contrast Right</t>
  </si>
  <si>
    <t>10:55:38</t>
  </si>
  <si>
    <t>11:29:53</t>
  </si>
  <si>
    <t>US20260008363</t>
  </si>
  <si>
    <t>11:25:42</t>
  </si>
  <si>
    <t>11:33:22</t>
  </si>
  <si>
    <t>CT20260011912</t>
  </si>
  <si>
    <t>11:28:16</t>
  </si>
  <si>
    <t>11:37:51</t>
  </si>
  <si>
    <t>CT20260011913</t>
  </si>
  <si>
    <t>CT20260011791</t>
  </si>
  <si>
    <t>CT Elbow w/ Contrast Left</t>
  </si>
  <si>
    <t>11:28:11</t>
  </si>
  <si>
    <t>11:41:49</t>
  </si>
  <si>
    <t>CT20260011887</t>
  </si>
  <si>
    <t>11:40:04</t>
  </si>
  <si>
    <t>11:45:46</t>
  </si>
  <si>
    <t>CT20260011895</t>
  </si>
  <si>
    <t>11:41:09</t>
  </si>
  <si>
    <t>11:51:15</t>
  </si>
  <si>
    <t>US20260008469</t>
  </si>
  <si>
    <t>11:48:34</t>
  </si>
  <si>
    <t>11:59:06</t>
  </si>
  <si>
    <t>CT20260011897</t>
  </si>
  <si>
    <t>11:56:07</t>
  </si>
  <si>
    <t>12:05:12</t>
  </si>
  <si>
    <t>US20260008221</t>
  </si>
  <si>
    <t>11:56:25</t>
  </si>
  <si>
    <t>12:06:06</t>
  </si>
  <si>
    <t>US20260008465</t>
  </si>
  <si>
    <t>11:28:08</t>
  </si>
  <si>
    <t>12:11:59</t>
  </si>
  <si>
    <t>CT20260011904</t>
  </si>
  <si>
    <t>12:03:51</t>
  </si>
  <si>
    <t>12:13:39</t>
  </si>
  <si>
    <t>CT20260011905</t>
  </si>
  <si>
    <t>12:15:58</t>
  </si>
  <si>
    <t>US20260008456</t>
  </si>
  <si>
    <t>US Chest</t>
  </si>
  <si>
    <t>10:27:12</t>
  </si>
  <si>
    <t>12:17:46</t>
  </si>
  <si>
    <t>US20260008486</t>
  </si>
  <si>
    <t>12:16:31</t>
  </si>
  <si>
    <t>12:21:57</t>
  </si>
  <si>
    <t>US20260008490</t>
  </si>
  <si>
    <t>12:19:54</t>
  </si>
  <si>
    <t>12:22:36</t>
  </si>
  <si>
    <t>CT20260011906</t>
  </si>
  <si>
    <t>XR20260025685</t>
  </si>
  <si>
    <t>12:18:36</t>
  </si>
  <si>
    <t>12:23:30</t>
  </si>
  <si>
    <t>XR20260025675</t>
  </si>
  <si>
    <t>11:50:22</t>
  </si>
  <si>
    <t>12:24:00</t>
  </si>
  <si>
    <t>XR20260025654</t>
  </si>
  <si>
    <t>11:12:34</t>
  </si>
  <si>
    <t>12:24:54</t>
  </si>
  <si>
    <t>XR20260025627</t>
  </si>
  <si>
    <t>10:30:27</t>
  </si>
  <si>
    <t>12:25:20</t>
  </si>
  <si>
    <t>XR20260025650</t>
  </si>
  <si>
    <t>10:47:02</t>
  </si>
  <si>
    <t>12:26:25</t>
  </si>
  <si>
    <t>US20260008501</t>
  </si>
  <si>
    <t>12:32:57</t>
  </si>
  <si>
    <t>12:41:38</t>
  </si>
  <si>
    <t>CT20260011909</t>
  </si>
  <si>
    <t>12:40:06</t>
  </si>
  <si>
    <t>12:49:42</t>
  </si>
  <si>
    <t>XR20260025701</t>
  </si>
  <si>
    <t>12:54:20</t>
  </si>
  <si>
    <t>12:57:50</t>
  </si>
  <si>
    <t>XR20260025703</t>
  </si>
  <si>
    <t>12:51:12</t>
  </si>
  <si>
    <t>12:58:55</t>
  </si>
  <si>
    <t>XR20260025673</t>
  </si>
  <si>
    <t>11:50:49</t>
  </si>
  <si>
    <t>12:59:13</t>
  </si>
  <si>
    <t>XR20260025667</t>
  </si>
  <si>
    <t>11:46:53</t>
  </si>
  <si>
    <t>12:59:42</t>
  </si>
  <si>
    <t>MR20260002243</t>
  </si>
  <si>
    <t>12:58:42</t>
  </si>
  <si>
    <t>13:02:46</t>
  </si>
  <si>
    <t>XR20260025709</t>
  </si>
  <si>
    <t>13:00:37</t>
  </si>
  <si>
    <t>13:04:29</t>
  </si>
  <si>
    <t>MR20260002327</t>
  </si>
  <si>
    <t>MRI Knee w/o Contrast Left</t>
  </si>
  <si>
    <t>12:32:37</t>
  </si>
  <si>
    <t>13:06:50</t>
  </si>
  <si>
    <t>US20260008503</t>
  </si>
  <si>
    <t>US Head/Neck Soft Tissue</t>
  </si>
  <si>
    <t>14:26:17</t>
  </si>
  <si>
    <t>13:09:01</t>
  </si>
  <si>
    <t>US20260008497</t>
  </si>
  <si>
    <t>12:54:49</t>
  </si>
  <si>
    <t>13:11:29</t>
  </si>
  <si>
    <t>XR20260025662</t>
  </si>
  <si>
    <t>11:16:24</t>
  </si>
  <si>
    <t>13:12:33</t>
  </si>
  <si>
    <t>XR20260025706</t>
  </si>
  <si>
    <t>13:01:32</t>
  </si>
  <si>
    <t>13:13:11</t>
  </si>
  <si>
    <t>XR20260025705</t>
  </si>
  <si>
    <t>13:08:23</t>
  </si>
  <si>
    <t>13:14:45</t>
  </si>
  <si>
    <t>US20260008491</t>
  </si>
  <si>
    <t>13:05:51</t>
  </si>
  <si>
    <t>13:18:07</t>
  </si>
  <si>
    <t>US20260008518</t>
  </si>
  <si>
    <t>13:06:10</t>
  </si>
  <si>
    <t>XR20260025711</t>
  </si>
  <si>
    <t>13:16:52</t>
  </si>
  <si>
    <t>13:18:45</t>
  </si>
  <si>
    <t>XR20260025733</t>
  </si>
  <si>
    <t>13:15:18</t>
  </si>
  <si>
    <t>13:19:18</t>
  </si>
  <si>
    <t>XR20260025727</t>
  </si>
  <si>
    <t>13:13:03</t>
  </si>
  <si>
    <t>13:19:47</t>
  </si>
  <si>
    <t>XR20260025700</t>
  </si>
  <si>
    <t>12:49:48</t>
  </si>
  <si>
    <t>13:20:23</t>
  </si>
  <si>
    <t>XR20260025669</t>
  </si>
  <si>
    <t>13:20:54</t>
  </si>
  <si>
    <t>MR20260002318</t>
  </si>
  <si>
    <t>08:42:19</t>
  </si>
  <si>
    <t>13:24:17</t>
  </si>
  <si>
    <t>CT20260011923</t>
  </si>
  <si>
    <t>13:21:26</t>
  </si>
  <si>
    <t>US20260008423</t>
  </si>
  <si>
    <t>04:37:58</t>
  </si>
  <si>
    <t>13:31:40</t>
  </si>
  <si>
    <t>CT20260011894</t>
  </si>
  <si>
    <t>13:27:17</t>
  </si>
  <si>
    <t>13:33:32</t>
  </si>
  <si>
    <t>CT20260011899</t>
  </si>
  <si>
    <t>13:03:34</t>
  </si>
  <si>
    <t>13:35:35</t>
  </si>
  <si>
    <t>CT20260011893</t>
  </si>
  <si>
    <t>13:46:01</t>
  </si>
  <si>
    <t>CT20260011925</t>
  </si>
  <si>
    <t>13:21:54</t>
  </si>
  <si>
    <t>13:51:28</t>
  </si>
  <si>
    <t>CT20260011908</t>
  </si>
  <si>
    <t>13:35:32</t>
  </si>
  <si>
    <t>13:56:34</t>
  </si>
  <si>
    <t>CT20260011921</t>
  </si>
  <si>
    <t>13:51:42</t>
  </si>
  <si>
    <t>13:58:27</t>
  </si>
  <si>
    <t>CT20260011922</t>
  </si>
  <si>
    <t>14:00:38</t>
  </si>
  <si>
    <t>CT20260011914</t>
  </si>
  <si>
    <t>13:50:20</t>
  </si>
  <si>
    <t>14:04:05</t>
  </si>
  <si>
    <t>CT20260011907</t>
  </si>
  <si>
    <t>14:07:15</t>
  </si>
  <si>
    <t>XR20260025751</t>
  </si>
  <si>
    <t>14:06:58</t>
  </si>
  <si>
    <t>14:10:02</t>
  </si>
  <si>
    <t>XR20260025752</t>
  </si>
  <si>
    <t>13:58:09</t>
  </si>
  <si>
    <t>14:10:42</t>
  </si>
  <si>
    <t>XR20260025737</t>
  </si>
  <si>
    <t>XR Spine Thoracic 2+ Views</t>
  </si>
  <si>
    <t>13:50:11</t>
  </si>
  <si>
    <t>XR20260025741</t>
  </si>
  <si>
    <t>13:53:03</t>
  </si>
  <si>
    <t>14:11:41</t>
  </si>
  <si>
    <t>XR20260025699</t>
  </si>
  <si>
    <t>14:12:10</t>
  </si>
  <si>
    <t>MR20260002300</t>
  </si>
  <si>
    <t>17:43:15</t>
  </si>
  <si>
    <t>14:15:35</t>
  </si>
  <si>
    <t>US20260008468</t>
  </si>
  <si>
    <t>14:14:57</t>
  </si>
  <si>
    <t>14:16:25</t>
  </si>
  <si>
    <t>CT20260011939</t>
  </si>
  <si>
    <t>14:07:10</t>
  </si>
  <si>
    <t>14:21:57</t>
  </si>
  <si>
    <t>CT20260011940</t>
  </si>
  <si>
    <t>14:07:38</t>
  </si>
  <si>
    <t>XR20260025760</t>
  </si>
  <si>
    <t>14:20:12</t>
  </si>
  <si>
    <t>14:23:32</t>
  </si>
  <si>
    <t>XR20260025682</t>
  </si>
  <si>
    <t>12:15:30</t>
  </si>
  <si>
    <t>14:24:03</t>
  </si>
  <si>
    <t>XR20260025590</t>
  </si>
  <si>
    <t>10:00:00</t>
  </si>
  <si>
    <t>14:25:09</t>
  </si>
  <si>
    <t>XR20260025591</t>
  </si>
  <si>
    <t>XR CARM Up to 1 Hour</t>
  </si>
  <si>
    <t>XR20260025690</t>
  </si>
  <si>
    <t>XR Hip 1 View w/ AP Pelvis Right</t>
  </si>
  <si>
    <t>12:23:10</t>
  </si>
  <si>
    <t>14:25:45</t>
  </si>
  <si>
    <t>XR20260025691</t>
  </si>
  <si>
    <t>US20260008530</t>
  </si>
  <si>
    <t>14:30:00</t>
  </si>
  <si>
    <t>14:27:04</t>
  </si>
  <si>
    <t>US20260008510</t>
  </si>
  <si>
    <t>14:27:44</t>
  </si>
  <si>
    <t>XR20260025712</t>
  </si>
  <si>
    <t>14:26:29</t>
  </si>
  <si>
    <t>14:28:53</t>
  </si>
  <si>
    <t>XR20260025759</t>
  </si>
  <si>
    <t>14:26:49</t>
  </si>
  <si>
    <t>14:29:52</t>
  </si>
  <si>
    <t>CT20260011903</t>
  </si>
  <si>
    <t>14:28:18</t>
  </si>
  <si>
    <t>14:39:53</t>
  </si>
  <si>
    <t>CT20260011930</t>
  </si>
  <si>
    <t>14:33:40</t>
  </si>
  <si>
    <t>14:44:48</t>
  </si>
  <si>
    <t>CT20260011932</t>
  </si>
  <si>
    <t>14:41:03</t>
  </si>
  <si>
    <t>14:52:27</t>
  </si>
  <si>
    <t>MR20260002317</t>
  </si>
  <si>
    <t>14:52:08</t>
  </si>
  <si>
    <t>14:57:44</t>
  </si>
  <si>
    <t>XR20260025792</t>
  </si>
  <si>
    <t>14:55:15</t>
  </si>
  <si>
    <t>14:58:09</t>
  </si>
  <si>
    <t>XR20260025755</t>
  </si>
  <si>
    <t>15:01:47</t>
  </si>
  <si>
    <t>XR20260025788</t>
  </si>
  <si>
    <t>14:57:14</t>
  </si>
  <si>
    <t>15:02:13</t>
  </si>
  <si>
    <t>XR20260025747</t>
  </si>
  <si>
    <t>14:21:18</t>
  </si>
  <si>
    <t>15:04:58</t>
  </si>
  <si>
    <t>XR20260025735</t>
  </si>
  <si>
    <t>XR Hip 2-3 Views w/AP Pelvis Left</t>
  </si>
  <si>
    <t>13:23:53</t>
  </si>
  <si>
    <t>15:05:37</t>
  </si>
  <si>
    <t>XR20260025798</t>
  </si>
  <si>
    <t>14:57:49</t>
  </si>
  <si>
    <t>15:06:25</t>
  </si>
  <si>
    <t>XR20260025781</t>
  </si>
  <si>
    <t>14:56:02</t>
  </si>
  <si>
    <t>15:06:56</t>
  </si>
  <si>
    <t>CT20260011937</t>
  </si>
  <si>
    <t>14:54:43</t>
  </si>
  <si>
    <t>15:11:48</t>
  </si>
  <si>
    <t>XR20260025794</t>
  </si>
  <si>
    <t>15:07:00</t>
  </si>
  <si>
    <t>15:21:10</t>
  </si>
  <si>
    <t>XR20260025758</t>
  </si>
  <si>
    <t>15:08:46</t>
  </si>
  <si>
    <t>15:21:37</t>
  </si>
  <si>
    <t>XR20260025807</t>
  </si>
  <si>
    <t>15:18:23</t>
  </si>
  <si>
    <t>15:22:44</t>
  </si>
  <si>
    <t>XR20260025804</t>
  </si>
  <si>
    <t>15:10:07</t>
  </si>
  <si>
    <t>15:23:33</t>
  </si>
  <si>
    <t>XR20260025802</t>
  </si>
  <si>
    <t>15:18:45</t>
  </si>
  <si>
    <t>15:24:30</t>
  </si>
  <si>
    <t>XR20260025777</t>
  </si>
  <si>
    <t>15:25:24</t>
  </si>
  <si>
    <t>XR20260025686</t>
  </si>
  <si>
    <t>12:00:00</t>
  </si>
  <si>
    <t>15:27:51</t>
  </si>
  <si>
    <t>XR20260025687</t>
  </si>
  <si>
    <t>XR20260025647</t>
  </si>
  <si>
    <t>10:54:32</t>
  </si>
  <si>
    <t>15:29:06</t>
  </si>
  <si>
    <t>MR20260002322</t>
  </si>
  <si>
    <t>MRI Arthrogram Upper Extremity</t>
  </si>
  <si>
    <t>11:17:57</t>
  </si>
  <si>
    <t>15:34:31</t>
  </si>
  <si>
    <t>CT20260011902</t>
  </si>
  <si>
    <t>15:31:01</t>
  </si>
  <si>
    <t>15:42:52</t>
  </si>
  <si>
    <t>US20260008499</t>
  </si>
  <si>
    <t>15:29:00</t>
  </si>
  <si>
    <t>15:46:51</t>
  </si>
  <si>
    <t>US20260008542</t>
  </si>
  <si>
    <t>15:43:08</t>
  </si>
  <si>
    <t>15:48:47</t>
  </si>
  <si>
    <t>MR20260002264</t>
  </si>
  <si>
    <t>15:49:22</t>
  </si>
  <si>
    <t>15:52:28</t>
  </si>
  <si>
    <t>US20260008519</t>
  </si>
  <si>
    <t>15:48:56</t>
  </si>
  <si>
    <t>US20260008523</t>
  </si>
  <si>
    <t>15:46:02</t>
  </si>
  <si>
    <t>15:54:33</t>
  </si>
  <si>
    <t>US20260008540</t>
  </si>
  <si>
    <t>15:34:55</t>
  </si>
  <si>
    <t>15:56:04</t>
  </si>
  <si>
    <t>US20260008527</t>
  </si>
  <si>
    <t>15:46:59</t>
  </si>
  <si>
    <t>15:58:08</t>
  </si>
  <si>
    <t>XR20260025789</t>
  </si>
  <si>
    <t>15:31:09</t>
  </si>
  <si>
    <t>16:00:58</t>
  </si>
  <si>
    <t>XR20260025761</t>
  </si>
  <si>
    <t>15:36:11</t>
  </si>
  <si>
    <t>16:02:18</t>
  </si>
  <si>
    <t>XR20260025813</t>
  </si>
  <si>
    <t>15:34:05</t>
  </si>
  <si>
    <t>16:02:58</t>
  </si>
  <si>
    <t>XR20260025834</t>
  </si>
  <si>
    <t>15:55:16</t>
  </si>
  <si>
    <t>16:03:31</t>
  </si>
  <si>
    <t>XR20260025827</t>
  </si>
  <si>
    <t>15:56:29</t>
  </si>
  <si>
    <t>16:04:31</t>
  </si>
  <si>
    <t>XR20260025823</t>
  </si>
  <si>
    <t>15:35:02</t>
  </si>
  <si>
    <t>16:05:19</t>
  </si>
  <si>
    <t>XR20260025820</t>
  </si>
  <si>
    <t>15:43:19</t>
  </si>
  <si>
    <t>16:06:07</t>
  </si>
  <si>
    <t>CT20260011958</t>
  </si>
  <si>
    <t>16:04:56</t>
  </si>
  <si>
    <t>16:14:34</t>
  </si>
  <si>
    <t>CT20260011959</t>
  </si>
  <si>
    <t>16:16:33</t>
  </si>
  <si>
    <t>CT20260011948</t>
  </si>
  <si>
    <t>16:09:04</t>
  </si>
  <si>
    <t>16:18:32</t>
  </si>
  <si>
    <t>CT20260011650</t>
  </si>
  <si>
    <t>16:19:37</t>
  </si>
  <si>
    <t>CT20260011655</t>
  </si>
  <si>
    <t>16:20:24</t>
  </si>
  <si>
    <t>US20260008319</t>
  </si>
  <si>
    <t>12:46:15</t>
  </si>
  <si>
    <t>16:21:19</t>
  </si>
  <si>
    <t>US20260008420</t>
  </si>
  <si>
    <t>16:22:04</t>
  </si>
  <si>
    <t>XR20260025842</t>
  </si>
  <si>
    <t>16:19:00</t>
  </si>
  <si>
    <t>16:23:51</t>
  </si>
  <si>
    <t>XR20260025828</t>
  </si>
  <si>
    <t>16:18:30</t>
  </si>
  <si>
    <t>16:28:13</t>
  </si>
  <si>
    <t>XR20260025837</t>
  </si>
  <si>
    <t>16:16:09</t>
  </si>
  <si>
    <t>16:28:50</t>
  </si>
  <si>
    <t>XR20260025840</t>
  </si>
  <si>
    <t>16:32:13</t>
  </si>
  <si>
    <t>16:35:52</t>
  </si>
  <si>
    <t>XR20260025830</t>
  </si>
  <si>
    <t>16:21:40</t>
  </si>
  <si>
    <t>16:37:55</t>
  </si>
  <si>
    <t>CT20260011946</t>
  </si>
  <si>
    <t>CT Brain/Head w/ + w/o Contrast</t>
  </si>
  <si>
    <t>16:41:56</t>
  </si>
  <si>
    <t>XR20260025795</t>
  </si>
  <si>
    <t>16:17:37</t>
  </si>
  <si>
    <t>16:42:34</t>
  </si>
  <si>
    <t>XR20260025824</t>
  </si>
  <si>
    <t>15:55:57</t>
  </si>
  <si>
    <t>16:43:10</t>
  </si>
  <si>
    <t>XR20260025812</t>
  </si>
  <si>
    <t>16:09:49</t>
  </si>
  <si>
    <t>16:44:35</t>
  </si>
  <si>
    <t>XR20260025841</t>
  </si>
  <si>
    <t>16:45:08</t>
  </si>
  <si>
    <t>XR20260025811</t>
  </si>
  <si>
    <t>16:48:20</t>
  </si>
  <si>
    <t>XR20260025846</t>
  </si>
  <si>
    <t>16:44:00</t>
  </si>
  <si>
    <t>16:48:58</t>
  </si>
  <si>
    <t>XR20260025831</t>
  </si>
  <si>
    <t>16:21:01</t>
  </si>
  <si>
    <t>16:49:16</t>
  </si>
  <si>
    <t>XR20260025854</t>
  </si>
  <si>
    <t>16:35:49</t>
  </si>
  <si>
    <t>16:50:58</t>
  </si>
  <si>
    <t>XR20260025815</t>
  </si>
  <si>
    <t>15:30:18</t>
  </si>
  <si>
    <t>16:51:37</t>
  </si>
  <si>
    <t>CT20260011938</t>
  </si>
  <si>
    <t>16:49:21</t>
  </si>
  <si>
    <t>16:55:22</t>
  </si>
  <si>
    <t>XR20260025958</t>
  </si>
  <si>
    <t>21:46:15</t>
  </si>
  <si>
    <t>23:01:02</t>
  </si>
  <si>
    <t>XR20260025965</t>
  </si>
  <si>
    <t>21:46:41</t>
  </si>
  <si>
    <t>23:05:51</t>
  </si>
  <si>
    <t>XR20260025927</t>
  </si>
  <si>
    <t>22:04:38</t>
  </si>
  <si>
    <t>23:10:51</t>
  </si>
  <si>
    <t>XR20260025967</t>
  </si>
  <si>
    <t>22:00:57</t>
  </si>
  <si>
    <t>23:15:50</t>
  </si>
  <si>
    <t>XR20260025966</t>
  </si>
  <si>
    <t>22:04:01</t>
  </si>
  <si>
    <t>23:20:08</t>
  </si>
  <si>
    <t>XR20260025969</t>
  </si>
  <si>
    <t>22:08:10</t>
  </si>
  <si>
    <t>23:26:19</t>
  </si>
  <si>
    <t>XR20260025968</t>
  </si>
  <si>
    <t>22:08:44</t>
  </si>
  <si>
    <t>23:30:47</t>
  </si>
  <si>
    <t>XR20260025974</t>
  </si>
  <si>
    <t>22:33:08</t>
  </si>
  <si>
    <t>23:36:47</t>
  </si>
  <si>
    <t>XR20260025972</t>
  </si>
  <si>
    <t>22:40:08</t>
  </si>
  <si>
    <t>23:41:05</t>
  </si>
  <si>
    <t>XR20260025987</t>
  </si>
  <si>
    <t>23:31:21</t>
  </si>
  <si>
    <t>23:45:00</t>
  </si>
  <si>
    <t>XR20260025980</t>
  </si>
  <si>
    <t>23:25:04</t>
  </si>
  <si>
    <t>23:50:26</t>
  </si>
  <si>
    <t>XR20260025978</t>
  </si>
  <si>
    <t>23:16:10</t>
  </si>
  <si>
    <t>23:53:47</t>
  </si>
  <si>
    <t>XR20260025986</t>
  </si>
  <si>
    <t>23:48:19</t>
  </si>
  <si>
    <t>23:56:53</t>
  </si>
  <si>
    <t>XR20260025982</t>
  </si>
  <si>
    <t>23:16:15</t>
  </si>
  <si>
    <t>23:58:35</t>
  </si>
  <si>
    <t>XR20260025983</t>
  </si>
  <si>
    <t>03/05/2026</t>
  </si>
  <si>
    <t>00:01:31</t>
  </si>
  <si>
    <t>CT20260012045</t>
  </si>
  <si>
    <t>23:45:09</t>
  </si>
  <si>
    <t>00:06:31</t>
  </si>
  <si>
    <t>CT20260012011</t>
  </si>
  <si>
    <t>23:54:19</t>
  </si>
  <si>
    <t>00:06:57</t>
  </si>
  <si>
    <t>XR20260025989</t>
  </si>
  <si>
    <t>23:56:07</t>
  </si>
  <si>
    <t>00:07:23</t>
  </si>
  <si>
    <t>XR20260025984</t>
  </si>
  <si>
    <t>00:03:09</t>
  </si>
  <si>
    <t>00:07:57</t>
  </si>
  <si>
    <t>XR20260025985</t>
  </si>
  <si>
    <t>00:09:33</t>
  </si>
  <si>
    <t>CT20260012046</t>
  </si>
  <si>
    <t>00:02:58</t>
  </si>
  <si>
    <t>00:16:22</t>
  </si>
  <si>
    <t>CT20260012047</t>
  </si>
  <si>
    <t>US20260008607</t>
  </si>
  <si>
    <t>23:51:32</t>
  </si>
  <si>
    <t>00:23:31</t>
  </si>
  <si>
    <t>XR20260025946</t>
  </si>
  <si>
    <t>21:00:22</t>
  </si>
  <si>
    <t>00:32:28</t>
  </si>
  <si>
    <t>CT20260012029</t>
  </si>
  <si>
    <t>00:29:26</t>
  </si>
  <si>
    <t>00:40:41</t>
  </si>
  <si>
    <t>CT20260012037</t>
  </si>
  <si>
    <t>00:29:20</t>
  </si>
  <si>
    <t>00:45:58</t>
  </si>
  <si>
    <t>CT20260012036</t>
  </si>
  <si>
    <t>00:50:52</t>
  </si>
  <si>
    <t>XR20260025960</t>
  </si>
  <si>
    <t>21:52:59</t>
  </si>
  <si>
    <t>01:00:35</t>
  </si>
  <si>
    <t>XR20260025961</t>
  </si>
  <si>
    <t>01:00:48</t>
  </si>
  <si>
    <t>XR20260025962</t>
  </si>
  <si>
    <t>01:00:59</t>
  </si>
  <si>
    <t>CT20260012033</t>
  </si>
  <si>
    <t>00:52:32</t>
  </si>
  <si>
    <t>01:09:17</t>
  </si>
  <si>
    <t>CT20260012023</t>
  </si>
  <si>
    <t>01:01:32</t>
  </si>
  <si>
    <t>01:20:11</t>
  </si>
  <si>
    <t>CT20260012038</t>
  </si>
  <si>
    <t>00:40:55</t>
  </si>
  <si>
    <t>01:27:19</t>
  </si>
  <si>
    <t>CT20260012048</t>
  </si>
  <si>
    <t>01:19:27</t>
  </si>
  <si>
    <t>01:31:56</t>
  </si>
  <si>
    <t>US20260008613</t>
  </si>
  <si>
    <t>00:59:14</t>
  </si>
  <si>
    <t>01:34:44</t>
  </si>
  <si>
    <t>US20260008612</t>
  </si>
  <si>
    <t>00:25:21</t>
  </si>
  <si>
    <t>01:39:22</t>
  </si>
  <si>
    <t>XR20260026001</t>
  </si>
  <si>
    <t>00:58:01</t>
  </si>
  <si>
    <t>01:44:48</t>
  </si>
  <si>
    <t>XR20260025990</t>
  </si>
  <si>
    <t>00:40:35</t>
  </si>
  <si>
    <t>01:47:31</t>
  </si>
  <si>
    <t>XR20260025993</t>
  </si>
  <si>
    <t>01:53:05</t>
  </si>
  <si>
    <t>XR20260025994</t>
  </si>
  <si>
    <t>XR20260025996</t>
  </si>
  <si>
    <t>US20260008589</t>
  </si>
  <si>
    <t>23:42:05</t>
  </si>
  <si>
    <t>02:13:32</t>
  </si>
  <si>
    <t>XR20260025997</t>
  </si>
  <si>
    <t>00:12:07</t>
  </si>
  <si>
    <t>02:21:40</t>
  </si>
  <si>
    <t>XR20260025991</t>
  </si>
  <si>
    <t>02:31:30</t>
  </si>
  <si>
    <t>CT20260012014</t>
  </si>
  <si>
    <t>02:25:19</t>
  </si>
  <si>
    <t>02:42:03</t>
  </si>
  <si>
    <t>CT20260012027</t>
  </si>
  <si>
    <t>02:37:09</t>
  </si>
  <si>
    <t>02:48:32</t>
  </si>
  <si>
    <t>XR20260025955</t>
  </si>
  <si>
    <t>21:19:14</t>
  </si>
  <si>
    <t>02:52:51</t>
  </si>
  <si>
    <t>CT20260012039</t>
  </si>
  <si>
    <t>02:41:01</t>
  </si>
  <si>
    <t>03:00:02</t>
  </si>
  <si>
    <t>CT20260012049</t>
  </si>
  <si>
    <t>02:54:04</t>
  </si>
  <si>
    <t>03:04:48</t>
  </si>
  <si>
    <t>CT20260012050</t>
  </si>
  <si>
    <t>03:13:41</t>
  </si>
  <si>
    <t>CT20260012052</t>
  </si>
  <si>
    <t>CT Hip w/o Contrast Right</t>
  </si>
  <si>
    <t>03:21:09</t>
  </si>
  <si>
    <t>CT20260012034</t>
  </si>
  <si>
    <t>01:49:37</t>
  </si>
  <si>
    <t>03:29:08</t>
  </si>
  <si>
    <t>CT20260012031</t>
  </si>
  <si>
    <t>02:39:41</t>
  </si>
  <si>
    <t>03:34:32</t>
  </si>
  <si>
    <t>CT20260012042</t>
  </si>
  <si>
    <t>03:17:02</t>
  </si>
  <si>
    <t>03:42:13</t>
  </si>
  <si>
    <t>CT20260012035</t>
  </si>
  <si>
    <t>03:19:25</t>
  </si>
  <si>
    <t>04:00:58</t>
  </si>
  <si>
    <t>US20260008541</t>
  </si>
  <si>
    <t>00:37:17</t>
  </si>
  <si>
    <t>04:05:17</t>
  </si>
  <si>
    <t>US20260008616</t>
  </si>
  <si>
    <t>01:55:41</t>
  </si>
  <si>
    <t>04:07:43</t>
  </si>
  <si>
    <t>US20260008602</t>
  </si>
  <si>
    <t>23:14:35</t>
  </si>
  <si>
    <t>04:13:20</t>
  </si>
  <si>
    <t>US20260008604</t>
  </si>
  <si>
    <t>23:19:14</t>
  </si>
  <si>
    <t>04:16:34</t>
  </si>
  <si>
    <t>US20260008605</t>
  </si>
  <si>
    <t>23:45:11</t>
  </si>
  <si>
    <t>04:25:29</t>
  </si>
  <si>
    <t>CT20260012024</t>
  </si>
  <si>
    <t>04:13:05</t>
  </si>
  <si>
    <t>04:33:35</t>
  </si>
  <si>
    <t>CT20260012025</t>
  </si>
  <si>
    <t>04:43:36</t>
  </si>
  <si>
    <t>CT20260012026</t>
  </si>
  <si>
    <t>CT20260012041</t>
  </si>
  <si>
    <t>04:20:11</t>
  </si>
  <si>
    <t>04:57:04</t>
  </si>
  <si>
    <t>CT20260012051</t>
  </si>
  <si>
    <t>04:24:44</t>
  </si>
  <si>
    <t>05:04:16</t>
  </si>
  <si>
    <t>CT20260012043</t>
  </si>
  <si>
    <t>01:51:21</t>
  </si>
  <si>
    <t>05:23:23</t>
  </si>
  <si>
    <t>US20260008599</t>
  </si>
  <si>
    <t>23:49:06</t>
  </si>
  <si>
    <t>05:29:28</t>
  </si>
  <si>
    <t>US20260008609</t>
  </si>
  <si>
    <t>23:49:13</t>
  </si>
  <si>
    <t>CT20260012055</t>
  </si>
  <si>
    <t>CT Lower Extremity w/ Contrast Right</t>
  </si>
  <si>
    <t>03:35:11</t>
  </si>
  <si>
    <t>CT20260012058</t>
  </si>
  <si>
    <t>05:32:52</t>
  </si>
  <si>
    <t>05:44:47</t>
  </si>
  <si>
    <t>US20260008615</t>
  </si>
  <si>
    <t>03:40:05</t>
  </si>
  <si>
    <t>05:50:38</t>
  </si>
  <si>
    <t>US20260008618</t>
  </si>
  <si>
    <t>03:39:45</t>
  </si>
  <si>
    <t>05:56:54</t>
  </si>
  <si>
    <t>CT20260012059</t>
  </si>
  <si>
    <t>05:47:08</t>
  </si>
  <si>
    <t>US20260008621</t>
  </si>
  <si>
    <t>04:13:50</t>
  </si>
  <si>
    <t>06:05:37</t>
  </si>
  <si>
    <t>US20260008619</t>
  </si>
  <si>
    <t>04:19:11</t>
  </si>
  <si>
    <t>06:10:20</t>
  </si>
  <si>
    <t>MR20260002350</t>
  </si>
  <si>
    <t>04:32:43</t>
  </si>
  <si>
    <t>06:21:26</t>
  </si>
  <si>
    <t>MR20260002351</t>
  </si>
  <si>
    <t>05:37:50</t>
  </si>
  <si>
    <t>06:28:31</t>
  </si>
  <si>
    <t>MR20260002291</t>
  </si>
  <si>
    <t>02:19:27</t>
  </si>
  <si>
    <t>06:45:05</t>
  </si>
  <si>
    <t>US20260008626</t>
  </si>
  <si>
    <t>05:24:12</t>
  </si>
  <si>
    <t>06:51:40</t>
  </si>
  <si>
    <t>CT20260012054</t>
  </si>
  <si>
    <t>CT Ankle w/o Contrast Right</t>
  </si>
  <si>
    <t>03:07:36</t>
  </si>
  <si>
    <t>07:02:51</t>
  </si>
  <si>
    <t>XR20260025992</t>
  </si>
  <si>
    <t>XR Ribs 2 Views Right</t>
  </si>
  <si>
    <t>07:06:19</t>
  </si>
  <si>
    <t>XR20260025995</t>
  </si>
  <si>
    <t>US20260008627</t>
  </si>
  <si>
    <t>06:24:43</t>
  </si>
  <si>
    <t>07:11:13</t>
  </si>
  <si>
    <t>US20260008622</t>
  </si>
  <si>
    <t>06:54:50</t>
  </si>
  <si>
    <t>07:20:06</t>
  </si>
  <si>
    <t>XR20260025952</t>
  </si>
  <si>
    <t>21:10:06</t>
  </si>
  <si>
    <t>07:23:39</t>
  </si>
  <si>
    <t>XR20260025957</t>
  </si>
  <si>
    <t>21:37:52</t>
  </si>
  <si>
    <t>07:25:25</t>
  </si>
  <si>
    <t>XR20260025973</t>
  </si>
  <si>
    <t>22:47:05</t>
  </si>
  <si>
    <t>07:27:44</t>
  </si>
  <si>
    <t>CT20260012062</t>
  </si>
  <si>
    <t>07:21:39</t>
  </si>
  <si>
    <t>07:37:44</t>
  </si>
  <si>
    <t>US20260008620</t>
  </si>
  <si>
    <t>07:29:21</t>
  </si>
  <si>
    <t>07:51:34</t>
  </si>
  <si>
    <t>XR20260025988</t>
  </si>
  <si>
    <t>23:50:02</t>
  </si>
  <si>
    <t>07:54:55</t>
  </si>
  <si>
    <t>XR20260025981</t>
  </si>
  <si>
    <t>23:09:24</t>
  </si>
  <si>
    <t>07:57:37</t>
  </si>
  <si>
    <t>XR20260026004</t>
  </si>
  <si>
    <t>02:11:58</t>
  </si>
  <si>
    <t>07:59:58</t>
  </si>
  <si>
    <t>XR20260026382</t>
  </si>
  <si>
    <t>19:49:15</t>
  </si>
  <si>
    <t>23:04:02</t>
  </si>
  <si>
    <t>XR20260026383</t>
  </si>
  <si>
    <t>19:41:44</t>
  </si>
  <si>
    <t>23:08:01</t>
  </si>
  <si>
    <t>XR20260026371</t>
  </si>
  <si>
    <t>19:50:51</t>
  </si>
  <si>
    <t>23:12:05</t>
  </si>
  <si>
    <t>XR20260026370</t>
  </si>
  <si>
    <t>23:15:27</t>
  </si>
  <si>
    <t>XR20260026386</t>
  </si>
  <si>
    <t>19:59:44</t>
  </si>
  <si>
    <t>23:19:13</t>
  </si>
  <si>
    <t>XR20260026389</t>
  </si>
  <si>
    <t>20:40:09</t>
  </si>
  <si>
    <t>23:24:11</t>
  </si>
  <si>
    <t>XR20260026395</t>
  </si>
  <si>
    <t>XR Neck Soft Tissue</t>
  </si>
  <si>
    <t>21:33:05</t>
  </si>
  <si>
    <t>23:29:34</t>
  </si>
  <si>
    <t>XR20260026380</t>
  </si>
  <si>
    <t>XR Mandible Complete 4+ Views</t>
  </si>
  <si>
    <t>19:38:11</t>
  </si>
  <si>
    <t>23:37:00</t>
  </si>
  <si>
    <t>XR20260026402</t>
  </si>
  <si>
    <t>21:55:45</t>
  </si>
  <si>
    <t>23:43:38</t>
  </si>
  <si>
    <t>XR20260026398</t>
  </si>
  <si>
    <t>22:21:26</t>
  </si>
  <si>
    <t>XR20260026406</t>
  </si>
  <si>
    <t>22:21:59</t>
  </si>
  <si>
    <t>23:54:15</t>
  </si>
  <si>
    <t>XR20260026405</t>
  </si>
  <si>
    <t>03/06/2026</t>
  </si>
  <si>
    <t>00:00:41</t>
  </si>
  <si>
    <t>CT20260012195</t>
  </si>
  <si>
    <t>23:44:40</t>
  </si>
  <si>
    <t>00:09:31</t>
  </si>
  <si>
    <t>CT20260012210</t>
  </si>
  <si>
    <t>23:56:22</t>
  </si>
  <si>
    <t>00:17:44</t>
  </si>
  <si>
    <t>XR20260026419</t>
  </si>
  <si>
    <t>00:00:43</t>
  </si>
  <si>
    <t>00:24:50</t>
  </si>
  <si>
    <t>CT20260012199</t>
  </si>
  <si>
    <t>00:19:44</t>
  </si>
  <si>
    <t>00:31:06</t>
  </si>
  <si>
    <t>CT20260012215</t>
  </si>
  <si>
    <t>00:18:42</t>
  </si>
  <si>
    <t>00:40:02</t>
  </si>
  <si>
    <t>US20260008758</t>
  </si>
  <si>
    <t>23:44:44</t>
  </si>
  <si>
    <t>00:43:42</t>
  </si>
  <si>
    <t>XR20260026422</t>
  </si>
  <si>
    <t>00:56:35</t>
  </si>
  <si>
    <t>00:59:32</t>
  </si>
  <si>
    <t>XR20260026423</t>
  </si>
  <si>
    <t>01:19:35</t>
  </si>
  <si>
    <t>01:21:50</t>
  </si>
  <si>
    <t>XR20260026427</t>
  </si>
  <si>
    <t>01:50:16</t>
  </si>
  <si>
    <t>01:52:57</t>
  </si>
  <si>
    <t>XR20260026428</t>
  </si>
  <si>
    <t>XR Ribs 2 Views Left</t>
  </si>
  <si>
    <t>02:16:16</t>
  </si>
  <si>
    <t>02:17:50</t>
  </si>
  <si>
    <t>XR20260026429</t>
  </si>
  <si>
    <t>02:30:43</t>
  </si>
  <si>
    <t>02:33:45</t>
  </si>
  <si>
    <t>XR20260026430</t>
  </si>
  <si>
    <t>02:32:10</t>
  </si>
  <si>
    <t>02:34:03</t>
  </si>
  <si>
    <t>CT20260012225</t>
  </si>
  <si>
    <t>02:17:40</t>
  </si>
  <si>
    <t>02:44:10</t>
  </si>
  <si>
    <t>CT20260012221</t>
  </si>
  <si>
    <t>02:30:53</t>
  </si>
  <si>
    <t>02:46:21</t>
  </si>
  <si>
    <t>CT20260012222</t>
  </si>
  <si>
    <t>02:43:23</t>
  </si>
  <si>
    <t>03:04:22</t>
  </si>
  <si>
    <t>US20260008759</t>
  </si>
  <si>
    <t>02:32:11</t>
  </si>
  <si>
    <t>03:10:54</t>
  </si>
  <si>
    <t>CT20260012227</t>
  </si>
  <si>
    <t>03:33:55</t>
  </si>
  <si>
    <t>03:38:37</t>
  </si>
  <si>
    <t>XR20260026434</t>
  </si>
  <si>
    <t>03:51:35</t>
  </si>
  <si>
    <t>03:58:28</t>
  </si>
  <si>
    <t>XR20260026433</t>
  </si>
  <si>
    <t>03:50:52</t>
  </si>
  <si>
    <t>03:59:12</t>
  </si>
  <si>
    <t>XR20260026435</t>
  </si>
  <si>
    <t>XR20260026431</t>
  </si>
  <si>
    <t>03:04:57</t>
  </si>
  <si>
    <t>04:05:13</t>
  </si>
  <si>
    <t>XR20260025557</t>
  </si>
  <si>
    <t>03:53:44</t>
  </si>
  <si>
    <t>04:12:25</t>
  </si>
  <si>
    <t>XR20260025513</t>
  </si>
  <si>
    <t>03:52:52</t>
  </si>
  <si>
    <t>04:12:51</t>
  </si>
  <si>
    <t>XR20260025031</t>
  </si>
  <si>
    <t>03:52:12</t>
  </si>
  <si>
    <t>04:13:24</t>
  </si>
  <si>
    <t>MR20260002381</t>
  </si>
  <si>
    <t>03:54:14</t>
  </si>
  <si>
    <t>04:19:56</t>
  </si>
  <si>
    <t>US20260008738</t>
  </si>
  <si>
    <t>01:29:31</t>
  </si>
  <si>
    <t>04:23:16</t>
  </si>
  <si>
    <t>US20260008736</t>
  </si>
  <si>
    <t>01:29:22</t>
  </si>
  <si>
    <t>04:24:17</t>
  </si>
  <si>
    <t>US20260008737</t>
  </si>
  <si>
    <t>US Radial Artery Mapping Left</t>
  </si>
  <si>
    <t>01:29:27</t>
  </si>
  <si>
    <t>04:27:49</t>
  </si>
  <si>
    <t>MR20260002357</t>
  </si>
  <si>
    <t>04:46:19</t>
  </si>
  <si>
    <t>04:56:46</t>
  </si>
  <si>
    <t>XR20260026310</t>
  </si>
  <si>
    <t>04:48:25</t>
  </si>
  <si>
    <t>04:57:37</t>
  </si>
  <si>
    <t>XR20260026345</t>
  </si>
  <si>
    <t>04:48:43</t>
  </si>
  <si>
    <t>04:59:08</t>
  </si>
  <si>
    <t>XR20260023516</t>
  </si>
  <si>
    <t>04:52:52</t>
  </si>
  <si>
    <t>04:59:31</t>
  </si>
  <si>
    <t>XR20260024721</t>
  </si>
  <si>
    <t>04:52:32</t>
  </si>
  <si>
    <t>04:59:54</t>
  </si>
  <si>
    <t>XR20260025206</t>
  </si>
  <si>
    <t>04:52:15</t>
  </si>
  <si>
    <t>05:00:33</t>
  </si>
  <si>
    <t>XR20260023139</t>
  </si>
  <si>
    <t>04:51:56</t>
  </si>
  <si>
    <t>05:01:02</t>
  </si>
  <si>
    <t>XR20260024643</t>
  </si>
  <si>
    <t>04:51:39</t>
  </si>
  <si>
    <t>05:01:27</t>
  </si>
  <si>
    <t>XR20260025506</t>
  </si>
  <si>
    <t>04:51:23</t>
  </si>
  <si>
    <t>05:01:59</t>
  </si>
  <si>
    <t>XR20260024900</t>
  </si>
  <si>
    <t>04:51:03</t>
  </si>
  <si>
    <t>05:02:30</t>
  </si>
  <si>
    <t>XR20260025763</t>
  </si>
  <si>
    <t>04:50:44</t>
  </si>
  <si>
    <t>05:03:08</t>
  </si>
  <si>
    <t>XR20260026269</t>
  </si>
  <si>
    <t>04:50:22</t>
  </si>
  <si>
    <t>05:03:32</t>
  </si>
  <si>
    <t>XR20260025714</t>
  </si>
  <si>
    <t>04:50:01</t>
  </si>
  <si>
    <t>05:04:06</t>
  </si>
  <si>
    <t>XR20260026189</t>
  </si>
  <si>
    <t>04:49:43</t>
  </si>
  <si>
    <t>05:04:45</t>
  </si>
  <si>
    <t>XR20260025875</t>
  </si>
  <si>
    <t>04:49:22</t>
  </si>
  <si>
    <t>05:05:17</t>
  </si>
  <si>
    <t>XR20260026436</t>
  </si>
  <si>
    <t>05:03:49</t>
  </si>
  <si>
    <t>05:07:45</t>
  </si>
  <si>
    <t>XR20260026437</t>
  </si>
  <si>
    <t>04:49:03</t>
  </si>
  <si>
    <t>05:09:35</t>
  </si>
  <si>
    <t>CT20260012233</t>
  </si>
  <si>
    <t>04:58:16</t>
  </si>
  <si>
    <t>05:37:07</t>
  </si>
  <si>
    <t>CT20260012187</t>
  </si>
  <si>
    <t>05:05:36</t>
  </si>
  <si>
    <t>05:44:45</t>
  </si>
  <si>
    <t>XR20260026442</t>
  </si>
  <si>
    <t>05:43:05</t>
  </si>
  <si>
    <t>05:45:25</t>
  </si>
  <si>
    <t>XR20260026438</t>
  </si>
  <si>
    <t>05:10:32</t>
  </si>
  <si>
    <t>05:50:56</t>
  </si>
  <si>
    <t>MR20260002393</t>
  </si>
  <si>
    <t>MRI Pelvis w/ + w/o Contrast</t>
  </si>
  <si>
    <t>02:54:42</t>
  </si>
  <si>
    <t>06:03:56</t>
  </si>
  <si>
    <t>XR20260026439</t>
  </si>
  <si>
    <t>05:49:27</t>
  </si>
  <si>
    <t>06:05:08</t>
  </si>
  <si>
    <t>MR20260002394</t>
  </si>
  <si>
    <t>MRI Abdomen w/ + w/o Contrast</t>
  </si>
  <si>
    <t>02:55:03</t>
  </si>
  <si>
    <t>06:20:37</t>
  </si>
  <si>
    <t>CT20260012228</t>
  </si>
  <si>
    <t>05:59:40</t>
  </si>
  <si>
    <t>06:33:47</t>
  </si>
  <si>
    <t>US20260008760</t>
  </si>
  <si>
    <t>06:27:56</t>
  </si>
  <si>
    <t>06:38:56</t>
  </si>
  <si>
    <t>XR20260026443</t>
  </si>
  <si>
    <t>06:09:44</t>
  </si>
  <si>
    <t>06:41:21</t>
  </si>
  <si>
    <t>XR20260026445</t>
  </si>
  <si>
    <t>06:30:29</t>
  </si>
  <si>
    <t>06:41:47</t>
  </si>
  <si>
    <t>CT20260012230</t>
  </si>
  <si>
    <t>06:04:29</t>
  </si>
  <si>
    <t>06:58:54</t>
  </si>
  <si>
    <t>XR20260026444</t>
  </si>
  <si>
    <t>06:29:53</t>
  </si>
  <si>
    <t>07:00:23</t>
  </si>
  <si>
    <t>XR20260026446</t>
  </si>
  <si>
    <t>06:49:00</t>
  </si>
  <si>
    <t>07:01:17</t>
  </si>
  <si>
    <t>XR20260026447</t>
  </si>
  <si>
    <t>07:00:14</t>
  </si>
  <si>
    <t>07:02:44</t>
  </si>
  <si>
    <t>XR20260026450</t>
  </si>
  <si>
    <t>07:13:09</t>
  </si>
  <si>
    <t>07:20:36</t>
  </si>
  <si>
    <t>XR20260026449</t>
  </si>
  <si>
    <t>07:21:24</t>
  </si>
  <si>
    <t>07:32:39</t>
  </si>
  <si>
    <t>XR20260026448</t>
  </si>
  <si>
    <t>07:33:26</t>
  </si>
  <si>
    <t>CT20260012229</t>
  </si>
  <si>
    <t>07:21:21</t>
  </si>
  <si>
    <t>07:45:40</t>
  </si>
  <si>
    <t>CT20260012232</t>
  </si>
  <si>
    <t>07:24:03</t>
  </si>
  <si>
    <t>07:53:18</t>
  </si>
  <si>
    <t>XR20260026452</t>
  </si>
  <si>
    <t>07:47:05</t>
  </si>
  <si>
    <t>07:55:18</t>
  </si>
  <si>
    <t>XR20260026461</t>
  </si>
  <si>
    <t>07:55:25</t>
  </si>
  <si>
    <t>07:58:08</t>
  </si>
  <si>
    <t>CT20260012244</t>
  </si>
  <si>
    <t>12:05:21</t>
  </si>
  <si>
    <t>14:00:27</t>
  </si>
  <si>
    <t>Lomis, MD, Nick</t>
  </si>
  <si>
    <t>CT20260012288</t>
  </si>
  <si>
    <t>14:03:05</t>
  </si>
  <si>
    <t>CT20260012270</t>
  </si>
  <si>
    <t>12:00:26</t>
  </si>
  <si>
    <t>14:07:26</t>
  </si>
  <si>
    <t>CT20260012298</t>
  </si>
  <si>
    <t>13:40:04</t>
  </si>
  <si>
    <t>14:14:59</t>
  </si>
  <si>
    <t>CT20260012290</t>
  </si>
  <si>
    <t>13:20:20</t>
  </si>
  <si>
    <t>14:17:49</t>
  </si>
  <si>
    <t>CT20260012249</t>
  </si>
  <si>
    <t>09:21:00</t>
  </si>
  <si>
    <t>14:22:14</t>
  </si>
  <si>
    <t>CT20260012273</t>
  </si>
  <si>
    <t>11:42:41</t>
  </si>
  <si>
    <t>14:24:42</t>
  </si>
  <si>
    <t>CT20260012294</t>
  </si>
  <si>
    <t>14:28:33</t>
  </si>
  <si>
    <t>CT20260012302</t>
  </si>
  <si>
    <t>14:02:13</t>
  </si>
  <si>
    <t>14:32:22</t>
  </si>
  <si>
    <t>MR20260002390</t>
  </si>
  <si>
    <t>14:17:03</t>
  </si>
  <si>
    <t>14:34:47</t>
  </si>
  <si>
    <t>CT20260012303</t>
  </si>
  <si>
    <t>13:15:08</t>
  </si>
  <si>
    <t>14:38:18</t>
  </si>
  <si>
    <t>CT20260012280</t>
  </si>
  <si>
    <t>14:45:25</t>
  </si>
  <si>
    <t>CT20260012258</t>
  </si>
  <si>
    <t>09:57:10</t>
  </si>
  <si>
    <t>CT20260012313</t>
  </si>
  <si>
    <t>14:35:53</t>
  </si>
  <si>
    <t>14:50:55</t>
  </si>
  <si>
    <t>CT20260012267</t>
  </si>
  <si>
    <t>11:33:27</t>
  </si>
  <si>
    <t>14:59:31</t>
  </si>
  <si>
    <t>CT20260012315</t>
  </si>
  <si>
    <t>14:58:11</t>
  </si>
  <si>
    <t>15:04:05</t>
  </si>
  <si>
    <t>CT20260012312</t>
  </si>
  <si>
    <t>CTA Neck W/Wo Contrast</t>
  </si>
  <si>
    <t>14:27:26</t>
  </si>
  <si>
    <t>15:10:58</t>
  </si>
  <si>
    <t>XR20260026611</t>
  </si>
  <si>
    <t>14:53:05</t>
  </si>
  <si>
    <t>15:12:35</t>
  </si>
  <si>
    <t>XR20260026684</t>
  </si>
  <si>
    <t>14:52:46</t>
  </si>
  <si>
    <t>15:14:15</t>
  </si>
  <si>
    <t>XR20260026679</t>
  </si>
  <si>
    <t>14:42:24</t>
  </si>
  <si>
    <t>15:14:54</t>
  </si>
  <si>
    <t>XR20260026685</t>
  </si>
  <si>
    <t>14:51:22</t>
  </si>
  <si>
    <t>15:16:30</t>
  </si>
  <si>
    <t>XR20260026682</t>
  </si>
  <si>
    <t>14:53:04</t>
  </si>
  <si>
    <t>15:18:38</t>
  </si>
  <si>
    <t>XR20260026660</t>
  </si>
  <si>
    <t>15:06:48</t>
  </si>
  <si>
    <t>15:19:40</t>
  </si>
  <si>
    <t>XR20260026499</t>
  </si>
  <si>
    <t>14:04:14</t>
  </si>
  <si>
    <t>15:21:29</t>
  </si>
  <si>
    <t>XR20260026695</t>
  </si>
  <si>
    <t>15:17:35</t>
  </si>
  <si>
    <t>15:22:27</t>
  </si>
  <si>
    <t>CT20260012322</t>
  </si>
  <si>
    <t>15:25:28</t>
  </si>
  <si>
    <t>CT20260012323</t>
  </si>
  <si>
    <t>15:26:51</t>
  </si>
  <si>
    <t>XR20260026653</t>
  </si>
  <si>
    <t>14:01:35</t>
  </si>
  <si>
    <t>15:27:30</t>
  </si>
  <si>
    <t>XR20260026654</t>
  </si>
  <si>
    <t>14:21:49</t>
  </si>
  <si>
    <t>15:28:12</t>
  </si>
  <si>
    <t>XR20260026700</t>
  </si>
  <si>
    <t>15:27:01</t>
  </si>
  <si>
    <t>15:28:56</t>
  </si>
  <si>
    <t>US20260008806</t>
  </si>
  <si>
    <t>15:30:39</t>
  </si>
  <si>
    <t>US20260008849</t>
  </si>
  <si>
    <t>15:16:05</t>
  </si>
  <si>
    <t>15:32:31</t>
  </si>
  <si>
    <t>XR20260026687</t>
  </si>
  <si>
    <t>15:30:43</t>
  </si>
  <si>
    <t>15:34:09</t>
  </si>
  <si>
    <t>XR20260026655</t>
  </si>
  <si>
    <t>XR Knee Limited 1 or 2 Views Bilateral</t>
  </si>
  <si>
    <t>15:38:13</t>
  </si>
  <si>
    <t>XR20260026702</t>
  </si>
  <si>
    <t>15:35:55</t>
  </si>
  <si>
    <t>15:40:35</t>
  </si>
  <si>
    <t>XR20260026703</t>
  </si>
  <si>
    <t>15:41:50</t>
  </si>
  <si>
    <t>XR20260026710</t>
  </si>
  <si>
    <t>15:40:49</t>
  </si>
  <si>
    <t>15:42:39</t>
  </si>
  <si>
    <t>CT20260012321</t>
  </si>
  <si>
    <t>15:43:52</t>
  </si>
  <si>
    <t>CT20260012330</t>
  </si>
  <si>
    <t>15:47:37</t>
  </si>
  <si>
    <t>15:52:23</t>
  </si>
  <si>
    <t>XR20260026693</t>
  </si>
  <si>
    <t>15:54:19</t>
  </si>
  <si>
    <t>CT20260012300</t>
  </si>
  <si>
    <t>15:46:41</t>
  </si>
  <si>
    <t>16:00:10</t>
  </si>
  <si>
    <t>MR20260002417</t>
  </si>
  <si>
    <t>15:45:36</t>
  </si>
  <si>
    <t>16:03:23</t>
  </si>
  <si>
    <t>MR20260002395</t>
  </si>
  <si>
    <t>MRI Brain w/ Contrast</t>
  </si>
  <si>
    <t>15:52:02</t>
  </si>
  <si>
    <t>16:06:16</t>
  </si>
  <si>
    <t>XR20260026713</t>
  </si>
  <si>
    <t>XR Shoulder Complete 2+ Views Bilateral</t>
  </si>
  <si>
    <t>15:59:47</t>
  </si>
  <si>
    <t>16:07:28</t>
  </si>
  <si>
    <t>XR20260026711</t>
  </si>
  <si>
    <t>16:01:43</t>
  </si>
  <si>
    <t>16:08:05</t>
  </si>
  <si>
    <t>XR20260026705</t>
  </si>
  <si>
    <t>15:55:09</t>
  </si>
  <si>
    <t>16:09:48</t>
  </si>
  <si>
    <t>CT20260012341</t>
  </si>
  <si>
    <t>16:06:41</t>
  </si>
  <si>
    <t>16:14:28</t>
  </si>
  <si>
    <t>CT20260012333</t>
  </si>
  <si>
    <t>16:11:57</t>
  </si>
  <si>
    <t>16:17:35</t>
  </si>
  <si>
    <t>CT20260012332</t>
  </si>
  <si>
    <t>16:18:20</t>
  </si>
  <si>
    <t>CT20260012337</t>
  </si>
  <si>
    <t>16:18:49</t>
  </si>
  <si>
    <t>CT20260012334</t>
  </si>
  <si>
    <t>16:15:22</t>
  </si>
  <si>
    <t>CT20260012335</t>
  </si>
  <si>
    <t>CT Wrist w/o Contrast Left</t>
  </si>
  <si>
    <t>16:13:33</t>
  </si>
  <si>
    <t>16:25:28</t>
  </si>
  <si>
    <t>XR20260026716</t>
  </si>
  <si>
    <t>16:26:31</t>
  </si>
  <si>
    <t>XR20260026724</t>
  </si>
  <si>
    <t>16:25:01</t>
  </si>
  <si>
    <t>16:27:29</t>
  </si>
  <si>
    <t>XR20260026715</t>
  </si>
  <si>
    <t>16:11:28</t>
  </si>
  <si>
    <t>16:31:58</t>
  </si>
  <si>
    <t>CT20260012329</t>
  </si>
  <si>
    <t>16:29:00</t>
  </si>
  <si>
    <t>16:36:06</t>
  </si>
  <si>
    <t>US20260008858</t>
  </si>
  <si>
    <t>16:18:39</t>
  </si>
  <si>
    <t>16:36:52</t>
  </si>
  <si>
    <t>US20260008842</t>
  </si>
  <si>
    <t>16:38:14</t>
  </si>
  <si>
    <t>XR20260026728</t>
  </si>
  <si>
    <t>16:33:04</t>
  </si>
  <si>
    <t>16:39:09</t>
  </si>
  <si>
    <t>XR20260026729</t>
  </si>
  <si>
    <t>16:38:55</t>
  </si>
  <si>
    <t>16:42:12</t>
  </si>
  <si>
    <t>XR20260026701</t>
  </si>
  <si>
    <t>16:00:27</t>
  </si>
  <si>
    <t>16:44:46</t>
  </si>
  <si>
    <t>XR20260026727</t>
  </si>
  <si>
    <t>16:46:12</t>
  </si>
  <si>
    <t>16:50:29</t>
  </si>
  <si>
    <t>XR20260026732</t>
  </si>
  <si>
    <t>16:48:28</t>
  </si>
  <si>
    <t>16:52:11</t>
  </si>
  <si>
    <t>MR20260002421</t>
  </si>
  <si>
    <t>16:47:57</t>
  </si>
  <si>
    <t>16:54:03</t>
  </si>
  <si>
    <t>XR20260026509</t>
  </si>
  <si>
    <t>09:33:36</t>
  </si>
  <si>
    <t>16:55:28</t>
  </si>
  <si>
    <t>XR20260026582</t>
  </si>
  <si>
    <t>11:31:44</t>
  </si>
  <si>
    <t>16:55:43</t>
  </si>
  <si>
    <t>XR20260026594</t>
  </si>
  <si>
    <t>11:51:33</t>
  </si>
  <si>
    <t>16:55:54</t>
  </si>
  <si>
    <t>US20260008861</t>
  </si>
  <si>
    <t>16:39:55</t>
  </si>
  <si>
    <t>16:57:31</t>
  </si>
  <si>
    <t>XR20260026723</t>
  </si>
  <si>
    <t>16:56:08</t>
  </si>
  <si>
    <t>16:58:48</t>
  </si>
  <si>
    <t>XR20260026725</t>
  </si>
  <si>
    <t>16:59:40</t>
  </si>
  <si>
    <t>CT20260011924</t>
  </si>
  <si>
    <t>18:29:48</t>
  </si>
  <si>
    <t>US20260008437</t>
  </si>
  <si>
    <t>03:36:42</t>
  </si>
  <si>
    <t>18:30:31</t>
  </si>
  <si>
    <t>US20260008558</t>
  </si>
  <si>
    <t>18:31:25</t>
  </si>
  <si>
    <t>XR20260026831</t>
  </si>
  <si>
    <t>22:38:32</t>
  </si>
  <si>
    <t>23:01:45</t>
  </si>
  <si>
    <t>XR20260026829</t>
  </si>
  <si>
    <t>23:03:03</t>
  </si>
  <si>
    <t>XR20260026830</t>
  </si>
  <si>
    <t>23:03:19</t>
  </si>
  <si>
    <t>XR20260026863</t>
  </si>
  <si>
    <t>23:08:37</t>
  </si>
  <si>
    <t>23:13:10</t>
  </si>
  <si>
    <t>XR20260026862</t>
  </si>
  <si>
    <t>23:14:30</t>
  </si>
  <si>
    <t>XR20260026861</t>
  </si>
  <si>
    <t>23:19:25</t>
  </si>
  <si>
    <t>XR20260026860</t>
  </si>
  <si>
    <t>23:12:57</t>
  </si>
  <si>
    <t>23:22:40</t>
  </si>
  <si>
    <t>XR20260026852</t>
  </si>
  <si>
    <t>XR Facial Bones &lt; 3 Views</t>
  </si>
  <si>
    <t>23:07:45</t>
  </si>
  <si>
    <t>23:23:01</t>
  </si>
  <si>
    <t>US20260008889</t>
  </si>
  <si>
    <t>03/07/2026</t>
  </si>
  <si>
    <t>00:07:54</t>
  </si>
  <si>
    <t>00:21:18</t>
  </si>
  <si>
    <t>XR20260026886</t>
  </si>
  <si>
    <t>00:27:19</t>
  </si>
  <si>
    <t>00:30:22</t>
  </si>
  <si>
    <t>XR20260026887</t>
  </si>
  <si>
    <t>00:34:17</t>
  </si>
  <si>
    <t>XR20260026878</t>
  </si>
  <si>
    <t>00:28:34</t>
  </si>
  <si>
    <t>00:39:15</t>
  </si>
  <si>
    <t>XR20260026877</t>
  </si>
  <si>
    <t>00:42:01</t>
  </si>
  <si>
    <t>CT20260012390</t>
  </si>
  <si>
    <t>00:38:33</t>
  </si>
  <si>
    <t>00:45:13</t>
  </si>
  <si>
    <t>CT20260012391</t>
  </si>
  <si>
    <t>00:49:49</t>
  </si>
  <si>
    <t>CT20260012392</t>
  </si>
  <si>
    <t>CT20260012413</t>
  </si>
  <si>
    <t>00:42:16</t>
  </si>
  <si>
    <t>00:57:55</t>
  </si>
  <si>
    <t>CT20260012416</t>
  </si>
  <si>
    <t>00:54:35</t>
  </si>
  <si>
    <t>01:02:09</t>
  </si>
  <si>
    <t>CT20260012419</t>
  </si>
  <si>
    <t>01:00:28</t>
  </si>
  <si>
    <t>01:07:21</t>
  </si>
  <si>
    <t>XR20260026867</t>
  </si>
  <si>
    <t>23:16:49</t>
  </si>
  <si>
    <t>01:13:39</t>
  </si>
  <si>
    <t>CT20260012243</t>
  </si>
  <si>
    <t>01:10:26</t>
  </si>
  <si>
    <t>01:22:36</t>
  </si>
  <si>
    <t>CT20260012399</t>
  </si>
  <si>
    <t>01:12:34</t>
  </si>
  <si>
    <t>01:27:18</t>
  </si>
  <si>
    <t>XR20260026889</t>
  </si>
  <si>
    <t>01:25:25</t>
  </si>
  <si>
    <t>01:32:35</t>
  </si>
  <si>
    <t>US20260008890</t>
  </si>
  <si>
    <t>01:14:12</t>
  </si>
  <si>
    <t>01:37:19</t>
  </si>
  <si>
    <t>XR20260026884</t>
  </si>
  <si>
    <t>01:28:48</t>
  </si>
  <si>
    <t>01:43:40</t>
  </si>
  <si>
    <t>CT20260012421</t>
  </si>
  <si>
    <t>01:38:44</t>
  </si>
  <si>
    <t>XR20260026882</t>
  </si>
  <si>
    <t>01:28:02</t>
  </si>
  <si>
    <t>01:47:28</t>
  </si>
  <si>
    <t>XR20260026883</t>
  </si>
  <si>
    <t>01:50:55</t>
  </si>
  <si>
    <t>XR20260026879</t>
  </si>
  <si>
    <t>01:53:26</t>
  </si>
  <si>
    <t>XR20260026880</t>
  </si>
  <si>
    <t>XR Clavicle Left</t>
  </si>
  <si>
    <t>01:57:17</t>
  </si>
  <si>
    <t>XR20260026881</t>
  </si>
  <si>
    <t>02:00:02</t>
  </si>
  <si>
    <t>XR20260026888</t>
  </si>
  <si>
    <t>00:55:44</t>
  </si>
  <si>
    <t>02:03:28</t>
  </si>
  <si>
    <t>XR20260026872</t>
  </si>
  <si>
    <t>00:47:13</t>
  </si>
  <si>
    <t>02:04:08</t>
  </si>
  <si>
    <t>XR20260026874</t>
  </si>
  <si>
    <t>00:45:39</t>
  </si>
  <si>
    <t>02:06:25</t>
  </si>
  <si>
    <t>CT20260012414</t>
  </si>
  <si>
    <t>02:12:21</t>
  </si>
  <si>
    <t>CT20260012415</t>
  </si>
  <si>
    <t>CT20260012383</t>
  </si>
  <si>
    <t>02:06:43</t>
  </si>
  <si>
    <t>02:17:41</t>
  </si>
  <si>
    <t>US20260008894</t>
  </si>
  <si>
    <t>02:06:15</t>
  </si>
  <si>
    <t>02:26:44</t>
  </si>
  <si>
    <t>CT20260012408</t>
  </si>
  <si>
    <t>02:13:50</t>
  </si>
  <si>
    <t>02:45:35</t>
  </si>
  <si>
    <t>CT20260012409</t>
  </si>
  <si>
    <t>02:14:31</t>
  </si>
  <si>
    <t>CT20260012420</t>
  </si>
  <si>
    <t>02:38:08</t>
  </si>
  <si>
    <t>03:01:31</t>
  </si>
  <si>
    <t>CT20260012425</t>
  </si>
  <si>
    <t>02:58:59</t>
  </si>
  <si>
    <t>03:06:21</t>
  </si>
  <si>
    <t>US20260008896</t>
  </si>
  <si>
    <t>02:35:27</t>
  </si>
  <si>
    <t>03:07:23</t>
  </si>
  <si>
    <t>US20260008895</t>
  </si>
  <si>
    <t>02:06:58</t>
  </si>
  <si>
    <t>03:11:21</t>
  </si>
  <si>
    <t>CT20260012297</t>
  </si>
  <si>
    <t>03:05:52</t>
  </si>
  <si>
    <t>03:18:58</t>
  </si>
  <si>
    <t>CT20260012412</t>
  </si>
  <si>
    <t>02:37:15</t>
  </si>
  <si>
    <t>03:40:54</t>
  </si>
  <si>
    <t>MR20260002427</t>
  </si>
  <si>
    <t>03:19:08</t>
  </si>
  <si>
    <t>04:17:38</t>
  </si>
  <si>
    <t>CT20260012428</t>
  </si>
  <si>
    <t>03:48:54</t>
  </si>
  <si>
    <t>04:27:52</t>
  </si>
  <si>
    <t>CT20260012429</t>
  </si>
  <si>
    <t>03:57:19</t>
  </si>
  <si>
    <t>04:30:45</t>
  </si>
  <si>
    <t>CT20260012422</t>
  </si>
  <si>
    <t>03:50:16</t>
  </si>
  <si>
    <t>04:37:18</t>
  </si>
  <si>
    <t>US20260008897</t>
  </si>
  <si>
    <t>04:30:20</t>
  </si>
  <si>
    <t>05:11:10</t>
  </si>
  <si>
    <t>XR20260026424</t>
  </si>
  <si>
    <t>04:55:39</t>
  </si>
  <si>
    <t>05:11:44</t>
  </si>
  <si>
    <t>XR20260026643</t>
  </si>
  <si>
    <t>05:04:54</t>
  </si>
  <si>
    <t>05:12:29</t>
  </si>
  <si>
    <t>XR20260026838</t>
  </si>
  <si>
    <t>05:04:27</t>
  </si>
  <si>
    <t>05:13:07</t>
  </si>
  <si>
    <t>XR20260025507</t>
  </si>
  <si>
    <t>05:05:37</t>
  </si>
  <si>
    <t>05:14:30</t>
  </si>
  <si>
    <t>XR20260025207</t>
  </si>
  <si>
    <t>05:06:24</t>
  </si>
  <si>
    <t>05:15:06</t>
  </si>
  <si>
    <t>XR20260024722</t>
  </si>
  <si>
    <t>05:07:05</t>
  </si>
  <si>
    <t>05:15:41</t>
  </si>
  <si>
    <t>XR20260024901</t>
  </si>
  <si>
    <t>05:04:00</t>
  </si>
  <si>
    <t>05:16:09</t>
  </si>
  <si>
    <t>XR20260025764</t>
  </si>
  <si>
    <t>05:05:19</t>
  </si>
  <si>
    <t>05:16:57</t>
  </si>
  <si>
    <t>XR20260024644</t>
  </si>
  <si>
    <t>05:17:31</t>
  </si>
  <si>
    <t>XR20260026903</t>
  </si>
  <si>
    <t>04:39:16</t>
  </si>
  <si>
    <t>05:19:07</t>
  </si>
  <si>
    <t>XR20260026464</t>
  </si>
  <si>
    <t>05:06:45</t>
  </si>
  <si>
    <t>05:19:28</t>
  </si>
  <si>
    <t>CT20260012426</t>
  </si>
  <si>
    <t>04:12:05</t>
  </si>
  <si>
    <t>05:24:08</t>
  </si>
  <si>
    <t>CT20260012424</t>
  </si>
  <si>
    <t>05:00:46</t>
  </si>
  <si>
    <t>05:31:36</t>
  </si>
  <si>
    <t>XR20260026908</t>
  </si>
  <si>
    <t>05:21:59</t>
  </si>
  <si>
    <t>05:33:24</t>
  </si>
  <si>
    <t>XR20260026906</t>
  </si>
  <si>
    <t>05:00:45</t>
  </si>
  <si>
    <t>05:35:04</t>
  </si>
  <si>
    <t>XR20260026907</t>
  </si>
  <si>
    <t>05:09:03</t>
  </si>
  <si>
    <t>05:37:08</t>
  </si>
  <si>
    <t>XR20260025715</t>
  </si>
  <si>
    <t>05:03:29</t>
  </si>
  <si>
    <t>05:37:59</t>
  </si>
  <si>
    <t>XR20260025558</t>
  </si>
  <si>
    <t>03:54:00</t>
  </si>
  <si>
    <t>05:38:32</t>
  </si>
  <si>
    <t>XR20260025514</t>
  </si>
  <si>
    <t>04:55:56</t>
  </si>
  <si>
    <t>05:39:09</t>
  </si>
  <si>
    <t>XR20260026346</t>
  </si>
  <si>
    <t>05:01:15</t>
  </si>
  <si>
    <t>05:40:53</t>
  </si>
  <si>
    <t>CT20260012259</t>
  </si>
  <si>
    <t>04:20:27</t>
  </si>
  <si>
    <t>05:55:46</t>
  </si>
  <si>
    <t>XR20260026432</t>
  </si>
  <si>
    <t>05:56:20</t>
  </si>
  <si>
    <t>XR20260026871</t>
  </si>
  <si>
    <t>11:54:54</t>
  </si>
  <si>
    <t>05:57:00</t>
  </si>
  <si>
    <t>XR20260026767</t>
  </si>
  <si>
    <t>05:47:54</t>
  </si>
  <si>
    <t>05:58:27</t>
  </si>
  <si>
    <t>XR20260026790</t>
  </si>
  <si>
    <t>05:46:08</t>
  </si>
  <si>
    <t>05:59:00</t>
  </si>
  <si>
    <t>XR20260026311</t>
  </si>
  <si>
    <t>05:45:28</t>
  </si>
  <si>
    <t>05:59:37</t>
  </si>
  <si>
    <t>XR20260026911</t>
  </si>
  <si>
    <t>06:03:26</t>
  </si>
  <si>
    <t>06:14:14</t>
  </si>
  <si>
    <t>XR20260026868</t>
  </si>
  <si>
    <t>06:04:16</t>
  </si>
  <si>
    <t>06:14:41</t>
  </si>
  <si>
    <t>XR20260026910</t>
  </si>
  <si>
    <t>06:16:42</t>
  </si>
  <si>
    <t>XR20260026912</t>
  </si>
  <si>
    <t>06:08:16</t>
  </si>
  <si>
    <t>06:17:38</t>
  </si>
  <si>
    <t>XR20260026915</t>
  </si>
  <si>
    <t>06:41:37</t>
  </si>
  <si>
    <t>06:50:41</t>
  </si>
  <si>
    <t>XR20260026914</t>
  </si>
  <si>
    <t>06:52:12</t>
  </si>
  <si>
    <t>XR20260026918</t>
  </si>
  <si>
    <t>06:47:44</t>
  </si>
  <si>
    <t>06:54:55</t>
  </si>
  <si>
    <t>XR20260026916</t>
  </si>
  <si>
    <t>06:46:44</t>
  </si>
  <si>
    <t>06:56:19</t>
  </si>
  <si>
    <t>XR20260026919</t>
  </si>
  <si>
    <t>06:58:45</t>
  </si>
  <si>
    <t>07:01:26</t>
  </si>
  <si>
    <t>XR20260026920</t>
  </si>
  <si>
    <t>06:59:31</t>
  </si>
  <si>
    <t>07:02:34</t>
  </si>
  <si>
    <t>CT20260012299</t>
  </si>
  <si>
    <t>07:01:49</t>
  </si>
  <si>
    <t>07:11:25</t>
  </si>
  <si>
    <t>XR20260026917</t>
  </si>
  <si>
    <t>07:17:56</t>
  </si>
  <si>
    <t>07:22:56</t>
  </si>
  <si>
    <t>XR20260026923</t>
  </si>
  <si>
    <t>07:31:28</t>
  </si>
  <si>
    <t>07:40:36</t>
  </si>
  <si>
    <t>XR20260026922</t>
  </si>
  <si>
    <t>07:28:45</t>
  </si>
  <si>
    <t>07:41:12</t>
  </si>
  <si>
    <t>XR20260026921</t>
  </si>
  <si>
    <t>06:53:11</t>
  </si>
  <si>
    <t>07:43:08</t>
  </si>
  <si>
    <t>XR20260026925</t>
  </si>
  <si>
    <t>07:41:18</t>
  </si>
  <si>
    <t>07:47:09</t>
  </si>
  <si>
    <t>CT20260012430</t>
  </si>
  <si>
    <t>08:00:53</t>
  </si>
  <si>
    <t>08:25:18</t>
  </si>
  <si>
    <t>CT20260012433</t>
  </si>
  <si>
    <t>XR20260026926</t>
  </si>
  <si>
    <t>08:11:59</t>
  </si>
  <si>
    <t>08:30:16</t>
  </si>
  <si>
    <t>XR20260026927</t>
  </si>
  <si>
    <t>08:17:50</t>
  </si>
  <si>
    <t>08:33:30</t>
  </si>
  <si>
    <t>XR20260026929</t>
  </si>
  <si>
    <t>08:31:54</t>
  </si>
  <si>
    <t>08:35:01</t>
  </si>
  <si>
    <t>XR20260026930</t>
  </si>
  <si>
    <t>08:35:39</t>
  </si>
  <si>
    <t>08:39:51</t>
  </si>
  <si>
    <t>XR20260026928</t>
  </si>
  <si>
    <t>08:36:52</t>
  </si>
  <si>
    <t>08:40:57</t>
  </si>
  <si>
    <t>XR20260026934</t>
  </si>
  <si>
    <t>08:45:36</t>
  </si>
  <si>
    <t>08:49:25</t>
  </si>
  <si>
    <t>XR20260026932</t>
  </si>
  <si>
    <t>08:46:56</t>
  </si>
  <si>
    <t>08:51:13</t>
  </si>
  <si>
    <t>MR20260002389</t>
  </si>
  <si>
    <t>MRI Foot w/o Contrast Left</t>
  </si>
  <si>
    <t>09:14:42</t>
  </si>
  <si>
    <t>09:27:03</t>
  </si>
  <si>
    <t>CT20260012434</t>
  </si>
  <si>
    <t>08:59:06</t>
  </si>
  <si>
    <t>09:32:49</t>
  </si>
  <si>
    <t>US20260008757</t>
  </si>
  <si>
    <t>09:29:45</t>
  </si>
  <si>
    <t>09:36:08</t>
  </si>
  <si>
    <t>XR20260026935</t>
  </si>
  <si>
    <t>09:31:00</t>
  </si>
  <si>
    <t>09:38:16</t>
  </si>
  <si>
    <t>US20260008905</t>
  </si>
  <si>
    <t>09:41:48</t>
  </si>
  <si>
    <t>09:43:51</t>
  </si>
  <si>
    <t>XR20260026937</t>
  </si>
  <si>
    <t>09:45:45</t>
  </si>
  <si>
    <t>09:48:17</t>
  </si>
  <si>
    <t>XR20260026945</t>
  </si>
  <si>
    <t>09:46:30</t>
  </si>
  <si>
    <t>09:49:24</t>
  </si>
  <si>
    <t>XR20260026949</t>
  </si>
  <si>
    <t>09:48:33</t>
  </si>
  <si>
    <t>09:51:41</t>
  </si>
  <si>
    <t>CT20260012436</t>
  </si>
  <si>
    <t>09:49:02</t>
  </si>
  <si>
    <t>10:01:21</t>
  </si>
  <si>
    <t>CT20260012447</t>
  </si>
  <si>
    <t>09:56:21</t>
  </si>
  <si>
    <t>10:04:03</t>
  </si>
  <si>
    <t>CT20260012448</t>
  </si>
  <si>
    <t>09:56:35</t>
  </si>
  <si>
    <t>10:08:15</t>
  </si>
  <si>
    <t>CT20260012438</t>
  </si>
  <si>
    <t>09:59:56</t>
  </si>
  <si>
    <t>CT20260012439</t>
  </si>
  <si>
    <t>10:15:20</t>
  </si>
  <si>
    <t>US20260008903</t>
  </si>
  <si>
    <t>09:50:29</t>
  </si>
  <si>
    <t>10:16:45</t>
  </si>
  <si>
    <t>US20260008906</t>
  </si>
  <si>
    <t>XR20260026940</t>
  </si>
  <si>
    <t>10:11:41</t>
  </si>
  <si>
    <t>10:18:18</t>
  </si>
  <si>
    <t>XR20260026941</t>
  </si>
  <si>
    <t>10:19:30</t>
  </si>
  <si>
    <t>XR20260026948</t>
  </si>
  <si>
    <t>10:16:04</t>
  </si>
  <si>
    <t>10:21:18</t>
  </si>
  <si>
    <t>XR20260026951</t>
  </si>
  <si>
    <t>10:07:43</t>
  </si>
  <si>
    <t>10:23:07</t>
  </si>
  <si>
    <t>XR20260026956</t>
  </si>
  <si>
    <t>10:12:13</t>
  </si>
  <si>
    <t>10:26:02</t>
  </si>
  <si>
    <t>CT20260012443</t>
  </si>
  <si>
    <t>10:20:45</t>
  </si>
  <si>
    <t>10:39:25</t>
  </si>
  <si>
    <t>CT20260012444</t>
  </si>
  <si>
    <t>XR20260026959</t>
  </si>
  <si>
    <t>10:45:32</t>
  </si>
  <si>
    <t>10:50:49</t>
  </si>
  <si>
    <t>CT20260012453</t>
  </si>
  <si>
    <t>10:46:19</t>
  </si>
  <si>
    <t>10:56:25</t>
  </si>
  <si>
    <t>US20260008908</t>
  </si>
  <si>
    <t>10:41:07</t>
  </si>
  <si>
    <t>10:57:31</t>
  </si>
  <si>
    <t>CT20260012459</t>
  </si>
  <si>
    <t>11:05:26</t>
  </si>
  <si>
    <t>11:10:29</t>
  </si>
  <si>
    <t>CT20260012460</t>
  </si>
  <si>
    <t>11:14:03</t>
  </si>
  <si>
    <t>US20260008907</t>
  </si>
  <si>
    <t>11:06:25</t>
  </si>
  <si>
    <t>11:15:52</t>
  </si>
  <si>
    <t>CT20260012465</t>
  </si>
  <si>
    <t>11:19:06</t>
  </si>
  <si>
    <t>11:27:40</t>
  </si>
  <si>
    <t>US20260008918</t>
  </si>
  <si>
    <t>11:25:54</t>
  </si>
  <si>
    <t>11:28:44</t>
  </si>
  <si>
    <t>XR20260026969</t>
  </si>
  <si>
    <t>11:20:57</t>
  </si>
  <si>
    <t>CT20260012461</t>
  </si>
  <si>
    <t>11:31:30</t>
  </si>
  <si>
    <t>11:39:15</t>
  </si>
  <si>
    <t>XR20260026968</t>
  </si>
  <si>
    <t>11:39:06</t>
  </si>
  <si>
    <t>11:41:23</t>
  </si>
  <si>
    <t>XR20260026946</t>
  </si>
  <si>
    <t>11:39:41</t>
  </si>
  <si>
    <t>11:44:58</t>
  </si>
  <si>
    <t>XR20260026970</t>
  </si>
  <si>
    <t>11:40:27</t>
  </si>
  <si>
    <t>11:46:59</t>
  </si>
  <si>
    <t>US20260008919</t>
  </si>
  <si>
    <t>11:49:26</t>
  </si>
  <si>
    <t>11:51:46</t>
  </si>
  <si>
    <t>XR20260026974</t>
  </si>
  <si>
    <t>11:54:24</t>
  </si>
  <si>
    <t>CT20260012470</t>
  </si>
  <si>
    <t>12:04:52</t>
  </si>
  <si>
    <t>CT20260012472</t>
  </si>
  <si>
    <t>12:08:47</t>
  </si>
  <si>
    <t>12:17:23</t>
  </si>
  <si>
    <t>US20260008916</t>
  </si>
  <si>
    <t>11:59:50</t>
  </si>
  <si>
    <t>US20260008917</t>
  </si>
  <si>
    <t>11:59:47</t>
  </si>
  <si>
    <t>12:24:20</t>
  </si>
  <si>
    <t>CT20260012451</t>
  </si>
  <si>
    <t>12:14:12</t>
  </si>
  <si>
    <t>12:36:20</t>
  </si>
  <si>
    <t>XR20260026995</t>
  </si>
  <si>
    <t>12:41:28</t>
  </si>
  <si>
    <t>12:45:00</t>
  </si>
  <si>
    <t>CT20260012466</t>
  </si>
  <si>
    <t>12:37:34</t>
  </si>
  <si>
    <t>12:58:28</t>
  </si>
  <si>
    <t>CT20260012474</t>
  </si>
  <si>
    <t>12:50:47</t>
  </si>
  <si>
    <t>13:10:38</t>
  </si>
  <si>
    <t>XR20260026992</t>
  </si>
  <si>
    <t>12:41:09</t>
  </si>
  <si>
    <t>13:11:17</t>
  </si>
  <si>
    <t>XR20260027004</t>
  </si>
  <si>
    <t>13:10:49</t>
  </si>
  <si>
    <t>13:13:58</t>
  </si>
  <si>
    <t>US20260008924</t>
  </si>
  <si>
    <t>13:22:51</t>
  </si>
  <si>
    <t>13:31:59</t>
  </si>
  <si>
    <t>US20260008926</t>
  </si>
  <si>
    <t>13:20:26</t>
  </si>
  <si>
    <t>13:39:32</t>
  </si>
  <si>
    <t>US20260008931</t>
  </si>
  <si>
    <t>13:20:32</t>
  </si>
  <si>
    <t>US20260008927</t>
  </si>
  <si>
    <t>13:32:36</t>
  </si>
  <si>
    <t>13:41:52</t>
  </si>
  <si>
    <t>CT20260012479</t>
  </si>
  <si>
    <t>13:35:56</t>
  </si>
  <si>
    <t>13:46:07</t>
  </si>
  <si>
    <t>XR20260027005</t>
  </si>
  <si>
    <t>13:30:08</t>
  </si>
  <si>
    <t>13:47:52</t>
  </si>
  <si>
    <t>XR20260027010</t>
  </si>
  <si>
    <t>13:37:19</t>
  </si>
  <si>
    <t>13:48:39</t>
  </si>
  <si>
    <t>XR20260027007</t>
  </si>
  <si>
    <t>13:21:49</t>
  </si>
  <si>
    <t>13:52:26</t>
  </si>
  <si>
    <t>XR20260027009</t>
  </si>
  <si>
    <t>13:26:34</t>
  </si>
  <si>
    <t>14:01:51</t>
  </si>
  <si>
    <t>XR20260027006</t>
  </si>
  <si>
    <t>13:23:17</t>
  </si>
  <si>
    <t>14:07:16</t>
  </si>
  <si>
    <t>XR20260027013</t>
  </si>
  <si>
    <t>14:03:22</t>
  </si>
  <si>
    <t>14:08:03</t>
  </si>
  <si>
    <t>XR20260027023</t>
  </si>
  <si>
    <t>14:20:59</t>
  </si>
  <si>
    <t>14:23:55</t>
  </si>
  <si>
    <t>XR20260026993</t>
  </si>
  <si>
    <t>12:17:42</t>
  </si>
  <si>
    <t>14:25:39</t>
  </si>
  <si>
    <t>US20260008932</t>
  </si>
  <si>
    <t>14:27:11</t>
  </si>
  <si>
    <t>14:26:38</t>
  </si>
  <si>
    <t>XR20260027018</t>
  </si>
  <si>
    <t>XR Femur 2 Views Bilateral</t>
  </si>
  <si>
    <t>14:21:20</t>
  </si>
  <si>
    <t>14:29:53</t>
  </si>
  <si>
    <t>CT20260012440</t>
  </si>
  <si>
    <t>14:27:28</t>
  </si>
  <si>
    <t>14:33:51</t>
  </si>
  <si>
    <t>XR20260027019</t>
  </si>
  <si>
    <t>14:31:25</t>
  </si>
  <si>
    <t>14:48:33</t>
  </si>
  <si>
    <t>XR20260027020</t>
  </si>
  <si>
    <t>XR20260027021</t>
  </si>
  <si>
    <t>CT20260012441</t>
  </si>
  <si>
    <t>14:57:37</t>
  </si>
  <si>
    <t>CT20260012442</t>
  </si>
  <si>
    <t>XR20260027024</t>
  </si>
  <si>
    <t>14:49:28</t>
  </si>
  <si>
    <t>MR20260002434</t>
  </si>
  <si>
    <t>14:58:25</t>
  </si>
  <si>
    <t>15:24:23</t>
  </si>
  <si>
    <t>CT20260012483</t>
  </si>
  <si>
    <t>15:12:13</t>
  </si>
  <si>
    <t>15:26:41</t>
  </si>
  <si>
    <t>CT20260012484</t>
  </si>
  <si>
    <t>15:28:23</t>
  </si>
  <si>
    <t>CT20260012485</t>
  </si>
  <si>
    <t>15:35:42</t>
  </si>
  <si>
    <t>CT20260012486</t>
  </si>
  <si>
    <t>CT20260012492</t>
  </si>
  <si>
    <t>15:21:27</t>
  </si>
  <si>
    <t>15:52:44</t>
  </si>
  <si>
    <t>US20260008941</t>
  </si>
  <si>
    <t>15:49:53</t>
  </si>
  <si>
    <t>15:55:13</t>
  </si>
  <si>
    <t>XR20260027052</t>
  </si>
  <si>
    <t>15:54:30</t>
  </si>
  <si>
    <t>15:58:20</t>
  </si>
  <si>
    <t>XR20260027151</t>
  </si>
  <si>
    <t>22:09:05</t>
  </si>
  <si>
    <t>23:00:49</t>
  </si>
  <si>
    <t>XR20260027146</t>
  </si>
  <si>
    <t>22:30:05</t>
  </si>
  <si>
    <t>23:09:06</t>
  </si>
  <si>
    <t>XR20260027150</t>
  </si>
  <si>
    <t>22:31:09</t>
  </si>
  <si>
    <t>23:24:52</t>
  </si>
  <si>
    <t>XR20260027157</t>
  </si>
  <si>
    <t>22:30:58</t>
  </si>
  <si>
    <t>23:33:41</t>
  </si>
  <si>
    <t>XR20260027149</t>
  </si>
  <si>
    <t>22:22:43</t>
  </si>
  <si>
    <t>23:38:09</t>
  </si>
  <si>
    <t>XR20260027159</t>
  </si>
  <si>
    <t>23:09:48</t>
  </si>
  <si>
    <t>23:44:41</t>
  </si>
  <si>
    <t>XR20260027153</t>
  </si>
  <si>
    <t>23:09:15</t>
  </si>
  <si>
    <t>23:49:15</t>
  </si>
  <si>
    <t>XR20260027152</t>
  </si>
  <si>
    <t>23:52:04</t>
  </si>
  <si>
    <t>XR20260027161</t>
  </si>
  <si>
    <t>23:21:54</t>
  </si>
  <si>
    <t>23:56:57</t>
  </si>
  <si>
    <t>XR20260027144</t>
  </si>
  <si>
    <t>21:30:36</t>
  </si>
  <si>
    <t>03/08/2026</t>
  </si>
  <si>
    <t>00:02:00</t>
  </si>
  <si>
    <t>XR20260027147</t>
  </si>
  <si>
    <t>XR Elbow Limited 2 Views Left</t>
  </si>
  <si>
    <t>21:50:57</t>
  </si>
  <si>
    <t>00:02:28</t>
  </si>
  <si>
    <t>US20260008969</t>
  </si>
  <si>
    <t>23:47:13</t>
  </si>
  <si>
    <t>00:06:44</t>
  </si>
  <si>
    <t>CT20260012533</t>
  </si>
  <si>
    <t>23:02:11</t>
  </si>
  <si>
    <t>00:22:14</t>
  </si>
  <si>
    <t>CT20260012534</t>
  </si>
  <si>
    <t>23:02:48</t>
  </si>
  <si>
    <t>XR20260027166</t>
  </si>
  <si>
    <t>00:03:45</t>
  </si>
  <si>
    <t>00:25:34</t>
  </si>
  <si>
    <t>XR20260027165</t>
  </si>
  <si>
    <t>00:06:52</t>
  </si>
  <si>
    <t>00:28:47</t>
  </si>
  <si>
    <t>CT20260012527</t>
  </si>
  <si>
    <t>00:25:36</t>
  </si>
  <si>
    <t>00:32:27</t>
  </si>
  <si>
    <t>XR20260027167</t>
  </si>
  <si>
    <t>00:26:42</t>
  </si>
  <si>
    <t>00:36:40</t>
  </si>
  <si>
    <t>CT20260012562</t>
  </si>
  <si>
    <t>00:42:42</t>
  </si>
  <si>
    <t>XR20260027170</t>
  </si>
  <si>
    <t>00:40:51</t>
  </si>
  <si>
    <t>00:46:54</t>
  </si>
  <si>
    <t>XR20260027169</t>
  </si>
  <si>
    <t>00:32:02</t>
  </si>
  <si>
    <t>00:54:15</t>
  </si>
  <si>
    <t>XR20260027173</t>
  </si>
  <si>
    <t>00:46:34</t>
  </si>
  <si>
    <t>01:01:28</t>
  </si>
  <si>
    <t>XR20260027139</t>
  </si>
  <si>
    <t>20:43:19</t>
  </si>
  <si>
    <t>01:02:31</t>
  </si>
  <si>
    <t>XR20260027171</t>
  </si>
  <si>
    <t>00:53:26</t>
  </si>
  <si>
    <t>01:07:29</t>
  </si>
  <si>
    <t>CT20260012539</t>
  </si>
  <si>
    <t>01:02:59</t>
  </si>
  <si>
    <t>01:15:04</t>
  </si>
  <si>
    <t>CT20260012540</t>
  </si>
  <si>
    <t>01:19:49</t>
  </si>
  <si>
    <t>XR20260027174</t>
  </si>
  <si>
    <t>01:30:56</t>
  </si>
  <si>
    <t>CT20260012565</t>
  </si>
  <si>
    <t>01:22:24</t>
  </si>
  <si>
    <t>01:36:38</t>
  </si>
  <si>
    <t>CT20260012585</t>
  </si>
  <si>
    <t>01:31:30</t>
  </si>
  <si>
    <t>01:45:39</t>
  </si>
  <si>
    <t>XR20260027180</t>
  </si>
  <si>
    <t>01:39:33</t>
  </si>
  <si>
    <t>01:47:29</t>
  </si>
  <si>
    <t>XR20260027177</t>
  </si>
  <si>
    <t>01:11:37</t>
  </si>
  <si>
    <t>01:59:09</t>
  </si>
  <si>
    <t>CT20260012567</t>
  </si>
  <si>
    <t>CT Spine Cervical w/ Contrast</t>
  </si>
  <si>
    <t>01:50:45</t>
  </si>
  <si>
    <t>03:01:42</t>
  </si>
  <si>
    <t>XR20260027178</t>
  </si>
  <si>
    <t>03:02:27</t>
  </si>
  <si>
    <t>03:10:10</t>
  </si>
  <si>
    <t>XR20260027183</t>
  </si>
  <si>
    <t>03:08:48</t>
  </si>
  <si>
    <t>03:10:52</t>
  </si>
  <si>
    <t>XR20260027184</t>
  </si>
  <si>
    <t>03:11:23</t>
  </si>
  <si>
    <t>XR20260027182</t>
  </si>
  <si>
    <t>03:07:02</t>
  </si>
  <si>
    <t>03:13:27</t>
  </si>
  <si>
    <t>CT20260012572</t>
  </si>
  <si>
    <t>03:28:32</t>
  </si>
  <si>
    <t>CT20260012569</t>
  </si>
  <si>
    <t>03:21:19</t>
  </si>
  <si>
    <t>03:31:38</t>
  </si>
  <si>
    <t>CT20260012555</t>
  </si>
  <si>
    <t>03:19:01</t>
  </si>
  <si>
    <t>03:42:42</t>
  </si>
  <si>
    <t>CT20260012574</t>
  </si>
  <si>
    <t>03:32:38</t>
  </si>
  <si>
    <t>03:46:41</t>
  </si>
  <si>
    <t>CT20260012575</t>
  </si>
  <si>
    <t>03:33:14</t>
  </si>
  <si>
    <t>03:49:29</t>
  </si>
  <si>
    <t>MR20260002438</t>
  </si>
  <si>
    <t>03:27:02</t>
  </si>
  <si>
    <t>04:08:35</t>
  </si>
  <si>
    <t>CT20260012587</t>
  </si>
  <si>
    <t>03:49:16</t>
  </si>
  <si>
    <t>04:19:16</t>
  </si>
  <si>
    <t>CT20260012592</t>
  </si>
  <si>
    <t>04:04:18</t>
  </si>
  <si>
    <t>04:21:25</t>
  </si>
  <si>
    <t>CT20260012591</t>
  </si>
  <si>
    <t>04:27:42</t>
  </si>
  <si>
    <t>CT20260012588</t>
  </si>
  <si>
    <t>04:30:24</t>
  </si>
  <si>
    <t>CT20260012589</t>
  </si>
  <si>
    <t>04:41:55</t>
  </si>
  <si>
    <t>CT20260012590</t>
  </si>
  <si>
    <t>XR20260027156</t>
  </si>
  <si>
    <t>XR Ankle Limited 2 Views Left</t>
  </si>
  <si>
    <t>22:29:00</t>
  </si>
  <si>
    <t>04:43:37</t>
  </si>
  <si>
    <t>CT20260012593</t>
  </si>
  <si>
    <t>04:49:13</t>
  </si>
  <si>
    <t>US20260008929</t>
  </si>
  <si>
    <t>04:23:21</t>
  </si>
  <si>
    <t>04:51:22</t>
  </si>
  <si>
    <t>US20260008930</t>
  </si>
  <si>
    <t>04:23:09</t>
  </si>
  <si>
    <t>04:51:43</t>
  </si>
  <si>
    <t>XR20260027181</t>
  </si>
  <si>
    <t>05:01:03</t>
  </si>
  <si>
    <t>CT20260012571</t>
  </si>
  <si>
    <t>CT Knee w/o Contrast Left</t>
  </si>
  <si>
    <t>03:11:38</t>
  </si>
  <si>
    <t>05:08:43</t>
  </si>
  <si>
    <t>CT20260012594</t>
  </si>
  <si>
    <t>05:19:11</t>
  </si>
  <si>
    <t>CT20260012595</t>
  </si>
  <si>
    <t>CT20260012582</t>
  </si>
  <si>
    <t>04:39:34</t>
  </si>
  <si>
    <t>05:45:37</t>
  </si>
  <si>
    <t>CT20260012583</t>
  </si>
  <si>
    <t>CT20260012584</t>
  </si>
  <si>
    <t>CT20260012600</t>
  </si>
  <si>
    <t>05:19:15</t>
  </si>
  <si>
    <t>05:56:22</t>
  </si>
  <si>
    <t>CT20260012601</t>
  </si>
  <si>
    <t>XR20260027046</t>
  </si>
  <si>
    <t>04:09:50</t>
  </si>
  <si>
    <t>05:57:03</t>
  </si>
  <si>
    <t>XR20260026924</t>
  </si>
  <si>
    <t>04:09:35</t>
  </si>
  <si>
    <t>05:57:25</t>
  </si>
  <si>
    <t>XR20260026964</t>
  </si>
  <si>
    <t>04:56:34</t>
  </si>
  <si>
    <t>05:57:57</t>
  </si>
  <si>
    <t>XR20260027001</t>
  </si>
  <si>
    <t>05:58:54</t>
  </si>
  <si>
    <t>XR20260027027</t>
  </si>
  <si>
    <t>04:55:52</t>
  </si>
  <si>
    <t>05:59:34</t>
  </si>
  <si>
    <t>XR20260026425</t>
  </si>
  <si>
    <t>04:09:12</t>
  </si>
  <si>
    <t>06:00:36</t>
  </si>
  <si>
    <t>XR20260025877</t>
  </si>
  <si>
    <t>04:55:23</t>
  </si>
  <si>
    <t>06:01:03</t>
  </si>
  <si>
    <t>XR20260027064</t>
  </si>
  <si>
    <t>04:54:02</t>
  </si>
  <si>
    <t>06:02:13</t>
  </si>
  <si>
    <t>XR20260025716</t>
  </si>
  <si>
    <t>04:54:52</t>
  </si>
  <si>
    <t>06:04:08</t>
  </si>
  <si>
    <t>XR20260024645</t>
  </si>
  <si>
    <t>04:54:23</t>
  </si>
  <si>
    <t>06:04:43</t>
  </si>
  <si>
    <t>XR20260027065</t>
  </si>
  <si>
    <t>04:53:36</t>
  </si>
  <si>
    <t>06:05:17</t>
  </si>
  <si>
    <t>XR20260024902</t>
  </si>
  <si>
    <t>04:53:13</t>
  </si>
  <si>
    <t>06:05:52</t>
  </si>
  <si>
    <t>XR20260025765</t>
  </si>
  <si>
    <t>06:06:30</t>
  </si>
  <si>
    <t>XR20260026566</t>
  </si>
  <si>
    <t>04:52:26</t>
  </si>
  <si>
    <t>06:07:10</t>
  </si>
  <si>
    <t>XR20260026191</t>
  </si>
  <si>
    <t>04:52:05</t>
  </si>
  <si>
    <t>06:07:47</t>
  </si>
  <si>
    <t>XR20260027071</t>
  </si>
  <si>
    <t>04:51:37</t>
  </si>
  <si>
    <t>06:08:38</t>
  </si>
  <si>
    <t>CT20260012576</t>
  </si>
  <si>
    <t>04:09:06</t>
  </si>
  <si>
    <t>06:35:59</t>
  </si>
  <si>
    <t>US20260008971</t>
  </si>
  <si>
    <t>03:41:11</t>
  </si>
  <si>
    <t>06:39:57</t>
  </si>
  <si>
    <t>XR20260027187</t>
  </si>
  <si>
    <t>03:50:01</t>
  </si>
  <si>
    <t>06:41:32</t>
  </si>
  <si>
    <t>XR20260027209</t>
  </si>
  <si>
    <t>06:03:51</t>
  </si>
  <si>
    <t>06:41:58</t>
  </si>
  <si>
    <t>XR20260027198</t>
  </si>
  <si>
    <t>04:52:27</t>
  </si>
  <si>
    <t>06:42:57</t>
  </si>
  <si>
    <t>XR20260027074</t>
  </si>
  <si>
    <t>06:05:35</t>
  </si>
  <si>
    <t>06:44:06</t>
  </si>
  <si>
    <t>XR20260026965</t>
  </si>
  <si>
    <t>06:06:32</t>
  </si>
  <si>
    <t>06:45:12</t>
  </si>
  <si>
    <t>XR20260027189</t>
  </si>
  <si>
    <t>03:41:12</t>
  </si>
  <si>
    <t>06:46:55</t>
  </si>
  <si>
    <t>XR20260027192</t>
  </si>
  <si>
    <t>06:49:10</t>
  </si>
  <si>
    <t>XR20260027186</t>
  </si>
  <si>
    <t>03:17:37</t>
  </si>
  <si>
    <t>CT20260012566</t>
  </si>
  <si>
    <t>04:07:39</t>
  </si>
  <si>
    <t>06:59:37</t>
  </si>
  <si>
    <t>CT20260012573</t>
  </si>
  <si>
    <t>04:25:18</t>
  </si>
  <si>
    <t>07:16:05</t>
  </si>
  <si>
    <t>XR20260027188</t>
  </si>
  <si>
    <t>04:54:49</t>
  </si>
  <si>
    <t>07:16:56</t>
  </si>
  <si>
    <t>XR20260026347</t>
  </si>
  <si>
    <t>06:06:59</t>
  </si>
  <si>
    <t>07:18:15</t>
  </si>
  <si>
    <t>XR20260027190</t>
  </si>
  <si>
    <t>07:19:06</t>
  </si>
  <si>
    <t>XR20260027193</t>
  </si>
  <si>
    <t>05:10:52</t>
  </si>
  <si>
    <t>07:20:37</t>
  </si>
  <si>
    <t>XR20260027200</t>
  </si>
  <si>
    <t>05:28:14</t>
  </si>
  <si>
    <t>07:21:16</t>
  </si>
  <si>
    <t>XR20260027196</t>
  </si>
  <si>
    <t>05:11:39</t>
  </si>
  <si>
    <t>07:23:07</t>
  </si>
  <si>
    <t>CT20260012577</t>
  </si>
  <si>
    <t>07:14:00</t>
  </si>
  <si>
    <t>07:36:42</t>
  </si>
  <si>
    <t>CT20260012578</t>
  </si>
  <si>
    <t>CT20260012579</t>
  </si>
  <si>
    <t>CT20260012596</t>
  </si>
  <si>
    <t>04:29:39</t>
  </si>
  <si>
    <t>07:47:59</t>
  </si>
  <si>
    <t>US20260008970</t>
  </si>
  <si>
    <t>04:23:42</t>
  </si>
  <si>
    <t>07:49:50</t>
  </si>
  <si>
    <t>US20260008974</t>
  </si>
  <si>
    <t>05:27:15</t>
  </si>
  <si>
    <t>US20260008975</t>
  </si>
  <si>
    <t>07:25:53</t>
  </si>
  <si>
    <t>07:57:29</t>
  </si>
  <si>
    <t>XR20260026909</t>
  </si>
  <si>
    <t>07:26:13</t>
  </si>
  <si>
    <t>07:58:15</t>
  </si>
  <si>
    <t>US20260008976</t>
  </si>
  <si>
    <t>07:41:54</t>
  </si>
  <si>
    <t>07:59:46</t>
  </si>
  <si>
    <t>XR20260027199</t>
  </si>
  <si>
    <t>07:14:41</t>
  </si>
  <si>
    <t>08:00:59</t>
  </si>
  <si>
    <t>XR20260027208</t>
  </si>
  <si>
    <t>05:40:22</t>
  </si>
  <si>
    <t>08:02:56</t>
  </si>
  <si>
    <t>XR20260027205</t>
  </si>
  <si>
    <t>05:45:52</t>
  </si>
  <si>
    <t>08:03:59</t>
  </si>
  <si>
    <t>XR20260027207</t>
  </si>
  <si>
    <t>08:04:51</t>
  </si>
  <si>
    <t>XR20260027206</t>
  </si>
  <si>
    <t>08:06:53</t>
  </si>
  <si>
    <t>XR20260027213</t>
  </si>
  <si>
    <t>06:29:40</t>
  </si>
  <si>
    <t>08:09:24</t>
  </si>
  <si>
    <t>CT20260012597</t>
  </si>
  <si>
    <t>07:46:54</t>
  </si>
  <si>
    <t>08:23:40</t>
  </si>
  <si>
    <t>CT20260012586</t>
  </si>
  <si>
    <t>08:00:30</t>
  </si>
  <si>
    <t>08:37:45</t>
  </si>
  <si>
    <t>XR20260027237</t>
  </si>
  <si>
    <t>08:36:48</t>
  </si>
  <si>
    <t>08:42:25</t>
  </si>
  <si>
    <t>XR20260027227</t>
  </si>
  <si>
    <t>08:39:00</t>
  </si>
  <si>
    <t>08:43:33</t>
  </si>
  <si>
    <t>XR20260027226</t>
  </si>
  <si>
    <t>08:39:34</t>
  </si>
  <si>
    <t>08:45:11</t>
  </si>
  <si>
    <t>US20260008973</t>
  </si>
  <si>
    <t>08:42:08</t>
  </si>
  <si>
    <t>08:51:05</t>
  </si>
  <si>
    <t>XR20260027230</t>
  </si>
  <si>
    <t>08:49:22</t>
  </si>
  <si>
    <t>08:53:39</t>
  </si>
  <si>
    <t>XR20260027224</t>
  </si>
  <si>
    <t>08:50:27</t>
  </si>
  <si>
    <t>08:57:41</t>
  </si>
  <si>
    <t>XR20260027238</t>
  </si>
  <si>
    <t>08:51:51</t>
  </si>
  <si>
    <t>09:00:01</t>
  </si>
  <si>
    <t>XR20260027243</t>
  </si>
  <si>
    <t>08:57:03</t>
  </si>
  <si>
    <t>09:01:49</t>
  </si>
  <si>
    <t>XR20260027241</t>
  </si>
  <si>
    <t>08:57:34</t>
  </si>
  <si>
    <t>09:02:21</t>
  </si>
  <si>
    <t>XR20260027235</t>
  </si>
  <si>
    <t>08:58:04</t>
  </si>
  <si>
    <t>09:02:54</t>
  </si>
  <si>
    <t>XR20260027222</t>
  </si>
  <si>
    <t>08:57:17</t>
  </si>
  <si>
    <t>09:04:26</t>
  </si>
  <si>
    <t>XR20260027239</t>
  </si>
  <si>
    <t>09:00:08</t>
  </si>
  <si>
    <t>09:05:16</t>
  </si>
  <si>
    <t>CT20260012607</t>
  </si>
  <si>
    <t>09:00:26</t>
  </si>
  <si>
    <t>09:11:59</t>
  </si>
  <si>
    <t>XR20260027242</t>
  </si>
  <si>
    <t>08:58:00</t>
  </si>
  <si>
    <t>09:14:38</t>
  </si>
  <si>
    <t>US20260008968</t>
  </si>
  <si>
    <t>09:01:30</t>
  </si>
  <si>
    <t>09:18:40</t>
  </si>
  <si>
    <t>XR20260027250</t>
  </si>
  <si>
    <t>09:14:25</t>
  </si>
  <si>
    <t>09:19:39</t>
  </si>
  <si>
    <t>XR20260027246</t>
  </si>
  <si>
    <t>09:12:37</t>
  </si>
  <si>
    <t>09:21:53</t>
  </si>
  <si>
    <t>US20260008982</t>
  </si>
  <si>
    <t>09:19:21</t>
  </si>
  <si>
    <t>09:22:46</t>
  </si>
  <si>
    <t>XR20260027248</t>
  </si>
  <si>
    <t>09:15:18</t>
  </si>
  <si>
    <t>09:25:22</t>
  </si>
  <si>
    <t>US20260008980</t>
  </si>
  <si>
    <t>09:21:51</t>
  </si>
  <si>
    <t>09:42:16</t>
  </si>
  <si>
    <t>US20260008991</t>
  </si>
  <si>
    <t>CT20260012611</t>
  </si>
  <si>
    <t>09:52:32</t>
  </si>
  <si>
    <t>10:02:57</t>
  </si>
  <si>
    <t>CT20260012613</t>
  </si>
  <si>
    <t>10:17:59</t>
  </si>
  <si>
    <t>XR20260027255</t>
  </si>
  <si>
    <t>10:09:03</t>
  </si>
  <si>
    <t>10:20:10</t>
  </si>
  <si>
    <t>XR20260027267</t>
  </si>
  <si>
    <t>10:18:20</t>
  </si>
  <si>
    <t>10:22:35</t>
  </si>
  <si>
    <t>XR20260027268</t>
  </si>
  <si>
    <t>10:23:58</t>
  </si>
  <si>
    <t>XR20260027263</t>
  </si>
  <si>
    <t>10:20:15</t>
  </si>
  <si>
    <t>10:25:05</t>
  </si>
  <si>
    <t>XR20260027262</t>
  </si>
  <si>
    <t>10:24:31</t>
  </si>
  <si>
    <t>10:39:06</t>
  </si>
  <si>
    <t>XR20260027274</t>
  </si>
  <si>
    <t>10:37:47</t>
  </si>
  <si>
    <t>10:42:05</t>
  </si>
  <si>
    <t>XR20260027275</t>
  </si>
  <si>
    <t>10:43:58</t>
  </si>
  <si>
    <t>10:47:37</t>
  </si>
  <si>
    <t>XR20260027269</t>
  </si>
  <si>
    <t>10:44:46</t>
  </si>
  <si>
    <t>10:48:25</t>
  </si>
  <si>
    <t>XR20260027270</t>
  </si>
  <si>
    <t>10:51:34</t>
  </si>
  <si>
    <t>10:54:37</t>
  </si>
  <si>
    <t>XR20260027260</t>
  </si>
  <si>
    <t>10:53:34</t>
  </si>
  <si>
    <t>10:55:31</t>
  </si>
  <si>
    <t>US20260008955</t>
  </si>
  <si>
    <t>10:49:17</t>
  </si>
  <si>
    <t>10:55:50</t>
  </si>
  <si>
    <t>XR20260027265</t>
  </si>
  <si>
    <t>11:02:55</t>
  </si>
  <si>
    <t>11:09:17</t>
  </si>
  <si>
    <t>XR20260027281</t>
  </si>
  <si>
    <t>11:03:07</t>
  </si>
  <si>
    <t>11:10:40</t>
  </si>
  <si>
    <t>XR20260027277</t>
  </si>
  <si>
    <t>11:05:30</t>
  </si>
  <si>
    <t>11:11:58</t>
  </si>
  <si>
    <t>XR20260027280</t>
  </si>
  <si>
    <t>11:07:30</t>
  </si>
  <si>
    <t>11:15:12</t>
  </si>
  <si>
    <t>CT20260012617</t>
  </si>
  <si>
    <t>11:19:16</t>
  </si>
  <si>
    <t>11:28:41</t>
  </si>
  <si>
    <t>CT20260012622</t>
  </si>
  <si>
    <t>11:20:03</t>
  </si>
  <si>
    <t>11:32:07</t>
  </si>
  <si>
    <t>CT20260012623</t>
  </si>
  <si>
    <t>11:36:16</t>
  </si>
  <si>
    <t>XR20260027283</t>
  </si>
  <si>
    <t>11:33:24</t>
  </si>
  <si>
    <t>11:38:17</t>
  </si>
  <si>
    <t>XR20260027284</t>
  </si>
  <si>
    <t>11:23:59</t>
  </si>
  <si>
    <t>11:44:24</t>
  </si>
  <si>
    <t>CT20260012615</t>
  </si>
  <si>
    <t>11:38:35</t>
  </si>
  <si>
    <t>11:55:52</t>
  </si>
  <si>
    <t>XR20260027287</t>
  </si>
  <si>
    <t>11:45:15</t>
  </si>
  <si>
    <t>11:56:37</t>
  </si>
  <si>
    <t>XR20260027295</t>
  </si>
  <si>
    <t>11:49:50</t>
  </si>
  <si>
    <t>11:57:59</t>
  </si>
  <si>
    <t>XR20260027293</t>
  </si>
  <si>
    <t>11:52:57</t>
  </si>
  <si>
    <t>11:59:59</t>
  </si>
  <si>
    <t>XR20260027286</t>
  </si>
  <si>
    <t>11:59:17</t>
  </si>
  <si>
    <t>12:03:06</t>
  </si>
  <si>
    <t>XR20260027292</t>
  </si>
  <si>
    <t>11:55:03</t>
  </si>
  <si>
    <t>US20260008995</t>
  </si>
  <si>
    <t>11:57:43</t>
  </si>
  <si>
    <t>12:07:59</t>
  </si>
  <si>
    <t>US20260008994</t>
  </si>
  <si>
    <t>12:21:01</t>
  </si>
  <si>
    <t>US20260008989</t>
  </si>
  <si>
    <t>12:16:18</t>
  </si>
  <si>
    <t>12:25:37</t>
  </si>
  <si>
    <t>XR20260027316</t>
  </si>
  <si>
    <t>12:17:51</t>
  </si>
  <si>
    <t>12:26:31</t>
  </si>
  <si>
    <t>US20260008986</t>
  </si>
  <si>
    <t>12:24:43</t>
  </si>
  <si>
    <t>12:28:04</t>
  </si>
  <si>
    <t>XR20260027304</t>
  </si>
  <si>
    <t>12:20:35</t>
  </si>
  <si>
    <t>12:30:50</t>
  </si>
  <si>
    <t>XR20260027303</t>
  </si>
  <si>
    <t>12:31:59</t>
  </si>
  <si>
    <t>XR20260027302</t>
  </si>
  <si>
    <t>12:33:32</t>
  </si>
  <si>
    <t>XR20260027301</t>
  </si>
  <si>
    <t>12:34:22</t>
  </si>
  <si>
    <t>XR20260027308</t>
  </si>
  <si>
    <t>12:04:15</t>
  </si>
  <si>
    <t>12:37:08</t>
  </si>
  <si>
    <t>XR20260027318</t>
  </si>
  <si>
    <t>12:27:23</t>
  </si>
  <si>
    <t>CT20260012599</t>
  </si>
  <si>
    <t>11:57:12</t>
  </si>
  <si>
    <t>12:52:48</t>
  </si>
  <si>
    <t>XR20260027309</t>
  </si>
  <si>
    <t>12:51:44</t>
  </si>
  <si>
    <t>12:53:48</t>
  </si>
  <si>
    <t>CT20260012610</t>
  </si>
  <si>
    <t>CT Lower Extremity w/ Contrast Bilat</t>
  </si>
  <si>
    <t>13:20:02</t>
  </si>
  <si>
    <t>XR20260027329</t>
  </si>
  <si>
    <t>13:14:40</t>
  </si>
  <si>
    <t>13:20:46</t>
  </si>
  <si>
    <t>XR20260027328</t>
  </si>
  <si>
    <t>13:21:22</t>
  </si>
  <si>
    <t>13:23:38</t>
  </si>
  <si>
    <t>XR20260027330</t>
  </si>
  <si>
    <t>13:23:40</t>
  </si>
  <si>
    <t>13:25:31</t>
  </si>
  <si>
    <t>XR20260027335</t>
  </si>
  <si>
    <t>13:31:43</t>
  </si>
  <si>
    <t>13:33:33</t>
  </si>
  <si>
    <t>CT20260012628</t>
  </si>
  <si>
    <t>13:44:47</t>
  </si>
  <si>
    <t>XR20260027323</t>
  </si>
  <si>
    <t>13:36:09</t>
  </si>
  <si>
    <t>13:46:09</t>
  </si>
  <si>
    <t>XR20260027342</t>
  </si>
  <si>
    <t>13:41:01</t>
  </si>
  <si>
    <t>CT20260012636</t>
  </si>
  <si>
    <t>13:52:48</t>
  </si>
  <si>
    <t>14:05:55</t>
  </si>
  <si>
    <t>CT20260012637</t>
  </si>
  <si>
    <t>US20260009002</t>
  </si>
  <si>
    <t>14:00:45</t>
  </si>
  <si>
    <t>XR20260027339</t>
  </si>
  <si>
    <t>14:09:11</t>
  </si>
  <si>
    <t>XR20260027345</t>
  </si>
  <si>
    <t>14:08:16</t>
  </si>
  <si>
    <t>14:11:56</t>
  </si>
  <si>
    <t>XR20260027337</t>
  </si>
  <si>
    <t>14:09:24</t>
  </si>
  <si>
    <t>14:13:17</t>
  </si>
  <si>
    <t>XR20260027359</t>
  </si>
  <si>
    <t>14:15:03</t>
  </si>
  <si>
    <t>14:19:21</t>
  </si>
  <si>
    <t>XR20260027354</t>
  </si>
  <si>
    <t>14:40:35</t>
  </si>
  <si>
    <t>XR20260027367</t>
  </si>
  <si>
    <t>14:32:35</t>
  </si>
  <si>
    <t>14:41:37</t>
  </si>
  <si>
    <t>US20260009006</t>
  </si>
  <si>
    <t>14:43:02</t>
  </si>
  <si>
    <t>US20260009005</t>
  </si>
  <si>
    <t>14:43:38</t>
  </si>
  <si>
    <t>14:51:25</t>
  </si>
  <si>
    <t>XR20260027364</t>
  </si>
  <si>
    <t>14:47:57</t>
  </si>
  <si>
    <t>14:53:06</t>
  </si>
  <si>
    <t>XR20260027365</t>
  </si>
  <si>
    <t>14:54:04</t>
  </si>
  <si>
    <t>XR20260027366</t>
  </si>
  <si>
    <t>14:55:05</t>
  </si>
  <si>
    <t>XR20260027372</t>
  </si>
  <si>
    <t>14:54:32</t>
  </si>
  <si>
    <t>15:00:00</t>
  </si>
  <si>
    <t>CT20260012653</t>
  </si>
  <si>
    <t>14:50:51</t>
  </si>
  <si>
    <t>15:06:29</t>
  </si>
  <si>
    <t>CT20260012654</t>
  </si>
  <si>
    <t>15:09:21</t>
  </si>
  <si>
    <t>XR20260027369</t>
  </si>
  <si>
    <t>15:02:01</t>
  </si>
  <si>
    <t>15:11:32</t>
  </si>
  <si>
    <t>XR20260027378</t>
  </si>
  <si>
    <t>15:10:33</t>
  </si>
  <si>
    <t>15:12:50</t>
  </si>
  <si>
    <t>CT20260012660</t>
  </si>
  <si>
    <t>15:17:40</t>
  </si>
  <si>
    <t>15:26:50</t>
  </si>
  <si>
    <t>MR20260002437</t>
  </si>
  <si>
    <t>15:15:21</t>
  </si>
  <si>
    <t>15:36:35</t>
  </si>
  <si>
    <t>CT20260012663</t>
  </si>
  <si>
    <t>15:32:52</t>
  </si>
  <si>
    <t>15:42:24</t>
  </si>
  <si>
    <t>CT20260012658</t>
  </si>
  <si>
    <t>15:39:46</t>
  </si>
  <si>
    <t>15:58:16</t>
  </si>
  <si>
    <t>XR20260027492</t>
  </si>
  <si>
    <t>21:54:17</t>
  </si>
  <si>
    <t>23:00:39</t>
  </si>
  <si>
    <t>XR20260027500</t>
  </si>
  <si>
    <t>22:02:10</t>
  </si>
  <si>
    <t>23:07:23</t>
  </si>
  <si>
    <t>XR20260027505</t>
  </si>
  <si>
    <t>22:13:40</t>
  </si>
  <si>
    <t>23:11:48</t>
  </si>
  <si>
    <t>XR20260027508</t>
  </si>
  <si>
    <t>22:22:50</t>
  </si>
  <si>
    <t>23:15:47</t>
  </si>
  <si>
    <t>XR20260027504</t>
  </si>
  <si>
    <t>22:12:18</t>
  </si>
  <si>
    <t>23:21:36</t>
  </si>
  <si>
    <t>XR20260027498</t>
  </si>
  <si>
    <t>22:28:03</t>
  </si>
  <si>
    <t>23:24:56</t>
  </si>
  <si>
    <t>XR20260027509</t>
  </si>
  <si>
    <t>22:31:55</t>
  </si>
  <si>
    <t>23:31:52</t>
  </si>
  <si>
    <t>XR20260027510</t>
  </si>
  <si>
    <t>22:30:18</t>
  </si>
  <si>
    <t>23:36:53</t>
  </si>
  <si>
    <t>XR20260027503</t>
  </si>
  <si>
    <t>22:49:17</t>
  </si>
  <si>
    <t>23:42:30</t>
  </si>
  <si>
    <t>XR20260027507</t>
  </si>
  <si>
    <t>22:50:12</t>
  </si>
  <si>
    <t>23:47:03</t>
  </si>
  <si>
    <t>XR20260027506</t>
  </si>
  <si>
    <t>22:49:47</t>
  </si>
  <si>
    <t>23:49:28</t>
  </si>
  <si>
    <t>XR20260027512</t>
  </si>
  <si>
    <t>23:01:39</t>
  </si>
  <si>
    <t>23:57:21</t>
  </si>
  <si>
    <t>XR20260027517</t>
  </si>
  <si>
    <t>23:52:26</t>
  </si>
  <si>
    <t>03/09/2026</t>
  </si>
  <si>
    <t>00:01:05</t>
  </si>
  <si>
    <t>US20260009038</t>
  </si>
  <si>
    <t>23:42:13</t>
  </si>
  <si>
    <t>00:08:02</t>
  </si>
  <si>
    <t>US20260009040</t>
  </si>
  <si>
    <t>00:00:25</t>
  </si>
  <si>
    <t>XR20260027521</t>
  </si>
  <si>
    <t>00:15:31</t>
  </si>
  <si>
    <t>XR20260027519</t>
  </si>
  <si>
    <t>23:59:13</t>
  </si>
  <si>
    <t>00:18:07</t>
  </si>
  <si>
    <t>US20260009041</t>
  </si>
  <si>
    <t>00:13:37</t>
  </si>
  <si>
    <t>00:29:16</t>
  </si>
  <si>
    <t>CT20260012726</t>
  </si>
  <si>
    <t>23:28:17</t>
  </si>
  <si>
    <t>00:39:05</t>
  </si>
  <si>
    <t>CT20260012727</t>
  </si>
  <si>
    <t>23:27:49</t>
  </si>
  <si>
    <t>CT20260012729</t>
  </si>
  <si>
    <t>00:22:39</t>
  </si>
  <si>
    <t>00:45:59</t>
  </si>
  <si>
    <t>CT20260012730</t>
  </si>
  <si>
    <t>00:55:52</t>
  </si>
  <si>
    <t>CT20260012700</t>
  </si>
  <si>
    <t>00:48:19</t>
  </si>
  <si>
    <t>01:05:16</t>
  </si>
  <si>
    <t>US20260009037</t>
  </si>
  <si>
    <t>23:08:27</t>
  </si>
  <si>
    <t>01:13:57</t>
  </si>
  <si>
    <t>CT20260012719</t>
  </si>
  <si>
    <t>01:17:46</t>
  </si>
  <si>
    <t>CT20260012718</t>
  </si>
  <si>
    <t>01:02:32</t>
  </si>
  <si>
    <t>01:24:19</t>
  </si>
  <si>
    <t>CT20260012739</t>
  </si>
  <si>
    <t>01:21:57</t>
  </si>
  <si>
    <t>01:31:50</t>
  </si>
  <si>
    <t>CT20260012738</t>
  </si>
  <si>
    <t>01:38:32</t>
  </si>
  <si>
    <t>CT20260012717</t>
  </si>
  <si>
    <t>01:29:57</t>
  </si>
  <si>
    <t>01:47:18</t>
  </si>
  <si>
    <t>CT20260012733</t>
  </si>
  <si>
    <t>01:34:54</t>
  </si>
  <si>
    <t>US20260009043</t>
  </si>
  <si>
    <t>00:51:32</t>
  </si>
  <si>
    <t>XR20260027513</t>
  </si>
  <si>
    <t>23:25:21</t>
  </si>
  <si>
    <t>02:09:12</t>
  </si>
  <si>
    <t>XR20260027526</t>
  </si>
  <si>
    <t>01:10:38</t>
  </si>
  <si>
    <t>02:14:35</t>
  </si>
  <si>
    <t>XR20260027549</t>
  </si>
  <si>
    <t>02:06:05</t>
  </si>
  <si>
    <t>02:17:56</t>
  </si>
  <si>
    <t>CT20260012737</t>
  </si>
  <si>
    <t>02:12:02</t>
  </si>
  <si>
    <t>02:19:45</t>
  </si>
  <si>
    <t>CT20260012736</t>
  </si>
  <si>
    <t>02:26:56</t>
  </si>
  <si>
    <t>US20260009049</t>
  </si>
  <si>
    <t>02:16:56</t>
  </si>
  <si>
    <t>02:33:07</t>
  </si>
  <si>
    <t>US20260009048</t>
  </si>
  <si>
    <t>02:08:44</t>
  </si>
  <si>
    <t>02:39:21</t>
  </si>
  <si>
    <t>XR20260027554</t>
  </si>
  <si>
    <t>02:20:47</t>
  </si>
  <si>
    <t>02:42:58</t>
  </si>
  <si>
    <t>US20260009050</t>
  </si>
  <si>
    <t>02:38:57</t>
  </si>
  <si>
    <t>02:52:19</t>
  </si>
  <si>
    <t>XR20260027555</t>
  </si>
  <si>
    <t>02:39:42</t>
  </si>
  <si>
    <t>02:55:11</t>
  </si>
  <si>
    <t>XR20260027551</t>
  </si>
  <si>
    <t>02:03:07</t>
  </si>
  <si>
    <t>02:58:19</t>
  </si>
  <si>
    <t>XR20260027552</t>
  </si>
  <si>
    <t>03:01:10</t>
  </si>
  <si>
    <t>XR20260027528</t>
  </si>
  <si>
    <t>01:51:16</t>
  </si>
  <si>
    <t>03:05:54</t>
  </si>
  <si>
    <t>XR20260027529</t>
  </si>
  <si>
    <t>03:09:41</t>
  </si>
  <si>
    <t>XR20260027530</t>
  </si>
  <si>
    <t>XR20260027531</t>
  </si>
  <si>
    <t>03:16:26</t>
  </si>
  <si>
    <t>XR20260027534</t>
  </si>
  <si>
    <t>01:38:07</t>
  </si>
  <si>
    <t>03:26:28</t>
  </si>
  <si>
    <t>CT20260012742</t>
  </si>
  <si>
    <t>03:16:02</t>
  </si>
  <si>
    <t>03:35:49</t>
  </si>
  <si>
    <t>XR20260027494</t>
  </si>
  <si>
    <t>21:46:05</t>
  </si>
  <si>
    <t>03:47:11</t>
  </si>
  <si>
    <t>US20260009018</t>
  </si>
  <si>
    <t>00:28:45</t>
  </si>
  <si>
    <t>04:01:16</t>
  </si>
  <si>
    <t>Gandhi, MD, Kabir</t>
  </si>
  <si>
    <t>US20260009055</t>
  </si>
  <si>
    <t>04:01:40</t>
  </si>
  <si>
    <t>US20260009039</t>
  </si>
  <si>
    <t>US Breast Limited Left</t>
  </si>
  <si>
    <t>23:42:25</t>
  </si>
  <si>
    <t>04:04:37</t>
  </si>
  <si>
    <t>US20260009045</t>
  </si>
  <si>
    <t>02:04:03</t>
  </si>
  <si>
    <t>04:05:03</t>
  </si>
  <si>
    <t>CT20260012732</t>
  </si>
  <si>
    <t>CT Lower Extremity w/o Contrast Right</t>
  </si>
  <si>
    <t>01:25:38</t>
  </si>
  <si>
    <t>04:16:32</t>
  </si>
  <si>
    <t>MR20260002457</t>
  </si>
  <si>
    <t>02:47:15</t>
  </si>
  <si>
    <t>04:27:45</t>
  </si>
  <si>
    <t>US20260009052</t>
  </si>
  <si>
    <t>03:27:31</t>
  </si>
  <si>
    <t>04:31:52</t>
  </si>
  <si>
    <t>CT20260012745</t>
  </si>
  <si>
    <t>04:20:42</t>
  </si>
  <si>
    <t>04:38:05</t>
  </si>
  <si>
    <t>US20260008993</t>
  </si>
  <si>
    <t>04:41:04</t>
  </si>
  <si>
    <t>04:49:39</t>
  </si>
  <si>
    <t>US20260009025</t>
  </si>
  <si>
    <t>04:41:25</t>
  </si>
  <si>
    <t>CT20260012753</t>
  </si>
  <si>
    <t>04:09:14</t>
  </si>
  <si>
    <t>05:04:11</t>
  </si>
  <si>
    <t>CT20260012754</t>
  </si>
  <si>
    <t>CT20260012735</t>
  </si>
  <si>
    <t>01:55:59</t>
  </si>
  <si>
    <t>US20260009054</t>
  </si>
  <si>
    <t>04:18:35</t>
  </si>
  <si>
    <t>05:19:43</t>
  </si>
  <si>
    <t>US20260009056</t>
  </si>
  <si>
    <t>04:29:47</t>
  </si>
  <si>
    <t>05:24:35</t>
  </si>
  <si>
    <t>US20260009058</t>
  </si>
  <si>
    <t>04:39:45</t>
  </si>
  <si>
    <t>05:28:56</t>
  </si>
  <si>
    <t>CT20260012746</t>
  </si>
  <si>
    <t>04:37:51</t>
  </si>
  <si>
    <t>05:36:43</t>
  </si>
  <si>
    <t>CT20260012751</t>
  </si>
  <si>
    <t>05:25:05</t>
  </si>
  <si>
    <t>05:44:37</t>
  </si>
  <si>
    <t>US20260009059</t>
  </si>
  <si>
    <t>05:39:12</t>
  </si>
  <si>
    <t>05:54:04</t>
  </si>
  <si>
    <t>US20260009057</t>
  </si>
  <si>
    <t>05:42:24</t>
  </si>
  <si>
    <t>06:02:15</t>
  </si>
  <si>
    <t>CT20260012629</t>
  </si>
  <si>
    <t>22:46:09</t>
  </si>
  <si>
    <t>06:11:17</t>
  </si>
  <si>
    <t>CT20260012731</t>
  </si>
  <si>
    <t>00:26:40</t>
  </si>
  <si>
    <t>06:21:32</t>
  </si>
  <si>
    <t>CT20260012734</t>
  </si>
  <si>
    <t>04:17:39</t>
  </si>
  <si>
    <t>06:32:22</t>
  </si>
  <si>
    <t>CT20260012740</t>
  </si>
  <si>
    <t>05:36:42</t>
  </si>
  <si>
    <t>06:43:44</t>
  </si>
  <si>
    <t>XR20260027474</t>
  </si>
  <si>
    <t>21:38:04</t>
  </si>
  <si>
    <t>06:47:13</t>
  </si>
  <si>
    <t>XR20260027496</t>
  </si>
  <si>
    <t>21:43:31</t>
  </si>
  <si>
    <t>06:49:38</t>
  </si>
  <si>
    <t>XR20260027501</t>
  </si>
  <si>
    <t>23:04:44</t>
  </si>
  <si>
    <t>06:56:58</t>
  </si>
  <si>
    <t>XR20260027502</t>
  </si>
  <si>
    <t>06:59:32</t>
  </si>
  <si>
    <t>XR20260027511</t>
  </si>
  <si>
    <t>07:02:48</t>
  </si>
  <si>
    <t>US20260009036</t>
  </si>
  <si>
    <t>22:45:05</t>
  </si>
  <si>
    <t>07:10:17</t>
  </si>
  <si>
    <t>XR20260027520</t>
  </si>
  <si>
    <t>00:04:08</t>
  </si>
  <si>
    <t>07:14:51</t>
  </si>
  <si>
    <t>XR20260027499</t>
  </si>
  <si>
    <t>23:15:25</t>
  </si>
  <si>
    <t>07:19:41</t>
  </si>
  <si>
    <t>XR20260027514</t>
  </si>
  <si>
    <t>07:21:25</t>
  </si>
  <si>
    <t>CT20260012765</t>
  </si>
  <si>
    <t>07:14:43</t>
  </si>
  <si>
    <t>07:26:07</t>
  </si>
  <si>
    <t>XR20260027571</t>
  </si>
  <si>
    <t>05:14:03</t>
  </si>
  <si>
    <t>07:35:34</t>
  </si>
  <si>
    <t>XR20260027572</t>
  </si>
  <si>
    <t>CT20260012761</t>
  </si>
  <si>
    <t>07:50:35</t>
  </si>
  <si>
    <t>CT20260012749</t>
  </si>
  <si>
    <t>07:23:09</t>
  </si>
  <si>
    <t>08:02:50</t>
  </si>
  <si>
    <t>US20260009060</t>
  </si>
  <si>
    <t>07:54:39</t>
  </si>
  <si>
    <t>08:12:57</t>
  </si>
  <si>
    <t>XR20260027557</t>
  </si>
  <si>
    <t>05:10:13</t>
  </si>
  <si>
    <t>08:13:54</t>
  </si>
  <si>
    <t>CT20260012755</t>
  </si>
  <si>
    <t>08:12:04</t>
  </si>
  <si>
    <t>08:24:34</t>
  </si>
  <si>
    <t>CT20260012762</t>
  </si>
  <si>
    <t>08:13:34</t>
  </si>
  <si>
    <t>08:33:31</t>
  </si>
  <si>
    <t>XR20260027590</t>
  </si>
  <si>
    <t>07:56:44</t>
  </si>
  <si>
    <t>08:34:26</t>
  </si>
  <si>
    <t>XR20260026192</t>
  </si>
  <si>
    <t>05:11:16</t>
  </si>
  <si>
    <t>08:49:31</t>
  </si>
  <si>
    <t>XR20260027360</t>
  </si>
  <si>
    <t>05:29:49</t>
  </si>
  <si>
    <t>08:52:49</t>
  </si>
  <si>
    <t>XR20260027305</t>
  </si>
  <si>
    <t>05:02:37</t>
  </si>
  <si>
    <t>09:03:07</t>
  </si>
  <si>
    <t>XR20260027616</t>
  </si>
  <si>
    <t>08:57:55</t>
  </si>
  <si>
    <t>09:05:13</t>
  </si>
  <si>
    <t>XR20260027623</t>
  </si>
  <si>
    <t>09:03:11</t>
  </si>
  <si>
    <t>09:18:19</t>
  </si>
  <si>
    <t>XR20260027611</t>
  </si>
  <si>
    <t>09:02:39</t>
  </si>
  <si>
    <t>09:20:28</t>
  </si>
  <si>
    <t>XR20260027598</t>
  </si>
  <si>
    <t>09:06:22</t>
  </si>
  <si>
    <t>CT20260012779</t>
  </si>
  <si>
    <t>09:10:24</t>
  </si>
  <si>
    <t>09:39:35</t>
  </si>
  <si>
    <t>US20260009080</t>
  </si>
  <si>
    <t>09:30:50</t>
  </si>
  <si>
    <t>09:53:29</t>
  </si>
  <si>
    <t>XR20260027637</t>
  </si>
  <si>
    <t>09:51:45</t>
  </si>
  <si>
    <t>09:56:30</t>
  </si>
  <si>
    <t>XR20260027638</t>
  </si>
  <si>
    <t>XR20260027644</t>
  </si>
  <si>
    <t>09:48:28</t>
  </si>
  <si>
    <t>10:00:26</t>
  </si>
  <si>
    <t>XR20260027648</t>
  </si>
  <si>
    <t>09:58:29</t>
  </si>
  <si>
    <t>10:01:11</t>
  </si>
  <si>
    <t>XR20260027649</t>
  </si>
  <si>
    <t>CT20260012773</t>
  </si>
  <si>
    <t>10:02:33</t>
  </si>
  <si>
    <t>10:17:29</t>
  </si>
  <si>
    <t>US20260009104</t>
  </si>
  <si>
    <t>10:18:48</t>
  </si>
  <si>
    <t>10:30:15</t>
  </si>
  <si>
    <t>US20260009098</t>
  </si>
  <si>
    <t>10:14:20</t>
  </si>
  <si>
    <t>10:38:27</t>
  </si>
  <si>
    <t>CT20260012756</t>
  </si>
  <si>
    <t>CT Chest WWO Contrast</t>
  </si>
  <si>
    <t>10:44:02</t>
  </si>
  <si>
    <t>11:07:43</t>
  </si>
  <si>
    <t>CT20260012757</t>
  </si>
  <si>
    <t>XR20260027601</t>
  </si>
  <si>
    <t>10:59:02</t>
  </si>
  <si>
    <t>XR20260027684</t>
  </si>
  <si>
    <t>11:13:33</t>
  </si>
  <si>
    <t>11:16:31</t>
  </si>
  <si>
    <t>XR20260027685</t>
  </si>
  <si>
    <t>11:21:54</t>
  </si>
  <si>
    <t>XR20260027667</t>
  </si>
  <si>
    <t>10:49:59</t>
  </si>
  <si>
    <t>11:24:37</t>
  </si>
  <si>
    <t>US20260009108</t>
  </si>
  <si>
    <t>11:08:17</t>
  </si>
  <si>
    <t>11:34:48</t>
  </si>
  <si>
    <t>US20260009110</t>
  </si>
  <si>
    <t>11:06:09</t>
  </si>
  <si>
    <t>11:39:13</t>
  </si>
  <si>
    <t>XR20260027689</t>
  </si>
  <si>
    <t>11:12:24</t>
  </si>
  <si>
    <t>11:42:16</t>
  </si>
  <si>
    <t>CT20260012775</t>
  </si>
  <si>
    <t>11:55:56</t>
  </si>
  <si>
    <t>12:05:44</t>
  </si>
  <si>
    <t>XR20260027714</t>
  </si>
  <si>
    <t>11:56:18</t>
  </si>
  <si>
    <t>12:10:54</t>
  </si>
  <si>
    <t>XR20260027700</t>
  </si>
  <si>
    <t>11:42:03</t>
  </si>
  <si>
    <t>12:20:51</t>
  </si>
  <si>
    <t>XR20260027722</t>
  </si>
  <si>
    <t>12:19:31</t>
  </si>
  <si>
    <t>12:27:03</t>
  </si>
  <si>
    <t>CT20260012741</t>
  </si>
  <si>
    <t>03:40:50</t>
  </si>
  <si>
    <t>12:39:26</t>
  </si>
  <si>
    <t>XR20260027707</t>
  </si>
  <si>
    <t>XR Bone Age Studies</t>
  </si>
  <si>
    <t>12:07:42</t>
  </si>
  <si>
    <t>12:42:41</t>
  </si>
  <si>
    <t>US20260009115</t>
  </si>
  <si>
    <t>12:29:57</t>
  </si>
  <si>
    <t>12:49:34</t>
  </si>
  <si>
    <t>XR20260027763</t>
  </si>
  <si>
    <t>12:44:41</t>
  </si>
  <si>
    <t>12:52:45</t>
  </si>
  <si>
    <t>US20260009114</t>
  </si>
  <si>
    <t>12:29:35</t>
  </si>
  <si>
    <t>13:00:15</t>
  </si>
  <si>
    <t>US20260009125</t>
  </si>
  <si>
    <t>12:48:28</t>
  </si>
  <si>
    <t>13:13:17</t>
  </si>
  <si>
    <t>XR20260027770</t>
  </si>
  <si>
    <t>13:14:35</t>
  </si>
  <si>
    <t>XR20260027778</t>
  </si>
  <si>
    <t>13:02:09</t>
  </si>
  <si>
    <t>13:18:09</t>
  </si>
  <si>
    <t>XR20260027744</t>
  </si>
  <si>
    <t>13:03:53</t>
  </si>
  <si>
    <t>13:29:48</t>
  </si>
  <si>
    <t>US20260009129</t>
  </si>
  <si>
    <t>13:28:26</t>
  </si>
  <si>
    <t>13:30:18</t>
  </si>
  <si>
    <t>XR20260027747</t>
  </si>
  <si>
    <t>12:29:21</t>
  </si>
  <si>
    <t>13:34:01</t>
  </si>
  <si>
    <t>XR20260027785</t>
  </si>
  <si>
    <t>13:00:54</t>
  </si>
  <si>
    <t>13:34:49</t>
  </si>
  <si>
    <t>XR20260027793</t>
  </si>
  <si>
    <t>13:28:21</t>
  </si>
  <si>
    <t>13:37:41</t>
  </si>
  <si>
    <t>XR20260027794</t>
  </si>
  <si>
    <t>XR20260027791</t>
  </si>
  <si>
    <t>13:33:09</t>
  </si>
  <si>
    <t>13:57:03</t>
  </si>
  <si>
    <t>XR20260027792</t>
  </si>
  <si>
    <t>13:58:30</t>
  </si>
  <si>
    <t>XR20260027809</t>
  </si>
  <si>
    <t>13:50:02</t>
  </si>
  <si>
    <t>14:00:05</t>
  </si>
  <si>
    <t>XR20260028032</t>
  </si>
  <si>
    <t>22:16:13</t>
  </si>
  <si>
    <t>23:01:51</t>
  </si>
  <si>
    <t>XR20260028039</t>
  </si>
  <si>
    <t>22:46:10</t>
  </si>
  <si>
    <t>23:04:40</t>
  </si>
  <si>
    <t>XR20260028038</t>
  </si>
  <si>
    <t>XR Ribs w/ PA Chest Bilateral</t>
  </si>
  <si>
    <t>23:11:03</t>
  </si>
  <si>
    <t>XR20260028037</t>
  </si>
  <si>
    <t>23:17:40</t>
  </si>
  <si>
    <t>XR20260028042</t>
  </si>
  <si>
    <t>22:34:03</t>
  </si>
  <si>
    <t>23:20:46</t>
  </si>
  <si>
    <t>XR20260028030</t>
  </si>
  <si>
    <t>22:35:46</t>
  </si>
  <si>
    <t>23:27:21</t>
  </si>
  <si>
    <t>XR20260028028</t>
  </si>
  <si>
    <t>22:59:04</t>
  </si>
  <si>
    <t>23:37:16</t>
  </si>
  <si>
    <t>XR20260028043</t>
  </si>
  <si>
    <t>23:00:36</t>
  </si>
  <si>
    <t>23:50:38</t>
  </si>
  <si>
    <t>XR20260028035</t>
  </si>
  <si>
    <t>23:03:23</t>
  </si>
  <si>
    <t>23:54:53</t>
  </si>
  <si>
    <t>XR20260028041</t>
  </si>
  <si>
    <t>23:12:32</t>
  </si>
  <si>
    <t>23:58:46</t>
  </si>
  <si>
    <t>XR20260028011</t>
  </si>
  <si>
    <t>20:56:55</t>
  </si>
  <si>
    <t>03/10/2026</t>
  </si>
  <si>
    <t>00:05:25</t>
  </si>
  <si>
    <t>US20260009214</t>
  </si>
  <si>
    <t>00:06:26</t>
  </si>
  <si>
    <t>00:22:02</t>
  </si>
  <si>
    <t>XR20260027983</t>
  </si>
  <si>
    <t>19:12:03</t>
  </si>
  <si>
    <t>00:37:18</t>
  </si>
  <si>
    <t>CT20260012951</t>
  </si>
  <si>
    <t>00:38:20</t>
  </si>
  <si>
    <t>CT20260012949</t>
  </si>
  <si>
    <t>00:40:36</t>
  </si>
  <si>
    <t>CT20260012950</t>
  </si>
  <si>
    <t>US20260009213</t>
  </si>
  <si>
    <t>00:43:05</t>
  </si>
  <si>
    <t>CT20260012940</t>
  </si>
  <si>
    <t>23:47:25</t>
  </si>
  <si>
    <t>00:48:38</t>
  </si>
  <si>
    <t>CT20260012936</t>
  </si>
  <si>
    <t>00:42:03</t>
  </si>
  <si>
    <t>XR20260027990</t>
  </si>
  <si>
    <t>19:33:57</t>
  </si>
  <si>
    <t>01:02:46</t>
  </si>
  <si>
    <t>XR20260027992</t>
  </si>
  <si>
    <t>19:34:31</t>
  </si>
  <si>
    <t>01:03:08</t>
  </si>
  <si>
    <t>CT20260012893</t>
  </si>
  <si>
    <t>00:46:48</t>
  </si>
  <si>
    <t>01:11:28</t>
  </si>
  <si>
    <t>CT20260012915</t>
  </si>
  <si>
    <t>01:02:12</t>
  </si>
  <si>
    <t>01:23:04</t>
  </si>
  <si>
    <t>XR20260028063</t>
  </si>
  <si>
    <t>01:00:25</t>
  </si>
  <si>
    <t>01:23:22</t>
  </si>
  <si>
    <t>XR20260028061</t>
  </si>
  <si>
    <t>00:55:37</t>
  </si>
  <si>
    <t>01:27:31</t>
  </si>
  <si>
    <t>XR20260028062</t>
  </si>
  <si>
    <t>00:32:16</t>
  </si>
  <si>
    <t>01:27:48</t>
  </si>
  <si>
    <t>XR20260028058</t>
  </si>
  <si>
    <t>00:45:47</t>
  </si>
  <si>
    <t>XR20260028059</t>
  </si>
  <si>
    <t>00:45:14</t>
  </si>
  <si>
    <t>01:28:15</t>
  </si>
  <si>
    <t>XR20260028033</t>
  </si>
  <si>
    <t>00:39:52</t>
  </si>
  <si>
    <t>01:28:43</t>
  </si>
  <si>
    <t>XR20260028055</t>
  </si>
  <si>
    <t>XR Sternum 2+ Views</t>
  </si>
  <si>
    <t>00:39:00</t>
  </si>
  <si>
    <t>01:31:46</t>
  </si>
  <si>
    <t>US20260009208</t>
  </si>
  <si>
    <t>01:27:25</t>
  </si>
  <si>
    <t>01:32:47</t>
  </si>
  <si>
    <t>XR20260028056</t>
  </si>
  <si>
    <t>00:39:35</t>
  </si>
  <si>
    <t>01:37:55</t>
  </si>
  <si>
    <t>XR20260028045</t>
  </si>
  <si>
    <t>01:40:50</t>
  </si>
  <si>
    <t>CT20260012919</t>
  </si>
  <si>
    <t>01:37:29</t>
  </si>
  <si>
    <t>CT20260012920</t>
  </si>
  <si>
    <t>CT20260012926</t>
  </si>
  <si>
    <t>01:41:26</t>
  </si>
  <si>
    <t>02:05:05</t>
  </si>
  <si>
    <t>CT20260012931</t>
  </si>
  <si>
    <t>US20260009212</t>
  </si>
  <si>
    <t>01:49:33</t>
  </si>
  <si>
    <t>02:12:28</t>
  </si>
  <si>
    <t>US20260009207</t>
  </si>
  <si>
    <t>01:50:40</t>
  </si>
  <si>
    <t>02:17:18</t>
  </si>
  <si>
    <t>CT20260012962</t>
  </si>
  <si>
    <t>02:13:12</t>
  </si>
  <si>
    <t>02:19:19</t>
  </si>
  <si>
    <t>CT20260012887</t>
  </si>
  <si>
    <t>02:16:48</t>
  </si>
  <si>
    <t>02:20:41</t>
  </si>
  <si>
    <t>CT20260012888</t>
  </si>
  <si>
    <t>02:38:27</t>
  </si>
  <si>
    <t>CT20260012924</t>
  </si>
  <si>
    <t>02:29:18</t>
  </si>
  <si>
    <t>XR20260028064</t>
  </si>
  <si>
    <t>01:55:32</t>
  </si>
  <si>
    <t>02:46:43</t>
  </si>
  <si>
    <t>XR20260028068</t>
  </si>
  <si>
    <t>02:42:20</t>
  </si>
  <si>
    <t>02:56:53</t>
  </si>
  <si>
    <t>CT20260012939</t>
  </si>
  <si>
    <t>02:50:07</t>
  </si>
  <si>
    <t>03:05:07</t>
  </si>
  <si>
    <t>CT20260012937</t>
  </si>
  <si>
    <t>02:42:32</t>
  </si>
  <si>
    <t>03:06:29</t>
  </si>
  <si>
    <t>XR20260028016</t>
  </si>
  <si>
    <t>21:17:35</t>
  </si>
  <si>
    <t>03:09:56</t>
  </si>
  <si>
    <t>XR20260028017</t>
  </si>
  <si>
    <t>22:01:47</t>
  </si>
  <si>
    <t>03:12:40</t>
  </si>
  <si>
    <t>CT20260012941</t>
  </si>
  <si>
    <t>02:58:28</t>
  </si>
  <si>
    <t>03:14:08</t>
  </si>
  <si>
    <t>CT20260012927</t>
  </si>
  <si>
    <t>03:06:46</t>
  </si>
  <si>
    <t>03:14:19</t>
  </si>
  <si>
    <t>CT20260012928</t>
  </si>
  <si>
    <t>03:15:33</t>
  </si>
  <si>
    <t>CT20260012929</t>
  </si>
  <si>
    <t>CT20260012942</t>
  </si>
  <si>
    <t>03:11:39</t>
  </si>
  <si>
    <t>03:18:08</t>
  </si>
  <si>
    <t>CT20260012946</t>
  </si>
  <si>
    <t>03:18:59</t>
  </si>
  <si>
    <t>CT20260012930</t>
  </si>
  <si>
    <t>02:49:53</t>
  </si>
  <si>
    <t>03:36:02</t>
  </si>
  <si>
    <t>XR20260028053</t>
  </si>
  <si>
    <t>23:42:15</t>
  </si>
  <si>
    <t>03:46:37</t>
  </si>
  <si>
    <t>XR20260028052</t>
  </si>
  <si>
    <t>03:51:42</t>
  </si>
  <si>
    <t>XR20260028051</t>
  </si>
  <si>
    <t>03:56:41</t>
  </si>
  <si>
    <t>CT20260012954</t>
  </si>
  <si>
    <t>03:40:07</t>
  </si>
  <si>
    <t>03:57:27</t>
  </si>
  <si>
    <t>CT20260012952</t>
  </si>
  <si>
    <t>03:43:18</t>
  </si>
  <si>
    <t>04:00:42</t>
  </si>
  <si>
    <t>CT20260012947</t>
  </si>
  <si>
    <t>03:30:53</t>
  </si>
  <si>
    <t>04:14:49</t>
  </si>
  <si>
    <t>CT20260012972</t>
  </si>
  <si>
    <t>03:59:17</t>
  </si>
  <si>
    <t>04:17:01</t>
  </si>
  <si>
    <t>CT20260012945</t>
  </si>
  <si>
    <t>03:36:43</t>
  </si>
  <si>
    <t>04:22:44</t>
  </si>
  <si>
    <t>MR20260002494</t>
  </si>
  <si>
    <t>02:38:33</t>
  </si>
  <si>
    <t>04:26:57</t>
  </si>
  <si>
    <t>CT20260012958</t>
  </si>
  <si>
    <t>04:23:32</t>
  </si>
  <si>
    <t>04:28:15</t>
  </si>
  <si>
    <t>CT20260012959</t>
  </si>
  <si>
    <t>04:29:28</t>
  </si>
  <si>
    <t>MR20260002499</t>
  </si>
  <si>
    <t>01:42:45</t>
  </si>
  <si>
    <t>04:30:36</t>
  </si>
  <si>
    <t>MR20260002493</t>
  </si>
  <si>
    <t>00:52:26</t>
  </si>
  <si>
    <t>04:31:56</t>
  </si>
  <si>
    <t>MR20260002502</t>
  </si>
  <si>
    <t>03:54:54</t>
  </si>
  <si>
    <t>04:35:16</t>
  </si>
  <si>
    <t>US20260009215</t>
  </si>
  <si>
    <t>02:57:33</t>
  </si>
  <si>
    <t>04:38:15</t>
  </si>
  <si>
    <t>US20260009220</t>
  </si>
  <si>
    <t>02:57:43</t>
  </si>
  <si>
    <t>US20260009216</t>
  </si>
  <si>
    <t>02:46:14</t>
  </si>
  <si>
    <t>04:39:27</t>
  </si>
  <si>
    <t>MR20260002485</t>
  </si>
  <si>
    <t>17:25:09</t>
  </si>
  <si>
    <t>04:47:10</t>
  </si>
  <si>
    <t>XR20260027993</t>
  </si>
  <si>
    <t>04:48:45</t>
  </si>
  <si>
    <t>MR20260002495</t>
  </si>
  <si>
    <t>04:45:13</t>
  </si>
  <si>
    <t>04:50:09</t>
  </si>
  <si>
    <t>MR20260002486</t>
  </si>
  <si>
    <t>17:52:26</t>
  </si>
  <si>
    <t>04:56:17</t>
  </si>
  <si>
    <t>CT20260012800</t>
  </si>
  <si>
    <t>XR20260027991</t>
  </si>
  <si>
    <t>19:39:33</t>
  </si>
  <si>
    <t>05:03:31</t>
  </si>
  <si>
    <t>XR20260028003</t>
  </si>
  <si>
    <t>19:57:03</t>
  </si>
  <si>
    <t>05:03:55</t>
  </si>
  <si>
    <t>XR20260028008</t>
  </si>
  <si>
    <t>20:05:38</t>
  </si>
  <si>
    <t>05:04:25</t>
  </si>
  <si>
    <t>XR20260028019</t>
  </si>
  <si>
    <t>21:58:09</t>
  </si>
  <si>
    <t>05:05:45</t>
  </si>
  <si>
    <t>XR20260028023</t>
  </si>
  <si>
    <t>05:08:18</t>
  </si>
  <si>
    <t>XR20260028026</t>
  </si>
  <si>
    <t>22:02:20</t>
  </si>
  <si>
    <t>05:08:45</t>
  </si>
  <si>
    <t>XR20260028031</t>
  </si>
  <si>
    <t>22:02:11</t>
  </si>
  <si>
    <t>05:11:09</t>
  </si>
  <si>
    <t>XR20260028040</t>
  </si>
  <si>
    <t>22:33:54</t>
  </si>
  <si>
    <t>05:12:12</t>
  </si>
  <si>
    <t>XR20260028044</t>
  </si>
  <si>
    <t>23:14:05</t>
  </si>
  <si>
    <t>05:13:09</t>
  </si>
  <si>
    <t>XR20260028049</t>
  </si>
  <si>
    <t>XR Abdomen Series + Chest 1 View</t>
  </si>
  <si>
    <t>23:20:10</t>
  </si>
  <si>
    <t>05:14:01</t>
  </si>
  <si>
    <t>XR20260028066</t>
  </si>
  <si>
    <t>01:43:36</t>
  </si>
  <si>
    <t>05:15:16</t>
  </si>
  <si>
    <t>XR20260028065</t>
  </si>
  <si>
    <t>01:55:46</t>
  </si>
  <si>
    <t>05:15:53</t>
  </si>
  <si>
    <t>XR20260028067</t>
  </si>
  <si>
    <t>01:59:44</t>
  </si>
  <si>
    <t>05:16:08</t>
  </si>
  <si>
    <t>XR20260028070</t>
  </si>
  <si>
    <t>02:03:17</t>
  </si>
  <si>
    <t>05:17:24</t>
  </si>
  <si>
    <t>XR20260028069</t>
  </si>
  <si>
    <t>02:22:21</t>
  </si>
  <si>
    <t>05:18:48</t>
  </si>
  <si>
    <t>XR20260028073</t>
  </si>
  <si>
    <t>03:29:09</t>
  </si>
  <si>
    <t>05:19:29</t>
  </si>
  <si>
    <t>XR20260028071</t>
  </si>
  <si>
    <t>03:43:32</t>
  </si>
  <si>
    <t>XR20260028072</t>
  </si>
  <si>
    <t>04:02:39</t>
  </si>
  <si>
    <t>05:22:05</t>
  </si>
  <si>
    <t>XR20260028074</t>
  </si>
  <si>
    <t>04:48:47</t>
  </si>
  <si>
    <t>05:23:01</t>
  </si>
  <si>
    <t>XR20260028076</t>
  </si>
  <si>
    <t>04:48:26</t>
  </si>
  <si>
    <t>05:23:34</t>
  </si>
  <si>
    <t>XR20260028077</t>
  </si>
  <si>
    <t>04:55:15</t>
  </si>
  <si>
    <t>05:23:48</t>
  </si>
  <si>
    <t>CT20260012970</t>
  </si>
  <si>
    <t>05:05:00</t>
  </si>
  <si>
    <t>05:25:01</t>
  </si>
  <si>
    <t>CT20260012971</t>
  </si>
  <si>
    <t>CT Knee w/o Contrast Right</t>
  </si>
  <si>
    <t>05:28:32</t>
  </si>
  <si>
    <t>CT20260012882</t>
  </si>
  <si>
    <t>05:31:30</t>
  </si>
  <si>
    <t>CT20260012868</t>
  </si>
  <si>
    <t>05:33:33</t>
  </si>
  <si>
    <t>CT20260012867</t>
  </si>
  <si>
    <t>CT20260012961</t>
  </si>
  <si>
    <t>05:32:32</t>
  </si>
  <si>
    <t>XR20260028083</t>
  </si>
  <si>
    <t>05:08:05</t>
  </si>
  <si>
    <t>05:43:57</t>
  </si>
  <si>
    <t>XR20260028081</t>
  </si>
  <si>
    <t>05:44:26</t>
  </si>
  <si>
    <t>XR20260028082</t>
  </si>
  <si>
    <t>05:45:33</t>
  </si>
  <si>
    <t>XR20260028087</t>
  </si>
  <si>
    <t>05:36:41</t>
  </si>
  <si>
    <t>05:46:33</t>
  </si>
  <si>
    <t>XR20260028089</t>
  </si>
  <si>
    <t>05:39:50</t>
  </si>
  <si>
    <t>05:47:13</t>
  </si>
  <si>
    <t>US20260009223</t>
  </si>
  <si>
    <t>05:37:51</t>
  </si>
  <si>
    <t>06:53:39</t>
  </si>
  <si>
    <t>XR20260028091</t>
  </si>
  <si>
    <t>06:24:09</t>
  </si>
  <si>
    <t>06:54:58</t>
  </si>
  <si>
    <t>XR20260028096</t>
  </si>
  <si>
    <t>06:56:16</t>
  </si>
  <si>
    <t>XR20260028084</t>
  </si>
  <si>
    <t>05:25:58</t>
  </si>
  <si>
    <t>06:58:24</t>
  </si>
  <si>
    <t>US20260009186</t>
  </si>
  <si>
    <t>06:54:59</t>
  </si>
  <si>
    <t>07:00:47</t>
  </si>
  <si>
    <t>US20260009226</t>
  </si>
  <si>
    <t>06:54:01</t>
  </si>
  <si>
    <t>07:03:00</t>
  </si>
  <si>
    <t>MR20260002506</t>
  </si>
  <si>
    <t>MRI Shoulder w/o Contrast Left</t>
  </si>
  <si>
    <t>06:36:18</t>
  </si>
  <si>
    <t>07:05:55</t>
  </si>
  <si>
    <t>MR20260002505</t>
  </si>
  <si>
    <t>06:58:11</t>
  </si>
  <si>
    <t>07:11:08</t>
  </si>
  <si>
    <t>US20260009211</t>
  </si>
  <si>
    <t>07:06:25</t>
  </si>
  <si>
    <t>07:13:00</t>
  </si>
  <si>
    <t>XR20260028100</t>
  </si>
  <si>
    <t>07:14:17</t>
  </si>
  <si>
    <t>07:18:38</t>
  </si>
  <si>
    <t>XR20260028098</t>
  </si>
  <si>
    <t>07:21:23</t>
  </si>
  <si>
    <t>07:24:18</t>
  </si>
  <si>
    <t>XR20260028099</t>
  </si>
  <si>
    <t>XR20260028103</t>
  </si>
  <si>
    <t>07:25:50</t>
  </si>
  <si>
    <t>XR20260028104</t>
  </si>
  <si>
    <t>XR20260028097</t>
  </si>
  <si>
    <t>06:59:46</t>
  </si>
  <si>
    <t>07:31:54</t>
  </si>
  <si>
    <t>CT20260012953</t>
  </si>
  <si>
    <t>07:34:07</t>
  </si>
  <si>
    <t>CT20260012923</t>
  </si>
  <si>
    <t>07:31:51</t>
  </si>
  <si>
    <t>07:44:42</t>
  </si>
  <si>
    <t>XR20260028095</t>
  </si>
  <si>
    <t>06:45:29</t>
  </si>
  <si>
    <t>07:47:17</t>
  </si>
  <si>
    <t>XR20260028094</t>
  </si>
  <si>
    <t>06:42:32</t>
  </si>
  <si>
    <t>07:48:29</t>
  </si>
  <si>
    <t>XR20260028105</t>
  </si>
  <si>
    <t>07:36:55</t>
  </si>
  <si>
    <t>07:48:55</t>
  </si>
  <si>
    <t>CT20260012966</t>
  </si>
  <si>
    <t>07:25:55</t>
  </si>
  <si>
    <t>07:49:42</t>
  </si>
  <si>
    <t>CT20260012975</t>
  </si>
  <si>
    <t>XR20260028109</t>
  </si>
  <si>
    <t>07:48:22</t>
  </si>
  <si>
    <t>07:50:36</t>
  </si>
  <si>
    <t>XR20260028088</t>
  </si>
  <si>
    <t>06:42:51</t>
  </si>
  <si>
    <t>07:50:48</t>
  </si>
  <si>
    <t>MR20260002510</t>
  </si>
  <si>
    <t>07:40:52</t>
  </si>
  <si>
    <t>07:55:04</t>
  </si>
  <si>
    <t>US20260009221</t>
  </si>
  <si>
    <t>03:59:43</t>
  </si>
  <si>
    <t>07:59:25</t>
  </si>
  <si>
    <t>US20260009227</t>
  </si>
  <si>
    <t>06:25:29</t>
  </si>
  <si>
    <t>08:01:14</t>
  </si>
  <si>
    <t>US20260009229</t>
  </si>
  <si>
    <t>07:36:49</t>
  </si>
  <si>
    <t>08:02:49</t>
  </si>
  <si>
    <t>US20260009222</t>
  </si>
  <si>
    <t>05:37:42</t>
  </si>
  <si>
    <t>08:09:15</t>
  </si>
  <si>
    <t>MR20260002516</t>
  </si>
  <si>
    <t>08:04:14</t>
  </si>
  <si>
    <t>08:11:48</t>
  </si>
  <si>
    <t>XR20260028102</t>
  </si>
  <si>
    <t>08:07:22</t>
  </si>
  <si>
    <t>08:15:16</t>
  </si>
  <si>
    <t>XR20260028078</t>
  </si>
  <si>
    <t>05:37:54</t>
  </si>
  <si>
    <t>08:16:15</t>
  </si>
  <si>
    <t>US20260009210</t>
  </si>
  <si>
    <t>08:10:27</t>
  </si>
  <si>
    <t>08:17:04</t>
  </si>
  <si>
    <t>XR20260028111</t>
  </si>
  <si>
    <t>08:15:40</t>
  </si>
  <si>
    <t>08:17:17</t>
  </si>
  <si>
    <t>XR20260027957</t>
  </si>
  <si>
    <t>05:37:11</t>
  </si>
  <si>
    <t>08:17:55</t>
  </si>
  <si>
    <t>US20260009233</t>
  </si>
  <si>
    <t>07:57:09</t>
  </si>
  <si>
    <t>08:19:26</t>
  </si>
  <si>
    <t>XR20260028046</t>
  </si>
  <si>
    <t>04:49:36</t>
  </si>
  <si>
    <t>08:20:25</t>
  </si>
  <si>
    <t>US20260009112</t>
  </si>
  <si>
    <t>04:49:45</t>
  </si>
  <si>
    <t>08:23:01</t>
  </si>
  <si>
    <t>XR20260027402</t>
  </si>
  <si>
    <t>04:43:38</t>
  </si>
  <si>
    <t>08:24:06</t>
  </si>
  <si>
    <t>XR20260027612</t>
  </si>
  <si>
    <t>05:37:34</t>
  </si>
  <si>
    <t>08:25:12</t>
  </si>
  <si>
    <t>XR20260028113</t>
  </si>
  <si>
    <t>08:26:58</t>
  </si>
  <si>
    <t>XR20260027898</t>
  </si>
  <si>
    <t>05:36:08</t>
  </si>
  <si>
    <t>08:27:32</t>
  </si>
  <si>
    <t>XR20260027823</t>
  </si>
  <si>
    <t>08:29:22</t>
  </si>
  <si>
    <t>XR20260027725</t>
  </si>
  <si>
    <t>04:49:55</t>
  </si>
  <si>
    <t>08:30:18</t>
  </si>
  <si>
    <t>CT20260012968</t>
  </si>
  <si>
    <t>08:33:44</t>
  </si>
  <si>
    <t>08:38:55</t>
  </si>
  <si>
    <t>CT20260012969</t>
  </si>
  <si>
    <t>08:41:41</t>
  </si>
  <si>
    <t>CT20260012956</t>
  </si>
  <si>
    <t>08:48:34</t>
  </si>
  <si>
    <t>MR20260002496</t>
  </si>
  <si>
    <t>08:44:06</t>
  </si>
  <si>
    <t>08:53:07</t>
  </si>
  <si>
    <t>CT20260012837</t>
  </si>
  <si>
    <t>08:46:24</t>
  </si>
  <si>
    <t>08:59:42</t>
  </si>
  <si>
    <t>MR20260002497</t>
  </si>
  <si>
    <t>MRI VENOGRAM Brain w/o Contrast</t>
  </si>
  <si>
    <t>08:43:57</t>
  </si>
  <si>
    <t>XR20260028119</t>
  </si>
  <si>
    <t>08:55:39</t>
  </si>
  <si>
    <t>09:06:49</t>
  </si>
  <si>
    <t>US20260009239</t>
  </si>
  <si>
    <t>09:08:26</t>
  </si>
  <si>
    <t>CT20260012899</t>
  </si>
  <si>
    <t>08:38:14</t>
  </si>
  <si>
    <t>09:10:59</t>
  </si>
  <si>
    <t>CT20260012852</t>
  </si>
  <si>
    <t>08:30:47</t>
  </si>
  <si>
    <t>09:15:57</t>
  </si>
  <si>
    <t>CT20260012973</t>
  </si>
  <si>
    <t>09:10:07</t>
  </si>
  <si>
    <t>09:20:33</t>
  </si>
  <si>
    <t>CT20260012985</t>
  </si>
  <si>
    <t>CT Knee w/ Contrast Left</t>
  </si>
  <si>
    <t>09:14:06</t>
  </si>
  <si>
    <t>09:25:06</t>
  </si>
  <si>
    <t>US20260009243</t>
  </si>
  <si>
    <t>09:01:25</t>
  </si>
  <si>
    <t>09:30:01</t>
  </si>
  <si>
    <t>CT20260012976</t>
  </si>
  <si>
    <t>09:28:33</t>
  </si>
  <si>
    <t>XR20260028116</t>
  </si>
  <si>
    <t>09:14:49</t>
  </si>
  <si>
    <t>09:37:53</t>
  </si>
  <si>
    <t>XR20260028141</t>
  </si>
  <si>
    <t>09:39:55</t>
  </si>
  <si>
    <t>09:41:04</t>
  </si>
  <si>
    <t>XR20260028121</t>
  </si>
  <si>
    <t>09:14:30</t>
  </si>
  <si>
    <t>09:41:39</t>
  </si>
  <si>
    <t>XR20260028123</t>
  </si>
  <si>
    <t>09:28:25</t>
  </si>
  <si>
    <t>09:42:09</t>
  </si>
  <si>
    <t>XR20260028122</t>
  </si>
  <si>
    <t>09:43:20</t>
  </si>
  <si>
    <t>US20260009256</t>
  </si>
  <si>
    <t>09:42:36</t>
  </si>
  <si>
    <t>09:45:14</t>
  </si>
  <si>
    <t>US20260009218</t>
  </si>
  <si>
    <t>02:43:26</t>
  </si>
  <si>
    <t>09:50:19</t>
  </si>
  <si>
    <t>CT20260013001</t>
  </si>
  <si>
    <t>09:41:09</t>
  </si>
  <si>
    <t>09:56:02</t>
  </si>
  <si>
    <t>CT20260013005</t>
  </si>
  <si>
    <t>CT20260012974</t>
  </si>
  <si>
    <t>10:01:47</t>
  </si>
  <si>
    <t>CT20260012977</t>
  </si>
  <si>
    <t>09:53:41</t>
  </si>
  <si>
    <t>10:03:53</t>
  </si>
  <si>
    <t>CT20260012983</t>
  </si>
  <si>
    <t>09:53:01</t>
  </si>
  <si>
    <t>10:06:40</t>
  </si>
  <si>
    <t>MR20260002504</t>
  </si>
  <si>
    <t>09:50:07</t>
  </si>
  <si>
    <t>10:09:07</t>
  </si>
  <si>
    <t>US20260009245</t>
  </si>
  <si>
    <t>09:59:10</t>
  </si>
  <si>
    <t>10:11:18</t>
  </si>
  <si>
    <t>XR20260028133</t>
  </si>
  <si>
    <t>09:57:11</t>
  </si>
  <si>
    <t>10:15:43</t>
  </si>
  <si>
    <t>CT20260013008</t>
  </si>
  <si>
    <t>10:13:18</t>
  </si>
  <si>
    <t>10:17:31</t>
  </si>
  <si>
    <t>CT20260013009</t>
  </si>
  <si>
    <t>10:15:29</t>
  </si>
  <si>
    <t>10:21:08</t>
  </si>
  <si>
    <t>CT20260013010</t>
  </si>
  <si>
    <t>10:24:22</t>
  </si>
  <si>
    <t>CT20260012980</t>
  </si>
  <si>
    <t>10:15:09</t>
  </si>
  <si>
    <t>10:27:01</t>
  </si>
  <si>
    <t>US20260009260</t>
  </si>
  <si>
    <t>09:59:12</t>
  </si>
  <si>
    <t>10:39:27</t>
  </si>
  <si>
    <t>US20260009252</t>
  </si>
  <si>
    <t>10:13:38</t>
  </si>
  <si>
    <t>10:40:37</t>
  </si>
  <si>
    <t>CT20260012979</t>
  </si>
  <si>
    <t>10:38:57</t>
  </si>
  <si>
    <t>10:46:57</t>
  </si>
  <si>
    <t>CT20260012989</t>
  </si>
  <si>
    <t>10:13:42</t>
  </si>
  <si>
    <t>10:54:26</t>
  </si>
  <si>
    <t>CT20260012967</t>
  </si>
  <si>
    <t>10:42:30</t>
  </si>
  <si>
    <t>11:01:02</t>
  </si>
  <si>
    <t>CT20260012990</t>
  </si>
  <si>
    <t>10:58:13</t>
  </si>
  <si>
    <t>11:03:09</t>
  </si>
  <si>
    <t>US20260009255</t>
  </si>
  <si>
    <t>11:02:34</t>
  </si>
  <si>
    <t>11:05:29</t>
  </si>
  <si>
    <t>US20260009190</t>
  </si>
  <si>
    <t>11:08:12</t>
  </si>
  <si>
    <t>CT20260013023</t>
  </si>
  <si>
    <t>11:07:24</t>
  </si>
  <si>
    <t>11:11:05</t>
  </si>
  <si>
    <t>CT20260013024</t>
  </si>
  <si>
    <t>11:13:09</t>
  </si>
  <si>
    <t>MR20260002503</t>
  </si>
  <si>
    <t>11:11:26</t>
  </si>
  <si>
    <t>11:17:30</t>
  </si>
  <si>
    <t>CT20260013027</t>
  </si>
  <si>
    <t>11:07:08</t>
  </si>
  <si>
    <t>11:21:04</t>
  </si>
  <si>
    <t>CT20260013028</t>
  </si>
  <si>
    <t>11:24:00</t>
  </si>
  <si>
    <t>CT20260013011</t>
  </si>
  <si>
    <t>10:24:18</t>
  </si>
  <si>
    <t>11:27:12</t>
  </si>
  <si>
    <t>CT20260013012</t>
  </si>
  <si>
    <t>CT20260013029</t>
  </si>
  <si>
    <t>CT20260012991</t>
  </si>
  <si>
    <t>10:52:10</t>
  </si>
  <si>
    <t>11:49:46</t>
  </si>
  <si>
    <t>CT20260012992</t>
  </si>
  <si>
    <t>11:42:55</t>
  </si>
  <si>
    <t>11:53:33</t>
  </si>
  <si>
    <t>CT20260012965</t>
  </si>
  <si>
    <t>11:44:38</t>
  </si>
  <si>
    <t>11:57:24</t>
  </si>
  <si>
    <t>CT20260012986</t>
  </si>
  <si>
    <t>11:47:39</t>
  </si>
  <si>
    <t>12:04:55</t>
  </si>
  <si>
    <t>US20260009250</t>
  </si>
  <si>
    <t>11:45:19</t>
  </si>
  <si>
    <t>CT20260012921</t>
  </si>
  <si>
    <t>12:14:02</t>
  </si>
  <si>
    <t>12:29:42</t>
  </si>
  <si>
    <t>CT20260012997</t>
  </si>
  <si>
    <t>12:15:43</t>
  </si>
  <si>
    <t>12:32:59</t>
  </si>
  <si>
    <t>CT20260013022</t>
  </si>
  <si>
    <t>11:14:09</t>
  </si>
  <si>
    <t>12:34:54</t>
  </si>
  <si>
    <t>CT20260013025</t>
  </si>
  <si>
    <t>CT20260013049</t>
  </si>
  <si>
    <t>12:32:05</t>
  </si>
  <si>
    <t>12:37:33</t>
  </si>
  <si>
    <t>CT20260013050</t>
  </si>
  <si>
    <t>12:45:18</t>
  </si>
  <si>
    <t>CT20260013000</t>
  </si>
  <si>
    <t>12:39:54</t>
  </si>
  <si>
    <t>12:47:33</t>
  </si>
  <si>
    <t>XR20260028272</t>
  </si>
  <si>
    <t>12:42:31</t>
  </si>
  <si>
    <t>12:51:07</t>
  </si>
  <si>
    <t>CT20260013040</t>
  </si>
  <si>
    <t>12:42:47</t>
  </si>
  <si>
    <t>12:51:37</t>
  </si>
  <si>
    <t>CT20260013041</t>
  </si>
  <si>
    <t>13:01:56</t>
  </si>
  <si>
    <t>CT20260013034</t>
  </si>
  <si>
    <t>12:58:27</t>
  </si>
  <si>
    <t>13:03:49</t>
  </si>
  <si>
    <t>CT20260013042</t>
  </si>
  <si>
    <t>13:05:59</t>
  </si>
  <si>
    <t>CT20260013043</t>
  </si>
  <si>
    <t>CT20260013035</t>
  </si>
  <si>
    <t>13:09:50</t>
  </si>
  <si>
    <t>CT20260013036</t>
  </si>
  <si>
    <t>CT20260013018</t>
  </si>
  <si>
    <t>13:03:38</t>
  </si>
  <si>
    <t>13:11:52</t>
  </si>
  <si>
    <t>CT20260013019</t>
  </si>
  <si>
    <t>13:14:36</t>
  </si>
  <si>
    <t>CT20260013020</t>
  </si>
  <si>
    <t>13:17:05</t>
  </si>
  <si>
    <t>CT20260013033</t>
  </si>
  <si>
    <t>12:41:24</t>
  </si>
  <si>
    <t>13:20:21</t>
  </si>
  <si>
    <t>US20260009285</t>
  </si>
  <si>
    <t>13:02:49</t>
  </si>
  <si>
    <t>13:22:18</t>
  </si>
  <si>
    <t>US20260009282</t>
  </si>
  <si>
    <t>12:45:02</t>
  </si>
  <si>
    <t>13:23:35</t>
  </si>
  <si>
    <t>XR20260028250</t>
  </si>
  <si>
    <t>12:26:11</t>
  </si>
  <si>
    <t>13:25:59</t>
  </si>
  <si>
    <t>CT20260013039</t>
  </si>
  <si>
    <t>13:16:07</t>
  </si>
  <si>
    <t>13:29:01</t>
  </si>
  <si>
    <t>US20260009196</t>
  </si>
  <si>
    <t>10:44:17</t>
  </si>
  <si>
    <t>13:30:12</t>
  </si>
  <si>
    <t>US20260009274</t>
  </si>
  <si>
    <t>11:13:47</t>
  </si>
  <si>
    <t>13:32:41</t>
  </si>
  <si>
    <t>US20260009261</t>
  </si>
  <si>
    <t>11:17:13</t>
  </si>
  <si>
    <t>13:35:40</t>
  </si>
  <si>
    <t>US20260009267</t>
  </si>
  <si>
    <t>13:05:38</t>
  </si>
  <si>
    <t>13:37:22</t>
  </si>
  <si>
    <t>US20260009182</t>
  </si>
  <si>
    <t>10:43:05</t>
  </si>
  <si>
    <t>13:38:49</t>
  </si>
  <si>
    <t>US20260009187</t>
  </si>
  <si>
    <t>10:41:33</t>
  </si>
  <si>
    <t>13:39:51</t>
  </si>
  <si>
    <t>US20260009181</t>
  </si>
  <si>
    <t>12:47:31</t>
  </si>
  <si>
    <t>US20260009292</t>
  </si>
  <si>
    <t>13:38:52</t>
  </si>
  <si>
    <t>13:43:21</t>
  </si>
  <si>
    <t>CT20260013072</t>
  </si>
  <si>
    <t>13:41:53</t>
  </si>
  <si>
    <t>13:47:34</t>
  </si>
  <si>
    <t>CT20260013071</t>
  </si>
  <si>
    <t>13:48:38</t>
  </si>
  <si>
    <t>US20260009287</t>
  </si>
  <si>
    <t>13:33:27</t>
  </si>
  <si>
    <t>13:50:30</t>
  </si>
  <si>
    <t>US20260009224</t>
  </si>
  <si>
    <t>13:29:47</t>
  </si>
  <si>
    <t>13:51:34</t>
  </si>
  <si>
    <t>US20260009244</t>
  </si>
  <si>
    <t>10:43:39</t>
  </si>
  <si>
    <t>13:53:21</t>
  </si>
  <si>
    <t>US20260009284</t>
  </si>
  <si>
    <t>12:52:56</t>
  </si>
  <si>
    <t>13:55:57</t>
  </si>
  <si>
    <t>CT20260013031</t>
  </si>
  <si>
    <t>CT Stone Protocol</t>
  </si>
  <si>
    <t>13:40:14</t>
  </si>
  <si>
    <t>14:04:40</t>
  </si>
  <si>
    <t>CT20260012998</t>
  </si>
  <si>
    <t>13:41:14</t>
  </si>
  <si>
    <t>14:10:55</t>
  </si>
  <si>
    <t>CT20260012999</t>
  </si>
  <si>
    <t>US20260009264</t>
  </si>
  <si>
    <t>13:06:35</t>
  </si>
  <si>
    <t>14:15:05</t>
  </si>
  <si>
    <t>CT20260013058</t>
  </si>
  <si>
    <t>14:10:54</t>
  </si>
  <si>
    <t>14:17:20</t>
  </si>
  <si>
    <t>MR20260002543</t>
  </si>
  <si>
    <t>14:07:40</t>
  </si>
  <si>
    <t>14:20:38</t>
  </si>
  <si>
    <t>MR20260002530</t>
  </si>
  <si>
    <t>12:45:38</t>
  </si>
  <si>
    <t>14:24:09</t>
  </si>
  <si>
    <t>MR20260002531</t>
  </si>
  <si>
    <t>14:27:18</t>
  </si>
  <si>
    <t>US20260009305</t>
  </si>
  <si>
    <t>14:26:13</t>
  </si>
  <si>
    <t>14:28:05</t>
  </si>
  <si>
    <t>XR20260028243</t>
  </si>
  <si>
    <t>12:28:59</t>
  </si>
  <si>
    <t>14:29:00</t>
  </si>
  <si>
    <t>XR20260028325</t>
  </si>
  <si>
    <t>14:24:11</t>
  </si>
  <si>
    <t>14:30:11</t>
  </si>
  <si>
    <t>CT20260013061</t>
  </si>
  <si>
    <t>14:28:45</t>
  </si>
  <si>
    <t>14:33:05</t>
  </si>
  <si>
    <t>XR20260028319</t>
  </si>
  <si>
    <t>14:23:21</t>
  </si>
  <si>
    <t>14:35:01</t>
  </si>
  <si>
    <t>XR20260028282</t>
  </si>
  <si>
    <t>14:11:49</t>
  </si>
  <si>
    <t>14:37:01</t>
  </si>
  <si>
    <t>XR20260028277</t>
  </si>
  <si>
    <t>14:39:08</t>
  </si>
  <si>
    <t>XR20260028178</t>
  </si>
  <si>
    <t>10:57:55</t>
  </si>
  <si>
    <t>14:40:07</t>
  </si>
  <si>
    <t>US20260009310</t>
  </si>
  <si>
    <t>14:39:38</t>
  </si>
  <si>
    <t>14:40:52</t>
  </si>
  <si>
    <t>XR20260028313</t>
  </si>
  <si>
    <t>14:37:55</t>
  </si>
  <si>
    <t>14:41:29</t>
  </si>
  <si>
    <t>US20260009314</t>
  </si>
  <si>
    <t>XR20260028334</t>
  </si>
  <si>
    <t>14:45:24</t>
  </si>
  <si>
    <t>XR20260028336</t>
  </si>
  <si>
    <t>14:46:29</t>
  </si>
  <si>
    <t>XR20260028283</t>
  </si>
  <si>
    <t>14:47:56</t>
  </si>
  <si>
    <t>XR20260028291</t>
  </si>
  <si>
    <t>13:50:37</t>
  </si>
  <si>
    <t>14:49:04</t>
  </si>
  <si>
    <t>XR20260028177</t>
  </si>
  <si>
    <t>10:39:37</t>
  </si>
  <si>
    <t>14:50:48</t>
  </si>
  <si>
    <t>XR20260028205</t>
  </si>
  <si>
    <t>11:23:08</t>
  </si>
  <si>
    <t>14:51:53</t>
  </si>
  <si>
    <t>MR20260002535</t>
  </si>
  <si>
    <t>14:50:29</t>
  </si>
  <si>
    <t>14:58:28</t>
  </si>
  <si>
    <t>XR20260028341</t>
  </si>
  <si>
    <t>15:01:38</t>
  </si>
  <si>
    <t>15:03:21</t>
  </si>
  <si>
    <t>XR20260028257</t>
  </si>
  <si>
    <t>15:04:17</t>
  </si>
  <si>
    <t>15:08:19</t>
  </si>
  <si>
    <t>XR20260028346</t>
  </si>
  <si>
    <t>15:08:26</t>
  </si>
  <si>
    <t>15:11:00</t>
  </si>
  <si>
    <t>XR20260028351</t>
  </si>
  <si>
    <t>15:10:16</t>
  </si>
  <si>
    <t>15:12:40</t>
  </si>
  <si>
    <t>US20260009306</t>
  </si>
  <si>
    <t>15:11:22</t>
  </si>
  <si>
    <t>15:13:34</t>
  </si>
  <si>
    <t>XR20260028350</t>
  </si>
  <si>
    <t>15:10:27</t>
  </si>
  <si>
    <t>15:14:03</t>
  </si>
  <si>
    <t>XR20260028339</t>
  </si>
  <si>
    <t>15:11:51</t>
  </si>
  <si>
    <t>15:14:38</t>
  </si>
  <si>
    <t>CT20260013065</t>
  </si>
  <si>
    <t>15:17:57</t>
  </si>
  <si>
    <t>15:33:39</t>
  </si>
  <si>
    <t>CT20260013066</t>
  </si>
  <si>
    <t>US20260009307</t>
  </si>
  <si>
    <t>15:32:17</t>
  </si>
  <si>
    <t>15:36:44</t>
  </si>
  <si>
    <t>CT20260013091</t>
  </si>
  <si>
    <t>15:33:49</t>
  </si>
  <si>
    <t>15:45:46</t>
  </si>
  <si>
    <t>CT20260013080</t>
  </si>
  <si>
    <t>15:35:45</t>
  </si>
  <si>
    <t>CT20260013082</t>
  </si>
  <si>
    <t>15:51:31</t>
  </si>
  <si>
    <t>CT20260013083</t>
  </si>
  <si>
    <t>US20260009313</t>
  </si>
  <si>
    <t>15:43:50</t>
  </si>
  <si>
    <t>US20260009301</t>
  </si>
  <si>
    <t>15:18:49</t>
  </si>
  <si>
    <t>15:55:03</t>
  </si>
  <si>
    <t>CT20260013060</t>
  </si>
  <si>
    <t>15:13:20</t>
  </si>
  <si>
    <t>15:56:19</t>
  </si>
  <si>
    <t>US20260009320</t>
  </si>
  <si>
    <t>15:24:37</t>
  </si>
  <si>
    <t>15:59:18</t>
  </si>
  <si>
    <t>US20260009330</t>
  </si>
  <si>
    <t>15:24:32</t>
  </si>
  <si>
    <t>US20260009290</t>
  </si>
  <si>
    <t>15:19:30</t>
  </si>
  <si>
    <t>16:02:00</t>
  </si>
  <si>
    <t>XR20260028369</t>
  </si>
  <si>
    <t>16:03:44</t>
  </si>
  <si>
    <t>16:06:03</t>
  </si>
  <si>
    <t>US20260009321</t>
  </si>
  <si>
    <t>15:29:15</t>
  </si>
  <si>
    <t>16:10:23</t>
  </si>
  <si>
    <t>XR20260028378</t>
  </si>
  <si>
    <t>16:06:35</t>
  </si>
  <si>
    <t>16:10:58</t>
  </si>
  <si>
    <t>XR20260028258</t>
  </si>
  <si>
    <t>16:05:08</t>
  </si>
  <si>
    <t>16:11:41</t>
  </si>
  <si>
    <t>US20260009317</t>
  </si>
  <si>
    <t>14:52:47</t>
  </si>
  <si>
    <t>16:14:43</t>
  </si>
  <si>
    <t>US20260009324</t>
  </si>
  <si>
    <t>14:52:42</t>
  </si>
  <si>
    <t>MR20260002547</t>
  </si>
  <si>
    <t>15:56:20</t>
  </si>
  <si>
    <t>16:18:00</t>
  </si>
  <si>
    <t>US20260009298</t>
  </si>
  <si>
    <t>12:56:14</t>
  </si>
  <si>
    <t>16:19:31</t>
  </si>
  <si>
    <t>US20260009297</t>
  </si>
  <si>
    <t>15:12:56</t>
  </si>
  <si>
    <t>16:22:54</t>
  </si>
  <si>
    <t>US20260009332</t>
  </si>
  <si>
    <t>15:43:28</t>
  </si>
  <si>
    <t>16:25:02</t>
  </si>
  <si>
    <t>XR20260028371</t>
  </si>
  <si>
    <t>XR Elbow Complete 3+ Views Bilateral</t>
  </si>
  <si>
    <t>15:50:10</t>
  </si>
  <si>
    <t>16:26:22</t>
  </si>
  <si>
    <t>MR20260002513</t>
  </si>
  <si>
    <t>MRI Spine Lumbar w/ Contrast</t>
  </si>
  <si>
    <t>15:00:32</t>
  </si>
  <si>
    <t>16:32:53</t>
  </si>
  <si>
    <t>MR20260002511</t>
  </si>
  <si>
    <t>MRI Spine Cervical w/ Contrast</t>
  </si>
  <si>
    <t>16:48:42</t>
  </si>
  <si>
    <t>MR20260002512</t>
  </si>
  <si>
    <t>MRI Spine Thoracic w/ Contrast</t>
  </si>
  <si>
    <t>15:00:12</t>
  </si>
  <si>
    <t>16:51:26</t>
  </si>
  <si>
    <t>XR20260028482</t>
  </si>
  <si>
    <t>21:17:50</t>
  </si>
  <si>
    <t>23:00:43</t>
  </si>
  <si>
    <t>XR20260028486</t>
  </si>
  <si>
    <t>21:49:47</t>
  </si>
  <si>
    <t>23:08:19</t>
  </si>
  <si>
    <t>XR20260028488</t>
  </si>
  <si>
    <t>22:10:14</t>
  </si>
  <si>
    <t>23:18:40</t>
  </si>
  <si>
    <t>XR20260028478</t>
  </si>
  <si>
    <t>21:37:10</t>
  </si>
  <si>
    <t>23:24:54</t>
  </si>
  <si>
    <t>XR20260028490</t>
  </si>
  <si>
    <t>22:14:31</t>
  </si>
  <si>
    <t>23:36:44</t>
  </si>
  <si>
    <t>XR20260028480</t>
  </si>
  <si>
    <t>21:03:18</t>
  </si>
  <si>
    <t>23:42:08</t>
  </si>
  <si>
    <t>XR20260028481</t>
  </si>
  <si>
    <t>21:03:02</t>
  </si>
  <si>
    <t>23:45:36</t>
  </si>
  <si>
    <t>XR20260028489</t>
  </si>
  <si>
    <t>22:15:59</t>
  </si>
  <si>
    <t>23:52:59</t>
  </si>
  <si>
    <t>XR20260028493</t>
  </si>
  <si>
    <t>22:34:45</t>
  </si>
  <si>
    <t>23:53:43</t>
  </si>
  <si>
    <t>XR20260028491</t>
  </si>
  <si>
    <t>22:34:59</t>
  </si>
  <si>
    <t>23:56:19</t>
  </si>
  <si>
    <t>XR20260028501</t>
  </si>
  <si>
    <t>23:52:38</t>
  </si>
  <si>
    <t>23:56:46</t>
  </si>
  <si>
    <t>XR20260028495</t>
  </si>
  <si>
    <t>23:41:31</t>
  </si>
  <si>
    <t>23:57:01</t>
  </si>
  <si>
    <t>CT20260013152</t>
  </si>
  <si>
    <t>23:44:12</t>
  </si>
  <si>
    <t>03/11/2026</t>
  </si>
  <si>
    <t>00:05:06</t>
  </si>
  <si>
    <t>CT20260013153</t>
  </si>
  <si>
    <t>23:31:33</t>
  </si>
  <si>
    <t>00:05:29</t>
  </si>
  <si>
    <t>CT20260013150</t>
  </si>
  <si>
    <t>23:40:50</t>
  </si>
  <si>
    <t>00:08:44</t>
  </si>
  <si>
    <t>US20260009361</t>
  </si>
  <si>
    <t>23:55:53</t>
  </si>
  <si>
    <t>00:23:08</t>
  </si>
  <si>
    <t>US20260009362</t>
  </si>
  <si>
    <t>23:56:03</t>
  </si>
  <si>
    <t>CT20260013158</t>
  </si>
  <si>
    <t>00:12:24</t>
  </si>
  <si>
    <t>00:34:36</t>
  </si>
  <si>
    <t>XR20260028492</t>
  </si>
  <si>
    <t>22:37:10</t>
  </si>
  <si>
    <t>00:40:25</t>
  </si>
  <si>
    <t>CT20260013161</t>
  </si>
  <si>
    <t>00:35:17</t>
  </si>
  <si>
    <t>MR20260002551</t>
  </si>
  <si>
    <t>00:43:28</t>
  </si>
  <si>
    <t>00:52:27</t>
  </si>
  <si>
    <t>XR20260028512</t>
  </si>
  <si>
    <t>00:35:16</t>
  </si>
  <si>
    <t>00:53:17</t>
  </si>
  <si>
    <t>XR20260028514</t>
  </si>
  <si>
    <t>00:51:38</t>
  </si>
  <si>
    <t>00:57:31</t>
  </si>
  <si>
    <t>CT20260013151</t>
  </si>
  <si>
    <t>00:51:59</t>
  </si>
  <si>
    <t>XR20260028511</t>
  </si>
  <si>
    <t>00:36:29</t>
  </si>
  <si>
    <t>01:06:32</t>
  </si>
  <si>
    <t>XR20260028508</t>
  </si>
  <si>
    <t>23:58:07</t>
  </si>
  <si>
    <t>01:12:37</t>
  </si>
  <si>
    <t>XR20260028509</t>
  </si>
  <si>
    <t>01:15:14</t>
  </si>
  <si>
    <t>XR20260028510</t>
  </si>
  <si>
    <t>01:19:59</t>
  </si>
  <si>
    <t>XR20260028516</t>
  </si>
  <si>
    <t>01:13:14</t>
  </si>
  <si>
    <t>01:20:40</t>
  </si>
  <si>
    <t>XR20260028515</t>
  </si>
  <si>
    <t>01:29:09</t>
  </si>
  <si>
    <t>CT20260013163</t>
  </si>
  <si>
    <t>01:18:36</t>
  </si>
  <si>
    <t>01:33:26</t>
  </si>
  <si>
    <t>US20260009367</t>
  </si>
  <si>
    <t>01:22:00</t>
  </si>
  <si>
    <t>01:36:18</t>
  </si>
  <si>
    <t>XR20260028506</t>
  </si>
  <si>
    <t>01:41:57</t>
  </si>
  <si>
    <t>XR20260028517</t>
  </si>
  <si>
    <t>01:36:27</t>
  </si>
  <si>
    <t>01:48:58</t>
  </si>
  <si>
    <t>XR20260028513</t>
  </si>
  <si>
    <t>00:55:43</t>
  </si>
  <si>
    <t>01:53:35</t>
  </si>
  <si>
    <t>XR20260028519</t>
  </si>
  <si>
    <t>01:51:26</t>
  </si>
  <si>
    <t>01:58:42</t>
  </si>
  <si>
    <t>XR20260028518</t>
  </si>
  <si>
    <t>01:56:00</t>
  </si>
  <si>
    <t>02:03:19</t>
  </si>
  <si>
    <t>US20260009368</t>
  </si>
  <si>
    <t>01:54:56</t>
  </si>
  <si>
    <t>02:07:18</t>
  </si>
  <si>
    <t>CT20260013160</t>
  </si>
  <si>
    <t>02:02:54</t>
  </si>
  <si>
    <t>02:16:05</t>
  </si>
  <si>
    <t>US20260009364</t>
  </si>
  <si>
    <t>02:20:18</t>
  </si>
  <si>
    <t>US20260009363</t>
  </si>
  <si>
    <t>02:23:11</t>
  </si>
  <si>
    <t>XR20260028520</t>
  </si>
  <si>
    <t>02:29:08</t>
  </si>
  <si>
    <t>XR20260028507</t>
  </si>
  <si>
    <t>02:39:39</t>
  </si>
  <si>
    <t>XR20260028499</t>
  </si>
  <si>
    <t>23:38:00</t>
  </si>
  <si>
    <t>XR20260028522</t>
  </si>
  <si>
    <t>02:40:34</t>
  </si>
  <si>
    <t>02:44:46</t>
  </si>
  <si>
    <t>XR20260028502</t>
  </si>
  <si>
    <t>23:30:00</t>
  </si>
  <si>
    <t>02:49:47</t>
  </si>
  <si>
    <t>XR20260028503</t>
  </si>
  <si>
    <t>02:50:03</t>
  </si>
  <si>
    <t>XR20260028504</t>
  </si>
  <si>
    <t>02:50:12</t>
  </si>
  <si>
    <t>XR20260028505</t>
  </si>
  <si>
    <t>02:59:09</t>
  </si>
  <si>
    <t>CT20260013164</t>
  </si>
  <si>
    <t>CTA Lower Extremity Right</t>
  </si>
  <si>
    <t>02:50:38</t>
  </si>
  <si>
    <t>03:10:20</t>
  </si>
  <si>
    <t>CT20260013167</t>
  </si>
  <si>
    <t>03:00:43</t>
  </si>
  <si>
    <t>03:25:41</t>
  </si>
  <si>
    <t>XR20260028530</t>
  </si>
  <si>
    <t>03:23:21</t>
  </si>
  <si>
    <t>03:31:57</t>
  </si>
  <si>
    <t>CT20260013168</t>
  </si>
  <si>
    <t>CT Spine Lumbar w/ Contrast</t>
  </si>
  <si>
    <t>03:23:36</t>
  </si>
  <si>
    <t>03:38:29</t>
  </si>
  <si>
    <t>XR20260028524</t>
  </si>
  <si>
    <t>03:25:47</t>
  </si>
  <si>
    <t>03:47:17</t>
  </si>
  <si>
    <t>US20260009369</t>
  </si>
  <si>
    <t>03:46:48</t>
  </si>
  <si>
    <t>04:00:02</t>
  </si>
  <si>
    <t>CT20260013170</t>
  </si>
  <si>
    <t>03:47:09</t>
  </si>
  <si>
    <t>04:00:15</t>
  </si>
  <si>
    <t>US20260009365</t>
  </si>
  <si>
    <t>03:08:32</t>
  </si>
  <si>
    <t>04:01:36</t>
  </si>
  <si>
    <t>US20260009370</t>
  </si>
  <si>
    <t>03:44:17</t>
  </si>
  <si>
    <t>04:04:16</t>
  </si>
  <si>
    <t>US20260009331</t>
  </si>
  <si>
    <t>17:07:38</t>
  </si>
  <si>
    <t>04:06:31</t>
  </si>
  <si>
    <t>MR20260002550</t>
  </si>
  <si>
    <t>22:46:41</t>
  </si>
  <si>
    <t>04:24:19</t>
  </si>
  <si>
    <t>CT20260013165</t>
  </si>
  <si>
    <t>04:16:56</t>
  </si>
  <si>
    <t>04:37:31</t>
  </si>
  <si>
    <t>US20260009371</t>
  </si>
  <si>
    <t>04:36:38</t>
  </si>
  <si>
    <t>04:37:50</t>
  </si>
  <si>
    <t>MR20260002473</t>
  </si>
  <si>
    <t>01:55:00</t>
  </si>
  <si>
    <t>04:53:44</t>
  </si>
  <si>
    <t>CT20260013175</t>
  </si>
  <si>
    <t>04:31:54</t>
  </si>
  <si>
    <t>05:02:35</t>
  </si>
  <si>
    <t>CT20260013169</t>
  </si>
  <si>
    <t>04:45:40</t>
  </si>
  <si>
    <t>05:16:06</t>
  </si>
  <si>
    <t>CT20260013174</t>
  </si>
  <si>
    <t>04:52:43</t>
  </si>
  <si>
    <t>05:27:48</t>
  </si>
  <si>
    <t>CT20260013171</t>
  </si>
  <si>
    <t>05:25:44</t>
  </si>
  <si>
    <t>05:33:30</t>
  </si>
  <si>
    <t>US20260009373</t>
  </si>
  <si>
    <t>05:03:06</t>
  </si>
  <si>
    <t>05:47:17</t>
  </si>
  <si>
    <t>US20260009374</t>
  </si>
  <si>
    <t>05:03:11</t>
  </si>
  <si>
    <t>XR20260028494</t>
  </si>
  <si>
    <t>22:55:38</t>
  </si>
  <si>
    <t>CT20260013178</t>
  </si>
  <si>
    <t>05:34:31</t>
  </si>
  <si>
    <t>06:01:11</t>
  </si>
  <si>
    <t>XR20260028525</t>
  </si>
  <si>
    <t>02:50:30</t>
  </si>
  <si>
    <t>06:02:55</t>
  </si>
  <si>
    <t>CT20260013162</t>
  </si>
  <si>
    <t>02:49:01</t>
  </si>
  <si>
    <t>06:13:47</t>
  </si>
  <si>
    <t>US20260009376</t>
  </si>
  <si>
    <t>05:50:37</t>
  </si>
  <si>
    <t>06:20:38</t>
  </si>
  <si>
    <t>XR20260028497</t>
  </si>
  <si>
    <t>23:33:43</t>
  </si>
  <si>
    <t>06:22:03</t>
  </si>
  <si>
    <t>XR20260028498</t>
  </si>
  <si>
    <t>23:36:29</t>
  </si>
  <si>
    <t>06:28:04</t>
  </si>
  <si>
    <t>US20260009366</t>
  </si>
  <si>
    <t>US Lower Ext Arterial Duplex Right</t>
  </si>
  <si>
    <t>03:13:49</t>
  </si>
  <si>
    <t>06:38:47</t>
  </si>
  <si>
    <t>XR20260028500</t>
  </si>
  <si>
    <t>23:37:18</t>
  </si>
  <si>
    <t>06:43:02</t>
  </si>
  <si>
    <t>XR20260028523</t>
  </si>
  <si>
    <t>03:08:39</t>
  </si>
  <si>
    <t>06:47:02</t>
  </si>
  <si>
    <t>XR20260028526</t>
  </si>
  <si>
    <t>03:16:31</t>
  </si>
  <si>
    <t>06:48:34</t>
  </si>
  <si>
    <t>XR20260028531</t>
  </si>
  <si>
    <t>03:39:43</t>
  </si>
  <si>
    <t>06:55:25</t>
  </si>
  <si>
    <t>XR20260028529</t>
  </si>
  <si>
    <t>03:58:41</t>
  </si>
  <si>
    <t>06:57:20</t>
  </si>
  <si>
    <t>XR20260028534</t>
  </si>
  <si>
    <t>04:47:05</t>
  </si>
  <si>
    <t>07:05:05</t>
  </si>
  <si>
    <t>XR20260028536</t>
  </si>
  <si>
    <t>04:48:42</t>
  </si>
  <si>
    <t>07:09:04</t>
  </si>
  <si>
    <t>XR20260028539</t>
  </si>
  <si>
    <t>05:05:22</t>
  </si>
  <si>
    <t>07:14:08</t>
  </si>
  <si>
    <t>XR20260028540</t>
  </si>
  <si>
    <t>XR20260028537</t>
  </si>
  <si>
    <t>04:57:40</t>
  </si>
  <si>
    <t>07:17:44</t>
  </si>
  <si>
    <t>XR20260028541</t>
  </si>
  <si>
    <t>05:07:12</t>
  </si>
  <si>
    <t>07:23:14</t>
  </si>
  <si>
    <t>XR20260028542</t>
  </si>
  <si>
    <t>05:16:10</t>
  </si>
  <si>
    <t>CT20260013176</t>
  </si>
  <si>
    <t>07:21:52</t>
  </si>
  <si>
    <t>07:36:17</t>
  </si>
  <si>
    <t>XR20260028545</t>
  </si>
  <si>
    <t>06:26:47</t>
  </si>
  <si>
    <t>07:40:37</t>
  </si>
  <si>
    <t>XR20260028546</t>
  </si>
  <si>
    <t>XR20260028544</t>
  </si>
  <si>
    <t>05:23:58</t>
  </si>
  <si>
    <t>07:48:28</t>
  </si>
  <si>
    <t>US20260009379</t>
  </si>
  <si>
    <t>07:39:37</t>
  </si>
  <si>
    <t>07:54:18</t>
  </si>
  <si>
    <t>XR20260028547</t>
  </si>
  <si>
    <t>05:59:30</t>
  </si>
  <si>
    <t>07:57:10</t>
  </si>
  <si>
    <t>XR20260028550</t>
  </si>
  <si>
    <t>05:59:07</t>
  </si>
  <si>
    <t>07:58:57</t>
  </si>
  <si>
    <t>XR20260028551</t>
  </si>
  <si>
    <t>06:30:37</t>
  </si>
  <si>
    <t>08:02:34</t>
  </si>
  <si>
    <t>XR20260028543</t>
  </si>
  <si>
    <t>08:06:58</t>
  </si>
  <si>
    <t>XR20260028555</t>
  </si>
  <si>
    <t>06:32:11</t>
  </si>
  <si>
    <t>08:10:03</t>
  </si>
  <si>
    <t>XR20260028557</t>
  </si>
  <si>
    <t>07:03:50</t>
  </si>
  <si>
    <t>08:11:49</t>
  </si>
  <si>
    <t>XR20260028558</t>
  </si>
  <si>
    <t>07:07:05</t>
  </si>
  <si>
    <t>08:15:20</t>
  </si>
  <si>
    <t>US20260009378</t>
  </si>
  <si>
    <t>08:14:16</t>
  </si>
  <si>
    <t>08:29:50</t>
  </si>
  <si>
    <t>US20260009394</t>
  </si>
  <si>
    <t>08:14:12</t>
  </si>
  <si>
    <t>XR20260028559</t>
  </si>
  <si>
    <t>08:20:09</t>
  </si>
  <si>
    <t>08:42:36</t>
  </si>
  <si>
    <t>XR20260028560</t>
  </si>
  <si>
    <t>08:46:43</t>
  </si>
  <si>
    <t>XR20260028521</t>
  </si>
  <si>
    <t>02:48:43</t>
  </si>
  <si>
    <t>08:55:35</t>
  </si>
  <si>
    <t>US20260009396</t>
  </si>
  <si>
    <t>US Renal Transplant Left</t>
  </si>
  <si>
    <t>08:54:41</t>
  </si>
  <si>
    <t>09:05:26</t>
  </si>
  <si>
    <t>CT20260013180</t>
  </si>
  <si>
    <t>08:52:59</t>
  </si>
  <si>
    <t>09:17:06</t>
  </si>
  <si>
    <t>US20260009385</t>
  </si>
  <si>
    <t>09:00:31</t>
  </si>
  <si>
    <t>09:24:39</t>
  </si>
  <si>
    <t>US20260009412</t>
  </si>
  <si>
    <t>09:01:13</t>
  </si>
  <si>
    <t>CT20260013210</t>
  </si>
  <si>
    <t>09:23:30</t>
  </si>
  <si>
    <t>09:43:56</t>
  </si>
  <si>
    <t>CT20260013211</t>
  </si>
  <si>
    <t>09:37:29</t>
  </si>
  <si>
    <t>09:49:16</t>
  </si>
  <si>
    <t>CT20260013212</t>
  </si>
  <si>
    <t>XR20260028600</t>
  </si>
  <si>
    <t>09:47:13</t>
  </si>
  <si>
    <t>09:54:44</t>
  </si>
  <si>
    <t>US20260009402</t>
  </si>
  <si>
    <t>09:57:21</t>
  </si>
  <si>
    <t>10:29:23</t>
  </si>
  <si>
    <t>US20260009421</t>
  </si>
  <si>
    <t>US20260009406</t>
  </si>
  <si>
    <t>10:07:47</t>
  </si>
  <si>
    <t>US20260009403</t>
  </si>
  <si>
    <t>09:58:15</t>
  </si>
  <si>
    <t>10:39:36</t>
  </si>
  <si>
    <t>US20260009416</t>
  </si>
  <si>
    <t>10:07:29</t>
  </si>
  <si>
    <t>10:44:41</t>
  </si>
  <si>
    <t>CT20260013196</t>
  </si>
  <si>
    <t>09:56:47</t>
  </si>
  <si>
    <t>10:55:28</t>
  </si>
  <si>
    <t>CT20260013191</t>
  </si>
  <si>
    <t>10:03:41</t>
  </si>
  <si>
    <t>11:10:44</t>
  </si>
  <si>
    <t>XR20260028373</t>
  </si>
  <si>
    <t>05:05:48</t>
  </si>
  <si>
    <t>11:18:59</t>
  </si>
  <si>
    <t>XR20260028154</t>
  </si>
  <si>
    <t>06:14:36</t>
  </si>
  <si>
    <t>11:26:01</t>
  </si>
  <si>
    <t>CT20260013179</t>
  </si>
  <si>
    <t>11:23:04</t>
  </si>
  <si>
    <t>11:36:50</t>
  </si>
  <si>
    <t>XR20260028645</t>
  </si>
  <si>
    <t>11:45:39</t>
  </si>
  <si>
    <t>XR20260028643</t>
  </si>
  <si>
    <t>11:30:49</t>
  </si>
  <si>
    <t>11:48:45</t>
  </si>
  <si>
    <t>CT20260013208</t>
  </si>
  <si>
    <t>11:41:12</t>
  </si>
  <si>
    <t>12:07:11</t>
  </si>
  <si>
    <t>CT20260013230</t>
  </si>
  <si>
    <t>12:04:30</t>
  </si>
  <si>
    <t>12:34:44</t>
  </si>
  <si>
    <t>US20260009436</t>
  </si>
  <si>
    <t>12:11:00</t>
  </si>
  <si>
    <t>12:40:02</t>
  </si>
  <si>
    <t>US20260009443</t>
  </si>
  <si>
    <t>12:33:10</t>
  </si>
  <si>
    <t>12:48:25</t>
  </si>
  <si>
    <t>CT20260013247</t>
  </si>
  <si>
    <t>12:42:04</t>
  </si>
  <si>
    <t>12:57:14</t>
  </si>
  <si>
    <t>CT20260013248</t>
  </si>
  <si>
    <t>13:07:21</t>
  </si>
  <si>
    <t>CT20260013246</t>
  </si>
  <si>
    <t>12:42:27</t>
  </si>
  <si>
    <t>13:24:22</t>
  </si>
  <si>
    <t>CT20260013249</t>
  </si>
  <si>
    <t>XR20260028739</t>
  </si>
  <si>
    <t>13:17:57</t>
  </si>
  <si>
    <t>13:27:42</t>
  </si>
  <si>
    <t>CT20260013190</t>
  </si>
  <si>
    <t>CT Abdomen and Pelvis w/Oral + w/o IV Co</t>
  </si>
  <si>
    <t>13:03:18</t>
  </si>
  <si>
    <t>13:40:33</t>
  </si>
  <si>
    <t>XR20260028722</t>
  </si>
  <si>
    <t>13:17:00</t>
  </si>
  <si>
    <t>13:42:10</t>
  </si>
  <si>
    <t>XR20260028724</t>
  </si>
  <si>
    <t>13:17:19</t>
  </si>
  <si>
    <t>13:44:30</t>
  </si>
  <si>
    <t>XR20260028703</t>
  </si>
  <si>
    <t>13:29:55</t>
  </si>
  <si>
    <t>13:47:04</t>
  </si>
  <si>
    <t>XR20260028715</t>
  </si>
  <si>
    <t>13:24:38</t>
  </si>
  <si>
    <t>13:49:53</t>
  </si>
  <si>
    <t>US20260008551</t>
  </si>
  <si>
    <t>17:25:51</t>
  </si>
  <si>
    <t>14:00:28</t>
  </si>
  <si>
    <t>CT20260013002</t>
  </si>
  <si>
    <t>16:42:35</t>
  </si>
  <si>
    <t>CT20260013030</t>
  </si>
  <si>
    <t>16:44:43</t>
  </si>
  <si>
    <t>US20260009280</t>
  </si>
  <si>
    <t>16:45:54</t>
  </si>
  <si>
    <t>XR20260028944</t>
  </si>
  <si>
    <t>22:17:41</t>
  </si>
  <si>
    <t>23:01:36</t>
  </si>
  <si>
    <t>XR20260028945</t>
  </si>
  <si>
    <t>22:21:43</t>
  </si>
  <si>
    <t>23:03:45</t>
  </si>
  <si>
    <t>XR20260028941</t>
  </si>
  <si>
    <t>22:18:32</t>
  </si>
  <si>
    <t>23:05:57</t>
  </si>
  <si>
    <t>XR20260028943</t>
  </si>
  <si>
    <t>23:08:42</t>
  </si>
  <si>
    <t>XR20260028940</t>
  </si>
  <si>
    <t>XR20260028942</t>
  </si>
  <si>
    <t>23:18:39</t>
  </si>
  <si>
    <t>XR20260028946</t>
  </si>
  <si>
    <t>22:24:04</t>
  </si>
  <si>
    <t>23:25:15</t>
  </si>
  <si>
    <t>XR20260028948</t>
  </si>
  <si>
    <t>22:31:33</t>
  </si>
  <si>
    <t>23:30:38</t>
  </si>
  <si>
    <t>XR20260028947</t>
  </si>
  <si>
    <t>22:43:00</t>
  </si>
  <si>
    <t>23:34:32</t>
  </si>
  <si>
    <t>XR20260028949</t>
  </si>
  <si>
    <t>22:49:38</t>
  </si>
  <si>
    <t>23:35:58</t>
  </si>
  <si>
    <t>XR20260028950</t>
  </si>
  <si>
    <t>22:51:38</t>
  </si>
  <si>
    <t>23:39:54</t>
  </si>
  <si>
    <t>XR20260028951</t>
  </si>
  <si>
    <t>23:06:39</t>
  </si>
  <si>
    <t>23:46:23</t>
  </si>
  <si>
    <t>XR20260028953</t>
  </si>
  <si>
    <t>23:27:51</t>
  </si>
  <si>
    <t>23:47:27</t>
  </si>
  <si>
    <t>XR20260028952</t>
  </si>
  <si>
    <t>23:43:49</t>
  </si>
  <si>
    <t>23:50:36</t>
  </si>
  <si>
    <t>XR20260028939</t>
  </si>
  <si>
    <t>22:03:33</t>
  </si>
  <si>
    <t>23:50:50</t>
  </si>
  <si>
    <t>XR20260028938</t>
  </si>
  <si>
    <t>21:39:08</t>
  </si>
  <si>
    <t>23:51:09</t>
  </si>
  <si>
    <t>XR20260028955</t>
  </si>
  <si>
    <t>23:49:11</t>
  </si>
  <si>
    <t>23:51:45</t>
  </si>
  <si>
    <t>XR20260028936</t>
  </si>
  <si>
    <t>21:22:14</t>
  </si>
  <si>
    <t>23:56:26</t>
  </si>
  <si>
    <t>XR20260028935</t>
  </si>
  <si>
    <t>21:13:47</t>
  </si>
  <si>
    <t>23:58:24</t>
  </si>
  <si>
    <t>XR20260028932</t>
  </si>
  <si>
    <t>21:22:26</t>
  </si>
  <si>
    <t>03/12/2026</t>
  </si>
  <si>
    <t>00:00:06</t>
  </si>
  <si>
    <t>XR20260028956</t>
  </si>
  <si>
    <t>23:56:56</t>
  </si>
  <si>
    <t>00:03:32</t>
  </si>
  <si>
    <t>CT20260013361</t>
  </si>
  <si>
    <t>23:50:05</t>
  </si>
  <si>
    <t>00:04:49</t>
  </si>
  <si>
    <t>CT20260013327</t>
  </si>
  <si>
    <t>00:16:08</t>
  </si>
  <si>
    <t>US20260009533</t>
  </si>
  <si>
    <t>23:53:03</t>
  </si>
  <si>
    <t>CT20260013382</t>
  </si>
  <si>
    <t>00:16:48</t>
  </si>
  <si>
    <t>00:35:34</t>
  </si>
  <si>
    <t>CT20260013328</t>
  </si>
  <si>
    <t>CT Hip w/o Contrast Left</t>
  </si>
  <si>
    <t>22:59:33</t>
  </si>
  <si>
    <t>00:45:10</t>
  </si>
  <si>
    <t>US20260009531</t>
  </si>
  <si>
    <t>00:39:46</t>
  </si>
  <si>
    <t>00:49:22</t>
  </si>
  <si>
    <t>CT20260013309</t>
  </si>
  <si>
    <t>00:45:29</t>
  </si>
  <si>
    <t>00:53:54</t>
  </si>
  <si>
    <t>CT20260013403</t>
  </si>
  <si>
    <t>00:50:20</t>
  </si>
  <si>
    <t>01:03:13</t>
  </si>
  <si>
    <t>CT20260013387</t>
  </si>
  <si>
    <t>01:21:48</t>
  </si>
  <si>
    <t>CT20260013322</t>
  </si>
  <si>
    <t>01:13:24</t>
  </si>
  <si>
    <t>01:30:13</t>
  </si>
  <si>
    <t>CT20260013329</t>
  </si>
  <si>
    <t>01:28:20</t>
  </si>
  <si>
    <t>01:33:48</t>
  </si>
  <si>
    <t>US20260009536</t>
  </si>
  <si>
    <t>01:25:13</t>
  </si>
  <si>
    <t>01:34:57</t>
  </si>
  <si>
    <t>US20260009534</t>
  </si>
  <si>
    <t>01:03:36</t>
  </si>
  <si>
    <t>01:36:24</t>
  </si>
  <si>
    <t>US20260009538</t>
  </si>
  <si>
    <t>01:03:44</t>
  </si>
  <si>
    <t>XR20260028965</t>
  </si>
  <si>
    <t>01:29:44</t>
  </si>
  <si>
    <t>01:42:54</t>
  </si>
  <si>
    <t>CT20260013397</t>
  </si>
  <si>
    <t>CT Hip w/o Contrast Bilateral</t>
  </si>
  <si>
    <t>01:32:37</t>
  </si>
  <si>
    <t>01:57:56</t>
  </si>
  <si>
    <t>CT20260013398</t>
  </si>
  <si>
    <t>01:50:59</t>
  </si>
  <si>
    <t>02:00:17</t>
  </si>
  <si>
    <t>XR20260028967</t>
  </si>
  <si>
    <t>01:37:26</t>
  </si>
  <si>
    <t>XR20260028966</t>
  </si>
  <si>
    <t>01:30:29</t>
  </si>
  <si>
    <t>02:14:18</t>
  </si>
  <si>
    <t>CT20260013331</t>
  </si>
  <si>
    <t>02:11:41</t>
  </si>
  <si>
    <t>02:19:44</t>
  </si>
  <si>
    <t>XR20260028964</t>
  </si>
  <si>
    <t>01:18:35</t>
  </si>
  <si>
    <t>02:20:00</t>
  </si>
  <si>
    <t>XR20260028962</t>
  </si>
  <si>
    <t>01:25:41</t>
  </si>
  <si>
    <t>02:20:14</t>
  </si>
  <si>
    <t>XR20260028963</t>
  </si>
  <si>
    <t>02:20:26</t>
  </si>
  <si>
    <t>XR20260028960</t>
  </si>
  <si>
    <t>00:51:16</t>
  </si>
  <si>
    <t>XR20260028961</t>
  </si>
  <si>
    <t>00:58:51</t>
  </si>
  <si>
    <t>02:21:42</t>
  </si>
  <si>
    <t>XR20260028958</t>
  </si>
  <si>
    <t>02:22:06</t>
  </si>
  <si>
    <t>XR20260028959</t>
  </si>
  <si>
    <t>00:06:29</t>
  </si>
  <si>
    <t>02:22:18</t>
  </si>
  <si>
    <t>XR20260028954</t>
  </si>
  <si>
    <t>02:22:32</t>
  </si>
  <si>
    <t>CT20260013389</t>
  </si>
  <si>
    <t>02:22:56</t>
  </si>
  <si>
    <t>XR20260028957</t>
  </si>
  <si>
    <t>00:06:38</t>
  </si>
  <si>
    <t>02:23:19</t>
  </si>
  <si>
    <t>XR20260028937</t>
  </si>
  <si>
    <t>21:26:56</t>
  </si>
  <si>
    <t>02:23:55</t>
  </si>
  <si>
    <t>XR20260028930</t>
  </si>
  <si>
    <t>21:03:34</t>
  </si>
  <si>
    <t>02:24:10</t>
  </si>
  <si>
    <t>XR20260028924</t>
  </si>
  <si>
    <t>20:54:51</t>
  </si>
  <si>
    <t>02:24:29</t>
  </si>
  <si>
    <t>XR20260028926</t>
  </si>
  <si>
    <t>20:53:30</t>
  </si>
  <si>
    <t>02:27:41</t>
  </si>
  <si>
    <t>CT20260013390</t>
  </si>
  <si>
    <t>CT20260013391</t>
  </si>
  <si>
    <t>US20260009542</t>
  </si>
  <si>
    <t>02:25:35</t>
  </si>
  <si>
    <t>02:31:06</t>
  </si>
  <si>
    <t>CT20260013334</t>
  </si>
  <si>
    <t>02:28:26</t>
  </si>
  <si>
    <t>02:43:11</t>
  </si>
  <si>
    <t>XR20260028925</t>
  </si>
  <si>
    <t>20:49:43</t>
  </si>
  <si>
    <t>02:53:50</t>
  </si>
  <si>
    <t>CT20260013335</t>
  </si>
  <si>
    <t>02:48:08</t>
  </si>
  <si>
    <t>US20260009537</t>
  </si>
  <si>
    <t>02:43:15</t>
  </si>
  <si>
    <t>03:30:07</t>
  </si>
  <si>
    <t>CT20260013407</t>
  </si>
  <si>
    <t>03:13:01</t>
  </si>
  <si>
    <t>03:39:19</t>
  </si>
  <si>
    <t>CT20260013374</t>
  </si>
  <si>
    <t>03:30:27</t>
  </si>
  <si>
    <t>03:47:44</t>
  </si>
  <si>
    <t>CT20260013359</t>
  </si>
  <si>
    <t>03:34:35</t>
  </si>
  <si>
    <t>04:00:27</t>
  </si>
  <si>
    <t>US20260009432</t>
  </si>
  <si>
    <t>03:49:22</t>
  </si>
  <si>
    <t>04:02:20</t>
  </si>
  <si>
    <t>CT20260013355</t>
  </si>
  <si>
    <t>03:21:43</t>
  </si>
  <si>
    <t>04:11:02</t>
  </si>
  <si>
    <t>CT20260013350</t>
  </si>
  <si>
    <t>03:08:20</t>
  </si>
  <si>
    <t>04:15:45</t>
  </si>
  <si>
    <t>CT20260013360</t>
  </si>
  <si>
    <t>04:26:54</t>
  </si>
  <si>
    <t>CT20260013383</t>
  </si>
  <si>
    <t>03:49:19</t>
  </si>
  <si>
    <t>04:30:49</t>
  </si>
  <si>
    <t>CT20260013373</t>
  </si>
  <si>
    <t>03:53:22</t>
  </si>
  <si>
    <t>04:37:53</t>
  </si>
  <si>
    <t>MR20260002572</t>
  </si>
  <si>
    <t>22:27:48</t>
  </si>
  <si>
    <t>05:01:41</t>
  </si>
  <si>
    <t>MR20260002574</t>
  </si>
  <si>
    <t>21:55:58</t>
  </si>
  <si>
    <t>MR20260002575</t>
  </si>
  <si>
    <t>22:05:55</t>
  </si>
  <si>
    <t>CT20260013413</t>
  </si>
  <si>
    <t>04:54:35</t>
  </si>
  <si>
    <t>05:29:01</t>
  </si>
  <si>
    <t>CT20260013414</t>
  </si>
  <si>
    <t>CT20260013348</t>
  </si>
  <si>
    <t>03:02:43</t>
  </si>
  <si>
    <t>05:37:35</t>
  </si>
  <si>
    <t>CT20260013386</t>
  </si>
  <si>
    <t>04:01:12</t>
  </si>
  <si>
    <t>05:59:44</t>
  </si>
  <si>
    <t>US20260009545</t>
  </si>
  <si>
    <t>04:52:22</t>
  </si>
  <si>
    <t>06:08:45</t>
  </si>
  <si>
    <t>CT20260013357</t>
  </si>
  <si>
    <t>04:19:40</t>
  </si>
  <si>
    <t>06:28:11</t>
  </si>
  <si>
    <t>CT20260013399</t>
  </si>
  <si>
    <t>US20260009547</t>
  </si>
  <si>
    <t>04:48:37</t>
  </si>
  <si>
    <t>06:37:01</t>
  </si>
  <si>
    <t>US20260009548</t>
  </si>
  <si>
    <t>04:48:49</t>
  </si>
  <si>
    <t>CT20260013400</t>
  </si>
  <si>
    <t>06:47:27</t>
  </si>
  <si>
    <t>US20260009551</t>
  </si>
  <si>
    <t>06:10:44</t>
  </si>
  <si>
    <t>06:56:20</t>
  </si>
  <si>
    <t>US20260009550</t>
  </si>
  <si>
    <t>06:35:48</t>
  </si>
  <si>
    <t>07:10:33</t>
  </si>
  <si>
    <t>MR20260002597</t>
  </si>
  <si>
    <t>05:26:00</t>
  </si>
  <si>
    <t>07:23:20</t>
  </si>
  <si>
    <t>XR20260028910</t>
  </si>
  <si>
    <t>20:33:18</t>
  </si>
  <si>
    <t>07:31:44</t>
  </si>
  <si>
    <t>XR20260028933</t>
  </si>
  <si>
    <t>21:10:55</t>
  </si>
  <si>
    <t>07:33:22</t>
  </si>
  <si>
    <t>XR20260028922</t>
  </si>
  <si>
    <t>20:37:21</t>
  </si>
  <si>
    <t>07:38:21</t>
  </si>
  <si>
    <t>CT20260013410</t>
  </si>
  <si>
    <t>07:46:20</t>
  </si>
  <si>
    <t>XR20260028923</t>
  </si>
  <si>
    <t>07:50:28</t>
  </si>
  <si>
    <t>CT20260013415</t>
  </si>
  <si>
    <t>08:00:14</t>
  </si>
  <si>
    <t>US20260009555</t>
  </si>
  <si>
    <t>07:50:56</t>
  </si>
  <si>
    <t>08:22:06</t>
  </si>
  <si>
    <t>CT20260013416</t>
  </si>
  <si>
    <t>07:50:43</t>
  </si>
  <si>
    <t>08:37:17</t>
  </si>
  <si>
    <t>CT20260013417</t>
  </si>
  <si>
    <t>CT20260013419</t>
  </si>
  <si>
    <t>08:43:13</t>
  </si>
  <si>
    <t>CT20260013408</t>
  </si>
  <si>
    <t>07:47:40</t>
  </si>
  <si>
    <t>08:51:30</t>
  </si>
  <si>
    <t>CT20260013422</t>
  </si>
  <si>
    <t>08:00:23</t>
  </si>
  <si>
    <t>09:03:02</t>
  </si>
  <si>
    <t>CT20260013420</t>
  </si>
  <si>
    <t>08:36:31</t>
  </si>
  <si>
    <t>09:13:08</t>
  </si>
  <si>
    <t>US20260009557</t>
  </si>
  <si>
    <t>08:00:40</t>
  </si>
  <si>
    <t>09:20:58</t>
  </si>
  <si>
    <t>XR20260028968</t>
  </si>
  <si>
    <t>03:18:02</t>
  </si>
  <si>
    <t>09:21:39</t>
  </si>
  <si>
    <t>CT20260013336</t>
  </si>
  <si>
    <t>09:21:37</t>
  </si>
  <si>
    <t>09:41:49</t>
  </si>
  <si>
    <t>XR20260028969</t>
  </si>
  <si>
    <t>03:36:33</t>
  </si>
  <si>
    <t>09:47:35</t>
  </si>
  <si>
    <t>XR20260028970</t>
  </si>
  <si>
    <t>04:08:16</t>
  </si>
  <si>
    <t>09:51:46</t>
  </si>
  <si>
    <t>US20260009543</t>
  </si>
  <si>
    <t>09:52:34</t>
  </si>
  <si>
    <t>10:07:06</t>
  </si>
  <si>
    <t>XR20260028982</t>
  </si>
  <si>
    <t>07:16:16</t>
  </si>
  <si>
    <t>10:12:27</t>
  </si>
  <si>
    <t>XR20260028998</t>
  </si>
  <si>
    <t>08:47:25</t>
  </si>
  <si>
    <t>10:29:03</t>
  </si>
  <si>
    <t>XR20260029039</t>
  </si>
  <si>
    <t>10:17:09</t>
  </si>
  <si>
    <t>10:37:59</t>
  </si>
  <si>
    <t>US20260009587</t>
  </si>
  <si>
    <t>10:27:39</t>
  </si>
  <si>
    <t>10:46:10</t>
  </si>
  <si>
    <t>US20260009423</t>
  </si>
  <si>
    <t>03:41:33</t>
  </si>
  <si>
    <t>10:48:33</t>
  </si>
  <si>
    <t>CT20260013452</t>
  </si>
  <si>
    <t>10:22:44</t>
  </si>
  <si>
    <t>10:58:05</t>
  </si>
  <si>
    <t>CT20260013464</t>
  </si>
  <si>
    <t>10:53:02</t>
  </si>
  <si>
    <t>11:08:16</t>
  </si>
  <si>
    <t>XR20260029035</t>
  </si>
  <si>
    <t>XR Ribs w/ PA Chest Right</t>
  </si>
  <si>
    <t>11:17:09</t>
  </si>
  <si>
    <t>XR20260029059</t>
  </si>
  <si>
    <t>10:59:08</t>
  </si>
  <si>
    <t>11:29:41</t>
  </si>
  <si>
    <t>XR20260029057</t>
  </si>
  <si>
    <t>11:30:29</t>
  </si>
  <si>
    <t>XR20260029064</t>
  </si>
  <si>
    <t>11:05:49</t>
  </si>
  <si>
    <t>11:34:52</t>
  </si>
  <si>
    <t>CT20260013457</t>
  </si>
  <si>
    <t>11:53:45</t>
  </si>
  <si>
    <t>CT20260013458</t>
  </si>
  <si>
    <t>CT20260013477</t>
  </si>
  <si>
    <t>11:47:15</t>
  </si>
  <si>
    <t>12:07:09</t>
  </si>
  <si>
    <t>CT20260013478</t>
  </si>
  <si>
    <t>11:50:04</t>
  </si>
  <si>
    <t>CT20260013479</t>
  </si>
  <si>
    <t>XR20260029071</t>
  </si>
  <si>
    <t>11:25:21</t>
  </si>
  <si>
    <t>CT20260013447</t>
  </si>
  <si>
    <t>11:24:25</t>
  </si>
  <si>
    <t>12:38:04</t>
  </si>
  <si>
    <t>CT20260013456</t>
  </si>
  <si>
    <t>CT20260013473</t>
  </si>
  <si>
    <t>12:34:42</t>
  </si>
  <si>
    <t>12:47:30</t>
  </si>
  <si>
    <t>US20260009444</t>
  </si>
  <si>
    <t>22:40:14</t>
  </si>
  <si>
    <t>12:57:45</t>
  </si>
  <si>
    <t>CT20260013489</t>
  </si>
  <si>
    <t>12:54:08</t>
  </si>
  <si>
    <t>13:04:26</t>
  </si>
  <si>
    <t>XR20260028832</t>
  </si>
  <si>
    <t>16:31:55</t>
  </si>
  <si>
    <t>13:10:19</t>
  </si>
  <si>
    <t>XR20260029000</t>
  </si>
  <si>
    <t>XR Chest 4+ Views</t>
  </si>
  <si>
    <t>13:13:31</t>
  </si>
  <si>
    <t>XR20260029058</t>
  </si>
  <si>
    <t>10:52:25</t>
  </si>
  <si>
    <t>13:22:36</t>
  </si>
  <si>
    <t>XR20260029040</t>
  </si>
  <si>
    <t>10:30:13</t>
  </si>
  <si>
    <t>13:29:39</t>
  </si>
  <si>
    <t>US20260009577</t>
  </si>
  <si>
    <t>13:06:30</t>
  </si>
  <si>
    <t>13:46:12</t>
  </si>
  <si>
    <t>XR20260029129</t>
  </si>
  <si>
    <t>13:40:44</t>
  </si>
  <si>
    <t>13:51:52</t>
  </si>
  <si>
    <t>XR20260029130</t>
  </si>
  <si>
    <t>XR Sacroiliac Joints 3+ Views</t>
  </si>
  <si>
    <t>XR20260029155</t>
  </si>
  <si>
    <t>13:50:50</t>
  </si>
  <si>
    <t>13:52:23</t>
  </si>
  <si>
    <t>XR20260029394</t>
  </si>
  <si>
    <t>22:52:12</t>
  </si>
  <si>
    <t>XR20260029399</t>
  </si>
  <si>
    <t>23:05:01</t>
  </si>
  <si>
    <t>23:17:31</t>
  </si>
  <si>
    <t>XR20260029398</t>
  </si>
  <si>
    <t>22:49:04</t>
  </si>
  <si>
    <t>23:24:33</t>
  </si>
  <si>
    <t>XR20260029396</t>
  </si>
  <si>
    <t>22:48:34</t>
  </si>
  <si>
    <t>XR20260029334</t>
  </si>
  <si>
    <t>22:22:53</t>
  </si>
  <si>
    <t>23:28:45</t>
  </si>
  <si>
    <t>XR20260029397</t>
  </si>
  <si>
    <t>22:48:04</t>
  </si>
  <si>
    <t>23:32:03</t>
  </si>
  <si>
    <t>XR20260029395</t>
  </si>
  <si>
    <t>22:23:08</t>
  </si>
  <si>
    <t>23:33:08</t>
  </si>
  <si>
    <t>XR20260029393</t>
  </si>
  <si>
    <t>22:11:16</t>
  </si>
  <si>
    <t>23:34:38</t>
  </si>
  <si>
    <t>XR20260029392</t>
  </si>
  <si>
    <t>22:00:07</t>
  </si>
  <si>
    <t>23:48:21</t>
  </si>
  <si>
    <t>XR20260029391</t>
  </si>
  <si>
    <t>21:49:13</t>
  </si>
  <si>
    <t>23:57:18</t>
  </si>
  <si>
    <t>XR20260029390</t>
  </si>
  <si>
    <t>22:05:12</t>
  </si>
  <si>
    <t>23:58:13</t>
  </si>
  <si>
    <t>XR20260029389</t>
  </si>
  <si>
    <t>21:57:47</t>
  </si>
  <si>
    <t>23:58:23</t>
  </si>
  <si>
    <t>XR20260029382</t>
  </si>
  <si>
    <t>22:04:33</t>
  </si>
  <si>
    <t>23:58:42</t>
  </si>
  <si>
    <t>XR20260029377</t>
  </si>
  <si>
    <t>21:38:37</t>
  </si>
  <si>
    <t>23:58:56</t>
  </si>
  <si>
    <t>CT20260013601</t>
  </si>
  <si>
    <t>23:09:43</t>
  </si>
  <si>
    <t>23:59:19</t>
  </si>
  <si>
    <t>CT20260013586</t>
  </si>
  <si>
    <t>22:54:53</t>
  </si>
  <si>
    <t>23:59:43</t>
  </si>
  <si>
    <t>CT20260013568</t>
  </si>
  <si>
    <t>23:48:47</t>
  </si>
  <si>
    <t>03/13/2026</t>
  </si>
  <si>
    <t>00:03:35</t>
  </si>
  <si>
    <t>CT20260013569</t>
  </si>
  <si>
    <t>CT20260013585</t>
  </si>
  <si>
    <t>23:34:51</t>
  </si>
  <si>
    <t>00:05:36</t>
  </si>
  <si>
    <t>CT20260013629</t>
  </si>
  <si>
    <t>00:00:36</t>
  </si>
  <si>
    <t>00:09:36</t>
  </si>
  <si>
    <t>CT20260013630</t>
  </si>
  <si>
    <t>CT20260013617</t>
  </si>
  <si>
    <t>00:03:14</t>
  </si>
  <si>
    <t>00:10:20</t>
  </si>
  <si>
    <t>CT20260013618</t>
  </si>
  <si>
    <t>00:03:42</t>
  </si>
  <si>
    <t>00:11:14</t>
  </si>
  <si>
    <t>CT20260013615</t>
  </si>
  <si>
    <t>00:04:53</t>
  </si>
  <si>
    <t>00:14:38</t>
  </si>
  <si>
    <t>CT20260013616</t>
  </si>
  <si>
    <t>00:04:18</t>
  </si>
  <si>
    <t>CT20260013603</t>
  </si>
  <si>
    <t>00:13:09</t>
  </si>
  <si>
    <t>00:30:04</t>
  </si>
  <si>
    <t>XR20260029403</t>
  </si>
  <si>
    <t>00:17:01</t>
  </si>
  <si>
    <t>00:35:47</t>
  </si>
  <si>
    <t>CT20260013596</t>
  </si>
  <si>
    <t>CT Shoulder w/o Contrast Left</t>
  </si>
  <si>
    <t>23:09:58</t>
  </si>
  <si>
    <t>00:50:37</t>
  </si>
  <si>
    <t>XR20260029402</t>
  </si>
  <si>
    <t>00:11:53</t>
  </si>
  <si>
    <t>00:56:26</t>
  </si>
  <si>
    <t>US20260009690</t>
  </si>
  <si>
    <t>01:01:02</t>
  </si>
  <si>
    <t>US20260009686</t>
  </si>
  <si>
    <t>23:17:26</t>
  </si>
  <si>
    <t>01:10:37</t>
  </si>
  <si>
    <t>CT20260013602</t>
  </si>
  <si>
    <t>01:06:50</t>
  </si>
  <si>
    <t>01:17:53</t>
  </si>
  <si>
    <t>CT20260013626</t>
  </si>
  <si>
    <t>01:09:31</t>
  </si>
  <si>
    <t>01:19:14</t>
  </si>
  <si>
    <t>CT20260013633</t>
  </si>
  <si>
    <t>00:44:32</t>
  </si>
  <si>
    <t>01:20:26</t>
  </si>
  <si>
    <t>US20260009687</t>
  </si>
  <si>
    <t>23:17:33</t>
  </si>
  <si>
    <t>01:22:52</t>
  </si>
  <si>
    <t>XR20260029404</t>
  </si>
  <si>
    <t>01:16:36</t>
  </si>
  <si>
    <t>01:24:50</t>
  </si>
  <si>
    <t>XR20260029405</t>
  </si>
  <si>
    <t>01:26:34</t>
  </si>
  <si>
    <t>CT20260013621</t>
  </si>
  <si>
    <t>01:25:04</t>
  </si>
  <si>
    <t>01:35:05</t>
  </si>
  <si>
    <t>CT20260013619</t>
  </si>
  <si>
    <t>01:29:17</t>
  </si>
  <si>
    <t>01:35:17</t>
  </si>
  <si>
    <t>CT20260013599</t>
  </si>
  <si>
    <t>01:36:25</t>
  </si>
  <si>
    <t>CT20260013600</t>
  </si>
  <si>
    <t>US20260009692</t>
  </si>
  <si>
    <t>01:14:52</t>
  </si>
  <si>
    <t>01:44:01</t>
  </si>
  <si>
    <t>CT20260013613</t>
  </si>
  <si>
    <t>01:41:40</t>
  </si>
  <si>
    <t>01:54:05</t>
  </si>
  <si>
    <t>XR20260029412</t>
  </si>
  <si>
    <t>01:38:24</t>
  </si>
  <si>
    <t>02:02:46</t>
  </si>
  <si>
    <t>CT20260013637</t>
  </si>
  <si>
    <t>01:55:22</t>
  </si>
  <si>
    <t>CT20260013627</t>
  </si>
  <si>
    <t>23:08:16</t>
  </si>
  <si>
    <t>02:20:59</t>
  </si>
  <si>
    <t>CT20260013635</t>
  </si>
  <si>
    <t>02:28:29</t>
  </si>
  <si>
    <t>CT20260013598</t>
  </si>
  <si>
    <t>01:41:28</t>
  </si>
  <si>
    <t>02:34:44</t>
  </si>
  <si>
    <t>CT20260013620</t>
  </si>
  <si>
    <t>01:53:24</t>
  </si>
  <si>
    <t>02:40:37</t>
  </si>
  <si>
    <t>CT20260013592</t>
  </si>
  <si>
    <t>02:12:49</t>
  </si>
  <si>
    <t>02:44:06</t>
  </si>
  <si>
    <t>CT20260013632</t>
  </si>
  <si>
    <t>02:25:21</t>
  </si>
  <si>
    <t>02:54:24</t>
  </si>
  <si>
    <t>CT20260013612</t>
  </si>
  <si>
    <t>02:51:38</t>
  </si>
  <si>
    <t>03:03:01</t>
  </si>
  <si>
    <t>US20260009696</t>
  </si>
  <si>
    <t>02:34:54</t>
  </si>
  <si>
    <t>03:08:40</t>
  </si>
  <si>
    <t>XR20260029414</t>
  </si>
  <si>
    <t>03:08:13</t>
  </si>
  <si>
    <t>03:18:14</t>
  </si>
  <si>
    <t>MR20260002601</t>
  </si>
  <si>
    <t>02:23:32</t>
  </si>
  <si>
    <t>03:19:12</t>
  </si>
  <si>
    <t>XR20260029413</t>
  </si>
  <si>
    <t>03:27:44</t>
  </si>
  <si>
    <t>CT20260013634</t>
  </si>
  <si>
    <t>03:25:08</t>
  </si>
  <si>
    <t>03:32:52</t>
  </si>
  <si>
    <t>CT20260013640</t>
  </si>
  <si>
    <t>03:26:27</t>
  </si>
  <si>
    <t>03:33:54</t>
  </si>
  <si>
    <t>XR20260029416</t>
  </si>
  <si>
    <t>03:31:51</t>
  </si>
  <si>
    <t>03:37:26</t>
  </si>
  <si>
    <t>XR20260029415</t>
  </si>
  <si>
    <t>03:31:24</t>
  </si>
  <si>
    <t>03:37:47</t>
  </si>
  <si>
    <t>XR20260029411</t>
  </si>
  <si>
    <t>01:35:11</t>
  </si>
  <si>
    <t>03:40:47</t>
  </si>
  <si>
    <t>CT20260013642</t>
  </si>
  <si>
    <t>03:37:33</t>
  </si>
  <si>
    <t>03:41:29</t>
  </si>
  <si>
    <t>XR20260029407</t>
  </si>
  <si>
    <t>01:47:15</t>
  </si>
  <si>
    <t>03:41:42</t>
  </si>
  <si>
    <t>XR20260029408</t>
  </si>
  <si>
    <t>03:43:52</t>
  </si>
  <si>
    <t>XR20260029409</t>
  </si>
  <si>
    <t>03:48:51</t>
  </si>
  <si>
    <t>XR20260029410</t>
  </si>
  <si>
    <t>01:34:42</t>
  </si>
  <si>
    <t>03:52:28</t>
  </si>
  <si>
    <t>XR20260029406</t>
  </si>
  <si>
    <t>01:16:08</t>
  </si>
  <si>
    <t>04:00:14</t>
  </si>
  <si>
    <t>XR20260029400</t>
  </si>
  <si>
    <t>XR Peg Tube Placement Check</t>
  </si>
  <si>
    <t>00:10:03</t>
  </si>
  <si>
    <t>04:01:21</t>
  </si>
  <si>
    <t>US20260009688</t>
  </si>
  <si>
    <t>00:15:40</t>
  </si>
  <si>
    <t>04:01:58</t>
  </si>
  <si>
    <t>MR20260002639</t>
  </si>
  <si>
    <t>03:28:10</t>
  </si>
  <si>
    <t>04:13:46</t>
  </si>
  <si>
    <t>XR20260029418</t>
  </si>
  <si>
    <t>03:53:10</t>
  </si>
  <si>
    <t>04:14:41</t>
  </si>
  <si>
    <t>XR20260029419</t>
  </si>
  <si>
    <t>04:15:18</t>
  </si>
  <si>
    <t>US20260009654</t>
  </si>
  <si>
    <t>16:25:40</t>
  </si>
  <si>
    <t>04:24:30</t>
  </si>
  <si>
    <t>US20260009698</t>
  </si>
  <si>
    <t>04:10:29</t>
  </si>
  <si>
    <t>04:28:39</t>
  </si>
  <si>
    <t>XR20260029267</t>
  </si>
  <si>
    <t>16:50:10</t>
  </si>
  <si>
    <t>04:33:40</t>
  </si>
  <si>
    <t>CT20260013643</t>
  </si>
  <si>
    <t>04:29:42</t>
  </si>
  <si>
    <t>04:39:28</t>
  </si>
  <si>
    <t>CT20260013636</t>
  </si>
  <si>
    <t>04:26:27</t>
  </si>
  <si>
    <t>04:57:11</t>
  </si>
  <si>
    <t>CT20260013638</t>
  </si>
  <si>
    <t>04:29:26</t>
  </si>
  <si>
    <t>05:15:45</t>
  </si>
  <si>
    <t>MR20260002599</t>
  </si>
  <si>
    <t>04:35:45</t>
  </si>
  <si>
    <t>05:30:30</t>
  </si>
  <si>
    <t>XR20260029420</t>
  </si>
  <si>
    <t>05:35:18</t>
  </si>
  <si>
    <t>XR20260029421</t>
  </si>
  <si>
    <t>XR Knee Complete 4+ Views Bilateral</t>
  </si>
  <si>
    <t>05:00:30</t>
  </si>
  <si>
    <t>05:36:40</t>
  </si>
  <si>
    <t>XR20260029423</t>
  </si>
  <si>
    <t>05:10:22</t>
  </si>
  <si>
    <t>05:46:29</t>
  </si>
  <si>
    <t>XR20260029424</t>
  </si>
  <si>
    <t>05:12:08</t>
  </si>
  <si>
    <t>05:50:20</t>
  </si>
  <si>
    <t>XR20260029425</t>
  </si>
  <si>
    <t>05:34:59</t>
  </si>
  <si>
    <t>05:51:27</t>
  </si>
  <si>
    <t>XR20260029426</t>
  </si>
  <si>
    <t>06:02:28</t>
  </si>
  <si>
    <t>XR20260029427</t>
  </si>
  <si>
    <t>US20260009695</t>
  </si>
  <si>
    <t>06:08:21</t>
  </si>
  <si>
    <t>XR20260029429</t>
  </si>
  <si>
    <t>05:33:00</t>
  </si>
  <si>
    <t>06:18:53</t>
  </si>
  <si>
    <t>XR20260029422</t>
  </si>
  <si>
    <t>06:19:35</t>
  </si>
  <si>
    <t>XR20260029268</t>
  </si>
  <si>
    <t>16:56:19</t>
  </si>
  <si>
    <t>06:24:48</t>
  </si>
  <si>
    <t>XR20260029430</t>
  </si>
  <si>
    <t>06:23:05</t>
  </si>
  <si>
    <t>06:26:15</t>
  </si>
  <si>
    <t>XR20260029285</t>
  </si>
  <si>
    <t>17:07:35</t>
  </si>
  <si>
    <t>06:31:41</t>
  </si>
  <si>
    <t>XR20260029432</t>
  </si>
  <si>
    <t>06:27:20</t>
  </si>
  <si>
    <t>06:39:10</t>
  </si>
  <si>
    <t>XR20260029433</t>
  </si>
  <si>
    <t>06:37:28</t>
  </si>
  <si>
    <t>06:41:53</t>
  </si>
  <si>
    <t>XR20260029401</t>
  </si>
  <si>
    <t>23:51:43</t>
  </si>
  <si>
    <t>06:45:43</t>
  </si>
  <si>
    <t>XR20260029431</t>
  </si>
  <si>
    <t>06:56:51</t>
  </si>
  <si>
    <t>06:58:33</t>
  </si>
  <si>
    <t>XR20260028609</t>
  </si>
  <si>
    <t>04:29:06</t>
  </si>
  <si>
    <t>07:00:20</t>
  </si>
  <si>
    <t>XR20260028448</t>
  </si>
  <si>
    <t>04:43:35</t>
  </si>
  <si>
    <t>07:12:00</t>
  </si>
  <si>
    <t>US20260009693</t>
  </si>
  <si>
    <t>06:52:41</t>
  </si>
  <si>
    <t>07:16:59</t>
  </si>
  <si>
    <t>XR20260029112</t>
  </si>
  <si>
    <t>04:29:41</t>
  </si>
  <si>
    <t>07:23:45</t>
  </si>
  <si>
    <t>CT20260013644</t>
  </si>
  <si>
    <t>07:14:12</t>
  </si>
  <si>
    <t>07:50:18</t>
  </si>
  <si>
    <t>CT20260013646</t>
  </si>
  <si>
    <t>07:22:44</t>
  </si>
  <si>
    <t>07:55:31</t>
  </si>
  <si>
    <t>CT20260013648</t>
  </si>
  <si>
    <t>07:30:15</t>
  </si>
  <si>
    <t>08:03:50</t>
  </si>
  <si>
    <t>XR20260029437</t>
  </si>
  <si>
    <t>07:26:01</t>
  </si>
  <si>
    <t>08:06:22</t>
  </si>
  <si>
    <t>XR20260029439</t>
  </si>
  <si>
    <t>07:42:09</t>
  </si>
  <si>
    <t>08:10:19</t>
  </si>
  <si>
    <t>XR20260029445</t>
  </si>
  <si>
    <t>07:58:58</t>
  </si>
  <si>
    <t>08:11:13</t>
  </si>
  <si>
    <t>XR20260028665</t>
  </si>
  <si>
    <t>04:43:54</t>
  </si>
  <si>
    <t>08:13:50</t>
  </si>
  <si>
    <t>US20260009709</t>
  </si>
  <si>
    <t>07:44:58</t>
  </si>
  <si>
    <t>08:24:35</t>
  </si>
  <si>
    <t>MR20260002659</t>
  </si>
  <si>
    <t>08:19:24</t>
  </si>
  <si>
    <t>08:44:31</t>
  </si>
  <si>
    <t>US20260009701</t>
  </si>
  <si>
    <t>08:36:28</t>
  </si>
  <si>
    <t>09:02:55</t>
  </si>
  <si>
    <t>XR20260029457</t>
  </si>
  <si>
    <t>XR Humerus Bilateral</t>
  </si>
  <si>
    <t>09:13:30</t>
  </si>
  <si>
    <t>XR20260029459</t>
  </si>
  <si>
    <t>09:14:15</t>
  </si>
  <si>
    <t>XR20260029460</t>
  </si>
  <si>
    <t>XR20260029464</t>
  </si>
  <si>
    <t>09:03:30</t>
  </si>
  <si>
    <t>XR20260029465</t>
  </si>
  <si>
    <t>09:14:56</t>
  </si>
  <si>
    <t>CT20260013650</t>
  </si>
  <si>
    <t>08:30:40</t>
  </si>
  <si>
    <t>09:32:42</t>
  </si>
  <si>
    <t>XR20260029444</t>
  </si>
  <si>
    <t>09:28:03</t>
  </si>
  <si>
    <t>09:35:46</t>
  </si>
  <si>
    <t>CT20260013659</t>
  </si>
  <si>
    <t>09:32:18</t>
  </si>
  <si>
    <t>09:45:49</t>
  </si>
  <si>
    <t>CT20260013660</t>
  </si>
  <si>
    <t>CT20260013664</t>
  </si>
  <si>
    <t>09:40:52</t>
  </si>
  <si>
    <t>10:03:00</t>
  </si>
  <si>
    <t>CT20260013665</t>
  </si>
  <si>
    <t>XR20260028771</t>
  </si>
  <si>
    <t>04:44:29</t>
  </si>
  <si>
    <t>10:14:30</t>
  </si>
  <si>
    <t>US20260009697</t>
  </si>
  <si>
    <t>10:12:45</t>
  </si>
  <si>
    <t>10:28:11</t>
  </si>
  <si>
    <t>XR20260029242</t>
  </si>
  <si>
    <t>04:30:59</t>
  </si>
  <si>
    <t>10:31:50</t>
  </si>
  <si>
    <t>XR20260028356</t>
  </si>
  <si>
    <t>04:45:47</t>
  </si>
  <si>
    <t>10:35:02</t>
  </si>
  <si>
    <t>XR20260029508</t>
  </si>
  <si>
    <t>10:34:05</t>
  </si>
  <si>
    <t>10:40:02</t>
  </si>
  <si>
    <t>XR20260029438</t>
  </si>
  <si>
    <t>07:31:23</t>
  </si>
  <si>
    <t>10:44:40</t>
  </si>
  <si>
    <t>XR20260029466</t>
  </si>
  <si>
    <t>09:19:56</t>
  </si>
  <si>
    <t>10:54:30</t>
  </si>
  <si>
    <t>XR20260029498</t>
  </si>
  <si>
    <t>10:48:40</t>
  </si>
  <si>
    <t>11:01:16</t>
  </si>
  <si>
    <t>US20260009728</t>
  </si>
  <si>
    <t>11:01:03</t>
  </si>
  <si>
    <t>11:17:19</t>
  </si>
  <si>
    <t>CT20260013668</t>
  </si>
  <si>
    <t>11:04:02</t>
  </si>
  <si>
    <t>11:28:05</t>
  </si>
  <si>
    <t>CT20260013688</t>
  </si>
  <si>
    <t>11:11:11</t>
  </si>
  <si>
    <t>11:35:44</t>
  </si>
  <si>
    <t>CT20260013696</t>
  </si>
  <si>
    <t>11:29:38</t>
  </si>
  <si>
    <t>11:45:05</t>
  </si>
  <si>
    <t>XR20260029527</t>
  </si>
  <si>
    <t>11:00:15</t>
  </si>
  <si>
    <t>11:52:02</t>
  </si>
  <si>
    <t>CT20260013697</t>
  </si>
  <si>
    <t>11:51:05</t>
  </si>
  <si>
    <t>12:12:45</t>
  </si>
  <si>
    <t>CT20260013698</t>
  </si>
  <si>
    <t>US20260009747</t>
  </si>
  <si>
    <t>11:44:18</t>
  </si>
  <si>
    <t>US20260009726</t>
  </si>
  <si>
    <t>12:01:39</t>
  </si>
  <si>
    <t>12:30:33</t>
  </si>
  <si>
    <t>US20260009741</t>
  </si>
  <si>
    <t>12:08:43</t>
  </si>
  <si>
    <t>12:33:16</t>
  </si>
  <si>
    <t>US20260009764</t>
  </si>
  <si>
    <t>US20260009753</t>
  </si>
  <si>
    <t>US Extremity Nonvascular Complete Left</t>
  </si>
  <si>
    <t>12:20:41</t>
  </si>
  <si>
    <t>12:38:38</t>
  </si>
  <si>
    <t>NM20260000544</t>
  </si>
  <si>
    <t>NM</t>
  </si>
  <si>
    <t>NM Myocardial SPECT Rest and Stress</t>
  </si>
  <si>
    <t>11:05:32</t>
  </si>
  <si>
    <t>A9502</t>
  </si>
  <si>
    <t>XR20260029531</t>
  </si>
  <si>
    <t>11:16:10</t>
  </si>
  <si>
    <t>12:48:36</t>
  </si>
  <si>
    <t>XR20260029556</t>
  </si>
  <si>
    <t>12:22:57</t>
  </si>
  <si>
    <t>12:49:51</t>
  </si>
  <si>
    <t>XR20260029557</t>
  </si>
  <si>
    <t>XR20260029562</t>
  </si>
  <si>
    <t>12:44:24</t>
  </si>
  <si>
    <t>12:55:52</t>
  </si>
  <si>
    <t>CT20260013680</t>
  </si>
  <si>
    <t>12:48:35</t>
  </si>
  <si>
    <t>13:10:13</t>
  </si>
  <si>
    <t>CT20260013683</t>
  </si>
  <si>
    <t>13:06:48</t>
  </si>
  <si>
    <t>CT20260013684</t>
  </si>
  <si>
    <t>CT20260013685</t>
  </si>
  <si>
    <t>XR20260029506</t>
  </si>
  <si>
    <t>10:32:12</t>
  </si>
  <si>
    <t>13:25:54</t>
  </si>
  <si>
    <t>US20260009755</t>
  </si>
  <si>
    <t>13:26:37</t>
  </si>
  <si>
    <t>13:32:32</t>
  </si>
  <si>
    <t>XR20260029612</t>
  </si>
  <si>
    <t>13:25:53</t>
  </si>
  <si>
    <t>13:34:00</t>
  </si>
  <si>
    <t>XR20260029570</t>
  </si>
  <si>
    <t>13:33:03</t>
  </si>
  <si>
    <t>13:37:23</t>
  </si>
  <si>
    <t>XR20260029491</t>
  </si>
  <si>
    <t>13:34:12</t>
  </si>
  <si>
    <t>13:42:39</t>
  </si>
  <si>
    <t>XR20260029607</t>
  </si>
  <si>
    <t>13:38:34</t>
  </si>
  <si>
    <t>13:43:00</t>
  </si>
  <si>
    <t>XR20260029480</t>
  </si>
  <si>
    <t>09:57:51</t>
  </si>
  <si>
    <t>13:51:24</t>
  </si>
  <si>
    <t>XR20260029600</t>
  </si>
  <si>
    <t>13:40:55</t>
  </si>
  <si>
    <t>13:52:36</t>
  </si>
  <si>
    <t>XR20260029584</t>
  </si>
  <si>
    <t>13:54:01</t>
  </si>
  <si>
    <t>XR20260029582</t>
  </si>
  <si>
    <t>13:44:01</t>
  </si>
  <si>
    <t>XR20260029583</t>
  </si>
  <si>
    <t>US20260009752</t>
  </si>
  <si>
    <t>13:51:01</t>
  </si>
  <si>
    <t>13:58:10</t>
  </si>
  <si>
    <t>XR20260029606</t>
  </si>
  <si>
    <t>14:00:02</t>
  </si>
  <si>
    <t>XR20260029827</t>
  </si>
  <si>
    <t>21:42:56</t>
  </si>
  <si>
    <t>23:06:56</t>
  </si>
  <si>
    <t>XR20260029826</t>
  </si>
  <si>
    <t>23:10:18</t>
  </si>
  <si>
    <t>XR20260029825</t>
  </si>
  <si>
    <t>23:20:07</t>
  </si>
  <si>
    <t>XR20260029823</t>
  </si>
  <si>
    <t>22:03:00</t>
  </si>
  <si>
    <t>XR20260029832</t>
  </si>
  <si>
    <t>21:46:06</t>
  </si>
  <si>
    <t>23:29:37</t>
  </si>
  <si>
    <t>XR20260029833</t>
  </si>
  <si>
    <t>21:53:28</t>
  </si>
  <si>
    <t>XR20260029834</t>
  </si>
  <si>
    <t>21:46:40</t>
  </si>
  <si>
    <t>23:44:02</t>
  </si>
  <si>
    <t>XR20260029821</t>
  </si>
  <si>
    <t>22:12:16</t>
  </si>
  <si>
    <t>23:49:52</t>
  </si>
  <si>
    <t>XR20260029850</t>
  </si>
  <si>
    <t>23:35:57</t>
  </si>
  <si>
    <t>23:51:46</t>
  </si>
  <si>
    <t>XR20260029853</t>
  </si>
  <si>
    <t>23:35:13</t>
  </si>
  <si>
    <t>23:58:15</t>
  </si>
  <si>
    <t>CT20260013812</t>
  </si>
  <si>
    <t>23:49:32</t>
  </si>
  <si>
    <t>03/14/2026</t>
  </si>
  <si>
    <t>00:05:52</t>
  </si>
  <si>
    <t>CT20260013809</t>
  </si>
  <si>
    <t>23:51:35</t>
  </si>
  <si>
    <t>00:06:14</t>
  </si>
  <si>
    <t>CT20260013766</t>
  </si>
  <si>
    <t>23:33:24</t>
  </si>
  <si>
    <t>00:08:51</t>
  </si>
  <si>
    <t>CT20260013767</t>
  </si>
  <si>
    <t>00:11:03</t>
  </si>
  <si>
    <t>US20260009849</t>
  </si>
  <si>
    <t>23:50:01</t>
  </si>
  <si>
    <t>00:14:14</t>
  </si>
  <si>
    <t>XR20260029855</t>
  </si>
  <si>
    <t>00:15:55</t>
  </si>
  <si>
    <t>XR20260029854</t>
  </si>
  <si>
    <t>00:00:46</t>
  </si>
  <si>
    <t>00:20:58</t>
  </si>
  <si>
    <t>US20260009853</t>
  </si>
  <si>
    <t>00:15:42</t>
  </si>
  <si>
    <t>00:24:58</t>
  </si>
  <si>
    <t>CT20260013831</t>
  </si>
  <si>
    <t>00:17:03</t>
  </si>
  <si>
    <t>00:33:12</t>
  </si>
  <si>
    <t>CT20260013779</t>
  </si>
  <si>
    <t>00:19:07</t>
  </si>
  <si>
    <t>00:38:04</t>
  </si>
  <si>
    <t>US20260009854</t>
  </si>
  <si>
    <t>00:04:56</t>
  </si>
  <si>
    <t>00:50:11</t>
  </si>
  <si>
    <t>CT20260013828</t>
  </si>
  <si>
    <t>00:35:46</t>
  </si>
  <si>
    <t>00:53:47</t>
  </si>
  <si>
    <t>CT20260013840</t>
  </si>
  <si>
    <t>00:48:26</t>
  </si>
  <si>
    <t>01:04:39</t>
  </si>
  <si>
    <t>CT20260013835</t>
  </si>
  <si>
    <t>00:47:51</t>
  </si>
  <si>
    <t>01:05:15</t>
  </si>
  <si>
    <t>CT20260013838</t>
  </si>
  <si>
    <t>01:01:36</t>
  </si>
  <si>
    <t>CT20260013830</t>
  </si>
  <si>
    <t>CT Pelvis wo Oral wo IV</t>
  </si>
  <si>
    <t>01:02:05</t>
  </si>
  <si>
    <t>01:17:10</t>
  </si>
  <si>
    <t>CT20260013843</t>
  </si>
  <si>
    <t>00:26:59</t>
  </si>
  <si>
    <t>01:18:56</t>
  </si>
  <si>
    <t>US20260009851</t>
  </si>
  <si>
    <t>00:56:29</t>
  </si>
  <si>
    <t>01:22:37</t>
  </si>
  <si>
    <t>CT20260013837</t>
  </si>
  <si>
    <t>01:16:31</t>
  </si>
  <si>
    <t>01:37:05</t>
  </si>
  <si>
    <t>CT20260013847</t>
  </si>
  <si>
    <t>01:31:43</t>
  </si>
  <si>
    <t>01:43:49</t>
  </si>
  <si>
    <t>CT20260013848</t>
  </si>
  <si>
    <t>CT20260013850</t>
  </si>
  <si>
    <t>01:36:49</t>
  </si>
  <si>
    <t>XR20260029862</t>
  </si>
  <si>
    <t>01:35:27</t>
  </si>
  <si>
    <t>01:53:50</t>
  </si>
  <si>
    <t>CT20260013851</t>
  </si>
  <si>
    <t>01:54:34</t>
  </si>
  <si>
    <t>01:58:06</t>
  </si>
  <si>
    <t>CT20260013823</t>
  </si>
  <si>
    <t>02:01:07</t>
  </si>
  <si>
    <t>02:03:20</t>
  </si>
  <si>
    <t>XR20260029863</t>
  </si>
  <si>
    <t>01:40:00</t>
  </si>
  <si>
    <t>US20260009850</t>
  </si>
  <si>
    <t>02:04:27</t>
  </si>
  <si>
    <t>02:22:23</t>
  </si>
  <si>
    <t>US20260009856</t>
  </si>
  <si>
    <t>02:10:33</t>
  </si>
  <si>
    <t>US20260009860</t>
  </si>
  <si>
    <t>02:51:07</t>
  </si>
  <si>
    <t>US20260009859</t>
  </si>
  <si>
    <t>02:45:32</t>
  </si>
  <si>
    <t>US20260009862</t>
  </si>
  <si>
    <t>02:45:28</t>
  </si>
  <si>
    <t>US20260009837</t>
  </si>
  <si>
    <t>00:26:05</t>
  </si>
  <si>
    <t>03:07:37</t>
  </si>
  <si>
    <t>XR20260029875</t>
  </si>
  <si>
    <t>03:08:22</t>
  </si>
  <si>
    <t>XR20260029866</t>
  </si>
  <si>
    <t>01:35:44</t>
  </si>
  <si>
    <t>03:08:55</t>
  </si>
  <si>
    <t>MR20260002697</t>
  </si>
  <si>
    <t>03:17:56</t>
  </si>
  <si>
    <t>MR20260002698</t>
  </si>
  <si>
    <t>01:03:29</t>
  </si>
  <si>
    <t>03:22:17</t>
  </si>
  <si>
    <t>MR20260002699</t>
  </si>
  <si>
    <t>02:30:33</t>
  </si>
  <si>
    <t>03:35:42</t>
  </si>
  <si>
    <t>US20260009822</t>
  </si>
  <si>
    <t>03:32:50</t>
  </si>
  <si>
    <t>03:38:27</t>
  </si>
  <si>
    <t>US20260009818</t>
  </si>
  <si>
    <t>03:32:28</t>
  </si>
  <si>
    <t>03:40:21</t>
  </si>
  <si>
    <t>CT20260013844</t>
  </si>
  <si>
    <t>03:25:06</t>
  </si>
  <si>
    <t>03:51:10</t>
  </si>
  <si>
    <t>CT20260013845</t>
  </si>
  <si>
    <t>CT20260013846</t>
  </si>
  <si>
    <t>CT20260013841</t>
  </si>
  <si>
    <t>04:02:29</t>
  </si>
  <si>
    <t>XR20260029859</t>
  </si>
  <si>
    <t>00:55:50</t>
  </si>
  <si>
    <t>US20260009858</t>
  </si>
  <si>
    <t>03:39:27</t>
  </si>
  <si>
    <t>04:06:53</t>
  </si>
  <si>
    <t>XR20260029882</t>
  </si>
  <si>
    <t>03:53:40</t>
  </si>
  <si>
    <t>04:07:42</t>
  </si>
  <si>
    <t>XR20260029877</t>
  </si>
  <si>
    <t>03:17:39</t>
  </si>
  <si>
    <t>04:10:06</t>
  </si>
  <si>
    <t>CT20260013858</t>
  </si>
  <si>
    <t>04:06:07</t>
  </si>
  <si>
    <t>04:16:43</t>
  </si>
  <si>
    <t>MR20260002626</t>
  </si>
  <si>
    <t>04:07:31</t>
  </si>
  <si>
    <t>04:21:40</t>
  </si>
  <si>
    <t>US20260009864</t>
  </si>
  <si>
    <t>04:13:11</t>
  </si>
  <si>
    <t>04:27:59</t>
  </si>
  <si>
    <t>US20260009861</t>
  </si>
  <si>
    <t>03:22:15</t>
  </si>
  <si>
    <t>04:59:47</t>
  </si>
  <si>
    <t>CT20260013862</t>
  </si>
  <si>
    <t>04:46:10</t>
  </si>
  <si>
    <t>05:08:12</t>
  </si>
  <si>
    <t>CT20260013861</t>
  </si>
  <si>
    <t>04:55:28</t>
  </si>
  <si>
    <t>05:11:43</t>
  </si>
  <si>
    <t>US20260009865</t>
  </si>
  <si>
    <t>04:34:16</t>
  </si>
  <si>
    <t>05:15:18</t>
  </si>
  <si>
    <t>US20260009867</t>
  </si>
  <si>
    <t>04:59:02</t>
  </si>
  <si>
    <t>05:16:13</t>
  </si>
  <si>
    <t>CT20260013856</t>
  </si>
  <si>
    <t>04:57:32</t>
  </si>
  <si>
    <t>05:20:29</t>
  </si>
  <si>
    <t>XR20260029861</t>
  </si>
  <si>
    <t>01:18:00</t>
  </si>
  <si>
    <t>05:22:00</t>
  </si>
  <si>
    <t>XR20260029700</t>
  </si>
  <si>
    <t>04:47:15</t>
  </si>
  <si>
    <t>05:22:35</t>
  </si>
  <si>
    <t>XR20260029547</t>
  </si>
  <si>
    <t>04:47:37</t>
  </si>
  <si>
    <t>XR20260029243</t>
  </si>
  <si>
    <t>04:47:01</t>
  </si>
  <si>
    <t>05:24:27</t>
  </si>
  <si>
    <t>MR20260002693</t>
  </si>
  <si>
    <t>05:20:31</t>
  </si>
  <si>
    <t>05:41:56</t>
  </si>
  <si>
    <t>XR20260029137</t>
  </si>
  <si>
    <t>05:40:59</t>
  </si>
  <si>
    <t>05:42:35</t>
  </si>
  <si>
    <t>XR20260029014</t>
  </si>
  <si>
    <t>05:41:46</t>
  </si>
  <si>
    <t>05:43:01</t>
  </si>
  <si>
    <t>XR20260027729</t>
  </si>
  <si>
    <t>05:42:18</t>
  </si>
  <si>
    <t>05:43:35</t>
  </si>
  <si>
    <t>XR20260029500</t>
  </si>
  <si>
    <t>05:42:50</t>
  </si>
  <si>
    <t>05:44:07</t>
  </si>
  <si>
    <t>CT20260013859</t>
  </si>
  <si>
    <t>05:42:09</t>
  </si>
  <si>
    <t>05:51:31</t>
  </si>
  <si>
    <t>CT20260013860</t>
  </si>
  <si>
    <t>XR20260029828</t>
  </si>
  <si>
    <t>05:40:27</t>
  </si>
  <si>
    <t>05:52:07</t>
  </si>
  <si>
    <t>XR20260028666</t>
  </si>
  <si>
    <t>05:53:36</t>
  </si>
  <si>
    <t>XR20260029752</t>
  </si>
  <si>
    <t>05:39:22</t>
  </si>
  <si>
    <t>05:54:06</t>
  </si>
  <si>
    <t>XR20260029585</t>
  </si>
  <si>
    <t>05:38:49</t>
  </si>
  <si>
    <t>05:55:47</t>
  </si>
  <si>
    <t>XR20260028162</t>
  </si>
  <si>
    <t>05:43:34</t>
  </si>
  <si>
    <t>06:33:25</t>
  </si>
  <si>
    <t>XR20260029865</t>
  </si>
  <si>
    <t>05:51:44</t>
  </si>
  <si>
    <t>06:34:49</t>
  </si>
  <si>
    <t>XR20260029879</t>
  </si>
  <si>
    <t>05:55:45</t>
  </si>
  <si>
    <t>06:35:13</t>
  </si>
  <si>
    <t>XR20260029428</t>
  </si>
  <si>
    <t>05:45:56</t>
  </si>
  <si>
    <t>06:35:58</t>
  </si>
  <si>
    <t>XR20260028772</t>
  </si>
  <si>
    <t>05:52:36</t>
  </si>
  <si>
    <t>06:36:27</t>
  </si>
  <si>
    <t>XR20260029290</t>
  </si>
  <si>
    <t>05:37:01</t>
  </si>
  <si>
    <t>06:37:09</t>
  </si>
  <si>
    <t>XR20260029713</t>
  </si>
  <si>
    <t>05:36:00</t>
  </si>
  <si>
    <t>06:37:47</t>
  </si>
  <si>
    <t>XR20260029733</t>
  </si>
  <si>
    <t>05:54:54</t>
  </si>
  <si>
    <t>06:38:21</t>
  </si>
  <si>
    <t>XR20260025771</t>
  </si>
  <si>
    <t>06:39:02</t>
  </si>
  <si>
    <t>XR20260029161</t>
  </si>
  <si>
    <t>05:31:52</t>
  </si>
  <si>
    <t>06:39:25</t>
  </si>
  <si>
    <t>XR20260029873</t>
  </si>
  <si>
    <t>05:44:50</t>
  </si>
  <si>
    <t>06:39:49</t>
  </si>
  <si>
    <t>XR20260029734</t>
  </si>
  <si>
    <t>05:54:22</t>
  </si>
  <si>
    <t>06:40:18</t>
  </si>
  <si>
    <t>XR20260029892</t>
  </si>
  <si>
    <t>06:06:17</t>
  </si>
  <si>
    <t>06:41:11</t>
  </si>
  <si>
    <t>XR20260029888</t>
  </si>
  <si>
    <t>05:53:21</t>
  </si>
  <si>
    <t>06:42:41</t>
  </si>
  <si>
    <t>XR20260029891</t>
  </si>
  <si>
    <t>05:53:49</t>
  </si>
  <si>
    <t>06:43:33</t>
  </si>
  <si>
    <t>XR20260029893</t>
  </si>
  <si>
    <t>06:44:09</t>
  </si>
  <si>
    <t>XR20260029890</t>
  </si>
  <si>
    <t>05:17:59</t>
  </si>
  <si>
    <t>06:44:42</t>
  </si>
  <si>
    <t>XR20260029884</t>
  </si>
  <si>
    <t>04:08:51</t>
  </si>
  <si>
    <t>06:46:08</t>
  </si>
  <si>
    <t>XR20260029881</t>
  </si>
  <si>
    <t>03:26:14</t>
  </si>
  <si>
    <t>06:50:02</t>
  </si>
  <si>
    <t>US20260009868</t>
  </si>
  <si>
    <t>05:36:34</t>
  </si>
  <si>
    <t>06:52:03</t>
  </si>
  <si>
    <t>XR20260029874</t>
  </si>
  <si>
    <t>02:54:34</t>
  </si>
  <si>
    <t>06:52:55</t>
  </si>
  <si>
    <t>XR20260029872</t>
  </si>
  <si>
    <t>02:55:26</t>
  </si>
  <si>
    <t>06:54:17</t>
  </si>
  <si>
    <t>XR20260029856</t>
  </si>
  <si>
    <t>00:28:56</t>
  </si>
  <si>
    <t>06:56:23</t>
  </si>
  <si>
    <t>XR20260029219</t>
  </si>
  <si>
    <t>06:53:09</t>
  </si>
  <si>
    <t>CT20260013849</t>
  </si>
  <si>
    <t>06:54:15</t>
  </si>
  <si>
    <t>07:16:18</t>
  </si>
  <si>
    <t>XR20260029883</t>
  </si>
  <si>
    <t>07:04:59</t>
  </si>
  <si>
    <t>07:16:53</t>
  </si>
  <si>
    <t>XR20260029903</t>
  </si>
  <si>
    <t>06:53:44</t>
  </si>
  <si>
    <t>07:18:18</t>
  </si>
  <si>
    <t>XR20260029895</t>
  </si>
  <si>
    <t>06:58:22</t>
  </si>
  <si>
    <t>07:23:58</t>
  </si>
  <si>
    <t>US20260009871</t>
  </si>
  <si>
    <t>07:17:23</t>
  </si>
  <si>
    <t>07:25:22</t>
  </si>
  <si>
    <t>XR20260029904</t>
  </si>
  <si>
    <t>07:31:43</t>
  </si>
  <si>
    <t>XR20260029871</t>
  </si>
  <si>
    <t>02:19:30</t>
  </si>
  <si>
    <t>07:32:18</t>
  </si>
  <si>
    <t>XR20260029901</t>
  </si>
  <si>
    <t>07:22:12</t>
  </si>
  <si>
    <t>07:37:02</t>
  </si>
  <si>
    <t>US20260009872</t>
  </si>
  <si>
    <t>07:36:38</t>
  </si>
  <si>
    <t>07:38:16</t>
  </si>
  <si>
    <t>US20260009876</t>
  </si>
  <si>
    <t>07:31:48</t>
  </si>
  <si>
    <t>07:39:08</t>
  </si>
  <si>
    <t>US20260009875</t>
  </si>
  <si>
    <t>07:31:53</t>
  </si>
  <si>
    <t>07:44:12</t>
  </si>
  <si>
    <t>CT20260013854</t>
  </si>
  <si>
    <t>07:37:17</t>
  </si>
  <si>
    <t>07:56:08</t>
  </si>
  <si>
    <t>CT20260013878</t>
  </si>
  <si>
    <t>07:54:41</t>
  </si>
  <si>
    <t>08:01:23</t>
  </si>
  <si>
    <t>CT20260013853</t>
  </si>
  <si>
    <t>07:37:07</t>
  </si>
  <si>
    <t>08:05:52</t>
  </si>
  <si>
    <t>CT20260013879</t>
  </si>
  <si>
    <t>08:09:11</t>
  </si>
  <si>
    <t>CT20260013880</t>
  </si>
  <si>
    <t>CT20260013868</t>
  </si>
  <si>
    <t>07:58:17</t>
  </si>
  <si>
    <t>08:42:55</t>
  </si>
  <si>
    <t>CT20260013872</t>
  </si>
  <si>
    <t>08:27:10</t>
  </si>
  <si>
    <t>08:48:48</t>
  </si>
  <si>
    <t>US20260009874</t>
  </si>
  <si>
    <t>09:03:52</t>
  </si>
  <si>
    <t>08:49:37</t>
  </si>
  <si>
    <t>MR20260002702</t>
  </si>
  <si>
    <t>08:42:26</t>
  </si>
  <si>
    <t>08:54:54</t>
  </si>
  <si>
    <t>CT20260013875</t>
  </si>
  <si>
    <t>08:52:34</t>
  </si>
  <si>
    <t>08:58:08</t>
  </si>
  <si>
    <t>CT20260013873</t>
  </si>
  <si>
    <t>08:48:50</t>
  </si>
  <si>
    <t>09:00:57</t>
  </si>
  <si>
    <t>CT20260013877</t>
  </si>
  <si>
    <t>09:03:59</t>
  </si>
  <si>
    <t>US20260009878</t>
  </si>
  <si>
    <t>08:47:56</t>
  </si>
  <si>
    <t>09:05:02</t>
  </si>
  <si>
    <t>US20260009873</t>
  </si>
  <si>
    <t>09:04:09</t>
  </si>
  <si>
    <t>09:07:54</t>
  </si>
  <si>
    <t>CT20260013863</t>
  </si>
  <si>
    <t>08:12:45</t>
  </si>
  <si>
    <t>09:32:38</t>
  </si>
  <si>
    <t>US20260009880</t>
  </si>
  <si>
    <t>09:04:25</t>
  </si>
  <si>
    <t>09:32:58</t>
  </si>
  <si>
    <t>US20260009882</t>
  </si>
  <si>
    <t>09:19:10</t>
  </si>
  <si>
    <t>09:35:24</t>
  </si>
  <si>
    <t>US20260009877</t>
  </si>
  <si>
    <t>09:19:00</t>
  </si>
  <si>
    <t>09:36:49</t>
  </si>
  <si>
    <t>US20260009857</t>
  </si>
  <si>
    <t>09:04:40</t>
  </si>
  <si>
    <t>09:39:12</t>
  </si>
  <si>
    <t>XR20260029909</t>
  </si>
  <si>
    <t>07:44:08</t>
  </si>
  <si>
    <t>XR20260029930</t>
  </si>
  <si>
    <t>08:57:57</t>
  </si>
  <si>
    <t>09:41:42</t>
  </si>
  <si>
    <t>XR20260029924</t>
  </si>
  <si>
    <t>08:51:42</t>
  </si>
  <si>
    <t>09:42:13</t>
  </si>
  <si>
    <t>XR20260029913</t>
  </si>
  <si>
    <t>08:32:53</t>
  </si>
  <si>
    <t>09:44:03</t>
  </si>
  <si>
    <t>XR20260029917</t>
  </si>
  <si>
    <t>09:46:07</t>
  </si>
  <si>
    <t>XR20260029907</t>
  </si>
  <si>
    <t>07:36:34</t>
  </si>
  <si>
    <t>09:59:29</t>
  </si>
  <si>
    <t>XR20260029869</t>
  </si>
  <si>
    <t>02:28:02</t>
  </si>
  <si>
    <t>10:00:05</t>
  </si>
  <si>
    <t>XR20260029870</t>
  </si>
  <si>
    <t>02:28:30</t>
  </si>
  <si>
    <t>10:01:51</t>
  </si>
  <si>
    <t>XR20260029789</t>
  </si>
  <si>
    <t>02:54:35</t>
  </si>
  <si>
    <t>10:03:14</t>
  </si>
  <si>
    <t>MR20260002675</t>
  </si>
  <si>
    <t>09:58:47</t>
  </si>
  <si>
    <t>10:07:16</t>
  </si>
  <si>
    <t>XR20260029880</t>
  </si>
  <si>
    <t>03:26:35</t>
  </si>
  <si>
    <t>10:08:36</t>
  </si>
  <si>
    <t>XR20260029836</t>
  </si>
  <si>
    <t>03:52:43</t>
  </si>
  <si>
    <t>10:09:30</t>
  </si>
  <si>
    <t>XR20260029898</t>
  </si>
  <si>
    <t>06:57:53</t>
  </si>
  <si>
    <t>10:11:37</t>
  </si>
  <si>
    <t>US20260009855</t>
  </si>
  <si>
    <t>09:05:03</t>
  </si>
  <si>
    <t>10:13:11</t>
  </si>
  <si>
    <t>XR20260029905</t>
  </si>
  <si>
    <t>07:07:25</t>
  </si>
  <si>
    <t>10:14:06</t>
  </si>
  <si>
    <t>XR20260029912</t>
  </si>
  <si>
    <t>07:54:46</t>
  </si>
  <si>
    <t>10:17:50</t>
  </si>
  <si>
    <t>XR20260029908</t>
  </si>
  <si>
    <t>07:31:50</t>
  </si>
  <si>
    <t>10:20:09</t>
  </si>
  <si>
    <t>XR20260029918</t>
  </si>
  <si>
    <t>08:05:42</t>
  </si>
  <si>
    <t>10:20:48</t>
  </si>
  <si>
    <t>XR20260029919</t>
  </si>
  <si>
    <t>08:05:09</t>
  </si>
  <si>
    <t>10:21:50</t>
  </si>
  <si>
    <t>XR20260029923</t>
  </si>
  <si>
    <t>08:23:54</t>
  </si>
  <si>
    <t>10:23:12</t>
  </si>
  <si>
    <t>XR20260029925</t>
  </si>
  <si>
    <t>08:31:02</t>
  </si>
  <si>
    <t>XR20260029929</t>
  </si>
  <si>
    <t>08:49:50</t>
  </si>
  <si>
    <t>10:29:27</t>
  </si>
  <si>
    <t>XR20260029920</t>
  </si>
  <si>
    <t>09:32:31</t>
  </si>
  <si>
    <t>10:32:03</t>
  </si>
  <si>
    <t>XR20260029934</t>
  </si>
  <si>
    <t>09:10:04</t>
  </si>
  <si>
    <t>10:33:14</t>
  </si>
  <si>
    <t>XR20260029921</t>
  </si>
  <si>
    <t>09:13:42</t>
  </si>
  <si>
    <t>XR20260029932</t>
  </si>
  <si>
    <t>09:14:09</t>
  </si>
  <si>
    <t>10:35:37</t>
  </si>
  <si>
    <t>CT20260013882</t>
  </si>
  <si>
    <t>10:33:35</t>
  </si>
  <si>
    <t>10:48:57</t>
  </si>
  <si>
    <t>CT20260013883</t>
  </si>
  <si>
    <t>CT20260013884</t>
  </si>
  <si>
    <t>US20260009888</t>
  </si>
  <si>
    <t>10:33:17</t>
  </si>
  <si>
    <t>10:53:11</t>
  </si>
  <si>
    <t>US20260009894</t>
  </si>
  <si>
    <t>10:33:31</t>
  </si>
  <si>
    <t>MR20260002681</t>
  </si>
  <si>
    <t>10:50:13</t>
  </si>
  <si>
    <t>11:17:04</t>
  </si>
  <si>
    <t>CT20260013903</t>
  </si>
  <si>
    <t>11:06:56</t>
  </si>
  <si>
    <t>11:21:53</t>
  </si>
  <si>
    <t>CT20260013891</t>
  </si>
  <si>
    <t>11:00:07</t>
  </si>
  <si>
    <t>11:34:46</t>
  </si>
  <si>
    <t>CT20260013895</t>
  </si>
  <si>
    <t>CT20260013894</t>
  </si>
  <si>
    <t>11:38:40</t>
  </si>
  <si>
    <t>CT20260013904</t>
  </si>
  <si>
    <t>11:49:47</t>
  </si>
  <si>
    <t>CT20260013905</t>
  </si>
  <si>
    <t>11:35:23</t>
  </si>
  <si>
    <t>CT20260013897</t>
  </si>
  <si>
    <t>10:58:38</t>
  </si>
  <si>
    <t>11:52:52</t>
  </si>
  <si>
    <t>CT20260013906</t>
  </si>
  <si>
    <t>11:36:17</t>
  </si>
  <si>
    <t>12:12:26</t>
  </si>
  <si>
    <t>US20260009895</t>
  </si>
  <si>
    <t>11:06:47</t>
  </si>
  <si>
    <t>12:13:17</t>
  </si>
  <si>
    <t>CT20260013912</t>
  </si>
  <si>
    <t>12:22:35</t>
  </si>
  <si>
    <t>12:18:03</t>
  </si>
  <si>
    <t>CT20260013842</t>
  </si>
  <si>
    <t>11:57:30</t>
  </si>
  <si>
    <t>12:21:41</t>
  </si>
  <si>
    <t>XR20260029953</t>
  </si>
  <si>
    <t>09:39:34</t>
  </si>
  <si>
    <t>12:23:17</t>
  </si>
  <si>
    <t>XR20260029955</t>
  </si>
  <si>
    <t>10:19:55</t>
  </si>
  <si>
    <t>12:25:27</t>
  </si>
  <si>
    <t>XR20260029957</t>
  </si>
  <si>
    <t>XR20260029966</t>
  </si>
  <si>
    <t>10:15:03</t>
  </si>
  <si>
    <t>12:27:31</t>
  </si>
  <si>
    <t>XR20260029964</t>
  </si>
  <si>
    <t>12:27:56</t>
  </si>
  <si>
    <t>US20260009870</t>
  </si>
  <si>
    <t>12:10:48</t>
  </si>
  <si>
    <t>12:28:15</t>
  </si>
  <si>
    <t>US20260009889</t>
  </si>
  <si>
    <t>11:59:11</t>
  </si>
  <si>
    <t>12:31:08</t>
  </si>
  <si>
    <t>US20260009898</t>
  </si>
  <si>
    <t>11:54:14</t>
  </si>
  <si>
    <t>12:40:19</t>
  </si>
  <si>
    <t>XR20260029906</t>
  </si>
  <si>
    <t>12:41:52</t>
  </si>
  <si>
    <t>XR20260029963</t>
  </si>
  <si>
    <t>10:49:35</t>
  </si>
  <si>
    <t>12:42:35</t>
  </si>
  <si>
    <t>XR20260029973</t>
  </si>
  <si>
    <t>10:38:08</t>
  </si>
  <si>
    <t>12:45:51</t>
  </si>
  <si>
    <t>XR20260029988</t>
  </si>
  <si>
    <t>12:03:29</t>
  </si>
  <si>
    <t>12:46:57</t>
  </si>
  <si>
    <t>XR20260029974</t>
  </si>
  <si>
    <t>12:10:53</t>
  </si>
  <si>
    <t>12:47:27</t>
  </si>
  <si>
    <t>XR20260029968</t>
  </si>
  <si>
    <t>10:47:55</t>
  </si>
  <si>
    <t>12:47:53</t>
  </si>
  <si>
    <t>XR20260029970</t>
  </si>
  <si>
    <t>10:37:40</t>
  </si>
  <si>
    <t>12:50:44</t>
  </si>
  <si>
    <t>XR20260029971</t>
  </si>
  <si>
    <t>11:00:08</t>
  </si>
  <si>
    <t>12:53:09</t>
  </si>
  <si>
    <t>US20260009776</t>
  </si>
  <si>
    <t>12:10:31</t>
  </si>
  <si>
    <t>13:09:28</t>
  </si>
  <si>
    <t>CT20260013909</t>
  </si>
  <si>
    <t>12:52:17</t>
  </si>
  <si>
    <t>13:26:13</t>
  </si>
  <si>
    <t>CT20260013910</t>
  </si>
  <si>
    <t>CT20260013898</t>
  </si>
  <si>
    <t>13:01:41</t>
  </si>
  <si>
    <t>13:32:26</t>
  </si>
  <si>
    <t>XR20260029982</t>
  </si>
  <si>
    <t>11:30:37</t>
  </si>
  <si>
    <t>MR20260002690</t>
  </si>
  <si>
    <t>13:32:58</t>
  </si>
  <si>
    <t>13:38:07</t>
  </si>
  <si>
    <t>CT20260013777</t>
  </si>
  <si>
    <t>11:53:52</t>
  </si>
  <si>
    <t>13:52:02</t>
  </si>
  <si>
    <t>CT20260013778</t>
  </si>
  <si>
    <t>11:53:29</t>
  </si>
  <si>
    <t>XR20260029960</t>
  </si>
  <si>
    <t>11:28:02</t>
  </si>
  <si>
    <t>13:53:56</t>
  </si>
  <si>
    <t>CT20260013927</t>
  </si>
  <si>
    <t>13:52:37</t>
  </si>
  <si>
    <t>13:57:25</t>
  </si>
  <si>
    <t>CT20260013928</t>
  </si>
  <si>
    <t>14:02:39</t>
  </si>
  <si>
    <t>XR20260029991</t>
  </si>
  <si>
    <t>12:04:10</t>
  </si>
  <si>
    <t>14:15:33</t>
  </si>
  <si>
    <t>CT20260013922</t>
  </si>
  <si>
    <t>14:24:43</t>
  </si>
  <si>
    <t>CT20260013923</t>
  </si>
  <si>
    <t>CT20260013924</t>
  </si>
  <si>
    <t>XR20260029954</t>
  </si>
  <si>
    <t>13:59:00</t>
  </si>
  <si>
    <t>XR20260029998</t>
  </si>
  <si>
    <t>XR Pelvis Complete 3+ Views</t>
  </si>
  <si>
    <t>13:59:27</t>
  </si>
  <si>
    <t>14:28:17</t>
  </si>
  <si>
    <t>XR20260029965</t>
  </si>
  <si>
    <t>14:10:18</t>
  </si>
  <si>
    <t>14:29:04</t>
  </si>
  <si>
    <t>XR20260030016</t>
  </si>
  <si>
    <t>13:47:18</t>
  </si>
  <si>
    <t>14:30:37</t>
  </si>
  <si>
    <t>CT20260013857</t>
  </si>
  <si>
    <t>14:29:32</t>
  </si>
  <si>
    <t>14:33:56</t>
  </si>
  <si>
    <t>XR20260030015</t>
  </si>
  <si>
    <t>13:49:29</t>
  </si>
  <si>
    <t>14:35:33</t>
  </si>
  <si>
    <t>XR20260029999</t>
  </si>
  <si>
    <t>14:37:20</t>
  </si>
  <si>
    <t>CT20260013914</t>
  </si>
  <si>
    <t>14:46:11</t>
  </si>
  <si>
    <t>15:03:54</t>
  </si>
  <si>
    <t>US20260009908</t>
  </si>
  <si>
    <t>15:00:55</t>
  </si>
  <si>
    <t>15:05:09</t>
  </si>
  <si>
    <t>XR20260030035</t>
  </si>
  <si>
    <t>15:11:11</t>
  </si>
  <si>
    <t>15:15:33</t>
  </si>
  <si>
    <t>XR20260030036</t>
  </si>
  <si>
    <t>15:11:19</t>
  </si>
  <si>
    <t>15:16:43</t>
  </si>
  <si>
    <t>XR20260030037</t>
  </si>
  <si>
    <t>15:11:01</t>
  </si>
  <si>
    <t>15:19:06</t>
  </si>
  <si>
    <t>XR20260030030</t>
  </si>
  <si>
    <t>15:10:52</t>
  </si>
  <si>
    <t>15:21:07</t>
  </si>
  <si>
    <t>CT20260013929</t>
  </si>
  <si>
    <t>15:30:24</t>
  </si>
  <si>
    <t>US20260009909</t>
  </si>
  <si>
    <t>15:24:19</t>
  </si>
  <si>
    <t>XR20260030031</t>
  </si>
  <si>
    <t>15:25:37</t>
  </si>
  <si>
    <t>15:36:10</t>
  </si>
  <si>
    <t>XR20260030032</t>
  </si>
  <si>
    <t>XR20260030038</t>
  </si>
  <si>
    <t>15:30:22</t>
  </si>
  <si>
    <t>15:37:19</t>
  </si>
  <si>
    <t>CT20260013941</t>
  </si>
  <si>
    <t>15:37:10</t>
  </si>
  <si>
    <t>15:45:37</t>
  </si>
  <si>
    <t>CT20260013942</t>
  </si>
  <si>
    <t>15:47:59</t>
  </si>
  <si>
    <t>CT20260013925</t>
  </si>
  <si>
    <t>15:38:47</t>
  </si>
  <si>
    <t>16:01:06</t>
  </si>
  <si>
    <t>XR20260030185</t>
  </si>
  <si>
    <t>22:19:05</t>
  </si>
  <si>
    <t>23:02:52</t>
  </si>
  <si>
    <t>XR20260030195</t>
  </si>
  <si>
    <t>23:06:59</t>
  </si>
  <si>
    <t>23:11:08</t>
  </si>
  <si>
    <t>XR20260030192</t>
  </si>
  <si>
    <t>22:50:59</t>
  </si>
  <si>
    <t>23:15:20</t>
  </si>
  <si>
    <t>XR20260030200</t>
  </si>
  <si>
    <t>22:49:44</t>
  </si>
  <si>
    <t>23:18:23</t>
  </si>
  <si>
    <t>XR20260030201</t>
  </si>
  <si>
    <t>23:27:10</t>
  </si>
  <si>
    <t>XR20260030194</t>
  </si>
  <si>
    <t>22:43:29</t>
  </si>
  <si>
    <t>23:39:10</t>
  </si>
  <si>
    <t>XR20260030210</t>
  </si>
  <si>
    <t>23:50:13</t>
  </si>
  <si>
    <t>XR20260030205</t>
  </si>
  <si>
    <t>23:45:42</t>
  </si>
  <si>
    <t>23:55:32</t>
  </si>
  <si>
    <t>XR20260030206</t>
  </si>
  <si>
    <t>23:58:16</t>
  </si>
  <si>
    <t>XR20260030204</t>
  </si>
  <si>
    <t>23:37:24</t>
  </si>
  <si>
    <t>03/15/2026</t>
  </si>
  <si>
    <t>00:01:34</t>
  </si>
  <si>
    <t>CT20260013980</t>
  </si>
  <si>
    <t>23:56:17</t>
  </si>
  <si>
    <t>00:09:04</t>
  </si>
  <si>
    <t>CT20260014012</t>
  </si>
  <si>
    <t>00:03:55</t>
  </si>
  <si>
    <t>00:21:08</t>
  </si>
  <si>
    <t>CT20260014013</t>
  </si>
  <si>
    <t>00:04:44</t>
  </si>
  <si>
    <t>CT20260013989</t>
  </si>
  <si>
    <t>00:24:36</t>
  </si>
  <si>
    <t>00:30:46</t>
  </si>
  <si>
    <t>CT20260013983</t>
  </si>
  <si>
    <t>00:23:55</t>
  </si>
  <si>
    <t>00:32:35</t>
  </si>
  <si>
    <t>CT20260013988</t>
  </si>
  <si>
    <t>00:12:09</t>
  </si>
  <si>
    <t>00:45:38</t>
  </si>
  <si>
    <t>US20260009938</t>
  </si>
  <si>
    <t>00:07:42</t>
  </si>
  <si>
    <t>XR20260030213</t>
  </si>
  <si>
    <t>00:39:51</t>
  </si>
  <si>
    <t>00:54:46</t>
  </si>
  <si>
    <t>XR20260030215</t>
  </si>
  <si>
    <t>00:27:37</t>
  </si>
  <si>
    <t>XR20260030224</t>
  </si>
  <si>
    <t>00:35:28</t>
  </si>
  <si>
    <t>01:02:16</t>
  </si>
  <si>
    <t>XR20260030214</t>
  </si>
  <si>
    <t>00:27:56</t>
  </si>
  <si>
    <t>01:05:31</t>
  </si>
  <si>
    <t>XR20260030208</t>
  </si>
  <si>
    <t>00:20:20</t>
  </si>
  <si>
    <t>01:08:46</t>
  </si>
  <si>
    <t>XR20260030211</t>
  </si>
  <si>
    <t>00:34:37</t>
  </si>
  <si>
    <t>01:11:16</t>
  </si>
  <si>
    <t>XR20260030212</t>
  </si>
  <si>
    <t>00:20:11</t>
  </si>
  <si>
    <t>CT20260014006</t>
  </si>
  <si>
    <t>01:11:14</t>
  </si>
  <si>
    <t>01:27:51</t>
  </si>
  <si>
    <t>CT20260014005</t>
  </si>
  <si>
    <t>01:10:30</t>
  </si>
  <si>
    <t>01:30:08</t>
  </si>
  <si>
    <t>CT20260014017</t>
  </si>
  <si>
    <t>01:35:22</t>
  </si>
  <si>
    <t>XR20260030228</t>
  </si>
  <si>
    <t>01:36:04</t>
  </si>
  <si>
    <t>XR20260030225</t>
  </si>
  <si>
    <t>01:29:35</t>
  </si>
  <si>
    <t>CT20260014019</t>
  </si>
  <si>
    <t>01:43:34</t>
  </si>
  <si>
    <t>01:57:54</t>
  </si>
  <si>
    <t>CT20260014018</t>
  </si>
  <si>
    <t>01:39:58</t>
  </si>
  <si>
    <t>01:58:09</t>
  </si>
  <si>
    <t>XR20260030229</t>
  </si>
  <si>
    <t>01:47:22</t>
  </si>
  <si>
    <t>01:58:19</t>
  </si>
  <si>
    <t>XR20260030227</t>
  </si>
  <si>
    <t>01:47:13</t>
  </si>
  <si>
    <t>02:03:23</t>
  </si>
  <si>
    <t>XR20260030233</t>
  </si>
  <si>
    <t>01:59:36</t>
  </si>
  <si>
    <t>XR20260030238</t>
  </si>
  <si>
    <t>02:04:50</t>
  </si>
  <si>
    <t>02:12:34</t>
  </si>
  <si>
    <t>XR20260030236</t>
  </si>
  <si>
    <t>02:07:29</t>
  </si>
  <si>
    <t>02:17:28</t>
  </si>
  <si>
    <t>XR20260030222</t>
  </si>
  <si>
    <t>01:45:57</t>
  </si>
  <si>
    <t>02:21:13</t>
  </si>
  <si>
    <t>XR20260030223</t>
  </si>
  <si>
    <t>02:25:00</t>
  </si>
  <si>
    <t>XR20260030114</t>
  </si>
  <si>
    <t>01:25:47</t>
  </si>
  <si>
    <t>02:29:15</t>
  </si>
  <si>
    <t>XR20260030226</t>
  </si>
  <si>
    <t>02:32:27</t>
  </si>
  <si>
    <t>CT20260014023</t>
  </si>
  <si>
    <t>02:22:13</t>
  </si>
  <si>
    <t>02:34:20</t>
  </si>
  <si>
    <t>CT20260014024</t>
  </si>
  <si>
    <t>02:44:31</t>
  </si>
  <si>
    <t>CT20260014015</t>
  </si>
  <si>
    <t>02:29:42</t>
  </si>
  <si>
    <t>02:47:40</t>
  </si>
  <si>
    <t>CT20260013992</t>
  </si>
  <si>
    <t>CTA Upper Extremity Left</t>
  </si>
  <si>
    <t>02:34:50</t>
  </si>
  <si>
    <t>02:58:42</t>
  </si>
  <si>
    <t>XR20260030235</t>
  </si>
  <si>
    <t>XR Sacrum/Coccyx 2+ Views</t>
  </si>
  <si>
    <t>02:35:54</t>
  </si>
  <si>
    <t>02:58:53</t>
  </si>
  <si>
    <t>XR20260030242</t>
  </si>
  <si>
    <t>02:52:01</t>
  </si>
  <si>
    <t>03:00:42</t>
  </si>
  <si>
    <t>CT20260014020</t>
  </si>
  <si>
    <t>03:06:08</t>
  </si>
  <si>
    <t>XR20260030241</t>
  </si>
  <si>
    <t>02:54:21</t>
  </si>
  <si>
    <t>03:06:19</t>
  </si>
  <si>
    <t>XR20260030240</t>
  </si>
  <si>
    <t>02:54:52</t>
  </si>
  <si>
    <t>03:06:33</t>
  </si>
  <si>
    <t>XR20260030239</t>
  </si>
  <si>
    <t>US20260009940</t>
  </si>
  <si>
    <t>01:32:17</t>
  </si>
  <si>
    <t>CT20260014027</t>
  </si>
  <si>
    <t>03:13:03</t>
  </si>
  <si>
    <t>03:22:51</t>
  </si>
  <si>
    <t>CT20260014026</t>
  </si>
  <si>
    <t>03:16:42</t>
  </si>
  <si>
    <t>03:23:58</t>
  </si>
  <si>
    <t>XR20260030243</t>
  </si>
  <si>
    <t>03:12:51</t>
  </si>
  <si>
    <t>03:24:16</t>
  </si>
  <si>
    <t>XR20260030219</t>
  </si>
  <si>
    <t>01:24:05</t>
  </si>
  <si>
    <t>03:30:38</t>
  </si>
  <si>
    <t>XR20260030218</t>
  </si>
  <si>
    <t>03:35:28</t>
  </si>
  <si>
    <t>XR20260030220</t>
  </si>
  <si>
    <t>03:35:38</t>
  </si>
  <si>
    <t>XR20260030216</t>
  </si>
  <si>
    <t>03:36:37</t>
  </si>
  <si>
    <t>CT20260014016</t>
  </si>
  <si>
    <t>03:33:21</t>
  </si>
  <si>
    <t>03:44:21</t>
  </si>
  <si>
    <t>CT20260014001</t>
  </si>
  <si>
    <t>03:27:35</t>
  </si>
  <si>
    <t>03:46:17</t>
  </si>
  <si>
    <t>XR20260030217</t>
  </si>
  <si>
    <t>03:51:09</t>
  </si>
  <si>
    <t>XR20260030221</t>
  </si>
  <si>
    <t>00:50:58</t>
  </si>
  <si>
    <t>03:53:30</t>
  </si>
  <si>
    <t>XR20260030207</t>
  </si>
  <si>
    <t>23:59:49</t>
  </si>
  <si>
    <t>04:00:16</t>
  </si>
  <si>
    <t>US20260009899</t>
  </si>
  <si>
    <t>23:57:09</t>
  </si>
  <si>
    <t>04:03:35</t>
  </si>
  <si>
    <t>MR20260002729</t>
  </si>
  <si>
    <t>01:00:00</t>
  </si>
  <si>
    <t>04:09:13</t>
  </si>
  <si>
    <t>MR20260002731</t>
  </si>
  <si>
    <t>01:24:26</t>
  </si>
  <si>
    <t>04:12:02</t>
  </si>
  <si>
    <t>US20260009897</t>
  </si>
  <si>
    <t>22:29:45</t>
  </si>
  <si>
    <t>04:12:28</t>
  </si>
  <si>
    <t>US20260009891</t>
  </si>
  <si>
    <t>22:29:58</t>
  </si>
  <si>
    <t>04:13:40</t>
  </si>
  <si>
    <t>US20260009936</t>
  </si>
  <si>
    <t>04:18:05</t>
  </si>
  <si>
    <t>MR20260002730</t>
  </si>
  <si>
    <t>01:11:32</t>
  </si>
  <si>
    <t>04:25:22</t>
  </si>
  <si>
    <t>US20260009942</t>
  </si>
  <si>
    <t>04:18:36</t>
  </si>
  <si>
    <t>04:25:51</t>
  </si>
  <si>
    <t>MR20260002666</t>
  </si>
  <si>
    <t>04:32:46</t>
  </si>
  <si>
    <t>MR20260002732</t>
  </si>
  <si>
    <t>04:29:59</t>
  </si>
  <si>
    <t>04:46:43</t>
  </si>
  <si>
    <t>XR20260030245</t>
  </si>
  <si>
    <t>04:05:06</t>
  </si>
  <si>
    <t>04:47:56</t>
  </si>
  <si>
    <t>XR20260030246</t>
  </si>
  <si>
    <t>04:49:05</t>
  </si>
  <si>
    <t>XR20260030244</t>
  </si>
  <si>
    <t>04:11:20</t>
  </si>
  <si>
    <t>04:50:41</t>
  </si>
  <si>
    <t>XR20260030232</t>
  </si>
  <si>
    <t>04:11:01</t>
  </si>
  <si>
    <t>05:00:37</t>
  </si>
  <si>
    <t>XR20260030202</t>
  </si>
  <si>
    <t>00:05:32</t>
  </si>
  <si>
    <t>05:05:35</t>
  </si>
  <si>
    <t>XR20260030198</t>
  </si>
  <si>
    <t>23:32:35</t>
  </si>
  <si>
    <t>05:07:03</t>
  </si>
  <si>
    <t>XR20260030196</t>
  </si>
  <si>
    <t>05:09:38</t>
  </si>
  <si>
    <t>XR20260030197</t>
  </si>
  <si>
    <t>XR20260030250</t>
  </si>
  <si>
    <t>04:48:39</t>
  </si>
  <si>
    <t>05:10:44</t>
  </si>
  <si>
    <t>XR20260029926</t>
  </si>
  <si>
    <t>04:53:03</t>
  </si>
  <si>
    <t>05:11:33</t>
  </si>
  <si>
    <t>XR20260029894</t>
  </si>
  <si>
    <t>04:54:37</t>
  </si>
  <si>
    <t>05:12:58</t>
  </si>
  <si>
    <t>XR20260029244</t>
  </si>
  <si>
    <t>04:54:09</t>
  </si>
  <si>
    <t>05:13:37</t>
  </si>
  <si>
    <t>XR20260030237</t>
  </si>
  <si>
    <t>04:25:03</t>
  </si>
  <si>
    <t>05:15:36</t>
  </si>
  <si>
    <t>XR20260029548</t>
  </si>
  <si>
    <t>04:53:43</t>
  </si>
  <si>
    <t>05:17:19</t>
  </si>
  <si>
    <t>US20260009943</t>
  </si>
  <si>
    <t>05:11:04</t>
  </si>
  <si>
    <t>05:18:00</t>
  </si>
  <si>
    <t>CT20260014032</t>
  </si>
  <si>
    <t>05:15:56</t>
  </si>
  <si>
    <t>05:30:47</t>
  </si>
  <si>
    <t>XR20260029936</t>
  </si>
  <si>
    <t>05:25:15</t>
  </si>
  <si>
    <t>05:31:34</t>
  </si>
  <si>
    <t>XR20260028667</t>
  </si>
  <si>
    <t>05:24:29</t>
  </si>
  <si>
    <t>05:33:17</t>
  </si>
  <si>
    <t>XR20260029958</t>
  </si>
  <si>
    <t>05:23:30</t>
  </si>
  <si>
    <t>05:35:13</t>
  </si>
  <si>
    <t>XR20260029586</t>
  </si>
  <si>
    <t>05:22:38</t>
  </si>
  <si>
    <t>05:35:52</t>
  </si>
  <si>
    <t>XR20260029291</t>
  </si>
  <si>
    <t>05:21:55</t>
  </si>
  <si>
    <t>05:36:28</t>
  </si>
  <si>
    <t>XR20260030044</t>
  </si>
  <si>
    <t>04:53:21</t>
  </si>
  <si>
    <t>XR20260029138</t>
  </si>
  <si>
    <t>05:21:21</t>
  </si>
  <si>
    <t>05:37:58</t>
  </si>
  <si>
    <t>XR20260029015</t>
  </si>
  <si>
    <t>XR20260030091</t>
  </si>
  <si>
    <t>05:41:04</t>
  </si>
  <si>
    <t>XR20260027730</t>
  </si>
  <si>
    <t>05:28:19</t>
  </si>
  <si>
    <t>05:41:34</t>
  </si>
  <si>
    <t>XR20260025772</t>
  </si>
  <si>
    <t>05:20:43</t>
  </si>
  <si>
    <t>05:43:14</t>
  </si>
  <si>
    <t>XR20260029162</t>
  </si>
  <si>
    <t>05:19:51</t>
  </si>
  <si>
    <t>05:44:16</t>
  </si>
  <si>
    <t>XR20260029885</t>
  </si>
  <si>
    <t>05:38:23</t>
  </si>
  <si>
    <t>05:44:59</t>
  </si>
  <si>
    <t>XR20260030084</t>
  </si>
  <si>
    <t>05:26:20</t>
  </si>
  <si>
    <t>05:45:43</t>
  </si>
  <si>
    <t>XR20260029867</t>
  </si>
  <si>
    <t>05:46:23</t>
  </si>
  <si>
    <t>MR20260002711</t>
  </si>
  <si>
    <t>05:20:34</t>
  </si>
  <si>
    <t>06:21:50</t>
  </si>
  <si>
    <t>XR20260030248</t>
  </si>
  <si>
    <t>XR Ankle Limited 2 Views Right</t>
  </si>
  <si>
    <t>04:05:30</t>
  </si>
  <si>
    <t>06:24:34</t>
  </si>
  <si>
    <t>CT20260014031</t>
  </si>
  <si>
    <t>05:53:34</t>
  </si>
  <si>
    <t>06:27:21</t>
  </si>
  <si>
    <t>CT20260014028</t>
  </si>
  <si>
    <t>05:52:43</t>
  </si>
  <si>
    <t>06:30:42</t>
  </si>
  <si>
    <t>CT20260014029</t>
  </si>
  <si>
    <t>06:04:30</t>
  </si>
  <si>
    <t>06:40:09</t>
  </si>
  <si>
    <t>CT20260014030</t>
  </si>
  <si>
    <t>06:05:21</t>
  </si>
  <si>
    <t>US20260009945</t>
  </si>
  <si>
    <t>06:03:36</t>
  </si>
  <si>
    <t>XR20260028163</t>
  </si>
  <si>
    <t>05:29:55</t>
  </si>
  <si>
    <t>US20260009944</t>
  </si>
  <si>
    <t>05:48:17</t>
  </si>
  <si>
    <t>06:45:30</t>
  </si>
  <si>
    <t>XR20260030259</t>
  </si>
  <si>
    <t>05:54:41</t>
  </si>
  <si>
    <t>06:46:19</t>
  </si>
  <si>
    <t>XR20260030258</t>
  </si>
  <si>
    <t>05:46:32</t>
  </si>
  <si>
    <t>06:47:24</t>
  </si>
  <si>
    <t>XR20260030260</t>
  </si>
  <si>
    <t>06:46:07</t>
  </si>
  <si>
    <t>06:48:09</t>
  </si>
  <si>
    <t>XR20260030254</t>
  </si>
  <si>
    <t>05:47:57</t>
  </si>
  <si>
    <t>06:49:01</t>
  </si>
  <si>
    <t>XR20260030252</t>
  </si>
  <si>
    <t>05:04:37</t>
  </si>
  <si>
    <t>06:49:58</t>
  </si>
  <si>
    <t>XR20260030257</t>
  </si>
  <si>
    <t>05:39:07</t>
  </si>
  <si>
    <t>06:51:56</t>
  </si>
  <si>
    <t>US20260009926</t>
  </si>
  <si>
    <t>07:13:41</t>
  </si>
  <si>
    <t>07:17:32</t>
  </si>
  <si>
    <t>XR20260030263</t>
  </si>
  <si>
    <t>07:11:00</t>
  </si>
  <si>
    <t>07:19:16</t>
  </si>
  <si>
    <t>XR20260030264</t>
  </si>
  <si>
    <t>07:11:18</t>
  </si>
  <si>
    <t>07:21:08</t>
  </si>
  <si>
    <t>XR20260030262</t>
  </si>
  <si>
    <t>07:22:39</t>
  </si>
  <si>
    <t>XR20260030256</t>
  </si>
  <si>
    <t>XR Foot Limited 2 Views Bilateral</t>
  </si>
  <si>
    <t>05:23:16</t>
  </si>
  <si>
    <t>07:26:04</t>
  </si>
  <si>
    <t>US20260009937</t>
  </si>
  <si>
    <t>07:13:57</t>
  </si>
  <si>
    <t>07:27:25</t>
  </si>
  <si>
    <t>XR20260030255</t>
  </si>
  <si>
    <t>05:28:40</t>
  </si>
  <si>
    <t>07:30:30</t>
  </si>
  <si>
    <t>XR20260030253</t>
  </si>
  <si>
    <t>07:31:57</t>
  </si>
  <si>
    <t>XR20260030247</t>
  </si>
  <si>
    <t>07:32:32</t>
  </si>
  <si>
    <t>XR20260030230</t>
  </si>
  <si>
    <t>XR Skull Complete</t>
  </si>
  <si>
    <t>07:34:09</t>
  </si>
  <si>
    <t>US20260009946</t>
  </si>
  <si>
    <t>07:31:01</t>
  </si>
  <si>
    <t>07:37:53</t>
  </si>
  <si>
    <t>CT20260014035</t>
  </si>
  <si>
    <t>07:29:11</t>
  </si>
  <si>
    <t>07:41:02</t>
  </si>
  <si>
    <t>CT20260014036</t>
  </si>
  <si>
    <t>07:43:30</t>
  </si>
  <si>
    <t>CT20260014033</t>
  </si>
  <si>
    <t>08:14:41</t>
  </si>
  <si>
    <t>CT20260014038</t>
  </si>
  <si>
    <t>08:09:47</t>
  </si>
  <si>
    <t>08:28:25</t>
  </si>
  <si>
    <t>US20260009948</t>
  </si>
  <si>
    <t>08:24:49</t>
  </si>
  <si>
    <t>08:33:02</t>
  </si>
  <si>
    <t>US20260009939</t>
  </si>
  <si>
    <t>08:22:11</t>
  </si>
  <si>
    <t>08:33:19</t>
  </si>
  <si>
    <t>XR20260030270</t>
  </si>
  <si>
    <t>08:25:39</t>
  </si>
  <si>
    <t>08:34:50</t>
  </si>
  <si>
    <t>XR20260030271</t>
  </si>
  <si>
    <t>08:36:03</t>
  </si>
  <si>
    <t>XR20260030275</t>
  </si>
  <si>
    <t>08:27:31</t>
  </si>
  <si>
    <t>08:47:33</t>
  </si>
  <si>
    <t>CT20260014039</t>
  </si>
  <si>
    <t>08:45:16</t>
  </si>
  <si>
    <t>08:51:43</t>
  </si>
  <si>
    <t>XR20260030282</t>
  </si>
  <si>
    <t>08:37:26</t>
  </si>
  <si>
    <t>08:53:22</t>
  </si>
  <si>
    <t>XR20260030277</t>
  </si>
  <si>
    <t>08:38:12</t>
  </si>
  <si>
    <t>08:54:20</t>
  </si>
  <si>
    <t>XR20260030283</t>
  </si>
  <si>
    <t>08:52:44</t>
  </si>
  <si>
    <t>08:55:11</t>
  </si>
  <si>
    <t>XR20260030273</t>
  </si>
  <si>
    <t>08:39:29</t>
  </si>
  <si>
    <t>08:56:46</t>
  </si>
  <si>
    <t>XR20260030284</t>
  </si>
  <si>
    <t>08:55:55</t>
  </si>
  <si>
    <t>08:58:05</t>
  </si>
  <si>
    <t>XR20260030272</t>
  </si>
  <si>
    <t>07:49:04</t>
  </si>
  <si>
    <t>09:09:09</t>
  </si>
  <si>
    <t>XR20260030268</t>
  </si>
  <si>
    <t>07:57:21</t>
  </si>
  <si>
    <t>09:10:47</t>
  </si>
  <si>
    <t>XR20260030266</t>
  </si>
  <si>
    <t>07:54:56</t>
  </si>
  <si>
    <t>09:12:39</t>
  </si>
  <si>
    <t>XR20260030280</t>
  </si>
  <si>
    <t>08:50:00</t>
  </si>
  <si>
    <t>09:13:10</t>
  </si>
  <si>
    <t>XR20260030281</t>
  </si>
  <si>
    <t>XR20260030285</t>
  </si>
  <si>
    <t>09:08:30</t>
  </si>
  <si>
    <t>XR20260030265</t>
  </si>
  <si>
    <t>09:18:34</t>
  </si>
  <si>
    <t>XR20260030269</t>
  </si>
  <si>
    <t>07:58:29</t>
  </si>
  <si>
    <t>09:19:34</t>
  </si>
  <si>
    <t>XR20260030209</t>
  </si>
  <si>
    <t>23:50:28</t>
  </si>
  <si>
    <t>09:21:35</t>
  </si>
  <si>
    <t>XR20260030203</t>
  </si>
  <si>
    <t>23:12:24</t>
  </si>
  <si>
    <t>09:22:25</t>
  </si>
  <si>
    <t>XR20260030199</t>
  </si>
  <si>
    <t>23:36:57</t>
  </si>
  <si>
    <t>09:24:14</t>
  </si>
  <si>
    <t>CT20260014044</t>
  </si>
  <si>
    <t>09:22:07</t>
  </si>
  <si>
    <t>09:43:02</t>
  </si>
  <si>
    <t>US20260009955</t>
  </si>
  <si>
    <t>09:25:43</t>
  </si>
  <si>
    <t>09:44:44</t>
  </si>
  <si>
    <t>US20260009921</t>
  </si>
  <si>
    <t>09:29:19</t>
  </si>
  <si>
    <t>09:46:25</t>
  </si>
  <si>
    <t>US20260009952</t>
  </si>
  <si>
    <t>09:38:41</t>
  </si>
  <si>
    <t>09:58:38</t>
  </si>
  <si>
    <t>XR20260030298</t>
  </si>
  <si>
    <t>09:56:04</t>
  </si>
  <si>
    <t>09:59:23</t>
  </si>
  <si>
    <t>US20260009947</t>
  </si>
  <si>
    <t>09:46:44</t>
  </si>
  <si>
    <t>10:00:27</t>
  </si>
  <si>
    <t>XR20260030294</t>
  </si>
  <si>
    <t>09:43:53</t>
  </si>
  <si>
    <t>10:01:09</t>
  </si>
  <si>
    <t>XR20260030292</t>
  </si>
  <si>
    <t>09:41:59</t>
  </si>
  <si>
    <t>US20260009869</t>
  </si>
  <si>
    <t>09:46:02</t>
  </si>
  <si>
    <t>XR20260030186</t>
  </si>
  <si>
    <t>22:42:15</t>
  </si>
  <si>
    <t>10:05:54</t>
  </si>
  <si>
    <t>XR20260030189</t>
  </si>
  <si>
    <t>22:47:01</t>
  </si>
  <si>
    <t>10:07:26</t>
  </si>
  <si>
    <t>XR20260030193</t>
  </si>
  <si>
    <t>23:37:11</t>
  </si>
  <si>
    <t>10:10:54</t>
  </si>
  <si>
    <t>CT20260014047</t>
  </si>
  <si>
    <t>09:59:25</t>
  </si>
  <si>
    <t>10:35:04</t>
  </si>
  <si>
    <t>XR20260030305</t>
  </si>
  <si>
    <t>10:23:36</t>
  </si>
  <si>
    <t>CT20260014053</t>
  </si>
  <si>
    <t>10:35:20</t>
  </si>
  <si>
    <t>10:40:54</t>
  </si>
  <si>
    <t>XR20260030302</t>
  </si>
  <si>
    <t>10:44:10</t>
  </si>
  <si>
    <t>US20260009953</t>
  </si>
  <si>
    <t>10:43:38</t>
  </si>
  <si>
    <t>10:49:02</t>
  </si>
  <si>
    <t>XR20260030307</t>
  </si>
  <si>
    <t>10:47:42</t>
  </si>
  <si>
    <t>10:51:36</t>
  </si>
  <si>
    <t>XR20260030328</t>
  </si>
  <si>
    <t>10:35:00</t>
  </si>
  <si>
    <t>XR20260030304</t>
  </si>
  <si>
    <t>10:23:32</t>
  </si>
  <si>
    <t>10:53:48</t>
  </si>
  <si>
    <t>XR20260030293</t>
  </si>
  <si>
    <t>09:35:53</t>
  </si>
  <si>
    <t>10:56:17</t>
  </si>
  <si>
    <t>XR20260030303</t>
  </si>
  <si>
    <t>10:01:46</t>
  </si>
  <si>
    <t>10:57:35</t>
  </si>
  <si>
    <t>XR20260030300</t>
  </si>
  <si>
    <t>10:09:56</t>
  </si>
  <si>
    <t>11:01:06</t>
  </si>
  <si>
    <t>XR20260030306</t>
  </si>
  <si>
    <t>10:38:28</t>
  </si>
  <si>
    <t>11:02:21</t>
  </si>
  <si>
    <t>CT20260014043</t>
  </si>
  <si>
    <t>10:58:16</t>
  </si>
  <si>
    <t>11:31:12</t>
  </si>
  <si>
    <t>XR20260030184</t>
  </si>
  <si>
    <t>11:34:06</t>
  </si>
  <si>
    <t>XR20260030188</t>
  </si>
  <si>
    <t>11:35:51</t>
  </si>
  <si>
    <t>XR20260030187</t>
  </si>
  <si>
    <t>11:37:36</t>
  </si>
  <si>
    <t>XR20260030190</t>
  </si>
  <si>
    <t>22:32:00</t>
  </si>
  <si>
    <t>11:39:39</t>
  </si>
  <si>
    <t>US20260009901</t>
  </si>
  <si>
    <t>23:56:45</t>
  </si>
  <si>
    <t>11:41:59</t>
  </si>
  <si>
    <t>XR20260030278</t>
  </si>
  <si>
    <t>09:21:33</t>
  </si>
  <si>
    <t>11:45:36</t>
  </si>
  <si>
    <t>XR20260030289</t>
  </si>
  <si>
    <t>09:23:33</t>
  </si>
  <si>
    <t>11:46:27</t>
  </si>
  <si>
    <t>XR20260030291</t>
  </si>
  <si>
    <t>09:42:45</t>
  </si>
  <si>
    <t>11:49:13</t>
  </si>
  <si>
    <t>XR20260030297</t>
  </si>
  <si>
    <t>09:57:20</t>
  </si>
  <si>
    <t>11:51:13</t>
  </si>
  <si>
    <t>XR20260030296</t>
  </si>
  <si>
    <t>09:54:41</t>
  </si>
  <si>
    <t>11:56:04</t>
  </si>
  <si>
    <t>XR20260030299</t>
  </si>
  <si>
    <t>10:10:19</t>
  </si>
  <si>
    <t>11:57:37</t>
  </si>
  <si>
    <t>XR20260030308</t>
  </si>
  <si>
    <t>10:42:42</t>
  </si>
  <si>
    <t>11:58:53</t>
  </si>
  <si>
    <t>XR20260030331</t>
  </si>
  <si>
    <t>11:15:18</t>
  </si>
  <si>
    <t>12:01:20</t>
  </si>
  <si>
    <t>MR20260002691</t>
  </si>
  <si>
    <t>11:51:18</t>
  </si>
  <si>
    <t>12:05:54</t>
  </si>
  <si>
    <t>XR20260030329</t>
  </si>
  <si>
    <t>11:12:18</t>
  </si>
  <si>
    <t>12:15:16</t>
  </si>
  <si>
    <t>XR20260030332</t>
  </si>
  <si>
    <t>12:16:48</t>
  </si>
  <si>
    <t>XR20260030330</t>
  </si>
  <si>
    <t>11:25:31</t>
  </si>
  <si>
    <t>12:18:10</t>
  </si>
  <si>
    <t>XR20260030336</t>
  </si>
  <si>
    <t>11:24:18</t>
  </si>
  <si>
    <t>12:20:02</t>
  </si>
  <si>
    <t>XR20260030337</t>
  </si>
  <si>
    <t>11:24:24</t>
  </si>
  <si>
    <t>XR20260030334</t>
  </si>
  <si>
    <t>11:23:39</t>
  </si>
  <si>
    <t>12:20:56</t>
  </si>
  <si>
    <t>XR20260030333</t>
  </si>
  <si>
    <t>12:22:34</t>
  </si>
  <si>
    <t>XR20260030341</t>
  </si>
  <si>
    <t>12:03:28</t>
  </si>
  <si>
    <t>12:29:38</t>
  </si>
  <si>
    <t>XR20260030342</t>
  </si>
  <si>
    <t>XR20260030343</t>
  </si>
  <si>
    <t>XR20260030344</t>
  </si>
  <si>
    <t>XR20260030345</t>
  </si>
  <si>
    <t>CT20260014079</t>
  </si>
  <si>
    <t>12:23:51</t>
  </si>
  <si>
    <t>12:36:50</t>
  </si>
  <si>
    <t>US20260009965</t>
  </si>
  <si>
    <t>12:20:23</t>
  </si>
  <si>
    <t>12:37:14</t>
  </si>
  <si>
    <t>XR20260030340</t>
  </si>
  <si>
    <t>11:33:29</t>
  </si>
  <si>
    <t>12:38:52</t>
  </si>
  <si>
    <t>US20260009971</t>
  </si>
  <si>
    <t>12:30:18</t>
  </si>
  <si>
    <t>12:45:09</t>
  </si>
  <si>
    <t>CT20260014080</t>
  </si>
  <si>
    <t>12:41:59</t>
  </si>
  <si>
    <t>12:54:34</t>
  </si>
  <si>
    <t>CT20260014081</t>
  </si>
  <si>
    <t>CT20260014064</t>
  </si>
  <si>
    <t>12:42:59</t>
  </si>
  <si>
    <t>12:57:32</t>
  </si>
  <si>
    <t>CT20260014069</t>
  </si>
  <si>
    <t>13:05:47</t>
  </si>
  <si>
    <t>US20260009973</t>
  </si>
  <si>
    <t>12:59:21</t>
  </si>
  <si>
    <t>13:28:29</t>
  </si>
  <si>
    <t>CT20260014054</t>
  </si>
  <si>
    <t>13:07:24</t>
  </si>
  <si>
    <t>CT20260014056</t>
  </si>
  <si>
    <t>13:19:11</t>
  </si>
  <si>
    <t>13:45:39</t>
  </si>
  <si>
    <t>XR20260030358</t>
  </si>
  <si>
    <t>13:02:45</t>
  </si>
  <si>
    <t>XR20260030350</t>
  </si>
  <si>
    <t>12:54:26</t>
  </si>
  <si>
    <t>13:50:26</t>
  </si>
  <si>
    <t>US20260009967</t>
  </si>
  <si>
    <t>13:40:15</t>
  </si>
  <si>
    <t>13:52:04</t>
  </si>
  <si>
    <t>US20260009977</t>
  </si>
  <si>
    <t>13:18:12</t>
  </si>
  <si>
    <t>CT20260014062</t>
  </si>
  <si>
    <t>13:46:03</t>
  </si>
  <si>
    <t>14:00:41</t>
  </si>
  <si>
    <t>US20260009979</t>
  </si>
  <si>
    <t>13:53:58</t>
  </si>
  <si>
    <t>XR20260030361</t>
  </si>
  <si>
    <t>13:03:05</t>
  </si>
  <si>
    <t>14:03:55</t>
  </si>
  <si>
    <t>CT20260014063</t>
  </si>
  <si>
    <t>13:58:49</t>
  </si>
  <si>
    <t>14:04:30</t>
  </si>
  <si>
    <t>CT20260014046</t>
  </si>
  <si>
    <t>11:00:04</t>
  </si>
  <si>
    <t>XR20260030362</t>
  </si>
  <si>
    <t>13:05:32</t>
  </si>
  <si>
    <t>XR20260030375</t>
  </si>
  <si>
    <t>13:48:21</t>
  </si>
  <si>
    <t>14:06:14</t>
  </si>
  <si>
    <t>XR20260030367</t>
  </si>
  <si>
    <t>13:51:00</t>
  </si>
  <si>
    <t>14:07:39</t>
  </si>
  <si>
    <t>XR20260030360</t>
  </si>
  <si>
    <t>13:06:37</t>
  </si>
  <si>
    <t>14:08:02</t>
  </si>
  <si>
    <t>XR20260030364</t>
  </si>
  <si>
    <t>13:18:37</t>
  </si>
  <si>
    <t>14:08:44</t>
  </si>
  <si>
    <t>XR20260030378</t>
  </si>
  <si>
    <t>XR20260030368</t>
  </si>
  <si>
    <t>14:10:31</t>
  </si>
  <si>
    <t>XR20260030379</t>
  </si>
  <si>
    <t>14:08:36</t>
  </si>
  <si>
    <t>14:11:36</t>
  </si>
  <si>
    <t>XR20260030363</t>
  </si>
  <si>
    <t>13:05:37</t>
  </si>
  <si>
    <t>14:14:00</t>
  </si>
  <si>
    <t>MR20260002635</t>
  </si>
  <si>
    <t>09:09:51</t>
  </si>
  <si>
    <t>US20260009976</t>
  </si>
  <si>
    <t>14:14:51</t>
  </si>
  <si>
    <t>14:15:47</t>
  </si>
  <si>
    <t>US20260009970</t>
  </si>
  <si>
    <t>13:40:35</t>
  </si>
  <si>
    <t>14:16:00</t>
  </si>
  <si>
    <t>MR20260002668</t>
  </si>
  <si>
    <t>10:33:28</t>
  </si>
  <si>
    <t>14:18:53</t>
  </si>
  <si>
    <t>XR20260030380</t>
  </si>
  <si>
    <t>14:17:15</t>
  </si>
  <si>
    <t>14:20:04</t>
  </si>
  <si>
    <t>XR20260030381</t>
  </si>
  <si>
    <t>XR20260030386</t>
  </si>
  <si>
    <t>14:24:36</t>
  </si>
  <si>
    <t>XR20260030385</t>
  </si>
  <si>
    <t>14:24:46</t>
  </si>
  <si>
    <t>XR20260030376</t>
  </si>
  <si>
    <t>14:29:47</t>
  </si>
  <si>
    <t>14:36:31</t>
  </si>
  <si>
    <t>CT20260014048</t>
  </si>
  <si>
    <t>14:29:09</t>
  </si>
  <si>
    <t>14:40:10</t>
  </si>
  <si>
    <t>US20260009982</t>
  </si>
  <si>
    <t>14:39:05</t>
  </si>
  <si>
    <t>14:41:54</t>
  </si>
  <si>
    <t>XR20260030377</t>
  </si>
  <si>
    <t>14:31:10</t>
  </si>
  <si>
    <t>14:42:55</t>
  </si>
  <si>
    <t>CT20260014049</t>
  </si>
  <si>
    <t>14:44:05</t>
  </si>
  <si>
    <t>XR20260030388</t>
  </si>
  <si>
    <t>14:42:20</t>
  </si>
  <si>
    <t>14:47:09</t>
  </si>
  <si>
    <t>US20260009981</t>
  </si>
  <si>
    <t>14:46:01</t>
  </si>
  <si>
    <t>14:48:18</t>
  </si>
  <si>
    <t>XR20260030383</t>
  </si>
  <si>
    <t>XR Urography Retrograde Left</t>
  </si>
  <si>
    <t>18:05:00</t>
  </si>
  <si>
    <t>XR20260030391</t>
  </si>
  <si>
    <t>14:48:27</t>
  </si>
  <si>
    <t>14:50:46</t>
  </si>
  <si>
    <t>XR20260030392</t>
  </si>
  <si>
    <t>14:52:13</t>
  </si>
  <si>
    <t>XR20260030384</t>
  </si>
  <si>
    <t>XR Urography Retrograde Right</t>
  </si>
  <si>
    <t>14:54:52</t>
  </si>
  <si>
    <t>XR20260030393</t>
  </si>
  <si>
    <t>14:55:28</t>
  </si>
  <si>
    <t>14:57:00</t>
  </si>
  <si>
    <t>CT20260014096</t>
  </si>
  <si>
    <t>14:58:12</t>
  </si>
  <si>
    <t>CT20260014071</t>
  </si>
  <si>
    <t>14:54:17</t>
  </si>
  <si>
    <t>15:00:03</t>
  </si>
  <si>
    <t>XR20260030394</t>
  </si>
  <si>
    <t>15:06:22</t>
  </si>
  <si>
    <t>15:07:18</t>
  </si>
  <si>
    <t>XR20260030395</t>
  </si>
  <si>
    <t>15:09:18</t>
  </si>
  <si>
    <t>15:12:43</t>
  </si>
  <si>
    <t>XR20260030372</t>
  </si>
  <si>
    <t>13:41:13</t>
  </si>
  <si>
    <t>15:13:41</t>
  </si>
  <si>
    <t>CT20260014045</t>
  </si>
  <si>
    <t>15:10:29</t>
  </si>
  <si>
    <t>XR20260030401</t>
  </si>
  <si>
    <t>15:14:36</t>
  </si>
  <si>
    <t>15:17:12</t>
  </si>
  <si>
    <t>XR20260030396</t>
  </si>
  <si>
    <t>15:18:17</t>
  </si>
  <si>
    <t>XR20260030400</t>
  </si>
  <si>
    <t>15:17:02</t>
  </si>
  <si>
    <t>15:20:06</t>
  </si>
  <si>
    <t>CT20260014097</t>
  </si>
  <si>
    <t>15:08:21</t>
  </si>
  <si>
    <t>CT20260014098</t>
  </si>
  <si>
    <t>US20260009980</t>
  </si>
  <si>
    <t>15:25:03</t>
  </si>
  <si>
    <t>US20260009983</t>
  </si>
  <si>
    <t>15:24:44</t>
  </si>
  <si>
    <t>15:28:38</t>
  </si>
  <si>
    <t>XR20260030398</t>
  </si>
  <si>
    <t>MR20260002695</t>
  </si>
  <si>
    <t>15:25:49</t>
  </si>
  <si>
    <t>US20260009985</t>
  </si>
  <si>
    <t>15:33:51</t>
  </si>
  <si>
    <t>15:39:32</t>
  </si>
  <si>
    <t>CT20260014093</t>
  </si>
  <si>
    <t>15:31:38</t>
  </si>
  <si>
    <t>15:40:07</t>
  </si>
  <si>
    <t>CT20260014095</t>
  </si>
  <si>
    <t>XR20260030402</t>
  </si>
  <si>
    <t>15:37:11</t>
  </si>
  <si>
    <t>15:41:41</t>
  </si>
  <si>
    <t>CT20260014094</t>
  </si>
  <si>
    <t>15:42:40</t>
  </si>
  <si>
    <t>CT20260014077</t>
  </si>
  <si>
    <t>15:46:15</t>
  </si>
  <si>
    <t>15:49:48</t>
  </si>
  <si>
    <t>XR20260030408</t>
  </si>
  <si>
    <t>15:54:39</t>
  </si>
  <si>
    <t>XR20260030406</t>
  </si>
  <si>
    <t>15:53:55</t>
  </si>
  <si>
    <t>16:00:16</t>
  </si>
  <si>
    <t>XR20260030409</t>
  </si>
  <si>
    <t>16:01:39</t>
  </si>
  <si>
    <t>16:04:20</t>
  </si>
  <si>
    <t>CT20260014058</t>
  </si>
  <si>
    <t>15:58:47</t>
  </si>
  <si>
    <t>16:11:12</t>
  </si>
  <si>
    <t>CT20260014059</t>
  </si>
  <si>
    <t>CT20260014084</t>
  </si>
  <si>
    <t>16:05:01</t>
  </si>
  <si>
    <t>16:12:36</t>
  </si>
  <si>
    <t>XR20260030410</t>
  </si>
  <si>
    <t>16:04:27</t>
  </si>
  <si>
    <t>16:16:12</t>
  </si>
  <si>
    <t>XR20260030412</t>
  </si>
  <si>
    <t>16:11:13</t>
  </si>
  <si>
    <t>16:16:42</t>
  </si>
  <si>
    <t>CT20260014083</t>
  </si>
  <si>
    <t>16:26:45</t>
  </si>
  <si>
    <t>16:32:30</t>
  </si>
  <si>
    <t>XR20260030420</t>
  </si>
  <si>
    <t>16:31:15</t>
  </si>
  <si>
    <t>16:39:17</t>
  </si>
  <si>
    <t>CT20260014089</t>
  </si>
  <si>
    <t>16:34:20</t>
  </si>
  <si>
    <t>16:40:45</t>
  </si>
  <si>
    <t>XR20260030421</t>
  </si>
  <si>
    <t>16:34:08</t>
  </si>
  <si>
    <t>16:41:36</t>
  </si>
  <si>
    <t>CT20260014068</t>
  </si>
  <si>
    <t>CT Abdomen w/o Contrast</t>
  </si>
  <si>
    <t>16:35:16</t>
  </si>
  <si>
    <t>16:45:32</t>
  </si>
  <si>
    <t>US20260009968</t>
  </si>
  <si>
    <t>16:44:02</t>
  </si>
  <si>
    <t>16:49:30</t>
  </si>
  <si>
    <t>XR20260030415</t>
  </si>
  <si>
    <t>16:14:19</t>
  </si>
  <si>
    <t>16:50:34</t>
  </si>
  <si>
    <t>US20260009969</t>
  </si>
  <si>
    <t>16:48:17</t>
  </si>
  <si>
    <t>16:51:11</t>
  </si>
  <si>
    <t>XR20260030365</t>
  </si>
  <si>
    <t>12:40:00</t>
  </si>
  <si>
    <t>16:52:27</t>
  </si>
  <si>
    <t>XR20260030366</t>
  </si>
  <si>
    <t>XR20260030422</t>
  </si>
  <si>
    <t>16:05:00</t>
  </si>
  <si>
    <t>16:53:04</t>
  </si>
  <si>
    <t>XR20260030423</t>
  </si>
  <si>
    <t>XR20260030424</t>
  </si>
  <si>
    <t>16:46:50</t>
  </si>
  <si>
    <t>17:05:44</t>
  </si>
  <si>
    <t>XR20260030419</t>
  </si>
  <si>
    <t>17:12:32</t>
  </si>
  <si>
    <t>17:19:24</t>
  </si>
  <si>
    <t>CT20260014070</t>
  </si>
  <si>
    <t>17:16:06</t>
  </si>
  <si>
    <t>17:21:52</t>
  </si>
  <si>
    <t>XR20260030405</t>
  </si>
  <si>
    <t>17:11:58</t>
  </si>
  <si>
    <t>17:23:32</t>
  </si>
  <si>
    <t>XR20260030430</t>
  </si>
  <si>
    <t>17:20:59</t>
  </si>
  <si>
    <t>17:26:57</t>
  </si>
  <si>
    <t>CT20260014090</t>
  </si>
  <si>
    <t>17:28:14</t>
  </si>
  <si>
    <t>17:36:27</t>
  </si>
  <si>
    <t>XR20260030428</t>
  </si>
  <si>
    <t>17:36:23</t>
  </si>
  <si>
    <t>17:38:54</t>
  </si>
  <si>
    <t>XR20260030434</t>
  </si>
  <si>
    <t>XR20260030429</t>
  </si>
  <si>
    <t>17:39:06</t>
  </si>
  <si>
    <t>17:45:43</t>
  </si>
  <si>
    <t>XR20260030441</t>
  </si>
  <si>
    <t>17:46:32</t>
  </si>
  <si>
    <t>17:52:12</t>
  </si>
  <si>
    <t>CT20260014112</t>
  </si>
  <si>
    <t>17:50:02</t>
  </si>
  <si>
    <t>17:56:13</t>
  </si>
  <si>
    <t>CT20260014113</t>
  </si>
  <si>
    <t>US20260009987</t>
  </si>
  <si>
    <t>17:51:42</t>
  </si>
  <si>
    <t>17:58:10</t>
  </si>
  <si>
    <t>XR20260030493</t>
  </si>
  <si>
    <t>21:37:34</t>
  </si>
  <si>
    <t>XR20260030495</t>
  </si>
  <si>
    <t>21:52:00</t>
  </si>
  <si>
    <t>23:05:28</t>
  </si>
  <si>
    <t>XR20260030492</t>
  </si>
  <si>
    <t>21:51:16</t>
  </si>
  <si>
    <t>23:11:11</t>
  </si>
  <si>
    <t>XR20260030494</t>
  </si>
  <si>
    <t>21:59:15</t>
  </si>
  <si>
    <t>23:14:02</t>
  </si>
  <si>
    <t>XR20260030496</t>
  </si>
  <si>
    <t>22:02:30</t>
  </si>
  <si>
    <t>23:14:15</t>
  </si>
  <si>
    <t>XR20260030499</t>
  </si>
  <si>
    <t>22:16:48</t>
  </si>
  <si>
    <t>23:18:04</t>
  </si>
  <si>
    <t>XR20260030498</t>
  </si>
  <si>
    <t>23:18:14</t>
  </si>
  <si>
    <t>XR20260030497</t>
  </si>
  <si>
    <t>XR20260030502</t>
  </si>
  <si>
    <t>22:18:00</t>
  </si>
  <si>
    <t>23:18:43</t>
  </si>
  <si>
    <t>XR20260030501</t>
  </si>
  <si>
    <t>22:28:33</t>
  </si>
  <si>
    <t>23:18:51</t>
  </si>
  <si>
    <t>XR20260030500</t>
  </si>
  <si>
    <t>23:19:00</t>
  </si>
  <si>
    <t>XR20260030503</t>
  </si>
  <si>
    <t>22:22:17</t>
  </si>
  <si>
    <t>23:19:21</t>
  </si>
  <si>
    <t>XR20260030504</t>
  </si>
  <si>
    <t>22:25:47</t>
  </si>
  <si>
    <t>23:25:17</t>
  </si>
  <si>
    <t>XR20260030505</t>
  </si>
  <si>
    <t>22:29:07</t>
  </si>
  <si>
    <t>23:27:52</t>
  </si>
  <si>
    <t>XR20260030507</t>
  </si>
  <si>
    <t>22:37:22</t>
  </si>
  <si>
    <t>23:33:38</t>
  </si>
  <si>
    <t>XR20260030512</t>
  </si>
  <si>
    <t>22:46:35</t>
  </si>
  <si>
    <t>23:35:39</t>
  </si>
  <si>
    <t>XR20260030511</t>
  </si>
  <si>
    <t>23:35:55</t>
  </si>
  <si>
    <t>XR20260030513</t>
  </si>
  <si>
    <t>22:49:20</t>
  </si>
  <si>
    <t>23:36:30</t>
  </si>
  <si>
    <t>XR20260030508</t>
  </si>
  <si>
    <t>22:57:24</t>
  </si>
  <si>
    <t>23:37:15</t>
  </si>
  <si>
    <t>XR20260030522</t>
  </si>
  <si>
    <t>23:41:42</t>
  </si>
  <si>
    <t>23:53:14</t>
  </si>
  <si>
    <t>XR20260030521</t>
  </si>
  <si>
    <t>23:56:24</t>
  </si>
  <si>
    <t>XR20260030520</t>
  </si>
  <si>
    <t>23:56:38</t>
  </si>
  <si>
    <t>XR20260030510</t>
  </si>
  <si>
    <t>23:46:19</t>
  </si>
  <si>
    <t>XR20260030527</t>
  </si>
  <si>
    <t>23:29:58</t>
  </si>
  <si>
    <t>XR20260030526</t>
  </si>
  <si>
    <t>23:57:19</t>
  </si>
  <si>
    <t>XR20260030519</t>
  </si>
  <si>
    <t>23:46:55</t>
  </si>
  <si>
    <t>03/16/2026</t>
  </si>
  <si>
    <t>00:05:01</t>
  </si>
  <si>
    <t>CT20260014153</t>
  </si>
  <si>
    <t>00:11:25</t>
  </si>
  <si>
    <t>CT20260014166</t>
  </si>
  <si>
    <t>23:44:07</t>
  </si>
  <si>
    <t>00:15:38</t>
  </si>
  <si>
    <t>CT20260014158</t>
  </si>
  <si>
    <t>00:07:55</t>
  </si>
  <si>
    <t>00:18:10</t>
  </si>
  <si>
    <t>CT20260014159</t>
  </si>
  <si>
    <t>00:19:26</t>
  </si>
  <si>
    <t>CT20260014160</t>
  </si>
  <si>
    <t>00:21:12</t>
  </si>
  <si>
    <t>CT20260014162</t>
  </si>
  <si>
    <t>00:11:30</t>
  </si>
  <si>
    <t>00:28:10</t>
  </si>
  <si>
    <t>CT20260014161</t>
  </si>
  <si>
    <t>00:30:48</t>
  </si>
  <si>
    <t>CT20260014155</t>
  </si>
  <si>
    <t>00:36:49</t>
  </si>
  <si>
    <t>CT20260014156</t>
  </si>
  <si>
    <t>CT20260014163</t>
  </si>
  <si>
    <t>00:30:15</t>
  </si>
  <si>
    <t>00:38:45</t>
  </si>
  <si>
    <t>CT20260014164</t>
  </si>
  <si>
    <t>00:39:21</t>
  </si>
  <si>
    <t>CT20260014147</t>
  </si>
  <si>
    <t>00:27:18</t>
  </si>
  <si>
    <t>XR20260030538</t>
  </si>
  <si>
    <t>00:36:50</t>
  </si>
  <si>
    <t>00:43:16</t>
  </si>
  <si>
    <t>XR20260030537</t>
  </si>
  <si>
    <t>00:17:18</t>
  </si>
  <si>
    <t>00:48:31</t>
  </si>
  <si>
    <t>CT20260014145</t>
  </si>
  <si>
    <t>00:44:08</t>
  </si>
  <si>
    <t>00:53:11</t>
  </si>
  <si>
    <t>CT20260014143</t>
  </si>
  <si>
    <t>00:42:08</t>
  </si>
  <si>
    <t>00:59:41</t>
  </si>
  <si>
    <t>CT20260014172</t>
  </si>
  <si>
    <t>00:56:14</t>
  </si>
  <si>
    <t>01:00:12</t>
  </si>
  <si>
    <t>CT20260014146</t>
  </si>
  <si>
    <t>01:04:10</t>
  </si>
  <si>
    <t>CT20260014148</t>
  </si>
  <si>
    <t>XR20260030545</t>
  </si>
  <si>
    <t>00:59:12</t>
  </si>
  <si>
    <t>01:14:33</t>
  </si>
  <si>
    <t>US20260009998</t>
  </si>
  <si>
    <t>01:10:50</t>
  </si>
  <si>
    <t>XR20260030544</t>
  </si>
  <si>
    <t>01:21:12</t>
  </si>
  <si>
    <t>XR20260030542</t>
  </si>
  <si>
    <t>00:52:33</t>
  </si>
  <si>
    <t>01:30:39</t>
  </si>
  <si>
    <t>CT20260014140</t>
  </si>
  <si>
    <t>01:42:07</t>
  </si>
  <si>
    <t>CT20260014152</t>
  </si>
  <si>
    <t>01:31:48</t>
  </si>
  <si>
    <t>01:54:39</t>
  </si>
  <si>
    <t>CT20260014170</t>
  </si>
  <si>
    <t>01:43:51</t>
  </si>
  <si>
    <t>01:54:52</t>
  </si>
  <si>
    <t>CT20260014142</t>
  </si>
  <si>
    <t>01:56:33</t>
  </si>
  <si>
    <t>CT20260014177</t>
  </si>
  <si>
    <t>01:55:23</t>
  </si>
  <si>
    <t>01:58:24</t>
  </si>
  <si>
    <t>US20260009999</t>
  </si>
  <si>
    <t>01:47:09</t>
  </si>
  <si>
    <t>01:59:33</t>
  </si>
  <si>
    <t>US20260010008</t>
  </si>
  <si>
    <t>01:48:55</t>
  </si>
  <si>
    <t>US20260010003</t>
  </si>
  <si>
    <t>01:47:53</t>
  </si>
  <si>
    <t>02:00:28</t>
  </si>
  <si>
    <t>US20260010000</t>
  </si>
  <si>
    <t>01:40:58</t>
  </si>
  <si>
    <t>02:14:28</t>
  </si>
  <si>
    <t>CT20260014149</t>
  </si>
  <si>
    <t>02:08:09</t>
  </si>
  <si>
    <t>02:16:52</t>
  </si>
  <si>
    <t>CT20260014150</t>
  </si>
  <si>
    <t>02:17:06</t>
  </si>
  <si>
    <t>CT20260014151</t>
  </si>
  <si>
    <t>01:59:12</t>
  </si>
  <si>
    <t>02:26:35</t>
  </si>
  <si>
    <t>XR20260030551</t>
  </si>
  <si>
    <t>02:18:52</t>
  </si>
  <si>
    <t>02:31:51</t>
  </si>
  <si>
    <t>XR20260030550</t>
  </si>
  <si>
    <t>01:46:58</t>
  </si>
  <si>
    <t>02:40:57</t>
  </si>
  <si>
    <t>XR20260030549</t>
  </si>
  <si>
    <t>01:51:25</t>
  </si>
  <si>
    <t>02:41:21</t>
  </si>
  <si>
    <t>XR20260030548</t>
  </si>
  <si>
    <t>01:22:40</t>
  </si>
  <si>
    <t>02:55:16</t>
  </si>
  <si>
    <t>XR20260030541</t>
  </si>
  <si>
    <t>01:28:16</t>
  </si>
  <si>
    <t>03:01:29</t>
  </si>
  <si>
    <t>XR20260030546</t>
  </si>
  <si>
    <t>01:22:22</t>
  </si>
  <si>
    <t>03:06:42</t>
  </si>
  <si>
    <t>XR20260030543</t>
  </si>
  <si>
    <t>03:14:00</t>
  </si>
  <si>
    <t>XR20260030539</t>
  </si>
  <si>
    <t>00:58:15</t>
  </si>
  <si>
    <t>03:22:01</t>
  </si>
  <si>
    <t>US20260010006</t>
  </si>
  <si>
    <t>03:17:43</t>
  </si>
  <si>
    <t>03:22:41</t>
  </si>
  <si>
    <t>XR20260030552</t>
  </si>
  <si>
    <t>02:59:49</t>
  </si>
  <si>
    <t>03:31:47</t>
  </si>
  <si>
    <t>XR20260030524</t>
  </si>
  <si>
    <t>00:13:10</t>
  </si>
  <si>
    <t>03:40:20</t>
  </si>
  <si>
    <t>XR20260030523</t>
  </si>
  <si>
    <t>03:46:26</t>
  </si>
  <si>
    <t>XR20260030525</t>
  </si>
  <si>
    <t>03:58:17</t>
  </si>
  <si>
    <t>XR20260030554</t>
  </si>
  <si>
    <t>04:00:55</t>
  </si>
  <si>
    <t>CT20260014175</t>
  </si>
  <si>
    <t>04:08:52</t>
  </si>
  <si>
    <t>04:21:15</t>
  </si>
  <si>
    <t>Ghori, MD, Saima</t>
  </si>
  <si>
    <t>CT20260014178</t>
  </si>
  <si>
    <t>03:49:44</t>
  </si>
  <si>
    <t>04:40:07</t>
  </si>
  <si>
    <t>CT20260014176</t>
  </si>
  <si>
    <t>03:39:55</t>
  </si>
  <si>
    <t>04:49:01</t>
  </si>
  <si>
    <t>CT20260014131</t>
  </si>
  <si>
    <t>03:39:48</t>
  </si>
  <si>
    <t>CT20260014179</t>
  </si>
  <si>
    <t>04:13:47</t>
  </si>
  <si>
    <t>05:00:54</t>
  </si>
  <si>
    <t>CT20260014180</t>
  </si>
  <si>
    <t>CT20260014181</t>
  </si>
  <si>
    <t>CT20260014182</t>
  </si>
  <si>
    <t>04:20:44</t>
  </si>
  <si>
    <t>05:26:45</t>
  </si>
  <si>
    <t>CT20260014184</t>
  </si>
  <si>
    <t>04:56:01</t>
  </si>
  <si>
    <t>05:42:32</t>
  </si>
  <si>
    <t>CT20260014185</t>
  </si>
  <si>
    <t>CT20260014187</t>
  </si>
  <si>
    <t>05:24:58</t>
  </si>
  <si>
    <t>05:50:30</t>
  </si>
  <si>
    <t>CT20260014173</t>
  </si>
  <si>
    <t>05:39:32</t>
  </si>
  <si>
    <t>06:00:19</t>
  </si>
  <si>
    <t>CT20260014174</t>
  </si>
  <si>
    <t>XR20260030564</t>
  </si>
  <si>
    <t>04:40:00</t>
  </si>
  <si>
    <t>06:46:50</t>
  </si>
  <si>
    <t>US20260010013</t>
  </si>
  <si>
    <t>04:26:00</t>
  </si>
  <si>
    <t>07:17:58</t>
  </si>
  <si>
    <t>CT20260014191</t>
  </si>
  <si>
    <t>07:13:07</t>
  </si>
  <si>
    <t>07:37:31</t>
  </si>
  <si>
    <t>CT20260014192</t>
  </si>
  <si>
    <t>07:42:12</t>
  </si>
  <si>
    <t>CT20260014190</t>
  </si>
  <si>
    <t>07:33:17</t>
  </si>
  <si>
    <t>07:46:32</t>
  </si>
  <si>
    <t>US20260010020</t>
  </si>
  <si>
    <t>07:19:22</t>
  </si>
  <si>
    <t>07:47:44</t>
  </si>
  <si>
    <t>US20260010017</t>
  </si>
  <si>
    <t>07:54:40</t>
  </si>
  <si>
    <t>US20260010005</t>
  </si>
  <si>
    <t>04:41:51</t>
  </si>
  <si>
    <t>08:06:21</t>
  </si>
  <si>
    <t>US20260010014</t>
  </si>
  <si>
    <t>05:40:25</t>
  </si>
  <si>
    <t>08:10:18</t>
  </si>
  <si>
    <t>US20260010012</t>
  </si>
  <si>
    <t>04:25:48</t>
  </si>
  <si>
    <t>08:12:59</t>
  </si>
  <si>
    <t>XR20260031024</t>
  </si>
  <si>
    <t>21:55:23</t>
  </si>
  <si>
    <t>23:06:23</t>
  </si>
  <si>
    <t>XR20260031032</t>
  </si>
  <si>
    <t>21:42:33</t>
  </si>
  <si>
    <t>XR20260031037</t>
  </si>
  <si>
    <t>22:20:51</t>
  </si>
  <si>
    <t>23:21:51</t>
  </si>
  <si>
    <t>XR20260031050</t>
  </si>
  <si>
    <t>23:16:12</t>
  </si>
  <si>
    <t>23:22:14</t>
  </si>
  <si>
    <t>XR20260031051</t>
  </si>
  <si>
    <t>23:15:13</t>
  </si>
  <si>
    <t>XR20260031026</t>
  </si>
  <si>
    <t>20:57:45</t>
  </si>
  <si>
    <t>23:22:59</t>
  </si>
  <si>
    <t>XR20260030997</t>
  </si>
  <si>
    <t>20:23:08</t>
  </si>
  <si>
    <t>23:27:55</t>
  </si>
  <si>
    <t>XR20260031023</t>
  </si>
  <si>
    <t>21:08:45</t>
  </si>
  <si>
    <t>23:33:58</t>
  </si>
  <si>
    <t>XR20260031035</t>
  </si>
  <si>
    <t>22:19:26</t>
  </si>
  <si>
    <t>23:36:07</t>
  </si>
  <si>
    <t>XR20260031034</t>
  </si>
  <si>
    <t>23:41:49</t>
  </si>
  <si>
    <t>XR20260031033</t>
  </si>
  <si>
    <t>23:46:49</t>
  </si>
  <si>
    <t>XR20260031038</t>
  </si>
  <si>
    <t>23:55:04</t>
  </si>
  <si>
    <t>XR20260031060</t>
  </si>
  <si>
    <t>23:50:20</t>
  </si>
  <si>
    <t>23:57:06</t>
  </si>
  <si>
    <t>CT20260014356</t>
  </si>
  <si>
    <t>23:52:43</t>
  </si>
  <si>
    <t>03/17/2026</t>
  </si>
  <si>
    <t>00:03:40</t>
  </si>
  <si>
    <t>CT20260014327</t>
  </si>
  <si>
    <t>23:55:48</t>
  </si>
  <si>
    <t>00:07:36</t>
  </si>
  <si>
    <t>XR20260031061</t>
  </si>
  <si>
    <t>00:06:46</t>
  </si>
  <si>
    <t>00:15:24</t>
  </si>
  <si>
    <t>CT20260014326</t>
  </si>
  <si>
    <t>00:13:01</t>
  </si>
  <si>
    <t>CT20260014336</t>
  </si>
  <si>
    <t>00:15:32</t>
  </si>
  <si>
    <t>00:31:36</t>
  </si>
  <si>
    <t>CT20260014316</t>
  </si>
  <si>
    <t>00:28:35</t>
  </si>
  <si>
    <t>00:32:09</t>
  </si>
  <si>
    <t>CT20260014317</t>
  </si>
  <si>
    <t>00:32:40</t>
  </si>
  <si>
    <t>XR20260031059</t>
  </si>
  <si>
    <t>00:01:03</t>
  </si>
  <si>
    <t>00:36:26</t>
  </si>
  <si>
    <t>US20260010177</t>
  </si>
  <si>
    <t>00:33:17</t>
  </si>
  <si>
    <t>CT20260014352</t>
  </si>
  <si>
    <t>00:32:57</t>
  </si>
  <si>
    <t>00:44:38</t>
  </si>
  <si>
    <t>CT20260014353</t>
  </si>
  <si>
    <t>00:56:02</t>
  </si>
  <si>
    <t>CT20260014354</t>
  </si>
  <si>
    <t>01:02:18</t>
  </si>
  <si>
    <t>CT20260014328</t>
  </si>
  <si>
    <t>00:56:57</t>
  </si>
  <si>
    <t>01:10:48</t>
  </si>
  <si>
    <t>CT20260014359</t>
  </si>
  <si>
    <t>01:03:16</t>
  </si>
  <si>
    <t>01:15:28</t>
  </si>
  <si>
    <t>CT20260014330</t>
  </si>
  <si>
    <t>01:07:09</t>
  </si>
  <si>
    <t>01:16:05</t>
  </si>
  <si>
    <t>CT20260014329</t>
  </si>
  <si>
    <t>01:16:44</t>
  </si>
  <si>
    <t>US20260010178</t>
  </si>
  <si>
    <t>00:36:36</t>
  </si>
  <si>
    <t>01:30:48</t>
  </si>
  <si>
    <t>XR20260031065</t>
  </si>
  <si>
    <t>01:28:32</t>
  </si>
  <si>
    <t>01:33:07</t>
  </si>
  <si>
    <t>XR20260031044</t>
  </si>
  <si>
    <t>23:04:05</t>
  </si>
  <si>
    <t>XR20260031045</t>
  </si>
  <si>
    <t>01:40:22</t>
  </si>
  <si>
    <t>XR20260031046</t>
  </si>
  <si>
    <t>01:40:35</t>
  </si>
  <si>
    <t>CT20260014331</t>
  </si>
  <si>
    <t>01:50:03</t>
  </si>
  <si>
    <t>CT20260014351</t>
  </si>
  <si>
    <t>01:43:23</t>
  </si>
  <si>
    <t>CT20260014335</t>
  </si>
  <si>
    <t>01:44:38</t>
  </si>
  <si>
    <t>02:01:55</t>
  </si>
  <si>
    <t>CT20260014332</t>
  </si>
  <si>
    <t>01:55:02</t>
  </si>
  <si>
    <t>02:07:16</t>
  </si>
  <si>
    <t>CT20260014338</t>
  </si>
  <si>
    <t>01:59:24</t>
  </si>
  <si>
    <t>CT20260014345</t>
  </si>
  <si>
    <t>02:09:49</t>
  </si>
  <si>
    <t>02:18:24</t>
  </si>
  <si>
    <t>CT20260014346</t>
  </si>
  <si>
    <t>02:26:12</t>
  </si>
  <si>
    <t>CT20260014347</t>
  </si>
  <si>
    <t>02:16:04</t>
  </si>
  <si>
    <t>02:30:47</t>
  </si>
  <si>
    <t>XR20260031067</t>
  </si>
  <si>
    <t>02:11:46</t>
  </si>
  <si>
    <t>02:36:50</t>
  </si>
  <si>
    <t>XR20260031068</t>
  </si>
  <si>
    <t>02:45:45</t>
  </si>
  <si>
    <t>CT20260014350</t>
  </si>
  <si>
    <t>02:35:55</t>
  </si>
  <si>
    <t>02:47:11</t>
  </si>
  <si>
    <t>CT20260014360</t>
  </si>
  <si>
    <t>02:37:19</t>
  </si>
  <si>
    <t>03:03:32</t>
  </si>
  <si>
    <t>CT20260014348</t>
  </si>
  <si>
    <t>02:47:13</t>
  </si>
  <si>
    <t>03:04:14</t>
  </si>
  <si>
    <t>CT20260014349</t>
  </si>
  <si>
    <t>03:05:50</t>
  </si>
  <si>
    <t>XR20260031069</t>
  </si>
  <si>
    <t>02:43:20</t>
  </si>
  <si>
    <t>03:16:30</t>
  </si>
  <si>
    <t>XR20260031070</t>
  </si>
  <si>
    <t>03:07:09</t>
  </si>
  <si>
    <t>03:17:10</t>
  </si>
  <si>
    <t>XR20260031047</t>
  </si>
  <si>
    <t>22:45:17</t>
  </si>
  <si>
    <t>03:28:48</t>
  </si>
  <si>
    <t>XR20260031064</t>
  </si>
  <si>
    <t>00:58:23</t>
  </si>
  <si>
    <t>03:35:16</t>
  </si>
  <si>
    <t>US20260010182</t>
  </si>
  <si>
    <t>03:33:19</t>
  </si>
  <si>
    <t>03:44:43</t>
  </si>
  <si>
    <t>XR20260031073</t>
  </si>
  <si>
    <t>03:43:55</t>
  </si>
  <si>
    <t>03:46:55</t>
  </si>
  <si>
    <t>XR20260031043</t>
  </si>
  <si>
    <t>XR20260031072</t>
  </si>
  <si>
    <t>03:35:01</t>
  </si>
  <si>
    <t>04:00:20</t>
  </si>
  <si>
    <t>XR20260031066</t>
  </si>
  <si>
    <t>01:22:57</t>
  </si>
  <si>
    <t>04:27:37</t>
  </si>
  <si>
    <t>XR20260031074</t>
  </si>
  <si>
    <t>04:05:51</t>
  </si>
  <si>
    <t>04:28:19</t>
  </si>
  <si>
    <t>XR20260030729</t>
  </si>
  <si>
    <t>04:27:32</t>
  </si>
  <si>
    <t>04:29:02</t>
  </si>
  <si>
    <t>US20260010187</t>
  </si>
  <si>
    <t>04:31:41</t>
  </si>
  <si>
    <t>04:37:56</t>
  </si>
  <si>
    <t>XR20260029938</t>
  </si>
  <si>
    <t>04:33:02</t>
  </si>
  <si>
    <t>04:39:21</t>
  </si>
  <si>
    <t>XR20260029017</t>
  </si>
  <si>
    <t>04:36:21</t>
  </si>
  <si>
    <t>04:42:30</t>
  </si>
  <si>
    <t>XR20260030719</t>
  </si>
  <si>
    <t>04:40:12</t>
  </si>
  <si>
    <t>04:46:42</t>
  </si>
  <si>
    <t>CT20260014364</t>
  </si>
  <si>
    <t>04:38:25</t>
  </si>
  <si>
    <t>04:57:45</t>
  </si>
  <si>
    <t>CT20260014362</t>
  </si>
  <si>
    <t>03:36:46</t>
  </si>
  <si>
    <t>05:05:02</t>
  </si>
  <si>
    <t>CT20260014357</t>
  </si>
  <si>
    <t>04:41:37</t>
  </si>
  <si>
    <t>05:12:23</t>
  </si>
  <si>
    <t>US20260010185</t>
  </si>
  <si>
    <t>04:55:03</t>
  </si>
  <si>
    <t>05:15:30</t>
  </si>
  <si>
    <t>US20260010186</t>
  </si>
  <si>
    <t>04:54:58</t>
  </si>
  <si>
    <t>05:18:44</t>
  </si>
  <si>
    <t>XR20260029164</t>
  </si>
  <si>
    <t>04:36:01</t>
  </si>
  <si>
    <t>05:20:19</t>
  </si>
  <si>
    <t>XR20260030869</t>
  </si>
  <si>
    <t>04:38:27</t>
  </si>
  <si>
    <t>05:20:58</t>
  </si>
  <si>
    <t>XR20260030868</t>
  </si>
  <si>
    <t>05:22:10</t>
  </si>
  <si>
    <t>US20260010179</t>
  </si>
  <si>
    <t>01:36:33</t>
  </si>
  <si>
    <t>05:25:25</t>
  </si>
  <si>
    <t>XR20260030919</t>
  </si>
  <si>
    <t>04:35:38</t>
  </si>
  <si>
    <t>05:26:11</t>
  </si>
  <si>
    <t>XR20260030403</t>
  </si>
  <si>
    <t>04:35:23</t>
  </si>
  <si>
    <t>XR20260025774</t>
  </si>
  <si>
    <t>04:35:01</t>
  </si>
  <si>
    <t>05:29:11</t>
  </si>
  <si>
    <t>XR20260030575</t>
  </si>
  <si>
    <t>04:34:33</t>
  </si>
  <si>
    <t>XR20260031075</t>
  </si>
  <si>
    <t>05:10:49</t>
  </si>
  <si>
    <t>06:23:00</t>
  </si>
  <si>
    <t>XR20260031077</t>
  </si>
  <si>
    <t>06:13:53</t>
  </si>
  <si>
    <t>06:23:16</t>
  </si>
  <si>
    <t>US20260010188</t>
  </si>
  <si>
    <t>05:45:46</t>
  </si>
  <si>
    <t>06:25:49</t>
  </si>
  <si>
    <t>MR20260002799</t>
  </si>
  <si>
    <t>05:55:07</t>
  </si>
  <si>
    <t>06:32:09</t>
  </si>
  <si>
    <t>US20260010189</t>
  </si>
  <si>
    <t>06:29:30</t>
  </si>
  <si>
    <t>06:33:06</t>
  </si>
  <si>
    <t>XR20260031088</t>
  </si>
  <si>
    <t>06:59:48</t>
  </si>
  <si>
    <t>07:07:37</t>
  </si>
  <si>
    <t>XR20260031087</t>
  </si>
  <si>
    <t>06:59:30</t>
  </si>
  <si>
    <t>07:08:19</t>
  </si>
  <si>
    <t>XR20260031084</t>
  </si>
  <si>
    <t>06:47:12</t>
  </si>
  <si>
    <t>07:10:02</t>
  </si>
  <si>
    <t>XR20260031083</t>
  </si>
  <si>
    <t>06:49:26</t>
  </si>
  <si>
    <t>XR20260031085</t>
  </si>
  <si>
    <t>06:51:01</t>
  </si>
  <si>
    <t>07:12:09</t>
  </si>
  <si>
    <t>XR20260031086</t>
  </si>
  <si>
    <t>CT20260014365</t>
  </si>
  <si>
    <t>07:11:44</t>
  </si>
  <si>
    <t>07:29:14</t>
  </si>
  <si>
    <t>CT20260014376</t>
  </si>
  <si>
    <t>07:39:33</t>
  </si>
  <si>
    <t>US20260010190</t>
  </si>
  <si>
    <t>07:35:48</t>
  </si>
  <si>
    <t>07:43:56</t>
  </si>
  <si>
    <t>US20260010163</t>
  </si>
  <si>
    <t>07:31:17</t>
  </si>
  <si>
    <t>07:46:53</t>
  </si>
  <si>
    <t>CT20260014377</t>
  </si>
  <si>
    <t>07:45:00</t>
  </si>
  <si>
    <t>07:57:46</t>
  </si>
  <si>
    <t>CT20260014378</t>
  </si>
  <si>
    <t>XR20260031093</t>
  </si>
  <si>
    <t>07:53:20</t>
  </si>
  <si>
    <t>08:00:09</t>
  </si>
  <si>
    <t>XR20260031468</t>
  </si>
  <si>
    <t>22:51:30</t>
  </si>
  <si>
    <t>23:00:00</t>
  </si>
  <si>
    <t>XR20260031469</t>
  </si>
  <si>
    <t>22:51:20</t>
  </si>
  <si>
    <t>23:00:09</t>
  </si>
  <si>
    <t>XR20260031470</t>
  </si>
  <si>
    <t>22:50:51</t>
  </si>
  <si>
    <t>23:02:04</t>
  </si>
  <si>
    <t>XR20260031478</t>
  </si>
  <si>
    <t>22:33:13</t>
  </si>
  <si>
    <t>23:04:08</t>
  </si>
  <si>
    <t>XR20260031477</t>
  </si>
  <si>
    <t>22:40:07</t>
  </si>
  <si>
    <t>23:05:35</t>
  </si>
  <si>
    <t>XR20260031473</t>
  </si>
  <si>
    <t>22:32:50</t>
  </si>
  <si>
    <t>23:07:36</t>
  </si>
  <si>
    <t>XR20260031475</t>
  </si>
  <si>
    <t>22:26:39</t>
  </si>
  <si>
    <t>23:08:22</t>
  </si>
  <si>
    <t>XR20260031476</t>
  </si>
  <si>
    <t>22:25:15</t>
  </si>
  <si>
    <t>23:10:13</t>
  </si>
  <si>
    <t>XR20260031482</t>
  </si>
  <si>
    <t>23:07:30</t>
  </si>
  <si>
    <t>XR20260031471</t>
  </si>
  <si>
    <t>22:19:40</t>
  </si>
  <si>
    <t>23:13:24</t>
  </si>
  <si>
    <t>XR20260031472</t>
  </si>
  <si>
    <t>22:16:55</t>
  </si>
  <si>
    <t>23:21:59</t>
  </si>
  <si>
    <t>XR20260031483</t>
  </si>
  <si>
    <t>23:22:16</t>
  </si>
  <si>
    <t>XR20260031466</t>
  </si>
  <si>
    <t>22:12:33</t>
  </si>
  <si>
    <t>23:23:16</t>
  </si>
  <si>
    <t>XR20260031463</t>
  </si>
  <si>
    <t>22:16:27</t>
  </si>
  <si>
    <t>XR20260031464</t>
  </si>
  <si>
    <t>23:32:28</t>
  </si>
  <si>
    <t>XR20260031407</t>
  </si>
  <si>
    <t>23:35:36</t>
  </si>
  <si>
    <t>XR20260031479</t>
  </si>
  <si>
    <t>23:30:24</t>
  </si>
  <si>
    <t>23:46:37</t>
  </si>
  <si>
    <t>XR20260031489</t>
  </si>
  <si>
    <t>23:43:45</t>
  </si>
  <si>
    <t>23:51:53</t>
  </si>
  <si>
    <t>XR20260031487</t>
  </si>
  <si>
    <t>23:44:18</t>
  </si>
  <si>
    <t>XR20260031486</t>
  </si>
  <si>
    <t>23:39:22</t>
  </si>
  <si>
    <t>03/18/2026</t>
  </si>
  <si>
    <t>00:06:36</t>
  </si>
  <si>
    <t>CT20260014539</t>
  </si>
  <si>
    <t>23:44:05</t>
  </si>
  <si>
    <t>00:09:55</t>
  </si>
  <si>
    <t>CT20260014549</t>
  </si>
  <si>
    <t>00:14:04</t>
  </si>
  <si>
    <t>CT20260014528</t>
  </si>
  <si>
    <t>22:51:32</t>
  </si>
  <si>
    <t>CT20260014523</t>
  </si>
  <si>
    <t>00:17:24</t>
  </si>
  <si>
    <t>00:34:48</t>
  </si>
  <si>
    <t>MR20260002844</t>
  </si>
  <si>
    <t>00:26:54</t>
  </si>
  <si>
    <t>00:35:40</t>
  </si>
  <si>
    <t>CT20260014527</t>
  </si>
  <si>
    <t>23:07:38</t>
  </si>
  <si>
    <t>00:36:28</t>
  </si>
  <si>
    <t>CT20260014536</t>
  </si>
  <si>
    <t>22:48:28</t>
  </si>
  <si>
    <t>00:39:04</t>
  </si>
  <si>
    <t>CT20260014540</t>
  </si>
  <si>
    <t>00:42:58</t>
  </si>
  <si>
    <t>CT20260014522</t>
  </si>
  <si>
    <t>23:29:41</t>
  </si>
  <si>
    <t>00:49:11</t>
  </si>
  <si>
    <t>US20260010334</t>
  </si>
  <si>
    <t>00:38:32</t>
  </si>
  <si>
    <t>00:51:39</t>
  </si>
  <si>
    <t>US20260010337</t>
  </si>
  <si>
    <t>00:44:02</t>
  </si>
  <si>
    <t>00:53:38</t>
  </si>
  <si>
    <t>CT20260014526</t>
  </si>
  <si>
    <t>00:49:08</t>
  </si>
  <si>
    <t>01:00:22</t>
  </si>
  <si>
    <t>CT20260014547</t>
  </si>
  <si>
    <t>01:03:18</t>
  </si>
  <si>
    <t>US20260010335</t>
  </si>
  <si>
    <t>00:51:57</t>
  </si>
  <si>
    <t>01:05:56</t>
  </si>
  <si>
    <t>US20260010316</t>
  </si>
  <si>
    <t>23:44:30</t>
  </si>
  <si>
    <t>01:08:52</t>
  </si>
  <si>
    <t>CT20260014524</t>
  </si>
  <si>
    <t>01:04:11</t>
  </si>
  <si>
    <t>01:21:13</t>
  </si>
  <si>
    <t>CT20260014531</t>
  </si>
  <si>
    <t>01:14:41</t>
  </si>
  <si>
    <t>01:27:34</t>
  </si>
  <si>
    <t>CT20260014525</t>
  </si>
  <si>
    <t>01:24:42</t>
  </si>
  <si>
    <t>01:37:34</t>
  </si>
  <si>
    <t>MR20260002842</t>
  </si>
  <si>
    <t>01:18:22</t>
  </si>
  <si>
    <t>XR20260031498</t>
  </si>
  <si>
    <t>01:12:49</t>
  </si>
  <si>
    <t>01:46:52</t>
  </si>
  <si>
    <t>XR20260031459</t>
  </si>
  <si>
    <t>21:52:29</t>
  </si>
  <si>
    <t>01:57:39</t>
  </si>
  <si>
    <t>XR20260031460</t>
  </si>
  <si>
    <t>21:52:42</t>
  </si>
  <si>
    <t>02:07:04</t>
  </si>
  <si>
    <t>CT20260014541</t>
  </si>
  <si>
    <t>01:43:25</t>
  </si>
  <si>
    <t>02:07:57</t>
  </si>
  <si>
    <t>CT20260014518</t>
  </si>
  <si>
    <t>02:02:55</t>
  </si>
  <si>
    <t>02:14:49</t>
  </si>
  <si>
    <t>US20260010342</t>
  </si>
  <si>
    <t>01:49:46</t>
  </si>
  <si>
    <t>02:20:32</t>
  </si>
  <si>
    <t>XR20260031484</t>
  </si>
  <si>
    <t>23:39:33</t>
  </si>
  <si>
    <t>02:27:25</t>
  </si>
  <si>
    <t>US20260010339</t>
  </si>
  <si>
    <t>01:58:43</t>
  </si>
  <si>
    <t>02:41:50</t>
  </si>
  <si>
    <t>CT20260014550</t>
  </si>
  <si>
    <t>02:32:36</t>
  </si>
  <si>
    <t>02:48:11</t>
  </si>
  <si>
    <t>CT20260014551</t>
  </si>
  <si>
    <t>CT20260014553</t>
  </si>
  <si>
    <t>02:52:24</t>
  </si>
  <si>
    <t>CT20260014554</t>
  </si>
  <si>
    <t>CT20260014545</t>
  </si>
  <si>
    <t>02:48:33</t>
  </si>
  <si>
    <t>02:55:50</t>
  </si>
  <si>
    <t>XR20260031502</t>
  </si>
  <si>
    <t>02:39:48</t>
  </si>
  <si>
    <t>02:56:26</t>
  </si>
  <si>
    <t>US20260010344</t>
  </si>
  <si>
    <t>02:53:23</t>
  </si>
  <si>
    <t>03:00:24</t>
  </si>
  <si>
    <t>US20260010343</t>
  </si>
  <si>
    <t>02:55:51</t>
  </si>
  <si>
    <t>03:02:30</t>
  </si>
  <si>
    <t>XR20260031504</t>
  </si>
  <si>
    <t>02:58:12</t>
  </si>
  <si>
    <t>03:10:51</t>
  </si>
  <si>
    <t>CT20260014543</t>
  </si>
  <si>
    <t>02:59:20</t>
  </si>
  <si>
    <t>03:16:59</t>
  </si>
  <si>
    <t>XR20260031503</t>
  </si>
  <si>
    <t>02:57:17</t>
  </si>
  <si>
    <t>03:24:13</t>
  </si>
  <si>
    <t>XR20260031507</t>
  </si>
  <si>
    <t>03:23:00</t>
  </si>
  <si>
    <t>03:31:02</t>
  </si>
  <si>
    <t>CT20260014556</t>
  </si>
  <si>
    <t>03:28:11</t>
  </si>
  <si>
    <t>03:36:15</t>
  </si>
  <si>
    <t>CT20260014546</t>
  </si>
  <si>
    <t>03:02:41</t>
  </si>
  <si>
    <t>CT20260014555</t>
  </si>
  <si>
    <t>03:23:56</t>
  </si>
  <si>
    <t>US20260010317</t>
  </si>
  <si>
    <t>02:05:26</t>
  </si>
  <si>
    <t>03:40:51</t>
  </si>
  <si>
    <t>XR20260031501</t>
  </si>
  <si>
    <t>02:15:03</t>
  </si>
  <si>
    <t>03:41:01</t>
  </si>
  <si>
    <t>XR20260031499</t>
  </si>
  <si>
    <t>01:54:01</t>
  </si>
  <si>
    <t>03:49:13</t>
  </si>
  <si>
    <t>US20260008118</t>
  </si>
  <si>
    <t>03:50:42</t>
  </si>
  <si>
    <t>MR20260002846</t>
  </si>
  <si>
    <t>02:33:50</t>
  </si>
  <si>
    <t>03:51:56</t>
  </si>
  <si>
    <t>MR20260002849</t>
  </si>
  <si>
    <t>03:14:34</t>
  </si>
  <si>
    <t>03:53:02</t>
  </si>
  <si>
    <t>MR20260002850</t>
  </si>
  <si>
    <t>02:51:16</t>
  </si>
  <si>
    <t>XR20260031508</t>
  </si>
  <si>
    <t>04:01:05</t>
  </si>
  <si>
    <t>XR20260031497</t>
  </si>
  <si>
    <t>01:04:05</t>
  </si>
  <si>
    <t>04:21:33</t>
  </si>
  <si>
    <t>XR20260031500</t>
  </si>
  <si>
    <t>01:52:45</t>
  </si>
  <si>
    <t>04:30:01</t>
  </si>
  <si>
    <t>CT20260014562</t>
  </si>
  <si>
    <t>04:18:45</t>
  </si>
  <si>
    <t>04:32:37</t>
  </si>
  <si>
    <t>CT20260014563</t>
  </si>
  <si>
    <t>04:42:51</t>
  </si>
  <si>
    <t>CT20260014564</t>
  </si>
  <si>
    <t>US20260010349</t>
  </si>
  <si>
    <t>04:37:43</t>
  </si>
  <si>
    <t>US20260010345</t>
  </si>
  <si>
    <t>04:35:47</t>
  </si>
  <si>
    <t>04:44:51</t>
  </si>
  <si>
    <t>CT20260014560</t>
  </si>
  <si>
    <t>04:25:28</t>
  </si>
  <si>
    <t>04:53:57</t>
  </si>
  <si>
    <t>CT20260014559</t>
  </si>
  <si>
    <t>04:24:48</t>
  </si>
  <si>
    <t>05:02:20</t>
  </si>
  <si>
    <t>MR20260002800</t>
  </si>
  <si>
    <t>04:36:42</t>
  </si>
  <si>
    <t>05:07:42</t>
  </si>
  <si>
    <t>US20260010350</t>
  </si>
  <si>
    <t>04:59:09</t>
  </si>
  <si>
    <t>05:09:42</t>
  </si>
  <si>
    <t>XR20260031517</t>
  </si>
  <si>
    <t>05:16:23</t>
  </si>
  <si>
    <t>05:22:14</t>
  </si>
  <si>
    <t>XR20260031514</t>
  </si>
  <si>
    <t>04:44:21</t>
  </si>
  <si>
    <t>05:22:43</t>
  </si>
  <si>
    <t>XR20260031512</t>
  </si>
  <si>
    <t>04:38:51</t>
  </si>
  <si>
    <t>05:23:56</t>
  </si>
  <si>
    <t>XR20260031480</t>
  </si>
  <si>
    <t>23:21:57</t>
  </si>
  <si>
    <t>05:25:14</t>
  </si>
  <si>
    <t>US20260010351</t>
  </si>
  <si>
    <t>05:31:14</t>
  </si>
  <si>
    <t>05:41:00</t>
  </si>
  <si>
    <t>CT20260014565</t>
  </si>
  <si>
    <t>05:36:16</t>
  </si>
  <si>
    <t>05:50:24</t>
  </si>
  <si>
    <t>XR20260031519</t>
  </si>
  <si>
    <t>05:48:40</t>
  </si>
  <si>
    <t>05:51:10</t>
  </si>
  <si>
    <t>XR20260031518</t>
  </si>
  <si>
    <t>05:29:54</t>
  </si>
  <si>
    <t>05:52:09</t>
  </si>
  <si>
    <t>XR20260031515</t>
  </si>
  <si>
    <t>05:54:35</t>
  </si>
  <si>
    <t>XR20260031458</t>
  </si>
  <si>
    <t>21:56:48</t>
  </si>
  <si>
    <t>05:58:37</t>
  </si>
  <si>
    <t>MR20260002837</t>
  </si>
  <si>
    <t>05:57:54</t>
  </si>
  <si>
    <t>06:08:06</t>
  </si>
  <si>
    <t>XR20260031521</t>
  </si>
  <si>
    <t>06:03:08</t>
  </si>
  <si>
    <t>06:09:13</t>
  </si>
  <si>
    <t>US20260010348</t>
  </si>
  <si>
    <t>06:18:57</t>
  </si>
  <si>
    <t>06:21:43</t>
  </si>
  <si>
    <t>US20260010352</t>
  </si>
  <si>
    <t>06:19:20</t>
  </si>
  <si>
    <t>XR20260031531</t>
  </si>
  <si>
    <t>07:05:13</t>
  </si>
  <si>
    <t>07:21:55</t>
  </si>
  <si>
    <t>CT20260014570</t>
  </si>
  <si>
    <t>07:17:07</t>
  </si>
  <si>
    <t>07:32:42</t>
  </si>
  <si>
    <t>US20260010358</t>
  </si>
  <si>
    <t>07:29:55</t>
  </si>
  <si>
    <t>07:37:57</t>
  </si>
  <si>
    <t>CT20260014575</t>
  </si>
  <si>
    <t>07:33:23</t>
  </si>
  <si>
    <t>07:49:56</t>
  </si>
  <si>
    <t>CT20260014571</t>
  </si>
  <si>
    <t>07:41:05</t>
  </si>
  <si>
    <t>08:01:42</t>
  </si>
  <si>
    <t>US20260010360</t>
  </si>
  <si>
    <t>08:01:03</t>
  </si>
  <si>
    <t>08:02:54</t>
  </si>
  <si>
    <t>XR20260031902</t>
  </si>
  <si>
    <t>22:01:24</t>
  </si>
  <si>
    <t>XR20260031889</t>
  </si>
  <si>
    <t>22:16:00</t>
  </si>
  <si>
    <t>XR20260031903</t>
  </si>
  <si>
    <t>22:06:52</t>
  </si>
  <si>
    <t>23:02:33</t>
  </si>
  <si>
    <t>XR20260031904</t>
  </si>
  <si>
    <t>22:19:23</t>
  </si>
  <si>
    <t>23:03:15</t>
  </si>
  <si>
    <t>XR20260031905</t>
  </si>
  <si>
    <t>22:22:19</t>
  </si>
  <si>
    <t>XR20260031906</t>
  </si>
  <si>
    <t>22:30:43</t>
  </si>
  <si>
    <t>XR20260031908</t>
  </si>
  <si>
    <t>22:35:28</t>
  </si>
  <si>
    <t>23:05:29</t>
  </si>
  <si>
    <t>XR20260031907</t>
  </si>
  <si>
    <t>22:37:08</t>
  </si>
  <si>
    <t>23:07:33</t>
  </si>
  <si>
    <t>XR20260031909</t>
  </si>
  <si>
    <t>22:50:19</t>
  </si>
  <si>
    <t>23:20:33</t>
  </si>
  <si>
    <t>XR20260031910</t>
  </si>
  <si>
    <t>22:44:28</t>
  </si>
  <si>
    <t>23:22:34</t>
  </si>
  <si>
    <t>XR20260031921</t>
  </si>
  <si>
    <t>23:22:55</t>
  </si>
  <si>
    <t>XR20260031920</t>
  </si>
  <si>
    <t>23:14:28</t>
  </si>
  <si>
    <t>23:25:05</t>
  </si>
  <si>
    <t>XR20260031917</t>
  </si>
  <si>
    <t>23:00:31</t>
  </si>
  <si>
    <t>23:25:28</t>
  </si>
  <si>
    <t>XR20260031919</t>
  </si>
  <si>
    <t>22:59:29</t>
  </si>
  <si>
    <t>23:26:33</t>
  </si>
  <si>
    <t>XR20260031918</t>
  </si>
  <si>
    <t>22:57:49</t>
  </si>
  <si>
    <t>23:26:47</t>
  </si>
  <si>
    <t>XR20260031913</t>
  </si>
  <si>
    <t>22:57:21</t>
  </si>
  <si>
    <t>23:30:35</t>
  </si>
  <si>
    <t>XR20260031914</t>
  </si>
  <si>
    <t>23:42:51</t>
  </si>
  <si>
    <t>XR20260031915</t>
  </si>
  <si>
    <t>23:43:02</t>
  </si>
  <si>
    <t>XR20260031912</t>
  </si>
  <si>
    <t>22:51:08</t>
  </si>
  <si>
    <t>23:43:15</t>
  </si>
  <si>
    <t>XR20260031923</t>
  </si>
  <si>
    <t>23:25:43</t>
  </si>
  <si>
    <t>XR20260031922</t>
  </si>
  <si>
    <t>23:26:29</t>
  </si>
  <si>
    <t>23:44:50</t>
  </si>
  <si>
    <t>XR20260031911</t>
  </si>
  <si>
    <t>22:47:41</t>
  </si>
  <si>
    <t>23:45:28</t>
  </si>
  <si>
    <t>XR20260031898</t>
  </si>
  <si>
    <t>23:52:02</t>
  </si>
  <si>
    <t>XR20260031901</t>
  </si>
  <si>
    <t>21:54:47</t>
  </si>
  <si>
    <t>23:58:25</t>
  </si>
  <si>
    <t>XR20260031925</t>
  </si>
  <si>
    <t>23:47:39</t>
  </si>
  <si>
    <t>03/19/2026</t>
  </si>
  <si>
    <t>00:00:38</t>
  </si>
  <si>
    <t>CT20260014749</t>
  </si>
  <si>
    <t>23:45:56</t>
  </si>
  <si>
    <t>00:04:29</t>
  </si>
  <si>
    <t>CT20260014729</t>
  </si>
  <si>
    <t>23:29:54</t>
  </si>
  <si>
    <t>00:04:40</t>
  </si>
  <si>
    <t>US20260010492</t>
  </si>
  <si>
    <t>00:01:32</t>
  </si>
  <si>
    <t>00:07:33</t>
  </si>
  <si>
    <t>US20260010506</t>
  </si>
  <si>
    <t>CT20260014684</t>
  </si>
  <si>
    <t>00:00:53</t>
  </si>
  <si>
    <t>00:11:21</t>
  </si>
  <si>
    <t>CT20260014713</t>
  </si>
  <si>
    <t>00:09:44</t>
  </si>
  <si>
    <t>00:14:49</t>
  </si>
  <si>
    <t>CT20260014657</t>
  </si>
  <si>
    <t>00:24:30</t>
  </si>
  <si>
    <t>CT20260014764</t>
  </si>
  <si>
    <t>00:22:07</t>
  </si>
  <si>
    <t>CT20260014658</t>
  </si>
  <si>
    <t>00:29:03</t>
  </si>
  <si>
    <t>US20260010495</t>
  </si>
  <si>
    <t>23:48:20</t>
  </si>
  <si>
    <t>00:39:06</t>
  </si>
  <si>
    <t>XR20260031932</t>
  </si>
  <si>
    <t>00:27:24</t>
  </si>
  <si>
    <t>00:40:32</t>
  </si>
  <si>
    <t>CT20260014769</t>
  </si>
  <si>
    <t>00:37:58</t>
  </si>
  <si>
    <t>00:47:38</t>
  </si>
  <si>
    <t>XR20260031938</t>
  </si>
  <si>
    <t>00:42:48</t>
  </si>
  <si>
    <t>01:05:48</t>
  </si>
  <si>
    <t>XR20260031942</t>
  </si>
  <si>
    <t>01:08:06</t>
  </si>
  <si>
    <t>01:19:01</t>
  </si>
  <si>
    <t>XR20260031895</t>
  </si>
  <si>
    <t>21:42:16</t>
  </si>
  <si>
    <t>01:23:44</t>
  </si>
  <si>
    <t>US20260010498</t>
  </si>
  <si>
    <t>01:04:03</t>
  </si>
  <si>
    <t>01:24:18</t>
  </si>
  <si>
    <t>CT20260014762</t>
  </si>
  <si>
    <t>US20260010500</t>
  </si>
  <si>
    <t>01:02:56</t>
  </si>
  <si>
    <t>01:35:23</t>
  </si>
  <si>
    <t>US20260010509</t>
  </si>
  <si>
    <t>01:04:36</t>
  </si>
  <si>
    <t>01:36:16</t>
  </si>
  <si>
    <t>US20260010504</t>
  </si>
  <si>
    <t>01:04:22</t>
  </si>
  <si>
    <t>01:44:29</t>
  </si>
  <si>
    <t>CT20260014770</t>
  </si>
  <si>
    <t>01:05:29</t>
  </si>
  <si>
    <t>US20260010503</t>
  </si>
  <si>
    <t>01:47:05</t>
  </si>
  <si>
    <t>01:54:35</t>
  </si>
  <si>
    <t>US20260010514</t>
  </si>
  <si>
    <t>01:47:12</t>
  </si>
  <si>
    <t>XR20260031944</t>
  </si>
  <si>
    <t>01:52:40</t>
  </si>
  <si>
    <t>CT20260014724</t>
  </si>
  <si>
    <t>01:55:17</t>
  </si>
  <si>
    <t>02:12:37</t>
  </si>
  <si>
    <t>XR20260031950</t>
  </si>
  <si>
    <t>02:17:04</t>
  </si>
  <si>
    <t>XR20260031949</t>
  </si>
  <si>
    <t>02:08:20</t>
  </si>
  <si>
    <t>02:26:29</t>
  </si>
  <si>
    <t>CT20260014725</t>
  </si>
  <si>
    <t>02:19:52</t>
  </si>
  <si>
    <t>XR20260031957</t>
  </si>
  <si>
    <t>02:31:54</t>
  </si>
  <si>
    <t>02:37:02</t>
  </si>
  <si>
    <t>US20260010511</t>
  </si>
  <si>
    <t>02:31:47</t>
  </si>
  <si>
    <t>02:41:36</t>
  </si>
  <si>
    <t>XR20260031959</t>
  </si>
  <si>
    <t>02:39:20</t>
  </si>
  <si>
    <t>02:45:39</t>
  </si>
  <si>
    <t>XR20260031947</t>
  </si>
  <si>
    <t>01:34:48</t>
  </si>
  <si>
    <t>02:45:55</t>
  </si>
  <si>
    <t>XR20260031937</t>
  </si>
  <si>
    <t>01:34:28</t>
  </si>
  <si>
    <t>02:47:35</t>
  </si>
  <si>
    <t>CT20260014777</t>
  </si>
  <si>
    <t>02:43:38</t>
  </si>
  <si>
    <t>02:52:18</t>
  </si>
  <si>
    <t>CT20260014776</t>
  </si>
  <si>
    <t>02:53:04</t>
  </si>
  <si>
    <t>CT20260014778</t>
  </si>
  <si>
    <t>02:45:27</t>
  </si>
  <si>
    <t>02:56:47</t>
  </si>
  <si>
    <t>XR20260031954</t>
  </si>
  <si>
    <t>02:47:55</t>
  </si>
  <si>
    <t>02:57:57</t>
  </si>
  <si>
    <t>XR20260031948</t>
  </si>
  <si>
    <t>01:30:26</t>
  </si>
  <si>
    <t>02:58:09</t>
  </si>
  <si>
    <t>XR20260031946</t>
  </si>
  <si>
    <t>01:35:08</t>
  </si>
  <si>
    <t>02:58:29</t>
  </si>
  <si>
    <t>US20260010507</t>
  </si>
  <si>
    <t>01:49:22</t>
  </si>
  <si>
    <t>03:00:18</t>
  </si>
  <si>
    <t>MR20260002786</t>
  </si>
  <si>
    <t>02:57:16</t>
  </si>
  <si>
    <t>03:04:29</t>
  </si>
  <si>
    <t>US20260010519</t>
  </si>
  <si>
    <t>03:01:17</t>
  </si>
  <si>
    <t>03:08:56</t>
  </si>
  <si>
    <t>CT20260014733</t>
  </si>
  <si>
    <t>03:03:44</t>
  </si>
  <si>
    <t>03:12:50</t>
  </si>
  <si>
    <t>CT20260014767</t>
  </si>
  <si>
    <t>03:10:31</t>
  </si>
  <si>
    <t>03:14:03</t>
  </si>
  <si>
    <t>CT20260014768</t>
  </si>
  <si>
    <t>03:10:56</t>
  </si>
  <si>
    <t>03:14:42</t>
  </si>
  <si>
    <t>CT20260014773</t>
  </si>
  <si>
    <t>03:18:00</t>
  </si>
  <si>
    <t>US20260010517</t>
  </si>
  <si>
    <t>03:12:15</t>
  </si>
  <si>
    <t>03:26:41</t>
  </si>
  <si>
    <t>US20260010521</t>
  </si>
  <si>
    <t>XR20260031961</t>
  </si>
  <si>
    <t>03:06:56</t>
  </si>
  <si>
    <t>03:30:14</t>
  </si>
  <si>
    <t>CT20260014744</t>
  </si>
  <si>
    <t>03:27:47</t>
  </si>
  <si>
    <t>03:30:45</t>
  </si>
  <si>
    <t>CT20260014758</t>
  </si>
  <si>
    <t>03:41:24</t>
  </si>
  <si>
    <t>US20260010518</t>
  </si>
  <si>
    <t>03:53:00</t>
  </si>
  <si>
    <t>US20260010516</t>
  </si>
  <si>
    <t>03:22:07</t>
  </si>
  <si>
    <t>03:54:28</t>
  </si>
  <si>
    <t>XR20260031962</t>
  </si>
  <si>
    <t>03:57:42</t>
  </si>
  <si>
    <t>XR20260031963</t>
  </si>
  <si>
    <t>03:14:01</t>
  </si>
  <si>
    <t>CT20260014754</t>
  </si>
  <si>
    <t>04:12:03</t>
  </si>
  <si>
    <t>04:26:24</t>
  </si>
  <si>
    <t>XR20260031967</t>
  </si>
  <si>
    <t>03:58:23</t>
  </si>
  <si>
    <t>04:28:05</t>
  </si>
  <si>
    <t>US20260010523</t>
  </si>
  <si>
    <t>04:02:30</t>
  </si>
  <si>
    <t>US20260010508</t>
  </si>
  <si>
    <t>04:31:31</t>
  </si>
  <si>
    <t>XR20260031971</t>
  </si>
  <si>
    <t>04:21:03</t>
  </si>
  <si>
    <t>04:33:25</t>
  </si>
  <si>
    <t>XR20260031964</t>
  </si>
  <si>
    <t>04:35:22</t>
  </si>
  <si>
    <t>XR20260031970</t>
  </si>
  <si>
    <t>04:33:55</t>
  </si>
  <si>
    <t>04:37:06</t>
  </si>
  <si>
    <t>XR20260031976</t>
  </si>
  <si>
    <t>04:38:52</t>
  </si>
  <si>
    <t>04:43:26</t>
  </si>
  <si>
    <t>XR20260031965</t>
  </si>
  <si>
    <t>04:34:11</t>
  </si>
  <si>
    <t>04:43:58</t>
  </si>
  <si>
    <t>XR20260031972</t>
  </si>
  <si>
    <t>04:38:04</t>
  </si>
  <si>
    <t>04:45:08</t>
  </si>
  <si>
    <t>XR20260031969</t>
  </si>
  <si>
    <t>04:34:55</t>
  </si>
  <si>
    <t>04:46:05</t>
  </si>
  <si>
    <t>XR20260031977</t>
  </si>
  <si>
    <t>04:50:28</t>
  </si>
  <si>
    <t>04:57:31</t>
  </si>
  <si>
    <t>CT20260014735</t>
  </si>
  <si>
    <t>05:04:46</t>
  </si>
  <si>
    <t>CT20260014736</t>
  </si>
  <si>
    <t>05:13:03</t>
  </si>
  <si>
    <t>CT20260014787</t>
  </si>
  <si>
    <t>05:10:16</t>
  </si>
  <si>
    <t>05:18:53</t>
  </si>
  <si>
    <t>CT20260014753</t>
  </si>
  <si>
    <t>05:09:17</t>
  </si>
  <si>
    <t>05:31:24</t>
  </si>
  <si>
    <t>XR20260031978</t>
  </si>
  <si>
    <t>05:29:20</t>
  </si>
  <si>
    <t>05:34:20</t>
  </si>
  <si>
    <t>XR20260031973</t>
  </si>
  <si>
    <t>05:28:57</t>
  </si>
  <si>
    <t>05:35:24</t>
  </si>
  <si>
    <t>XR20260029019</t>
  </si>
  <si>
    <t>05:36:24</t>
  </si>
  <si>
    <t>XR20260031694</t>
  </si>
  <si>
    <t>04:41:14</t>
  </si>
  <si>
    <t>05:37:33</t>
  </si>
  <si>
    <t>XR20260031892</t>
  </si>
  <si>
    <t>04:40:26</t>
  </si>
  <si>
    <t>US20260010522</t>
  </si>
  <si>
    <t>05:37:37</t>
  </si>
  <si>
    <t>05:43:24</t>
  </si>
  <si>
    <t>CT20260014788</t>
  </si>
  <si>
    <t>CT20260014789</t>
  </si>
  <si>
    <t>XR20260031945</t>
  </si>
  <si>
    <t>01:52:05</t>
  </si>
  <si>
    <t>CT20260014783</t>
  </si>
  <si>
    <t>06:11:30</t>
  </si>
  <si>
    <t>07:06:44</t>
  </si>
  <si>
    <t>CT20260014771</t>
  </si>
  <si>
    <t>06:59:53</t>
  </si>
  <si>
    <t>07:15:56</t>
  </si>
  <si>
    <t>US20260010525</t>
  </si>
  <si>
    <t>06:41:22</t>
  </si>
  <si>
    <t>07:18:25</t>
  </si>
  <si>
    <t>MR20260002896</t>
  </si>
  <si>
    <t>06:11:59</t>
  </si>
  <si>
    <t>07:28:05</t>
  </si>
  <si>
    <t>CT20260014785</t>
  </si>
  <si>
    <t>07:17:52</t>
  </si>
  <si>
    <t>07:41:26</t>
  </si>
  <si>
    <t>CT20260014741</t>
  </si>
  <si>
    <t>07:30:37</t>
  </si>
  <si>
    <t>07:50:31</t>
  </si>
  <si>
    <t>US20260010529</t>
  </si>
  <si>
    <t>07:47:20</t>
  </si>
  <si>
    <t>07:52:25</t>
  </si>
  <si>
    <t>CT20260014752</t>
  </si>
  <si>
    <t>08:13:28</t>
  </si>
  <si>
    <t>XR20260032420</t>
  </si>
  <si>
    <t>21:50:40</t>
  </si>
  <si>
    <t>23:03:56</t>
  </si>
  <si>
    <t>XR20260032441</t>
  </si>
  <si>
    <t>22:59:51</t>
  </si>
  <si>
    <t>23:07:01</t>
  </si>
  <si>
    <t>XR20260032439</t>
  </si>
  <si>
    <t>22:52:03</t>
  </si>
  <si>
    <t>23:07:27</t>
  </si>
  <si>
    <t>XR20260032440</t>
  </si>
  <si>
    <t>22:50:08</t>
  </si>
  <si>
    <t>23:07:46</t>
  </si>
  <si>
    <t>XR20260032438</t>
  </si>
  <si>
    <t>22:49:22</t>
  </si>
  <si>
    <t>23:09:44</t>
  </si>
  <si>
    <t>XR20260032424</t>
  </si>
  <si>
    <t>22:42:55</t>
  </si>
  <si>
    <t>XR20260032430</t>
  </si>
  <si>
    <t>22:37:13</t>
  </si>
  <si>
    <t>23:21:07</t>
  </si>
  <si>
    <t>XR20260032443</t>
  </si>
  <si>
    <t>23:13:12</t>
  </si>
  <si>
    <t>23:21:22</t>
  </si>
  <si>
    <t>XR20260032442</t>
  </si>
  <si>
    <t>23:07:56</t>
  </si>
  <si>
    <t>XR20260032432</t>
  </si>
  <si>
    <t>22:31:52</t>
  </si>
  <si>
    <t>23:22:17</t>
  </si>
  <si>
    <t>XR20260032427</t>
  </si>
  <si>
    <t>22:36:57</t>
  </si>
  <si>
    <t>23:22:29</t>
  </si>
  <si>
    <t>XR20260032433</t>
  </si>
  <si>
    <t>22:20:47</t>
  </si>
  <si>
    <t>XR20260032434</t>
  </si>
  <si>
    <t>23:34:47</t>
  </si>
  <si>
    <t>XR20260032431</t>
  </si>
  <si>
    <t>22:24:11</t>
  </si>
  <si>
    <t>23:45:37</t>
  </si>
  <si>
    <t>XR20260032446</t>
  </si>
  <si>
    <t>23:36:50</t>
  </si>
  <si>
    <t>23:57:44</t>
  </si>
  <si>
    <t>XR20260032447</t>
  </si>
  <si>
    <t>23:50:31</t>
  </si>
  <si>
    <t>03/20/2026</t>
  </si>
  <si>
    <t>00:02:49</t>
  </si>
  <si>
    <t>US20260010678</t>
  </si>
  <si>
    <t>23:30:53</t>
  </si>
  <si>
    <t>00:10:32</t>
  </si>
  <si>
    <t>US20260010676</t>
  </si>
  <si>
    <t>23:38:42</t>
  </si>
  <si>
    <t>00:11:50</t>
  </si>
  <si>
    <t>US20260010680</t>
  </si>
  <si>
    <t>US20260010677</t>
  </si>
  <si>
    <t>23:38:48</t>
  </si>
  <si>
    <t>00:14:50</t>
  </si>
  <si>
    <t>CT20260014958</t>
  </si>
  <si>
    <t>00:12:01</t>
  </si>
  <si>
    <t>00:28:32</t>
  </si>
  <si>
    <t>CT20260014921</t>
  </si>
  <si>
    <t>00:18:50</t>
  </si>
  <si>
    <t>00:28:53</t>
  </si>
  <si>
    <t>CT20260014920</t>
  </si>
  <si>
    <t>00:17:52</t>
  </si>
  <si>
    <t>00:29:08</t>
  </si>
  <si>
    <t>CT20260014922</t>
  </si>
  <si>
    <t>00:25:07</t>
  </si>
  <si>
    <t>CT20260014923</t>
  </si>
  <si>
    <t>XR20260032352</t>
  </si>
  <si>
    <t>00:02:29</t>
  </si>
  <si>
    <t>00:39:27</t>
  </si>
  <si>
    <t>XR20260032451</t>
  </si>
  <si>
    <t>00:21:55</t>
  </si>
  <si>
    <t>00:49:28</t>
  </si>
  <si>
    <t>CT20260014949</t>
  </si>
  <si>
    <t>00:44:59</t>
  </si>
  <si>
    <t>00:56:32</t>
  </si>
  <si>
    <t>XR20260032456</t>
  </si>
  <si>
    <t>00:53:06</t>
  </si>
  <si>
    <t>01:01:50</t>
  </si>
  <si>
    <t>CT20260014969</t>
  </si>
  <si>
    <t>00:55:40</t>
  </si>
  <si>
    <t>01:08:27</t>
  </si>
  <si>
    <t>XR20260032455</t>
  </si>
  <si>
    <t>00:41:04</t>
  </si>
  <si>
    <t>01:14:55</t>
  </si>
  <si>
    <t>XR20260032453</t>
  </si>
  <si>
    <t>00:45:11</t>
  </si>
  <si>
    <t>01:20:46</t>
  </si>
  <si>
    <t>XR20260032448</t>
  </si>
  <si>
    <t>01:25:17</t>
  </si>
  <si>
    <t>CT20260014968</t>
  </si>
  <si>
    <t>01:11:25</t>
  </si>
  <si>
    <t>01:28:58</t>
  </si>
  <si>
    <t>CT20260014980</t>
  </si>
  <si>
    <t>01:24:35</t>
  </si>
  <si>
    <t>01:35:20</t>
  </si>
  <si>
    <t>CT20260014977</t>
  </si>
  <si>
    <t>01:28:23</t>
  </si>
  <si>
    <t>CT20260014983</t>
  </si>
  <si>
    <t>01:38:01</t>
  </si>
  <si>
    <t>01:53:08</t>
  </si>
  <si>
    <t>CT20260014973</t>
  </si>
  <si>
    <t>01:12:02</t>
  </si>
  <si>
    <t>CT20260014981</t>
  </si>
  <si>
    <t>01:50:36</t>
  </si>
  <si>
    <t>02:00:05</t>
  </si>
  <si>
    <t>CT20260014982</t>
  </si>
  <si>
    <t>US20260010683</t>
  </si>
  <si>
    <t>02:02:37</t>
  </si>
  <si>
    <t>XR20260032457</t>
  </si>
  <si>
    <t>01:20:33</t>
  </si>
  <si>
    <t>02:02:49</t>
  </si>
  <si>
    <t>XR20260032459</t>
  </si>
  <si>
    <t>01:53:56</t>
  </si>
  <si>
    <t>02:09:05</t>
  </si>
  <si>
    <t>CT20260014984</t>
  </si>
  <si>
    <t>02:03:43</t>
  </si>
  <si>
    <t>02:09:55</t>
  </si>
  <si>
    <t>CT20260014985</t>
  </si>
  <si>
    <t>02:03:02</t>
  </si>
  <si>
    <t>MR20260002934</t>
  </si>
  <si>
    <t>01:44:14</t>
  </si>
  <si>
    <t>02:21:49</t>
  </si>
  <si>
    <t>CT20260014972</t>
  </si>
  <si>
    <t>02:07:55</t>
  </si>
  <si>
    <t>CT20260014974</t>
  </si>
  <si>
    <t>02:21:18</t>
  </si>
  <si>
    <t>02:38:15</t>
  </si>
  <si>
    <t>CT20260014979</t>
  </si>
  <si>
    <t>02:34:13</t>
  </si>
  <si>
    <t>02:44:13</t>
  </si>
  <si>
    <t>XR20260032460</t>
  </si>
  <si>
    <t>02:23:49</t>
  </si>
  <si>
    <t>02:49:27</t>
  </si>
  <si>
    <t>CT20260014855</t>
  </si>
  <si>
    <t>02:46:19</t>
  </si>
  <si>
    <t>02:52:15</t>
  </si>
  <si>
    <t>US20260010685</t>
  </si>
  <si>
    <t>02:45:06</t>
  </si>
  <si>
    <t>03:01:44</t>
  </si>
  <si>
    <t>US20260010668</t>
  </si>
  <si>
    <t>00:33:06</t>
  </si>
  <si>
    <t>03:04:50</t>
  </si>
  <si>
    <t>XR20260032463</t>
  </si>
  <si>
    <t>02:58:20</t>
  </si>
  <si>
    <t>03:19:31</t>
  </si>
  <si>
    <t>CT20260014975</t>
  </si>
  <si>
    <t>02:22:01</t>
  </si>
  <si>
    <t>03:27:10</t>
  </si>
  <si>
    <t>CT20260014976</t>
  </si>
  <si>
    <t>CT20260014961</t>
  </si>
  <si>
    <t>00:57:08</t>
  </si>
  <si>
    <t>03:33:44</t>
  </si>
  <si>
    <t>US20260010688</t>
  </si>
  <si>
    <t>03:34:30</t>
  </si>
  <si>
    <t>US20260010686</t>
  </si>
  <si>
    <t>03:30:49</t>
  </si>
  <si>
    <t>03:34:42</t>
  </si>
  <si>
    <t>US20260010687</t>
  </si>
  <si>
    <t>03:21:39</t>
  </si>
  <si>
    <t>03:47:57</t>
  </si>
  <si>
    <t>US20260010672</t>
  </si>
  <si>
    <t>03:52:03</t>
  </si>
  <si>
    <t>XR20260032466</t>
  </si>
  <si>
    <t>03:37:51</t>
  </si>
  <si>
    <t>US20260010689</t>
  </si>
  <si>
    <t>04:05:04</t>
  </si>
  <si>
    <t>04:28:58</t>
  </si>
  <si>
    <t>CT20260014680</t>
  </si>
  <si>
    <t>03:52:04</t>
  </si>
  <si>
    <t>04:45:54</t>
  </si>
  <si>
    <t>US20260010691</t>
  </si>
  <si>
    <t>04:31:00</t>
  </si>
  <si>
    <t>04:47:02</t>
  </si>
  <si>
    <t>CT20260014989</t>
  </si>
  <si>
    <t>04:43:48</t>
  </si>
  <si>
    <t>04:58:14</t>
  </si>
  <si>
    <t>MR20260002930</t>
  </si>
  <si>
    <t>04:26:10</t>
  </si>
  <si>
    <t>05:14:04</t>
  </si>
  <si>
    <t>XR20260032468</t>
  </si>
  <si>
    <t>04:34:27</t>
  </si>
  <si>
    <t>05:16:37</t>
  </si>
  <si>
    <t>XR20260032470</t>
  </si>
  <si>
    <t>04:34:05</t>
  </si>
  <si>
    <t>05:24:05</t>
  </si>
  <si>
    <t>US20260010679</t>
  </si>
  <si>
    <t>00:24:24</t>
  </si>
  <si>
    <t>XR20260032479</t>
  </si>
  <si>
    <t>05:59:06</t>
  </si>
  <si>
    <t>06:10:48</t>
  </si>
  <si>
    <t>XR20260032481</t>
  </si>
  <si>
    <t>06:11:02</t>
  </si>
  <si>
    <t>06:18:59</t>
  </si>
  <si>
    <t>XR20260032482</t>
  </si>
  <si>
    <t>06:23:45</t>
  </si>
  <si>
    <t>US20260010695</t>
  </si>
  <si>
    <t>06:28:02</t>
  </si>
  <si>
    <t>06:38:00</t>
  </si>
  <si>
    <t>XR20260032483</t>
  </si>
  <si>
    <t>06:36:45</t>
  </si>
  <si>
    <t>06:41:25</t>
  </si>
  <si>
    <t>US20260010694</t>
  </si>
  <si>
    <t>06:07:27</t>
  </si>
  <si>
    <t>06:45:18</t>
  </si>
  <si>
    <t>US20260010693</t>
  </si>
  <si>
    <t>06:07:39</t>
  </si>
  <si>
    <t>07:10:08</t>
  </si>
  <si>
    <t>XR20260032489</t>
  </si>
  <si>
    <t>07:21:27</t>
  </si>
  <si>
    <t>US20260010696</t>
  </si>
  <si>
    <t>07:24:07</t>
  </si>
  <si>
    <t>07:38:38</t>
  </si>
  <si>
    <t>CT20260014991</t>
  </si>
  <si>
    <t>07:29:26</t>
  </si>
  <si>
    <t>07:48:04</t>
  </si>
  <si>
    <t>CT20260014990</t>
  </si>
  <si>
    <t>07:32:07</t>
  </si>
  <si>
    <t>08:07:20</t>
  </si>
  <si>
    <t>XR20260032476</t>
  </si>
  <si>
    <t>05:43:29</t>
  </si>
  <si>
    <t>08:38:58</t>
  </si>
  <si>
    <t>XR20260032508</t>
  </si>
  <si>
    <t>08:18:09</t>
  </si>
  <si>
    <t>08:42:13</t>
  </si>
  <si>
    <t>XR20260032538</t>
  </si>
  <si>
    <t>09:34:23</t>
  </si>
  <si>
    <t>14:01:14</t>
  </si>
  <si>
    <t>XR20260032560</t>
  </si>
  <si>
    <t>10:20:18</t>
  </si>
  <si>
    <t>14:07:52</t>
  </si>
  <si>
    <t>XR20260032564</t>
  </si>
  <si>
    <t>10:19:28</t>
  </si>
  <si>
    <t>14:09:20</t>
  </si>
  <si>
    <t>XR20260032569</t>
  </si>
  <si>
    <t>10:32:23</t>
  </si>
  <si>
    <t>14:10:39</t>
  </si>
  <si>
    <t>XR20260032576</t>
  </si>
  <si>
    <t>11:33:53</t>
  </si>
  <si>
    <t>XR20260032605</t>
  </si>
  <si>
    <t>11:47:02</t>
  </si>
  <si>
    <t>14:13:06</t>
  </si>
  <si>
    <t>XR20260032626</t>
  </si>
  <si>
    <t>11:54:03</t>
  </si>
  <si>
    <t>XR20260032630</t>
  </si>
  <si>
    <t>12:07:32</t>
  </si>
  <si>
    <t>14:17:16</t>
  </si>
  <si>
    <t>MR20260002958</t>
  </si>
  <si>
    <t>14:17:37</t>
  </si>
  <si>
    <t>CT20260015061</t>
  </si>
  <si>
    <t>14:19:38</t>
  </si>
  <si>
    <t>CT20260015059</t>
  </si>
  <si>
    <t>11:51:45</t>
  </si>
  <si>
    <t>14:22:33</t>
  </si>
  <si>
    <t>XR20260032695</t>
  </si>
  <si>
    <t>13:48:23</t>
  </si>
  <si>
    <t>14:24:16</t>
  </si>
  <si>
    <t>XR20260032680</t>
  </si>
  <si>
    <t>13:48:46</t>
  </si>
  <si>
    <t>14:24:48</t>
  </si>
  <si>
    <t>XR20260032667</t>
  </si>
  <si>
    <t>13:37:08</t>
  </si>
  <si>
    <t>14:25:31</t>
  </si>
  <si>
    <t>XR20260032692</t>
  </si>
  <si>
    <t>14:04:46</t>
  </si>
  <si>
    <t>14:27:52</t>
  </si>
  <si>
    <t>XR20260032693</t>
  </si>
  <si>
    <t>XR20260032714</t>
  </si>
  <si>
    <t>14:09:15</t>
  </si>
  <si>
    <t>XR20260032711</t>
  </si>
  <si>
    <t>14:20:01</t>
  </si>
  <si>
    <t>XR20260032574</t>
  </si>
  <si>
    <t>10:36:02</t>
  </si>
  <si>
    <t>14:33:19</t>
  </si>
  <si>
    <t>XR20260032575</t>
  </si>
  <si>
    <t>XR20260032669</t>
  </si>
  <si>
    <t>13:12:46</t>
  </si>
  <si>
    <t>14:33:46</t>
  </si>
  <si>
    <t>US20260010769</t>
  </si>
  <si>
    <t>14:21:37</t>
  </si>
  <si>
    <t>14:35:16</t>
  </si>
  <si>
    <t>US20260010775</t>
  </si>
  <si>
    <t>14:25:41</t>
  </si>
  <si>
    <t>14:35:41</t>
  </si>
  <si>
    <t>XR20260032679</t>
  </si>
  <si>
    <t>13:22:35</t>
  </si>
  <si>
    <t>XR20260032694</t>
  </si>
  <si>
    <t>14:04:59</t>
  </si>
  <si>
    <t>14:38:03</t>
  </si>
  <si>
    <t>XR20260032701</t>
  </si>
  <si>
    <t>13:57:27</t>
  </si>
  <si>
    <t>14:39:59</t>
  </si>
  <si>
    <t>XR20260032702</t>
  </si>
  <si>
    <t>XR20260032709</t>
  </si>
  <si>
    <t>14:06:56</t>
  </si>
  <si>
    <t>14:40:43</t>
  </si>
  <si>
    <t>XR20260032700</t>
  </si>
  <si>
    <t>14:41:10</t>
  </si>
  <si>
    <t>XR20260032749</t>
  </si>
  <si>
    <t>14:32:16</t>
  </si>
  <si>
    <t>14:42:23</t>
  </si>
  <si>
    <t>US20260010794</t>
  </si>
  <si>
    <t>14:46:00</t>
  </si>
  <si>
    <t>US20260010797</t>
  </si>
  <si>
    <t>14:45:08</t>
  </si>
  <si>
    <t>14:47:05</t>
  </si>
  <si>
    <t>XR20260032752</t>
  </si>
  <si>
    <t>14:45:35</t>
  </si>
  <si>
    <t>14:48:56</t>
  </si>
  <si>
    <t>XR20260032622</t>
  </si>
  <si>
    <t>12:07:21</t>
  </si>
  <si>
    <t>14:49:56</t>
  </si>
  <si>
    <t>CT20260015068</t>
  </si>
  <si>
    <t>14:47:10</t>
  </si>
  <si>
    <t>14:54:08</t>
  </si>
  <si>
    <t>CT20260015113</t>
  </si>
  <si>
    <t>14:50:36</t>
  </si>
  <si>
    <t>14:59:06</t>
  </si>
  <si>
    <t>XR20260032765</t>
  </si>
  <si>
    <t>14:56:03</t>
  </si>
  <si>
    <t>14:59:56</t>
  </si>
  <si>
    <t>XR20260032708</t>
  </si>
  <si>
    <t>14:35:51</t>
  </si>
  <si>
    <t>15:02:22</t>
  </si>
  <si>
    <t>XR20260032751</t>
  </si>
  <si>
    <t>15:03:20</t>
  </si>
  <si>
    <t>XR20260032682</t>
  </si>
  <si>
    <t>14:05:46</t>
  </si>
  <si>
    <t>15:03:55</t>
  </si>
  <si>
    <t>XR20260032715</t>
  </si>
  <si>
    <t>14:38:00</t>
  </si>
  <si>
    <t>15:04:37</t>
  </si>
  <si>
    <t>XR20260032762</t>
  </si>
  <si>
    <t>15:00:20</t>
  </si>
  <si>
    <t>15:05:22</t>
  </si>
  <si>
    <t>XR20260032750</t>
  </si>
  <si>
    <t>14:56:05</t>
  </si>
  <si>
    <t>15:08:29</t>
  </si>
  <si>
    <t>XR20260032753</t>
  </si>
  <si>
    <t>15:01:01</t>
  </si>
  <si>
    <t>15:15:49</t>
  </si>
  <si>
    <t>CT20260015105</t>
  </si>
  <si>
    <t>15:09:48</t>
  </si>
  <si>
    <t>15:22:29</t>
  </si>
  <si>
    <t>CT20260015046</t>
  </si>
  <si>
    <t>15:11:08</t>
  </si>
  <si>
    <t>15:27:52</t>
  </si>
  <si>
    <t>CT20260015104</t>
  </si>
  <si>
    <t>15:31:23</t>
  </si>
  <si>
    <t>US20260010788</t>
  </si>
  <si>
    <t>15:29:18</t>
  </si>
  <si>
    <t>15:33:13</t>
  </si>
  <si>
    <t>CT20260015053</t>
  </si>
  <si>
    <t>15:28:59</t>
  </si>
  <si>
    <t>15:36:21</t>
  </si>
  <si>
    <t>MR20260002968</t>
  </si>
  <si>
    <t>15:33:12</t>
  </si>
  <si>
    <t>15:39:33</t>
  </si>
  <si>
    <t>US20260010739</t>
  </si>
  <si>
    <t>15:21:53</t>
  </si>
  <si>
    <t>15:44:39</t>
  </si>
  <si>
    <t>XR20260032759</t>
  </si>
  <si>
    <t>15:15:36</t>
  </si>
  <si>
    <t>15:46:57</t>
  </si>
  <si>
    <t>CT20260015054</t>
  </si>
  <si>
    <t>15:41:05</t>
  </si>
  <si>
    <t>15:50:39</t>
  </si>
  <si>
    <t>XR20260032754</t>
  </si>
  <si>
    <t>15:20:37</t>
  </si>
  <si>
    <t>15:51:17</t>
  </si>
  <si>
    <t>XR20260032772</t>
  </si>
  <si>
    <t>15:22:08</t>
  </si>
  <si>
    <t>15:51:52</t>
  </si>
  <si>
    <t>XR20260032767</t>
  </si>
  <si>
    <t>15:25:52</t>
  </si>
  <si>
    <t>15:55:11</t>
  </si>
  <si>
    <t>XR20260032716</t>
  </si>
  <si>
    <t>14:20:30</t>
  </si>
  <si>
    <t>15:56:53</t>
  </si>
  <si>
    <t>XR20260032769</t>
  </si>
  <si>
    <t>15:16:58</t>
  </si>
  <si>
    <t>XR20260032770</t>
  </si>
  <si>
    <t>15:30:13</t>
  </si>
  <si>
    <t>15:59:21</t>
  </si>
  <si>
    <t>XR20260032777</t>
  </si>
  <si>
    <t>15:33:18</t>
  </si>
  <si>
    <t>16:01:12</t>
  </si>
  <si>
    <t>XR20260032778</t>
  </si>
  <si>
    <t>15:52:45</t>
  </si>
  <si>
    <t>16:02:02</t>
  </si>
  <si>
    <t>XR20260032774</t>
  </si>
  <si>
    <t>15:47:28</t>
  </si>
  <si>
    <t>16:04:36</t>
  </si>
  <si>
    <t>XR20260032782</t>
  </si>
  <si>
    <t>XR20260032783</t>
  </si>
  <si>
    <t>16:01:10</t>
  </si>
  <si>
    <t>16:24:37</t>
  </si>
  <si>
    <t>XR20260032800</t>
  </si>
  <si>
    <t>16:25:14</t>
  </si>
  <si>
    <t>16:30:26</t>
  </si>
  <si>
    <t>CT20260014558</t>
  </si>
  <si>
    <t>16:26:02</t>
  </si>
  <si>
    <t>16:36:41</t>
  </si>
  <si>
    <t>XR20260032797</t>
  </si>
  <si>
    <t>16:26:19</t>
  </si>
  <si>
    <t>16:40:01</t>
  </si>
  <si>
    <t>XR20260032812</t>
  </si>
  <si>
    <t>16:33:47</t>
  </si>
  <si>
    <t>16:40:42</t>
  </si>
  <si>
    <t>XR20260032773</t>
  </si>
  <si>
    <t>16:43:01</t>
  </si>
  <si>
    <t>XR20260032775</t>
  </si>
  <si>
    <t>XR20260032807</t>
  </si>
  <si>
    <t>16:36:32</t>
  </si>
  <si>
    <t>XR20260032808</t>
  </si>
  <si>
    <t>16:36:09</t>
  </si>
  <si>
    <t>CT20260015045</t>
  </si>
  <si>
    <t>16:47:25</t>
  </si>
  <si>
    <t>CT20260015086</t>
  </si>
  <si>
    <t>CT20260015087</t>
  </si>
  <si>
    <t>CT20260015088</t>
  </si>
  <si>
    <t>XR20260032822</t>
  </si>
  <si>
    <t>16:50:20</t>
  </si>
  <si>
    <t>16:52:56</t>
  </si>
  <si>
    <t>US20260010789</t>
  </si>
  <si>
    <t>16:19:34</t>
  </si>
  <si>
    <t>16:54:10</t>
  </si>
  <si>
    <t>US20260010792</t>
  </si>
  <si>
    <t>16:40:22</t>
  </si>
  <si>
    <t>16:57:23</t>
  </si>
  <si>
    <t>XR20260032819</t>
  </si>
  <si>
    <t>16:54:05</t>
  </si>
  <si>
    <t>16:58:01</t>
  </si>
  <si>
    <t>XR20260032928</t>
  </si>
  <si>
    <t>22:46:18</t>
  </si>
  <si>
    <t>23:04:56</t>
  </si>
  <si>
    <t>XR20260032924</t>
  </si>
  <si>
    <t>22:30:40</t>
  </si>
  <si>
    <t>XR20260032930</t>
  </si>
  <si>
    <t>22:45:59</t>
  </si>
  <si>
    <t>23:14:07</t>
  </si>
  <si>
    <t>XR20260032933</t>
  </si>
  <si>
    <t>22:45:26</t>
  </si>
  <si>
    <t>23:14:45</t>
  </si>
  <si>
    <t>XR20260032932</t>
  </si>
  <si>
    <t>23:44:03</t>
  </si>
  <si>
    <t>CT20260015202</t>
  </si>
  <si>
    <t>03/21/2026</t>
  </si>
  <si>
    <t>00:02:27</t>
  </si>
  <si>
    <t>00:09:47</t>
  </si>
  <si>
    <t>CT20260015211</t>
  </si>
  <si>
    <t>00:01:54</t>
  </si>
  <si>
    <t>00:21:20</t>
  </si>
  <si>
    <t>CT20260015212</t>
  </si>
  <si>
    <t>US20260010843</t>
  </si>
  <si>
    <t>00:00:33</t>
  </si>
  <si>
    <t>00:35:43</t>
  </si>
  <si>
    <t>US20260010850</t>
  </si>
  <si>
    <t>00:00:39</t>
  </si>
  <si>
    <t>US20260010847</t>
  </si>
  <si>
    <t>00:32:07</t>
  </si>
  <si>
    <t>00:36:55</t>
  </si>
  <si>
    <t>XR20260032937</t>
  </si>
  <si>
    <t>23:58:22</t>
  </si>
  <si>
    <t>00:41:57</t>
  </si>
  <si>
    <t>XR20260032939</t>
  </si>
  <si>
    <t>00:33:57</t>
  </si>
  <si>
    <t>00:51:41</t>
  </si>
  <si>
    <t>CT20260015196</t>
  </si>
  <si>
    <t>00:46:10</t>
  </si>
  <si>
    <t>01:03:39</t>
  </si>
  <si>
    <t>XR20260032945</t>
  </si>
  <si>
    <t>01:12:04</t>
  </si>
  <si>
    <t>CT20260015209</t>
  </si>
  <si>
    <t>01:08:24</t>
  </si>
  <si>
    <t>01:19:00</t>
  </si>
  <si>
    <t>US20260010851</t>
  </si>
  <si>
    <t>01:12:12</t>
  </si>
  <si>
    <t>01:22:39</t>
  </si>
  <si>
    <t>XR20260032944</t>
  </si>
  <si>
    <t>01:30:49</t>
  </si>
  <si>
    <t>CT20260015220</t>
  </si>
  <si>
    <t>01:24:32</t>
  </si>
  <si>
    <t>CT20260015221</t>
  </si>
  <si>
    <t>01:47:17</t>
  </si>
  <si>
    <t>CT20260015222</t>
  </si>
  <si>
    <t>01:55:07</t>
  </si>
  <si>
    <t>CT20260015223</t>
  </si>
  <si>
    <t>US20260010849</t>
  </si>
  <si>
    <t>01:52:15</t>
  </si>
  <si>
    <t>01:56:07</t>
  </si>
  <si>
    <t>CT20260015201</t>
  </si>
  <si>
    <t>01:44:07</t>
  </si>
  <si>
    <t>02:00:00</t>
  </si>
  <si>
    <t>XR20260032946</t>
  </si>
  <si>
    <t>01:30:37</t>
  </si>
  <si>
    <t>02:00:13</t>
  </si>
  <si>
    <t>CT20260015214</t>
  </si>
  <si>
    <t>01:29:24</t>
  </si>
  <si>
    <t>02:02:51</t>
  </si>
  <si>
    <t>US20260010848</t>
  </si>
  <si>
    <t>02:07:47</t>
  </si>
  <si>
    <t>CT20260015199</t>
  </si>
  <si>
    <t>02:03:30</t>
  </si>
  <si>
    <t>02:20:10</t>
  </si>
  <si>
    <t>CT20260015200</t>
  </si>
  <si>
    <t>CT20260015198</t>
  </si>
  <si>
    <t>02:20:23</t>
  </si>
  <si>
    <t>CT20260015218</t>
  </si>
  <si>
    <t>02:06:49</t>
  </si>
  <si>
    <t>CT20260015219</t>
  </si>
  <si>
    <t>02:07:12</t>
  </si>
  <si>
    <t>02:26:06</t>
  </si>
  <si>
    <t>CT20260015181</t>
  </si>
  <si>
    <t>02:24:48</t>
  </si>
  <si>
    <t>CT20260015213</t>
  </si>
  <si>
    <t>02:12:01</t>
  </si>
  <si>
    <t>02:29:28</t>
  </si>
  <si>
    <t>MR20260002874</t>
  </si>
  <si>
    <t>02:16:12</t>
  </si>
  <si>
    <t>02:33:32</t>
  </si>
  <si>
    <t>XR20260032941</t>
  </si>
  <si>
    <t>01:52:24</t>
  </si>
  <si>
    <t>02:39:28</t>
  </si>
  <si>
    <t>XR20260032940</t>
  </si>
  <si>
    <t>XR20260032950</t>
  </si>
  <si>
    <t>02:15:05</t>
  </si>
  <si>
    <t>02:47:39</t>
  </si>
  <si>
    <t>XR20260032942</t>
  </si>
  <si>
    <t>01:32:51</t>
  </si>
  <si>
    <t>02:49:40</t>
  </si>
  <si>
    <t>CT20260015226</t>
  </si>
  <si>
    <t>02:47:47</t>
  </si>
  <si>
    <t>02:56:13</t>
  </si>
  <si>
    <t>CT20260015217</t>
  </si>
  <si>
    <t>03:00:48</t>
  </si>
  <si>
    <t>US20260010835</t>
  </si>
  <si>
    <t>01:20:00</t>
  </si>
  <si>
    <t>03:10:33</t>
  </si>
  <si>
    <t>XR20260032960</t>
  </si>
  <si>
    <t>02:59:10</t>
  </si>
  <si>
    <t>03:11:51</t>
  </si>
  <si>
    <t>US20260010856</t>
  </si>
  <si>
    <t>03:13:43</t>
  </si>
  <si>
    <t>US20260010859</t>
  </si>
  <si>
    <t>03:11:36</t>
  </si>
  <si>
    <t>03:15:05</t>
  </si>
  <si>
    <t>CT20260015208</t>
  </si>
  <si>
    <t>03:10:27</t>
  </si>
  <si>
    <t>03:19:45</t>
  </si>
  <si>
    <t>US20260010852</t>
  </si>
  <si>
    <t>02:51:53</t>
  </si>
  <si>
    <t>03:21:53</t>
  </si>
  <si>
    <t>XR20260032957</t>
  </si>
  <si>
    <t>02:21:06</t>
  </si>
  <si>
    <t>XR20260032955</t>
  </si>
  <si>
    <t>03:23:49</t>
  </si>
  <si>
    <t>XR20260032956</t>
  </si>
  <si>
    <t>02:33:40</t>
  </si>
  <si>
    <t>03:25:30</t>
  </si>
  <si>
    <t>XR20260032954</t>
  </si>
  <si>
    <t>02:19:24</t>
  </si>
  <si>
    <t>03:27:04</t>
  </si>
  <si>
    <t>XR20260032905</t>
  </si>
  <si>
    <t>21:14:33</t>
  </si>
  <si>
    <t>03:27:36</t>
  </si>
  <si>
    <t>XR20260032906</t>
  </si>
  <si>
    <t>XR20260032952</t>
  </si>
  <si>
    <t>01:50:31</t>
  </si>
  <si>
    <t>03:29:12</t>
  </si>
  <si>
    <t>XR20260032951</t>
  </si>
  <si>
    <t>03:30:46</t>
  </si>
  <si>
    <t>MR20260002906</t>
  </si>
  <si>
    <t>03:25:57</t>
  </si>
  <si>
    <t>03:41:00</t>
  </si>
  <si>
    <t>XR20260032962</t>
  </si>
  <si>
    <t>03:42:16</t>
  </si>
  <si>
    <t>XR20260032949</t>
  </si>
  <si>
    <t>03:42:56</t>
  </si>
  <si>
    <t>XR20260032947</t>
  </si>
  <si>
    <t>01:33:15</t>
  </si>
  <si>
    <t>03:45:10</t>
  </si>
  <si>
    <t>XR20260032943</t>
  </si>
  <si>
    <t>01:06:47</t>
  </si>
  <si>
    <t>03:47:24</t>
  </si>
  <si>
    <t>US20260010854</t>
  </si>
  <si>
    <t>03:46:00</t>
  </si>
  <si>
    <t>03:48:40</t>
  </si>
  <si>
    <t>US20260010857</t>
  </si>
  <si>
    <t>03:47:00</t>
  </si>
  <si>
    <t>04:02:04</t>
  </si>
  <si>
    <t>US20260010853</t>
  </si>
  <si>
    <t>03:46:06</t>
  </si>
  <si>
    <t>04:03:41</t>
  </si>
  <si>
    <t>CT20260015215</t>
  </si>
  <si>
    <t>03:44:53</t>
  </si>
  <si>
    <t>04:06:12</t>
  </si>
  <si>
    <t>CT20260015216</t>
  </si>
  <si>
    <t>CT20260015207</t>
  </si>
  <si>
    <t>03:51:48</t>
  </si>
  <si>
    <t>04:19:31</t>
  </si>
  <si>
    <t>CT20260015227</t>
  </si>
  <si>
    <t>04:26:48</t>
  </si>
  <si>
    <t>MR20260002966</t>
  </si>
  <si>
    <t>01:08:43</t>
  </si>
  <si>
    <t>04:34:59</t>
  </si>
  <si>
    <t>US20260010858</t>
  </si>
  <si>
    <t>04:28:45</t>
  </si>
  <si>
    <t>04:35:20</t>
  </si>
  <si>
    <t>MR20260002967</t>
  </si>
  <si>
    <t>01:08:58</t>
  </si>
  <si>
    <t>05:22:03</t>
  </si>
  <si>
    <t>US20260010862</t>
  </si>
  <si>
    <t>04:52:16</t>
  </si>
  <si>
    <t>05:22:36</t>
  </si>
  <si>
    <t>CT20260015231</t>
  </si>
  <si>
    <t>04:38:56</t>
  </si>
  <si>
    <t>CT20260015232</t>
  </si>
  <si>
    <t>05:14:56</t>
  </si>
  <si>
    <t>05:30:32</t>
  </si>
  <si>
    <t>CT20260015233</t>
  </si>
  <si>
    <t>05:33:16</t>
  </si>
  <si>
    <t>XR20260032710</t>
  </si>
  <si>
    <t>04:55:50</t>
  </si>
  <si>
    <t>05:33:59</t>
  </si>
  <si>
    <t>XR20260032707</t>
  </si>
  <si>
    <t>XR20260032953</t>
  </si>
  <si>
    <t>04:30:54</t>
  </si>
  <si>
    <t>05:35:36</t>
  </si>
  <si>
    <t>XR20260032706</t>
  </si>
  <si>
    <t>04:54:43</t>
  </si>
  <si>
    <t>05:36:12</t>
  </si>
  <si>
    <t>XR20260032215</t>
  </si>
  <si>
    <t>05:16:11</t>
  </si>
  <si>
    <t>XR20260030741</t>
  </si>
  <si>
    <t>05:15:38</t>
  </si>
  <si>
    <t>05:37:05</t>
  </si>
  <si>
    <t>XR20260032934</t>
  </si>
  <si>
    <t>05:11:27</t>
  </si>
  <si>
    <t>05:37:47</t>
  </si>
  <si>
    <t>XR20260032704</t>
  </si>
  <si>
    <t>04:53:01</t>
  </si>
  <si>
    <t>XR20260032598</t>
  </si>
  <si>
    <t>04:54:21</t>
  </si>
  <si>
    <t>05:40:02</t>
  </si>
  <si>
    <t>XR20260032255</t>
  </si>
  <si>
    <t>05:41:06</t>
  </si>
  <si>
    <t>XR20260032885</t>
  </si>
  <si>
    <t>05:14:36</t>
  </si>
  <si>
    <t>05:41:42</t>
  </si>
  <si>
    <t>XR20260032817</t>
  </si>
  <si>
    <t>04:53:47</t>
  </si>
  <si>
    <t>05:42:19</t>
  </si>
  <si>
    <t>XR20260032593</t>
  </si>
  <si>
    <t>05:14:14</t>
  </si>
  <si>
    <t>05:43:33</t>
  </si>
  <si>
    <t>XR20260032834</t>
  </si>
  <si>
    <t>04:53:23</t>
  </si>
  <si>
    <t>05:44:05</t>
  </si>
  <si>
    <t>XR20260032735</t>
  </si>
  <si>
    <t>05:16:32</t>
  </si>
  <si>
    <t>05:45:00</t>
  </si>
  <si>
    <t>XR20260031656</t>
  </si>
  <si>
    <t>05:12:54</t>
  </si>
  <si>
    <t>05:45:39</t>
  </si>
  <si>
    <t>XR20260032703</t>
  </si>
  <si>
    <t>04:52:33</t>
  </si>
  <si>
    <t>05:46:10</t>
  </si>
  <si>
    <t>XR20260032220</t>
  </si>
  <si>
    <t>05:12:32</t>
  </si>
  <si>
    <t>05:46:43</t>
  </si>
  <si>
    <t>XR20260032719</t>
  </si>
  <si>
    <t>05:12:10</t>
  </si>
  <si>
    <t>05:47:11</t>
  </si>
  <si>
    <t>XR20260032833</t>
  </si>
  <si>
    <t>04:51:55</t>
  </si>
  <si>
    <t>05:47:38</t>
  </si>
  <si>
    <t>XR20260032835</t>
  </si>
  <si>
    <t>04:56:18</t>
  </si>
  <si>
    <t>05:48:09</t>
  </si>
  <si>
    <t>CT20260015229</t>
  </si>
  <si>
    <t>04:40:46</t>
  </si>
  <si>
    <t>06:00:56</t>
  </si>
  <si>
    <t>MR20260002991</t>
  </si>
  <si>
    <t>05:30:07</t>
  </si>
  <si>
    <t>06:33:12</t>
  </si>
  <si>
    <t>CT20260015234</t>
  </si>
  <si>
    <t>06:40:49</t>
  </si>
  <si>
    <t>CT20260015235</t>
  </si>
  <si>
    <t>US20260010863</t>
  </si>
  <si>
    <t>05:19:12</t>
  </si>
  <si>
    <t>06:43:46</t>
  </si>
  <si>
    <t>US20260010860</t>
  </si>
  <si>
    <t>05:02:44</t>
  </si>
  <si>
    <t>06:44:49</t>
  </si>
  <si>
    <t>CT20260015228</t>
  </si>
  <si>
    <t>05:43:50</t>
  </si>
  <si>
    <t>06:54:20</t>
  </si>
  <si>
    <t>US20260010864</t>
  </si>
  <si>
    <t>06:13:14</t>
  </si>
  <si>
    <t>06:55:52</t>
  </si>
  <si>
    <t>XR20260032830</t>
  </si>
  <si>
    <t>06:56:34</t>
  </si>
  <si>
    <t>XR20260032967</t>
  </si>
  <si>
    <t>06:57:56</t>
  </si>
  <si>
    <t>US20260010866</t>
  </si>
  <si>
    <t>06:56:55</t>
  </si>
  <si>
    <t>07:02:08</t>
  </si>
  <si>
    <t>CT20260015236</t>
  </si>
  <si>
    <t>06:54:06</t>
  </si>
  <si>
    <t>07:38:04</t>
  </si>
  <si>
    <t>CT20260015237</t>
  </si>
  <si>
    <t>06:54:34</t>
  </si>
  <si>
    <t>XR20260032966</t>
  </si>
  <si>
    <t>05:10:20</t>
  </si>
  <si>
    <t>07:39:07</t>
  </si>
  <si>
    <t>XR20260032965</t>
  </si>
  <si>
    <t>XR20260032968</t>
  </si>
  <si>
    <t>07:40:41</t>
  </si>
  <si>
    <t>XR20260032969</t>
  </si>
  <si>
    <t>07:41:19</t>
  </si>
  <si>
    <t>XR20260032964</t>
  </si>
  <si>
    <t>05:18:37</t>
  </si>
  <si>
    <t>07:41:59</t>
  </si>
  <si>
    <t>XR20260032841</t>
  </si>
  <si>
    <t>17:41:46</t>
  </si>
  <si>
    <t>XR20260032842</t>
  </si>
  <si>
    <t>17:58:26</t>
  </si>
  <si>
    <t>07:42:31</t>
  </si>
  <si>
    <t>XR20260032970</t>
  </si>
  <si>
    <t>05:24:46</t>
  </si>
  <si>
    <t>07:43:26</t>
  </si>
  <si>
    <t>XR20260032971</t>
  </si>
  <si>
    <t>05:34:30</t>
  </si>
  <si>
    <t>07:44:54</t>
  </si>
  <si>
    <t>XR20260032972</t>
  </si>
  <si>
    <t>05:34:13</t>
  </si>
  <si>
    <t>07:46:14</t>
  </si>
  <si>
    <t>XR20260032976</t>
  </si>
  <si>
    <t>05:52:16</t>
  </si>
  <si>
    <t>07:47:29</t>
  </si>
  <si>
    <t>XR20260032977</t>
  </si>
  <si>
    <t>06:03:57</t>
  </si>
  <si>
    <t>07:48:19</t>
  </si>
  <si>
    <t>XR20260032979</t>
  </si>
  <si>
    <t>07:49:12</t>
  </si>
  <si>
    <t>XR20260032982</t>
  </si>
  <si>
    <t>06:02:52</t>
  </si>
  <si>
    <t>07:49:37</t>
  </si>
  <si>
    <t>XR20260032638</t>
  </si>
  <si>
    <t>07:35:54</t>
  </si>
  <si>
    <t>07:50:27</t>
  </si>
  <si>
    <t>XR20260032820</t>
  </si>
  <si>
    <t>16:00:00</t>
  </si>
  <si>
    <t>XR20260032821</t>
  </si>
  <si>
    <t>XR20260032755</t>
  </si>
  <si>
    <t>14:48:54</t>
  </si>
  <si>
    <t>07:51:00</t>
  </si>
  <si>
    <t>XR20260032756</t>
  </si>
  <si>
    <t>US20260010861</t>
  </si>
  <si>
    <t>07:46:50</t>
  </si>
  <si>
    <t>07:51:53</t>
  </si>
  <si>
    <t>XR20260032948</t>
  </si>
  <si>
    <t>07:53:06</t>
  </si>
  <si>
    <t>XR20260032938</t>
  </si>
  <si>
    <t>XR Ribs 3 Views Bilateral</t>
  </si>
  <si>
    <t>00:57:14</t>
  </si>
  <si>
    <t>CT20260015238</t>
  </si>
  <si>
    <t>07:46:43</t>
  </si>
  <si>
    <t>XR20260032974</t>
  </si>
  <si>
    <t>05:52:53</t>
  </si>
  <si>
    <t>08:01:26</t>
  </si>
  <si>
    <t>XR20260032973</t>
  </si>
  <si>
    <t>08:02:40</t>
  </si>
  <si>
    <t>XR20260032991</t>
  </si>
  <si>
    <t>07:37:00</t>
  </si>
  <si>
    <t>08:03:34</t>
  </si>
  <si>
    <t>XR20260032980</t>
  </si>
  <si>
    <t>06:04:17</t>
  </si>
  <si>
    <t>08:04:09</t>
  </si>
  <si>
    <t>XR20260032984</t>
  </si>
  <si>
    <t>06:29:10</t>
  </si>
  <si>
    <t>XR20260032992</t>
  </si>
  <si>
    <t>08:07:43</t>
  </si>
  <si>
    <t>XR20260032988</t>
  </si>
  <si>
    <t>08:03:05</t>
  </si>
  <si>
    <t>08:09:13</t>
  </si>
  <si>
    <t>XR20260032975</t>
  </si>
  <si>
    <t>08:10:37</t>
  </si>
  <si>
    <t>XR20260032981</t>
  </si>
  <si>
    <t>06:17:02</t>
  </si>
  <si>
    <t>08:13:55</t>
  </si>
  <si>
    <t>US20260010865</t>
  </si>
  <si>
    <t>08:02:27</t>
  </si>
  <si>
    <t>08:14:10</t>
  </si>
  <si>
    <t>XR20260032985</t>
  </si>
  <si>
    <t>06:27:53</t>
  </si>
  <si>
    <t>08:15:38</t>
  </si>
  <si>
    <t>XR20260032978</t>
  </si>
  <si>
    <t>06:17:22</t>
  </si>
  <si>
    <t>08:18:03</t>
  </si>
  <si>
    <t>MR20260002982</t>
  </si>
  <si>
    <t>08:12:40</t>
  </si>
  <si>
    <t>08:34:47</t>
  </si>
  <si>
    <t>XR20260032983</t>
  </si>
  <si>
    <t>06:29:36</t>
  </si>
  <si>
    <t>08:36:17</t>
  </si>
  <si>
    <t>XR20260032987</t>
  </si>
  <si>
    <t>06:58:28</t>
  </si>
  <si>
    <t>XR20260032986</t>
  </si>
  <si>
    <t>07:02:42</t>
  </si>
  <si>
    <t>08:40:37</t>
  </si>
  <si>
    <t>US20260010870</t>
  </si>
  <si>
    <t>08:20:53</t>
  </si>
  <si>
    <t>08:43:07</t>
  </si>
  <si>
    <t>CT20260015155</t>
  </si>
  <si>
    <t>07:56:59</t>
  </si>
  <si>
    <t>09:04:19</t>
  </si>
  <si>
    <t>XR20260032993</t>
  </si>
  <si>
    <t>08:05:35</t>
  </si>
  <si>
    <t>09:05:12</t>
  </si>
  <si>
    <t>US20260010868</t>
  </si>
  <si>
    <t>08:31:21</t>
  </si>
  <si>
    <t>09:06:17</t>
  </si>
  <si>
    <t>XR20260033002</t>
  </si>
  <si>
    <t>08:56:20</t>
  </si>
  <si>
    <t>09:07:23</t>
  </si>
  <si>
    <t>CT20260015258</t>
  </si>
  <si>
    <t>09:05:56</t>
  </si>
  <si>
    <t>CT20260015243</t>
  </si>
  <si>
    <t>09:17:02</t>
  </si>
  <si>
    <t>XR20260032994</t>
  </si>
  <si>
    <t>08:04:35</t>
  </si>
  <si>
    <t>09:17:49</t>
  </si>
  <si>
    <t>XR20260032995</t>
  </si>
  <si>
    <t>07:57:55</t>
  </si>
  <si>
    <t>09:20:45</t>
  </si>
  <si>
    <t>XR20260032996</t>
  </si>
  <si>
    <t>US20260010872</t>
  </si>
  <si>
    <t>08:16:09</t>
  </si>
  <si>
    <t>09:23:05</t>
  </si>
  <si>
    <t>XR20260032999</t>
  </si>
  <si>
    <t>08:20:38</t>
  </si>
  <si>
    <t>09:29:29</t>
  </si>
  <si>
    <t>CT20260015259</t>
  </si>
  <si>
    <t>09:23:50</t>
  </si>
  <si>
    <t>09:35:35</t>
  </si>
  <si>
    <t>CT20260015260</t>
  </si>
  <si>
    <t>XR20260032854</t>
  </si>
  <si>
    <t>18:12:44</t>
  </si>
  <si>
    <t>09:36:24</t>
  </si>
  <si>
    <t>CT20260015253</t>
  </si>
  <si>
    <t>09:40:10</t>
  </si>
  <si>
    <t>CT20260015245</t>
  </si>
  <si>
    <t>09:28:35</t>
  </si>
  <si>
    <t>09:45:44</t>
  </si>
  <si>
    <t>CT20260015263</t>
  </si>
  <si>
    <t>09:44:38</t>
  </si>
  <si>
    <t>09:48:02</t>
  </si>
  <si>
    <t>MR20260003002</t>
  </si>
  <si>
    <t>09:39:56</t>
  </si>
  <si>
    <t>09:56:09</t>
  </si>
  <si>
    <t>CT20260015261</t>
  </si>
  <si>
    <t>09:14:32</t>
  </si>
  <si>
    <t>10:19:35</t>
  </si>
  <si>
    <t>US20260010875</t>
  </si>
  <si>
    <t>10:19:18</t>
  </si>
  <si>
    <t>10:20:06</t>
  </si>
  <si>
    <t>XR20260033003</t>
  </si>
  <si>
    <t>09:01:07</t>
  </si>
  <si>
    <t>10:20:44</t>
  </si>
  <si>
    <t>XR20260033000</t>
  </si>
  <si>
    <t>08:31:09</t>
  </si>
  <si>
    <t>10:22:34</t>
  </si>
  <si>
    <t>XR20260033016</t>
  </si>
  <si>
    <t>09:50:16</t>
  </si>
  <si>
    <t>10:23:26</t>
  </si>
  <si>
    <t>US20260010867</t>
  </si>
  <si>
    <t>09:33:17</t>
  </si>
  <si>
    <t>10:24:53</t>
  </si>
  <si>
    <t>CT20260015262</t>
  </si>
  <si>
    <t>10:19:48</t>
  </si>
  <si>
    <t>10:37:56</t>
  </si>
  <si>
    <t>CT20260015252</t>
  </si>
  <si>
    <t>10:28:25</t>
  </si>
  <si>
    <t>10:48:23</t>
  </si>
  <si>
    <t>CT20260015251</t>
  </si>
  <si>
    <t>10:40:44</t>
  </si>
  <si>
    <t>CT20260015272</t>
  </si>
  <si>
    <t>10:46:35</t>
  </si>
  <si>
    <t>11:01:22</t>
  </si>
  <si>
    <t>CT20260015274</t>
  </si>
  <si>
    <t>10:54:33</t>
  </si>
  <si>
    <t>11:19:22</t>
  </si>
  <si>
    <t>CT20260015275</t>
  </si>
  <si>
    <t>CT20260015276</t>
  </si>
  <si>
    <t>XR20260033006</t>
  </si>
  <si>
    <t>09:02:17</t>
  </si>
  <si>
    <t>11:23:02</t>
  </si>
  <si>
    <t>US20260010879</t>
  </si>
  <si>
    <t>11:01:31</t>
  </si>
  <si>
    <t>11:36:42</t>
  </si>
  <si>
    <t>XR20260033008</t>
  </si>
  <si>
    <t>09:04:24</t>
  </si>
  <si>
    <t>11:37:32</t>
  </si>
  <si>
    <t>XR20260033005</t>
  </si>
  <si>
    <t>11:40:50</t>
  </si>
  <si>
    <t>US20260010895</t>
  </si>
  <si>
    <t>11:26:26</t>
  </si>
  <si>
    <t>11:44:03</t>
  </si>
  <si>
    <t>CT20260015279</t>
  </si>
  <si>
    <t>11:58:14</t>
  </si>
  <si>
    <t>CT20260015280</t>
  </si>
  <si>
    <t>11:35:46</t>
  </si>
  <si>
    <t>XR20260033004</t>
  </si>
  <si>
    <t>12:02:04</t>
  </si>
  <si>
    <t>XR20260033009</t>
  </si>
  <si>
    <t>09:07:07</t>
  </si>
  <si>
    <t>12:09:40</t>
  </si>
  <si>
    <t>XR20260033013</t>
  </si>
  <si>
    <t>09:29:24</t>
  </si>
  <si>
    <t>12:12:09</t>
  </si>
  <si>
    <t>XR20260033014</t>
  </si>
  <si>
    <t>09:40:24</t>
  </si>
  <si>
    <t>12:18:06</t>
  </si>
  <si>
    <t>XR20260033015</t>
  </si>
  <si>
    <t>12:24:40</t>
  </si>
  <si>
    <t>XR20260033017</t>
  </si>
  <si>
    <t>10:05:16</t>
  </si>
  <si>
    <t>XR20260033018</t>
  </si>
  <si>
    <t>12:32:08</t>
  </si>
  <si>
    <t>XR20260033019</t>
  </si>
  <si>
    <t>10:32:14</t>
  </si>
  <si>
    <t>12:33:37</t>
  </si>
  <si>
    <t>XR20260033020</t>
  </si>
  <si>
    <t>12:38:18</t>
  </si>
  <si>
    <t>XR20260033025</t>
  </si>
  <si>
    <t>12:41:10</t>
  </si>
  <si>
    <t>XR20260033023</t>
  </si>
  <si>
    <t>10:15:21</t>
  </si>
  <si>
    <t>12:41:33</t>
  </si>
  <si>
    <t>XR20260033022</t>
  </si>
  <si>
    <t>12:46:40</t>
  </si>
  <si>
    <t>XR20260033029</t>
  </si>
  <si>
    <t>10:31:35</t>
  </si>
  <si>
    <t>12:47:05</t>
  </si>
  <si>
    <t>XR20260033030</t>
  </si>
  <si>
    <t>10:33:33</t>
  </si>
  <si>
    <t>12:52:18</t>
  </si>
  <si>
    <t>XR20260033033</t>
  </si>
  <si>
    <t>10:44:42</t>
  </si>
  <si>
    <t>12:53:04</t>
  </si>
  <si>
    <t>XR20260033032</t>
  </si>
  <si>
    <t>12:54:42</t>
  </si>
  <si>
    <t>XR20260033028</t>
  </si>
  <si>
    <t>10:45:09</t>
  </si>
  <si>
    <t>12:57:30</t>
  </si>
  <si>
    <t>XR20260033035</t>
  </si>
  <si>
    <t>10:40:34</t>
  </si>
  <si>
    <t>12:59:14</t>
  </si>
  <si>
    <t>XR20260033026</t>
  </si>
  <si>
    <t>10:44:14</t>
  </si>
  <si>
    <t>12:59:31</t>
  </si>
  <si>
    <t>XR20260033031</t>
  </si>
  <si>
    <t>10:40:41</t>
  </si>
  <si>
    <t>13:02:38</t>
  </si>
  <si>
    <t>XR20260033037</t>
  </si>
  <si>
    <t>10:42:20</t>
  </si>
  <si>
    <t>13:04:15</t>
  </si>
  <si>
    <t>XR20260033038</t>
  </si>
  <si>
    <t>10:58:08</t>
  </si>
  <si>
    <t>13:07:09</t>
  </si>
  <si>
    <t>XR20260033042</t>
  </si>
  <si>
    <t>13:09:49</t>
  </si>
  <si>
    <t>XR20260033040</t>
  </si>
  <si>
    <t>13:13:21</t>
  </si>
  <si>
    <t>XR20260033041</t>
  </si>
  <si>
    <t>13:14:44</t>
  </si>
  <si>
    <t>XR20260033043</t>
  </si>
  <si>
    <t>11:37:48</t>
  </si>
  <si>
    <t>13:15:06</t>
  </si>
  <si>
    <t>XR20260033010</t>
  </si>
  <si>
    <t>11:51:25</t>
  </si>
  <si>
    <t>13:15:29</t>
  </si>
  <si>
    <t>XR20260033046</t>
  </si>
  <si>
    <t>11:49:37</t>
  </si>
  <si>
    <t>13:16:34</t>
  </si>
  <si>
    <t>XR20260033045</t>
  </si>
  <si>
    <t>11:38:13</t>
  </si>
  <si>
    <t>13:20:07</t>
  </si>
  <si>
    <t>XR20260033050</t>
  </si>
  <si>
    <t>11:44:57</t>
  </si>
  <si>
    <t>13:20:18</t>
  </si>
  <si>
    <t>XR20260033051</t>
  </si>
  <si>
    <t>11:47:20</t>
  </si>
  <si>
    <t>13:20:33</t>
  </si>
  <si>
    <t>XR20260033044</t>
  </si>
  <si>
    <t>11:50:06</t>
  </si>
  <si>
    <t>13:29:16</t>
  </si>
  <si>
    <t>XR20260033049</t>
  </si>
  <si>
    <t>12:07:08</t>
  </si>
  <si>
    <t>13:30:05</t>
  </si>
  <si>
    <t>XR20260033048</t>
  </si>
  <si>
    <t>13:33:28</t>
  </si>
  <si>
    <t>XR20260033047</t>
  </si>
  <si>
    <t>13:33:41</t>
  </si>
  <si>
    <t>XR20260033052</t>
  </si>
  <si>
    <t>12:09:04</t>
  </si>
  <si>
    <t>13:38:51</t>
  </si>
  <si>
    <t>XR20260033055</t>
  </si>
  <si>
    <t>11:54:44</t>
  </si>
  <si>
    <t>13:43:54</t>
  </si>
  <si>
    <t>XR20260033054</t>
  </si>
  <si>
    <t>12:13:28</t>
  </si>
  <si>
    <t>13:45:12</t>
  </si>
  <si>
    <t>XR20260033060</t>
  </si>
  <si>
    <t>12:12:56</t>
  </si>
  <si>
    <t>13:48:32</t>
  </si>
  <si>
    <t>XR20260033061</t>
  </si>
  <si>
    <t>12:24:34</t>
  </si>
  <si>
    <t>13:53:35</t>
  </si>
  <si>
    <t>XR20260033059</t>
  </si>
  <si>
    <t>14:00:46</t>
  </si>
  <si>
    <t>XR20260033063</t>
  </si>
  <si>
    <t>14:01:04</t>
  </si>
  <si>
    <t>XR20260033067</t>
  </si>
  <si>
    <t>12:27:49</t>
  </si>
  <si>
    <t>14:01:27</t>
  </si>
  <si>
    <t>XR20260033066</t>
  </si>
  <si>
    <t>14:07:31</t>
  </si>
  <si>
    <t>XR20260033068</t>
  </si>
  <si>
    <t>12:36:41</t>
  </si>
  <si>
    <t>14:08:12</t>
  </si>
  <si>
    <t>XR20260033071</t>
  </si>
  <si>
    <t>12:40:04</t>
  </si>
  <si>
    <t>14:14:11</t>
  </si>
  <si>
    <t>XR20260033079</t>
  </si>
  <si>
    <t>12:55:57</t>
  </si>
  <si>
    <t>XR20260033065</t>
  </si>
  <si>
    <t>12:50:24</t>
  </si>
  <si>
    <t>14:20:03</t>
  </si>
  <si>
    <t>XR20260033082</t>
  </si>
  <si>
    <t>12:52:29</t>
  </si>
  <si>
    <t>14:20:56</t>
  </si>
  <si>
    <t>XR20260033098</t>
  </si>
  <si>
    <t>13:29:37</t>
  </si>
  <si>
    <t>14:25:36</t>
  </si>
  <si>
    <t>XR20260033093</t>
  </si>
  <si>
    <t>12:59:40</t>
  </si>
  <si>
    <t>14:30:08</t>
  </si>
  <si>
    <t>XR20260033102</t>
  </si>
  <si>
    <t>14:34:20</t>
  </si>
  <si>
    <t>XR20260033062</t>
  </si>
  <si>
    <t>14:37:53</t>
  </si>
  <si>
    <t>XR20260033096</t>
  </si>
  <si>
    <t>13:16:18</t>
  </si>
  <si>
    <t>14:38:07</t>
  </si>
  <si>
    <t>XR20260033095</t>
  </si>
  <si>
    <t>13:08:44</t>
  </si>
  <si>
    <t>14:54:28</t>
  </si>
  <si>
    <t>XR20260033064</t>
  </si>
  <si>
    <t>XR Foot Limited 2 Views Left</t>
  </si>
  <si>
    <t>14:58:33</t>
  </si>
  <si>
    <t>XR20260033089</t>
  </si>
  <si>
    <t>14:59:26</t>
  </si>
  <si>
    <t>XR20260033088</t>
  </si>
  <si>
    <t>14:59:42</t>
  </si>
  <si>
    <t>XR20260033097</t>
  </si>
  <si>
    <t>13:27:27</t>
  </si>
  <si>
    <t>XR20260033109</t>
  </si>
  <si>
    <t>13:27:43</t>
  </si>
  <si>
    <t>15:05:44</t>
  </si>
  <si>
    <t>XR20260033116</t>
  </si>
  <si>
    <t>14:43:31</t>
  </si>
  <si>
    <t>15:10:39</t>
  </si>
  <si>
    <t>XR20260033087</t>
  </si>
  <si>
    <t>15:13:06</t>
  </si>
  <si>
    <t>XR20260033120</t>
  </si>
  <si>
    <t>14:29:33</t>
  </si>
  <si>
    <t>15:16:46</t>
  </si>
  <si>
    <t>XR20260033128</t>
  </si>
  <si>
    <t>14:44:47</t>
  </si>
  <si>
    <t>15:19:45</t>
  </si>
  <si>
    <t>XR20260033127</t>
  </si>
  <si>
    <t>14:57:30</t>
  </si>
  <si>
    <t>15:20:54</t>
  </si>
  <si>
    <t>XR20260033136</t>
  </si>
  <si>
    <t>15:28:53</t>
  </si>
  <si>
    <t>XR20260033137</t>
  </si>
  <si>
    <t>15:04:35</t>
  </si>
  <si>
    <t>15:35:27</t>
  </si>
  <si>
    <t>XR20260033132</t>
  </si>
  <si>
    <t>15:43:58</t>
  </si>
  <si>
    <t>XR20260033134</t>
  </si>
  <si>
    <t>14:55:57</t>
  </si>
  <si>
    <t>15:51:38</t>
  </si>
  <si>
    <t>XR20260033146</t>
  </si>
  <si>
    <t>15:54:43</t>
  </si>
  <si>
    <t>XR20260033145</t>
  </si>
  <si>
    <t>15:37:56</t>
  </si>
  <si>
    <t>16:00:46</t>
  </si>
  <si>
    <t>CT20260015377</t>
  </si>
  <si>
    <t>22:02:13</t>
  </si>
  <si>
    <t>23:03:51</t>
  </si>
  <si>
    <t>XR20260033261</t>
  </si>
  <si>
    <t>22:46:23</t>
  </si>
  <si>
    <t>23:06:19</t>
  </si>
  <si>
    <t>XR20260033269</t>
  </si>
  <si>
    <t>21:37:07</t>
  </si>
  <si>
    <t>XR20260033274</t>
  </si>
  <si>
    <t>22:26:09</t>
  </si>
  <si>
    <t>23:06:50</t>
  </si>
  <si>
    <t>XR20260033278</t>
  </si>
  <si>
    <t>22:34:30</t>
  </si>
  <si>
    <t>23:07:50</t>
  </si>
  <si>
    <t>XR20260033287</t>
  </si>
  <si>
    <t>22:32:17</t>
  </si>
  <si>
    <t>23:11:32</t>
  </si>
  <si>
    <t>XR20260033286</t>
  </si>
  <si>
    <t>23:11:50</t>
  </si>
  <si>
    <t>XR20260033284</t>
  </si>
  <si>
    <t>23:12:00</t>
  </si>
  <si>
    <t>XR20260033283</t>
  </si>
  <si>
    <t>23:12:11</t>
  </si>
  <si>
    <t>XR20260033288</t>
  </si>
  <si>
    <t>22:41:08</t>
  </si>
  <si>
    <t>23:12:25</t>
  </si>
  <si>
    <t>XR20260033282</t>
  </si>
  <si>
    <t>22:36:31</t>
  </si>
  <si>
    <t>23:12:41</t>
  </si>
  <si>
    <t>XR20260033272</t>
  </si>
  <si>
    <t>21:45:17</t>
  </si>
  <si>
    <t>23:16:20</t>
  </si>
  <si>
    <t>XR20260033270</t>
  </si>
  <si>
    <t>21:50:27</t>
  </si>
  <si>
    <t>23:22:06</t>
  </si>
  <si>
    <t>XR20260033271</t>
  </si>
  <si>
    <t>22:05:04</t>
  </si>
  <si>
    <t>23:26:50</t>
  </si>
  <si>
    <t>XR20260033279</t>
  </si>
  <si>
    <t>22:06:39</t>
  </si>
  <si>
    <t>23:31:14</t>
  </si>
  <si>
    <t>XR20260033273</t>
  </si>
  <si>
    <t>22:19:59</t>
  </si>
  <si>
    <t>23:35:26</t>
  </si>
  <si>
    <t>XR20260033290</t>
  </si>
  <si>
    <t>22:49:52</t>
  </si>
  <si>
    <t>23:43:11</t>
  </si>
  <si>
    <t>XR20260033277</t>
  </si>
  <si>
    <t>23:43:31</t>
  </si>
  <si>
    <t>XR20260033263</t>
  </si>
  <si>
    <t>22:46:14</t>
  </si>
  <si>
    <t>23:43:55</t>
  </si>
  <si>
    <t>XR20260033289</t>
  </si>
  <si>
    <t>23:54:30</t>
  </si>
  <si>
    <t>XR20260033280</t>
  </si>
  <si>
    <t>22:40:35</t>
  </si>
  <si>
    <t>23:59:59</t>
  </si>
  <si>
    <t>XR20260033299</t>
  </si>
  <si>
    <t>23:58:09</t>
  </si>
  <si>
    <t>03/22/2026</t>
  </si>
  <si>
    <t>CT20260015427</t>
  </si>
  <si>
    <t>23:45:22</t>
  </si>
  <si>
    <t>US20260010954</t>
  </si>
  <si>
    <t>23:48:04</t>
  </si>
  <si>
    <t>00:06:51</t>
  </si>
  <si>
    <t>XR20260033304</t>
  </si>
  <si>
    <t>23:57:46</t>
  </si>
  <si>
    <t>00:16:36</t>
  </si>
  <si>
    <t>XR20260033302</t>
  </si>
  <si>
    <t>00:13:11</t>
  </si>
  <si>
    <t>00:22:20</t>
  </si>
  <si>
    <t>XR20260033308</t>
  </si>
  <si>
    <t>00:14:40</t>
  </si>
  <si>
    <t>00:24:09</t>
  </si>
  <si>
    <t>CT20260015428</t>
  </si>
  <si>
    <t>00:26:45</t>
  </si>
  <si>
    <t>00:36:33</t>
  </si>
  <si>
    <t>CT20260015401</t>
  </si>
  <si>
    <t>00:59:33</t>
  </si>
  <si>
    <t>CT20260015389</t>
  </si>
  <si>
    <t>00:37:59</t>
  </si>
  <si>
    <t>01:04:45</t>
  </si>
  <si>
    <t>CT20260015395</t>
  </si>
  <si>
    <t>00:42:45</t>
  </si>
  <si>
    <t>01:08:32</t>
  </si>
  <si>
    <t>CT20260015396</t>
  </si>
  <si>
    <t>00:42:04</t>
  </si>
  <si>
    <t>US20260010956</t>
  </si>
  <si>
    <t>00:58:17</t>
  </si>
  <si>
    <t>01:10:34</t>
  </si>
  <si>
    <t>US20260010957</t>
  </si>
  <si>
    <t>00:58:21</t>
  </si>
  <si>
    <t>01:21:28</t>
  </si>
  <si>
    <t>CT20260015364</t>
  </si>
  <si>
    <t>01:11:21</t>
  </si>
  <si>
    <t>01:25:00</t>
  </si>
  <si>
    <t>CT20260015434</t>
  </si>
  <si>
    <t>01:25:29</t>
  </si>
  <si>
    <t>01:35:46</t>
  </si>
  <si>
    <t>CT20260015435</t>
  </si>
  <si>
    <t>01:35:59</t>
  </si>
  <si>
    <t>CT20260015436</t>
  </si>
  <si>
    <t>01:39:35</t>
  </si>
  <si>
    <t>CT20260015437</t>
  </si>
  <si>
    <t>US20260010958</t>
  </si>
  <si>
    <t>01:01:48</t>
  </si>
  <si>
    <t>XR20260033317</t>
  </si>
  <si>
    <t>01:36:20</t>
  </si>
  <si>
    <t>01:44:12</t>
  </si>
  <si>
    <t>XR20260033318</t>
  </si>
  <si>
    <t>01:40:42</t>
  </si>
  <si>
    <t>01:46:00</t>
  </si>
  <si>
    <t>XR20260033319</t>
  </si>
  <si>
    <t>01:39:51</t>
  </si>
  <si>
    <t>01:48:25</t>
  </si>
  <si>
    <t>XR20260033315</t>
  </si>
  <si>
    <t>01:04:33</t>
  </si>
  <si>
    <t>01:50:06</t>
  </si>
  <si>
    <t>XR20260033316</t>
  </si>
  <si>
    <t>01:52:14</t>
  </si>
  <si>
    <t>XR20260033314</t>
  </si>
  <si>
    <t>01:04:53</t>
  </si>
  <si>
    <t>01:58:12</t>
  </si>
  <si>
    <t>XR20260033313</t>
  </si>
  <si>
    <t>00:58:33</t>
  </si>
  <si>
    <t>02:01:12</t>
  </si>
  <si>
    <t>XR20260033321</t>
  </si>
  <si>
    <t>02:00:08</t>
  </si>
  <si>
    <t>02:06:54</t>
  </si>
  <si>
    <t>XR20260033312</t>
  </si>
  <si>
    <t>00:36:06</t>
  </si>
  <si>
    <t>02:09:58</t>
  </si>
  <si>
    <t>CT20260015429</t>
  </si>
  <si>
    <t>02:04:06</t>
  </si>
  <si>
    <t>CT20260015430</t>
  </si>
  <si>
    <t>02:03:31</t>
  </si>
  <si>
    <t>CT20260015410</t>
  </si>
  <si>
    <t>02:26:23</t>
  </si>
  <si>
    <t>CT20260015402</t>
  </si>
  <si>
    <t>02:05:28</t>
  </si>
  <si>
    <t>02:26:34</t>
  </si>
  <si>
    <t>CT20260015416</t>
  </si>
  <si>
    <t>02:12:42</t>
  </si>
  <si>
    <t>02:27:06</t>
  </si>
  <si>
    <t>CT20260015425</t>
  </si>
  <si>
    <t>02:23:02</t>
  </si>
  <si>
    <t>02:28:44</t>
  </si>
  <si>
    <t>CT20260015424</t>
  </si>
  <si>
    <t>02:32:16</t>
  </si>
  <si>
    <t>CT20260015403</t>
  </si>
  <si>
    <t>02:04:58</t>
  </si>
  <si>
    <t>02:38:00</t>
  </si>
  <si>
    <t>CT20260015426</t>
  </si>
  <si>
    <t>02:35:31</t>
  </si>
  <si>
    <t>US20260010959</t>
  </si>
  <si>
    <t>02:11:13</t>
  </si>
  <si>
    <t>02:42:33</t>
  </si>
  <si>
    <t>US20260010960</t>
  </si>
  <si>
    <t>02:19:38</t>
  </si>
  <si>
    <t>02:45:53</t>
  </si>
  <si>
    <t>XR20260033320</t>
  </si>
  <si>
    <t>02:55:56</t>
  </si>
  <si>
    <t>XR20260033325</t>
  </si>
  <si>
    <t>02:46:55</t>
  </si>
  <si>
    <t>03:01:06</t>
  </si>
  <si>
    <t>CT20260015417</t>
  </si>
  <si>
    <t>03:01:32</t>
  </si>
  <si>
    <t>US20260010953</t>
  </si>
  <si>
    <t>00:59:34</t>
  </si>
  <si>
    <t>03:07:14</t>
  </si>
  <si>
    <t>US20260010937</t>
  </si>
  <si>
    <t>02:40:16</t>
  </si>
  <si>
    <t>CT20260015390</t>
  </si>
  <si>
    <t>02:35:21</t>
  </si>
  <si>
    <t>03:23:06</t>
  </si>
  <si>
    <t>CT20260015440</t>
  </si>
  <si>
    <t>03:20:14</t>
  </si>
  <si>
    <t>03:34:16</t>
  </si>
  <si>
    <t>CT20260015441</t>
  </si>
  <si>
    <t>03:21:28</t>
  </si>
  <si>
    <t>CT20260015442</t>
  </si>
  <si>
    <t>03:20:52</t>
  </si>
  <si>
    <t>MR20260002917</t>
  </si>
  <si>
    <t>03:38:49</t>
  </si>
  <si>
    <t>CT20260015399</t>
  </si>
  <si>
    <t>03:44:51</t>
  </si>
  <si>
    <t>CT20260015438</t>
  </si>
  <si>
    <t>03:41:44</t>
  </si>
  <si>
    <t>03:48:56</t>
  </si>
  <si>
    <t>CT20260015439</t>
  </si>
  <si>
    <t>03:38:50</t>
  </si>
  <si>
    <t>03:52:37</t>
  </si>
  <si>
    <t>CT20260015419</t>
  </si>
  <si>
    <t>02:57:26</t>
  </si>
  <si>
    <t>04:09:07</t>
  </si>
  <si>
    <t>CT20260015409</t>
  </si>
  <si>
    <t>03:28:57</t>
  </si>
  <si>
    <t>04:15:47</t>
  </si>
  <si>
    <t>XR20260033323</t>
  </si>
  <si>
    <t>02:18:47</t>
  </si>
  <si>
    <t>04:17:33</t>
  </si>
  <si>
    <t>XR20260033326</t>
  </si>
  <si>
    <t>04:06:58</t>
  </si>
  <si>
    <t>04:18:17</t>
  </si>
  <si>
    <t>XR20260033332</t>
  </si>
  <si>
    <t>CT20260015443</t>
  </si>
  <si>
    <t>04:10:55</t>
  </si>
  <si>
    <t>04:42:50</t>
  </si>
  <si>
    <t>CT20260015002</t>
  </si>
  <si>
    <t>04:20:32</t>
  </si>
  <si>
    <t>04:46:30</t>
  </si>
  <si>
    <t>XR20260032599</t>
  </si>
  <si>
    <t>04:38:42</t>
  </si>
  <si>
    <t>XR20260033124</t>
  </si>
  <si>
    <t>04:44:12</t>
  </si>
  <si>
    <t>04:48:10</t>
  </si>
  <si>
    <t>XR20260033122</t>
  </si>
  <si>
    <t>04:43:01</t>
  </si>
  <si>
    <t>04:49:23</t>
  </si>
  <si>
    <t>XR20260033011</t>
  </si>
  <si>
    <t>04:49:54</t>
  </si>
  <si>
    <t>XR20260032594</t>
  </si>
  <si>
    <t>04:42:41</t>
  </si>
  <si>
    <t>04:50:50</t>
  </si>
  <si>
    <t>XR20260033106</t>
  </si>
  <si>
    <t>04:37:16</t>
  </si>
  <si>
    <t>XR20260032736</t>
  </si>
  <si>
    <t>04:42:20</t>
  </si>
  <si>
    <t>04:53:35</t>
  </si>
  <si>
    <t>XR20260031657</t>
  </si>
  <si>
    <t>05:49:31</t>
  </si>
  <si>
    <t>04:56:21</t>
  </si>
  <si>
    <t>US20260010961</t>
  </si>
  <si>
    <t>04:39:42</t>
  </si>
  <si>
    <t>04:59:23</t>
  </si>
  <si>
    <t>XR20260032216</t>
  </si>
  <si>
    <t>04:44:48</t>
  </si>
  <si>
    <t>05:00:16</t>
  </si>
  <si>
    <t>XR20260033185</t>
  </si>
  <si>
    <t>05:00:57</t>
  </si>
  <si>
    <t>XR20260033105</t>
  </si>
  <si>
    <t>XR20260033330</t>
  </si>
  <si>
    <t>03:56:13</t>
  </si>
  <si>
    <t>05:03:24</t>
  </si>
  <si>
    <t>XR20260033331</t>
  </si>
  <si>
    <t>04:41:19</t>
  </si>
  <si>
    <t>05:04:04</t>
  </si>
  <si>
    <t>XR20260033080</t>
  </si>
  <si>
    <t>04:36:17</t>
  </si>
  <si>
    <t>XR20260032959</t>
  </si>
  <si>
    <t>04:35:34</t>
  </si>
  <si>
    <t>05:06:01</t>
  </si>
  <si>
    <t>XR20260032221</t>
  </si>
  <si>
    <t>04:42:00</t>
  </si>
  <si>
    <t>05:06:34</t>
  </si>
  <si>
    <t>XR20260032720</t>
  </si>
  <si>
    <t>04:41:42</t>
  </si>
  <si>
    <t>05:07:26</t>
  </si>
  <si>
    <t>XR20260033322</t>
  </si>
  <si>
    <t>02:30:17</t>
  </si>
  <si>
    <t>05:11:00</t>
  </si>
  <si>
    <t>CT20260015241</t>
  </si>
  <si>
    <t>04:24:49</t>
  </si>
  <si>
    <t>05:52:47</t>
  </si>
  <si>
    <t>XR20260033337</t>
  </si>
  <si>
    <t>05:38:55</t>
  </si>
  <si>
    <t>05:54:18</t>
  </si>
  <si>
    <t>XR20260033107</t>
  </si>
  <si>
    <t>05:10:43</t>
  </si>
  <si>
    <t>05:55:29</t>
  </si>
  <si>
    <t>XR20260032989</t>
  </si>
  <si>
    <t>05:48:25</t>
  </si>
  <si>
    <t>XR20260033108</t>
  </si>
  <si>
    <t>05:08:41</t>
  </si>
  <si>
    <t>05:57:02</t>
  </si>
  <si>
    <t>XR20260033104</t>
  </si>
  <si>
    <t>05:08:06</t>
  </si>
  <si>
    <t>05:58:01</t>
  </si>
  <si>
    <t>XR20260033070</t>
  </si>
  <si>
    <t>05:47:05</t>
  </si>
  <si>
    <t>05:58:30</t>
  </si>
  <si>
    <t>XR20260032961</t>
  </si>
  <si>
    <t>05:47:58</t>
  </si>
  <si>
    <t>05:58:48</t>
  </si>
  <si>
    <t>XR20260033027</t>
  </si>
  <si>
    <t>05:48:50</t>
  </si>
  <si>
    <t>05:59:15</t>
  </si>
  <si>
    <t>XR20260033103</t>
  </si>
  <si>
    <t>05:07:29</t>
  </si>
  <si>
    <t>06:00:11</t>
  </si>
  <si>
    <t>XR20260033329</t>
  </si>
  <si>
    <t>03:47:13</t>
  </si>
  <si>
    <t>06:01:14</t>
  </si>
  <si>
    <t>XR20260033327</t>
  </si>
  <si>
    <t>03:41:10</t>
  </si>
  <si>
    <t>MR20260002956</t>
  </si>
  <si>
    <t>05:56:09</t>
  </si>
  <si>
    <t>06:09:32</t>
  </si>
  <si>
    <t>CT20260015453</t>
  </si>
  <si>
    <t>06:08:31</t>
  </si>
  <si>
    <t>06:12:48</t>
  </si>
  <si>
    <t>XR20260033301</t>
  </si>
  <si>
    <t>23:42:09</t>
  </si>
  <si>
    <t>XR20260033307</t>
  </si>
  <si>
    <t>06:42:02</t>
  </si>
  <si>
    <t>XR20260033300</t>
  </si>
  <si>
    <t>06:43:20</t>
  </si>
  <si>
    <t>CT20260015452</t>
  </si>
  <si>
    <t>07:00:59</t>
  </si>
  <si>
    <t>XR20260033336</t>
  </si>
  <si>
    <t>05:23:18</t>
  </si>
  <si>
    <t>07:02:49</t>
  </si>
  <si>
    <t>XR20260033338</t>
  </si>
  <si>
    <t>07:04:00</t>
  </si>
  <si>
    <t>XR20260033339</t>
  </si>
  <si>
    <t>05:46:27</t>
  </si>
  <si>
    <t>07:04:29</t>
  </si>
  <si>
    <t>XR20260033345</t>
  </si>
  <si>
    <t>06:21:27</t>
  </si>
  <si>
    <t>07:05:06</t>
  </si>
  <si>
    <t>XR20260033344</t>
  </si>
  <si>
    <t>07:05:47</t>
  </si>
  <si>
    <t>XR20260033340</t>
  </si>
  <si>
    <t>07:06:35</t>
  </si>
  <si>
    <t>XR20260033343</t>
  </si>
  <si>
    <t>07:07:15</t>
  </si>
  <si>
    <t>XR20260033342</t>
  </si>
  <si>
    <t>07:07:55</t>
  </si>
  <si>
    <t>XR20260033341</t>
  </si>
  <si>
    <t>07:08:26</t>
  </si>
  <si>
    <t>XR20260033346</t>
  </si>
  <si>
    <t>06:25:10</t>
  </si>
  <si>
    <t>07:09:30</t>
  </si>
  <si>
    <t>XR20260033347</t>
  </si>
  <si>
    <t>06:37:58</t>
  </si>
  <si>
    <t>07:10:15</t>
  </si>
  <si>
    <t>XR20260033348</t>
  </si>
  <si>
    <t>XR20260033334</t>
  </si>
  <si>
    <t>05:02:53</t>
  </si>
  <si>
    <t>07:12:52</t>
  </si>
  <si>
    <t>XR20260033353</t>
  </si>
  <si>
    <t>07:04:44</t>
  </si>
  <si>
    <t>07:14:01</t>
  </si>
  <si>
    <t>XR20260033349</t>
  </si>
  <si>
    <t>06:51:18</t>
  </si>
  <si>
    <t>07:15:49</t>
  </si>
  <si>
    <t>XR20260033351</t>
  </si>
  <si>
    <t>06:50:38</t>
  </si>
  <si>
    <t>07:16:41</t>
  </si>
  <si>
    <t>XR20260033354</t>
  </si>
  <si>
    <t>07:04:45</t>
  </si>
  <si>
    <t>07:17:40</t>
  </si>
  <si>
    <t>CT20260015444</t>
  </si>
  <si>
    <t>07:05:59</t>
  </si>
  <si>
    <t>07:45:15</t>
  </si>
  <si>
    <t>XR20260033357</t>
  </si>
  <si>
    <t>07:34:41</t>
  </si>
  <si>
    <t>07:45:46</t>
  </si>
  <si>
    <t>XR20260033181</t>
  </si>
  <si>
    <t>07:28:18</t>
  </si>
  <si>
    <t>07:46:58</t>
  </si>
  <si>
    <t>XR20260033333</t>
  </si>
  <si>
    <t>05:04:33</t>
  </si>
  <si>
    <t>07:48:18</t>
  </si>
  <si>
    <t>XR20260033355</t>
  </si>
  <si>
    <t>07:15:02</t>
  </si>
  <si>
    <t>07:50:37</t>
  </si>
  <si>
    <t>CT20260015450</t>
  </si>
  <si>
    <t>07:29:05</t>
  </si>
  <si>
    <t>07:56:04</t>
  </si>
  <si>
    <t>MR20260002957</t>
  </si>
  <si>
    <t>08:12:01</t>
  </si>
  <si>
    <t>US20260010967</t>
  </si>
  <si>
    <t>08:04:39</t>
  </si>
  <si>
    <t>08:12:56</t>
  </si>
  <si>
    <t>US20260010970</t>
  </si>
  <si>
    <t>08:04:16</t>
  </si>
  <si>
    <t>08:13:41</t>
  </si>
  <si>
    <t>US20260010966</t>
  </si>
  <si>
    <t>08:04:27</t>
  </si>
  <si>
    <t>08:14:34</t>
  </si>
  <si>
    <t>US20260010968</t>
  </si>
  <si>
    <t>08:00:06</t>
  </si>
  <si>
    <t>08:16:31</t>
  </si>
  <si>
    <t>XR20260033360</t>
  </si>
  <si>
    <t>08:01:48</t>
  </si>
  <si>
    <t>08:18:46</t>
  </si>
  <si>
    <t>XR20260033294</t>
  </si>
  <si>
    <t>08:09:16</t>
  </si>
  <si>
    <t>08:20:19</t>
  </si>
  <si>
    <t>US20260010969</t>
  </si>
  <si>
    <t>08:15:05</t>
  </si>
  <si>
    <t>08:21:51</t>
  </si>
  <si>
    <t>XR20260033365</t>
  </si>
  <si>
    <t>08:17:16</t>
  </si>
  <si>
    <t>08:22:52</t>
  </si>
  <si>
    <t>XR20260033350</t>
  </si>
  <si>
    <t>08:01:31</t>
  </si>
  <si>
    <t>08:24:04</t>
  </si>
  <si>
    <t>XR20260033356</t>
  </si>
  <si>
    <t>08:16:40</t>
  </si>
  <si>
    <t>08:27:18</t>
  </si>
  <si>
    <t>US20260010963</t>
  </si>
  <si>
    <t>08:25:24</t>
  </si>
  <si>
    <t>08:28:32</t>
  </si>
  <si>
    <t>US20260010965</t>
  </si>
  <si>
    <t>08:25:36</t>
  </si>
  <si>
    <t>08:29:29</t>
  </si>
  <si>
    <t>XR20260033366</t>
  </si>
  <si>
    <t>08:01:00</t>
  </si>
  <si>
    <t>US20260010972</t>
  </si>
  <si>
    <t>08:37:18</t>
  </si>
  <si>
    <t>08:41:20</t>
  </si>
  <si>
    <t>XR20260033359</t>
  </si>
  <si>
    <t>08:42:40</t>
  </si>
  <si>
    <t>XR20260033352</t>
  </si>
  <si>
    <t>08:27:37</t>
  </si>
  <si>
    <t>XR20260033362</t>
  </si>
  <si>
    <t>08:27:06</t>
  </si>
  <si>
    <t>08:44:18</t>
  </si>
  <si>
    <t>XR20260033371</t>
  </si>
  <si>
    <t>08:31:39</t>
  </si>
  <si>
    <t>08:45:09</t>
  </si>
  <si>
    <t>XR20260033364</t>
  </si>
  <si>
    <t>08:26:36</t>
  </si>
  <si>
    <t>08:46:45</t>
  </si>
  <si>
    <t>XR20260032256</t>
  </si>
  <si>
    <t>04:43:49</t>
  </si>
  <si>
    <t>08:47:17</t>
  </si>
  <si>
    <t>XR20260033361</t>
  </si>
  <si>
    <t>08:02:24</t>
  </si>
  <si>
    <t>08:52:13</t>
  </si>
  <si>
    <t>XR20260033370</t>
  </si>
  <si>
    <t>08:33:16</t>
  </si>
  <si>
    <t>08:53:37</t>
  </si>
  <si>
    <t>XR20260033367</t>
  </si>
  <si>
    <t>08:48:47</t>
  </si>
  <si>
    <t>XR20260033373</t>
  </si>
  <si>
    <t>08:57:36</t>
  </si>
  <si>
    <t>US20260010928</t>
  </si>
  <si>
    <t>09:16:51</t>
  </si>
  <si>
    <t>09:23:25</t>
  </si>
  <si>
    <t>MR20260003004</t>
  </si>
  <si>
    <t>08:38:16</t>
  </si>
  <si>
    <t>09:25:47</t>
  </si>
  <si>
    <t>XR20260033376</t>
  </si>
  <si>
    <t>09:05:22</t>
  </si>
  <si>
    <t>09:27:01</t>
  </si>
  <si>
    <t>XR20260033378</t>
  </si>
  <si>
    <t>09:13:50</t>
  </si>
  <si>
    <t>09:28:20</t>
  </si>
  <si>
    <t>XR20260033375</t>
  </si>
  <si>
    <t>09:01:33</t>
  </si>
  <si>
    <t>XR20260033374</t>
  </si>
  <si>
    <t>09:06:21</t>
  </si>
  <si>
    <t>09:30:24</t>
  </si>
  <si>
    <t>US20260010975</t>
  </si>
  <si>
    <t>09:24:02</t>
  </si>
  <si>
    <t>09:33:38</t>
  </si>
  <si>
    <t>CT20260015454</t>
  </si>
  <si>
    <t>09:24:26</t>
  </si>
  <si>
    <t>09:42:54</t>
  </si>
  <si>
    <t>US20260010977</t>
  </si>
  <si>
    <t>09:40:38</t>
  </si>
  <si>
    <t>09:44:11</t>
  </si>
  <si>
    <t>CT20260015456</t>
  </si>
  <si>
    <t>08:43:26</t>
  </si>
  <si>
    <t>09:47:57</t>
  </si>
  <si>
    <t>XR20260033380</t>
  </si>
  <si>
    <t>09:36:50</t>
  </si>
  <si>
    <t>09:48:40</t>
  </si>
  <si>
    <t>XR20260033384</t>
  </si>
  <si>
    <t>09:43:07</t>
  </si>
  <si>
    <t>09:51:37</t>
  </si>
  <si>
    <t>XR20260033381</t>
  </si>
  <si>
    <t>09:30:58</t>
  </si>
  <si>
    <t>09:53:07</t>
  </si>
  <si>
    <t>XR20260033377</t>
  </si>
  <si>
    <t>09:26:22</t>
  </si>
  <si>
    <t>09:54:03</t>
  </si>
  <si>
    <t>US20260010920</t>
  </si>
  <si>
    <t>09:15:54</t>
  </si>
  <si>
    <t>09:55:31</t>
  </si>
  <si>
    <t>XR20260033276</t>
  </si>
  <si>
    <t>22:16:08</t>
  </si>
  <si>
    <t>XR20260033281</t>
  </si>
  <si>
    <t>22:16:54</t>
  </si>
  <si>
    <t>09:57:35</t>
  </si>
  <si>
    <t>US20260010909</t>
  </si>
  <si>
    <t>09:14:31</t>
  </si>
  <si>
    <t>09:59:14</t>
  </si>
  <si>
    <t>CT20260015418</t>
  </si>
  <si>
    <t>04:27:00</t>
  </si>
  <si>
    <t>10:30:07</t>
  </si>
  <si>
    <t>CT20260015468</t>
  </si>
  <si>
    <t>10:08:14</t>
  </si>
  <si>
    <t>10:32:54</t>
  </si>
  <si>
    <t>CT20260015458</t>
  </si>
  <si>
    <t>10:25:37</t>
  </si>
  <si>
    <t>10:38:36</t>
  </si>
  <si>
    <t>MR20260002981</t>
  </si>
  <si>
    <t>05:41:55</t>
  </si>
  <si>
    <t>10:44:48</t>
  </si>
  <si>
    <t>XR20260033369</t>
  </si>
  <si>
    <t>10:46:11</t>
  </si>
  <si>
    <t>XR20260033295</t>
  </si>
  <si>
    <t>23:03:25</t>
  </si>
  <si>
    <t>10:47:38</t>
  </si>
  <si>
    <t>XR20260033293</t>
  </si>
  <si>
    <t>23:26:16</t>
  </si>
  <si>
    <t>10:48:53</t>
  </si>
  <si>
    <t>XR20260033391</t>
  </si>
  <si>
    <t>10:21:28</t>
  </si>
  <si>
    <t>10:49:28</t>
  </si>
  <si>
    <t>XR20260033291</t>
  </si>
  <si>
    <t>22:49:01</t>
  </si>
  <si>
    <t>10:50:52</t>
  </si>
  <si>
    <t>XR20260033303</t>
  </si>
  <si>
    <t>23:26:24</t>
  </si>
  <si>
    <t>10:51:27</t>
  </si>
  <si>
    <t>XR20260033297</t>
  </si>
  <si>
    <t>23:53:01</t>
  </si>
  <si>
    <t>10:53:59</t>
  </si>
  <si>
    <t>US20260010979</t>
  </si>
  <si>
    <t>10:52:33</t>
  </si>
  <si>
    <t>10:54:13</t>
  </si>
  <si>
    <t>XR20260033309</t>
  </si>
  <si>
    <t>00:25:49</t>
  </si>
  <si>
    <t>10:55:10</t>
  </si>
  <si>
    <t>XR20260033388</t>
  </si>
  <si>
    <t>10:56:31</t>
  </si>
  <si>
    <t>XR20260033389</t>
  </si>
  <si>
    <t>09:57:47</t>
  </si>
  <si>
    <t>11:00:29</t>
  </si>
  <si>
    <t>XR20260033285</t>
  </si>
  <si>
    <t>XR Sinuses Paranasal &lt; 3 Views</t>
  </si>
  <si>
    <t>23:07:26</t>
  </si>
  <si>
    <t>11:01:57</t>
  </si>
  <si>
    <t>XR20260033310</t>
  </si>
  <si>
    <t>11:03:14</t>
  </si>
  <si>
    <t>XR20260033292</t>
  </si>
  <si>
    <t>23:05:56</t>
  </si>
  <si>
    <t>11:03:53</t>
  </si>
  <si>
    <t>XR20260033275</t>
  </si>
  <si>
    <t>23:11:26</t>
  </si>
  <si>
    <t>11:07:06</t>
  </si>
  <si>
    <t>XR20260033298</t>
  </si>
  <si>
    <t>00:08:12</t>
  </si>
  <si>
    <t>11:23:07</t>
  </si>
  <si>
    <t>US20260010990</t>
  </si>
  <si>
    <t>11:08:49</t>
  </si>
  <si>
    <t>11:25:13</t>
  </si>
  <si>
    <t>US20260010989</t>
  </si>
  <si>
    <t>11:05:44</t>
  </si>
  <si>
    <t>11:26:21</t>
  </si>
  <si>
    <t>XR20260033311</t>
  </si>
  <si>
    <t>00:30:01</t>
  </si>
  <si>
    <t>11:29:21</t>
  </si>
  <si>
    <t>XR20260033363</t>
  </si>
  <si>
    <t>11:38:04</t>
  </si>
  <si>
    <t>XR20260033382</t>
  </si>
  <si>
    <t>09:48:57</t>
  </si>
  <si>
    <t>11:39:51</t>
  </si>
  <si>
    <t>XR20260033383</t>
  </si>
  <si>
    <t>11:41:00</t>
  </si>
  <si>
    <t>XR20260033385</t>
  </si>
  <si>
    <t>09:46:28</t>
  </si>
  <si>
    <t>11:42:02</t>
  </si>
  <si>
    <t>XR20260033390</t>
  </si>
  <si>
    <t>10:06:21</t>
  </si>
  <si>
    <t>11:43:03</t>
  </si>
  <si>
    <t>XR20260033394</t>
  </si>
  <si>
    <t>10:10:09</t>
  </si>
  <si>
    <t>11:44:13</t>
  </si>
  <si>
    <t>XR20260033409</t>
  </si>
  <si>
    <t>11:21:46</t>
  </si>
  <si>
    <t>11:45:13</t>
  </si>
  <si>
    <t>XR20260033400</t>
  </si>
  <si>
    <t>10:39:19</t>
  </si>
  <si>
    <t>11:46:56</t>
  </si>
  <si>
    <t>XR20260033398</t>
  </si>
  <si>
    <t>10:26:24</t>
  </si>
  <si>
    <t>11:49:08</t>
  </si>
  <si>
    <t>CT20260015470</t>
  </si>
  <si>
    <t>11:28:12</t>
  </si>
  <si>
    <t>11:55:45</t>
  </si>
  <si>
    <t>XR20260033411</t>
  </si>
  <si>
    <t>11:22:05</t>
  </si>
  <si>
    <t>11:56:26</t>
  </si>
  <si>
    <t>XR20260033396</t>
  </si>
  <si>
    <t>10:38:17</t>
  </si>
  <si>
    <t>11:58:45</t>
  </si>
  <si>
    <t>XR20260033397</t>
  </si>
  <si>
    <t>XR20260033401</t>
  </si>
  <si>
    <t>10:38:43</t>
  </si>
  <si>
    <t>12:00:52</t>
  </si>
  <si>
    <t>XR20260033379</t>
  </si>
  <si>
    <t>10:44:45</t>
  </si>
  <si>
    <t>12:01:18</t>
  </si>
  <si>
    <t>XR20260033403</t>
  </si>
  <si>
    <t>10:52:01</t>
  </si>
  <si>
    <t>XR20260033402</t>
  </si>
  <si>
    <t>10:55:32</t>
  </si>
  <si>
    <t>XR20260033405</t>
  </si>
  <si>
    <t>10:53:30</t>
  </si>
  <si>
    <t>12:06:52</t>
  </si>
  <si>
    <t>XR20260033404</t>
  </si>
  <si>
    <t>12:15:52</t>
  </si>
  <si>
    <t>XR20260033399</t>
  </si>
  <si>
    <t>12:16:10</t>
  </si>
  <si>
    <t>XR20260033406</t>
  </si>
  <si>
    <t>10:59:23</t>
  </si>
  <si>
    <t>12:20:07</t>
  </si>
  <si>
    <t>CT20260015485</t>
  </si>
  <si>
    <t>12:12:13</t>
  </si>
  <si>
    <t>12:22:12</t>
  </si>
  <si>
    <t>XR20260033408</t>
  </si>
  <si>
    <t>11:00:48</t>
  </si>
  <si>
    <t>12:24:36</t>
  </si>
  <si>
    <t>XR20260033407</t>
  </si>
  <si>
    <t>12:29:45</t>
  </si>
  <si>
    <t>XR20260033410</t>
  </si>
  <si>
    <t>11:08:34</t>
  </si>
  <si>
    <t>12:30:39</t>
  </si>
  <si>
    <t>XR20260033415</t>
  </si>
  <si>
    <t>11:24:02</t>
  </si>
  <si>
    <t>12:49:17</t>
  </si>
  <si>
    <t>XR20260033417</t>
  </si>
  <si>
    <t>11:26:06</t>
  </si>
  <si>
    <t>XR20260033421</t>
  </si>
  <si>
    <t>11:46:08</t>
  </si>
  <si>
    <t>12:54:50</t>
  </si>
  <si>
    <t>XR20260033420</t>
  </si>
  <si>
    <t>13:05:55</t>
  </si>
  <si>
    <t>XR20260033419</t>
  </si>
  <si>
    <t>13:06:05</t>
  </si>
  <si>
    <t>XR20260033418</t>
  </si>
  <si>
    <t>11:27:29</t>
  </si>
  <si>
    <t>13:08:41</t>
  </si>
  <si>
    <t>XR20260033424</t>
  </si>
  <si>
    <t>11:46:48</t>
  </si>
  <si>
    <t>13:11:27</t>
  </si>
  <si>
    <t>XR20260033427</t>
  </si>
  <si>
    <t>11:59:10</t>
  </si>
  <si>
    <t>13:13:05</t>
  </si>
  <si>
    <t>XR20260033428</t>
  </si>
  <si>
    <t>12:15:31</t>
  </si>
  <si>
    <t>13:15:45</t>
  </si>
  <si>
    <t>XR20260033392</t>
  </si>
  <si>
    <t>13:19:37</t>
  </si>
  <si>
    <t>XR20260033393</t>
  </si>
  <si>
    <t>XR Orbits Complete</t>
  </si>
  <si>
    <t>13:22:42</t>
  </si>
  <si>
    <t>XR20260033429</t>
  </si>
  <si>
    <t>13:23:24</t>
  </si>
  <si>
    <t>XR20260033430</t>
  </si>
  <si>
    <t>13:25:29</t>
  </si>
  <si>
    <t>XR20260033433</t>
  </si>
  <si>
    <t>12:25:03</t>
  </si>
  <si>
    <t>13:26:26</t>
  </si>
  <si>
    <t>XR20260033435</t>
  </si>
  <si>
    <t>12:32:01</t>
  </si>
  <si>
    <t>13:27:47</t>
  </si>
  <si>
    <t>XR20260033437</t>
  </si>
  <si>
    <t>13:06:15</t>
  </si>
  <si>
    <t>13:28:55</t>
  </si>
  <si>
    <t>XR20260033440</t>
  </si>
  <si>
    <t>12:52:10</t>
  </si>
  <si>
    <t>13:29:33</t>
  </si>
  <si>
    <t>CT20260015476</t>
  </si>
  <si>
    <t>13:46:20</t>
  </si>
  <si>
    <t>CT20260015477</t>
  </si>
  <si>
    <t>14:00:42</t>
  </si>
  <si>
    <t>XR20260033434</t>
  </si>
  <si>
    <t>XR Hand Complete 3+ Views Bilateral</t>
  </si>
  <si>
    <t>13:46:44</t>
  </si>
  <si>
    <t>14:01:03</t>
  </si>
  <si>
    <t>XR20260033445</t>
  </si>
  <si>
    <t>14:01:19</t>
  </si>
  <si>
    <t>XR20260033442</t>
  </si>
  <si>
    <t>13:01:11</t>
  </si>
  <si>
    <t>14:01:31</t>
  </si>
  <si>
    <t>CT20260015473</t>
  </si>
  <si>
    <t>13:22:33</t>
  </si>
  <si>
    <t>14:37:04</t>
  </si>
  <si>
    <t>XR20260033444</t>
  </si>
  <si>
    <t>13:05:19</t>
  </si>
  <si>
    <t>14:41:57</t>
  </si>
  <si>
    <t>XR20260033443</t>
  </si>
  <si>
    <t>12:59:51</t>
  </si>
  <si>
    <t>XR20260033447</t>
  </si>
  <si>
    <t>13:15:26</t>
  </si>
  <si>
    <t>14:45:44</t>
  </si>
  <si>
    <t>XR20260033446</t>
  </si>
  <si>
    <t>14:51:49</t>
  </si>
  <si>
    <t>XR20260033450</t>
  </si>
  <si>
    <t>13:12:14</t>
  </si>
  <si>
    <t>XR20260033460</t>
  </si>
  <si>
    <t>13:26:11</t>
  </si>
  <si>
    <t>XR20260033463</t>
  </si>
  <si>
    <t>13:43:27</t>
  </si>
  <si>
    <t>XR20260033465</t>
  </si>
  <si>
    <t>13:42:16</t>
  </si>
  <si>
    <t>15:05:24</t>
  </si>
  <si>
    <t>XR20260033464</t>
  </si>
  <si>
    <t>13:43:03</t>
  </si>
  <si>
    <t>15:08:35</t>
  </si>
  <si>
    <t>XR20260033467</t>
  </si>
  <si>
    <t>14:06:34</t>
  </si>
  <si>
    <t>15:12:04</t>
  </si>
  <si>
    <t>XR20260033476</t>
  </si>
  <si>
    <t>14:21:28</t>
  </si>
  <si>
    <t>15:20:00</t>
  </si>
  <si>
    <t>XR20260033472</t>
  </si>
  <si>
    <t>14:40:13</t>
  </si>
  <si>
    <t>15:23:58</t>
  </si>
  <si>
    <t>XR20260033470</t>
  </si>
  <si>
    <t>15:26:23</t>
  </si>
  <si>
    <t>XR20260033480</t>
  </si>
  <si>
    <t>14:35:54</t>
  </si>
  <si>
    <t>15:27:39</t>
  </si>
  <si>
    <t>XR20260033479</t>
  </si>
  <si>
    <t>15:30:35</t>
  </si>
  <si>
    <t>XR20260033475</t>
  </si>
  <si>
    <t>14:56:28</t>
  </si>
  <si>
    <t>15:31:14</t>
  </si>
  <si>
    <t>XR20260033474</t>
  </si>
  <si>
    <t>15:43:31</t>
  </si>
  <si>
    <t>XR20260033491</t>
  </si>
  <si>
    <t>15:08:55</t>
  </si>
  <si>
    <t>15:46:12</t>
  </si>
  <si>
    <t>XR20260033503</t>
  </si>
  <si>
    <t>15:25:26</t>
  </si>
  <si>
    <t>15:48:48</t>
  </si>
  <si>
    <t>XR20260033498</t>
  </si>
  <si>
    <t>15:09:43</t>
  </si>
  <si>
    <t>15:50:46</t>
  </si>
  <si>
    <t>XR20260033494</t>
  </si>
  <si>
    <t>15:14:49</t>
  </si>
  <si>
    <t>XR20260033523</t>
  </si>
  <si>
    <t>16:32:03</t>
  </si>
  <si>
    <t>23:02:34</t>
  </si>
  <si>
    <t>XR20260033604</t>
  </si>
  <si>
    <t>21:39:16</t>
  </si>
  <si>
    <t>23:05:45</t>
  </si>
  <si>
    <t>XR20260033606</t>
  </si>
  <si>
    <t>22:00:58</t>
  </si>
  <si>
    <t>23:13:17</t>
  </si>
  <si>
    <t>XR20260033608</t>
  </si>
  <si>
    <t>21:54:41</t>
  </si>
  <si>
    <t>XR20260033607</t>
  </si>
  <si>
    <t>22:18:15</t>
  </si>
  <si>
    <t>XR20260033605</t>
  </si>
  <si>
    <t>XR20260033612</t>
  </si>
  <si>
    <t>22:16:52</t>
  </si>
  <si>
    <t>23:34:42</t>
  </si>
  <si>
    <t>XR20260033611</t>
  </si>
  <si>
    <t>23:38:51</t>
  </si>
  <si>
    <t>XR20260033613</t>
  </si>
  <si>
    <t>22:24:54</t>
  </si>
  <si>
    <t>23:47:43</t>
  </si>
  <si>
    <t>XR20260033615</t>
  </si>
  <si>
    <t>22:38:07</t>
  </si>
  <si>
    <t>23:48:11</t>
  </si>
  <si>
    <t>XR20260033617</t>
  </si>
  <si>
    <t>22:52:35</t>
  </si>
  <si>
    <t>XR20260033624</t>
  </si>
  <si>
    <t>23:30:41</t>
  </si>
  <si>
    <t>23:53:21</t>
  </si>
  <si>
    <t>XR20260033627</t>
  </si>
  <si>
    <t>23:41:56</t>
  </si>
  <si>
    <t>23:54:40</t>
  </si>
  <si>
    <t>XR20260033625</t>
  </si>
  <si>
    <t>XR20260033621</t>
  </si>
  <si>
    <t>23:05:21</t>
  </si>
  <si>
    <t>03/23/2026</t>
  </si>
  <si>
    <t>00:00:10</t>
  </si>
  <si>
    <t>CT20260015548</t>
  </si>
  <si>
    <t>23:44:36</t>
  </si>
  <si>
    <t>00:00:29</t>
  </si>
  <si>
    <t>CT20260015550</t>
  </si>
  <si>
    <t>00:01:06</t>
  </si>
  <si>
    <t>CT20260015549</t>
  </si>
  <si>
    <t>00:02:07</t>
  </si>
  <si>
    <t>CT20260015551</t>
  </si>
  <si>
    <t>00:07:07</t>
  </si>
  <si>
    <t>CT20260015552</t>
  </si>
  <si>
    <t>XR20260033629</t>
  </si>
  <si>
    <t>00:11:10</t>
  </si>
  <si>
    <t>XR20260033620</t>
  </si>
  <si>
    <t>23:27:40</t>
  </si>
  <si>
    <t>00:29:22</t>
  </si>
  <si>
    <t>CT20260015490</t>
  </si>
  <si>
    <t>00:26:14</t>
  </si>
  <si>
    <t>00:33:41</t>
  </si>
  <si>
    <t>XR20260033630</t>
  </si>
  <si>
    <t>00:32:18</t>
  </si>
  <si>
    <t>00:35:24</t>
  </si>
  <si>
    <t>XR20260033631</t>
  </si>
  <si>
    <t>00:30:29</t>
  </si>
  <si>
    <t>00:36:42</t>
  </si>
  <si>
    <t>XR20260033626</t>
  </si>
  <si>
    <t>00:36:10</t>
  </si>
  <si>
    <t>00:39:23</t>
  </si>
  <si>
    <t>CT20260015506</t>
  </si>
  <si>
    <t>00:33:14</t>
  </si>
  <si>
    <t>CT20260015547</t>
  </si>
  <si>
    <t>00:38:19</t>
  </si>
  <si>
    <t>00:50:55</t>
  </si>
  <si>
    <t>CT20260015546</t>
  </si>
  <si>
    <t>00:54:36</t>
  </si>
  <si>
    <t>XR20260033634</t>
  </si>
  <si>
    <t>00:49:33</t>
  </si>
  <si>
    <t>01:05:09</t>
  </si>
  <si>
    <t>CT20260015539</t>
  </si>
  <si>
    <t>00:57:20</t>
  </si>
  <si>
    <t>01:07:47</t>
  </si>
  <si>
    <t>XR20260033635</t>
  </si>
  <si>
    <t>00:58:09</t>
  </si>
  <si>
    <t>01:19:42</t>
  </si>
  <si>
    <t>XR20260033636</t>
  </si>
  <si>
    <t>01:22:05</t>
  </si>
  <si>
    <t>XR20260033637</t>
  </si>
  <si>
    <t>01:21:11</t>
  </si>
  <si>
    <t>01:23:33</t>
  </si>
  <si>
    <t>XR20260033633</t>
  </si>
  <si>
    <t>00:44:33</t>
  </si>
  <si>
    <t>01:27:50</t>
  </si>
  <si>
    <t>XR20260033632</t>
  </si>
  <si>
    <t>00:45:00</t>
  </si>
  <si>
    <t>01:38:41</t>
  </si>
  <si>
    <t>XR20260033616</t>
  </si>
  <si>
    <t>XR20260033618</t>
  </si>
  <si>
    <t>01:55:01</t>
  </si>
  <si>
    <t>XR20260033619</t>
  </si>
  <si>
    <t>02:05:41</t>
  </si>
  <si>
    <t>XR20260033641</t>
  </si>
  <si>
    <t>01:59:57</t>
  </si>
  <si>
    <t>02:10:46</t>
  </si>
  <si>
    <t>US20260011044</t>
  </si>
  <si>
    <t>02:09:32</t>
  </si>
  <si>
    <t>US20260011048</t>
  </si>
  <si>
    <t>US20260011045</t>
  </si>
  <si>
    <t>02:18:31</t>
  </si>
  <si>
    <t>02:30:04</t>
  </si>
  <si>
    <t>XR20260033623</t>
  </si>
  <si>
    <t>23:10:52</t>
  </si>
  <si>
    <t>02:39:14</t>
  </si>
  <si>
    <t>XR20260033639</t>
  </si>
  <si>
    <t>02:33:30</t>
  </si>
  <si>
    <t>02:41:51</t>
  </si>
  <si>
    <t>US20260011047</t>
  </si>
  <si>
    <t>02:39:47</t>
  </si>
  <si>
    <t>02:51:41</t>
  </si>
  <si>
    <t>CT20260015574</t>
  </si>
  <si>
    <t>02:48:07</t>
  </si>
  <si>
    <t>02:52:48</t>
  </si>
  <si>
    <t>CT20260015579</t>
  </si>
  <si>
    <t>02:33:21</t>
  </si>
  <si>
    <t>02:53:56</t>
  </si>
  <si>
    <t>CT20260015555</t>
  </si>
  <si>
    <t>02:42:31</t>
  </si>
  <si>
    <t>02:55:33</t>
  </si>
  <si>
    <t>XR20260033642</t>
  </si>
  <si>
    <t>02:44:58</t>
  </si>
  <si>
    <t>03:03:30</t>
  </si>
  <si>
    <t>CT20260015572</t>
  </si>
  <si>
    <t>02:55:48</t>
  </si>
  <si>
    <t>03:04:21</t>
  </si>
  <si>
    <t>CT20260015575</t>
  </si>
  <si>
    <t>03:00:28</t>
  </si>
  <si>
    <t>03:05:32</t>
  </si>
  <si>
    <t>US20260011049</t>
  </si>
  <si>
    <t>03:31:01</t>
  </si>
  <si>
    <t>03:12:59</t>
  </si>
  <si>
    <t>CT20260015589</t>
  </si>
  <si>
    <t>03:11:29</t>
  </si>
  <si>
    <t>03:14:06</t>
  </si>
  <si>
    <t>XR20260033644</t>
  </si>
  <si>
    <t>03:21:45</t>
  </si>
  <si>
    <t>CT20260015592</t>
  </si>
  <si>
    <t>03:22:32</t>
  </si>
  <si>
    <t>XR20260033643</t>
  </si>
  <si>
    <t>02:53:21</t>
  </si>
  <si>
    <t>03:32:19</t>
  </si>
  <si>
    <t>CT20260015588</t>
  </si>
  <si>
    <t>03:29:39</t>
  </si>
  <si>
    <t>03:42:01</t>
  </si>
  <si>
    <t>CT20260015582</t>
  </si>
  <si>
    <t>03:37:18</t>
  </si>
  <si>
    <t>03:59:41</t>
  </si>
  <si>
    <t>XR20260033640</t>
  </si>
  <si>
    <t>01:50:29</t>
  </si>
  <si>
    <t>04:00:45</t>
  </si>
  <si>
    <t>US20260011050</t>
  </si>
  <si>
    <t>03:44:02</t>
  </si>
  <si>
    <t>04:12:13</t>
  </si>
  <si>
    <t>CT20260015577</t>
  </si>
  <si>
    <t>03:47:15</t>
  </si>
  <si>
    <t>04:31:45</t>
  </si>
  <si>
    <t>US20260011051</t>
  </si>
  <si>
    <t>04:34:46</t>
  </si>
  <si>
    <t>CT20260015578</t>
  </si>
  <si>
    <t>04:40:33</t>
  </si>
  <si>
    <t>CT20260015586</t>
  </si>
  <si>
    <t>03:59:56</t>
  </si>
  <si>
    <t>CT20260015593</t>
  </si>
  <si>
    <t>03:57:35</t>
  </si>
  <si>
    <t>04:55:36</t>
  </si>
  <si>
    <t>US20260011052</t>
  </si>
  <si>
    <t>04:36:44</t>
  </si>
  <si>
    <t>04:57:08</t>
  </si>
  <si>
    <t>US20260011053</t>
  </si>
  <si>
    <t>04:36:51</t>
  </si>
  <si>
    <t>04:59:07</t>
  </si>
  <si>
    <t>US20260011065</t>
  </si>
  <si>
    <t>US20260011054</t>
  </si>
  <si>
    <t>04:23:29</t>
  </si>
  <si>
    <t>05:01:18</t>
  </si>
  <si>
    <t>MR20260002987</t>
  </si>
  <si>
    <t>04:10:08</t>
  </si>
  <si>
    <t>05:10:48</t>
  </si>
  <si>
    <t>XR20260033650</t>
  </si>
  <si>
    <t>04:56:13</t>
  </si>
  <si>
    <t>05:11:24</t>
  </si>
  <si>
    <t>US20260011056</t>
  </si>
  <si>
    <t>03:39:58</t>
  </si>
  <si>
    <t>05:12:24</t>
  </si>
  <si>
    <t>US20260011058</t>
  </si>
  <si>
    <t>05:29:32</t>
  </si>
  <si>
    <t>US20260011055</t>
  </si>
  <si>
    <t>05:13:47</t>
  </si>
  <si>
    <t>05:31:23</t>
  </si>
  <si>
    <t>MR20260003028</t>
  </si>
  <si>
    <t>05:50:50</t>
  </si>
  <si>
    <t>XR20260033646</t>
  </si>
  <si>
    <t>04:35:00</t>
  </si>
  <si>
    <t>05:52:57</t>
  </si>
  <si>
    <t>XR20260033652</t>
  </si>
  <si>
    <t>05:54:15</t>
  </si>
  <si>
    <t>XR20260033649</t>
  </si>
  <si>
    <t>05:06:29</t>
  </si>
  <si>
    <t>05:55:19</t>
  </si>
  <si>
    <t>XR20260033655</t>
  </si>
  <si>
    <t>05:54:37</t>
  </si>
  <si>
    <t>05:56:19</t>
  </si>
  <si>
    <t>US20260011061</t>
  </si>
  <si>
    <t>05:54:44</t>
  </si>
  <si>
    <t>06:00:00</t>
  </si>
  <si>
    <t>US20260011060</t>
  </si>
  <si>
    <t>06:02:11</t>
  </si>
  <si>
    <t>06:06:00</t>
  </si>
  <si>
    <t>XR20260033662</t>
  </si>
  <si>
    <t>06:57:42</t>
  </si>
  <si>
    <t>07:00:21</t>
  </si>
  <si>
    <t>XR20260033614</t>
  </si>
  <si>
    <t>06:45:54</t>
  </si>
  <si>
    <t>07:02:21</t>
  </si>
  <si>
    <t>XR20260033647</t>
  </si>
  <si>
    <t>06:38:05</t>
  </si>
  <si>
    <t>07:06:27</t>
  </si>
  <si>
    <t>CT20260015596</t>
  </si>
  <si>
    <t>07:12:59</t>
  </si>
  <si>
    <t>XR20260033653</t>
  </si>
  <si>
    <t>06:05:03</t>
  </si>
  <si>
    <t>07:14:11</t>
  </si>
  <si>
    <t>XR20260033666</t>
  </si>
  <si>
    <t>07:12:10</t>
  </si>
  <si>
    <t>07:15:48</t>
  </si>
  <si>
    <t>XR20260033663</t>
  </si>
  <si>
    <t>07:12:30</t>
  </si>
  <si>
    <t>07:17:06</t>
  </si>
  <si>
    <t>XR20260033659</t>
  </si>
  <si>
    <t>07:18:03</t>
  </si>
  <si>
    <t>XR20260033667</t>
  </si>
  <si>
    <t>07:19:25</t>
  </si>
  <si>
    <t>XR20260033660</t>
  </si>
  <si>
    <t>07:13:18</t>
  </si>
  <si>
    <t>07:31:26</t>
  </si>
  <si>
    <t>XR20260033654</t>
  </si>
  <si>
    <t>05:58:25</t>
  </si>
  <si>
    <t>07:41:41</t>
  </si>
  <si>
    <t>XR20260033668</t>
  </si>
  <si>
    <t>07:32:49</t>
  </si>
  <si>
    <t>07:48:50</t>
  </si>
  <si>
    <t>US20260011064</t>
  </si>
  <si>
    <t>05:58:10</t>
  </si>
  <si>
    <t>07:49:25</t>
  </si>
  <si>
    <t>XR20260033651</t>
  </si>
  <si>
    <t>05:17:15</t>
  </si>
  <si>
    <t>07:52:16</t>
  </si>
  <si>
    <t>CT20260015591</t>
  </si>
  <si>
    <t>04:05:23</t>
  </si>
  <si>
    <t>07:59:49</t>
  </si>
  <si>
    <t>XR20260033676</t>
  </si>
  <si>
    <t>07:59:02</t>
  </si>
  <si>
    <t>08:00:50</t>
  </si>
  <si>
    <t>XR20260034027</t>
  </si>
  <si>
    <t>19:50:08</t>
  </si>
  <si>
    <t>23:02:17</t>
  </si>
  <si>
    <t>XR20260034036</t>
  </si>
  <si>
    <t>19:59:39</t>
  </si>
  <si>
    <t>23:11:16</t>
  </si>
  <si>
    <t>XR20260034081</t>
  </si>
  <si>
    <t>23:03:29</t>
  </si>
  <si>
    <t>23:18:19</t>
  </si>
  <si>
    <t>XR20260034074</t>
  </si>
  <si>
    <t>23:24:16</t>
  </si>
  <si>
    <t>XR20260034072</t>
  </si>
  <si>
    <t>22:21:45</t>
  </si>
  <si>
    <t>23:28:32</t>
  </si>
  <si>
    <t>XR20260034073</t>
  </si>
  <si>
    <t>22:29:47</t>
  </si>
  <si>
    <t>23:33:03</t>
  </si>
  <si>
    <t>XR20260034075</t>
  </si>
  <si>
    <t>22:40:01</t>
  </si>
  <si>
    <t>23:36:26</t>
  </si>
  <si>
    <t>XR20260034077</t>
  </si>
  <si>
    <t>22:46:01</t>
  </si>
  <si>
    <t>23:43:25</t>
  </si>
  <si>
    <t>XR20260034076</t>
  </si>
  <si>
    <t>23:46:27</t>
  </si>
  <si>
    <t>XR20260034080</t>
  </si>
  <si>
    <t>22:52:20</t>
  </si>
  <si>
    <t>23:50:17</t>
  </si>
  <si>
    <t>XR20260034078</t>
  </si>
  <si>
    <t>23:14:04</t>
  </si>
  <si>
    <t>23:52:01</t>
  </si>
  <si>
    <t>XR20260033987</t>
  </si>
  <si>
    <t>23:45:26</t>
  </si>
  <si>
    <t>23:58:36</t>
  </si>
  <si>
    <t>XR20260034089</t>
  </si>
  <si>
    <t>23:51:49</t>
  </si>
  <si>
    <t>03/24/2026</t>
  </si>
  <si>
    <t>00:01:39</t>
  </si>
  <si>
    <t>CT20260015724</t>
  </si>
  <si>
    <t>23:49:34</t>
  </si>
  <si>
    <t>CT20260015725</t>
  </si>
  <si>
    <t>00:11:52</t>
  </si>
  <si>
    <t>CT20260015738</t>
  </si>
  <si>
    <t>00:16:27</t>
  </si>
  <si>
    <t>CT20260015739</t>
  </si>
  <si>
    <t>00:23:35</t>
  </si>
  <si>
    <t>CT20260015752</t>
  </si>
  <si>
    <t>00:16:56</t>
  </si>
  <si>
    <t>00:34:58</t>
  </si>
  <si>
    <t>CT20260015761</t>
  </si>
  <si>
    <t>00:28:31</t>
  </si>
  <si>
    <t>00:41:20</t>
  </si>
  <si>
    <t>CT20260015750</t>
  </si>
  <si>
    <t>00:38:25</t>
  </si>
  <si>
    <t>00:43:18</t>
  </si>
  <si>
    <t>CT20260015751</t>
  </si>
  <si>
    <t>00:45:21</t>
  </si>
  <si>
    <t>CT20260015741</t>
  </si>
  <si>
    <t>00:41:46</t>
  </si>
  <si>
    <t>00:45:42</t>
  </si>
  <si>
    <t>CT20260015742</t>
  </si>
  <si>
    <t>CT20260015743</t>
  </si>
  <si>
    <t>CT20260015756</t>
  </si>
  <si>
    <t>00:51:43</t>
  </si>
  <si>
    <t>01:01:42</t>
  </si>
  <si>
    <t>MR20260003081</t>
  </si>
  <si>
    <t>00:53:41</t>
  </si>
  <si>
    <t>01:02:38</t>
  </si>
  <si>
    <t>US20260011222</t>
  </si>
  <si>
    <t>00:36:20</t>
  </si>
  <si>
    <t>01:08:29</t>
  </si>
  <si>
    <t>XR20260034095</t>
  </si>
  <si>
    <t>00:37:03</t>
  </si>
  <si>
    <t>01:14:31</t>
  </si>
  <si>
    <t>CT20260015763</t>
  </si>
  <si>
    <t>01:08:04</t>
  </si>
  <si>
    <t>01:20:44</t>
  </si>
  <si>
    <t>US20260011218</t>
  </si>
  <si>
    <t>01:04:57</t>
  </si>
  <si>
    <t>CT20260015757</t>
  </si>
  <si>
    <t>01:23:31</t>
  </si>
  <si>
    <t>01:29:56</t>
  </si>
  <si>
    <t>XR20260034101</t>
  </si>
  <si>
    <t>01:27:05</t>
  </si>
  <si>
    <t>01:32:57</t>
  </si>
  <si>
    <t>XR20260034093</t>
  </si>
  <si>
    <t>01:13:21</t>
  </si>
  <si>
    <t>01:42:56</t>
  </si>
  <si>
    <t>XR20260034098</t>
  </si>
  <si>
    <t>01:39:41</t>
  </si>
  <si>
    <t>01:50:28</t>
  </si>
  <si>
    <t>XR20260034099</t>
  </si>
  <si>
    <t>01:39:16</t>
  </si>
  <si>
    <t>01:53:49</t>
  </si>
  <si>
    <t>CT20260015759</t>
  </si>
  <si>
    <t>01:50:25</t>
  </si>
  <si>
    <t>01:57:44</t>
  </si>
  <si>
    <t>XR20260034104</t>
  </si>
  <si>
    <t>01:56:01</t>
  </si>
  <si>
    <t>02:01:49</t>
  </si>
  <si>
    <t>MR20260003095</t>
  </si>
  <si>
    <t>01:43:57</t>
  </si>
  <si>
    <t>02:15:42</t>
  </si>
  <si>
    <t>CT20260015767</t>
  </si>
  <si>
    <t>02:20:01</t>
  </si>
  <si>
    <t>US20260011226</t>
  </si>
  <si>
    <t>02:06:45</t>
  </si>
  <si>
    <t>02:21:38</t>
  </si>
  <si>
    <t>CT20260015760</t>
  </si>
  <si>
    <t>01:55:39</t>
  </si>
  <si>
    <t>02:24:54</t>
  </si>
  <si>
    <t>XR20260034097</t>
  </si>
  <si>
    <t>01:39:05</t>
  </si>
  <si>
    <t>02:25:32</t>
  </si>
  <si>
    <t>XR20260034096</t>
  </si>
  <si>
    <t>00:57:51</t>
  </si>
  <si>
    <t>02:27:16</t>
  </si>
  <si>
    <t>XR20260034092</t>
  </si>
  <si>
    <t>00:36:08</t>
  </si>
  <si>
    <t>02:27:31</t>
  </si>
  <si>
    <t>XR20260034090</t>
  </si>
  <si>
    <t>00:11:29</t>
  </si>
  <si>
    <t>02:29:03</t>
  </si>
  <si>
    <t>CT20260015770</t>
  </si>
  <si>
    <t>02:26:53</t>
  </si>
  <si>
    <t>02:31:48</t>
  </si>
  <si>
    <t>XR20260034091</t>
  </si>
  <si>
    <t>00:05:55</t>
  </si>
  <si>
    <t>02:41:58</t>
  </si>
  <si>
    <t>CT20260015768</t>
  </si>
  <si>
    <t>02:38:36</t>
  </si>
  <si>
    <t>02:50:56</t>
  </si>
  <si>
    <t>CT20260015774</t>
  </si>
  <si>
    <t>02:43:22</t>
  </si>
  <si>
    <t>02:55:28</t>
  </si>
  <si>
    <t>XR20260034105</t>
  </si>
  <si>
    <t>03:00:22</t>
  </si>
  <si>
    <t>XR20260034084</t>
  </si>
  <si>
    <t>03:09:46</t>
  </si>
  <si>
    <t>XR20260034088</t>
  </si>
  <si>
    <t>23:57:53</t>
  </si>
  <si>
    <t>03:15:11</t>
  </si>
  <si>
    <t>XR20260034086</t>
  </si>
  <si>
    <t>23:26:08</t>
  </si>
  <si>
    <t>03:15:58</t>
  </si>
  <si>
    <t>XR20260034083</t>
  </si>
  <si>
    <t>23:22:37</t>
  </si>
  <si>
    <t>03:16:38</t>
  </si>
  <si>
    <t>XR20260034085</t>
  </si>
  <si>
    <t>23:19:51</t>
  </si>
  <si>
    <t>03:19:43</t>
  </si>
  <si>
    <t>XR20260034106</t>
  </si>
  <si>
    <t>03:21:32</t>
  </si>
  <si>
    <t>XR20260034082</t>
  </si>
  <si>
    <t>23:13:20</t>
  </si>
  <si>
    <t>03:21:50</t>
  </si>
  <si>
    <t>XR20260034079</t>
  </si>
  <si>
    <t>23:14:18</t>
  </si>
  <si>
    <t>XR20260034071</t>
  </si>
  <si>
    <t>22:28:48</t>
  </si>
  <si>
    <t>03:30:11</t>
  </si>
  <si>
    <t>CT20260015769</t>
  </si>
  <si>
    <t>03:26:31</t>
  </si>
  <si>
    <t>03:35:02</t>
  </si>
  <si>
    <t>US20260011230</t>
  </si>
  <si>
    <t>03:44:50</t>
  </si>
  <si>
    <t>XR20260034069</t>
  </si>
  <si>
    <t>22:07:55</t>
  </si>
  <si>
    <t>CT20260015765</t>
  </si>
  <si>
    <t>02:16:57</t>
  </si>
  <si>
    <t>04:23:04</t>
  </si>
  <si>
    <t>CT20260015766</t>
  </si>
  <si>
    <t>CT20260015758</t>
  </si>
  <si>
    <t>04:25:53</t>
  </si>
  <si>
    <t>04:37:24</t>
  </si>
  <si>
    <t>XR20260034107</t>
  </si>
  <si>
    <t>04:39:38</t>
  </si>
  <si>
    <t>04:56:30</t>
  </si>
  <si>
    <t>XR20260033959</t>
  </si>
  <si>
    <t>04:49:09</t>
  </si>
  <si>
    <t>04:57:09</t>
  </si>
  <si>
    <t>XR20260032722</t>
  </si>
  <si>
    <t>04:37:03</t>
  </si>
  <si>
    <t>04:58:06</t>
  </si>
  <si>
    <t>XR20260034065</t>
  </si>
  <si>
    <t>04:51:05</t>
  </si>
  <si>
    <t>04:58:44</t>
  </si>
  <si>
    <t>XR20260034047</t>
  </si>
  <si>
    <t>04:36:41</t>
  </si>
  <si>
    <t>04:59:44</t>
  </si>
  <si>
    <t>XR20260033961</t>
  </si>
  <si>
    <t>04:50:51</t>
  </si>
  <si>
    <t>05:00:27</t>
  </si>
  <si>
    <t>XR20260033971</t>
  </si>
  <si>
    <t>04:50:40</t>
  </si>
  <si>
    <t>05:01:09</t>
  </si>
  <si>
    <t>XR20260033751</t>
  </si>
  <si>
    <t>04:39:12</t>
  </si>
  <si>
    <t>XR20260033952</t>
  </si>
  <si>
    <t>XR20260033884</t>
  </si>
  <si>
    <t>04:38:44</t>
  </si>
  <si>
    <t>XR20260033960</t>
  </si>
  <si>
    <t>04:50:13</t>
  </si>
  <si>
    <t>05:08:03</t>
  </si>
  <si>
    <t>XR20260032223</t>
  </si>
  <si>
    <t>04:37:22</t>
  </si>
  <si>
    <t>XR20260033750</t>
  </si>
  <si>
    <t>05:09:20</t>
  </si>
  <si>
    <t>XR20260033638</t>
  </si>
  <si>
    <t>05:09:54</t>
  </si>
  <si>
    <t>XR20260033995</t>
  </si>
  <si>
    <t>04:49:48</t>
  </si>
  <si>
    <t>05:10:27</t>
  </si>
  <si>
    <t>XR20260032738</t>
  </si>
  <si>
    <t>04:37:54</t>
  </si>
  <si>
    <t>05:10:57</t>
  </si>
  <si>
    <t>XR20260031659</t>
  </si>
  <si>
    <t>04:37:39</t>
  </si>
  <si>
    <t>05:11:36</t>
  </si>
  <si>
    <t>CT20260015781</t>
  </si>
  <si>
    <t>05:38:17</t>
  </si>
  <si>
    <t>CT20260015771</t>
  </si>
  <si>
    <t>05:11:26</t>
  </si>
  <si>
    <t>06:09:27</t>
  </si>
  <si>
    <t>CT20260015773</t>
  </si>
  <si>
    <t>US20260011234</t>
  </si>
  <si>
    <t>05:55:08</t>
  </si>
  <si>
    <t>06:12:33</t>
  </si>
  <si>
    <t>CT20260015779</t>
  </si>
  <si>
    <t>05:36:05</t>
  </si>
  <si>
    <t>06:24:14</t>
  </si>
  <si>
    <t>MR20260003098</t>
  </si>
  <si>
    <t>05:51:05</t>
  </si>
  <si>
    <t>06:29:31</t>
  </si>
  <si>
    <t>US20260011078</t>
  </si>
  <si>
    <t>04:52:58</t>
  </si>
  <si>
    <t>06:30:22</t>
  </si>
  <si>
    <t>US20260011227</t>
  </si>
  <si>
    <t>01:56:16</t>
  </si>
  <si>
    <t>06:30:50</t>
  </si>
  <si>
    <t>XR20260034114</t>
  </si>
  <si>
    <t>06:31:58</t>
  </si>
  <si>
    <t>XR20260034110</t>
  </si>
  <si>
    <t>05:58:28</t>
  </si>
  <si>
    <t>06:33:10</t>
  </si>
  <si>
    <t>XR20260034112</t>
  </si>
  <si>
    <t>05:57:49</t>
  </si>
  <si>
    <t>06:35:09</t>
  </si>
  <si>
    <t>XR20260034113</t>
  </si>
  <si>
    <t>05:58:47</t>
  </si>
  <si>
    <t>06:36:34</t>
  </si>
  <si>
    <t>XR20260034111</t>
  </si>
  <si>
    <t>05:54:05</t>
  </si>
  <si>
    <t>06:38:43</t>
  </si>
  <si>
    <t>US20260011237</t>
  </si>
  <si>
    <t>06:34:27</t>
  </si>
  <si>
    <t>06:40:08</t>
  </si>
  <si>
    <t>XR20260034116</t>
  </si>
  <si>
    <t>XR20260033810</t>
  </si>
  <si>
    <t>05:27:04</t>
  </si>
  <si>
    <t>07:01:39</t>
  </si>
  <si>
    <t>US20260011223</t>
  </si>
  <si>
    <t>02:13:29</t>
  </si>
  <si>
    <t>07:13:48</t>
  </si>
  <si>
    <t>US20260011229</t>
  </si>
  <si>
    <t>XR20260034125</t>
  </si>
  <si>
    <t>07:08:56</t>
  </si>
  <si>
    <t>07:15:26</t>
  </si>
  <si>
    <t>CT20260015776</t>
  </si>
  <si>
    <t>07:14:15</t>
  </si>
  <si>
    <t>07:34:24</t>
  </si>
  <si>
    <t>CT20260015780</t>
  </si>
  <si>
    <t>07:20:25</t>
  </si>
  <si>
    <t>07:44:20</t>
  </si>
  <si>
    <t>CT20260015783</t>
  </si>
  <si>
    <t>08:00:15</t>
  </si>
  <si>
    <t>XR20260034063</t>
  </si>
  <si>
    <t>21:34:21</t>
  </si>
  <si>
    <t>08:01:35</t>
  </si>
  <si>
    <t>CT20260015603</t>
  </si>
  <si>
    <t>04:32:57</t>
  </si>
  <si>
    <t>08:09:43</t>
  </si>
  <si>
    <t>MR20260003001</t>
  </si>
  <si>
    <t>10:22:11</t>
  </si>
  <si>
    <t>08:18:45</t>
  </si>
  <si>
    <t>CT20260015608</t>
  </si>
  <si>
    <t>05:11:54</t>
  </si>
  <si>
    <t>08:26:47</t>
  </si>
  <si>
    <t>US20260011228</t>
  </si>
  <si>
    <t>07:21:40</t>
  </si>
  <si>
    <t>08:36:29</t>
  </si>
  <si>
    <t>US20260011243</t>
  </si>
  <si>
    <t>07:21:35</t>
  </si>
  <si>
    <t>XR20260034060</t>
  </si>
  <si>
    <t>21:45:35</t>
  </si>
  <si>
    <t>08:37:05</t>
  </si>
  <si>
    <t>US20260011171</t>
  </si>
  <si>
    <t>04:53:12</t>
  </si>
  <si>
    <t>08:48:06</t>
  </si>
  <si>
    <t>XR20260034143</t>
  </si>
  <si>
    <t>08:01:34</t>
  </si>
  <si>
    <t>08:48:42</t>
  </si>
  <si>
    <t>XR20260034153</t>
  </si>
  <si>
    <t>08:33:25</t>
  </si>
  <si>
    <t>08:49:19</t>
  </si>
  <si>
    <t>US20260011195</t>
  </si>
  <si>
    <t>04:52:37</t>
  </si>
  <si>
    <t>09:02:07</t>
  </si>
  <si>
    <t>CT20260015782</t>
  </si>
  <si>
    <t>09:00:13</t>
  </si>
  <si>
    <t>09:15:14</t>
  </si>
  <si>
    <t>XR20260034137</t>
  </si>
  <si>
    <t>08:43:10</t>
  </si>
  <si>
    <t>09:16:14</t>
  </si>
  <si>
    <t>XR20260034161</t>
  </si>
  <si>
    <t>09:17:51</t>
  </si>
  <si>
    <t>09:22:42</t>
  </si>
  <si>
    <t>XR20260034164</t>
  </si>
  <si>
    <t>09:20:48</t>
  </si>
  <si>
    <t>09:23:04</t>
  </si>
  <si>
    <t>XR20260034165</t>
  </si>
  <si>
    <t>09:17:43</t>
  </si>
  <si>
    <t>09:23:27</t>
  </si>
  <si>
    <t>XR20260034167</t>
  </si>
  <si>
    <t>09:18:23</t>
  </si>
  <si>
    <t>09:27:39</t>
  </si>
  <si>
    <t>XR20260034142</t>
  </si>
  <si>
    <t>08:46:05</t>
  </si>
  <si>
    <t>09:34:37</t>
  </si>
  <si>
    <t>XR20260034166</t>
  </si>
  <si>
    <t>09:31:17</t>
  </si>
  <si>
    <t>09:35:12</t>
  </si>
  <si>
    <t>US20260011046</t>
  </si>
  <si>
    <t>09:33:13</t>
  </si>
  <si>
    <t>09:41:30</t>
  </si>
  <si>
    <t>CT20260015788</t>
  </si>
  <si>
    <t>09:39:24</t>
  </si>
  <si>
    <t>09:50:28</t>
  </si>
  <si>
    <t>CT20260015789</t>
  </si>
  <si>
    <t>10:11:21</t>
  </si>
  <si>
    <t>CT20260015790</t>
  </si>
  <si>
    <t>US20260011224</t>
  </si>
  <si>
    <t>10:09:29</t>
  </si>
  <si>
    <t>US20260011248</t>
  </si>
  <si>
    <t>10:14:37</t>
  </si>
  <si>
    <t>10:26:13</t>
  </si>
  <si>
    <t>XR20260034193</t>
  </si>
  <si>
    <t>10:02:05</t>
  </si>
  <si>
    <t>10:26:49</t>
  </si>
  <si>
    <t>XR20260034178</t>
  </si>
  <si>
    <t>10:13:00</t>
  </si>
  <si>
    <t>10:27:43</t>
  </si>
  <si>
    <t>XR20260034186</t>
  </si>
  <si>
    <t>10:26:12</t>
  </si>
  <si>
    <t>10:28:01</t>
  </si>
  <si>
    <t>US20260011257</t>
  </si>
  <si>
    <t>10:22:10</t>
  </si>
  <si>
    <t>10:45:21</t>
  </si>
  <si>
    <t>CT20260015803</t>
  </si>
  <si>
    <t>10:15:24</t>
  </si>
  <si>
    <t>11:08:10</t>
  </si>
  <si>
    <t>CT20260015804</t>
  </si>
  <si>
    <t>CT Abdomen w/ + w/o + Pelvis w/ Contrast</t>
  </si>
  <si>
    <t>10:15:48</t>
  </si>
  <si>
    <t>US20260011273</t>
  </si>
  <si>
    <t>11:13:27</t>
  </si>
  <si>
    <t>11:23:01</t>
  </si>
  <si>
    <t>XR20260034214</t>
  </si>
  <si>
    <t>11:07:22</t>
  </si>
  <si>
    <t>11:28:47</t>
  </si>
  <si>
    <t>XR20260034215</t>
  </si>
  <si>
    <t>XR20260034216</t>
  </si>
  <si>
    <t>XR20260034177</t>
  </si>
  <si>
    <t>11:18:34</t>
  </si>
  <si>
    <t>11:35:08</t>
  </si>
  <si>
    <t>CT20260015798</t>
  </si>
  <si>
    <t>11:56:56</t>
  </si>
  <si>
    <t>XR20260034241</t>
  </si>
  <si>
    <t>11:41:20</t>
  </si>
  <si>
    <t>XR20260034253</t>
  </si>
  <si>
    <t>11:55:00</t>
  </si>
  <si>
    <t>12:09:24</t>
  </si>
  <si>
    <t>XR20260034195</t>
  </si>
  <si>
    <t>11:32:48</t>
  </si>
  <si>
    <t>12:26:23</t>
  </si>
  <si>
    <t>XR20260034225</t>
  </si>
  <si>
    <t>12:28:29</t>
  </si>
  <si>
    <t>XR20260034226</t>
  </si>
  <si>
    <t>XR Foot Limited 2 Views Right</t>
  </si>
  <si>
    <t>XR20260034227</t>
  </si>
  <si>
    <t>XR20260034228</t>
  </si>
  <si>
    <t>XR20260034229</t>
  </si>
  <si>
    <t>XR20260034259</t>
  </si>
  <si>
    <t>12:21:52</t>
  </si>
  <si>
    <t>12:37:00</t>
  </si>
  <si>
    <t>US20260011290</t>
  </si>
  <si>
    <t>12:06:45</t>
  </si>
  <si>
    <t>12:51:04</t>
  </si>
  <si>
    <t>XR20260034240</t>
  </si>
  <si>
    <t>11:36:04</t>
  </si>
  <si>
    <t>12:53:23</t>
  </si>
  <si>
    <t>CT20260015819</t>
  </si>
  <si>
    <t>12:51:15</t>
  </si>
  <si>
    <t>13:06:03</t>
  </si>
  <si>
    <t>US20260011300</t>
  </si>
  <si>
    <t>13:05:05</t>
  </si>
  <si>
    <t>13:12:44</t>
  </si>
  <si>
    <t>XR20260034269</t>
  </si>
  <si>
    <t>12:41:01</t>
  </si>
  <si>
    <t>13:13:57</t>
  </si>
  <si>
    <t>XR20260034268</t>
  </si>
  <si>
    <t>13:15:23</t>
  </si>
  <si>
    <t>XR20260034281</t>
  </si>
  <si>
    <t>13:14:27</t>
  </si>
  <si>
    <t>13:16:24</t>
  </si>
  <si>
    <t>CT20260015841</t>
  </si>
  <si>
    <t>CT Abdomen w/ Contrast</t>
  </si>
  <si>
    <t>13:11:18</t>
  </si>
  <si>
    <t>CT20260015842</t>
  </si>
  <si>
    <t>13:44:57</t>
  </si>
  <si>
    <t>13:56:13</t>
  </si>
  <si>
    <t>CT20260015843</t>
  </si>
  <si>
    <t>XR20260034312</t>
  </si>
  <si>
    <t>13:54:04</t>
  </si>
  <si>
    <t>13:58:42</t>
  </si>
  <si>
    <t>XR20260034310</t>
  </si>
  <si>
    <t>13:56:25</t>
  </si>
  <si>
    <t>13:59:34</t>
  </si>
  <si>
    <t>XR20260034450</t>
  </si>
  <si>
    <t>20:32:39</t>
  </si>
  <si>
    <t>23:04:11</t>
  </si>
  <si>
    <t>XR20260034461</t>
  </si>
  <si>
    <t>21:18:49</t>
  </si>
  <si>
    <t>23:10:06</t>
  </si>
  <si>
    <t>XR20260034465</t>
  </si>
  <si>
    <t>23:16:50</t>
  </si>
  <si>
    <t>XR20260034468</t>
  </si>
  <si>
    <t>21:35:26</t>
  </si>
  <si>
    <t>23:21:15</t>
  </si>
  <si>
    <t>XR20260034467</t>
  </si>
  <si>
    <t>23:30:15</t>
  </si>
  <si>
    <t>XR20260034466</t>
  </si>
  <si>
    <t>23:35:47</t>
  </si>
  <si>
    <t>XR20260034469</t>
  </si>
  <si>
    <t>21:59:43</t>
  </si>
  <si>
    <t>23:44:48</t>
  </si>
  <si>
    <t>XR20260034474</t>
  </si>
  <si>
    <t>22:04:53</t>
  </si>
  <si>
    <t>XR20260034472</t>
  </si>
  <si>
    <t>22:19:07</t>
  </si>
  <si>
    <t>23:50:53</t>
  </si>
  <si>
    <t>XR20260034473</t>
  </si>
  <si>
    <t>22:44:47</t>
  </si>
  <si>
    <t>23:55:19</t>
  </si>
  <si>
    <t>XR20260034482</t>
  </si>
  <si>
    <t>22:43:58</t>
  </si>
  <si>
    <t>03/25/2026</t>
  </si>
  <si>
    <t>00:02:24</t>
  </si>
  <si>
    <t>CT20260015923</t>
  </si>
  <si>
    <t>23:52:27</t>
  </si>
  <si>
    <t>00:06:09</t>
  </si>
  <si>
    <t>CT20260015958</t>
  </si>
  <si>
    <t>23:47:26</t>
  </si>
  <si>
    <t>CT20260015959</t>
  </si>
  <si>
    <t>00:19:42</t>
  </si>
  <si>
    <t>CT20260015960</t>
  </si>
  <si>
    <t>CT20260015914</t>
  </si>
  <si>
    <t>23:48:53</t>
  </si>
  <si>
    <t>00:38:54</t>
  </si>
  <si>
    <t>CT20260015926</t>
  </si>
  <si>
    <t>23:29:04</t>
  </si>
  <si>
    <t>00:47:31</t>
  </si>
  <si>
    <t>CT20260015935</t>
  </si>
  <si>
    <t>00:53:08</t>
  </si>
  <si>
    <t>CT20260015915</t>
  </si>
  <si>
    <t>CT20260015933</t>
  </si>
  <si>
    <t>00:18:51</t>
  </si>
  <si>
    <t>01:07:11</t>
  </si>
  <si>
    <t>CT20260015932</t>
  </si>
  <si>
    <t>01:13:27</t>
  </si>
  <si>
    <t>CT20260015957</t>
  </si>
  <si>
    <t>CT Lower Extremity w/o Contrast Left</t>
  </si>
  <si>
    <t>01:21:32</t>
  </si>
  <si>
    <t>CT20260015953</t>
  </si>
  <si>
    <t>01:12:18</t>
  </si>
  <si>
    <t>01:31:10</t>
  </si>
  <si>
    <t>CT20260015962</t>
  </si>
  <si>
    <t>00:44:57</t>
  </si>
  <si>
    <t>01:36:51</t>
  </si>
  <si>
    <t>CT20260015963</t>
  </si>
  <si>
    <t>01:40:16</t>
  </si>
  <si>
    <t>CT20260015946</t>
  </si>
  <si>
    <t>01:44:04</t>
  </si>
  <si>
    <t>CT20260015937</t>
  </si>
  <si>
    <t>00:30:56</t>
  </si>
  <si>
    <t>01:49:18</t>
  </si>
  <si>
    <t>CT20260015952</t>
  </si>
  <si>
    <t>01:32:10</t>
  </si>
  <si>
    <t>CT20260015951</t>
  </si>
  <si>
    <t>00:54:57</t>
  </si>
  <si>
    <t>02:05:24</t>
  </si>
  <si>
    <t>CT20260015930</t>
  </si>
  <si>
    <t>02:10:20</t>
  </si>
  <si>
    <t>CT20260015931</t>
  </si>
  <si>
    <t>US20260011378</t>
  </si>
  <si>
    <t>01:31:21</t>
  </si>
  <si>
    <t>02:14:47</t>
  </si>
  <si>
    <t>CT20260015950</t>
  </si>
  <si>
    <t>02:08:53</t>
  </si>
  <si>
    <t>02:19:51</t>
  </si>
  <si>
    <t>XR20260034471</t>
  </si>
  <si>
    <t>21:59:04</t>
  </si>
  <si>
    <t>02:24:23</t>
  </si>
  <si>
    <t>US20260011377</t>
  </si>
  <si>
    <t>00:35:57</t>
  </si>
  <si>
    <t>02:30:39</t>
  </si>
  <si>
    <t>CT20260015968</t>
  </si>
  <si>
    <t>02:20:17</t>
  </si>
  <si>
    <t>02:38:01</t>
  </si>
  <si>
    <t>CT20260015969</t>
  </si>
  <si>
    <t>02:44:36</t>
  </si>
  <si>
    <t>CT20260015970</t>
  </si>
  <si>
    <t>02:50:44</t>
  </si>
  <si>
    <t>CT20260015971</t>
  </si>
  <si>
    <t>XR20260034493</t>
  </si>
  <si>
    <t>23:47:09</t>
  </si>
  <si>
    <t>02:51:24</t>
  </si>
  <si>
    <t>XR20260034502</t>
  </si>
  <si>
    <t>00:13:58</t>
  </si>
  <si>
    <t>02:53:14</t>
  </si>
  <si>
    <t>XR20260034501</t>
  </si>
  <si>
    <t>02:53:33</t>
  </si>
  <si>
    <t>US20260011373</t>
  </si>
  <si>
    <t>00:37:27</t>
  </si>
  <si>
    <t>02:58:43</t>
  </si>
  <si>
    <t>US20260011391</t>
  </si>
  <si>
    <t>MR20260003145</t>
  </si>
  <si>
    <t>01:51:55</t>
  </si>
  <si>
    <t>03:08:46</t>
  </si>
  <si>
    <t>US20260011380</t>
  </si>
  <si>
    <t>01:56:53</t>
  </si>
  <si>
    <t>03:13:21</t>
  </si>
  <si>
    <t>US20260011392</t>
  </si>
  <si>
    <t>01:57:05</t>
  </si>
  <si>
    <t>US20260011397</t>
  </si>
  <si>
    <t>01:57:16</t>
  </si>
  <si>
    <t>CT20260015954</t>
  </si>
  <si>
    <t>03:17:41</t>
  </si>
  <si>
    <t>CT20260015948</t>
  </si>
  <si>
    <t>03:25:50</t>
  </si>
  <si>
    <t>CT20260015949</t>
  </si>
  <si>
    <t>CT20260015938</t>
  </si>
  <si>
    <t>02:30:06</t>
  </si>
  <si>
    <t>03:34:07</t>
  </si>
  <si>
    <t>CT20260015939</t>
  </si>
  <si>
    <t>CT20260015976</t>
  </si>
  <si>
    <t>03:24:23</t>
  </si>
  <si>
    <t>03:35:30</t>
  </si>
  <si>
    <t>XR20260034526</t>
  </si>
  <si>
    <t>02:49:29</t>
  </si>
  <si>
    <t>03:38:00</t>
  </si>
  <si>
    <t>XR20260034522</t>
  </si>
  <si>
    <t>02:36:15</t>
  </si>
  <si>
    <t>US20260011382</t>
  </si>
  <si>
    <t>03:46:40</t>
  </si>
  <si>
    <t>CT20260015964</t>
  </si>
  <si>
    <t>04:00:23</t>
  </si>
  <si>
    <t>US20260011386</t>
  </si>
  <si>
    <t>04:10:56</t>
  </si>
  <si>
    <t>US20260011387</t>
  </si>
  <si>
    <t>04:24:24</t>
  </si>
  <si>
    <t>CT20260015978</t>
  </si>
  <si>
    <t>04:15:57</t>
  </si>
  <si>
    <t>04:28:18</t>
  </si>
  <si>
    <t>CT20260015981</t>
  </si>
  <si>
    <t>04:23:56</t>
  </si>
  <si>
    <t>04:32:15</t>
  </si>
  <si>
    <t>CT20260015979</t>
  </si>
  <si>
    <t>04:37:48</t>
  </si>
  <si>
    <t>CT20260015980</t>
  </si>
  <si>
    <t>04:31:51</t>
  </si>
  <si>
    <t>04:50:15</t>
  </si>
  <si>
    <t>US20260011389</t>
  </si>
  <si>
    <t>04:48:27</t>
  </si>
  <si>
    <t>05:09:09</t>
  </si>
  <si>
    <t>US20260011393</t>
  </si>
  <si>
    <t>04:46:13</t>
  </si>
  <si>
    <t>05:11:52</t>
  </si>
  <si>
    <t>US20260011370</t>
  </si>
  <si>
    <t>04:43:41</t>
  </si>
  <si>
    <t>05:13:43</t>
  </si>
  <si>
    <t>US20260011333</t>
  </si>
  <si>
    <t>04:21:44</t>
  </si>
  <si>
    <t>US20260011388</t>
  </si>
  <si>
    <t>02:11:05</t>
  </si>
  <si>
    <t>05:15:39</t>
  </si>
  <si>
    <t>US20260011379</t>
  </si>
  <si>
    <t>00:58:27</t>
  </si>
  <si>
    <t>05:16:21</t>
  </si>
  <si>
    <t>US20260011385</t>
  </si>
  <si>
    <t>04:23:17</t>
  </si>
  <si>
    <t>05:23:05</t>
  </si>
  <si>
    <t>CT20260015975</t>
  </si>
  <si>
    <t>04:58:36</t>
  </si>
  <si>
    <t>05:36:09</t>
  </si>
  <si>
    <t>MR20260003061</t>
  </si>
  <si>
    <t>05:54:16</t>
  </si>
  <si>
    <t>XR20260034538</t>
  </si>
  <si>
    <t>05:37:56</t>
  </si>
  <si>
    <t>US20260011395</t>
  </si>
  <si>
    <t>05:48:03</t>
  </si>
  <si>
    <t>05:59:45</t>
  </si>
  <si>
    <t>US20260011396</t>
  </si>
  <si>
    <t>05:48:30</t>
  </si>
  <si>
    <t>06:07:34</t>
  </si>
  <si>
    <t>US20260011411</t>
  </si>
  <si>
    <t>05:48:34</t>
  </si>
  <si>
    <t>US20260011399</t>
  </si>
  <si>
    <t>06:34:35</t>
  </si>
  <si>
    <t>07:03:33</t>
  </si>
  <si>
    <t>XR20260034553</t>
  </si>
  <si>
    <t>06:58:00</t>
  </si>
  <si>
    <t>07:05:01</t>
  </si>
  <si>
    <t>XR20260034550</t>
  </si>
  <si>
    <t>06:57:25</t>
  </si>
  <si>
    <t>07:07:56</t>
  </si>
  <si>
    <t>XR20260034549</t>
  </si>
  <si>
    <t>06:04:38</t>
  </si>
  <si>
    <t>07:11:02</t>
  </si>
  <si>
    <t>XR20260034545</t>
  </si>
  <si>
    <t>05:21:36</t>
  </si>
  <si>
    <t>07:12:26</t>
  </si>
  <si>
    <t>XR20260034543</t>
  </si>
  <si>
    <t>05:06:20</t>
  </si>
  <si>
    <t>07:13:56</t>
  </si>
  <si>
    <t>XR20260034535</t>
  </si>
  <si>
    <t>05:01:11</t>
  </si>
  <si>
    <t>07:15:28</t>
  </si>
  <si>
    <t>XR20260034536</t>
  </si>
  <si>
    <t>04:28:08</t>
  </si>
  <si>
    <t>07:17:03</t>
  </si>
  <si>
    <t>XR20260034524</t>
  </si>
  <si>
    <t>03:53:47</t>
  </si>
  <si>
    <t>07:18:47</t>
  </si>
  <si>
    <t>XR20260034511</t>
  </si>
  <si>
    <t>01:30:03</t>
  </si>
  <si>
    <t>07:19:55</t>
  </si>
  <si>
    <t>XR20260034516</t>
  </si>
  <si>
    <t>01:55:52</t>
  </si>
  <si>
    <t>XR20260034521</t>
  </si>
  <si>
    <t>07:24:11</t>
  </si>
  <si>
    <t>XR20260034523</t>
  </si>
  <si>
    <t>02:22:34</t>
  </si>
  <si>
    <t>07:25:54</t>
  </si>
  <si>
    <t>XR20260034515</t>
  </si>
  <si>
    <t>01:56:30</t>
  </si>
  <si>
    <t>07:28:01</t>
  </si>
  <si>
    <t>XR20260034508</t>
  </si>
  <si>
    <t>01:18:17</t>
  </si>
  <si>
    <t>07:28:38</t>
  </si>
  <si>
    <t>XR20260034476</t>
  </si>
  <si>
    <t>23:20:22</t>
  </si>
  <si>
    <t>07:30:58</t>
  </si>
  <si>
    <t>XR20260034504</t>
  </si>
  <si>
    <t>00:32:23</t>
  </si>
  <si>
    <t>07:36:00</t>
  </si>
  <si>
    <t>US20260011406</t>
  </si>
  <si>
    <t>CT20260015977</t>
  </si>
  <si>
    <t>07:33:45</t>
  </si>
  <si>
    <t>07:51:45</t>
  </si>
  <si>
    <t>CT20260015967</t>
  </si>
  <si>
    <t>04:12:15</t>
  </si>
  <si>
    <t>07:59:33</t>
  </si>
  <si>
    <t>XR20260034968</t>
  </si>
  <si>
    <t>XR20260034928</t>
  </si>
  <si>
    <t>20:49:53</t>
  </si>
  <si>
    <t>23:09:09</t>
  </si>
  <si>
    <t>XR20260034925</t>
  </si>
  <si>
    <t>20:44:05</t>
  </si>
  <si>
    <t>23:11:20</t>
  </si>
  <si>
    <t>XR20260034865</t>
  </si>
  <si>
    <t>21:54:54</t>
  </si>
  <si>
    <t>23:13:00</t>
  </si>
  <si>
    <t>XR20260034930</t>
  </si>
  <si>
    <t>20:46:19</t>
  </si>
  <si>
    <t>23:21:16</t>
  </si>
  <si>
    <t>XR20260034929</t>
  </si>
  <si>
    <t>20:51:57</t>
  </si>
  <si>
    <t>23:24:12</t>
  </si>
  <si>
    <t>XR20260034931</t>
  </si>
  <si>
    <t>20:55:26</t>
  </si>
  <si>
    <t>23:27:41</t>
  </si>
  <si>
    <t>XR20260034966</t>
  </si>
  <si>
    <t>23:17:27</t>
  </si>
  <si>
    <t>23:27:57</t>
  </si>
  <si>
    <t>XR20260034941</t>
  </si>
  <si>
    <t>21:08:36</t>
  </si>
  <si>
    <t>23:40:13</t>
  </si>
  <si>
    <t>XR20260034939</t>
  </si>
  <si>
    <t>21:26:52</t>
  </si>
  <si>
    <t>XR20260034937</t>
  </si>
  <si>
    <t>21:21:30</t>
  </si>
  <si>
    <t>23:52:30</t>
  </si>
  <si>
    <t>XR20260034974</t>
  </si>
  <si>
    <t>23:34:41</t>
  </si>
  <si>
    <t>03/26/2026</t>
  </si>
  <si>
    <t>00:02:05</t>
  </si>
  <si>
    <t>CT20260016174</t>
  </si>
  <si>
    <t>23:47:10</t>
  </si>
  <si>
    <t>00:14:22</t>
  </si>
  <si>
    <t>CT20260016172</t>
  </si>
  <si>
    <t>CT20260016185</t>
  </si>
  <si>
    <t>00:15:09</t>
  </si>
  <si>
    <t>00:26:09</t>
  </si>
  <si>
    <t>CT20260016178</t>
  </si>
  <si>
    <t>00:03:43</t>
  </si>
  <si>
    <t>CT20260016193</t>
  </si>
  <si>
    <t>00:26:30</t>
  </si>
  <si>
    <t>00:35:21</t>
  </si>
  <si>
    <t>CT20260016182</t>
  </si>
  <si>
    <t>00:30:30</t>
  </si>
  <si>
    <t>00:42:29</t>
  </si>
  <si>
    <t>CT20260016173</t>
  </si>
  <si>
    <t>00:20:22</t>
  </si>
  <si>
    <t>CT20260016194</t>
  </si>
  <si>
    <t>00:40:14</t>
  </si>
  <si>
    <t>00:55:58</t>
  </si>
  <si>
    <t>CT20260016195</t>
  </si>
  <si>
    <t>00:25:53</t>
  </si>
  <si>
    <t>US20260011535</t>
  </si>
  <si>
    <t>00:54:38</t>
  </si>
  <si>
    <t>01:01:06</t>
  </si>
  <si>
    <t>CT20260016183</t>
  </si>
  <si>
    <t>US20260011551</t>
  </si>
  <si>
    <t>01:03:23</t>
  </si>
  <si>
    <t>01:13:44</t>
  </si>
  <si>
    <t>XR20260034980</t>
  </si>
  <si>
    <t>00:44:28</t>
  </si>
  <si>
    <t>01:20:54</t>
  </si>
  <si>
    <t>CT20260016177</t>
  </si>
  <si>
    <t>01:14:45</t>
  </si>
  <si>
    <t>01:22:21</t>
  </si>
  <si>
    <t>CT20260016184</t>
  </si>
  <si>
    <t>01:25:53</t>
  </si>
  <si>
    <t>US20260011557</t>
  </si>
  <si>
    <t>01:23:00</t>
  </si>
  <si>
    <t>01:27:49</t>
  </si>
  <si>
    <t>XR20260034978</t>
  </si>
  <si>
    <t>XR20260034977</t>
  </si>
  <si>
    <t>01:37:24</t>
  </si>
  <si>
    <t>CT20260016132</t>
  </si>
  <si>
    <t>01:35:33</t>
  </si>
  <si>
    <t>01:41:11</t>
  </si>
  <si>
    <t>XR20260034973</t>
  </si>
  <si>
    <t>23:39:09</t>
  </si>
  <si>
    <t>01:46:19</t>
  </si>
  <si>
    <t>XR20260034919</t>
  </si>
  <si>
    <t>23:05:12</t>
  </si>
  <si>
    <t>01:52:47</t>
  </si>
  <si>
    <t>US20260011558</t>
  </si>
  <si>
    <t>01:51:40</t>
  </si>
  <si>
    <t>02:00:40</t>
  </si>
  <si>
    <t>XR20260034982</t>
  </si>
  <si>
    <t>01:52:20</t>
  </si>
  <si>
    <t>02:03:24</t>
  </si>
  <si>
    <t>XR20260034962</t>
  </si>
  <si>
    <t>02:03:37</t>
  </si>
  <si>
    <t>XR20260034963</t>
  </si>
  <si>
    <t>02:06:27</t>
  </si>
  <si>
    <t>XR20260034964</t>
  </si>
  <si>
    <t>02:06:37</t>
  </si>
  <si>
    <t>XR20260034965</t>
  </si>
  <si>
    <t>XR20260034967</t>
  </si>
  <si>
    <t>22:45:44</t>
  </si>
  <si>
    <t>XR20260034961</t>
  </si>
  <si>
    <t>02:12:46</t>
  </si>
  <si>
    <t>XR20260034956</t>
  </si>
  <si>
    <t>22:30:14</t>
  </si>
  <si>
    <t>02:15:16</t>
  </si>
  <si>
    <t>XR20260034979</t>
  </si>
  <si>
    <t>00:54:18</t>
  </si>
  <si>
    <t>02:15:36</t>
  </si>
  <si>
    <t>XR20260034970</t>
  </si>
  <si>
    <t>22:45:03</t>
  </si>
  <si>
    <t>02:17:05</t>
  </si>
  <si>
    <t>XR20260034957</t>
  </si>
  <si>
    <t>XR Osseous Survey Limited</t>
  </si>
  <si>
    <t>22:51:57</t>
  </si>
  <si>
    <t>02:22:47</t>
  </si>
  <si>
    <t>CT20260016139</t>
  </si>
  <si>
    <t>02:16:51</t>
  </si>
  <si>
    <t>02:26:47</t>
  </si>
  <si>
    <t>CT20260016120</t>
  </si>
  <si>
    <t>03:54:49</t>
  </si>
  <si>
    <t>04:20:30</t>
  </si>
  <si>
    <t>CT20260016188</t>
  </si>
  <si>
    <t>04:10:17</t>
  </si>
  <si>
    <t>04:23:37</t>
  </si>
  <si>
    <t>XR20260034770</t>
  </si>
  <si>
    <t>04:26:03</t>
  </si>
  <si>
    <t>04:28:23</t>
  </si>
  <si>
    <t>XR20260033990</t>
  </si>
  <si>
    <t>04:26:50</t>
  </si>
  <si>
    <t>04:29:40</t>
  </si>
  <si>
    <t>XR20260034767</t>
  </si>
  <si>
    <t>04:28:33</t>
  </si>
  <si>
    <t>04:34:53</t>
  </si>
  <si>
    <t>XR20260034950</t>
  </si>
  <si>
    <t>04:27:40</t>
  </si>
  <si>
    <t>CT20260016189</t>
  </si>
  <si>
    <t>04:32:33</t>
  </si>
  <si>
    <t>04:46:28</t>
  </si>
  <si>
    <t>CT20260016199</t>
  </si>
  <si>
    <t>04:36:02</t>
  </si>
  <si>
    <t>04:56:03</t>
  </si>
  <si>
    <t>XR20260034972</t>
  </si>
  <si>
    <t>04:47:17</t>
  </si>
  <si>
    <t>04:56:55</t>
  </si>
  <si>
    <t>XR20260034438</t>
  </si>
  <si>
    <t>04:46:09</t>
  </si>
  <si>
    <t>XR20260034933</t>
  </si>
  <si>
    <t>04:47:49</t>
  </si>
  <si>
    <t>05:05:21</t>
  </si>
  <si>
    <t>XR20260034805</t>
  </si>
  <si>
    <t>04:47:32</t>
  </si>
  <si>
    <t>05:06:16</t>
  </si>
  <si>
    <t>XR20260034811</t>
  </si>
  <si>
    <t>05:08:14</t>
  </si>
  <si>
    <t>CT20260016201</t>
  </si>
  <si>
    <t>05:19:38</t>
  </si>
  <si>
    <t>CT20260016014</t>
  </si>
  <si>
    <t>05:25:46</t>
  </si>
  <si>
    <t>CT20260016015</t>
  </si>
  <si>
    <t>05:41:22</t>
  </si>
  <si>
    <t>CT20260016016</t>
  </si>
  <si>
    <t>XR20260034991</t>
  </si>
  <si>
    <t>05:35:33</t>
  </si>
  <si>
    <t>05:42:27</t>
  </si>
  <si>
    <t>CT20260016203</t>
  </si>
  <si>
    <t>05:40:05</t>
  </si>
  <si>
    <t>CT20260016202</t>
  </si>
  <si>
    <t>05:57:32</t>
  </si>
  <si>
    <t>XR20260034992</t>
  </si>
  <si>
    <t>05:51:29</t>
  </si>
  <si>
    <t>05:59:27</t>
  </si>
  <si>
    <t>US20260011565</t>
  </si>
  <si>
    <t>05:09:57</t>
  </si>
  <si>
    <t>06:03:18</t>
  </si>
  <si>
    <t>US20260011566</t>
  </si>
  <si>
    <t>05:10:01</t>
  </si>
  <si>
    <t>US20260011564</t>
  </si>
  <si>
    <t>05:48:44</t>
  </si>
  <si>
    <t>07:07:23</t>
  </si>
  <si>
    <t>US20260011569</t>
  </si>
  <si>
    <t>06:39:52</t>
  </si>
  <si>
    <t>07:11:39</t>
  </si>
  <si>
    <t>US20260011568</t>
  </si>
  <si>
    <t>06:39:42</t>
  </si>
  <si>
    <t>07:15:14</t>
  </si>
  <si>
    <t>US20260011556</t>
  </si>
  <si>
    <t>02:32:48</t>
  </si>
  <si>
    <t>07:17:54</t>
  </si>
  <si>
    <t>XR20260035002</t>
  </si>
  <si>
    <t>06:50:22</t>
  </si>
  <si>
    <t>XR20260035001</t>
  </si>
  <si>
    <t>06:51:04</t>
  </si>
  <si>
    <t>07:21:49</t>
  </si>
  <si>
    <t>XR20260034998</t>
  </si>
  <si>
    <t>06:45:38</t>
  </si>
  <si>
    <t>07:23:03</t>
  </si>
  <si>
    <t>XR20260034997</t>
  </si>
  <si>
    <t>07:25:27</t>
  </si>
  <si>
    <t>XR20260034990</t>
  </si>
  <si>
    <t>06:02:58</t>
  </si>
  <si>
    <t>07:26:46</t>
  </si>
  <si>
    <t>XR20260034944</t>
  </si>
  <si>
    <t>06:00:52</t>
  </si>
  <si>
    <t>07:29:09</t>
  </si>
  <si>
    <t>XR20260034632</t>
  </si>
  <si>
    <t>06:02:18</t>
  </si>
  <si>
    <t>07:30:16</t>
  </si>
  <si>
    <t>XR20260034993</t>
  </si>
  <si>
    <t>06:27:35</t>
  </si>
  <si>
    <t>07:33:35</t>
  </si>
  <si>
    <t>XR20260034994</t>
  </si>
  <si>
    <t>07:47:21</t>
  </si>
  <si>
    <t>CT20260016204</t>
  </si>
  <si>
    <t>07:34:48</t>
  </si>
  <si>
    <t>07:55:49</t>
  </si>
  <si>
    <t>US20260011571</t>
  </si>
  <si>
    <t>07:46:26</t>
  </si>
  <si>
    <t>07:59:35</t>
  </si>
  <si>
    <t>XR20260035352</t>
  </si>
  <si>
    <t>20:39:38</t>
  </si>
  <si>
    <t>23:03:12</t>
  </si>
  <si>
    <t>XR20260035380</t>
  </si>
  <si>
    <t>XR20260035351</t>
  </si>
  <si>
    <t>20:50:00</t>
  </si>
  <si>
    <t>23:13:18</t>
  </si>
  <si>
    <t>XR20260035360</t>
  </si>
  <si>
    <t>21:17:55</t>
  </si>
  <si>
    <t>23:20:41</t>
  </si>
  <si>
    <t>XR20260035356</t>
  </si>
  <si>
    <t>21:19:58</t>
  </si>
  <si>
    <t>23:21:27</t>
  </si>
  <si>
    <t>XR20260035367</t>
  </si>
  <si>
    <t>22:13:52</t>
  </si>
  <si>
    <t>XR20260035370</t>
  </si>
  <si>
    <t>22:36:27</t>
  </si>
  <si>
    <t>23:34:01</t>
  </si>
  <si>
    <t>XR20260035369</t>
  </si>
  <si>
    <t>23:38:26</t>
  </si>
  <si>
    <t>XR20260035364</t>
  </si>
  <si>
    <t>22:39:15</t>
  </si>
  <si>
    <t>23:40:41</t>
  </si>
  <si>
    <t>XR20260035372</t>
  </si>
  <si>
    <t>22:38:57</t>
  </si>
  <si>
    <t>23:40:54</t>
  </si>
  <si>
    <t>XR20260035374</t>
  </si>
  <si>
    <t>23:41:11</t>
  </si>
  <si>
    <t>XR20260035376</t>
  </si>
  <si>
    <t>22:40:25</t>
  </si>
  <si>
    <t>XR20260035375</t>
  </si>
  <si>
    <t>23:46:03</t>
  </si>
  <si>
    <t>XR20260035363</t>
  </si>
  <si>
    <t>21:35:03</t>
  </si>
  <si>
    <t>23:47:01</t>
  </si>
  <si>
    <t>XR20260035362</t>
  </si>
  <si>
    <t>21:30:30</t>
  </si>
  <si>
    <t>23:50:11</t>
  </si>
  <si>
    <t>XR20260035373</t>
  </si>
  <si>
    <t>23:20:49</t>
  </si>
  <si>
    <t>23:51:21</t>
  </si>
  <si>
    <t>DeBevits, MD, John</t>
  </si>
  <si>
    <t>XR20260035365</t>
  </si>
  <si>
    <t>22:09:44</t>
  </si>
  <si>
    <t>03/27/2026</t>
  </si>
  <si>
    <t>CT20260016360</t>
  </si>
  <si>
    <t>23:40:26</t>
  </si>
  <si>
    <t>00:05:33</t>
  </si>
  <si>
    <t>CT20260016383</t>
  </si>
  <si>
    <t>23:33:32</t>
  </si>
  <si>
    <t>00:13:43</t>
  </si>
  <si>
    <t>CT20260016384</t>
  </si>
  <si>
    <t>00:23:57</t>
  </si>
  <si>
    <t>CT20260016385</t>
  </si>
  <si>
    <t>CT20260016386</t>
  </si>
  <si>
    <t>CT20260016354</t>
  </si>
  <si>
    <t>00:20:01</t>
  </si>
  <si>
    <t>00:43:00</t>
  </si>
  <si>
    <t>CT20260016356</t>
  </si>
  <si>
    <t>00:19:55</t>
  </si>
  <si>
    <t>00:46:16</t>
  </si>
  <si>
    <t>CT20260016365</t>
  </si>
  <si>
    <t>00:33:05</t>
  </si>
  <si>
    <t>00:52:35</t>
  </si>
  <si>
    <t>CT20260016368</t>
  </si>
  <si>
    <t>00:34:02</t>
  </si>
  <si>
    <t>00:58:46</t>
  </si>
  <si>
    <t>CT20260016399</t>
  </si>
  <si>
    <t>01:02:19</t>
  </si>
  <si>
    <t>XR20260035397</t>
  </si>
  <si>
    <t>00:56:53</t>
  </si>
  <si>
    <t>XR20260035402</t>
  </si>
  <si>
    <t>01:02:40</t>
  </si>
  <si>
    <t>01:09:20</t>
  </si>
  <si>
    <t>CT20260016369</t>
  </si>
  <si>
    <t>01:16:27</t>
  </si>
  <si>
    <t>XR20260035401</t>
  </si>
  <si>
    <t>01:22:15</t>
  </si>
  <si>
    <t>XR20260035394</t>
  </si>
  <si>
    <t>00:22:28</t>
  </si>
  <si>
    <t>01:25:34</t>
  </si>
  <si>
    <t>MR20260003233</t>
  </si>
  <si>
    <t>01:22:30</t>
  </si>
  <si>
    <t>01:26:03</t>
  </si>
  <si>
    <t>MR20260003234</t>
  </si>
  <si>
    <t>01:22:44</t>
  </si>
  <si>
    <t>CT20260016403</t>
  </si>
  <si>
    <t>01:26:28</t>
  </si>
  <si>
    <t>01:41:25</t>
  </si>
  <si>
    <t>XR20260035392</t>
  </si>
  <si>
    <t>01:28:11</t>
  </si>
  <si>
    <t>01:46:14</t>
  </si>
  <si>
    <t>CT20260016388</t>
  </si>
  <si>
    <t>01:45:02</t>
  </si>
  <si>
    <t>01:54:43</t>
  </si>
  <si>
    <t>US20260011720</t>
  </si>
  <si>
    <t>01:54:40</t>
  </si>
  <si>
    <t>02:03:12</t>
  </si>
  <si>
    <t>US20260011722</t>
  </si>
  <si>
    <t>01:54:49</t>
  </si>
  <si>
    <t>XR20260035407</t>
  </si>
  <si>
    <t>01:42:21</t>
  </si>
  <si>
    <t>02:07:51</t>
  </si>
  <si>
    <t>CT20260016387</t>
  </si>
  <si>
    <t>01:59:55</t>
  </si>
  <si>
    <t>02:13:58</t>
  </si>
  <si>
    <t>XR20260035405</t>
  </si>
  <si>
    <t>XR Wrist Complete 3+ Views Bilateral</t>
  </si>
  <si>
    <t>02:03:55</t>
  </si>
  <si>
    <t>02:14:15</t>
  </si>
  <si>
    <t>CT20260016409</t>
  </si>
  <si>
    <t>02:05:34</t>
  </si>
  <si>
    <t>02:26:51</t>
  </si>
  <si>
    <t>XR20260035387</t>
  </si>
  <si>
    <t>00:41:06</t>
  </si>
  <si>
    <t>XR20260035388</t>
  </si>
  <si>
    <t>XR20260035389</t>
  </si>
  <si>
    <t>02:46:04</t>
  </si>
  <si>
    <t>CT20260016370</t>
  </si>
  <si>
    <t>02:01:18</t>
  </si>
  <si>
    <t>02:46:26</t>
  </si>
  <si>
    <t>CT20260016371</t>
  </si>
  <si>
    <t>XR20260035395</t>
  </si>
  <si>
    <t>00:21:46</t>
  </si>
  <si>
    <t>02:47:24</t>
  </si>
  <si>
    <t>CT20260016408</t>
  </si>
  <si>
    <t>02:34:09</t>
  </si>
  <si>
    <t>02:50:04</t>
  </si>
  <si>
    <t>CT20260016391</t>
  </si>
  <si>
    <t>02:19:13</t>
  </si>
  <si>
    <t>03:11:04</t>
  </si>
  <si>
    <t>CT20260016396</t>
  </si>
  <si>
    <t>02:26:50</t>
  </si>
  <si>
    <t>03:11:35</t>
  </si>
  <si>
    <t>CT20260016407</t>
  </si>
  <si>
    <t>03:12:27</t>
  </si>
  <si>
    <t>CT20260016392</t>
  </si>
  <si>
    <t>02:19:46</t>
  </si>
  <si>
    <t>03:24:35</t>
  </si>
  <si>
    <t>CT20260016393</t>
  </si>
  <si>
    <t>02:20:05</t>
  </si>
  <si>
    <t>CT20260016412</t>
  </si>
  <si>
    <t>03:34:37</t>
  </si>
  <si>
    <t>CT20260016404</t>
  </si>
  <si>
    <t>03:23:33</t>
  </si>
  <si>
    <t>CT20260016397</t>
  </si>
  <si>
    <t>03:48:48</t>
  </si>
  <si>
    <t>CT20260016398</t>
  </si>
  <si>
    <t>CT20260016394</t>
  </si>
  <si>
    <t>02:49:57</t>
  </si>
  <si>
    <t>US20260011721</t>
  </si>
  <si>
    <t>02:05:42</t>
  </si>
  <si>
    <t>03:50:19</t>
  </si>
  <si>
    <t>CT20260016405</t>
  </si>
  <si>
    <t>03:27:03</t>
  </si>
  <si>
    <t>03:55:38</t>
  </si>
  <si>
    <t>CT20260016414</t>
  </si>
  <si>
    <t>03:03:08</t>
  </si>
  <si>
    <t>04:03:39</t>
  </si>
  <si>
    <t>US20260011723</t>
  </si>
  <si>
    <t>03:35:32</t>
  </si>
  <si>
    <t>04:21:48</t>
  </si>
  <si>
    <t>CT20260016410</t>
  </si>
  <si>
    <t>04:12:18</t>
  </si>
  <si>
    <t>04:33:53</t>
  </si>
  <si>
    <t>XR20260035391</t>
  </si>
  <si>
    <t>23:53:30</t>
  </si>
  <si>
    <t>04:36:54</t>
  </si>
  <si>
    <t>US20260011719</t>
  </si>
  <si>
    <t>01:44:39</t>
  </si>
  <si>
    <t>US20260011718</t>
  </si>
  <si>
    <t>04:33:26</t>
  </si>
  <si>
    <t>04:38:00</t>
  </si>
  <si>
    <t>US20260011725</t>
  </si>
  <si>
    <t>03:07:06</t>
  </si>
  <si>
    <t>04:39:40</t>
  </si>
  <si>
    <t>MR20260003164</t>
  </si>
  <si>
    <t>04:51:58</t>
  </si>
  <si>
    <t>05:02:34</t>
  </si>
  <si>
    <t>US20260011726</t>
  </si>
  <si>
    <t>05:03:39</t>
  </si>
  <si>
    <t>CT20260016402</t>
  </si>
  <si>
    <t>XR20260035393</t>
  </si>
  <si>
    <t>00:13:49</t>
  </si>
  <si>
    <t>05:22:49</t>
  </si>
  <si>
    <t>XR20260035413</t>
  </si>
  <si>
    <t>03:18:23</t>
  </si>
  <si>
    <t>05:23:37</t>
  </si>
  <si>
    <t>XR20260035415</t>
  </si>
  <si>
    <t>02:49:39</t>
  </si>
  <si>
    <t>05:26:54</t>
  </si>
  <si>
    <t>XR20260035421</t>
  </si>
  <si>
    <t>05:30:05</t>
  </si>
  <si>
    <t>XR20260035408</t>
  </si>
  <si>
    <t>05:34:10</t>
  </si>
  <si>
    <t>XR20260035425</t>
  </si>
  <si>
    <t>05:38:01</t>
  </si>
  <si>
    <t>US20260011727</t>
  </si>
  <si>
    <t>05:37:28</t>
  </si>
  <si>
    <t>05:44:53</t>
  </si>
  <si>
    <t>XR20260035424</t>
  </si>
  <si>
    <t>XR20260035423</t>
  </si>
  <si>
    <t>05:39:51</t>
  </si>
  <si>
    <t>XR20260035355</t>
  </si>
  <si>
    <t>20:39:57</t>
  </si>
  <si>
    <t>05:48:27</t>
  </si>
  <si>
    <t>XR20260035371</t>
  </si>
  <si>
    <t>05:50:41</t>
  </si>
  <si>
    <t>XR20260035366</t>
  </si>
  <si>
    <t>22:44:57</t>
  </si>
  <si>
    <t>05:53:37</t>
  </si>
  <si>
    <t>XR20260035368</t>
  </si>
  <si>
    <t>22:57:29</t>
  </si>
  <si>
    <t>XR20260035379</t>
  </si>
  <si>
    <t>22:58:42</t>
  </si>
  <si>
    <t>06:03:04</t>
  </si>
  <si>
    <t>XR20260035386</t>
  </si>
  <si>
    <t>23:25:33</t>
  </si>
  <si>
    <t>06:04:49</t>
  </si>
  <si>
    <t>XR20260035384</t>
  </si>
  <si>
    <t>23:41:06</t>
  </si>
  <si>
    <t>06:06:36</t>
  </si>
  <si>
    <t>XR20260035378</t>
  </si>
  <si>
    <t>XR Forearm 2 Views Bilateral</t>
  </si>
  <si>
    <t>00:07:41</t>
  </si>
  <si>
    <t>06:13:51</t>
  </si>
  <si>
    <t>XR20260035396</t>
  </si>
  <si>
    <t>01:27:24</t>
  </si>
  <si>
    <t>06:14:43</t>
  </si>
  <si>
    <t>XR20260035412</t>
  </si>
  <si>
    <t>02:47:08</t>
  </si>
  <si>
    <t>06:15:15</t>
  </si>
  <si>
    <t>XR20260035410</t>
  </si>
  <si>
    <t>06:16:05</t>
  </si>
  <si>
    <t>XR20260035409</t>
  </si>
  <si>
    <t>02:23:21</t>
  </si>
  <si>
    <t>06:18:23</t>
  </si>
  <si>
    <t>XR20260035390</t>
  </si>
  <si>
    <t>00:10:27</t>
  </si>
  <si>
    <t>06:19:13</t>
  </si>
  <si>
    <t>CT20260016416</t>
  </si>
  <si>
    <t>05:12:27</t>
  </si>
  <si>
    <t>06:33:50</t>
  </si>
  <si>
    <t>XR20260035426</t>
  </si>
  <si>
    <t>06:31:39</t>
  </si>
  <si>
    <t>06:36:03</t>
  </si>
  <si>
    <t>XR20260035406</t>
  </si>
  <si>
    <t>01:55:50</t>
  </si>
  <si>
    <t>06:37:15</t>
  </si>
  <si>
    <t>XR20260035430</t>
  </si>
  <si>
    <t>06:40:34</t>
  </si>
  <si>
    <t>XR20260035429</t>
  </si>
  <si>
    <t>06:42:25</t>
  </si>
  <si>
    <t>06:48:01</t>
  </si>
  <si>
    <t>XR20260035403</t>
  </si>
  <si>
    <t>01:18:37</t>
  </si>
  <si>
    <t>06:52:25</t>
  </si>
  <si>
    <t>XR20260035404</t>
  </si>
  <si>
    <t>06:53:13</t>
  </si>
  <si>
    <t>XR20260035416</t>
  </si>
  <si>
    <t>06:54:08</t>
  </si>
  <si>
    <t>XR20260035400</t>
  </si>
  <si>
    <t>02:02:31</t>
  </si>
  <si>
    <t>06:57:36</t>
  </si>
  <si>
    <t>XR20260035411</t>
  </si>
  <si>
    <t>02:22:48</t>
  </si>
  <si>
    <t>XR20260035414</t>
  </si>
  <si>
    <t>02:47:56</t>
  </si>
  <si>
    <t>07:09:23</t>
  </si>
  <si>
    <t>XR20260035431</t>
  </si>
  <si>
    <t>07:07:45</t>
  </si>
  <si>
    <t>07:11:19</t>
  </si>
  <si>
    <t>XR20260035399</t>
  </si>
  <si>
    <t>02:02:57</t>
  </si>
  <si>
    <t>XR20260035377</t>
  </si>
  <si>
    <t>07:21:47</t>
  </si>
  <si>
    <t>XR20260035432</t>
  </si>
  <si>
    <t>07:15:06</t>
  </si>
  <si>
    <t>CT20260016367</t>
  </si>
  <si>
    <t>02:34:46</t>
  </si>
  <si>
    <t>07:39:14</t>
  </si>
  <si>
    <t>CT20260016331</t>
  </si>
  <si>
    <t>05:13:00</t>
  </si>
  <si>
    <t>07:53:37</t>
  </si>
  <si>
    <t>XR20260035436</t>
  </si>
  <si>
    <t>07:45:38</t>
  </si>
  <si>
    <t>07:54:43</t>
  </si>
  <si>
    <t>US20260011729</t>
  </si>
  <si>
    <t>07:52:50</t>
  </si>
  <si>
    <t>08:06:37</t>
  </si>
  <si>
    <t>US20260011738</t>
  </si>
  <si>
    <t>07:53:01</t>
  </si>
  <si>
    <t>MR20260003156</t>
  </si>
  <si>
    <t>14:03:32</t>
  </si>
  <si>
    <t>14:21:05</t>
  </si>
  <si>
    <t>CT20260016471</t>
  </si>
  <si>
    <t>14:20:44</t>
  </si>
  <si>
    <t>14:36:57</t>
  </si>
  <si>
    <t>CT20260016475</t>
  </si>
  <si>
    <t>14:36:35</t>
  </si>
  <si>
    <t>14:48:47</t>
  </si>
  <si>
    <t>US20260011791</t>
  </si>
  <si>
    <t>14:43:34</t>
  </si>
  <si>
    <t>14:56:41</t>
  </si>
  <si>
    <t>CT20260016486</t>
  </si>
  <si>
    <t>14:53:57</t>
  </si>
  <si>
    <t>15:10:48</t>
  </si>
  <si>
    <t>CT20260016516</t>
  </si>
  <si>
    <t>15:33:01</t>
  </si>
  <si>
    <t>15:45:34</t>
  </si>
  <si>
    <t>XR20260035531</t>
  </si>
  <si>
    <t>16:26:52</t>
  </si>
  <si>
    <t>XR20260035671</t>
  </si>
  <si>
    <t>16:29:34</t>
  </si>
  <si>
    <t>XR20260035672</t>
  </si>
  <si>
    <t>15:55:04</t>
  </si>
  <si>
    <t>XR20260035654</t>
  </si>
  <si>
    <t>15:10:02</t>
  </si>
  <si>
    <t>17:31:05</t>
  </si>
  <si>
    <t>XR20260035681</t>
  </si>
  <si>
    <t>16:26:32</t>
  </si>
  <si>
    <t>19:48:56</t>
  </si>
  <si>
    <t>CT20260016546</t>
  </si>
  <si>
    <t>19:38:33</t>
  </si>
  <si>
    <t>20:23:02</t>
  </si>
  <si>
    <t>CT20260016578</t>
  </si>
  <si>
    <t>20:20:10</t>
  </si>
  <si>
    <t>20:28:42</t>
  </si>
  <si>
    <t>US20260011865</t>
  </si>
  <si>
    <t>20:31:45</t>
  </si>
  <si>
    <t>20:43:22</t>
  </si>
  <si>
    <t>US20260011872</t>
  </si>
  <si>
    <t>20:16:48</t>
  </si>
  <si>
    <t>20:46:23</t>
  </si>
  <si>
    <t>XR20260035738</t>
  </si>
  <si>
    <t>19:12:29</t>
  </si>
  <si>
    <t>20:51:47</t>
  </si>
  <si>
    <t>CT20260016574</t>
  </si>
  <si>
    <t>20:50:12</t>
  </si>
  <si>
    <t>21:16:07</t>
  </si>
  <si>
    <t>XR20260035773</t>
  </si>
  <si>
    <t>20:55:01</t>
  </si>
  <si>
    <t>21:18:33</t>
  </si>
  <si>
    <t>CT20260016567</t>
  </si>
  <si>
    <t>21:16:03</t>
  </si>
  <si>
    <t>21:21:27</t>
  </si>
  <si>
    <t>CT20260016556</t>
  </si>
  <si>
    <t>21:21:42</t>
  </si>
  <si>
    <t>21:49:31</t>
  </si>
  <si>
    <t>CT20260016552</t>
  </si>
  <si>
    <t>21:53:15</t>
  </si>
  <si>
    <t>CT20260016554</t>
  </si>
  <si>
    <t>22:14:01</t>
  </si>
  <si>
    <t>XR20260035789</t>
  </si>
  <si>
    <t>22:30:19</t>
  </si>
  <si>
    <t>23:04:31</t>
  </si>
  <si>
    <t>XR20260035787</t>
  </si>
  <si>
    <t>23:12:15</t>
  </si>
  <si>
    <t>XR20260035788</t>
  </si>
  <si>
    <t>23:26:22</t>
  </si>
  <si>
    <t>XR20260035795</t>
  </si>
  <si>
    <t>22:47:18</t>
  </si>
  <si>
    <t>23:36:59</t>
  </si>
  <si>
    <t>XR20260035796</t>
  </si>
  <si>
    <t>23:32:02</t>
  </si>
  <si>
    <t>03/28/2026</t>
  </si>
  <si>
    <t>00:16:02</t>
  </si>
  <si>
    <t>CT20260016587</t>
  </si>
  <si>
    <t>23:38:46</t>
  </si>
  <si>
    <t>00:18:33</t>
  </si>
  <si>
    <t>CT20260016590</t>
  </si>
  <si>
    <t>00:15:11</t>
  </si>
  <si>
    <t>00:19:21</t>
  </si>
  <si>
    <t>CT20260016584</t>
  </si>
  <si>
    <t>23:06:51</t>
  </si>
  <si>
    <t>00:27:01</t>
  </si>
  <si>
    <t>CT20260016592</t>
  </si>
  <si>
    <t>00:26:24</t>
  </si>
  <si>
    <t>CT20260016568</t>
  </si>
  <si>
    <t>00:28:01</t>
  </si>
  <si>
    <t>00:48:25</t>
  </si>
  <si>
    <t>CT20260016615</t>
  </si>
  <si>
    <t>00:44:07</t>
  </si>
  <si>
    <t>00:52:05</t>
  </si>
  <si>
    <t>CT20260016586</t>
  </si>
  <si>
    <t>23:39:56</t>
  </si>
  <si>
    <t>CT20260016616</t>
  </si>
  <si>
    <t>00:44:27</t>
  </si>
  <si>
    <t>00:57:11</t>
  </si>
  <si>
    <t>CT20260016617</t>
  </si>
  <si>
    <t>00:44:44</t>
  </si>
  <si>
    <t>01:04:59</t>
  </si>
  <si>
    <t>CT20260016618</t>
  </si>
  <si>
    <t>00:45:04</t>
  </si>
  <si>
    <t>CT20260016588</t>
  </si>
  <si>
    <t>01:00:20</t>
  </si>
  <si>
    <t>01:10:52</t>
  </si>
  <si>
    <t>CT20260016594</t>
  </si>
  <si>
    <t>01:07:52</t>
  </si>
  <si>
    <t>01:22:46</t>
  </si>
  <si>
    <t>CT20260016597</t>
  </si>
  <si>
    <t>01:15:10</t>
  </si>
  <si>
    <t>01:31:40</t>
  </si>
  <si>
    <t>CT20260016575</t>
  </si>
  <si>
    <t>01:37:17</t>
  </si>
  <si>
    <t>US20260011873</t>
  </si>
  <si>
    <t>01:00:32</t>
  </si>
  <si>
    <t>01:44:33</t>
  </si>
  <si>
    <t>CT20260016609</t>
  </si>
  <si>
    <t>01:37:32</t>
  </si>
  <si>
    <t>01:59:38</t>
  </si>
  <si>
    <t>CT20260016620</t>
  </si>
  <si>
    <t>01:48:31</t>
  </si>
  <si>
    <t>02:07:30</t>
  </si>
  <si>
    <t>CT20260016591</t>
  </si>
  <si>
    <t>02:16:29</t>
  </si>
  <si>
    <t>CT20260016600</t>
  </si>
  <si>
    <t>02:14:13</t>
  </si>
  <si>
    <t>02:17:17</t>
  </si>
  <si>
    <t>CT20260016601</t>
  </si>
  <si>
    <t>CT20260016610</t>
  </si>
  <si>
    <t>02:04:07</t>
  </si>
  <si>
    <t>02:35:30</t>
  </si>
  <si>
    <t>CT20260016604</t>
  </si>
  <si>
    <t>02:45:25</t>
  </si>
  <si>
    <t>CT20260016613</t>
  </si>
  <si>
    <t>02:10:45</t>
  </si>
  <si>
    <t>CT20260016611</t>
  </si>
  <si>
    <t>02:40:43</t>
  </si>
  <si>
    <t>03:01:22</t>
  </si>
  <si>
    <t>US20260011881</t>
  </si>
  <si>
    <t>01:02:37</t>
  </si>
  <si>
    <t>03:14:55</t>
  </si>
  <si>
    <t>US20260011889</t>
  </si>
  <si>
    <t>03:01:54</t>
  </si>
  <si>
    <t>03:15:15</t>
  </si>
  <si>
    <t>XR20260035704</t>
  </si>
  <si>
    <t>17:43:28</t>
  </si>
  <si>
    <t>03:15:43</t>
  </si>
  <si>
    <t>XR20260035705</t>
  </si>
  <si>
    <t>XR20260035678</t>
  </si>
  <si>
    <t>16:17:48</t>
  </si>
  <si>
    <t>03:15:57</t>
  </si>
  <si>
    <t>XR20260035674</t>
  </si>
  <si>
    <t>03:16:29</t>
  </si>
  <si>
    <t>XR20260035646</t>
  </si>
  <si>
    <t>15:02:28</t>
  </si>
  <si>
    <t>XR20260035665</t>
  </si>
  <si>
    <t>15:26:10</t>
  </si>
  <si>
    <t>03:16:56</t>
  </si>
  <si>
    <t>XR20260035809</t>
  </si>
  <si>
    <t>US20260011882</t>
  </si>
  <si>
    <t>22:45:28</t>
  </si>
  <si>
    <t>03:21:33</t>
  </si>
  <si>
    <t>CT20260016625</t>
  </si>
  <si>
    <t>02:37:49</t>
  </si>
  <si>
    <t>CT20260016626</t>
  </si>
  <si>
    <t>US20260011893</t>
  </si>
  <si>
    <t>02:40:27</t>
  </si>
  <si>
    <t>03:37:44</t>
  </si>
  <si>
    <t>US20260011888</t>
  </si>
  <si>
    <t>02:23:12</t>
  </si>
  <si>
    <t>03:40:17</t>
  </si>
  <si>
    <t>US20260011892</t>
  </si>
  <si>
    <t>02:23:05</t>
  </si>
  <si>
    <t>MR20260003277</t>
  </si>
  <si>
    <t>02:06:31</t>
  </si>
  <si>
    <t>04:06:50</t>
  </si>
  <si>
    <t>MR20260003278</t>
  </si>
  <si>
    <t>MR20260003279</t>
  </si>
  <si>
    <t>US20260011891</t>
  </si>
  <si>
    <t>03:51:07</t>
  </si>
  <si>
    <t>04:10:13</t>
  </si>
  <si>
    <t>CT20260016621</t>
  </si>
  <si>
    <t>03:57:22</t>
  </si>
  <si>
    <t>04:23:10</t>
  </si>
  <si>
    <t>CT20260016627</t>
  </si>
  <si>
    <t>CT Orbits wo Contrast</t>
  </si>
  <si>
    <t>03:57:46</t>
  </si>
  <si>
    <t>CT20260016619</t>
  </si>
  <si>
    <t>04:30:12</t>
  </si>
  <si>
    <t>XR20260035822</t>
  </si>
  <si>
    <t>02:21:19</t>
  </si>
  <si>
    <t>04:41:48</t>
  </si>
  <si>
    <t>XR20260035805</t>
  </si>
  <si>
    <t>00:41:36</t>
  </si>
  <si>
    <t>US20260011876</t>
  </si>
  <si>
    <t>23:21:58</t>
  </si>
  <si>
    <t>CT20260016624</t>
  </si>
  <si>
    <t>04:58:11</t>
  </si>
  <si>
    <t>XR20260035799</t>
  </si>
  <si>
    <t>23:25:52</t>
  </si>
  <si>
    <t>US20260011886</t>
  </si>
  <si>
    <t>05:03:35</t>
  </si>
  <si>
    <t>US20260011896</t>
  </si>
  <si>
    <t>04:40:04</t>
  </si>
  <si>
    <t>05:33:47</t>
  </si>
  <si>
    <t>XR20260035825</t>
  </si>
  <si>
    <t>05:34:17</t>
  </si>
  <si>
    <t>XR20260035834</t>
  </si>
  <si>
    <t>05:02:36</t>
  </si>
  <si>
    <t>05:35:45</t>
  </si>
  <si>
    <t>XR20260035830</t>
  </si>
  <si>
    <t>05:01:51</t>
  </si>
  <si>
    <t>XR20260035833</t>
  </si>
  <si>
    <t>05:02:57</t>
  </si>
  <si>
    <t>XR20260035721</t>
  </si>
  <si>
    <t>05:01:31</t>
  </si>
  <si>
    <t>05:37:15</t>
  </si>
  <si>
    <t>XR20260035829</t>
  </si>
  <si>
    <t>05:02:12</t>
  </si>
  <si>
    <t>XR20260035823</t>
  </si>
  <si>
    <t>05:03:13</t>
  </si>
  <si>
    <t>05:39:13</t>
  </si>
  <si>
    <t>MR20260003147</t>
  </si>
  <si>
    <t>02:44:21</t>
  </si>
  <si>
    <t>05:54:26</t>
  </si>
  <si>
    <t>CT20260016629</t>
  </si>
  <si>
    <t>04:32:12</t>
  </si>
  <si>
    <t>06:01:57</t>
  </si>
  <si>
    <t>CT20260016630</t>
  </si>
  <si>
    <t>XR20260035619</t>
  </si>
  <si>
    <t>06:02:45</t>
  </si>
  <si>
    <t>XR20260035714</t>
  </si>
  <si>
    <t>06:01:06</t>
  </si>
  <si>
    <t>06:03:33</t>
  </si>
  <si>
    <t>XR20260035793</t>
  </si>
  <si>
    <t>06:02:53</t>
  </si>
  <si>
    <t>XR20260032726</t>
  </si>
  <si>
    <t>05:59:26</t>
  </si>
  <si>
    <t>06:05:12</t>
  </si>
  <si>
    <t>XR20260035722</t>
  </si>
  <si>
    <t>05:59:48</t>
  </si>
  <si>
    <t>06:06:03</t>
  </si>
  <si>
    <t>XR20260035188</t>
  </si>
  <si>
    <t>06:00:08</t>
  </si>
  <si>
    <t>XR20260035791</t>
  </si>
  <si>
    <t>06:00:15</t>
  </si>
  <si>
    <t>06:07:15</t>
  </si>
  <si>
    <t>XR20260035770</t>
  </si>
  <si>
    <t>06:03:24</t>
  </si>
  <si>
    <t>06:08:01</t>
  </si>
  <si>
    <t>XR20260035804</t>
  </si>
  <si>
    <t>05:53:22</t>
  </si>
  <si>
    <t>06:10:10</t>
  </si>
  <si>
    <t>XR20260035724</t>
  </si>
  <si>
    <t>06:00:37</t>
  </si>
  <si>
    <t>06:12:29</t>
  </si>
  <si>
    <t>XR20260035717</t>
  </si>
  <si>
    <t>06:02:14</t>
  </si>
  <si>
    <t>06:13:32</t>
  </si>
  <si>
    <t>XR20260035120</t>
  </si>
  <si>
    <t>05:59:35</t>
  </si>
  <si>
    <t>06:14:12</t>
  </si>
  <si>
    <t>XR20260035719</t>
  </si>
  <si>
    <t>06:00:54</t>
  </si>
  <si>
    <t>06:15:20</t>
  </si>
  <si>
    <t>XR20260034752</t>
  </si>
  <si>
    <t>05:59:03</t>
  </si>
  <si>
    <t>06:15:57</t>
  </si>
  <si>
    <t>XR20260034689</t>
  </si>
  <si>
    <t>05:58:11</t>
  </si>
  <si>
    <t>06:16:26</t>
  </si>
  <si>
    <t>XR20260031663</t>
  </si>
  <si>
    <t>05:56:55</t>
  </si>
  <si>
    <t>06:17:05</t>
  </si>
  <si>
    <t>XR20260032227</t>
  </si>
  <si>
    <t>06:17:36</t>
  </si>
  <si>
    <t>XR20260035785</t>
  </si>
  <si>
    <t>05:55:37</t>
  </si>
  <si>
    <t>06:18:19</t>
  </si>
  <si>
    <t>US20260011887</t>
  </si>
  <si>
    <t>01:32:48</t>
  </si>
  <si>
    <t>CT20260016614</t>
  </si>
  <si>
    <t>03:01:13</t>
  </si>
  <si>
    <t>06:32:25</t>
  </si>
  <si>
    <t>CT20260016628</t>
  </si>
  <si>
    <t>06:43:34</t>
  </si>
  <si>
    <t>US20260011883</t>
  </si>
  <si>
    <t>04:34:13</t>
  </si>
  <si>
    <t>06:47:00</t>
  </si>
  <si>
    <t>CT20260016612</t>
  </si>
  <si>
    <t>04:20:50</t>
  </si>
  <si>
    <t>07:02:30</t>
  </si>
  <si>
    <t>XR20260035807</t>
  </si>
  <si>
    <t>01:31:00</t>
  </si>
  <si>
    <t>07:05:34</t>
  </si>
  <si>
    <t>XR20260035847</t>
  </si>
  <si>
    <t>07:00:35</t>
  </si>
  <si>
    <t>07:06:13</t>
  </si>
  <si>
    <t>US20260011900</t>
  </si>
  <si>
    <t>06:21:42</t>
  </si>
  <si>
    <t>07:10:12</t>
  </si>
  <si>
    <t>US20260011902</t>
  </si>
  <si>
    <t>06:21:38</t>
  </si>
  <si>
    <t>US20260011901</t>
  </si>
  <si>
    <t>06:20:58</t>
  </si>
  <si>
    <t>07:10:57</t>
  </si>
  <si>
    <t>US20260011877</t>
  </si>
  <si>
    <t>06:38:29</t>
  </si>
  <si>
    <t>07:12:50</t>
  </si>
  <si>
    <t>MR20260003252</t>
  </si>
  <si>
    <t>04:47:03</t>
  </si>
  <si>
    <t>07:48:51</t>
  </si>
  <si>
    <t>CT20260016635</t>
  </si>
  <si>
    <t>07:53:46</t>
  </si>
  <si>
    <t>CT20260016633</t>
  </si>
  <si>
    <t>07:32:25</t>
  </si>
  <si>
    <t>07:59:45</t>
  </si>
  <si>
    <t>CT20260016589</t>
  </si>
  <si>
    <t>05:43:04</t>
  </si>
  <si>
    <t>08:05:07</t>
  </si>
  <si>
    <t>CT20260016634</t>
  </si>
  <si>
    <t>06:56:10</t>
  </si>
  <si>
    <t>08:15:58</t>
  </si>
  <si>
    <t>US20260011884</t>
  </si>
  <si>
    <t>08:14:37</t>
  </si>
  <si>
    <t>US20260011870</t>
  </si>
  <si>
    <t>08:14:24</t>
  </si>
  <si>
    <t>08:16:32</t>
  </si>
  <si>
    <t>XR20260035826</t>
  </si>
  <si>
    <t>03:25:22</t>
  </si>
  <si>
    <t>08:19:11</t>
  </si>
  <si>
    <t>MR20260003283</t>
  </si>
  <si>
    <t>08:05:50</t>
  </si>
  <si>
    <t>08:22:27</t>
  </si>
  <si>
    <t>XR20260035827</t>
  </si>
  <si>
    <t>08:28:01</t>
  </si>
  <si>
    <t>CT20260016638</t>
  </si>
  <si>
    <t>08:31:40</t>
  </si>
  <si>
    <t>CT20260016639</t>
  </si>
  <si>
    <t>07:45:19</t>
  </si>
  <si>
    <t>08:35:05</t>
  </si>
  <si>
    <t>CT20260016640</t>
  </si>
  <si>
    <t>07:53:26</t>
  </si>
  <si>
    <t>08:39:33</t>
  </si>
  <si>
    <t>CT20260016641</t>
  </si>
  <si>
    <t>US20260011795</t>
  </si>
  <si>
    <t>06:33:16</t>
  </si>
  <si>
    <t>08:41:40</t>
  </si>
  <si>
    <t>US20260011880</t>
  </si>
  <si>
    <t>08:27:14</t>
  </si>
  <si>
    <t>08:45:35</t>
  </si>
  <si>
    <t>US20260011906</t>
  </si>
  <si>
    <t>08:32:23</t>
  </si>
  <si>
    <t>08:46:28</t>
  </si>
  <si>
    <t>XR20260035870</t>
  </si>
  <si>
    <t>08:31:03</t>
  </si>
  <si>
    <t>08:47:28</t>
  </si>
  <si>
    <t>XR20260035848</t>
  </si>
  <si>
    <t>06:42:39</t>
  </si>
  <si>
    <t>08:48:45</t>
  </si>
  <si>
    <t>XR20260035837</t>
  </si>
  <si>
    <t>03:53:11</t>
  </si>
  <si>
    <t>08:49:35</t>
  </si>
  <si>
    <t>XR20260035845</t>
  </si>
  <si>
    <t>06:29:58</t>
  </si>
  <si>
    <t>08:50:40</t>
  </si>
  <si>
    <t>XR20260035841</t>
  </si>
  <si>
    <t>06:13:11</t>
  </si>
  <si>
    <t>08:52:07</t>
  </si>
  <si>
    <t>MR20260003289</t>
  </si>
  <si>
    <t>07:46:59</t>
  </si>
  <si>
    <t>09:20:32</t>
  </si>
  <si>
    <t>US20260011904</t>
  </si>
  <si>
    <t>09:03:36</t>
  </si>
  <si>
    <t>09:26:53</t>
  </si>
  <si>
    <t>US20260011914</t>
  </si>
  <si>
    <t>CT20260016642</t>
  </si>
  <si>
    <t>08:55:40</t>
  </si>
  <si>
    <t>09:36:43</t>
  </si>
  <si>
    <t>CT20260016652</t>
  </si>
  <si>
    <t>09:43:35</t>
  </si>
  <si>
    <t>US20260011908</t>
  </si>
  <si>
    <t>09:07:42</t>
  </si>
  <si>
    <t>09:46:57</t>
  </si>
  <si>
    <t>MR20260003285</t>
  </si>
  <si>
    <t>09:55:20</t>
  </si>
  <si>
    <t>CT20260016647</t>
  </si>
  <si>
    <t>08:20:35</t>
  </si>
  <si>
    <t>10:07:04</t>
  </si>
  <si>
    <t>CT20260016644</t>
  </si>
  <si>
    <t>09:43:48</t>
  </si>
  <si>
    <t>10:11:27</t>
  </si>
  <si>
    <t>CT20260016636</t>
  </si>
  <si>
    <t>09:43:22</t>
  </si>
  <si>
    <t>10:34:16</t>
  </si>
  <si>
    <t>CT20260016645</t>
  </si>
  <si>
    <t>CT20260016648</t>
  </si>
  <si>
    <t>10:27:21</t>
  </si>
  <si>
    <t>11:06:49</t>
  </si>
  <si>
    <t>CT20260016649</t>
  </si>
  <si>
    <t>CT20260016650</t>
  </si>
  <si>
    <t>MR20260003294</t>
  </si>
  <si>
    <t>14:46:51</t>
  </si>
  <si>
    <t>11:13:58</t>
  </si>
  <si>
    <t>US20260011879</t>
  </si>
  <si>
    <t>09:38:29</t>
  </si>
  <si>
    <t>11:16:08</t>
  </si>
  <si>
    <t>US20260011916</t>
  </si>
  <si>
    <t>10:11:12</t>
  </si>
  <si>
    <t>11:17:40</t>
  </si>
  <si>
    <t>US20260011911</t>
  </si>
  <si>
    <t>09:30:10</t>
  </si>
  <si>
    <t>11:19:08</t>
  </si>
  <si>
    <t>US20260011920</t>
  </si>
  <si>
    <t>10:34:29</t>
  </si>
  <si>
    <t>11:20:48</t>
  </si>
  <si>
    <t>US20260011915</t>
  </si>
  <si>
    <t>09:58:12</t>
  </si>
  <si>
    <t>11:25:37</t>
  </si>
  <si>
    <t>US20260011918</t>
  </si>
  <si>
    <t>US20260011912</t>
  </si>
  <si>
    <t>09:36:31</t>
  </si>
  <si>
    <t>11:26:49</t>
  </si>
  <si>
    <t>CT20260016646</t>
  </si>
  <si>
    <t>09:44:28</t>
  </si>
  <si>
    <t>11:50:18</t>
  </si>
  <si>
    <t>CT20260016657</t>
  </si>
  <si>
    <t>10:38:00</t>
  </si>
  <si>
    <t>11:52:53</t>
  </si>
  <si>
    <t>CT20260016654</t>
  </si>
  <si>
    <t>11:55:28</t>
  </si>
  <si>
    <t>US20260011909</t>
  </si>
  <si>
    <t>11:43:26</t>
  </si>
  <si>
    <t>11:55:43</t>
  </si>
  <si>
    <t>US20260011907</t>
  </si>
  <si>
    <t>11:38:31</t>
  </si>
  <si>
    <t>11:58:46</t>
  </si>
  <si>
    <t>US20260011913</t>
  </si>
  <si>
    <t>09:54:08</t>
  </si>
  <si>
    <t>11:59:46</t>
  </si>
  <si>
    <t>CT20260016555</t>
  </si>
  <si>
    <t>08:30:46</t>
  </si>
  <si>
    <t>12:26:43</t>
  </si>
  <si>
    <t>US20260011932</t>
  </si>
  <si>
    <t>12:25:44</t>
  </si>
  <si>
    <t>12:27:32</t>
  </si>
  <si>
    <t>US20260011683</t>
  </si>
  <si>
    <t>12:28:52</t>
  </si>
  <si>
    <t>CT20260016658</t>
  </si>
  <si>
    <t>10:38:24</t>
  </si>
  <si>
    <t>12:34:16</t>
  </si>
  <si>
    <t>CT20260016659</t>
  </si>
  <si>
    <t>10:38:40</t>
  </si>
  <si>
    <t>CT20260016651</t>
  </si>
  <si>
    <t>11:46:40</t>
  </si>
  <si>
    <t>12:38:42</t>
  </si>
  <si>
    <t>CT20260016656</t>
  </si>
  <si>
    <t>11:56:19</t>
  </si>
  <si>
    <t>MR20260003275</t>
  </si>
  <si>
    <t>12:48:51</t>
  </si>
  <si>
    <t>MR20260003286</t>
  </si>
  <si>
    <t>12:48:57</t>
  </si>
  <si>
    <t>MR20260003287</t>
  </si>
  <si>
    <t>12:49:02</t>
  </si>
  <si>
    <t>CT20260016673</t>
  </si>
  <si>
    <t>12:52:16</t>
  </si>
  <si>
    <t>13:33:01</t>
  </si>
  <si>
    <t>CT20260016674</t>
  </si>
  <si>
    <t>US20260011933</t>
  </si>
  <si>
    <t>13:03:57</t>
  </si>
  <si>
    <t>13:34:42</t>
  </si>
  <si>
    <t>CT20260016666</t>
  </si>
  <si>
    <t>13:10:54</t>
  </si>
  <si>
    <t>13:43:11</t>
  </si>
  <si>
    <t>CT20260016678</t>
  </si>
  <si>
    <t>13:39:20</t>
  </si>
  <si>
    <t>13:48:26</t>
  </si>
  <si>
    <t>CT20260016653</t>
  </si>
  <si>
    <t>CT Hand w/ Contrast Left</t>
  </si>
  <si>
    <t>12:24:58</t>
  </si>
  <si>
    <t>14:00:21</t>
  </si>
  <si>
    <t>CT20260016669</t>
  </si>
  <si>
    <t>13:49:45</t>
  </si>
  <si>
    <t>14:04:16</t>
  </si>
  <si>
    <t>CT20260016643</t>
  </si>
  <si>
    <t>09:57:33</t>
  </si>
  <si>
    <t>CT20260016661</t>
  </si>
  <si>
    <t>13:04:32</t>
  </si>
  <si>
    <t>14:16:34</t>
  </si>
  <si>
    <t>CT20260016687</t>
  </si>
  <si>
    <t>14:07:11</t>
  </si>
  <si>
    <t>14:17:56</t>
  </si>
  <si>
    <t>CT20260016663</t>
  </si>
  <si>
    <t>11:22:46</t>
  </si>
  <si>
    <t>14:19:03</t>
  </si>
  <si>
    <t>CT20260016676</t>
  </si>
  <si>
    <t>14:13:03</t>
  </si>
  <si>
    <t>14:20:49</t>
  </si>
  <si>
    <t>MR20260003307</t>
  </si>
  <si>
    <t>14:04:49</t>
  </si>
  <si>
    <t>14:22:02</t>
  </si>
  <si>
    <t>US20260011936</t>
  </si>
  <si>
    <t>14:01:55</t>
  </si>
  <si>
    <t>14:24:20</t>
  </si>
  <si>
    <t>MR20260003299</t>
  </si>
  <si>
    <t>11:28:53</t>
  </si>
  <si>
    <t>14:25:27</t>
  </si>
  <si>
    <t>XR20260035999</t>
  </si>
  <si>
    <t>14:08:51</t>
  </si>
  <si>
    <t>14:27:40</t>
  </si>
  <si>
    <t>XR20260036004</t>
  </si>
  <si>
    <t>14:21:14</t>
  </si>
  <si>
    <t>14:28:42</t>
  </si>
  <si>
    <t>US20260011937</t>
  </si>
  <si>
    <t>14:26:04</t>
  </si>
  <si>
    <t>14:31:58</t>
  </si>
  <si>
    <t>US20260011944</t>
  </si>
  <si>
    <t>CT20260016699</t>
  </si>
  <si>
    <t>14:34:34</t>
  </si>
  <si>
    <t>14:41:13</t>
  </si>
  <si>
    <t>CT20260016660</t>
  </si>
  <si>
    <t>14:36:55</t>
  </si>
  <si>
    <t>XR20260036010</t>
  </si>
  <si>
    <t>14:30:54</t>
  </si>
  <si>
    <t>14:44:04</t>
  </si>
  <si>
    <t>XR20260036011</t>
  </si>
  <si>
    <t>14:31:05</t>
  </si>
  <si>
    <t>14:44:24</t>
  </si>
  <si>
    <t>XR20260036006</t>
  </si>
  <si>
    <t>14:32:45</t>
  </si>
  <si>
    <t>14:44:49</t>
  </si>
  <si>
    <t>XR20260035991</t>
  </si>
  <si>
    <t>14:29:03</t>
  </si>
  <si>
    <t>14:45:46</t>
  </si>
  <si>
    <t>XR20260035992</t>
  </si>
  <si>
    <t>14:28:55</t>
  </si>
  <si>
    <t>XR20260035990</t>
  </si>
  <si>
    <t>14:29:10</t>
  </si>
  <si>
    <t>14:46:40</t>
  </si>
  <si>
    <t>XR20260035996</t>
  </si>
  <si>
    <t>14:32:31</t>
  </si>
  <si>
    <t>14:46:48</t>
  </si>
  <si>
    <t>XR20260036009</t>
  </si>
  <si>
    <t>14:49:08</t>
  </si>
  <si>
    <t>XR20260036005</t>
  </si>
  <si>
    <t>14:35:06</t>
  </si>
  <si>
    <t>XR20260036013</t>
  </si>
  <si>
    <t>14:45:27</t>
  </si>
  <si>
    <t>14:49:48</t>
  </si>
  <si>
    <t>XR20260036008</t>
  </si>
  <si>
    <t>14:42:02</t>
  </si>
  <si>
    <t>14:51:02</t>
  </si>
  <si>
    <t>MR20260003308</t>
  </si>
  <si>
    <t>14:21:21</t>
  </si>
  <si>
    <t>14:54:24</t>
  </si>
  <si>
    <t>CT20260016709</t>
  </si>
  <si>
    <t>14:58:44</t>
  </si>
  <si>
    <t>15:01:26</t>
  </si>
  <si>
    <t>XR20260036003</t>
  </si>
  <si>
    <t>15:05:13</t>
  </si>
  <si>
    <t>CT20260016710</t>
  </si>
  <si>
    <t>14:59:01</t>
  </si>
  <si>
    <t>15:05:16</t>
  </si>
  <si>
    <t>XR20260036002</t>
  </si>
  <si>
    <t>14:57:47</t>
  </si>
  <si>
    <t>15:07:07</t>
  </si>
  <si>
    <t>US20260011945</t>
  </si>
  <si>
    <t>15:05:38</t>
  </si>
  <si>
    <t>15:08:08</t>
  </si>
  <si>
    <t>XR20260036001</t>
  </si>
  <si>
    <t>15:09:39</t>
  </si>
  <si>
    <t>XR20260036007</t>
  </si>
  <si>
    <t>14:59:19</t>
  </si>
  <si>
    <t>XR20260036000</t>
  </si>
  <si>
    <t>15:14:20</t>
  </si>
  <si>
    <t>XR20260036017</t>
  </si>
  <si>
    <t>14:59:34</t>
  </si>
  <si>
    <t>15:20:39</t>
  </si>
  <si>
    <t>MR20260003305</t>
  </si>
  <si>
    <t>13:49:18</t>
  </si>
  <si>
    <t>XR20260036014</t>
  </si>
  <si>
    <t>15:20:14</t>
  </si>
  <si>
    <t>15:24:00</t>
  </si>
  <si>
    <t>XR20260036022</t>
  </si>
  <si>
    <t>15:16:40</t>
  </si>
  <si>
    <t>15:28:06</t>
  </si>
  <si>
    <t>XR20260036023</t>
  </si>
  <si>
    <t>XR20260036024</t>
  </si>
  <si>
    <t>XR20260036032</t>
  </si>
  <si>
    <t>15:29:07</t>
  </si>
  <si>
    <t>XR20260036025</t>
  </si>
  <si>
    <t>15:31:00</t>
  </si>
  <si>
    <t>15:33:36</t>
  </si>
  <si>
    <t>XR20260036026</t>
  </si>
  <si>
    <t>XR20260036031</t>
  </si>
  <si>
    <t>15:30:55</t>
  </si>
  <si>
    <t>15:34:28</t>
  </si>
  <si>
    <t>MR20260003223</t>
  </si>
  <si>
    <t>15:33:11</t>
  </si>
  <si>
    <t>US20260011940</t>
  </si>
  <si>
    <t>15:32:18</t>
  </si>
  <si>
    <t>15:42:55</t>
  </si>
  <si>
    <t>CT20260016711</t>
  </si>
  <si>
    <t>15:01:21</t>
  </si>
  <si>
    <t>15:43:21</t>
  </si>
  <si>
    <t>CT20260016712</t>
  </si>
  <si>
    <t>XR20260036018</t>
  </si>
  <si>
    <t>15:38:39</t>
  </si>
  <si>
    <t>15:43:44</t>
  </si>
  <si>
    <t>XR20260036029</t>
  </si>
  <si>
    <t>15:39:30</t>
  </si>
  <si>
    <t>15:44:12</t>
  </si>
  <si>
    <t>XR20260036030</t>
  </si>
  <si>
    <t>15:39:37</t>
  </si>
  <si>
    <t>15:44:47</t>
  </si>
  <si>
    <t>XR20260036019</t>
  </si>
  <si>
    <t>15:38:23</t>
  </si>
  <si>
    <t>15:44:54</t>
  </si>
  <si>
    <t>XR20260036020</t>
  </si>
  <si>
    <t>15:38:53</t>
  </si>
  <si>
    <t>15:45:40</t>
  </si>
  <si>
    <t>CT20260016720</t>
  </si>
  <si>
    <t>15:42:22</t>
  </si>
  <si>
    <t>XR20260036021</t>
  </si>
  <si>
    <t>15:38:46</t>
  </si>
  <si>
    <t>CT20260016721</t>
  </si>
  <si>
    <t>XR20260036028</t>
  </si>
  <si>
    <t>15:42:10</t>
  </si>
  <si>
    <t>15:47:45</t>
  </si>
  <si>
    <t>US20260011943</t>
  </si>
  <si>
    <t>15:32:35</t>
  </si>
  <si>
    <t>15:48:02</t>
  </si>
  <si>
    <t>CT20260016683</t>
  </si>
  <si>
    <t>15:36:08</t>
  </si>
  <si>
    <t>15:53:19</t>
  </si>
  <si>
    <t>MR20260003303</t>
  </si>
  <si>
    <t>15:33:17</t>
  </si>
  <si>
    <t>15:57:42</t>
  </si>
  <si>
    <t>CT20260016724</t>
  </si>
  <si>
    <t>15:50:18</t>
  </si>
  <si>
    <t>15:58:25</t>
  </si>
  <si>
    <t>CT20260016722</t>
  </si>
  <si>
    <t>CT20260016723</t>
  </si>
  <si>
    <t>XR20260036033</t>
  </si>
  <si>
    <t>15:58:01</t>
  </si>
  <si>
    <t>16:04:04</t>
  </si>
  <si>
    <t>XR20260036034</t>
  </si>
  <si>
    <t>XR20260036035</t>
  </si>
  <si>
    <t>XR20260035979</t>
  </si>
  <si>
    <t>15:52:58</t>
  </si>
  <si>
    <t>16:05:05</t>
  </si>
  <si>
    <t>US20260011947</t>
  </si>
  <si>
    <t>16:16:27</t>
  </si>
  <si>
    <t>16:21:41</t>
  </si>
  <si>
    <t>CT20260016664</t>
  </si>
  <si>
    <t>16:14:00</t>
  </si>
  <si>
    <t>16:29:43</t>
  </si>
  <si>
    <t>XR20260036038</t>
  </si>
  <si>
    <t>16:33:24</t>
  </si>
  <si>
    <t>CT20260016682</t>
  </si>
  <si>
    <t>16:21:17</t>
  </si>
  <si>
    <t>16:42:11</t>
  </si>
  <si>
    <t>CT20260016698</t>
  </si>
  <si>
    <t>16:13:19</t>
  </si>
  <si>
    <t>16:48:30</t>
  </si>
  <si>
    <t>XR20260036050</t>
  </si>
  <si>
    <t>16:44:52</t>
  </si>
  <si>
    <t>16:49:40</t>
  </si>
  <si>
    <t>XR20260036040</t>
  </si>
  <si>
    <t>16:20:12</t>
  </si>
  <si>
    <t>16:58:00</t>
  </si>
  <si>
    <t>XR20260036039</t>
  </si>
  <si>
    <t>16:19:56</t>
  </si>
  <si>
    <t>16:59:09</t>
  </si>
  <si>
    <t>XR20260036037</t>
  </si>
  <si>
    <t>16:20:44</t>
  </si>
  <si>
    <t>17:03:28</t>
  </si>
  <si>
    <t>CT20260016746</t>
  </si>
  <si>
    <t>17:01:17</t>
  </si>
  <si>
    <t>17:06:26</t>
  </si>
  <si>
    <t>CT20260016750</t>
  </si>
  <si>
    <t>CT20260016747</t>
  </si>
  <si>
    <t>17:07:19</t>
  </si>
  <si>
    <t>CT20260016727</t>
  </si>
  <si>
    <t>17:05:30</t>
  </si>
  <si>
    <t>17:08:41</t>
  </si>
  <si>
    <t>CT20260016728</t>
  </si>
  <si>
    <t>17:09:51</t>
  </si>
  <si>
    <t>CT20260016729</t>
  </si>
  <si>
    <t>17:11:54</t>
  </si>
  <si>
    <t>CT20260016730</t>
  </si>
  <si>
    <t>XR20260036047</t>
  </si>
  <si>
    <t>16:43:14</t>
  </si>
  <si>
    <t>17:15:55</t>
  </si>
  <si>
    <t>XR20260036044</t>
  </si>
  <si>
    <t>16:58:58</t>
  </si>
  <si>
    <t>17:16:46</t>
  </si>
  <si>
    <t>XR20260036045</t>
  </si>
  <si>
    <t>16:59:05</t>
  </si>
  <si>
    <t>17:17:14</t>
  </si>
  <si>
    <t>XR20260036046</t>
  </si>
  <si>
    <t>16:58:46</t>
  </si>
  <si>
    <t>17:17:44</t>
  </si>
  <si>
    <t>CT20260016759</t>
  </si>
  <si>
    <t>17:18:52</t>
  </si>
  <si>
    <t>CT20260016760</t>
  </si>
  <si>
    <t>17:12:17</t>
  </si>
  <si>
    <t>17:19:44</t>
  </si>
  <si>
    <t>XR20260036043</t>
  </si>
  <si>
    <t>16:29:06</t>
  </si>
  <si>
    <t>17:21:16</t>
  </si>
  <si>
    <t>MR20260003304</t>
  </si>
  <si>
    <t>17:10:05</t>
  </si>
  <si>
    <t>17:24:05</t>
  </si>
  <si>
    <t>XR20260036069</t>
  </si>
  <si>
    <t>17:24:58</t>
  </si>
  <si>
    <t>17:27:01</t>
  </si>
  <si>
    <t>XR20260036062</t>
  </si>
  <si>
    <t>17:21:25</t>
  </si>
  <si>
    <t>17:32:37</t>
  </si>
  <si>
    <t>XR20260036065</t>
  </si>
  <si>
    <t>17:19:52</t>
  </si>
  <si>
    <t>17:35:34</t>
  </si>
  <si>
    <t>XR20260036061</t>
  </si>
  <si>
    <t>17:32:34</t>
  </si>
  <si>
    <t>17:39:23</t>
  </si>
  <si>
    <t>CT20260016693</t>
  </si>
  <si>
    <t>17:38:48</t>
  </si>
  <si>
    <t>18:02:46</t>
  </si>
  <si>
    <t>CT20260016679</t>
  </si>
  <si>
    <t>17:40:10</t>
  </si>
  <si>
    <t>18:13:06</t>
  </si>
  <si>
    <t>CT20260016680</t>
  </si>
  <si>
    <t>CT20260016681</t>
  </si>
  <si>
    <t>XR20260036075</t>
  </si>
  <si>
    <t>18:07:08</t>
  </si>
  <si>
    <t>18:13:51</t>
  </si>
  <si>
    <t>XR20260036078</t>
  </si>
  <si>
    <t>18:12:29</t>
  </si>
  <si>
    <t>18:16:13</t>
  </si>
  <si>
    <t>CT20260016694</t>
  </si>
  <si>
    <t>17:57:55</t>
  </si>
  <si>
    <t>XR20260036079</t>
  </si>
  <si>
    <t>18:18:24</t>
  </si>
  <si>
    <t>18:32:53</t>
  </si>
  <si>
    <t>XR20260036072</t>
  </si>
  <si>
    <t>18:21:53</t>
  </si>
  <si>
    <t>18:33:16</t>
  </si>
  <si>
    <t>XR20260036074</t>
  </si>
  <si>
    <t>18:21:30</t>
  </si>
  <si>
    <t>18:34:20</t>
  </si>
  <si>
    <t>XR20260036080</t>
  </si>
  <si>
    <t>18:26:46</t>
  </si>
  <si>
    <t>18:39:29</t>
  </si>
  <si>
    <t>XR20260036081</t>
  </si>
  <si>
    <t>18:38:50</t>
  </si>
  <si>
    <t>18:40:13</t>
  </si>
  <si>
    <t>XR20260036087</t>
  </si>
  <si>
    <t>18:43:18</t>
  </si>
  <si>
    <t>18:45:50</t>
  </si>
  <si>
    <t>XR20260036084</t>
  </si>
  <si>
    <t>18:43:20</t>
  </si>
  <si>
    <t>18:49:16</t>
  </si>
  <si>
    <t>CT20260016671</t>
  </si>
  <si>
    <t>19:05:00</t>
  </si>
  <si>
    <t>XR20260036085</t>
  </si>
  <si>
    <t>18:50:12</t>
  </si>
  <si>
    <t>19:05:46</t>
  </si>
  <si>
    <t>CT20260016761</t>
  </si>
  <si>
    <t>18:58:06</t>
  </si>
  <si>
    <t>19:12:18</t>
  </si>
  <si>
    <t>CT20260016762</t>
  </si>
  <si>
    <t>XR20260036077</t>
  </si>
  <si>
    <t>18:56:30</t>
  </si>
  <si>
    <t>19:13:18</t>
  </si>
  <si>
    <t>CT20260016701</t>
  </si>
  <si>
    <t>19:19:32</t>
  </si>
  <si>
    <t>XR20260036060</t>
  </si>
  <si>
    <t>17:07:17</t>
  </si>
  <si>
    <t>19:24:35</t>
  </si>
  <si>
    <t>XR20260036095</t>
  </si>
  <si>
    <t>19:20:35</t>
  </si>
  <si>
    <t>19:25:16</t>
  </si>
  <si>
    <t>CT20260016719</t>
  </si>
  <si>
    <t>19:26:54</t>
  </si>
  <si>
    <t>19:32:59</t>
  </si>
  <si>
    <t>XR20260036099</t>
  </si>
  <si>
    <t>19:35:08</t>
  </si>
  <si>
    <t>19:36:43</t>
  </si>
  <si>
    <t>CT20260016708</t>
  </si>
  <si>
    <t>19:38:03</t>
  </si>
  <si>
    <t>19:45:34</t>
  </si>
  <si>
    <t>XR20260036097</t>
  </si>
  <si>
    <t>19:39:50</t>
  </si>
  <si>
    <t>19:47:26</t>
  </si>
  <si>
    <t>XR20260036096</t>
  </si>
  <si>
    <t>19:53:00</t>
  </si>
  <si>
    <t>XR20260036100</t>
  </si>
  <si>
    <t>19:48:14</t>
  </si>
  <si>
    <t>19:56:24</t>
  </si>
  <si>
    <t>CT20260016763</t>
  </si>
  <si>
    <t>CT Chest High Resolution</t>
  </si>
  <si>
    <t>19:44:17</t>
  </si>
  <si>
    <t>20:03:19</t>
  </si>
  <si>
    <t>CT20260016705</t>
  </si>
  <si>
    <t>20:04:36</t>
  </si>
  <si>
    <t>20:11:56</t>
  </si>
  <si>
    <t>XR20260036109</t>
  </si>
  <si>
    <t>20:19:29</t>
  </si>
  <si>
    <t>20:22:22</t>
  </si>
  <si>
    <t>XR20260036110</t>
  </si>
  <si>
    <t>20:23:22</t>
  </si>
  <si>
    <t>XR20260036104</t>
  </si>
  <si>
    <t>19:59:40</t>
  </si>
  <si>
    <t>20:32:15</t>
  </si>
  <si>
    <t>XR20260036115</t>
  </si>
  <si>
    <t>20:27:46</t>
  </si>
  <si>
    <t>20:33:02</t>
  </si>
  <si>
    <t>CT20260016725</t>
  </si>
  <si>
    <t>20:28:12</t>
  </si>
  <si>
    <t>20:39:50</t>
  </si>
  <si>
    <t>CT20260016677</t>
  </si>
  <si>
    <t>20:36:56</t>
  </si>
  <si>
    <t>20:43:14</t>
  </si>
  <si>
    <t>XR20260036119</t>
  </si>
  <si>
    <t>20:43:44</t>
  </si>
  <si>
    <t>20:46:10</t>
  </si>
  <si>
    <t>XR20260036117</t>
  </si>
  <si>
    <t>20:48:56</t>
  </si>
  <si>
    <t>20:52:36</t>
  </si>
  <si>
    <t>XR20260036118</t>
  </si>
  <si>
    <t>20:53:14</t>
  </si>
  <si>
    <t>MR20260003315</t>
  </si>
  <si>
    <t>20:56:24</t>
  </si>
  <si>
    <t>MR20260003316</t>
  </si>
  <si>
    <t>20:48:59</t>
  </si>
  <si>
    <t>20:58:20</t>
  </si>
  <si>
    <t>MR20260003317</t>
  </si>
  <si>
    <t>20:49:13</t>
  </si>
  <si>
    <t>21:00:23</t>
  </si>
  <si>
    <t>CT20260016732</t>
  </si>
  <si>
    <t>20:57:07</t>
  </si>
  <si>
    <t>21:01:06</t>
  </si>
  <si>
    <t>XR20260036120</t>
  </si>
  <si>
    <t>21:08:24</t>
  </si>
  <si>
    <t>CT20260015093</t>
  </si>
  <si>
    <t>21:15:18</t>
  </si>
  <si>
    <t>XR20260036124</t>
  </si>
  <si>
    <t>21:14:30</t>
  </si>
  <si>
    <t>21:16:01</t>
  </si>
  <si>
    <t>XR20260036125</t>
  </si>
  <si>
    <t>21:24:21</t>
  </si>
  <si>
    <t>21:26:53</t>
  </si>
  <si>
    <t>CT20260016726</t>
  </si>
  <si>
    <t>21:22:45</t>
  </si>
  <si>
    <t>21:29:55</t>
  </si>
  <si>
    <t>CT20260016753</t>
  </si>
  <si>
    <t>21:26:45</t>
  </si>
  <si>
    <t>21:33:08</t>
  </si>
  <si>
    <t>XR20260036126</t>
  </si>
  <si>
    <t>21:31:43</t>
  </si>
  <si>
    <t>21:33:31</t>
  </si>
  <si>
    <t>XR20260036127</t>
  </si>
  <si>
    <t>21:56:35</t>
  </si>
  <si>
    <t>XR20260036070</t>
  </si>
  <si>
    <t>18:46:59</t>
  </si>
  <si>
    <t>XR20260036134</t>
  </si>
  <si>
    <t>22:12:01</t>
  </si>
  <si>
    <t>23:15:49</t>
  </si>
  <si>
    <t>XR20260036132</t>
  </si>
  <si>
    <t>23:08:36</t>
  </si>
  <si>
    <t>23:21:40</t>
  </si>
  <si>
    <t>XR20260036135</t>
  </si>
  <si>
    <t>22:49:00</t>
  </si>
  <si>
    <t>23:24:22</t>
  </si>
  <si>
    <t>XR20260036145</t>
  </si>
  <si>
    <t>22:50:13</t>
  </si>
  <si>
    <t>23:28:07</t>
  </si>
  <si>
    <t>XR20260036147</t>
  </si>
  <si>
    <t>23:36:03</t>
  </si>
  <si>
    <t>XR20260036150</t>
  </si>
  <si>
    <t>23:30:29</t>
  </si>
  <si>
    <t>23:36:33</t>
  </si>
  <si>
    <t>XR20260036143</t>
  </si>
  <si>
    <t>23:39:17</t>
  </si>
  <si>
    <t>XR20260036140</t>
  </si>
  <si>
    <t>XR20260036141</t>
  </si>
  <si>
    <t>XR20260036142</t>
  </si>
  <si>
    <t>03/29/2026</t>
  </si>
  <si>
    <t>CT20260016755</t>
  </si>
  <si>
    <t>23:37:01</t>
  </si>
  <si>
    <t>00:06:43</t>
  </si>
  <si>
    <t>CT20260016757</t>
  </si>
  <si>
    <t>00:11:07</t>
  </si>
  <si>
    <t>XR20260036073</t>
  </si>
  <si>
    <t>20:29:47</t>
  </si>
  <si>
    <t>CT20260016824</t>
  </si>
  <si>
    <t>23:41:39</t>
  </si>
  <si>
    <t>00:23:28</t>
  </si>
  <si>
    <t>CT20260016825</t>
  </si>
  <si>
    <t>00:28:28</t>
  </si>
  <si>
    <t>CT20260016754</t>
  </si>
  <si>
    <t>23:00:25</t>
  </si>
  <si>
    <t>CT20260016829</t>
  </si>
  <si>
    <t>00:22:44</t>
  </si>
  <si>
    <t>00:34:53</t>
  </si>
  <si>
    <t>CT20260016830</t>
  </si>
  <si>
    <t>00:35:05</t>
  </si>
  <si>
    <t>CT20260016833</t>
  </si>
  <si>
    <t>00:39:56</t>
  </si>
  <si>
    <t>CT20260016831</t>
  </si>
  <si>
    <t>00:44:51</t>
  </si>
  <si>
    <t>CT20260016832</t>
  </si>
  <si>
    <t>CT20260016795</t>
  </si>
  <si>
    <t>23:39:34</t>
  </si>
  <si>
    <t>00:55:46</t>
  </si>
  <si>
    <t>CT20260016792</t>
  </si>
  <si>
    <t>00:56:46</t>
  </si>
  <si>
    <t>US20260011974</t>
  </si>
  <si>
    <t>00:25:10</t>
  </si>
  <si>
    <t>CT20260016756</t>
  </si>
  <si>
    <t>01:19:17</t>
  </si>
  <si>
    <t>CT20260016758</t>
  </si>
  <si>
    <t>CT20260016794</t>
  </si>
  <si>
    <t>01:25:58</t>
  </si>
  <si>
    <t>US20260011976</t>
  </si>
  <si>
    <t>00:44:29</t>
  </si>
  <si>
    <t>01:32:13</t>
  </si>
  <si>
    <t>US20260011977</t>
  </si>
  <si>
    <t>00:27:49</t>
  </si>
  <si>
    <t>01:38:20</t>
  </si>
  <si>
    <t>XR20260036168</t>
  </si>
  <si>
    <t>01:32:11</t>
  </si>
  <si>
    <t>01:41:20</t>
  </si>
  <si>
    <t>XR20260036175</t>
  </si>
  <si>
    <t>01:44:51</t>
  </si>
  <si>
    <t>US20260011973</t>
  </si>
  <si>
    <t>23:46:00</t>
  </si>
  <si>
    <t>01:46:42</t>
  </si>
  <si>
    <t>XR20260036128</t>
  </si>
  <si>
    <t>22:04:41</t>
  </si>
  <si>
    <t>01:46:56</t>
  </si>
  <si>
    <t>XR20260036177</t>
  </si>
  <si>
    <t>01:33:56</t>
  </si>
  <si>
    <t>01:48:47</t>
  </si>
  <si>
    <t>CT20260016839</t>
  </si>
  <si>
    <t>01:38:26</t>
  </si>
  <si>
    <t>01:50:26</t>
  </si>
  <si>
    <t>CT20260016840</t>
  </si>
  <si>
    <t>01:50:49</t>
  </si>
  <si>
    <t>CT20260016844</t>
  </si>
  <si>
    <t>01:51:28</t>
  </si>
  <si>
    <t>XR20260036172</t>
  </si>
  <si>
    <t>01:51:45</t>
  </si>
  <si>
    <t>CT20260016843</t>
  </si>
  <si>
    <t>01:56:29</t>
  </si>
  <si>
    <t>CT20260016841</t>
  </si>
  <si>
    <t>01:58:49</t>
  </si>
  <si>
    <t>CT20260016842</t>
  </si>
  <si>
    <t>CT20260016770</t>
  </si>
  <si>
    <t>02:00:52</t>
  </si>
  <si>
    <t>CT20260016772</t>
  </si>
  <si>
    <t>02:01:05</t>
  </si>
  <si>
    <t>CT20260016771</t>
  </si>
  <si>
    <t>02:02:10</t>
  </si>
  <si>
    <t>CT20260016775</t>
  </si>
  <si>
    <t>US20260011975</t>
  </si>
  <si>
    <t>01:46:41</t>
  </si>
  <si>
    <t>02:03:11</t>
  </si>
  <si>
    <t>XR20260036178</t>
  </si>
  <si>
    <t>01:58:50</t>
  </si>
  <si>
    <t>02:07:15</t>
  </si>
  <si>
    <t>CT20260016765</t>
  </si>
  <si>
    <t>02:02:29</t>
  </si>
  <si>
    <t>02:35:45</t>
  </si>
  <si>
    <t>CT20260016776</t>
  </si>
  <si>
    <t>02:21:22</t>
  </si>
  <si>
    <t>XR20260036139</t>
  </si>
  <si>
    <t>02:41:23</t>
  </si>
  <si>
    <t>CT20260016777</t>
  </si>
  <si>
    <t>CT20260016778</t>
  </si>
  <si>
    <t>03:00:32</t>
  </si>
  <si>
    <t>CT20260016779</t>
  </si>
  <si>
    <t>US20260011979</t>
  </si>
  <si>
    <t>00:43:29</t>
  </si>
  <si>
    <t>03:12:42</t>
  </si>
  <si>
    <t>US20260011934</t>
  </si>
  <si>
    <t>23:53:35</t>
  </si>
  <si>
    <t>03:13:05</t>
  </si>
  <si>
    <t>XR20260036154</t>
  </si>
  <si>
    <t>00:20:16</t>
  </si>
  <si>
    <t>03:27:15</t>
  </si>
  <si>
    <t>XR20260036155</t>
  </si>
  <si>
    <t>CT20260016815</t>
  </si>
  <si>
    <t>03:22:03</t>
  </si>
  <si>
    <t>03:30:31</t>
  </si>
  <si>
    <t>CT20260016714</t>
  </si>
  <si>
    <t>03:26:57</t>
  </si>
  <si>
    <t>03:33:59</t>
  </si>
  <si>
    <t>CT20260016716</t>
  </si>
  <si>
    <t>03:38:10</t>
  </si>
  <si>
    <t>CT20260016715</t>
  </si>
  <si>
    <t>03:50:26</t>
  </si>
  <si>
    <t>CT20260016717</t>
  </si>
  <si>
    <t>XR20260036169</t>
  </si>
  <si>
    <t>03:52:15</t>
  </si>
  <si>
    <t>XR20260036176</t>
  </si>
  <si>
    <t>CT20260016798</t>
  </si>
  <si>
    <t>03:45:50</t>
  </si>
  <si>
    <t>04:02:08</t>
  </si>
  <si>
    <t>XR20260036192</t>
  </si>
  <si>
    <t>03:56:02</t>
  </si>
  <si>
    <t>04:06:15</t>
  </si>
  <si>
    <t>US20260011988</t>
  </si>
  <si>
    <t>03:47:28</t>
  </si>
  <si>
    <t>04:08:03</t>
  </si>
  <si>
    <t>CT20260016823</t>
  </si>
  <si>
    <t>03:41:30</t>
  </si>
  <si>
    <t>04:21:38</t>
  </si>
  <si>
    <t>XR20260036116</t>
  </si>
  <si>
    <t>20:47:51</t>
  </si>
  <si>
    <t>04:24:12</t>
  </si>
  <si>
    <t>XR20260036190</t>
  </si>
  <si>
    <t>04:09:45</t>
  </si>
  <si>
    <t>04:25:15</t>
  </si>
  <si>
    <t>US20260011980</t>
  </si>
  <si>
    <t>04:24:36</t>
  </si>
  <si>
    <t>04:29:33</t>
  </si>
  <si>
    <t>CT20260016801</t>
  </si>
  <si>
    <t>04:40:24</t>
  </si>
  <si>
    <t>CT20260016803</t>
  </si>
  <si>
    <t>04:20:20</t>
  </si>
  <si>
    <t>04:52:25</t>
  </si>
  <si>
    <t>CT20260016804</t>
  </si>
  <si>
    <t>CT20260016805</t>
  </si>
  <si>
    <t>CT20260016800</t>
  </si>
  <si>
    <t>04:56:52</t>
  </si>
  <si>
    <t>CT20260016857</t>
  </si>
  <si>
    <t>05:11:17</t>
  </si>
  <si>
    <t>CT20260016858</t>
  </si>
  <si>
    <t>05:25:32</t>
  </si>
  <si>
    <t>CT20260016859</t>
  </si>
  <si>
    <t>XR20260036012</t>
  </si>
  <si>
    <t>04:27:17</t>
  </si>
  <si>
    <t>05:43:28</t>
  </si>
  <si>
    <t>XR20260035891</t>
  </si>
  <si>
    <t>04:26:44</t>
  </si>
  <si>
    <t>05:44:11</t>
  </si>
  <si>
    <t>XR20260036198</t>
  </si>
  <si>
    <t>05:23:27</t>
  </si>
  <si>
    <t>05:45:02</t>
  </si>
  <si>
    <t>XR20260035121</t>
  </si>
  <si>
    <t>05:19:22</t>
  </si>
  <si>
    <t>XR20260036098</t>
  </si>
  <si>
    <t>05:17:14</t>
  </si>
  <si>
    <t>05:46:03</t>
  </si>
  <si>
    <t>XR20260035187</t>
  </si>
  <si>
    <t>05:20:40</t>
  </si>
  <si>
    <t>XR20260035952</t>
  </si>
  <si>
    <t>05:16:31</t>
  </si>
  <si>
    <t>05:47:18</t>
  </si>
  <si>
    <t>XR20260034690</t>
  </si>
  <si>
    <t>05:18:52</t>
  </si>
  <si>
    <t>05:47:43</t>
  </si>
  <si>
    <t>XR20260035878</t>
  </si>
  <si>
    <t>05:49:07</t>
  </si>
  <si>
    <t>XR20260034753</t>
  </si>
  <si>
    <t>05:19:54</t>
  </si>
  <si>
    <t>05:49:38</t>
  </si>
  <si>
    <t>XR20260036138</t>
  </si>
  <si>
    <t>05:50:19</t>
  </si>
  <si>
    <t>XR20260036114</t>
  </si>
  <si>
    <t>05:13:52</t>
  </si>
  <si>
    <t>05:51:09</t>
  </si>
  <si>
    <t>XR20260031664</t>
  </si>
  <si>
    <t>05:18:13</t>
  </si>
  <si>
    <t>05:51:51</t>
  </si>
  <si>
    <t>XR20260036015</t>
  </si>
  <si>
    <t>05:52:54</t>
  </si>
  <si>
    <t>CT20260016827</t>
  </si>
  <si>
    <t>04:39:54</t>
  </si>
  <si>
    <t>CT20260016819</t>
  </si>
  <si>
    <t>06:17:55</t>
  </si>
  <si>
    <t>CT20260016820</t>
  </si>
  <si>
    <t>06:20:03</t>
  </si>
  <si>
    <t>CT20260016802</t>
  </si>
  <si>
    <t>04:37:37</t>
  </si>
  <si>
    <t>06:31:50</t>
  </si>
  <si>
    <t>CT20260016828</t>
  </si>
  <si>
    <t>04:54:27</t>
  </si>
  <si>
    <t>06:37:33</t>
  </si>
  <si>
    <t>US20260011990</t>
  </si>
  <si>
    <t>06:38:30</t>
  </si>
  <si>
    <t>CT20260016817</t>
  </si>
  <si>
    <t>06:46:15</t>
  </si>
  <si>
    <t>CT20260016818</t>
  </si>
  <si>
    <t>CT20260016797</t>
  </si>
  <si>
    <t>02:32:09</t>
  </si>
  <si>
    <t>07:09:44</t>
  </si>
  <si>
    <t>CT20260016838</t>
  </si>
  <si>
    <t>07:20:23</t>
  </si>
  <si>
    <t>CT20260016808</t>
  </si>
  <si>
    <t>05:39:44</t>
  </si>
  <si>
    <t>CT20260016847</t>
  </si>
  <si>
    <t>06:02:57</t>
  </si>
  <si>
    <t>XR20260036174</t>
  </si>
  <si>
    <t>01:10:31</t>
  </si>
  <si>
    <t>07:40:35</t>
  </si>
  <si>
    <t>XR20260036162</t>
  </si>
  <si>
    <t>00:55:10</t>
  </si>
  <si>
    <t>07:41:24</t>
  </si>
  <si>
    <t>XR20260036159</t>
  </si>
  <si>
    <t>XR20260036161</t>
  </si>
  <si>
    <t>XR20260036157</t>
  </si>
  <si>
    <t>23:46:58</t>
  </si>
  <si>
    <t>07:52:00</t>
  </si>
  <si>
    <t>XR20260036158</t>
  </si>
  <si>
    <t>07:52:52</t>
  </si>
  <si>
    <t>XR20260036173</t>
  </si>
  <si>
    <t>07:53:28</t>
  </si>
  <si>
    <t>XR20260036203</t>
  </si>
  <si>
    <t>05:41:21</t>
  </si>
  <si>
    <t>07:54:47</t>
  </si>
  <si>
    <t>CT20260016834</t>
  </si>
  <si>
    <t>07:27:00</t>
  </si>
  <si>
    <t>CT20260016860</t>
  </si>
  <si>
    <t>07:03:43</t>
  </si>
  <si>
    <t>08:06:05</t>
  </si>
  <si>
    <t>CT20260016864</t>
  </si>
  <si>
    <t>XR20260036183</t>
  </si>
  <si>
    <t>04:40:27</t>
  </si>
  <si>
    <t>US20260011984</t>
  </si>
  <si>
    <t>02:43:39</t>
  </si>
  <si>
    <t>08:30:19</t>
  </si>
  <si>
    <t>XR20260036211</t>
  </si>
  <si>
    <t>08:31:07</t>
  </si>
  <si>
    <t>US20260011993</t>
  </si>
  <si>
    <t>08:22:37</t>
  </si>
  <si>
    <t>08:31:46</t>
  </si>
  <si>
    <t>US20260011965</t>
  </si>
  <si>
    <t>08:07:45</t>
  </si>
  <si>
    <t>08:32:02</t>
  </si>
  <si>
    <t>US20260011994</t>
  </si>
  <si>
    <t>08:11:28</t>
  </si>
  <si>
    <t>08:32:50</t>
  </si>
  <si>
    <t>XR20260032228</t>
  </si>
  <si>
    <t>05:17:44</t>
  </si>
  <si>
    <t>08:33:23</t>
  </si>
  <si>
    <t>XR20260036214</t>
  </si>
  <si>
    <t>08:23:00</t>
  </si>
  <si>
    <t>XR20260036213</t>
  </si>
  <si>
    <t>08:23:28</t>
  </si>
  <si>
    <t>08:34:52</t>
  </si>
  <si>
    <t>XR20260036220</t>
  </si>
  <si>
    <t>08:19:03</t>
  </si>
  <si>
    <t>08:35:38</t>
  </si>
  <si>
    <t>XR20260036217</t>
  </si>
  <si>
    <t>08:22:43</t>
  </si>
  <si>
    <t>08:36:42</t>
  </si>
  <si>
    <t>CT20260016851</t>
  </si>
  <si>
    <t>07:45:42</t>
  </si>
  <si>
    <t>08:44:01</t>
  </si>
  <si>
    <t>CT20260016854</t>
  </si>
  <si>
    <t>07:55:20</t>
  </si>
  <si>
    <t>08:54:21</t>
  </si>
  <si>
    <t>CT20260016855</t>
  </si>
  <si>
    <t>CT20260016745</t>
  </si>
  <si>
    <t>08:18:29</t>
  </si>
  <si>
    <t>09:02:38</t>
  </si>
  <si>
    <t>US20260011995</t>
  </si>
  <si>
    <t>08:55:13</t>
  </si>
  <si>
    <t>09:03:48</t>
  </si>
  <si>
    <t>US20260011996</t>
  </si>
  <si>
    <t>US20260011997</t>
  </si>
  <si>
    <t>08:58:29</t>
  </si>
  <si>
    <t>09:04:41</t>
  </si>
  <si>
    <t>CT20260016743</t>
  </si>
  <si>
    <t>09:29:05</t>
  </si>
  <si>
    <t>CT20260016744</t>
  </si>
  <si>
    <t>CT20260016881</t>
  </si>
  <si>
    <t>09:26:09</t>
  </si>
  <si>
    <t>09:35:25</t>
  </si>
  <si>
    <t>CT20260016882</t>
  </si>
  <si>
    <t>09:31:22</t>
  </si>
  <si>
    <t>09:44:29</t>
  </si>
  <si>
    <t>CT20260016883</t>
  </si>
  <si>
    <t>CT20260016866</t>
  </si>
  <si>
    <t>09:25:49</t>
  </si>
  <si>
    <t>10:01:28</t>
  </si>
  <si>
    <t>CT20260016867</t>
  </si>
  <si>
    <t>CT20260016868</t>
  </si>
  <si>
    <t>US20260011982</t>
  </si>
  <si>
    <t>02:35:33</t>
  </si>
  <si>
    <t>10:03:23</t>
  </si>
  <si>
    <t>CT20260016871</t>
  </si>
  <si>
    <t>08:41:06</t>
  </si>
  <si>
    <t>10:29:13</t>
  </si>
  <si>
    <t>US20260012000</t>
  </si>
  <si>
    <t>09:32:56</t>
  </si>
  <si>
    <t>10:30:31</t>
  </si>
  <si>
    <t>US20260011999</t>
  </si>
  <si>
    <t>09:30:34</t>
  </si>
  <si>
    <t>CT20260016852</t>
  </si>
  <si>
    <t>08:42:47</t>
  </si>
  <si>
    <t>CT20260016856</t>
  </si>
  <si>
    <t>08:51:28</t>
  </si>
  <si>
    <t>10:51:54</t>
  </si>
  <si>
    <t>US20260012005</t>
  </si>
  <si>
    <t>10:07:23</t>
  </si>
  <si>
    <t>10:53:42</t>
  </si>
  <si>
    <t>US20260012006</t>
  </si>
  <si>
    <t>10:47:39</t>
  </si>
  <si>
    <t>10:56:16</t>
  </si>
  <si>
    <t>CT20260016880</t>
  </si>
  <si>
    <t>10:21:39</t>
  </si>
  <si>
    <t>10:58:25</t>
  </si>
  <si>
    <t>CT20260016879</t>
  </si>
  <si>
    <t>09:59:42</t>
  </si>
  <si>
    <t>11:04:12</t>
  </si>
  <si>
    <t>CT20260016877</t>
  </si>
  <si>
    <t>10:45:39</t>
  </si>
  <si>
    <t>11:12:04</t>
  </si>
  <si>
    <t>CT20260016865</t>
  </si>
  <si>
    <t>09:07:59</t>
  </si>
  <si>
    <t>11:17:48</t>
  </si>
  <si>
    <t>CT20260016869</t>
  </si>
  <si>
    <t>09:42:58</t>
  </si>
  <si>
    <t>11:43:20</t>
  </si>
  <si>
    <t>MR20260003276</t>
  </si>
  <si>
    <t>10:06:16</t>
  </si>
  <si>
    <t>11:49:32</t>
  </si>
  <si>
    <t>US20260011972</t>
  </si>
  <si>
    <t>23:54:44</t>
  </si>
  <si>
    <t>11:51:37</t>
  </si>
  <si>
    <t>CT20260016845</t>
  </si>
  <si>
    <t>10:52:49</t>
  </si>
  <si>
    <t>11:55:42</t>
  </si>
  <si>
    <t>US20260012009</t>
  </si>
  <si>
    <t>11:52:32</t>
  </si>
  <si>
    <t>11:55:57</t>
  </si>
  <si>
    <t>CT20260016891</t>
  </si>
  <si>
    <t>11:17:06</t>
  </si>
  <si>
    <t>12:00:04</t>
  </si>
  <si>
    <t>CT20260016887</t>
  </si>
  <si>
    <t>11:37:18</t>
  </si>
  <si>
    <t>12:21:31</t>
  </si>
  <si>
    <t>CT20260016892</t>
  </si>
  <si>
    <t>12:29:06</t>
  </si>
  <si>
    <t>CT20260016901</t>
  </si>
  <si>
    <t>12:20:52</t>
  </si>
  <si>
    <t>12:40:45</t>
  </si>
  <si>
    <t>CT20260016902</t>
  </si>
  <si>
    <t>CT20260016903</t>
  </si>
  <si>
    <t>US20260012012</t>
  </si>
  <si>
    <t>12:26:58</t>
  </si>
  <si>
    <t>12:45:49</t>
  </si>
  <si>
    <t>CT20260016897</t>
  </si>
  <si>
    <t>12:16:54</t>
  </si>
  <si>
    <t>12:49:06</t>
  </si>
  <si>
    <t>CT20260016898</t>
  </si>
  <si>
    <t>12:51:29</t>
  </si>
  <si>
    <t>US20260012018</t>
  </si>
  <si>
    <t>12:33:58</t>
  </si>
  <si>
    <t>12:51:45</t>
  </si>
  <si>
    <t>CT20260016899</t>
  </si>
  <si>
    <t>12:58:52</t>
  </si>
  <si>
    <t>US20260012015</t>
  </si>
  <si>
    <t>12:43:20</t>
  </si>
  <si>
    <t>13:04:39</t>
  </si>
  <si>
    <t>US20260012022</t>
  </si>
  <si>
    <t>12:43:32</t>
  </si>
  <si>
    <t>MR20260003330</t>
  </si>
  <si>
    <t>MRI Foot w/ + w/o Contrast Right</t>
  </si>
  <si>
    <t>11:37:39</t>
  </si>
  <si>
    <t>13:37:29</t>
  </si>
  <si>
    <t>CT20260016878</t>
  </si>
  <si>
    <t>13:18:35</t>
  </si>
  <si>
    <t>13:42:47</t>
  </si>
  <si>
    <t>US20260011992</t>
  </si>
  <si>
    <t>11:18:45</t>
  </si>
  <si>
    <t>13:44:10</t>
  </si>
  <si>
    <t>US20260012023</t>
  </si>
  <si>
    <t>13:14:49</t>
  </si>
  <si>
    <t>13:49:44</t>
  </si>
  <si>
    <t>CT20260016893</t>
  </si>
  <si>
    <t>12:50:51</t>
  </si>
  <si>
    <t>13:58:13</t>
  </si>
  <si>
    <t>US20260012021</t>
  </si>
  <si>
    <t>13:59:10</t>
  </si>
  <si>
    <t>14:03:45</t>
  </si>
  <si>
    <t>US20260012034</t>
  </si>
  <si>
    <t>13:58:48</t>
  </si>
  <si>
    <t>XR20260036328</t>
  </si>
  <si>
    <t>14:02:53</t>
  </si>
  <si>
    <t>14:04:29</t>
  </si>
  <si>
    <t>XR20260036327</t>
  </si>
  <si>
    <t>14:04:51</t>
  </si>
  <si>
    <t>US20260012030</t>
  </si>
  <si>
    <t>14:05:31</t>
  </si>
  <si>
    <t>14:09:49</t>
  </si>
  <si>
    <t>US20260012031</t>
  </si>
  <si>
    <t>14:11:23</t>
  </si>
  <si>
    <t>CT20260016912</t>
  </si>
  <si>
    <t>14:12:37</t>
  </si>
  <si>
    <t>14:19:48</t>
  </si>
  <si>
    <t>CT20260016913</t>
  </si>
  <si>
    <t>14:22:25</t>
  </si>
  <si>
    <t>XR20260036332</t>
  </si>
  <si>
    <t>14:20:58</t>
  </si>
  <si>
    <t>14:23:44</t>
  </si>
  <si>
    <t>CT20260016906</t>
  </si>
  <si>
    <t>14:26:25</t>
  </si>
  <si>
    <t>US20260012026</t>
  </si>
  <si>
    <t>14:21:40</t>
  </si>
  <si>
    <t>14:26:46</t>
  </si>
  <si>
    <t>US20260012027</t>
  </si>
  <si>
    <t>14:21:44</t>
  </si>
  <si>
    <t>14:30:02</t>
  </si>
  <si>
    <t>MR20260003246</t>
  </si>
  <si>
    <t>03:24:58</t>
  </si>
  <si>
    <t>14:37:10</t>
  </si>
  <si>
    <t>CT20260016894</t>
  </si>
  <si>
    <t>14:49:54</t>
  </si>
  <si>
    <t>14:53:32</t>
  </si>
  <si>
    <t>XR20260036339</t>
  </si>
  <si>
    <t>14:56:16</t>
  </si>
  <si>
    <t>14:58:46</t>
  </si>
  <si>
    <t>CT20260016915</t>
  </si>
  <si>
    <t>14:40:02</t>
  </si>
  <si>
    <t>15:00:31</t>
  </si>
  <si>
    <t>US20260012033</t>
  </si>
  <si>
    <t>15:01:57</t>
  </si>
  <si>
    <t>XR20260036341</t>
  </si>
  <si>
    <t>15:03:41</t>
  </si>
  <si>
    <t>XR20260036345</t>
  </si>
  <si>
    <t>15:03:19</t>
  </si>
  <si>
    <t>15:05:00</t>
  </si>
  <si>
    <t>XR20260036346</t>
  </si>
  <si>
    <t>15:05:15</t>
  </si>
  <si>
    <t>CT20260016665</t>
  </si>
  <si>
    <t>16:24:29</t>
  </si>
  <si>
    <t>CT20260016884</t>
  </si>
  <si>
    <t>11:31:13</t>
  </si>
  <si>
    <t>CT20260016907</t>
  </si>
  <si>
    <t>15:06:33</t>
  </si>
  <si>
    <t>15:17:56</t>
  </si>
  <si>
    <t>CT20260016908</t>
  </si>
  <si>
    <t>CT20260016909</t>
  </si>
  <si>
    <t>XR20260036344</t>
  </si>
  <si>
    <t>15:09:26</t>
  </si>
  <si>
    <t>15:18:34</t>
  </si>
  <si>
    <t>XR20260036343</t>
  </si>
  <si>
    <t>15:19:22</t>
  </si>
  <si>
    <t>US20260012037</t>
  </si>
  <si>
    <t>15:11:59</t>
  </si>
  <si>
    <t>15:19:53</t>
  </si>
  <si>
    <t>US20260012039</t>
  </si>
  <si>
    <t>XR20260036342</t>
  </si>
  <si>
    <t>15:18:11</t>
  </si>
  <si>
    <t>15:20:16</t>
  </si>
  <si>
    <t>XR20260036351</t>
  </si>
  <si>
    <t>CT20260016929</t>
  </si>
  <si>
    <t>15:19:47</t>
  </si>
  <si>
    <t>15:27:13</t>
  </si>
  <si>
    <t>CT20260016933</t>
  </si>
  <si>
    <t>CT20260016930</t>
  </si>
  <si>
    <t>15:28:57</t>
  </si>
  <si>
    <t>US20260012036</t>
  </si>
  <si>
    <t>15:24:51</t>
  </si>
  <si>
    <t>15:32:30</t>
  </si>
  <si>
    <t>US20260012041</t>
  </si>
  <si>
    <t>15:25:02</t>
  </si>
  <si>
    <t>CT20260016931</t>
  </si>
  <si>
    <t>15:21:30</t>
  </si>
  <si>
    <t>CT20260016932</t>
  </si>
  <si>
    <t>CT20260016921</t>
  </si>
  <si>
    <t>15:42:27</t>
  </si>
  <si>
    <t>CT20260016919</t>
  </si>
  <si>
    <t>15:23:46</t>
  </si>
  <si>
    <t>CT20260016920</t>
  </si>
  <si>
    <t>MR20260003325</t>
  </si>
  <si>
    <t>MRI VENOGRAM Brain w/ + w/o Contrast</t>
  </si>
  <si>
    <t>15:41:20</t>
  </si>
  <si>
    <t>15:47:09</t>
  </si>
  <si>
    <t>XR20260036347</t>
  </si>
  <si>
    <t>15:35:44</t>
  </si>
  <si>
    <t>15:47:30</t>
  </si>
  <si>
    <t>CT20260016922</t>
  </si>
  <si>
    <t>15:49:34</t>
  </si>
  <si>
    <t>CT20260016923</t>
  </si>
  <si>
    <t>15:42:32</t>
  </si>
  <si>
    <t>15:50:25</t>
  </si>
  <si>
    <t>CT20260016924</t>
  </si>
  <si>
    <t>XR20260036348</t>
  </si>
  <si>
    <t>15:35:15</t>
  </si>
  <si>
    <t>15:50:48</t>
  </si>
  <si>
    <t>XR20260036350</t>
  </si>
  <si>
    <t>15:38:28</t>
  </si>
  <si>
    <t>15:51:11</t>
  </si>
  <si>
    <t>XR20260036358</t>
  </si>
  <si>
    <t>15:37:46</t>
  </si>
  <si>
    <t>15:52:38</t>
  </si>
  <si>
    <t>XR20260036359</t>
  </si>
  <si>
    <t>15:53:50</t>
  </si>
  <si>
    <t>XR20260036356</t>
  </si>
  <si>
    <t>15:38:07</t>
  </si>
  <si>
    <t>15:56:07</t>
  </si>
  <si>
    <t>XR20260036360</t>
  </si>
  <si>
    <t>15:54:35</t>
  </si>
  <si>
    <t>16:00:24</t>
  </si>
  <si>
    <t>US20260012001</t>
  </si>
  <si>
    <t>15:55:29</t>
  </si>
  <si>
    <t>16:03:08</t>
  </si>
  <si>
    <t>CT20260016938</t>
  </si>
  <si>
    <t>16:07:43</t>
  </si>
  <si>
    <t>16:19:16</t>
  </si>
  <si>
    <t>US20260012040</t>
  </si>
  <si>
    <t>16:08:52</t>
  </si>
  <si>
    <t>16:26:51</t>
  </si>
  <si>
    <t>XR20260036369</t>
  </si>
  <si>
    <t>16:37:22</t>
  </si>
  <si>
    <t>16:39:12</t>
  </si>
  <si>
    <t>CT20260016905</t>
  </si>
  <si>
    <t>16:42:09</t>
  </si>
  <si>
    <t>16:49:41</t>
  </si>
  <si>
    <t>CT20260016943</t>
  </si>
  <si>
    <t>16:43:28</t>
  </si>
  <si>
    <t>16:54:00</t>
  </si>
  <si>
    <t>CT20260016944</t>
  </si>
  <si>
    <t>17:06:54</t>
  </si>
  <si>
    <t>17:18:20</t>
  </si>
  <si>
    <t>CT20260016945</t>
  </si>
  <si>
    <t>XR20260036371</t>
  </si>
  <si>
    <t>17:02:51</t>
  </si>
  <si>
    <t>17:21:18</t>
  </si>
  <si>
    <t>XR20260036372</t>
  </si>
  <si>
    <t>XR20260036373</t>
  </si>
  <si>
    <t>XR20260036368</t>
  </si>
  <si>
    <t>17:11:41</t>
  </si>
  <si>
    <t>17:22:08</t>
  </si>
  <si>
    <t>XR20260036377</t>
  </si>
  <si>
    <t>17:05:46</t>
  </si>
  <si>
    <t>17:22:38</t>
  </si>
  <si>
    <t>XR20260036382</t>
  </si>
  <si>
    <t>17:23:51</t>
  </si>
  <si>
    <t>17:28:07</t>
  </si>
  <si>
    <t>CT20260016910</t>
  </si>
  <si>
    <t>17:24:12</t>
  </si>
  <si>
    <t>17:32:54</t>
  </si>
  <si>
    <t>CT20260016961</t>
  </si>
  <si>
    <t>17:22:19</t>
  </si>
  <si>
    <t>17:43:24</t>
  </si>
  <si>
    <t>XR20260036383</t>
  </si>
  <si>
    <t>17:27:48</t>
  </si>
  <si>
    <t>17:43:44</t>
  </si>
  <si>
    <t>XR20260036379</t>
  </si>
  <si>
    <t>17:27:34</t>
  </si>
  <si>
    <t>17:44:33</t>
  </si>
  <si>
    <t>XR20260036380</t>
  </si>
  <si>
    <t>XR20260036389</t>
  </si>
  <si>
    <t>17:28:33</t>
  </si>
  <si>
    <t>17:45:18</t>
  </si>
  <si>
    <t>XR20260036374</t>
  </si>
  <si>
    <t>17:12:19</t>
  </si>
  <si>
    <t>17:46:28</t>
  </si>
  <si>
    <t>XR20260036320</t>
  </si>
  <si>
    <t>17:31:20</t>
  </si>
  <si>
    <t>17:48:36</t>
  </si>
  <si>
    <t>XR20260036393</t>
  </si>
  <si>
    <t>17:49:31</t>
  </si>
  <si>
    <t>17:53:14</t>
  </si>
  <si>
    <t>XR20260036381</t>
  </si>
  <si>
    <t>18:05:11</t>
  </si>
  <si>
    <t>18:07:20</t>
  </si>
  <si>
    <t>XR20260036384</t>
  </si>
  <si>
    <t>18:06:34</t>
  </si>
  <si>
    <t>18:11:19</t>
  </si>
  <si>
    <t>XR20260036398</t>
  </si>
  <si>
    <t>18:08:27</t>
  </si>
  <si>
    <t>18:11:36</t>
  </si>
  <si>
    <t>XR20260036399</t>
  </si>
  <si>
    <t>18:06:33</t>
  </si>
  <si>
    <t>18:16:40</t>
  </si>
  <si>
    <t>XR20260036400</t>
  </si>
  <si>
    <t>18:15:31</t>
  </si>
  <si>
    <t>18:17:02</t>
  </si>
  <si>
    <t>XR20260036401</t>
  </si>
  <si>
    <t>18:00:13</t>
  </si>
  <si>
    <t>18:19:14</t>
  </si>
  <si>
    <t>XR20260036402</t>
  </si>
  <si>
    <t>18:20:13</t>
  </si>
  <si>
    <t>XR20260036390</t>
  </si>
  <si>
    <t>18:18:42</t>
  </si>
  <si>
    <t>18:23:09</t>
  </si>
  <si>
    <t>XR20260036391</t>
  </si>
  <si>
    <t>MR20260003282</t>
  </si>
  <si>
    <t>16:46:42</t>
  </si>
  <si>
    <t>18:31:36</t>
  </si>
  <si>
    <t>MR20260003332</t>
  </si>
  <si>
    <t>17:34:55</t>
  </si>
  <si>
    <t>18:43:50</t>
  </si>
  <si>
    <t>MR20260003335</t>
  </si>
  <si>
    <t>MRI Spine Lumbar w/ + w/o Contrast</t>
  </si>
  <si>
    <t>18:17:34</t>
  </si>
  <si>
    <t>18:55:40</t>
  </si>
  <si>
    <t>XR20260036411</t>
  </si>
  <si>
    <t>18:50:07</t>
  </si>
  <si>
    <t>18:56:51</t>
  </si>
  <si>
    <t>XR20260036413</t>
  </si>
  <si>
    <t>18:57:25</t>
  </si>
  <si>
    <t>XR20260036412</t>
  </si>
  <si>
    <t>18:58:12</t>
  </si>
  <si>
    <t>CT20260016889</t>
  </si>
  <si>
    <t>16:21:21</t>
  </si>
  <si>
    <t>19:14:13</t>
  </si>
  <si>
    <t>CT20260016917</t>
  </si>
  <si>
    <t>19:09:35</t>
  </si>
  <si>
    <t>19:21:03</t>
  </si>
  <si>
    <t>XR20260036423</t>
  </si>
  <si>
    <t>19:12:44</t>
  </si>
  <si>
    <t>19:21:51</t>
  </si>
  <si>
    <t>XR20260036422</t>
  </si>
  <si>
    <t>19:26:46</t>
  </si>
  <si>
    <t>XR20260036424</t>
  </si>
  <si>
    <t>19:17:17</t>
  </si>
  <si>
    <t>19:27:17</t>
  </si>
  <si>
    <t>XR20260036407</t>
  </si>
  <si>
    <t>19:38:57</t>
  </si>
  <si>
    <t>19:41:23</t>
  </si>
  <si>
    <t>XR20260036408</t>
  </si>
  <si>
    <t>19:38:36</t>
  </si>
  <si>
    <t>19:41:45</t>
  </si>
  <si>
    <t>XR20260036406</t>
  </si>
  <si>
    <t>XR Shoulder 1 View Bilateral</t>
  </si>
  <si>
    <t>CT20260016936</t>
  </si>
  <si>
    <t>19:16:54</t>
  </si>
  <si>
    <t>19:50:46</t>
  </si>
  <si>
    <t>MR20260003338</t>
  </si>
  <si>
    <t>19:46:31</t>
  </si>
  <si>
    <t>19:52:25</t>
  </si>
  <si>
    <t>CT20260016934</t>
  </si>
  <si>
    <t>19:43:59</t>
  </si>
  <si>
    <t>19:56:29</t>
  </si>
  <si>
    <t>XR20260036432</t>
  </si>
  <si>
    <t>19:49:58</t>
  </si>
  <si>
    <t>19:57:20</t>
  </si>
  <si>
    <t>XR20260036433</t>
  </si>
  <si>
    <t>XR20260036403</t>
  </si>
  <si>
    <t>19:06:17</t>
  </si>
  <si>
    <t>20:00:13</t>
  </si>
  <si>
    <t>XR20260036420</t>
  </si>
  <si>
    <t>19:21:54</t>
  </si>
  <si>
    <t>20:00:32</t>
  </si>
  <si>
    <t>XR20260036421</t>
  </si>
  <si>
    <t>19:54:49</t>
  </si>
  <si>
    <t>20:01:09</t>
  </si>
  <si>
    <t>CT20260016976</t>
  </si>
  <si>
    <t>20:00:30</t>
  </si>
  <si>
    <t>20:12:42</t>
  </si>
  <si>
    <t>CT20260016977</t>
  </si>
  <si>
    <t>20:13:19</t>
  </si>
  <si>
    <t>CT20260016978</t>
  </si>
  <si>
    <t>20:03:58</t>
  </si>
  <si>
    <t>20:14:54</t>
  </si>
  <si>
    <t>CT20260016979</t>
  </si>
  <si>
    <t>XR20260036447</t>
  </si>
  <si>
    <t>20:19:26</t>
  </si>
  <si>
    <t>20:24:11</t>
  </si>
  <si>
    <t>XR20260036457</t>
  </si>
  <si>
    <t>20:26:03</t>
  </si>
  <si>
    <t>20:30:58</t>
  </si>
  <si>
    <t>CT20260016984</t>
  </si>
  <si>
    <t>20:23:24</t>
  </si>
  <si>
    <t>20:31:54</t>
  </si>
  <si>
    <t>XR20260036446</t>
  </si>
  <si>
    <t>20:29:53</t>
  </si>
  <si>
    <t>20:32:19</t>
  </si>
  <si>
    <t>CT20260016985</t>
  </si>
  <si>
    <t>20:32:52</t>
  </si>
  <si>
    <t>CT20260016980</t>
  </si>
  <si>
    <t>20:16:00</t>
  </si>
  <si>
    <t>20:35:35</t>
  </si>
  <si>
    <t>CT20260016981</t>
  </si>
  <si>
    <t>CT20260016964</t>
  </si>
  <si>
    <t>20:33:29</t>
  </si>
  <si>
    <t>20:36:42</t>
  </si>
  <si>
    <t>XR20260036462</t>
  </si>
  <si>
    <t>20:34:32</t>
  </si>
  <si>
    <t>20:37:03</t>
  </si>
  <si>
    <t>CT20260016973</t>
  </si>
  <si>
    <t>20:39:49</t>
  </si>
  <si>
    <t>CT20260016911</t>
  </si>
  <si>
    <t>20:44:04</t>
  </si>
  <si>
    <t>21:04:53</t>
  </si>
  <si>
    <t>XR20260036464</t>
  </si>
  <si>
    <t>21:03:39</t>
  </si>
  <si>
    <t>21:06:16</t>
  </si>
  <si>
    <t>CT20260016988</t>
  </si>
  <si>
    <t>20:56:37</t>
  </si>
  <si>
    <t>21:10:08</t>
  </si>
  <si>
    <t>XR20260036448</t>
  </si>
  <si>
    <t>20:11:10</t>
  </si>
  <si>
    <t>21:10:27</t>
  </si>
  <si>
    <t>XR20260036458</t>
  </si>
  <si>
    <t>20:23:00</t>
  </si>
  <si>
    <t>21:10:57</t>
  </si>
  <si>
    <t>XR20260036468</t>
  </si>
  <si>
    <t>21:10:40</t>
  </si>
  <si>
    <t>21:14:31</t>
  </si>
  <si>
    <t>MR20260003284</t>
  </si>
  <si>
    <t>21:11:17</t>
  </si>
  <si>
    <t>21:15:47</t>
  </si>
  <si>
    <t>CT20260016974</t>
  </si>
  <si>
    <t>21:09:45</t>
  </si>
  <si>
    <t>21:21:15</t>
  </si>
  <si>
    <t>XR20260036456</t>
  </si>
  <si>
    <t>21:25:05</t>
  </si>
  <si>
    <t>21:26:59</t>
  </si>
  <si>
    <t>XR20260036476</t>
  </si>
  <si>
    <t>21:29:41</t>
  </si>
  <si>
    <t>21:33:24</t>
  </si>
  <si>
    <t>CT20260016957</t>
  </si>
  <si>
    <t>21:40:35</t>
  </si>
  <si>
    <t>21:44:21</t>
  </si>
  <si>
    <t>XR20260036491</t>
  </si>
  <si>
    <t>22:58:27</t>
  </si>
  <si>
    <t>23:00:40</t>
  </si>
  <si>
    <t>XR20260036352</t>
  </si>
  <si>
    <t>23:06:38</t>
  </si>
  <si>
    <t>XR20260036355</t>
  </si>
  <si>
    <t>23:12:10</t>
  </si>
  <si>
    <t>XR20260036354</t>
  </si>
  <si>
    <t>15:56:51</t>
  </si>
  <si>
    <t>23:18:47</t>
  </si>
  <si>
    <t>XR20260036353</t>
  </si>
  <si>
    <t>15:56:47</t>
  </si>
  <si>
    <t>XR20260036361</t>
  </si>
  <si>
    <t>23:25:19</t>
  </si>
  <si>
    <t>XR20260036364</t>
  </si>
  <si>
    <t>16:07:24</t>
  </si>
  <si>
    <t>23:29:33</t>
  </si>
  <si>
    <t>XR20260036366</t>
  </si>
  <si>
    <t>16:39:14</t>
  </si>
  <si>
    <t>23:33:50</t>
  </si>
  <si>
    <t>XR20260036455</t>
  </si>
  <si>
    <t>20:43:30</t>
  </si>
  <si>
    <t>23:39:41</t>
  </si>
  <si>
    <t>XR20260036461</t>
  </si>
  <si>
    <t>20:54:45</t>
  </si>
  <si>
    <t>23:41:46</t>
  </si>
  <si>
    <t>XR20260036494</t>
  </si>
  <si>
    <t>23:36:31</t>
  </si>
  <si>
    <t>23:48:09</t>
  </si>
  <si>
    <t>XR20260036495</t>
  </si>
  <si>
    <t>23:39:29</t>
  </si>
  <si>
    <t>23:51:51</t>
  </si>
  <si>
    <t>XR20260036493</t>
  </si>
  <si>
    <t>23:33:14</t>
  </si>
  <si>
    <t>23:57:58</t>
  </si>
  <si>
    <t>CT20260016968</t>
  </si>
  <si>
    <t>23:21:18</t>
  </si>
  <si>
    <t>03/30/2026</t>
  </si>
  <si>
    <t>CT20260017019</t>
  </si>
  <si>
    <t>23:37:52</t>
  </si>
  <si>
    <t>00:10:41</t>
  </si>
  <si>
    <t>XR20260036487</t>
  </si>
  <si>
    <t>23:02:47</t>
  </si>
  <si>
    <t>00:14:26</t>
  </si>
  <si>
    <t>XR20260036490</t>
  </si>
  <si>
    <t>22:38:10</t>
  </si>
  <si>
    <t>00:15:59</t>
  </si>
  <si>
    <t>US20260012061</t>
  </si>
  <si>
    <t>23:33:27</t>
  </si>
  <si>
    <t>00:26:49</t>
  </si>
  <si>
    <t>XR20260036497</t>
  </si>
  <si>
    <t>00:18:05</t>
  </si>
  <si>
    <t>00:29:18</t>
  </si>
  <si>
    <t>XR20260036503</t>
  </si>
  <si>
    <t>00:26:11</t>
  </si>
  <si>
    <t>00:33:01</t>
  </si>
  <si>
    <t>XR20260036502</t>
  </si>
  <si>
    <t>00:37:02</t>
  </si>
  <si>
    <t>XR20260036504</t>
  </si>
  <si>
    <t>00:28:40</t>
  </si>
  <si>
    <t>00:39:58</t>
  </si>
  <si>
    <t>XR20260036496</t>
  </si>
  <si>
    <t>00:45:55</t>
  </si>
  <si>
    <t>XR20260036498</t>
  </si>
  <si>
    <t>00:18:25</t>
  </si>
  <si>
    <t>00:47:56</t>
  </si>
  <si>
    <t>CT20260017029</t>
  </si>
  <si>
    <t>00:45:08</t>
  </si>
  <si>
    <t>00:48:37</t>
  </si>
  <si>
    <t>CT20260017030</t>
  </si>
  <si>
    <t>00:51:07</t>
  </si>
  <si>
    <t>CT20260016991</t>
  </si>
  <si>
    <t>00:49:19</t>
  </si>
  <si>
    <t>00:51:26</t>
  </si>
  <si>
    <t>CT20260017031</t>
  </si>
  <si>
    <t>00:51:46</t>
  </si>
  <si>
    <t>CT20260017032</t>
  </si>
  <si>
    <t>00:54:11</t>
  </si>
  <si>
    <t>CT20260017021</t>
  </si>
  <si>
    <t>23:55:44</t>
  </si>
  <si>
    <t>00:56:31</t>
  </si>
  <si>
    <t>XR20260036505</t>
  </si>
  <si>
    <t>00:37:30</t>
  </si>
  <si>
    <t>00:57:45</t>
  </si>
  <si>
    <t>XR20260036499</t>
  </si>
  <si>
    <t>00:59:06</t>
  </si>
  <si>
    <t>XR20260036500</t>
  </si>
  <si>
    <t>00:59:35</t>
  </si>
  <si>
    <t>XR20260036485</t>
  </si>
  <si>
    <t>22:17:32</t>
  </si>
  <si>
    <t>01:04:31</t>
  </si>
  <si>
    <t>XR20260036486</t>
  </si>
  <si>
    <t>01:18:49</t>
  </si>
  <si>
    <t>CT20260016986</t>
  </si>
  <si>
    <t>01:10:18</t>
  </si>
  <si>
    <t>CT20260016995</t>
  </si>
  <si>
    <t>01:33:42</t>
  </si>
  <si>
    <t>CT20260016998</t>
  </si>
  <si>
    <t>01:25:43</t>
  </si>
  <si>
    <t>01:40:56</t>
  </si>
  <si>
    <t>CT20260016999</t>
  </si>
  <si>
    <t>01:47:44</t>
  </si>
  <si>
    <t>CT20260016987</t>
  </si>
  <si>
    <t>01:16:28</t>
  </si>
  <si>
    <t>01:54:58</t>
  </si>
  <si>
    <t>CT20260017011</t>
  </si>
  <si>
    <t>01:37:06</t>
  </si>
  <si>
    <t>02:00:11</t>
  </si>
  <si>
    <t>CT20260017001</t>
  </si>
  <si>
    <t>01:49:26</t>
  </si>
  <si>
    <t>02:06:18</t>
  </si>
  <si>
    <t>CT20260017002</t>
  </si>
  <si>
    <t>02:20:57</t>
  </si>
  <si>
    <t>CT20260017023</t>
  </si>
  <si>
    <t>02:08:35</t>
  </si>
  <si>
    <t>02:26:01</t>
  </si>
  <si>
    <t>CT20260017022</t>
  </si>
  <si>
    <t>02:34:38</t>
  </si>
  <si>
    <t>CT20260016955</t>
  </si>
  <si>
    <t>02:36:46</t>
  </si>
  <si>
    <t>CT20260016954</t>
  </si>
  <si>
    <t>02:38:13</t>
  </si>
  <si>
    <t>US20260012065</t>
  </si>
  <si>
    <t>02:17:34</t>
  </si>
  <si>
    <t>02:39:54</t>
  </si>
  <si>
    <t>US20260012069</t>
  </si>
  <si>
    <t>02:45:22</t>
  </si>
  <si>
    <t>CT20260017025</t>
  </si>
  <si>
    <t>02:42:26</t>
  </si>
  <si>
    <t>02:46:40</t>
  </si>
  <si>
    <t>US20260012068</t>
  </si>
  <si>
    <t>01:25:21</t>
  </si>
  <si>
    <t>02:47:38</t>
  </si>
  <si>
    <t>US20260012067</t>
  </si>
  <si>
    <t>01:34:00</t>
  </si>
  <si>
    <t>02:48:58</t>
  </si>
  <si>
    <t>XR20260036514</t>
  </si>
  <si>
    <t>02:51:42</t>
  </si>
  <si>
    <t>XR20260036517</t>
  </si>
  <si>
    <t>02:49:00</t>
  </si>
  <si>
    <t>02:52:00</t>
  </si>
  <si>
    <t>XR20260036512</t>
  </si>
  <si>
    <t>02:07:48</t>
  </si>
  <si>
    <t>02:52:12</t>
  </si>
  <si>
    <t>XR20260036513</t>
  </si>
  <si>
    <t>02:05:47</t>
  </si>
  <si>
    <t>02:56:45</t>
  </si>
  <si>
    <t>XR20260036515</t>
  </si>
  <si>
    <t>02:53:58</t>
  </si>
  <si>
    <t>XR20260036510</t>
  </si>
  <si>
    <t>02:00:30</t>
  </si>
  <si>
    <t>XR20260036511</t>
  </si>
  <si>
    <t>02:57:32</t>
  </si>
  <si>
    <t>XR20260036507</t>
  </si>
  <si>
    <t>01:47:10</t>
  </si>
  <si>
    <t>02:57:42</t>
  </si>
  <si>
    <t>XR20260036509</t>
  </si>
  <si>
    <t>01:27:53</t>
  </si>
  <si>
    <t>02:57:56</t>
  </si>
  <si>
    <t>XR20260036506</t>
  </si>
  <si>
    <t>01:07:08</t>
  </si>
  <si>
    <t>03:05:45</t>
  </si>
  <si>
    <t>CT20260016993</t>
  </si>
  <si>
    <t>02:58:35</t>
  </si>
  <si>
    <t>03:11:37</t>
  </si>
  <si>
    <t>CT20260016965</t>
  </si>
  <si>
    <t>XR20260036516</t>
  </si>
  <si>
    <t>03:08:49</t>
  </si>
  <si>
    <t>03:16:11</t>
  </si>
  <si>
    <t>XR20260036483</t>
  </si>
  <si>
    <t>22:32:58</t>
  </si>
  <si>
    <t>03:21:25</t>
  </si>
  <si>
    <t>CT20260017033</t>
  </si>
  <si>
    <t>03:17:54</t>
  </si>
  <si>
    <t>03:26:32</t>
  </si>
  <si>
    <t>CT20260017034</t>
  </si>
  <si>
    <t>03:45:07</t>
  </si>
  <si>
    <t>XR20260036520</t>
  </si>
  <si>
    <t>03:28:36</t>
  </si>
  <si>
    <t>03:49:49</t>
  </si>
  <si>
    <t>CT20260017026</t>
  </si>
  <si>
    <t>03:50:28</t>
  </si>
  <si>
    <t>CT20260017027</t>
  </si>
  <si>
    <t>03:50:44</t>
  </si>
  <si>
    <t>CT20260017028</t>
  </si>
  <si>
    <t>04:00:21</t>
  </si>
  <si>
    <t>CT20260017037</t>
  </si>
  <si>
    <t>03:50:10</t>
  </si>
  <si>
    <t>04:10:32</t>
  </si>
  <si>
    <t>Vaccaro, MD, Jonathan</t>
  </si>
  <si>
    <t>CT20260017038</t>
  </si>
  <si>
    <t>04:16:38</t>
  </si>
  <si>
    <t>US20260012075</t>
  </si>
  <si>
    <t>04:05:49</t>
  </si>
  <si>
    <t>04:18:33</t>
  </si>
  <si>
    <t>CT20260016989</t>
  </si>
  <si>
    <t>22:58:47</t>
  </si>
  <si>
    <t>04:29:43</t>
  </si>
  <si>
    <t>CT20260017035</t>
  </si>
  <si>
    <t>CT Knee w/o Contrast Bilateral</t>
  </si>
  <si>
    <t>02:31:11</t>
  </si>
  <si>
    <t>04:37:44</t>
  </si>
  <si>
    <t>US20260012077</t>
  </si>
  <si>
    <t>04:30:02</t>
  </si>
  <si>
    <t>CT20260017036</t>
  </si>
  <si>
    <t>04:27:03</t>
  </si>
  <si>
    <t>04:48:14</t>
  </si>
  <si>
    <t>CT20260017039</t>
  </si>
  <si>
    <t>04:12:46</t>
  </si>
  <si>
    <t>04:49:20</t>
  </si>
  <si>
    <t>US20260012078</t>
  </si>
  <si>
    <t>04:38:36</t>
  </si>
  <si>
    <t>04:52:06</t>
  </si>
  <si>
    <t>US20260012079</t>
  </si>
  <si>
    <t>04:38:41</t>
  </si>
  <si>
    <t>04:53:22</t>
  </si>
  <si>
    <t>US20260012080</t>
  </si>
  <si>
    <t>04:42:31</t>
  </si>
  <si>
    <t>04:58:31</t>
  </si>
  <si>
    <t>US20260012073</t>
  </si>
  <si>
    <t>03:40:48</t>
  </si>
  <si>
    <t>05:02:26</t>
  </si>
  <si>
    <t>US20260012082</t>
  </si>
  <si>
    <t>03:40:58</t>
  </si>
  <si>
    <t>CT20260017042</t>
  </si>
  <si>
    <t>05:04:56</t>
  </si>
  <si>
    <t>05:15:11</t>
  </si>
  <si>
    <t>US20260012076</t>
  </si>
  <si>
    <t>05:20:01</t>
  </si>
  <si>
    <t>MR20260003334</t>
  </si>
  <si>
    <t>05:14:35</t>
  </si>
  <si>
    <t>MR20260003337</t>
  </si>
  <si>
    <t>MRA Brain/Head w/o Contrast</t>
  </si>
  <si>
    <t>04:43:24</t>
  </si>
  <si>
    <t>05:32:14</t>
  </si>
  <si>
    <t>MR20260003280</t>
  </si>
  <si>
    <t>02:53:54</t>
  </si>
  <si>
    <t>05:43:12</t>
  </si>
  <si>
    <t>MR20260003290</t>
  </si>
  <si>
    <t>03:21:55</t>
  </si>
  <si>
    <t>CT20260017012</t>
  </si>
  <si>
    <t>05:17:04</t>
  </si>
  <si>
    <t>05:53:19</t>
  </si>
  <si>
    <t>US20260012083</t>
  </si>
  <si>
    <t>06:00:16</t>
  </si>
  <si>
    <t>US20260012032</t>
  </si>
  <si>
    <t>06:01:19</t>
  </si>
  <si>
    <t>US20260012048</t>
  </si>
  <si>
    <t>04:59:00</t>
  </si>
  <si>
    <t>06:02:02</t>
  </si>
  <si>
    <t>CT20260017017</t>
  </si>
  <si>
    <t>05:33:27</t>
  </si>
  <si>
    <t>06:12:17</t>
  </si>
  <si>
    <t>CT20260017045</t>
  </si>
  <si>
    <t>05:51:45</t>
  </si>
  <si>
    <t>06:15:48</t>
  </si>
  <si>
    <t>MR20260003341</t>
  </si>
  <si>
    <t>06:28:54</t>
  </si>
  <si>
    <t>MR20260003339</t>
  </si>
  <si>
    <t>01:18:45</t>
  </si>
  <si>
    <t>US20260012003</t>
  </si>
  <si>
    <t>01:24:11</t>
  </si>
  <si>
    <t>06:34:21</t>
  </si>
  <si>
    <t>US20260012013</t>
  </si>
  <si>
    <t>12:47:48</t>
  </si>
  <si>
    <t>06:36:37</t>
  </si>
  <si>
    <t>CT20260017016</t>
  </si>
  <si>
    <t>03:19:05</t>
  </si>
  <si>
    <t>MR20260003328</t>
  </si>
  <si>
    <t>22:54:21</t>
  </si>
  <si>
    <t>06:54:19</t>
  </si>
  <si>
    <t>CT20260016941</t>
  </si>
  <si>
    <t>17:02:06</t>
  </si>
  <si>
    <t>CT20260017018</t>
  </si>
  <si>
    <t>04:14:01</t>
  </si>
  <si>
    <t>07:14:25</t>
  </si>
  <si>
    <t>CT20260016875</t>
  </si>
  <si>
    <t>CT Sinus w/o Contrast</t>
  </si>
  <si>
    <t>07:18:45</t>
  </si>
  <si>
    <t>CT20260016692</t>
  </si>
  <si>
    <t>13:50:44</t>
  </si>
  <si>
    <t>07:29:56</t>
  </si>
  <si>
    <t>CT20260017044</t>
  </si>
  <si>
    <t>07:35:23</t>
  </si>
  <si>
    <t>CT20260017050</t>
  </si>
  <si>
    <t>07:27:24</t>
  </si>
  <si>
    <t>07:39:31</t>
  </si>
  <si>
    <t>CT20260017041</t>
  </si>
  <si>
    <t>07:26:55</t>
  </si>
  <si>
    <t>CT20260017043</t>
  </si>
  <si>
    <t>07:44:47</t>
  </si>
  <si>
    <t>07:59:17</t>
  </si>
  <si>
    <t>CT20260017141</t>
  </si>
  <si>
    <t>13:51:56</t>
  </si>
  <si>
    <t>14:05:26</t>
  </si>
  <si>
    <t>CT20260017064</t>
  </si>
  <si>
    <t>09:46:20</t>
  </si>
  <si>
    <t>14:10:28</t>
  </si>
  <si>
    <t>CT20260017078</t>
  </si>
  <si>
    <t>14:20:47</t>
  </si>
  <si>
    <t>CT20260017056</t>
  </si>
  <si>
    <t>14:23:29</t>
  </si>
  <si>
    <t>US20260012157</t>
  </si>
  <si>
    <t>14:19:30</t>
  </si>
  <si>
    <t>14:27:53</t>
  </si>
  <si>
    <t>XR20260036753</t>
  </si>
  <si>
    <t>14:16:51</t>
  </si>
  <si>
    <t>14:29:35</t>
  </si>
  <si>
    <t>XR20260036765</t>
  </si>
  <si>
    <t>14:18:36</t>
  </si>
  <si>
    <t>14:30:42</t>
  </si>
  <si>
    <t>XR20260036746</t>
  </si>
  <si>
    <t>14:21:02</t>
  </si>
  <si>
    <t>14:31:16</t>
  </si>
  <si>
    <t>XR20260036763</t>
  </si>
  <si>
    <t>14:23:53</t>
  </si>
  <si>
    <t>14:31:38</t>
  </si>
  <si>
    <t>CT20260017133</t>
  </si>
  <si>
    <t>14:23:26</t>
  </si>
  <si>
    <t>14:40:20</t>
  </si>
  <si>
    <t>US20260011818</t>
  </si>
  <si>
    <t>09:37:27</t>
  </si>
  <si>
    <t>14:41:18</t>
  </si>
  <si>
    <t>US20260012122</t>
  </si>
  <si>
    <t>10:14:48</t>
  </si>
  <si>
    <t>14:42:25</t>
  </si>
  <si>
    <t>CT20260017150</t>
  </si>
  <si>
    <t>14:22:04</t>
  </si>
  <si>
    <t>14:49:50</t>
  </si>
  <si>
    <t>US20260011819</t>
  </si>
  <si>
    <t>09:58:43</t>
  </si>
  <si>
    <t>14:51:04</t>
  </si>
  <si>
    <t>US20260011822</t>
  </si>
  <si>
    <t>11:13:35</t>
  </si>
  <si>
    <t>14:53:19</t>
  </si>
  <si>
    <t>US20260011823</t>
  </si>
  <si>
    <t>14:33:35</t>
  </si>
  <si>
    <t>14:54:09</t>
  </si>
  <si>
    <t>US20260012163</t>
  </si>
  <si>
    <t>14:40:18</t>
  </si>
  <si>
    <t>US20260012165</t>
  </si>
  <si>
    <t>14:19:08</t>
  </si>
  <si>
    <t>15:02:51</t>
  </si>
  <si>
    <t>US20260012175</t>
  </si>
  <si>
    <t>14:19:13</t>
  </si>
  <si>
    <t>CT20260017067</t>
  </si>
  <si>
    <t>14:56:37</t>
  </si>
  <si>
    <t>CT20260017149</t>
  </si>
  <si>
    <t>15:10:14</t>
  </si>
  <si>
    <t>15:21:40</t>
  </si>
  <si>
    <t>CT20260017165</t>
  </si>
  <si>
    <t>15:13:30</t>
  </si>
  <si>
    <t>15:28:20</t>
  </si>
  <si>
    <t>CT20260017132</t>
  </si>
  <si>
    <t>15:31:32</t>
  </si>
  <si>
    <t>US20260011824</t>
  </si>
  <si>
    <t>15:28:45</t>
  </si>
  <si>
    <t>15:34:21</t>
  </si>
  <si>
    <t>XR20260036758</t>
  </si>
  <si>
    <t>14:36:15</t>
  </si>
  <si>
    <t>15:36:14</t>
  </si>
  <si>
    <t>XR20260036759</t>
  </si>
  <si>
    <t>14:36:23</t>
  </si>
  <si>
    <t>CT20260017167</t>
  </si>
  <si>
    <t>15:37:30</t>
  </si>
  <si>
    <t>15:48:08</t>
  </si>
  <si>
    <t>CT20260017171</t>
  </si>
  <si>
    <t>15:42:35</t>
  </si>
  <si>
    <t>15:49:00</t>
  </si>
  <si>
    <t>CT20260017126</t>
  </si>
  <si>
    <t>15:48:50</t>
  </si>
  <si>
    <t>15:58:49</t>
  </si>
  <si>
    <t>US20260012172</t>
  </si>
  <si>
    <t>15:57:45</t>
  </si>
  <si>
    <t>16:04:23</t>
  </si>
  <si>
    <t>XR20260036784</t>
  </si>
  <si>
    <t>16:01:29</t>
  </si>
  <si>
    <t>16:05:13</t>
  </si>
  <si>
    <t>XR20260036785</t>
  </si>
  <si>
    <t>CT20260017127</t>
  </si>
  <si>
    <t>16:03:06</t>
  </si>
  <si>
    <t>XR20260036795</t>
  </si>
  <si>
    <t>16:12:55</t>
  </si>
  <si>
    <t>16:20:16</t>
  </si>
  <si>
    <t>XR20260036794</t>
  </si>
  <si>
    <t>16:21:59</t>
  </si>
  <si>
    <t>US20260012166</t>
  </si>
  <si>
    <t>15:54:13</t>
  </si>
  <si>
    <t>16:29:52</t>
  </si>
  <si>
    <t>US20260012169</t>
  </si>
  <si>
    <t>CT20260017138</t>
  </si>
  <si>
    <t>16:35:59</t>
  </si>
  <si>
    <t>XR20260036840</t>
  </si>
  <si>
    <t>16:30:11</t>
  </si>
  <si>
    <t>16:37:33</t>
  </si>
  <si>
    <t>XR20260036800</t>
  </si>
  <si>
    <t>16:17:46</t>
  </si>
  <si>
    <t>XR20260036831</t>
  </si>
  <si>
    <t>16:38:29</t>
  </si>
  <si>
    <t>16:40:27</t>
  </si>
  <si>
    <t>XR20260036806</t>
  </si>
  <si>
    <t>16:39:34</t>
  </si>
  <si>
    <t>16:41:45</t>
  </si>
  <si>
    <t>XR20260036828</t>
  </si>
  <si>
    <t>16:42:27</t>
  </si>
  <si>
    <t>XR20260036827</t>
  </si>
  <si>
    <t>16:43:11</t>
  </si>
  <si>
    <t>XR20260036811</t>
  </si>
  <si>
    <t>15:43:38</t>
  </si>
  <si>
    <t>16:45:10</t>
  </si>
  <si>
    <t>XR20260036804</t>
  </si>
  <si>
    <t>XR20260036805</t>
  </si>
  <si>
    <t>16:42:32</t>
  </si>
  <si>
    <t>CT20260017137</t>
  </si>
  <si>
    <t>16:41:29</t>
  </si>
  <si>
    <t>16:55:05</t>
  </si>
  <si>
    <t>CT20260017144</t>
  </si>
  <si>
    <t>16:46:52</t>
  </si>
  <si>
    <t>17:01:56</t>
  </si>
  <si>
    <t>XR20260036852</t>
  </si>
  <si>
    <t>17:05:04</t>
  </si>
  <si>
    <t>XR20260036839</t>
  </si>
  <si>
    <t>17:05:03</t>
  </si>
  <si>
    <t>17:06:45</t>
  </si>
  <si>
    <t>XR20260036843</t>
  </si>
  <si>
    <t>16:43:25</t>
  </si>
  <si>
    <t>17:09:19</t>
  </si>
  <si>
    <t>XR20260036844</t>
  </si>
  <si>
    <t>16:43:32</t>
  </si>
  <si>
    <t>XR20260036853</t>
  </si>
  <si>
    <t>17:02:36</t>
  </si>
  <si>
    <t>17:12:52</t>
  </si>
  <si>
    <t>XR20260036836</t>
  </si>
  <si>
    <t>16:52:30</t>
  </si>
  <si>
    <t>17:16:36</t>
  </si>
  <si>
    <t>XR20260036837</t>
  </si>
  <si>
    <t>17:17:06</t>
  </si>
  <si>
    <t>XR20260036838</t>
  </si>
  <si>
    <t>XR20260036854</t>
  </si>
  <si>
    <t>17:17:49</t>
  </si>
  <si>
    <t>XR20260036855</t>
  </si>
  <si>
    <t>XR20260036848</t>
  </si>
  <si>
    <t>16:42:00</t>
  </si>
  <si>
    <t>17:19:37</t>
  </si>
  <si>
    <t>XR20260036858</t>
  </si>
  <si>
    <t>17:16:10</t>
  </si>
  <si>
    <t>17:19:51</t>
  </si>
  <si>
    <t>MR20260003360</t>
  </si>
  <si>
    <t>17:16:18</t>
  </si>
  <si>
    <t>17:21:05</t>
  </si>
  <si>
    <t>XR20260036856</t>
  </si>
  <si>
    <t>17:33:04</t>
  </si>
  <si>
    <t>17:35:51</t>
  </si>
  <si>
    <t>CT20260017211</t>
  </si>
  <si>
    <t>17:42:24</t>
  </si>
  <si>
    <t>17:56:33</t>
  </si>
  <si>
    <t>XR20260036864</t>
  </si>
  <si>
    <t>17:26:36</t>
  </si>
  <si>
    <t>17:57:05</t>
  </si>
  <si>
    <t>XR20260036865</t>
  </si>
  <si>
    <t>17:48:41</t>
  </si>
  <si>
    <t>17:57:56</t>
  </si>
  <si>
    <t>CT20260017212</t>
  </si>
  <si>
    <t>17:59:02</t>
  </si>
  <si>
    <t>18:21:51</t>
  </si>
  <si>
    <t>CT20260017213</t>
  </si>
  <si>
    <t>XR20260036883</t>
  </si>
  <si>
    <t>18:18:55</t>
  </si>
  <si>
    <t>18:28:26</t>
  </si>
  <si>
    <t>CT20260017199</t>
  </si>
  <si>
    <t>18:25:27</t>
  </si>
  <si>
    <t>18:29:31</t>
  </si>
  <si>
    <t>XR20260036885</t>
  </si>
  <si>
    <t>18:27:33</t>
  </si>
  <si>
    <t>18:31:39</t>
  </si>
  <si>
    <t>CT20260017202</t>
  </si>
  <si>
    <t>18:32:51</t>
  </si>
  <si>
    <t>XR20260036877</t>
  </si>
  <si>
    <t>18:07:18</t>
  </si>
  <si>
    <t>18:33:52</t>
  </si>
  <si>
    <t>XR20260036879</t>
  </si>
  <si>
    <t>18:18:07</t>
  </si>
  <si>
    <t>18:37:09</t>
  </si>
  <si>
    <t>CT20260017208</t>
  </si>
  <si>
    <t>CT Foot w/ Contrast Right</t>
  </si>
  <si>
    <t>18:29:06</t>
  </si>
  <si>
    <t>18:39:37</t>
  </si>
  <si>
    <t>CT20260017200</t>
  </si>
  <si>
    <t>18:41:39</t>
  </si>
  <si>
    <t>CT20260017201</t>
  </si>
  <si>
    <t>XR20260036888</t>
  </si>
  <si>
    <t>18:37:06</t>
  </si>
  <si>
    <t>18:42:10</t>
  </si>
  <si>
    <t>XR20260036878</t>
  </si>
  <si>
    <t>18:35:09</t>
  </si>
  <si>
    <t>18:42:44</t>
  </si>
  <si>
    <t>XR20260036886</t>
  </si>
  <si>
    <t>18:49:23</t>
  </si>
  <si>
    <t>18:57:49</t>
  </si>
  <si>
    <t>XR20260036900</t>
  </si>
  <si>
    <t>18:52:03</t>
  </si>
  <si>
    <t>18:58:01</t>
  </si>
  <si>
    <t>XR20260036894</t>
  </si>
  <si>
    <t>18:56:29</t>
  </si>
  <si>
    <t>19:02:21</t>
  </si>
  <si>
    <t>XR20260036891</t>
  </si>
  <si>
    <t>19:07:06</t>
  </si>
  <si>
    <t>19:16:41</t>
  </si>
  <si>
    <t>XR20260036887</t>
  </si>
  <si>
    <t>19:17:01</t>
  </si>
  <si>
    <t>XR20260036892</t>
  </si>
  <si>
    <t>19:17:31</t>
  </si>
  <si>
    <t>CT20260017222</t>
  </si>
  <si>
    <t>19:07:21</t>
  </si>
  <si>
    <t>19:18:16</t>
  </si>
  <si>
    <t>CT20260017159</t>
  </si>
  <si>
    <t>19:14:11</t>
  </si>
  <si>
    <t>19:29:44</t>
  </si>
  <si>
    <t>CT20260017160</t>
  </si>
  <si>
    <t>CT20260017161</t>
  </si>
  <si>
    <t>XR20260036905</t>
  </si>
  <si>
    <t>19:28:26</t>
  </si>
  <si>
    <t>19:40:47</t>
  </si>
  <si>
    <t>CT20260017223</t>
  </si>
  <si>
    <t>19:19:14</t>
  </si>
  <si>
    <t>19:50:25</t>
  </si>
  <si>
    <t>CT20260017224</t>
  </si>
  <si>
    <t>CT20260017168</t>
  </si>
  <si>
    <t>19:57:04</t>
  </si>
  <si>
    <t>CT20260017169</t>
  </si>
  <si>
    <t>XR20260036906</t>
  </si>
  <si>
    <t>19:28:35</t>
  </si>
  <si>
    <t>19:58:54</t>
  </si>
  <si>
    <t>XR20260036915</t>
  </si>
  <si>
    <t>19:44:24</t>
  </si>
  <si>
    <t>19:59:42</t>
  </si>
  <si>
    <t>XR20260036912</t>
  </si>
  <si>
    <t>19:33:01</t>
  </si>
  <si>
    <t>20:03:11</t>
  </si>
  <si>
    <t>CT20260017164</t>
  </si>
  <si>
    <t>19:51:22</t>
  </si>
  <si>
    <t>20:08:47</t>
  </si>
  <si>
    <t>XR20260036919</t>
  </si>
  <si>
    <t>20:07:18</t>
  </si>
  <si>
    <t>20:11:16</t>
  </si>
  <si>
    <t>XR20260036920</t>
  </si>
  <si>
    <t>20:07:09</t>
  </si>
  <si>
    <t>XR20260036921</t>
  </si>
  <si>
    <t>19:58:42</t>
  </si>
  <si>
    <t>20:12:41</t>
  </si>
  <si>
    <t>XR20260036908</t>
  </si>
  <si>
    <t>XR Facial Bones 3+ Views</t>
  </si>
  <si>
    <t>19:44:56</t>
  </si>
  <si>
    <t>20:14:15</t>
  </si>
  <si>
    <t>MR20260003326</t>
  </si>
  <si>
    <t>20:12:50</t>
  </si>
  <si>
    <t>20:17:52</t>
  </si>
  <si>
    <t>MR20260003327</t>
  </si>
  <si>
    <t>20:13:02</t>
  </si>
  <si>
    <t>20:22:30</t>
  </si>
  <si>
    <t>XR20260036923</t>
  </si>
  <si>
    <t>20:20:36</t>
  </si>
  <si>
    <t>20:23:59</t>
  </si>
  <si>
    <t>CT20260017220</t>
  </si>
  <si>
    <t>20:20:51</t>
  </si>
  <si>
    <t>20:25:47</t>
  </si>
  <si>
    <t>CT20260017135</t>
  </si>
  <si>
    <t>20:37:09</t>
  </si>
  <si>
    <t>20:47:36</t>
  </si>
  <si>
    <t>XR20260036931</t>
  </si>
  <si>
    <t>20:40:49</t>
  </si>
  <si>
    <t>20:47:55</t>
  </si>
  <si>
    <t>CT20260017166</t>
  </si>
  <si>
    <t>20:47:40</t>
  </si>
  <si>
    <t>20:58:44</t>
  </si>
  <si>
    <t>XR20260036930</t>
  </si>
  <si>
    <t>20:59:38</t>
  </si>
  <si>
    <t>XR20260036866</t>
  </si>
  <si>
    <t>20:53:45</t>
  </si>
  <si>
    <t>21:00:05</t>
  </si>
  <si>
    <t>XR20260036929</t>
  </si>
  <si>
    <t>20:51:19</t>
  </si>
  <si>
    <t>21:00:29</t>
  </si>
  <si>
    <t>XR20260036936</t>
  </si>
  <si>
    <t>21:14:23</t>
  </si>
  <si>
    <t>21:17:47</t>
  </si>
  <si>
    <t>XR20260036937</t>
  </si>
  <si>
    <t>XR20260036934</t>
  </si>
  <si>
    <t>21:13:29</t>
  </si>
  <si>
    <t>21:18:13</t>
  </si>
  <si>
    <t>XR20260036928</t>
  </si>
  <si>
    <t>21:21:11</t>
  </si>
  <si>
    <t>21:26:33</t>
  </si>
  <si>
    <t>CT20260017140</t>
  </si>
  <si>
    <t>21:22:25</t>
  </si>
  <si>
    <t>21:31:57</t>
  </si>
  <si>
    <t>MR20260003329</t>
  </si>
  <si>
    <t>21:24:59</t>
  </si>
  <si>
    <t>21:33:22</t>
  </si>
  <si>
    <t>XR20260036953</t>
  </si>
  <si>
    <t>22:53:24</t>
  </si>
  <si>
    <t>23:00:38</t>
  </si>
  <si>
    <t>XR20260036954</t>
  </si>
  <si>
    <t>22:54:07</t>
  </si>
  <si>
    <t>23:04:29</t>
  </si>
  <si>
    <t>XR20260036952</t>
  </si>
  <si>
    <t>22:39:13</t>
  </si>
  <si>
    <t>XR20260036951</t>
  </si>
  <si>
    <t>22:30:16</t>
  </si>
  <si>
    <t>23:15:22</t>
  </si>
  <si>
    <t>XR20260036955</t>
  </si>
  <si>
    <t>23:24:07</t>
  </si>
  <si>
    <t>XR20260036956</t>
  </si>
  <si>
    <t>23:20:38</t>
  </si>
  <si>
    <t>23:29:05</t>
  </si>
  <si>
    <t>XR20260036950</t>
  </si>
  <si>
    <t>22:27:57</t>
  </si>
  <si>
    <t>XR20260036943</t>
  </si>
  <si>
    <t>22:22:39</t>
  </si>
  <si>
    <t>23:32:00</t>
  </si>
  <si>
    <t>XR20260036947</t>
  </si>
  <si>
    <t>22:21:23</t>
  </si>
  <si>
    <t>XR20260036948</t>
  </si>
  <si>
    <t>22:21:15</t>
  </si>
  <si>
    <t>23:34:12</t>
  </si>
  <si>
    <t>XR20260036949</t>
  </si>
  <si>
    <t>22:21:07</t>
  </si>
  <si>
    <t>XR20260036946</t>
  </si>
  <si>
    <t>22:11:06</t>
  </si>
  <si>
    <t>XR20260036945</t>
  </si>
  <si>
    <t>22:01:46</t>
  </si>
  <si>
    <t>23:47:06</t>
  </si>
  <si>
    <t>XR20260036958</t>
  </si>
  <si>
    <t>23:40:37</t>
  </si>
  <si>
    <t>23:51:22</t>
  </si>
  <si>
    <t>XR20260036957</t>
  </si>
  <si>
    <t>23:56:43</t>
  </si>
  <si>
    <t>XR20260036963</t>
  </si>
  <si>
    <t>23:34:56</t>
  </si>
  <si>
    <t>23:56:58</t>
  </si>
  <si>
    <t>XR20260036959</t>
  </si>
  <si>
    <t>23:53:20</t>
  </si>
  <si>
    <t>23:57:29</t>
  </si>
  <si>
    <t>XR20260036960</t>
  </si>
  <si>
    <t>23:58:02</t>
  </si>
  <si>
    <t>XR20260036964</t>
  </si>
  <si>
    <t>23:57:07</t>
  </si>
  <si>
    <t>23:58:18</t>
  </si>
  <si>
    <t>XR20260036935</t>
  </si>
  <si>
    <t>22:08:15</t>
  </si>
  <si>
    <t>23:59:05</t>
  </si>
  <si>
    <t>XR20260036942</t>
  </si>
  <si>
    <t>21:42:54</t>
  </si>
  <si>
    <t>23:59:37</t>
  </si>
  <si>
    <t>CT20260017237</t>
  </si>
  <si>
    <t>23:27:35</t>
  </si>
  <si>
    <t>03/31/2026</t>
  </si>
  <si>
    <t>CT20260017252</t>
  </si>
  <si>
    <t>23:14:38</t>
  </si>
  <si>
    <t>00:01:02</t>
  </si>
  <si>
    <t>CT20260017251</t>
  </si>
  <si>
    <t>00:03:03</t>
  </si>
  <si>
    <t>CT20260017183</t>
  </si>
  <si>
    <t>23:15:51</t>
  </si>
  <si>
    <t>00:12:55</t>
  </si>
  <si>
    <t>CT20260017244</t>
  </si>
  <si>
    <t>00:02:37</t>
  </si>
  <si>
    <t>00:15:07</t>
  </si>
  <si>
    <t>CT20260017231</t>
  </si>
  <si>
    <t>22:57:32</t>
  </si>
  <si>
    <t>00:16:55</t>
  </si>
  <si>
    <t>CT20260017184</t>
  </si>
  <si>
    <t>CT Upper Extremity w/o Contrast Right</t>
  </si>
  <si>
    <t>00:30:43</t>
  </si>
  <si>
    <t>XR20260036966</t>
  </si>
  <si>
    <t>00:27:27</t>
  </si>
  <si>
    <t>00:35:11</t>
  </si>
  <si>
    <t>XR20260036965</t>
  </si>
  <si>
    <t>00:09:14</t>
  </si>
  <si>
    <t>00:36:31</t>
  </si>
  <si>
    <t>US20260012225</t>
  </si>
  <si>
    <t>00:48:12</t>
  </si>
  <si>
    <t>00:54:33</t>
  </si>
  <si>
    <t>XR20260036967</t>
  </si>
  <si>
    <t>00:37:05</t>
  </si>
  <si>
    <t>00:58:19</t>
  </si>
  <si>
    <t>CT20260017242</t>
  </si>
  <si>
    <t>00:17:43</t>
  </si>
  <si>
    <t>00:59:38</t>
  </si>
  <si>
    <t>CT20260017267</t>
  </si>
  <si>
    <t>00:39:44</t>
  </si>
  <si>
    <t>01:02:47</t>
  </si>
  <si>
    <t>CT20260017246</t>
  </si>
  <si>
    <t>01:10:45</t>
  </si>
  <si>
    <t>CT20260017221</t>
  </si>
  <si>
    <t>01:23:40</t>
  </si>
  <si>
    <t>CT20260017228</t>
  </si>
  <si>
    <t>01:05:53</t>
  </si>
  <si>
    <t>01:24:46</t>
  </si>
  <si>
    <t>CT20260017216</t>
  </si>
  <si>
    <t>01:13:58</t>
  </si>
  <si>
    <t>01:37:48</t>
  </si>
  <si>
    <t>CT20260017173</t>
  </si>
  <si>
    <t>01:30:30</t>
  </si>
  <si>
    <t>01:42:29</t>
  </si>
  <si>
    <t>CT20260017248</t>
  </si>
  <si>
    <t>01:26:49</t>
  </si>
  <si>
    <t>01:43:10</t>
  </si>
  <si>
    <t>CT20260017209</t>
  </si>
  <si>
    <t>01:44:58</t>
  </si>
  <si>
    <t>CT20260017249</t>
  </si>
  <si>
    <t>01:39:31</t>
  </si>
  <si>
    <t>01:48:35</t>
  </si>
  <si>
    <t>CT20260017260</t>
  </si>
  <si>
    <t>02:01:33</t>
  </si>
  <si>
    <t>CT20260017243</t>
  </si>
  <si>
    <t>01:55:38</t>
  </si>
  <si>
    <t>US20260012238</t>
  </si>
  <si>
    <t>01:33:54</t>
  </si>
  <si>
    <t>02:17:38</t>
  </si>
  <si>
    <t>CT20260017254</t>
  </si>
  <si>
    <t>02:12:38</t>
  </si>
  <si>
    <t>02:19:39</t>
  </si>
  <si>
    <t>US20260012221</t>
  </si>
  <si>
    <t>22:47:22</t>
  </si>
  <si>
    <t>02:25:55</t>
  </si>
  <si>
    <t>US20260012251</t>
  </si>
  <si>
    <t>22:47:32</t>
  </si>
  <si>
    <t>US20260012239</t>
  </si>
  <si>
    <t>00:59:58</t>
  </si>
  <si>
    <t>02:29:40</t>
  </si>
  <si>
    <t>CT20260017229</t>
  </si>
  <si>
    <t>02:25:56</t>
  </si>
  <si>
    <t>02:35:13</t>
  </si>
  <si>
    <t>CT20260017250</t>
  </si>
  <si>
    <t>02:29:20</t>
  </si>
  <si>
    <t>02:38:48</t>
  </si>
  <si>
    <t>CT20260017235</t>
  </si>
  <si>
    <t>01:58:33</t>
  </si>
  <si>
    <t>02:44:38</t>
  </si>
  <si>
    <t>CT20260017256</t>
  </si>
  <si>
    <t>02:40:03</t>
  </si>
  <si>
    <t>02:51:36</t>
  </si>
  <si>
    <t>XR20260036983</t>
  </si>
  <si>
    <t>02:44:50</t>
  </si>
  <si>
    <t>02:54:33</t>
  </si>
  <si>
    <t>XR20260036982</t>
  </si>
  <si>
    <t>02:43:27</t>
  </si>
  <si>
    <t>02:58:17</t>
  </si>
  <si>
    <t>CT20260017258</t>
  </si>
  <si>
    <t>02:53:00</t>
  </si>
  <si>
    <t>CT20260017268</t>
  </si>
  <si>
    <t>03:09:10</t>
  </si>
  <si>
    <t>03:19:42</t>
  </si>
  <si>
    <t>CT20260017262</t>
  </si>
  <si>
    <t>03:11:17</t>
  </si>
  <si>
    <t>03:29:57</t>
  </si>
  <si>
    <t>US20260012252</t>
  </si>
  <si>
    <t>03:07:47</t>
  </si>
  <si>
    <t>03:45:01</t>
  </si>
  <si>
    <t>XR20260036988</t>
  </si>
  <si>
    <t>03:40:41</t>
  </si>
  <si>
    <t>03:49:41</t>
  </si>
  <si>
    <t>US20260012256</t>
  </si>
  <si>
    <t>03:47:34</t>
  </si>
  <si>
    <t>XR20260036989</t>
  </si>
  <si>
    <t>03:37:06</t>
  </si>
  <si>
    <t>04:00:47</t>
  </si>
  <si>
    <t>US20260012261</t>
  </si>
  <si>
    <t>02:42:17</t>
  </si>
  <si>
    <t>04:21:58</t>
  </si>
  <si>
    <t>US20260012259</t>
  </si>
  <si>
    <t>01:48:46</t>
  </si>
  <si>
    <t>04:24:05</t>
  </si>
  <si>
    <t>US20260012264</t>
  </si>
  <si>
    <t>03:15:46</t>
  </si>
  <si>
    <t>04:26:04</t>
  </si>
  <si>
    <t>US20260012254</t>
  </si>
  <si>
    <t>04:26:26</t>
  </si>
  <si>
    <t>US20260012247</t>
  </si>
  <si>
    <t>23:15:14</t>
  </si>
  <si>
    <t>04:27:09</t>
  </si>
  <si>
    <t>US20260012243</t>
  </si>
  <si>
    <t>04:27:27</t>
  </si>
  <si>
    <t>CT20260017257</t>
  </si>
  <si>
    <t>04:17:53</t>
  </si>
  <si>
    <t>US20260012255</t>
  </si>
  <si>
    <t>04:26:53</t>
  </si>
  <si>
    <t>04:42:56</t>
  </si>
  <si>
    <t>XR20260036871</t>
  </si>
  <si>
    <t>04:38:12</t>
  </si>
  <si>
    <t>04:44:20</t>
  </si>
  <si>
    <t>XR20260036870</t>
  </si>
  <si>
    <t>04:39:41</t>
  </si>
  <si>
    <t>04:46:56</t>
  </si>
  <si>
    <t>XR20260036868</t>
  </si>
  <si>
    <t>04:40:28</t>
  </si>
  <si>
    <t>04:47:33</t>
  </si>
  <si>
    <t>MR20260003367</t>
  </si>
  <si>
    <t>04:20:38</t>
  </si>
  <si>
    <t>CT20260017261</t>
  </si>
  <si>
    <t>04:38:11</t>
  </si>
  <si>
    <t>05:20:57</t>
  </si>
  <si>
    <t>CT20260017275</t>
  </si>
  <si>
    <t>05:27:05</t>
  </si>
  <si>
    <t>US20260012271</t>
  </si>
  <si>
    <t>04:56:09</t>
  </si>
  <si>
    <t>05:27:58</t>
  </si>
  <si>
    <t>XR20260036875</t>
  </si>
  <si>
    <t>04:46:40</t>
  </si>
  <si>
    <t>05:28:34</t>
  </si>
  <si>
    <t>XR20260036508</t>
  </si>
  <si>
    <t>04:50:24</t>
  </si>
  <si>
    <t>XR20260036255</t>
  </si>
  <si>
    <t>04:50:10</t>
  </si>
  <si>
    <t>05:30:23</t>
  </si>
  <si>
    <t>XR20260036991</t>
  </si>
  <si>
    <t>04:50:46</t>
  </si>
  <si>
    <t>05:31:10</t>
  </si>
  <si>
    <t>XR20260036869</t>
  </si>
  <si>
    <t>04:38:57</t>
  </si>
  <si>
    <t>05:31:53</t>
  </si>
  <si>
    <t>XR20260036818</t>
  </si>
  <si>
    <t>04:48:15</t>
  </si>
  <si>
    <t>XR20260035190</t>
  </si>
  <si>
    <t>05:33:21</t>
  </si>
  <si>
    <t>XR20260036416</t>
  </si>
  <si>
    <t>05:33:43</t>
  </si>
  <si>
    <t>XR20260035123</t>
  </si>
  <si>
    <t>04:49:30</t>
  </si>
  <si>
    <t>05:34:07</t>
  </si>
  <si>
    <t>XR20260034755</t>
  </si>
  <si>
    <t>04:48:59</t>
  </si>
  <si>
    <t>05:35:17</t>
  </si>
  <si>
    <t>XR20260034692</t>
  </si>
  <si>
    <t>04:47:35</t>
  </si>
  <si>
    <t>05:35:46</t>
  </si>
  <si>
    <t>XR20260032230</t>
  </si>
  <si>
    <t>04:48:33</t>
  </si>
  <si>
    <t>05:36:50</t>
  </si>
  <si>
    <t>XR20260036704</t>
  </si>
  <si>
    <t>05:13:26</t>
  </si>
  <si>
    <t>05:37:21</t>
  </si>
  <si>
    <t>XR20260031666</t>
  </si>
  <si>
    <t>05:38:02</t>
  </si>
  <si>
    <t>XR20260036529</t>
  </si>
  <si>
    <t>05:13:54</t>
  </si>
  <si>
    <t>05:38:39</t>
  </si>
  <si>
    <t>US20260012267</t>
  </si>
  <si>
    <t>05:38:57</t>
  </si>
  <si>
    <t>CT20260017266</t>
  </si>
  <si>
    <t>05:18:59</t>
  </si>
  <si>
    <t>05:52:22</t>
  </si>
  <si>
    <t>MR20260003376</t>
  </si>
  <si>
    <t>MRI Foot w/o Contrast Right</t>
  </si>
  <si>
    <t>05:37:41</t>
  </si>
  <si>
    <t>05:57:52</t>
  </si>
  <si>
    <t>CT20260017255</t>
  </si>
  <si>
    <t>05:01:19</t>
  </si>
  <si>
    <t>06:15:38</t>
  </si>
  <si>
    <t>CT20260017230</t>
  </si>
  <si>
    <t>05:16:14</t>
  </si>
  <si>
    <t>06:33:18</t>
  </si>
  <si>
    <t>US20260012228</t>
  </si>
  <si>
    <t>23:40:11</t>
  </si>
  <si>
    <t>06:39:27</t>
  </si>
  <si>
    <t>US20260012258</t>
  </si>
  <si>
    <t>US20260012248</t>
  </si>
  <si>
    <t>03:49:26</t>
  </si>
  <si>
    <t>06:46:11</t>
  </si>
  <si>
    <t>US20260012270</t>
  </si>
  <si>
    <t>US20260012246</t>
  </si>
  <si>
    <t>05:33:22</t>
  </si>
  <si>
    <t>06:48:04</t>
  </si>
  <si>
    <t>US20260012250</t>
  </si>
  <si>
    <t>05:55:55</t>
  </si>
  <si>
    <t>06:51:41</t>
  </si>
  <si>
    <t>US20260012275</t>
  </si>
  <si>
    <t>06:18:15</t>
  </si>
  <si>
    <t>06:52:45</t>
  </si>
  <si>
    <t>CT20260017270</t>
  </si>
  <si>
    <t>07:22:17</t>
  </si>
  <si>
    <t>US20260012244</t>
  </si>
  <si>
    <t>07:21:20</t>
  </si>
  <si>
    <t>07:23:04</t>
  </si>
  <si>
    <t>US20260012263</t>
  </si>
  <si>
    <t>07:21:30</t>
  </si>
  <si>
    <t>07:23:36</t>
  </si>
  <si>
    <t>CT20260017265</t>
  </si>
  <si>
    <t>05:49:54</t>
  </si>
  <si>
    <t>CT20260017232</t>
  </si>
  <si>
    <t>05:55:33</t>
  </si>
  <si>
    <t>07:30:28</t>
  </si>
  <si>
    <t>CT20260017279</t>
  </si>
  <si>
    <t>06:59:24</t>
  </si>
  <si>
    <t>XR20260037008</t>
  </si>
  <si>
    <t>07:03:15</t>
  </si>
  <si>
    <t>07:36:28</t>
  </si>
  <si>
    <t>XR20260037003</t>
  </si>
  <si>
    <t>07:05:20</t>
  </si>
  <si>
    <t>XR20260037001</t>
  </si>
  <si>
    <t>05:56:12</t>
  </si>
  <si>
    <t>07:39:17</t>
  </si>
  <si>
    <t>XR20260036995</t>
  </si>
  <si>
    <t>05:56:26</t>
  </si>
  <si>
    <t>07:39:55</t>
  </si>
  <si>
    <t>XR20260036998</t>
  </si>
  <si>
    <t>05:21:53</t>
  </si>
  <si>
    <t>07:41:06</t>
  </si>
  <si>
    <t>XR20260037002</t>
  </si>
  <si>
    <t>06:49:45</t>
  </si>
  <si>
    <t>US20260012276</t>
  </si>
  <si>
    <t>07:27:01</t>
  </si>
  <si>
    <t>07:43:23</t>
  </si>
  <si>
    <t>XR20260036996</t>
  </si>
  <si>
    <t>07:44:55</t>
  </si>
  <si>
    <t>XR20260037004</t>
  </si>
  <si>
    <t>07:45:26</t>
  </si>
  <si>
    <t>XR20260037006</t>
  </si>
  <si>
    <t>06:43:43</t>
  </si>
  <si>
    <t>07:45:56</t>
  </si>
  <si>
    <t>XR20260036997</t>
  </si>
  <si>
    <t>07:46:37</t>
  </si>
  <si>
    <t>XR20260036993</t>
  </si>
  <si>
    <t>05:14:32</t>
  </si>
  <si>
    <t>07:47:36</t>
  </si>
  <si>
    <t>US20260012280</t>
  </si>
  <si>
    <t>07:44:33</t>
  </si>
  <si>
    <t>XR20260037005</t>
  </si>
  <si>
    <t>06:40:47</t>
  </si>
  <si>
    <t>07:48:53</t>
  </si>
  <si>
    <t>XR20260036992</t>
  </si>
  <si>
    <t>07:56:34</t>
  </si>
  <si>
    <t>XR20260036994</t>
  </si>
  <si>
    <t>US20260012290</t>
  </si>
  <si>
    <t>07:49:27</t>
  </si>
  <si>
    <t>07:58:39</t>
  </si>
  <si>
    <t>US20260012286</t>
  </si>
  <si>
    <t>07:52:49</t>
  </si>
  <si>
    <t>07:59:27</t>
  </si>
  <si>
    <t>US20260012266</t>
  </si>
  <si>
    <t>07:36:29</t>
  </si>
  <si>
    <t>08:00:54</t>
  </si>
  <si>
    <t>CT20260017277</t>
  </si>
  <si>
    <t>07:44:22</t>
  </si>
  <si>
    <t>CT20260017271</t>
  </si>
  <si>
    <t>CT20260017308</t>
  </si>
  <si>
    <t>13:47:31</t>
  </si>
  <si>
    <t>14:03:49</t>
  </si>
  <si>
    <t>CT20260017317</t>
  </si>
  <si>
    <t>13:56:49</t>
  </si>
  <si>
    <t>14:12:09</t>
  </si>
  <si>
    <t>CT20260017319</t>
  </si>
  <si>
    <t>14:17:06</t>
  </si>
  <si>
    <t>14:27:41</t>
  </si>
  <si>
    <t>CT20260017352</t>
  </si>
  <si>
    <t>14:05:04</t>
  </si>
  <si>
    <t>14:31:34</t>
  </si>
  <si>
    <t>CT20260017185</t>
  </si>
  <si>
    <t>08:01:10</t>
  </si>
  <si>
    <t>14:50:06</t>
  </si>
  <si>
    <t>CT20260017357</t>
  </si>
  <si>
    <t>14:48:26</t>
  </si>
  <si>
    <t>15:00:45</t>
  </si>
  <si>
    <t>CT20260017367</t>
  </si>
  <si>
    <t>US20260012205</t>
  </si>
  <si>
    <t>13:47:38</t>
  </si>
  <si>
    <t>15:02:19</t>
  </si>
  <si>
    <t>XR20260037100</t>
  </si>
  <si>
    <t>12:43:16</t>
  </si>
  <si>
    <t>15:06:06</t>
  </si>
  <si>
    <t>XR20260037158</t>
  </si>
  <si>
    <t>12:36:04</t>
  </si>
  <si>
    <t>15:07:19</t>
  </si>
  <si>
    <t>XR20260037150</t>
  </si>
  <si>
    <t>12:43:43</t>
  </si>
  <si>
    <t>XR20260037153</t>
  </si>
  <si>
    <t>12:50:00</t>
  </si>
  <si>
    <t>15:11:26</t>
  </si>
  <si>
    <t>CT20260017322</t>
  </si>
  <si>
    <t>15:10:38</t>
  </si>
  <si>
    <t>15:14:31</t>
  </si>
  <si>
    <t>XR20260037178</t>
  </si>
  <si>
    <t>13:12:52</t>
  </si>
  <si>
    <t>15:16:09</t>
  </si>
  <si>
    <t>XR20260037180</t>
  </si>
  <si>
    <t>13:48:20</t>
  </si>
  <si>
    <t>15:16:59</t>
  </si>
  <si>
    <t>XR20260037210</t>
  </si>
  <si>
    <t>14:21:35</t>
  </si>
  <si>
    <t>15:20:25</t>
  </si>
  <si>
    <t>US20260012353</t>
  </si>
  <si>
    <t>15:21:05</t>
  </si>
  <si>
    <t>15:21:33</t>
  </si>
  <si>
    <t>XR20260037223</t>
  </si>
  <si>
    <t>14:48:02</t>
  </si>
  <si>
    <t>15:22:57</t>
  </si>
  <si>
    <t>XR20260037240</t>
  </si>
  <si>
    <t>15:09:20</t>
  </si>
  <si>
    <t>15:24:16</t>
  </si>
  <si>
    <t>XR20260037168</t>
  </si>
  <si>
    <t>13:16:19</t>
  </si>
  <si>
    <t>15:25:51</t>
  </si>
  <si>
    <t>XR20260037169</t>
  </si>
  <si>
    <t>XR20260037090</t>
  </si>
  <si>
    <t>12:02:18</t>
  </si>
  <si>
    <t>15:28:33</t>
  </si>
  <si>
    <t>XR20260037091</t>
  </si>
  <si>
    <t>XR20260037198</t>
  </si>
  <si>
    <t>13:47:22</t>
  </si>
  <si>
    <t>15:29:23</t>
  </si>
  <si>
    <t>XR20260037197</t>
  </si>
  <si>
    <t>13:47:30</t>
  </si>
  <si>
    <t>XR20260037182</t>
  </si>
  <si>
    <t>15:30:47</t>
  </si>
  <si>
    <t>US20260012326</t>
  </si>
  <si>
    <t>15:32:54</t>
  </si>
  <si>
    <t>XR20260037128</t>
  </si>
  <si>
    <t>12:10:17</t>
  </si>
  <si>
    <t>15:33:32</t>
  </si>
  <si>
    <t>XR20260037227</t>
  </si>
  <si>
    <t>14:45:41</t>
  </si>
  <si>
    <t>15:35:36</t>
  </si>
  <si>
    <t>XR20260037161</t>
  </si>
  <si>
    <t>12:52:08</t>
  </si>
  <si>
    <t>15:37:06</t>
  </si>
  <si>
    <t>XR20260037241</t>
  </si>
  <si>
    <t>15:31:48</t>
  </si>
  <si>
    <t>XR20260037242</t>
  </si>
  <si>
    <t>CT20260017320</t>
  </si>
  <si>
    <t>15:04:14</t>
  </si>
  <si>
    <t>CT20260017336</t>
  </si>
  <si>
    <t>15:36:41</t>
  </si>
  <si>
    <t>15:49:17</t>
  </si>
  <si>
    <t>CT20260017334</t>
  </si>
  <si>
    <t>CT20260017335</t>
  </si>
  <si>
    <t>15:57:12</t>
  </si>
  <si>
    <t>XR20260037247</t>
  </si>
  <si>
    <t>15:44:48</t>
  </si>
  <si>
    <t>15:59:00</t>
  </si>
  <si>
    <t>XR20260037249</t>
  </si>
  <si>
    <t>15:39:47</t>
  </si>
  <si>
    <t>15:59:57</t>
  </si>
  <si>
    <t>XR20260037164</t>
  </si>
  <si>
    <t>13:03:42</t>
  </si>
  <si>
    <t>16:00:31</t>
  </si>
  <si>
    <t>XR20260037220</t>
  </si>
  <si>
    <t>14:59:47</t>
  </si>
  <si>
    <t>16:02:55</t>
  </si>
  <si>
    <t>XR20260037234</t>
  </si>
  <si>
    <t>15:03:03</t>
  </si>
  <si>
    <t>16:03:20</t>
  </si>
  <si>
    <t>XR20260037124</t>
  </si>
  <si>
    <t>16:53:50</t>
  </si>
  <si>
    <t>16:04:17</t>
  </si>
  <si>
    <t>XR20260037118</t>
  </si>
  <si>
    <t>12:01:51</t>
  </si>
  <si>
    <t>16:05:02</t>
  </si>
  <si>
    <t>XR20260037120</t>
  </si>
  <si>
    <t>12:01:12</t>
  </si>
  <si>
    <t>16:06:56</t>
  </si>
  <si>
    <t>XR20260037144</t>
  </si>
  <si>
    <t>12:31:21</t>
  </si>
  <si>
    <t>16:07:55</t>
  </si>
  <si>
    <t>XR20260037160</t>
  </si>
  <si>
    <t>16:08:50</t>
  </si>
  <si>
    <t>XR20260037173</t>
  </si>
  <si>
    <t>13:12:11</t>
  </si>
  <si>
    <t>16:10:05</t>
  </si>
  <si>
    <t>XR20260037179</t>
  </si>
  <si>
    <t>13:12:43</t>
  </si>
  <si>
    <t>CT20260017379</t>
  </si>
  <si>
    <t>16:11:03</t>
  </si>
  <si>
    <t>16:18:25</t>
  </si>
  <si>
    <t>CT20260017328</t>
  </si>
  <si>
    <t>16:19:57</t>
  </si>
  <si>
    <t>XR20260037185</t>
  </si>
  <si>
    <t>13:20:17</t>
  </si>
  <si>
    <t>16:21:52</t>
  </si>
  <si>
    <t>XR20260037255</t>
  </si>
  <si>
    <t>16:05:34</t>
  </si>
  <si>
    <t>16:23:19</t>
  </si>
  <si>
    <t>XR20260037212</t>
  </si>
  <si>
    <t>14:20:07</t>
  </si>
  <si>
    <t>16:24:44</t>
  </si>
  <si>
    <t>XR20260037213</t>
  </si>
  <si>
    <t>14:14:40</t>
  </si>
  <si>
    <t>XR20260037217</t>
  </si>
  <si>
    <t>14:24:12</t>
  </si>
  <si>
    <t>16:27:45</t>
  </si>
  <si>
    <t>XR20260037215</t>
  </si>
  <si>
    <t>16:28:53</t>
  </si>
  <si>
    <t>US20260012357</t>
  </si>
  <si>
    <t>16:19:06</t>
  </si>
  <si>
    <t>16:31:53</t>
  </si>
  <si>
    <t>US20260012389</t>
  </si>
  <si>
    <t>XR20260037226</t>
  </si>
  <si>
    <t>14:44:29</t>
  </si>
  <si>
    <t>16:33:15</t>
  </si>
  <si>
    <t>XR20260037269</t>
  </si>
  <si>
    <t>16:37:57</t>
  </si>
  <si>
    <t>XR20260037268</t>
  </si>
  <si>
    <t>XR20260037267</t>
  </si>
  <si>
    <t>16:38:54</t>
  </si>
  <si>
    <t>XR20260037276</t>
  </si>
  <si>
    <t>16:37:43</t>
  </si>
  <si>
    <t>16:39:38</t>
  </si>
  <si>
    <t>CT20260017389</t>
  </si>
  <si>
    <t>16:31:41</t>
  </si>
  <si>
    <t>16:44:16</t>
  </si>
  <si>
    <t>CT20260017348</t>
  </si>
  <si>
    <t>16:41:58</t>
  </si>
  <si>
    <t>16:49:36</t>
  </si>
  <si>
    <t>XR20260037272</t>
  </si>
  <si>
    <t>16:50:17</t>
  </si>
  <si>
    <t>16:51:58</t>
  </si>
  <si>
    <t>XR20260037273</t>
  </si>
  <si>
    <t>CT20260017347</t>
  </si>
  <si>
    <t>16:49:52</t>
  </si>
  <si>
    <t>16:54:30</t>
  </si>
  <si>
    <t>XR20260037203</t>
  </si>
  <si>
    <t>16:56:42</t>
  </si>
  <si>
    <t>XR20260037278</t>
  </si>
  <si>
    <t>17:13:34</t>
  </si>
  <si>
    <t>17:19:02</t>
  </si>
  <si>
    <t>XR20260037277</t>
  </si>
  <si>
    <t>17:04:44</t>
  </si>
  <si>
    <t>17:20:04</t>
  </si>
  <si>
    <t>XR20260037280</t>
  </si>
  <si>
    <t>XR Sacroiliac Joints 1 or 2 Views</t>
  </si>
  <si>
    <t>CT20260017394</t>
  </si>
  <si>
    <t>17:26:59</t>
  </si>
  <si>
    <t>17:32:33</t>
  </si>
  <si>
    <t>CT20260017395</t>
  </si>
  <si>
    <t>17:33:05</t>
  </si>
  <si>
    <t>CT20260017396</t>
  </si>
  <si>
    <t>17:34:51</t>
  </si>
  <si>
    <t>CT20260017397</t>
  </si>
  <si>
    <t>XR20260037282</t>
  </si>
  <si>
    <t>17:17:18</t>
  </si>
  <si>
    <t>17:35:35</t>
  </si>
  <si>
    <t>XR20260037285</t>
  </si>
  <si>
    <t>17:32:01</t>
  </si>
  <si>
    <t>17:36:05</t>
  </si>
  <si>
    <t>XR20260037302</t>
  </si>
  <si>
    <t>XR Spine Lumbosacral w/ Bending 6+ Views</t>
  </si>
  <si>
    <t>17:55:11</t>
  </si>
  <si>
    <t>17:59:28</t>
  </si>
  <si>
    <t>XR20260037290</t>
  </si>
  <si>
    <t>17:57:01</t>
  </si>
  <si>
    <t>18:04:41</t>
  </si>
  <si>
    <t>XR20260037292</t>
  </si>
  <si>
    <t>18:05:08</t>
  </si>
  <si>
    <t>18:06:48</t>
  </si>
  <si>
    <t>CT20260017408</t>
  </si>
  <si>
    <t>18:07:54</t>
  </si>
  <si>
    <t>18:18:11</t>
  </si>
  <si>
    <t>XR20260037304</t>
  </si>
  <si>
    <t>18:09:06</t>
  </si>
  <si>
    <t>18:19:10</t>
  </si>
  <si>
    <t>XR20260037303</t>
  </si>
  <si>
    <t>18:13:11</t>
  </si>
  <si>
    <t>XR20260037295</t>
  </si>
  <si>
    <t>18:18:39</t>
  </si>
  <si>
    <t>18:20:57</t>
  </si>
  <si>
    <t>XR20260037296</t>
  </si>
  <si>
    <t>18:21:16</t>
  </si>
  <si>
    <t>XR20260037297</t>
  </si>
  <si>
    <t>18:19:37</t>
  </si>
  <si>
    <t>18:21:38</t>
  </si>
  <si>
    <t>XR20260037307</t>
  </si>
  <si>
    <t>18:19:46</t>
  </si>
  <si>
    <t>18:22:32</t>
  </si>
  <si>
    <t>CT20260017409</t>
  </si>
  <si>
    <t>18:26:49</t>
  </si>
  <si>
    <t>18:40:45</t>
  </si>
  <si>
    <t>CT20260017410</t>
  </si>
  <si>
    <t>XR20260037311</t>
  </si>
  <si>
    <t>18:44:34</t>
  </si>
  <si>
    <t>18:48:13</t>
  </si>
  <si>
    <t>XR20260037313</t>
  </si>
  <si>
    <t>19:09:06</t>
  </si>
  <si>
    <t>19:15:17</t>
  </si>
  <si>
    <t>XR20260037321</t>
  </si>
  <si>
    <t>19:14:36</t>
  </si>
  <si>
    <t>19:16:49</t>
  </si>
  <si>
    <t>CT20260017369</t>
  </si>
  <si>
    <t>19:16:03</t>
  </si>
  <si>
    <t>19:23:29</t>
  </si>
  <si>
    <t>XR20260037329</t>
  </si>
  <si>
    <t>19:26:09</t>
  </si>
  <si>
    <t>19:28:34</t>
  </si>
  <si>
    <t>XR20260037315</t>
  </si>
  <si>
    <t>19:49:20</t>
  </si>
  <si>
    <t>19:56:00</t>
  </si>
  <si>
    <t>XR20260037327</t>
  </si>
  <si>
    <t>20:01:28</t>
  </si>
  <si>
    <t>CT20260017422</t>
  </si>
  <si>
    <t>19:51:26</t>
  </si>
  <si>
    <t>20:27:17</t>
  </si>
  <si>
    <t>CT20260017381</t>
  </si>
  <si>
    <t>20:02:00</t>
  </si>
  <si>
    <t>20:36:27</t>
  </si>
  <si>
    <t>XR20260037338</t>
  </si>
  <si>
    <t>20:11:32</t>
  </si>
  <si>
    <t>20:50:18</t>
  </si>
  <si>
    <t>MR20260003403</t>
  </si>
  <si>
    <t>18:03:03</t>
  </si>
  <si>
    <t>21:09:25</t>
  </si>
  <si>
    <t>MR20260003385</t>
  </si>
  <si>
    <t>20:02:52</t>
  </si>
  <si>
    <t>XR20260037337</t>
  </si>
  <si>
    <t>20:16:37</t>
  </si>
  <si>
    <t>21:16:20</t>
  </si>
  <si>
    <t>XR20260037335</t>
  </si>
  <si>
    <t>20:21:40</t>
  </si>
  <si>
    <t>21:19:00</t>
  </si>
  <si>
    <t>XR20260037341</t>
  </si>
  <si>
    <t>20:27:41</t>
  </si>
  <si>
    <t>21:19:56</t>
  </si>
  <si>
    <t>XR20260037334</t>
  </si>
  <si>
    <t>20:28:47</t>
  </si>
  <si>
    <t>21:20:23</t>
  </si>
  <si>
    <t>XR20260037342</t>
  </si>
  <si>
    <t>20:35:21</t>
  </si>
  <si>
    <t>21:20:49</t>
  </si>
  <si>
    <t>CT20260017401</t>
  </si>
  <si>
    <t>20:29:42</t>
  </si>
  <si>
    <t>21:21:46</t>
  </si>
  <si>
    <t>XR20260037345</t>
  </si>
  <si>
    <t>20:58:33</t>
  </si>
  <si>
    <t>21:22:02</t>
  </si>
  <si>
    <t>XR20260037343</t>
  </si>
  <si>
    <t>20:50:27</t>
  </si>
  <si>
    <t>21:22:52</t>
  </si>
  <si>
    <t>CT20260017390</t>
  </si>
  <si>
    <t>20:53:52</t>
  </si>
  <si>
    <t>21:24:50</t>
  </si>
  <si>
    <t>CT20260017403</t>
  </si>
  <si>
    <t>20:55:36</t>
  </si>
  <si>
    <t>21:26:04</t>
  </si>
  <si>
    <t>XR20260037346</t>
  </si>
  <si>
    <t>21:05:01</t>
  </si>
  <si>
    <t>21:26:35</t>
  </si>
  <si>
    <t>CT20260017391</t>
  </si>
  <si>
    <t>21:08:38</t>
  </si>
  <si>
    <t>21:32:20</t>
  </si>
  <si>
    <t>XR20260037243</t>
  </si>
  <si>
    <t>20:07:31</t>
  </si>
  <si>
    <t>21:36:50</t>
  </si>
  <si>
    <t>XR20260037326</t>
  </si>
  <si>
    <t>21:05:58</t>
  </si>
  <si>
    <t>21:38:36</t>
  </si>
  <si>
    <t>CT20260017405</t>
  </si>
  <si>
    <t>21:22:32</t>
  </si>
  <si>
    <t>21:49:02</t>
  </si>
  <si>
    <t>MR20260003390</t>
  </si>
  <si>
    <t>21:29:14</t>
  </si>
  <si>
    <t>21:58:52</t>
  </si>
  <si>
    <t>XR20260037354</t>
  </si>
  <si>
    <t>22:04:55</t>
  </si>
  <si>
    <t>XR20260037353</t>
  </si>
  <si>
    <t>23:08:33</t>
  </si>
  <si>
    <t>XR20260037365</t>
  </si>
  <si>
    <t>23:00:33</t>
  </si>
  <si>
    <t>23:12:08</t>
  </si>
  <si>
    <t>XR20260037363</t>
  </si>
  <si>
    <t>22:59:40</t>
  </si>
  <si>
    <t>23:14:56</t>
  </si>
  <si>
    <t>XR20260037362</t>
  </si>
  <si>
    <t>22:56:52</t>
  </si>
  <si>
    <t>23:19:38</t>
  </si>
  <si>
    <t>XR20260037361</t>
  </si>
  <si>
    <t>22:45:24</t>
  </si>
  <si>
    <t>23:23:12</t>
  </si>
  <si>
    <t>XR20260037368</t>
  </si>
  <si>
    <t>23:15:06</t>
  </si>
  <si>
    <t>23:26:07</t>
  </si>
  <si>
    <t>XR20260037355</t>
  </si>
  <si>
    <t>22:02:50</t>
  </si>
  <si>
    <t>23:28:52</t>
  </si>
  <si>
    <t>XR20260037359</t>
  </si>
  <si>
    <t>22:32:54</t>
  </si>
  <si>
    <t>XR20260037360</t>
  </si>
  <si>
    <t>22:48:29</t>
  </si>
  <si>
    <t>23:39:19</t>
  </si>
  <si>
    <t>XR20260037358</t>
  </si>
  <si>
    <t>22:42:49</t>
  </si>
  <si>
    <t>23:39:58</t>
  </si>
  <si>
    <t>XR20260037357</t>
  </si>
  <si>
    <t>23:42:47</t>
  </si>
  <si>
    <t>XR20260037366</t>
  </si>
  <si>
    <t>23:17:29</t>
  </si>
  <si>
    <t>23:55:45</t>
  </si>
  <si>
    <t>XR20260037364</t>
  </si>
  <si>
    <t>23:17:43</t>
  </si>
  <si>
    <t>CPT</t>
  </si>
  <si>
    <t>DESCRIPTION</t>
  </si>
  <si>
    <t>US guide FNA</t>
  </si>
  <si>
    <t>Bx breast stereotactic</t>
  </si>
  <si>
    <t>Bx breast lesion us</t>
  </si>
  <si>
    <t>Stereotactic placement marker</t>
  </si>
  <si>
    <t>Mast simple complete</t>
  </si>
  <si>
    <t>Mast radical</t>
  </si>
  <si>
    <t>Mast rad urban type</t>
  </si>
  <si>
    <t>Mast mod rad</t>
  </si>
  <si>
    <t>Suspension of breast</t>
  </si>
  <si>
    <t>Breast reduction</t>
  </si>
  <si>
    <t>Breast augmentation w/implt</t>
  </si>
  <si>
    <t>Rmvl intact breast implant</t>
  </si>
  <si>
    <t>Rmvl ruptured breast implant</t>
  </si>
  <si>
    <t>Insj breast implt sm d mast</t>
  </si>
  <si>
    <t>Insj/rplcmt brst implt sep d</t>
  </si>
  <si>
    <t>Breast reconstruction</t>
  </si>
  <si>
    <t>Correct inverted nipple(s)</t>
  </si>
  <si>
    <t>Tiss xpndr plmt brst rcnstj</t>
  </si>
  <si>
    <t>Brst rcnstj latsms drsi flap</t>
  </si>
  <si>
    <t>Brst rcnstj free flap</t>
  </si>
  <si>
    <t>Brst rcnstj 1 pdcl tram flap</t>
  </si>
  <si>
    <t>Brst rcnstj 1pdcl tram anast</t>
  </si>
  <si>
    <t>Brst rcnstj 2 pdcl tram flap</t>
  </si>
  <si>
    <t>Revj peri-implt capsule brst</t>
  </si>
  <si>
    <t>Peri-implt capslc brst compl</t>
  </si>
  <si>
    <t>Revj reconstructed breast</t>
  </si>
  <si>
    <t>Design custom breast implant</t>
  </si>
  <si>
    <t>Unlisted procedure breast</t>
  </si>
  <si>
    <t>Explore wound neck</t>
  </si>
  <si>
    <t>Explore wound chest</t>
  </si>
  <si>
    <t>Explore wound abdomen</t>
  </si>
  <si>
    <t>Explore wound extremity</t>
  </si>
  <si>
    <t>Excise epiphyseal bar</t>
  </si>
  <si>
    <t>Muscle biopsy superficial</t>
  </si>
  <si>
    <t>Deep muscle biopsy</t>
  </si>
  <si>
    <t>Biopsy muscle perq needle</t>
  </si>
  <si>
    <t>Bone biopsy trocar/ndl supfc</t>
  </si>
  <si>
    <t>Bone biopsy trocar/ndl deep</t>
  </si>
  <si>
    <t>Bone biopsy open superficial</t>
  </si>
  <si>
    <t>Bone biopsy open deep</t>
  </si>
  <si>
    <t>Biopsy vrt bdy open thoracic</t>
  </si>
  <si>
    <t>Biopsy vrt bdy open lmbr/crv</t>
  </si>
  <si>
    <t>Injection of sinus tract</t>
  </si>
  <si>
    <t>Inject sinus tract for x-ray</t>
  </si>
  <si>
    <t>Removal of foreign body</t>
  </si>
  <si>
    <t>Ther injection carp tunnel</t>
  </si>
  <si>
    <t>Inj dupuytren cord w/enzyme</t>
  </si>
  <si>
    <t>Inj tendon sheath/ligament</t>
  </si>
  <si>
    <t>Inj tendon origin/insertion</t>
  </si>
  <si>
    <t>Inj trigger point 1/2 muscl</t>
  </si>
  <si>
    <t>Inject trigger points 3/&gt;</t>
  </si>
  <si>
    <t>Place ndl musc/tis for rt</t>
  </si>
  <si>
    <t>Ndl insj w/o njx 1 or 2 musc</t>
  </si>
  <si>
    <t>Ndl insj w/o njx 3+ musc</t>
  </si>
  <si>
    <t>Drain/inj joint/bursa w/o us</t>
  </si>
  <si>
    <t>Drain/inj joint/bursa w/us</t>
  </si>
  <si>
    <t>Aspirate/inj ganglion cyst</t>
  </si>
  <si>
    <t>Treatment of bone cyst</t>
  </si>
  <si>
    <t>Insert and remove bone pin</t>
  </si>
  <si>
    <t>Apply rem fixation device</t>
  </si>
  <si>
    <t>Application halo cranial</t>
  </si>
  <si>
    <t>Application halo pelvic</t>
  </si>
  <si>
    <t>Application halo femoral</t>
  </si>
  <si>
    <t>Appl halo cranial 6+pins</t>
  </si>
  <si>
    <t>Rmvl tongs/halo anthr indiv</t>
  </si>
  <si>
    <t>Removal implant superficial</t>
  </si>
  <si>
    <t>Removal of implant deep</t>
  </si>
  <si>
    <t>Appl unipln uni ext fixj sys</t>
  </si>
  <si>
    <t>Appl mltpln uni ext fixj sys</t>
  </si>
  <si>
    <t>Adjmt/revj ext fixj sys anes</t>
  </si>
  <si>
    <t>Rmvl ext fixj sys under anes</t>
  </si>
  <si>
    <t>App mltpln uni xtrnl fix 1st</t>
  </si>
  <si>
    <t>App mltpln uni xtrnl fix xch</t>
  </si>
  <si>
    <t>Mnl prep&amp;insj dp rx dlvr dev</t>
  </si>
  <si>
    <t>Rmvl deep rx delivery device</t>
  </si>
  <si>
    <t>Mnl prep&amp;insj imed rx dev</t>
  </si>
  <si>
    <t>Rmvl imed rx delivery device</t>
  </si>
  <si>
    <t>Mnl prep&amp;insj i-artic rx dev</t>
  </si>
  <si>
    <t>Rmvl i-artic rx delivery dev</t>
  </si>
  <si>
    <t>Replantation arm complete</t>
  </si>
  <si>
    <t>Replant forearm complete</t>
  </si>
  <si>
    <t>Replantation hand complete</t>
  </si>
  <si>
    <t>Replantation digit complete</t>
  </si>
  <si>
    <t>Replantation thumb complete</t>
  </si>
  <si>
    <t>Replantation foot complete</t>
  </si>
  <si>
    <t>Removal of bone for graft</t>
  </si>
  <si>
    <t>Remove cartilage for graft</t>
  </si>
  <si>
    <t>Removal of fascia for graft</t>
  </si>
  <si>
    <t>Removal of tendon for graft</t>
  </si>
  <si>
    <t>Sp bone algrft morsel add-on</t>
  </si>
  <si>
    <t>Sp bone algrft struct add-on</t>
  </si>
  <si>
    <t>Osteoart algrft w/surf &amp; b1</t>
  </si>
  <si>
    <t>Hemicrt intrclry algrft prtl</t>
  </si>
  <si>
    <t>Intercalary algrft compl</t>
  </si>
  <si>
    <t>Sp bone agrft local add-on</t>
  </si>
  <si>
    <t>Sp bone agrft morsel add-on</t>
  </si>
  <si>
    <t>Sp bone agrft struct add-on</t>
  </si>
  <si>
    <t>Bone marrow aspir bone grfg</t>
  </si>
  <si>
    <t>Fluid pressure muscle</t>
  </si>
  <si>
    <t>Fibula bone graft microvasc</t>
  </si>
  <si>
    <t>Iliac bone graft microvasc</t>
  </si>
  <si>
    <t>Mt bone graft microvasc</t>
  </si>
  <si>
    <t>Other bone graft microvasc</t>
  </si>
  <si>
    <t>Bone/skin graft microvasc</t>
  </si>
  <si>
    <t>Bone/skin graft iliac crest</t>
  </si>
  <si>
    <t>Bone/skin graft metatarsal</t>
  </si>
  <si>
    <t>Bone/skin graft great toe</t>
  </si>
  <si>
    <t>Electrical bone stimulation</t>
  </si>
  <si>
    <t>Us bone stimulation</t>
  </si>
  <si>
    <t>Ablate bone tumor(s) perq</t>
  </si>
  <si>
    <t>Cptr-asst dir ms px</t>
  </si>
  <si>
    <t>Unlisted px muscskel general</t>
  </si>
  <si>
    <t>Incision of jaw joint</t>
  </si>
  <si>
    <t>Exc face les sc &lt;2 cm</t>
  </si>
  <si>
    <t>Exc face les sbq 2 cm/&gt;</t>
  </si>
  <si>
    <t>Exc face tum deep &lt; 2 cm</t>
  </si>
  <si>
    <t>Exc face tum deep 2 cm/&gt;</t>
  </si>
  <si>
    <t>Resect face/scalp tum &lt; 2 cm</t>
  </si>
  <si>
    <t>Resect face/scalp tum 2 cm/&gt;</t>
  </si>
  <si>
    <t>Excision of bone lower jaw</t>
  </si>
  <si>
    <t>Excision of facial bone(s)</t>
  </si>
  <si>
    <t>Contour of face bone lesion</t>
  </si>
  <si>
    <t>Excise max/zygoma b9 tumor</t>
  </si>
  <si>
    <t>Remove exostosis mandible</t>
  </si>
  <si>
    <t>Remove exostosis maxilla</t>
  </si>
  <si>
    <t>Excise max/zygoma mal tumor</t>
  </si>
  <si>
    <t>Excise mandible lesion</t>
  </si>
  <si>
    <t>Removal of jaw bone lesion</t>
  </si>
  <si>
    <t>Extensive jaw surgery</t>
  </si>
  <si>
    <t>Remove mandible cyst complex</t>
  </si>
  <si>
    <t>Excise lwr jaw cyst w/repair</t>
  </si>
  <si>
    <t>Remove maxilla cyst complex</t>
  </si>
  <si>
    <t>Excis uppr jaw cyst w/repair</t>
  </si>
  <si>
    <t>Removal of jaw joint</t>
  </si>
  <si>
    <t>Remove jaw joint cartilage</t>
  </si>
  <si>
    <t>Remove coronoid process</t>
  </si>
  <si>
    <t>Mnpj of tmj w/anesth</t>
  </si>
  <si>
    <t>Prepare face/oral prosthesis</t>
  </si>
  <si>
    <t>Unlisted maxlfcl prosth px</t>
  </si>
  <si>
    <t>Maxillofacial fixation</t>
  </si>
  <si>
    <t>Interdental fixation</t>
  </si>
  <si>
    <t>Injection jaw joint x-ray</t>
  </si>
  <si>
    <t>Reconstruction of chin</t>
  </si>
  <si>
    <t>Augmentation lower jaw bone</t>
  </si>
  <si>
    <t>Reduction of forehead</t>
  </si>
  <si>
    <t>Lefort i-1 piece w/o graft</t>
  </si>
  <si>
    <t>Lefort i-2 piece w/o graft</t>
  </si>
  <si>
    <t>Lefort i-3/&gt; piece w/o graft</t>
  </si>
  <si>
    <t>Lefort i-1 piece w/ graft</t>
  </si>
  <si>
    <t>Lefort i-2 piece w/ graft</t>
  </si>
  <si>
    <t>Lefort i-3/&gt; piece w/ graft</t>
  </si>
  <si>
    <t>Lefort ii anterior intrusion</t>
  </si>
  <si>
    <t>Lefort ii w/bone grafts</t>
  </si>
  <si>
    <t>Lefort iii w/o lefort i</t>
  </si>
  <si>
    <t>Lefort iii w/ lefort i</t>
  </si>
  <si>
    <t>Lefort iii w/fhdw/o lefort i</t>
  </si>
  <si>
    <t>Lefort iii w/fhd w/ lefort i</t>
  </si>
  <si>
    <t>Reconstruct orbit/forehead</t>
  </si>
  <si>
    <t>Reconstruct entire forehead</t>
  </si>
  <si>
    <t>Contour cranial bone lesion</t>
  </si>
  <si>
    <t>Reconstruct cranial bone</t>
  </si>
  <si>
    <t>Reconstruction of midface</t>
  </si>
  <si>
    <t>Reconst lwr jaw w/o graft</t>
  </si>
  <si>
    <t>Reconst lwr jaw w/graft</t>
  </si>
  <si>
    <t>Reconst lwr jaw w/o fixation</t>
  </si>
  <si>
    <t>Reconst lwr jaw w/fixation</t>
  </si>
  <si>
    <t>Reconstr lwr jaw segment</t>
  </si>
  <si>
    <t>Reconstr lwr jaw w/advance</t>
  </si>
  <si>
    <t>Reconstruct upper jaw bone</t>
  </si>
  <si>
    <t>Augmentation of facial bones</t>
  </si>
  <si>
    <t>Reduction of facial bones</t>
  </si>
  <si>
    <t>Face bone graft</t>
  </si>
  <si>
    <t>Lower jaw bone graft</t>
  </si>
  <si>
    <t>Rib cartilage graft</t>
  </si>
  <si>
    <t>Ear cartilage graft</t>
  </si>
  <si>
    <t>Reconstruction of jaw joint</t>
  </si>
  <si>
    <t>Reconstruction of lower jaw</t>
  </si>
  <si>
    <t>Reconstruction of jaw</t>
  </si>
  <si>
    <t>Reconstruct lower jaw bone</t>
  </si>
  <si>
    <t>Reconstruction of orbit</t>
  </si>
  <si>
    <t>Revise eye sockets</t>
  </si>
  <si>
    <t>Augmentation cheek bone</t>
  </si>
  <si>
    <t>Revision orbitofacial bones</t>
  </si>
  <si>
    <t>Revision of eyelid</t>
  </si>
  <si>
    <t>Revision of jaw muscle/bone</t>
  </si>
  <si>
    <t>Unlisted cranfcl&amp;maxlfcl px</t>
  </si>
  <si>
    <t>Clsd tx nsl fx mnpj wo stblj</t>
  </si>
  <si>
    <t>Clsd tx nsl fx w/mnpj&amp;stablj</t>
  </si>
  <si>
    <t>Open tx nose fx uncomplicatd</t>
  </si>
  <si>
    <t>Open tx nose fx w/skele fixj</t>
  </si>
  <si>
    <t>Open tx nose &amp; septal fx</t>
  </si>
  <si>
    <t>Open tx septal fx w/wo stabj</t>
  </si>
  <si>
    <t>Closed tx septal&amp;nose fx</t>
  </si>
  <si>
    <t>Open nasoethmoid fx w/o fixj</t>
  </si>
  <si>
    <t>Open nasoethmoid fx w/ fixj</t>
  </si>
  <si>
    <t>Perq tx nasoethmoid fx</t>
  </si>
  <si>
    <t>Open tx dprsd front sinus fx</t>
  </si>
  <si>
    <t>Open tx compl front sinus fx</t>
  </si>
  <si>
    <t>Closed tx nose/jaw fx</t>
  </si>
  <si>
    <t>Opn tx nasomax fx w/fixj</t>
  </si>
  <si>
    <t>Opn tx nasomax fx multple</t>
  </si>
  <si>
    <t>Opn tx nasomax fx w/graft</t>
  </si>
  <si>
    <t>Perq tx malar fracture</t>
  </si>
  <si>
    <t>Opn tx dprsd zygomatic arch</t>
  </si>
  <si>
    <t>Opn tx dprsd malar fracture</t>
  </si>
  <si>
    <t>Opn tx complx malar fx</t>
  </si>
  <si>
    <t>Opn tx complx malar w/grft</t>
  </si>
  <si>
    <t>Opn tx orbit fx transantral</t>
  </si>
  <si>
    <t>Opn tx orbit fx periorbital</t>
  </si>
  <si>
    <t>Opn tx orbit fx combined</t>
  </si>
  <si>
    <t>Opn tx orbit periorbtl implt</t>
  </si>
  <si>
    <t>Opn tx orbit periorbt w/grft</t>
  </si>
  <si>
    <t>Closed tx orbit w/o manipulj</t>
  </si>
  <si>
    <t>Closed tx orbit w/manipulj</t>
  </si>
  <si>
    <t>Opn tx orbit fx w/o implant</t>
  </si>
  <si>
    <t>Opn tx orbit fx w/implant</t>
  </si>
  <si>
    <t>Opn tx orbit fx w/bone grft</t>
  </si>
  <si>
    <t>Treat mouth roof fracture</t>
  </si>
  <si>
    <t>Treat craniofacial fracture</t>
  </si>
  <si>
    <t>Treat dental ridge fracture</t>
  </si>
  <si>
    <t>Treat lower jaw fracture</t>
  </si>
  <si>
    <t>Reset dislocated jaw</t>
  </si>
  <si>
    <t>Repair dislocated jaw</t>
  </si>
  <si>
    <t>Interdental wiring</t>
  </si>
  <si>
    <t>Unlisted muscskel px head</t>
  </si>
  <si>
    <t>Drain neck/chest lesion</t>
  </si>
  <si>
    <t>Drain chest lesion</t>
  </si>
  <si>
    <t>Drainage of bone lesion</t>
  </si>
  <si>
    <t>Biopsy of neck/chest</t>
  </si>
  <si>
    <t>Exc neck les sc 3 cm/&gt;</t>
  </si>
  <si>
    <t>Exc neck tum deep 5 cm/&gt;</t>
  </si>
  <si>
    <t>Exc neck les sc &lt; 3 cm</t>
  </si>
  <si>
    <t>Exc neck tum deep &lt; 5 cm</t>
  </si>
  <si>
    <t>Resect neck thorax tumor&lt;5cm</t>
  </si>
  <si>
    <t>Resect neck tumor 5 cm/&gt;</t>
  </si>
  <si>
    <t>Partial removal of rib</t>
  </si>
  <si>
    <t>Exc chest wall tumor w/ribs</t>
  </si>
  <si>
    <t>Exc ch wal tum w/o lymphadec</t>
  </si>
  <si>
    <t>Exc ch wal tum w/lymphadec</t>
  </si>
  <si>
    <t>Removal of rib</t>
  </si>
  <si>
    <t>Removal of rib and nerves</t>
  </si>
  <si>
    <t>Partial removal of sternum</t>
  </si>
  <si>
    <t>Sternal debridement</t>
  </si>
  <si>
    <t>Extensive sternum surgery</t>
  </si>
  <si>
    <t>Hyoid myotomy &amp; suspension</t>
  </si>
  <si>
    <t>Revision of neck muscle</t>
  </si>
  <si>
    <t>Revision of neck muscle/rib</t>
  </si>
  <si>
    <t>Reconstruction of sternum</t>
  </si>
  <si>
    <t>Repair stern/nuss w/o scope</t>
  </si>
  <si>
    <t>Repair sternum/nuss w/scope</t>
  </si>
  <si>
    <t>Repair of sternum separation</t>
  </si>
  <si>
    <t>Optx of rib fx w/fixj scope</t>
  </si>
  <si>
    <t>Treatment of rib fracture</t>
  </si>
  <si>
    <t>Treat sternum fracture</t>
  </si>
  <si>
    <t>Unlisted px neck/thorax</t>
  </si>
  <si>
    <t>Biopsy soft tissue of back</t>
  </si>
  <si>
    <t>Exc back les sc &lt; 3 cm</t>
  </si>
  <si>
    <t>Exc back les sc 3 cm/&gt;</t>
  </si>
  <si>
    <t>Exc back tum deep &lt; 5 cm</t>
  </si>
  <si>
    <t>Exc back tum deep 5 cm/&gt;</t>
  </si>
  <si>
    <t>Resect back tum &lt; 5 cm</t>
  </si>
  <si>
    <t>Resect back tum 5 cm/&gt;</t>
  </si>
  <si>
    <t>I&amp;d p-spine c/t/cerv-thor</t>
  </si>
  <si>
    <t>I&amp;d abscess p-spine l/s/ls</t>
  </si>
  <si>
    <t>Remove part of neck vertebra</t>
  </si>
  <si>
    <t>Remove part thorax vertebra</t>
  </si>
  <si>
    <t>Remove part lumbar vertebra</t>
  </si>
  <si>
    <t>Remove extra spine segment</t>
  </si>
  <si>
    <t>Incis spine 3 column thorac</t>
  </si>
  <si>
    <t>Incis spine 3 column lumbar</t>
  </si>
  <si>
    <t>Incis spine 3 column adl seg</t>
  </si>
  <si>
    <t>Incis 1 vertebral seg cerv</t>
  </si>
  <si>
    <t>Incis 1 vertebral seg thorac</t>
  </si>
  <si>
    <t>Incis 1 vertebral seg lumbar</t>
  </si>
  <si>
    <t>Incis addl spine segment</t>
  </si>
  <si>
    <t>Osteot dsc ant 1 vrt sgm crv</t>
  </si>
  <si>
    <t>Osteot dsc ant 1vrt sgm thrc</t>
  </si>
  <si>
    <t>Osteot dsc ant 1vrt sgm lmbr</t>
  </si>
  <si>
    <t>Osteot dsc ant 1vrt sgm ea</t>
  </si>
  <si>
    <t>Closed tx vert fx w/o manj</t>
  </si>
  <si>
    <t>Closed tx vert fx w/manj</t>
  </si>
  <si>
    <t>Treat odontoid fx w/o graft</t>
  </si>
  <si>
    <t>Treat odontoid fx w/graft</t>
  </si>
  <si>
    <t>Treat spine fracture</t>
  </si>
  <si>
    <t>Treat neck spine fracture</t>
  </si>
  <si>
    <t>Treat thorax spine fracture</t>
  </si>
  <si>
    <t>Treat each add spine fx</t>
  </si>
  <si>
    <t>Manipulation of spine</t>
  </si>
  <si>
    <t>Perq cervicothoracic inject</t>
  </si>
  <si>
    <t>Perq lumbosacral injection</t>
  </si>
  <si>
    <t>Vertebroplasty addl inject</t>
  </si>
  <si>
    <t>Perq vertebral augmentation</t>
  </si>
  <si>
    <t>Idet single level</t>
  </si>
  <si>
    <t>Idet 1 or more levels</t>
  </si>
  <si>
    <t>Arthrd lat xtrcvtry tq thrc</t>
  </si>
  <si>
    <t>Arthrd lat xtrcvtry tq lmbr</t>
  </si>
  <si>
    <t>Arthrd lat xtrcvtry tq ea ad</t>
  </si>
  <si>
    <t>Arthrd ant toral/xoral c1-c2</t>
  </si>
  <si>
    <t>Arthrd ant ntrbdy cervical</t>
  </si>
  <si>
    <t>Arthrd ant ntrbd cervical ea</t>
  </si>
  <si>
    <t>Arthrd ant ntrbd min dsc crv</t>
  </si>
  <si>
    <t>Arthrd ant ntrbd min dsc thc</t>
  </si>
  <si>
    <t>Arthrd ant ntrbd min dsc lum</t>
  </si>
  <si>
    <t>Arthrd ant ntrbd min dsc ea</t>
  </si>
  <si>
    <t>Arthrd pre-sac ntrbdy l5-s1</t>
  </si>
  <si>
    <t>Arthrd pst tq craniocervical</t>
  </si>
  <si>
    <t>Arthrd pst tq atlas-axis</t>
  </si>
  <si>
    <t>Arthrd pst tq 1ntrspc crv</t>
  </si>
  <si>
    <t>Arthrd pst tq 1ntrspc thrc</t>
  </si>
  <si>
    <t>Arthrd pst tq 1ntrspc lumbar</t>
  </si>
  <si>
    <t>Arthrd pst tq 1ntrspc ea add</t>
  </si>
  <si>
    <t>Arthrd pst tq 1ntrspc lum</t>
  </si>
  <si>
    <t>Arthrd pst tq 1ntrspc lm ea</t>
  </si>
  <si>
    <t>Arthrd cmbn 1ntrspc lumbar</t>
  </si>
  <si>
    <t>Arthrd cmbn 1ntrspc ea addl</t>
  </si>
  <si>
    <t>Arthrd pst dfrm&lt;6 vrt sgm</t>
  </si>
  <si>
    <t>Arthrd pst dfrm 7-12 vrt sgm</t>
  </si>
  <si>
    <t>Arthrd pst dfrm 13+ vrt sgm</t>
  </si>
  <si>
    <t>Arthrd ant dfrm 2-3 vrt sgm</t>
  </si>
  <si>
    <t>Arthrd ant dfrm 4-7 vrt sgm</t>
  </si>
  <si>
    <t>Arthrd ant dfrm 8+ vrt sgm</t>
  </si>
  <si>
    <t>Kyphectomy 1-2 segments</t>
  </si>
  <si>
    <t>Kyphectomy 3 or more</t>
  </si>
  <si>
    <t>Exploration of spinal fusion</t>
  </si>
  <si>
    <t>Ant thrc vrt body tethrg &lt;7</t>
  </si>
  <si>
    <t>Ant thrc vrt body tethrg 8+</t>
  </si>
  <si>
    <t>Rev rplc/rmv thrc vrt tethrg</t>
  </si>
  <si>
    <t>Insert spine fixation device</t>
  </si>
  <si>
    <t>Insert pelv fixation device</t>
  </si>
  <si>
    <t>Reinsert spinal fixation</t>
  </si>
  <si>
    <t>Remove spine fixation device</t>
  </si>
  <si>
    <t>Insj biomechanical device</t>
  </si>
  <si>
    <t>Removal anterior instrmj</t>
  </si>
  <si>
    <t>Tot disc arthrp 1ntrspc crv</t>
  </si>
  <si>
    <t>Tot disc arthrp 1ntrspc lmbr</t>
  </si>
  <si>
    <t>Tot disc arthrp 2nd lvl crv</t>
  </si>
  <si>
    <t>Tot disc arthrp 2ntrspc lmbr</t>
  </si>
  <si>
    <t>Rev rplcm arthrp 1ntrspc crv</t>
  </si>
  <si>
    <t>Rev rplcm rthrp 1ntrspc lmbr</t>
  </si>
  <si>
    <t>Rmvl tot arthrp 1ntrspc crv</t>
  </si>
  <si>
    <t>Rmvl tot arthrp 1ntrspc lmbr</t>
  </si>
  <si>
    <t>Insj stablj dev w/dcmprn</t>
  </si>
  <si>
    <t>Insj stablj dev w/o dcmprn</t>
  </si>
  <si>
    <t>Unlisted procedure spine</t>
  </si>
  <si>
    <t>Exc abdl tum deep &lt; 5 cm</t>
  </si>
  <si>
    <t>Exc abdl tum deep 5 cm/&gt;</t>
  </si>
  <si>
    <t>Exc abd les sc &lt; 3 cm</t>
  </si>
  <si>
    <t>Exc abd les sc 3 cm/&gt;</t>
  </si>
  <si>
    <t>Radical resect abd tumor&lt;5cm</t>
  </si>
  <si>
    <t>Rad resect abd tumor 5 cm/&gt;</t>
  </si>
  <si>
    <t>Unlisted px abdomen muscskel</t>
  </si>
  <si>
    <t>Removal of calcium deposits</t>
  </si>
  <si>
    <t>Release shoulder joint</t>
  </si>
  <si>
    <t>Drain shoulder lesion</t>
  </si>
  <si>
    <t>Drain shoulder bursa</t>
  </si>
  <si>
    <t>Drain shoulder bone lesion</t>
  </si>
  <si>
    <t>Exploratory shoulder surgery</t>
  </si>
  <si>
    <t>Biopsy shoulder tissues</t>
  </si>
  <si>
    <t>Exc shoulder les sc 3 cm/&gt;</t>
  </si>
  <si>
    <t>Exc shoulder tum deep 5 cm/&gt;</t>
  </si>
  <si>
    <t>Exc shoulder les sc &lt; 3 cm</t>
  </si>
  <si>
    <t>Exc shoulder tum deep &lt; 5 cm</t>
  </si>
  <si>
    <t>Resect shoulder tumor &lt; 5 cm</t>
  </si>
  <si>
    <t>Resect shoulder tumor 5 cm/&gt;</t>
  </si>
  <si>
    <t>Biopsy of shoulder joint</t>
  </si>
  <si>
    <t>Shoulder joint surgery</t>
  </si>
  <si>
    <t>Remove shoulder joint lining</t>
  </si>
  <si>
    <t>Incision of collarbone joint</t>
  </si>
  <si>
    <t>Explore treat shoulder joint</t>
  </si>
  <si>
    <t>Partial removal collar bone</t>
  </si>
  <si>
    <t>Removal of collar bone</t>
  </si>
  <si>
    <t>Remove shoulder bone part</t>
  </si>
  <si>
    <t>Removal of bone lesion</t>
  </si>
  <si>
    <t>Removal of humerus lesion</t>
  </si>
  <si>
    <t>Remove collar bone lesion</t>
  </si>
  <si>
    <t>Remove shoulder blade lesion</t>
  </si>
  <si>
    <t>Remove humerus lesion</t>
  </si>
  <si>
    <t>Partial removal of scapula</t>
  </si>
  <si>
    <t>Removal of head of humerus</t>
  </si>
  <si>
    <t>Resect clavicle tumor</t>
  </si>
  <si>
    <t>Resect scapula tumor</t>
  </si>
  <si>
    <t>Resect prox humerus tumor</t>
  </si>
  <si>
    <t>Remove shoulder foreign body</t>
  </si>
  <si>
    <t>Remove shoulder fb deep</t>
  </si>
  <si>
    <t>Shoulder prosthesis removal</t>
  </si>
  <si>
    <t>Injection for shoulder x-ray</t>
  </si>
  <si>
    <t>Muscle transfer shoulder/arm</t>
  </si>
  <si>
    <t>Muscle transfers</t>
  </si>
  <si>
    <t>Fixation of shoulder blade</t>
  </si>
  <si>
    <t>Incision of tendon &amp; muscle</t>
  </si>
  <si>
    <t>Incise tendon(s) &amp; muscle(s)</t>
  </si>
  <si>
    <t>Repair rotator cuff acute</t>
  </si>
  <si>
    <t>Repair rotator cuff chronic</t>
  </si>
  <si>
    <t>Release of shoulder ligament</t>
  </si>
  <si>
    <t>Repair of shoulder</t>
  </si>
  <si>
    <t>Repair biceps tendon</t>
  </si>
  <si>
    <t>Remove/transplant tendon</t>
  </si>
  <si>
    <t>Repair shoulder capsule</t>
  </si>
  <si>
    <t>Reconstruct shoulder joint</t>
  </si>
  <si>
    <t>Revis reconst shoulder joint</t>
  </si>
  <si>
    <t>Revision of collar bone</t>
  </si>
  <si>
    <t>Reinforce clavicle</t>
  </si>
  <si>
    <t>Reinforce shoulder bones</t>
  </si>
  <si>
    <t>Cltx clavicular fx w/o mnpj</t>
  </si>
  <si>
    <t>Cltx clavicular fx w/mnpj</t>
  </si>
  <si>
    <t>Optx clavicular fx w/int fix</t>
  </si>
  <si>
    <t>Cltx strnclav dislc w/o mnpj</t>
  </si>
  <si>
    <t>Cltx strnclav dislc w/mnpj</t>
  </si>
  <si>
    <t>Optx strnclav dislc aqt/chrn</t>
  </si>
  <si>
    <t>Optx strclv dslc aq/chrn grf</t>
  </si>
  <si>
    <t>Cltx acromclav dislc wo mnpj</t>
  </si>
  <si>
    <t>Cltx acromclav dislc w/mnpj</t>
  </si>
  <si>
    <t>Optx acromclv dislc aqt/chrn</t>
  </si>
  <si>
    <t>Optx acrclv dslc aq/chrn grf</t>
  </si>
  <si>
    <t>Cltx scapular fx w/o mnpj</t>
  </si>
  <si>
    <t>Cltx scap fx w/mnpj +-tractj</t>
  </si>
  <si>
    <t>Optx scapular fx w/int fixj</t>
  </si>
  <si>
    <t>Cltx prox humrl fx w/o mnpj</t>
  </si>
  <si>
    <t>Cltx prx hmrl fx mnpj+-tract</t>
  </si>
  <si>
    <t>Optx prox humrl fx w/int fix</t>
  </si>
  <si>
    <t>Optx prx hmrl fx fix rpr rpl</t>
  </si>
  <si>
    <t>Cltx gr hmrl tbrs fx wo mnpj</t>
  </si>
  <si>
    <t>Cltx gr hmrl tbrs fx w/mnpj</t>
  </si>
  <si>
    <t>Optx gr hmrl tbrs fx int fix</t>
  </si>
  <si>
    <t>Cltx sho dslc w/mnpj wo anes</t>
  </si>
  <si>
    <t>Cltx sho dslc w/mnpj w/anes</t>
  </si>
  <si>
    <t>Optx acute shoulder dislc</t>
  </si>
  <si>
    <t>Cltx sho dslc fx gr hmrl tbr</t>
  </si>
  <si>
    <t>Optx sho dislc fx</t>
  </si>
  <si>
    <t>Cltx sho dislc neck fx mnpj</t>
  </si>
  <si>
    <t>Optx sho dislc neck fx fixj</t>
  </si>
  <si>
    <t>Mnpj anes sho jt fixj aprats</t>
  </si>
  <si>
    <t>Arthrodesis glenohumeral jt</t>
  </si>
  <si>
    <t>Arthrd glenohumeral jt w/grf</t>
  </si>
  <si>
    <t>Interthoracoscplr amputation</t>
  </si>
  <si>
    <t>Disarticulation shoulder</t>
  </si>
  <si>
    <t>Disarticulation sho sec clsr</t>
  </si>
  <si>
    <t>Unlisted procedure shoulder</t>
  </si>
  <si>
    <t>I&amp;d upr a/e dp absc/hmtma</t>
  </si>
  <si>
    <t>I&amp;d upr a/e bursa</t>
  </si>
  <si>
    <t>Inc dp opn b1 crtx hum/elbw</t>
  </si>
  <si>
    <t>Arthrt elbw expl drg/rmvl fb</t>
  </si>
  <si>
    <t>Arthrt elbw capsl exc rls</t>
  </si>
  <si>
    <t>Biopsy arm/elbow soft tissue</t>
  </si>
  <si>
    <t>Exc arm/elbow les sc 3 cm/&gt;</t>
  </si>
  <si>
    <t>Ex arm/elbow tum deep 5 cm/&gt;</t>
  </si>
  <si>
    <t>Exc arm/elbow les sc &lt; 3 cm</t>
  </si>
  <si>
    <t>Ex arm/elbow tum deep &lt; 5 cm</t>
  </si>
  <si>
    <t>Rad rescj tum tiss a/e &lt;5cm</t>
  </si>
  <si>
    <t>Rad rescj tum tiss a/e 5 cm+</t>
  </si>
  <si>
    <t>Arthrt elbw synovial bx only</t>
  </si>
  <si>
    <t>Arthrt elbw jt expl bx rmvl</t>
  </si>
  <si>
    <t>Arthrt elbow w/synovectomy</t>
  </si>
  <si>
    <t>Excision olecranon bursa</t>
  </si>
  <si>
    <t>Exc/curtg b1 cst/b9 tum hum</t>
  </si>
  <si>
    <t>Exc/crtg b1 cst/tum hum agrf</t>
  </si>
  <si>
    <t>Exc/crtg b1 cst/tum hum algr</t>
  </si>
  <si>
    <t>Exc/crtg b1 cst/b9 tum rds</t>
  </si>
  <si>
    <t>Exc/crtg b1 cst/tum rds agrf</t>
  </si>
  <si>
    <t>Exc/crtg b1 cst/tum rds algr</t>
  </si>
  <si>
    <t>Excision radial head</t>
  </si>
  <si>
    <t>Sequestrectomy shft/dstl hum</t>
  </si>
  <si>
    <t>Sequestrectomy radial h/n</t>
  </si>
  <si>
    <t>Sequestrectomy olecrn proces</t>
  </si>
  <si>
    <t>Partial exc bone humerus</t>
  </si>
  <si>
    <t>Prtl exc bone radial h/n</t>
  </si>
  <si>
    <t>Prtl exc bone olecrn process</t>
  </si>
  <si>
    <t>Radical resection of elbow</t>
  </si>
  <si>
    <t>Rad rescj tum dstl/shft hum</t>
  </si>
  <si>
    <t>Rad resection tum radial h/n</t>
  </si>
  <si>
    <t>Resection of elbow joint</t>
  </si>
  <si>
    <t>Rmvl prosthhumrl&amp;ulnar cmpnt</t>
  </si>
  <si>
    <t>Removal prosth radial head</t>
  </si>
  <si>
    <t>Rmvl fb upper arm/elbw subq</t>
  </si>
  <si>
    <t>Rmvl fb upper arm/elbw deep</t>
  </si>
  <si>
    <t>Injection px for elbow arthg</t>
  </si>
  <si>
    <t>Mnpj elbow under anes</t>
  </si>
  <si>
    <t>Musc/tdn transfer upr a/e 1</t>
  </si>
  <si>
    <t>Tendon lngth upr a/e ea tdn</t>
  </si>
  <si>
    <t>Tnot opn elbw to sho ea tdn</t>
  </si>
  <si>
    <t>Tenoplasty elbow to sho 1</t>
  </si>
  <si>
    <t>Flexor-plasty elbow</t>
  </si>
  <si>
    <t>Flexor-plasty elbw w/advmnt</t>
  </si>
  <si>
    <t>Tenolysis triceps</t>
  </si>
  <si>
    <t>Tenodesis biceps tdn at elbw</t>
  </si>
  <si>
    <t>Rpr tdn/musc upr a/e each</t>
  </si>
  <si>
    <t>Repair of ruptured tendon</t>
  </si>
  <si>
    <t>Repr elbow lat ligmnt w/tiss</t>
  </si>
  <si>
    <t>Reconstruct elbow lat ligmnt</t>
  </si>
  <si>
    <t>Repr elbw med ligmnt w/tissu</t>
  </si>
  <si>
    <t>Reconstruct elbow med ligmnt</t>
  </si>
  <si>
    <t>Repair elbow perc</t>
  </si>
  <si>
    <t>Repair elbow w/deb open</t>
  </si>
  <si>
    <t>Repair elbow deb/attch open</t>
  </si>
  <si>
    <t>Reconstruct elbow joint</t>
  </si>
  <si>
    <t>Replace elbow joint</t>
  </si>
  <si>
    <t>Reconstruct head of radius</t>
  </si>
  <si>
    <t>Revise reconst elbow joint</t>
  </si>
  <si>
    <t>Revision of humerus</t>
  </si>
  <si>
    <t>Repair of humerus</t>
  </si>
  <si>
    <t>Repair humerus with graft</t>
  </si>
  <si>
    <t>Revision of elbow joint</t>
  </si>
  <si>
    <t>Decompression of forearm</t>
  </si>
  <si>
    <t>Reinforce humerus</t>
  </si>
  <si>
    <t>Treat humerus fracture</t>
  </si>
  <si>
    <t>Treat elbow fracture</t>
  </si>
  <si>
    <t>Treat elbow dislocation</t>
  </si>
  <si>
    <t>Treat radius fracture</t>
  </si>
  <si>
    <t>Treat ulnar fracture</t>
  </si>
  <si>
    <t>Fusion of elbow joint</t>
  </si>
  <si>
    <t>Fusion/graft of elbow joint</t>
  </si>
  <si>
    <t>Amputation of upper arm</t>
  </si>
  <si>
    <t>Amputation follow-up surgery</t>
  </si>
  <si>
    <t>Amputate upper arm &amp; implant</t>
  </si>
  <si>
    <t>Revision of amputation</t>
  </si>
  <si>
    <t>Revision of upper arm</t>
  </si>
  <si>
    <t>Unlisted px humerus/elbow</t>
  </si>
  <si>
    <t>Incision of tendon sheath</t>
  </si>
  <si>
    <t>Incise flexor carpi radialis</t>
  </si>
  <si>
    <t>Decompress forearm 1 space</t>
  </si>
  <si>
    <t>Decompress forearm 2 spaces</t>
  </si>
  <si>
    <t>Drainage of forearm lesion</t>
  </si>
  <si>
    <t>Drainage of forearm bursa</t>
  </si>
  <si>
    <t>Treat forearm bone lesion</t>
  </si>
  <si>
    <t>Explore/treat wrist joint</t>
  </si>
  <si>
    <t>Biopsy forearm soft tissues</t>
  </si>
  <si>
    <t>Exc forearm les sc 3 cm/&gt;</t>
  </si>
  <si>
    <t>Exc forearm tum deep 3 cm/&gt;</t>
  </si>
  <si>
    <t>Exc forearm les sc &lt; 3 cm</t>
  </si>
  <si>
    <t>Exc forearm tum deep &lt; 3 cm</t>
  </si>
  <si>
    <t>Resect forearm/wrist tum&lt;3cm</t>
  </si>
  <si>
    <t>Resect forarm/wrist tum 3cm&gt;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</si>
  <si>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</si>
  <si>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</si>
  <si>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</si>
  <si>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</si>
  <si>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</si>
  <si>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</si>
  <si>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</si>
  <si>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</si>
  <si>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</si>
  <si>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</si>
  <si>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</si>
  <si>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</si>
  <si>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</si>
  <si>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</si>
  <si>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</si>
  <si>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Partial removal of radius</t>
  </si>
  <si>
    <t>Resect radius/ulnar tumor</t>
  </si>
  <si>
    <t>Removal of wrist bone</t>
  </si>
  <si>
    <t>Removal of wrist bones</t>
  </si>
  <si>
    <t>Injection for wrist x-ray</t>
  </si>
  <si>
    <t>Remove forearm foreign body</t>
  </si>
  <si>
    <t>Removal of wrist prosthesis</t>
  </si>
  <si>
    <t>Manipulate wrist w/anesthes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</si>
  <si>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</si>
  <si>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</si>
  <si>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</si>
  <si>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</si>
  <si>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</si>
  <si>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</si>
  <si>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</si>
  <si>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Revise palsy hand tendon(s)</t>
  </si>
  <si>
    <t>Repair/revise wrist joint</t>
  </si>
  <si>
    <t>Revise wrist joint</t>
  </si>
  <si>
    <t>Realignment of hand</t>
  </si>
  <si>
    <t>Reconstruct ulna/radioulnar</t>
  </si>
  <si>
    <t>Revision of radius</t>
  </si>
  <si>
    <t>Revision of ulna</t>
  </si>
  <si>
    <t>Revise radius &amp; ulna</t>
  </si>
  <si>
    <t>Revise radius or ulna</t>
  </si>
  <si>
    <t>Shorten radius or ulna</t>
  </si>
  <si>
    <t>Lengthen radius or ulna</t>
  </si>
  <si>
    <t>Shorten radius &amp; ulna</t>
  </si>
  <si>
    <t>Lengthen radius &amp; ulna</t>
  </si>
  <si>
    <t>Repair carpal bone shorten</t>
  </si>
  <si>
    <t>Repair radius or ulna</t>
  </si>
  <si>
    <t>Repair/graft radius or ulna</t>
  </si>
  <si>
    <t>Repair radius &amp; ulna</t>
  </si>
  <si>
    <t>Repair/graft radius &amp; ulna</t>
  </si>
  <si>
    <t>Vasc graft into carpal bone</t>
  </si>
  <si>
    <t>Repair nonunion carpal bone</t>
  </si>
  <si>
    <t>Repair/graft wrist bone</t>
  </si>
  <si>
    <t>Reconstruct wrist joint</t>
  </si>
  <si>
    <t>Wrist replacement</t>
  </si>
  <si>
    <t>Repair wrist joints</t>
  </si>
  <si>
    <t>Remove wrist joint implant</t>
  </si>
  <si>
    <t>Revision of wrist joint</t>
  </si>
  <si>
    <t>Reinforce radius</t>
  </si>
  <si>
    <t>Reinforce ulna</t>
  </si>
  <si>
    <t>Reinforce radius and ulna</t>
  </si>
  <si>
    <t>Treat fracture of radius</t>
  </si>
  <si>
    <t>Treat fracture of ulna</t>
  </si>
  <si>
    <t>Treat fracture radius &amp; ulna</t>
  </si>
  <si>
    <t>Treat fracture radius/ulna</t>
  </si>
  <si>
    <t>Treat fx distal radial</t>
  </si>
  <si>
    <t>Treat fx rad extra-articul</t>
  </si>
  <si>
    <t>Treat fx rad intra-articul</t>
  </si>
  <si>
    <t>Treat fx radial 3+ frag</t>
  </si>
  <si>
    <t>Treat wrist bone fracture</t>
  </si>
  <si>
    <t>Pin ulnar styloid fracture</t>
  </si>
  <si>
    <t>Treat fracture ulnar styloid</t>
  </si>
  <si>
    <t>Treat wrist dislocation</t>
  </si>
  <si>
    <t>Pin radioulnar dislocation</t>
  </si>
  <si>
    <t>Treat wrist fracture</t>
  </si>
  <si>
    <t>Fusion of wrist joint</t>
  </si>
  <si>
    <t>Fusion/graft of wrist joint</t>
  </si>
  <si>
    <t>Fusion of hand bones</t>
  </si>
  <si>
    <t>Fuse hand bones with graft</t>
  </si>
  <si>
    <t>Fusion radioulnar jnt/ulna</t>
  </si>
  <si>
    <t>Amputation of forearm</t>
  </si>
  <si>
    <t>Amputate hand at wrist</t>
  </si>
  <si>
    <t>Amputation of hand</t>
  </si>
  <si>
    <t>Unlisted px forearm/wrist</t>
  </si>
  <si>
    <t>Drainage of finger abscess</t>
  </si>
  <si>
    <t>Drain hand tendon sheath</t>
  </si>
  <si>
    <t>Drainage of palm bursa</t>
  </si>
  <si>
    <t>Drainage of palm bursas</t>
  </si>
  <si>
    <t>Treat hand bone lesion</t>
  </si>
  <si>
    <t>Decompress fingers/hand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</si>
  <si>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</si>
  <si>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</si>
  <si>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</si>
  <si>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</si>
  <si>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</si>
  <si>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hand joint lining</t>
  </si>
  <si>
    <t>Biopsy finger joint lining</t>
  </si>
  <si>
    <t>Exc hand les sc 1.5 cm/&gt;</t>
  </si>
  <si>
    <t>Exc hand tum deep 1.5 cm/&gt;</t>
  </si>
  <si>
    <t>Exc hand les sc &lt; 1.5 cm</t>
  </si>
  <si>
    <t>Exc hand tum deep &lt; 1.5 cm</t>
  </si>
  <si>
    <t>Rad resect hand tumor &lt; 3 cm</t>
  </si>
  <si>
    <t>Rad resect hand tumor 3 cm/&gt;</t>
  </si>
  <si>
    <t>Revise finger joint each</t>
  </si>
  <si>
    <t>Tendon excision palm/finger</t>
  </si>
  <si>
    <t>Remove tendon sheath lesion</t>
  </si>
  <si>
    <t>Removal of palm tendon each</t>
  </si>
  <si>
    <t>Removal of finger tendon</t>
  </si>
  <si>
    <t>Remove finger bone</t>
  </si>
  <si>
    <t>Remove hand bone lesion</t>
  </si>
  <si>
    <t>Remove/graft bone lesion</t>
  </si>
  <si>
    <t>Removal of finger lesion</t>
  </si>
  <si>
    <t>Remove/graft finger lesion</t>
  </si>
  <si>
    <t>Partial removal of hand bone</t>
  </si>
  <si>
    <t>Partial removal finger bone</t>
  </si>
  <si>
    <t>Extensive hand surgery</t>
  </si>
  <si>
    <t>Resect prox finger tumor</t>
  </si>
  <si>
    <t>Resect distal finger tumor</t>
  </si>
  <si>
    <t>Removal of implant from hand</t>
  </si>
  <si>
    <t>Manipulate finger w/anesth</t>
  </si>
  <si>
    <t>Manipulat palm cord post inj</t>
  </si>
  <si>
    <t>Repair finger/hand tendon</t>
  </si>
  <si>
    <t>Repair/graft hand tendon</t>
  </si>
  <si>
    <t>Revise hand/finger tendon</t>
  </si>
  <si>
    <t>Repair hand tendon</t>
  </si>
  <si>
    <t>Excision hand/finger tendon</t>
  </si>
  <si>
    <t>Graft hand or finger tendon</t>
  </si>
  <si>
    <t>Repair finger tendon</t>
  </si>
  <si>
    <t>Repair/graft finger tendon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</si>
  <si>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</si>
  <si>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</si>
  <si>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</si>
  <si>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</si>
  <si>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</si>
  <si>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</si>
  <si>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</si>
  <si>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</si>
  <si>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</si>
  <si>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</si>
  <si>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</si>
  <si>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</si>
  <si>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</si>
  <si>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</si>
  <si>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</si>
  <si>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</si>
  <si>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</si>
  <si>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</si>
  <si>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</si>
  <si>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</si>
  <si>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</si>
  <si>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</si>
  <si>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</si>
  <si>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</si>
  <si>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</si>
  <si>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</si>
  <si>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</si>
  <si>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Release finger contracture</t>
  </si>
  <si>
    <t>Revise knuckle joint</t>
  </si>
  <si>
    <t>Revise knuckle with implant</t>
  </si>
  <si>
    <t>Revise finger joint</t>
  </si>
  <si>
    <t>Revise/implant finger joint</t>
  </si>
  <si>
    <t>Repair hand joint</t>
  </si>
  <si>
    <t>Repair hand joint with graft</t>
  </si>
  <si>
    <t>Reconstruct finger joint</t>
  </si>
  <si>
    <t>Repair nonunion hand</t>
  </si>
  <si>
    <t>Construct thumb replacement</t>
  </si>
  <si>
    <t>Great toe-hand transfer</t>
  </si>
  <si>
    <t>Single transfer toe-hand</t>
  </si>
  <si>
    <t>Double transfer toe-hand</t>
  </si>
  <si>
    <t>Positional change of finger</t>
  </si>
  <si>
    <t>Toe joint transfer</t>
  </si>
  <si>
    <t>Repair of web finger</t>
  </si>
  <si>
    <t>Correct metacarpal flaw</t>
  </si>
  <si>
    <t>Correct finger deformity</t>
  </si>
  <si>
    <t>Lengthen metacarpal/finger</t>
  </si>
  <si>
    <t>Repair hand deformity</t>
  </si>
  <si>
    <t>Reconstruct extra finger</t>
  </si>
  <si>
    <t>Repair finger deformity</t>
  </si>
  <si>
    <t>Repair muscles of hand</t>
  </si>
  <si>
    <t>Release muscles of hand</t>
  </si>
  <si>
    <t>Excision constricting tissue</t>
  </si>
  <si>
    <t>Treat metacarpal fracture</t>
  </si>
  <si>
    <t>Treat thumb dislocation</t>
  </si>
  <si>
    <t>Treat thumb fracture</t>
  </si>
  <si>
    <t>Treat hand dislocation</t>
  </si>
  <si>
    <t>Pin hand dislocation</t>
  </si>
  <si>
    <t>Treat knuckle dislocation</t>
  </si>
  <si>
    <t>Pin knuckle dislocation</t>
  </si>
  <si>
    <t>Treat finger fracture each</t>
  </si>
  <si>
    <t>Pin finger fracture each</t>
  </si>
  <si>
    <t>Treat finger dislocation</t>
  </si>
  <si>
    <t>Pin finger dislocation</t>
  </si>
  <si>
    <t>Thumb fusion with graft</t>
  </si>
  <si>
    <t>Fusion of thumb</t>
  </si>
  <si>
    <t>Fusion of hand joint</t>
  </si>
  <si>
    <t>Fusion/graft of hand joint</t>
  </si>
  <si>
    <t>Fusion of knuckle</t>
  </si>
  <si>
    <t>Fusion of knuckle with graft</t>
  </si>
  <si>
    <t>Fusion of finger joint</t>
  </si>
  <si>
    <t>Fusion of finger jnt add-on</t>
  </si>
  <si>
    <t>Fusion/graft of finger joint</t>
  </si>
  <si>
    <t>Fuse/graft added joint</t>
  </si>
  <si>
    <t>Amputate metacarpal bone</t>
  </si>
  <si>
    <t>Amputation of finger/thumb</t>
  </si>
  <si>
    <t>Unlisted px hands/fingers</t>
  </si>
  <si>
    <t>Drainage of pelvis lesion</t>
  </si>
  <si>
    <t>Drainage of pelvis bursa</t>
  </si>
  <si>
    <t>Incision of hip tendon</t>
  </si>
  <si>
    <t>Incision of hip tendons</t>
  </si>
  <si>
    <t>Incision of hip/thigh fascia</t>
  </si>
  <si>
    <t>Buttock fasciotomy</t>
  </si>
  <si>
    <t>Drainage of hip joint</t>
  </si>
  <si>
    <t>Exploration of hip joint</t>
  </si>
  <si>
    <t>Denervation of hip joint</t>
  </si>
  <si>
    <t>Excision of hip joint/muscle</t>
  </si>
  <si>
    <t>Biopsy of soft tissues</t>
  </si>
  <si>
    <t>Exc hip pelvis les sc 3 cm/&gt;</t>
  </si>
  <si>
    <t>Exc hip/pelv tum deep 5 cm/&gt;</t>
  </si>
  <si>
    <t>Exc hip/pelvis les sc &lt; 3 cm</t>
  </si>
  <si>
    <t>Exc hip/pelv tum deep &lt; 5 cm</t>
  </si>
  <si>
    <t>Resect hip/pelv tum &lt; 5 cm</t>
  </si>
  <si>
    <t>Biopsy of sacroiliac joint</t>
  </si>
  <si>
    <t>Biopsy of hip joint</t>
  </si>
  <si>
    <t>Removal of hip joint lining</t>
  </si>
  <si>
    <t>Buttock fasciotomy w/dbrdmt</t>
  </si>
  <si>
    <t>Resect hip/pelv tum 5 cm/&gt;</t>
  </si>
  <si>
    <t>Removal of ischial bursa</t>
  </si>
  <si>
    <t>Remove femur lesion/bursa</t>
  </si>
  <si>
    <t>Remove hip bone les super</t>
  </si>
  <si>
    <t>Remove hip bone les deep</t>
  </si>
  <si>
    <t>Remove/graft hip bone lesion</t>
  </si>
  <si>
    <t>Part remove hip bone super</t>
  </si>
  <si>
    <t>Part removal hip bone deep</t>
  </si>
  <si>
    <t>Resect hip tumor</t>
  </si>
  <si>
    <t>Resect hip tum incl acetabul</t>
  </si>
  <si>
    <t>Resect hip tum w/innom bone</t>
  </si>
  <si>
    <t>Rsect hip tum incl femur</t>
  </si>
  <si>
    <t>Removal of tail bone</t>
  </si>
  <si>
    <t>Remove hip foreign body</t>
  </si>
  <si>
    <t>Removal of hip prosthesis</t>
  </si>
  <si>
    <t>Injection for hip x-ray</t>
  </si>
  <si>
    <t>Inject sacroiliac joint</t>
  </si>
  <si>
    <t>Revision of hip tendon</t>
  </si>
  <si>
    <t>Transfer tendon to pelvis</t>
  </si>
  <si>
    <t>Transfer of abdominal muscle</t>
  </si>
  <si>
    <t>Transfer of spinal muscle</t>
  </si>
  <si>
    <t>Transfer of iliopsoas muscle</t>
  </si>
  <si>
    <t>Reconstruction of hip socket</t>
  </si>
  <si>
    <t>Partial hip replacement</t>
  </si>
  <si>
    <t>Total hip arthroplasty</t>
  </si>
  <si>
    <t>Revise hip joint replacement</t>
  </si>
  <si>
    <t>Transplant femur ridge</t>
  </si>
  <si>
    <t>Incision of hip bone</t>
  </si>
  <si>
    <t>Revision of hip bone</t>
  </si>
  <si>
    <t>Incision of hip bones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</si>
  <si>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</si>
  <si>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</si>
  <si>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</si>
  <si>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</si>
  <si>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</si>
  <si>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Treat slipped epiphysis</t>
  </si>
  <si>
    <t>Revise head/neck of femur</t>
  </si>
  <si>
    <t>Revision of femur epiphysis</t>
  </si>
  <si>
    <t>Reinforce hip bones</t>
  </si>
  <si>
    <t>Clsd tx pelvic ring fx</t>
  </si>
  <si>
    <t>Treat tail bone fracture</t>
  </si>
  <si>
    <t>Treat pelvic fracture(s)</t>
  </si>
  <si>
    <t>Treat pelvic ring fracture</t>
  </si>
  <si>
    <t>Treat hip socket fracture</t>
  </si>
  <si>
    <t>Treat hip wall fracture</t>
  </si>
  <si>
    <t>Treat hip fracture(s)</t>
  </si>
  <si>
    <t>Treat thigh fracture</t>
  </si>
  <si>
    <t>Treat hip dislocation</t>
  </si>
  <si>
    <t>Cltx thigh fx</t>
  </si>
  <si>
    <t>Cltx thigh fx w/mnpj</t>
  </si>
  <si>
    <t>Optx thigh fx</t>
  </si>
  <si>
    <t>Manipulation of hip joint</t>
  </si>
  <si>
    <t>Arthrd si jt prq wo tfxj dev</t>
  </si>
  <si>
    <t>Arthrd si jt perq/min nvas</t>
  </si>
  <si>
    <t>Arthr si jt opn b1grf instrm</t>
  </si>
  <si>
    <t>Arthrodesis symphysis pubis</t>
  </si>
  <si>
    <t>Arthrodesis hip joint</t>
  </si>
  <si>
    <t>Arthrd hip jt sbtrchc osteot</t>
  </si>
  <si>
    <t>Amputation of leg at hip</t>
  </si>
  <si>
    <t>Unlisted px pelvis/hip joint</t>
  </si>
  <si>
    <t>Drain thigh/knee lesion</t>
  </si>
  <si>
    <t>Incise thigh tendon &amp; fascia</t>
  </si>
  <si>
    <t>Incision of thigh tendon</t>
  </si>
  <si>
    <t>Incision of thigh tendons</t>
  </si>
  <si>
    <t>Exploration of knee joint</t>
  </si>
  <si>
    <t>Biopsy thigh soft tissues</t>
  </si>
  <si>
    <t>Neurectomy hamstring</t>
  </si>
  <si>
    <t>Neurectomy popliteal</t>
  </si>
  <si>
    <t>Exc thigh/knee les sc &lt; 3 cm</t>
  </si>
  <si>
    <t>Exc thigh/knee tum deep &lt;5cm</t>
  </si>
  <si>
    <t>Resect thigh/knee tum &lt; 5 cm</t>
  </si>
  <si>
    <t>Biopsy knee joint lining</t>
  </si>
  <si>
    <t>Explore/treat knee joint</t>
  </si>
  <si>
    <t>Removal of knee cartilage</t>
  </si>
  <si>
    <t>Remove knee joint lining</t>
  </si>
  <si>
    <t>Exc thigh/knee les sc 3 cm/&gt;</t>
  </si>
  <si>
    <t>Exc thigh/knee tum dep 5cm/&gt;</t>
  </si>
  <si>
    <t>Removal of kneecap bursa</t>
  </si>
  <si>
    <t>Removal of knee cyst</t>
  </si>
  <si>
    <t>Remove knee cyst</t>
  </si>
  <si>
    <t>Removal of kneecap</t>
  </si>
  <si>
    <t>Remove femur lesion</t>
  </si>
  <si>
    <t>Remove femur lesion/graft</t>
  </si>
  <si>
    <t>Remove femur lesion/fixation</t>
  </si>
  <si>
    <t>Partial removal leg bone(s)</t>
  </si>
  <si>
    <t>Resect thigh/knee tum 5 cm/&gt;</t>
  </si>
  <si>
    <t>Resect femur/knee tumor</t>
  </si>
  <si>
    <t>Njx cntrst kne arthg/ct/mri</t>
  </si>
  <si>
    <t>Repair of kneecap tendon</t>
  </si>
  <si>
    <t>Repair/graft kneecap tendon</t>
  </si>
  <si>
    <t>Repair of thigh muscle</t>
  </si>
  <si>
    <t>Repair/graft of thigh muscle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</si>
  <si>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</si>
  <si>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</si>
  <si>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</si>
  <si>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</si>
  <si>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</si>
  <si>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Repair of knee cartilage</t>
  </si>
  <si>
    <t>Repair of knee ligament</t>
  </si>
  <si>
    <t>Repair of knee ligaments</t>
  </si>
  <si>
    <t>Autochondrocyte implant knee</t>
  </si>
  <si>
    <t>Osteochondral knee allograft</t>
  </si>
  <si>
    <t>Osteochondral knee autograft</t>
  </si>
  <si>
    <t>Repair degenerated kneecap</t>
  </si>
  <si>
    <t>Revision of unstable kneecap</t>
  </si>
  <si>
    <t>Revision/removal of kneecap</t>
  </si>
  <si>
    <t>Lat retinacular release open</t>
  </si>
  <si>
    <t>Reconstruction knee</t>
  </si>
  <si>
    <t>Revision of thigh muscles</t>
  </si>
  <si>
    <t>Incision of knee joint</t>
  </si>
  <si>
    <t>Revise kneecap</t>
  </si>
  <si>
    <t>Revise kneecap with implant</t>
  </si>
  <si>
    <t>Revision of knee joint</t>
  </si>
  <si>
    <t>Total knee arthroplasty</t>
  </si>
  <si>
    <t>Incision of thigh</t>
  </si>
  <si>
    <t>Realignment of thigh bone</t>
  </si>
  <si>
    <t>Realignment of knee</t>
  </si>
  <si>
    <t>Shortening of thigh bone</t>
  </si>
  <si>
    <t>Lengthening of thigh bone</t>
  </si>
  <si>
    <t>Shorten/lengthen thighs</t>
  </si>
  <si>
    <t>Repair of thigh</t>
  </si>
  <si>
    <t>Repair/graft of thigh</t>
  </si>
  <si>
    <t>Surgery to stop leg growth</t>
  </si>
  <si>
    <t>Revise/replace knee joint</t>
  </si>
  <si>
    <t>Removal of knee prosthesis</t>
  </si>
  <si>
    <t>Reinforce thigh</t>
  </si>
  <si>
    <t>Decompression of thigh/knee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</si>
  <si>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</si>
  <si>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</si>
  <si>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</si>
  <si>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</si>
  <si>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</si>
  <si>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</si>
  <si>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</si>
  <si>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Fixation of knee joint</t>
  </si>
  <si>
    <t>Fusion of knee</t>
  </si>
  <si>
    <t>Amputate leg at thigh</t>
  </si>
  <si>
    <t>Amputate lower leg at knee</t>
  </si>
  <si>
    <t>Unlisted px femur/knee</t>
  </si>
  <si>
    <t>Decompression of lower leg</t>
  </si>
  <si>
    <t>Drain lower leg lesion</t>
  </si>
  <si>
    <t>Drain lower leg bursa</t>
  </si>
  <si>
    <t>Incision of achilles tendon</t>
  </si>
  <si>
    <t>Treat lower leg bone lesion</t>
  </si>
  <si>
    <t>Explore/treat ankle joint</t>
  </si>
  <si>
    <t>Exploration of ankle joint</t>
  </si>
  <si>
    <t>Biopsy lower leg soft tissue</t>
  </si>
  <si>
    <t>Resect leg/ankle tum &lt; 5 cm</t>
  </si>
  <si>
    <t>Resect leg/ankle tum 5 cm/&gt;</t>
  </si>
  <si>
    <t>Exc leg/ankle tum &lt; 3 cm</t>
  </si>
  <si>
    <t>Exc leg/ankle tum deep &lt;5 cm</t>
  </si>
  <si>
    <t>Remove ankle joint lining</t>
  </si>
  <si>
    <t>Removal of tendon lesion</t>
  </si>
  <si>
    <t>Exc leg/ankle les sc 3 cm/&gt;</t>
  </si>
  <si>
    <t>Exc leg/ankle tum dep 5 cm/&gt;</t>
  </si>
  <si>
    <t>Remove lower leg bone lesion</t>
  </si>
  <si>
    <t>Remove/graft leg bone lesion</t>
  </si>
  <si>
    <t>Partial removal of tibia</t>
  </si>
  <si>
    <t>Partial removal of fibula</t>
  </si>
  <si>
    <t>Resect tibia tumor</t>
  </si>
  <si>
    <t>Resect fibula tumor</t>
  </si>
  <si>
    <t>Resect talus/calcaneus tum</t>
  </si>
  <si>
    <t>Injection for ankle x-ray</t>
  </si>
  <si>
    <t>Repair achilles tendon</t>
  </si>
  <si>
    <t>Repair/graft achilles tendon</t>
  </si>
  <si>
    <t>Repair of achilles tendon</t>
  </si>
  <si>
    <t>Repair leg fascia defect</t>
  </si>
  <si>
    <t>Repair of leg tendon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</si>
  <si>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</si>
  <si>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</si>
  <si>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</si>
  <si>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</si>
  <si>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</si>
  <si>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</si>
  <si>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</si>
  <si>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Revise additional leg tendon</t>
  </si>
  <si>
    <t>Repair of ankle ligament</t>
  </si>
  <si>
    <t>Repair of ankle ligaments</t>
  </si>
  <si>
    <t>Revision of ankle joint</t>
  </si>
  <si>
    <t>Reconstruct ankle joint</t>
  </si>
  <si>
    <t>Reconstruction ankle joint</t>
  </si>
  <si>
    <t>Removal of ankle implant</t>
  </si>
  <si>
    <t>Incision of tibia</t>
  </si>
  <si>
    <t>Incision of fibula</t>
  </si>
  <si>
    <t>Incision of tibia &amp; fibula</t>
  </si>
  <si>
    <t>Realignment of lower leg</t>
  </si>
  <si>
    <t>Revision of lower leg</t>
  </si>
  <si>
    <t>Repair of tibia</t>
  </si>
  <si>
    <t>Repair/graft of tibia</t>
  </si>
  <si>
    <t>Repair of lower leg</t>
  </si>
  <si>
    <t>Repair fibula nonunion</t>
  </si>
  <si>
    <t>Repair of tibia epiphysis</t>
  </si>
  <si>
    <t>Repair of fibula epiphysis</t>
  </si>
  <si>
    <t>Repair lower leg epiphyses</t>
  </si>
  <si>
    <t>Repair of leg epiphyses</t>
  </si>
  <si>
    <t>Reinforce tibia</t>
  </si>
  <si>
    <t>Treatment of tibia fracture</t>
  </si>
  <si>
    <t>Cltx medial ankle fx</t>
  </si>
  <si>
    <t>Cltx med ankle fx w/mnpj</t>
  </si>
  <si>
    <t>Optx medial ankle fx</t>
  </si>
  <si>
    <t>Cltx post ankle fx</t>
  </si>
  <si>
    <t>Cltx post ankle fx w/mnpj</t>
  </si>
  <si>
    <t>Optx post ankle fx</t>
  </si>
  <si>
    <t>Treatment of fibula fracture</t>
  </si>
  <si>
    <t>Treatment of ankle fracture</t>
  </si>
  <si>
    <t>Treat lower leg fracture</t>
  </si>
  <si>
    <t>Treat lower leg joint</t>
  </si>
  <si>
    <t>Treat lower leg dislocation</t>
  </si>
  <si>
    <t>Treat ankle dislocation</t>
  </si>
  <si>
    <t>Fixation of ankle joint</t>
  </si>
  <si>
    <t>Fusion of ankle joint open</t>
  </si>
  <si>
    <t>Fusion of tibiofibular joint</t>
  </si>
  <si>
    <t>Amputation of lower leg</t>
  </si>
  <si>
    <t>Amputation of foot at ankle</t>
  </si>
  <si>
    <t>Decompression of leg</t>
  </si>
  <si>
    <t>Unlisted px leg/ankle</t>
  </si>
  <si>
    <t>Drainage of bursa of foot</t>
  </si>
  <si>
    <t>Treatment of foot infection</t>
  </si>
  <si>
    <t>Treat foot bone lesion</t>
  </si>
  <si>
    <t>Incision of foot fascia</t>
  </si>
  <si>
    <t>Incision of toe tendon</t>
  </si>
  <si>
    <t>Incision of toe tendons</t>
  </si>
  <si>
    <t>Exploration of foot joint</t>
  </si>
  <si>
    <t>Exploration of toe joint</t>
  </si>
  <si>
    <t>Decompression of tibia nerve</t>
  </si>
  <si>
    <t>Exc foot/toe tum sc 1.5 cm/&gt;</t>
  </si>
  <si>
    <t>Exc foot/toe tum dep 1.5cm/&gt;</t>
  </si>
  <si>
    <t>Exc foot/toe tum sc &lt; 1.5 cm</t>
  </si>
  <si>
    <t>Exc foot/toe tum deep &lt;1.5cm</t>
  </si>
  <si>
    <t>Resect foot/toe tumor &lt; 3 cm</t>
  </si>
  <si>
    <t>Resect foot/toe tumor 3 cm/&gt;</t>
  </si>
  <si>
    <t>Biopsy of foot joint lining</t>
  </si>
  <si>
    <t>Biopsy of toe joint lining</t>
  </si>
  <si>
    <t>Neurectomy foot</t>
  </si>
  <si>
    <t>Partial removal foot fascia</t>
  </si>
  <si>
    <t>Removal of foot fascia</t>
  </si>
  <si>
    <t>Removal of foot joint lining</t>
  </si>
  <si>
    <t>Removal of foot lesion</t>
  </si>
  <si>
    <t>Excise foot tendon sheath</t>
  </si>
  <si>
    <t>Removal of toe lesions</t>
  </si>
  <si>
    <t>Removal of ankle/heel lesion</t>
  </si>
  <si>
    <t>Remove/graft foot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</si>
  <si>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</si>
  <si>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</si>
  <si>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</si>
  <si>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</si>
  <si>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</si>
  <si>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</si>
  <si>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</si>
  <si>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</si>
  <si>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ankle bone</t>
  </si>
  <si>
    <t>Removal of metatarsal</t>
  </si>
  <si>
    <t>Removal of toe</t>
  </si>
  <si>
    <t>Resect tarsal tumor</t>
  </si>
  <si>
    <t>Resect metatarsal tumor</t>
  </si>
  <si>
    <t>Resect phalanx of toe tumor</t>
  </si>
  <si>
    <t>Removal of foot foreign body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</si>
  <si>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</si>
  <si>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</si>
  <si>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</si>
  <si>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</si>
  <si>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</si>
  <si>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</si>
  <si>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</si>
  <si>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</si>
  <si>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Revision of foot fascia</t>
  </si>
  <si>
    <t>Release of midfoot joint</t>
  </si>
  <si>
    <t>Revision of foot and ankle</t>
  </si>
  <si>
    <t>Release of foot contracture</t>
  </si>
  <si>
    <t>Release of toe joint each</t>
  </si>
  <si>
    <t>Fusion of toes</t>
  </si>
  <si>
    <t>Repair of hammertoe</t>
  </si>
  <si>
    <t>Corrj halux rigdus w/o implt</t>
  </si>
  <si>
    <t>Corrj halux rigdus w/implt</t>
  </si>
  <si>
    <t>Cor hlx vlgs rsc prx phlx bs</t>
  </si>
  <si>
    <t>Cor hlx vlgs prx mtar osteot</t>
  </si>
  <si>
    <t>Cor hlx vlgs dstl mtar osteo</t>
  </si>
  <si>
    <t>Cor hlx vlgs jt arthrd</t>
  </si>
  <si>
    <t>Cor hlx vlgs prx phlx osteot</t>
  </si>
  <si>
    <t>Cor hlx vlgs double osteot</t>
  </si>
  <si>
    <t>Incision of heel bone</t>
  </si>
  <si>
    <t>Incision of ankle bone</t>
  </si>
  <si>
    <t>Incision of midfoot bones</t>
  </si>
  <si>
    <t>Incise/graft midfoot bones</t>
  </si>
  <si>
    <t>Incision of metatarsal</t>
  </si>
  <si>
    <t>Incision of metatarsals</t>
  </si>
  <si>
    <t>Revision of big toe</t>
  </si>
  <si>
    <t>Revision of toe</t>
  </si>
  <si>
    <t>Repair deformity of toe</t>
  </si>
  <si>
    <t>Removal of sesamoid bone</t>
  </si>
  <si>
    <t>Repair of foot bones</t>
  </si>
  <si>
    <t>Repair of metatarsals</t>
  </si>
  <si>
    <t>Resect enlarged toe tissue</t>
  </si>
  <si>
    <t>Resect enlarged toe</t>
  </si>
  <si>
    <t>Repair extra toe(s)</t>
  </si>
  <si>
    <t>Repair webbed toe(s)</t>
  </si>
  <si>
    <t>Reconstruct cleft foot</t>
  </si>
  <si>
    <t>Treatment of heel fracture</t>
  </si>
  <si>
    <t>Treat heel fracture</t>
  </si>
  <si>
    <t>Treat/graft heel fracture</t>
  </si>
  <si>
    <t>Treat ankle fracture</t>
  </si>
  <si>
    <t>Osteochondral talus autogrft</t>
  </si>
  <si>
    <t>Treat midfoot fracture each</t>
  </si>
  <si>
    <t>Treat midfoot fracture</t>
  </si>
  <si>
    <t>Treat metatarsal fracture</t>
  </si>
  <si>
    <t>Treat big toe fracture</t>
  </si>
  <si>
    <t>Treatment of toe fracture</t>
  </si>
  <si>
    <t>Treat toe fracture</t>
  </si>
  <si>
    <t>Treat sesamoid bone fracture</t>
  </si>
  <si>
    <t>Treat foot dislocation</t>
  </si>
  <si>
    <t>Repair foot dislocation</t>
  </si>
  <si>
    <t>Treat toe dislocation</t>
  </si>
  <si>
    <t>Repair toe dislocation</t>
  </si>
  <si>
    <t>Repair of toe dislocation</t>
  </si>
  <si>
    <t>Fusion of foot bones</t>
  </si>
  <si>
    <t>Revision of foot bones</t>
  </si>
  <si>
    <t>Fusion of big toe joint</t>
  </si>
  <si>
    <t>Amputation of midfoot</t>
  </si>
  <si>
    <t>Amputation thru metatarsal</t>
  </si>
  <si>
    <t>Amputation toe &amp; metatarsal</t>
  </si>
  <si>
    <t>Amputation of toe</t>
  </si>
  <si>
    <t>Partial amputation of toe</t>
  </si>
  <si>
    <t>Hi enrgy eswt plantar fascia</t>
  </si>
  <si>
    <t>Unlisted px foot/toes</t>
  </si>
  <si>
    <t>Application of body cast</t>
  </si>
  <si>
    <t>Application of figure eight</t>
  </si>
  <si>
    <t>Application of shoulder cast</t>
  </si>
  <si>
    <t>Application of long arm cast</t>
  </si>
  <si>
    <t>Application of forearm cast</t>
  </si>
  <si>
    <t>Apply hand/wrist cast</t>
  </si>
  <si>
    <t>Apply finger cast</t>
  </si>
  <si>
    <t>Apply long arm splint</t>
  </si>
  <si>
    <t>Apply forearm splint</t>
  </si>
  <si>
    <t>Application of finger splint</t>
  </si>
  <si>
    <t>Strapping of chest</t>
  </si>
  <si>
    <t>Strapping of shoulder</t>
  </si>
  <si>
    <t>Strapping of elbow or wrist</t>
  </si>
  <si>
    <t>Strapping of hand or finger</t>
  </si>
  <si>
    <t>Application of hip cast</t>
  </si>
  <si>
    <t>Application of hip casts</t>
  </si>
  <si>
    <t>Application of long leg cast</t>
  </si>
  <si>
    <t>Apply long leg cast brace</t>
  </si>
  <si>
    <t>Apply short leg cast</t>
  </si>
  <si>
    <t>Addition of walker to cast</t>
  </si>
  <si>
    <t>Apply rigid leg cast</t>
  </si>
  <si>
    <t>Application of leg cast</t>
  </si>
  <si>
    <t>Application long leg splint</t>
  </si>
  <si>
    <t>Application lower leg splint</t>
  </si>
  <si>
    <t>Strapping of hip</t>
  </si>
  <si>
    <t>Strapping of knee</t>
  </si>
  <si>
    <t>Strapping of ankle and/or ft</t>
  </si>
  <si>
    <t>Strapping of toes</t>
  </si>
  <si>
    <t>Application of paste boot</t>
  </si>
  <si>
    <t>Apply multlay comprs lwr leg</t>
  </si>
  <si>
    <t>Appl multlay comprs arm/hand</t>
  </si>
  <si>
    <t>Removal/revision of cast</t>
  </si>
  <si>
    <t>Repair of body cast</t>
  </si>
  <si>
    <t>Windowing of cast</t>
  </si>
  <si>
    <t>Wedging of cast</t>
  </si>
  <si>
    <t>Wedging of clubfoot cast</t>
  </si>
  <si>
    <t>Unlisted px casting/strpg</t>
  </si>
  <si>
    <t>Jaw arthroscopy/surgery</t>
  </si>
  <si>
    <t>Sho arthrs dx +- synovial bx</t>
  </si>
  <si>
    <t>Sho arthrs srg capsulorraphy</t>
  </si>
  <si>
    <t>Sho arthrs srg rpr slap les</t>
  </si>
  <si>
    <t>Sho arthrs srg rmvl loose/fb</t>
  </si>
  <si>
    <t>Sho arthrs srg prtl synvct</t>
  </si>
  <si>
    <t>Sho arthrs srg compl synvct</t>
  </si>
  <si>
    <t>Sho arthrs srg lmtd dbrdmt</t>
  </si>
  <si>
    <t>Sho arthrs srg xtnsv dbrdmt</t>
  </si>
  <si>
    <t>Sho arthrs srg dstl claviclc</t>
  </si>
  <si>
    <t>Sho arthrs srg lss&amp;rescj ads</t>
  </si>
  <si>
    <t>Sho arthrs srg decompression</t>
  </si>
  <si>
    <t>Sho arthrs srg rt8tr cuf rpr</t>
  </si>
  <si>
    <t>Sho arthrs srg bicp tenodsis</t>
  </si>
  <si>
    <t>Elbow arthroscopy</t>
  </si>
  <si>
    <t>Elbow arthroscopy/surgery</t>
  </si>
  <si>
    <t>Wrist arthroscopy</t>
  </si>
  <si>
    <t>Wrist arthroscopy/surgery</t>
  </si>
  <si>
    <t>Wrist endoscopy/surgery</t>
  </si>
  <si>
    <t>Knee arthroscopy/surgery</t>
  </si>
  <si>
    <t>Tibial arthroscopy/surgery</t>
  </si>
  <si>
    <t>Hip arthroscopy dx</t>
  </si>
  <si>
    <t>Hip arthro w/fb removal</t>
  </si>
  <si>
    <t>Hip arthr0 w/debridement</t>
  </si>
  <si>
    <t>Hip arthr0 w/synovectomy</t>
  </si>
  <si>
    <t>Autgrft implnt knee w/scope</t>
  </si>
  <si>
    <t>Allgrft implnt knee w/scope</t>
  </si>
  <si>
    <t>Meniscal trnspl knee w/scpe</t>
  </si>
  <si>
    <t>Knee arthroscopy dx</t>
  </si>
  <si>
    <t>Knee arthroscopy/drainage</t>
  </si>
  <si>
    <t>Ankle arthroscopy/surgery</t>
  </si>
  <si>
    <t>Scope plantar fasciotomy</t>
  </si>
  <si>
    <t>Mcp joint arthroscopy dx</t>
  </si>
  <si>
    <t>Mcp joint arthroscopy surg</t>
  </si>
  <si>
    <t>Subtalar arthro w/fb rmvl</t>
  </si>
  <si>
    <t>Subtalar arthro w/exc</t>
  </si>
  <si>
    <t>Subtalar arthro w/deb</t>
  </si>
  <si>
    <t>Subtalar arthro w/fusion</t>
  </si>
  <si>
    <t>Hip arthro w/femoroplasty</t>
  </si>
  <si>
    <t>Hip arthro acetabuloplasty</t>
  </si>
  <si>
    <t>Hip arthro w/labral repair</t>
  </si>
  <si>
    <t>Unlisted px arthroscopy</t>
  </si>
  <si>
    <t>Drainage of nose lesion</t>
  </si>
  <si>
    <t>Intranasal biopsy</t>
  </si>
  <si>
    <t>Removal of nose polyp(s)</t>
  </si>
  <si>
    <t>Removal of intranasal lesion</t>
  </si>
  <si>
    <t>Revision of nose</t>
  </si>
  <si>
    <t>Removal of nose lesion</t>
  </si>
  <si>
    <t>Excise inferior turbinate</t>
  </si>
  <si>
    <t>Resect inferior turbinate</t>
  </si>
  <si>
    <t>Partial removal of nose</t>
  </si>
  <si>
    <t>Removal of nose</t>
  </si>
  <si>
    <t>Injection treatment of nose</t>
  </si>
  <si>
    <t>Nasal sinus therapy</t>
  </si>
  <si>
    <t>Insert nasal septal button</t>
  </si>
  <si>
    <t>Remove nasal foreign body</t>
  </si>
  <si>
    <t>Reconstruction of nose</t>
  </si>
  <si>
    <t>Repair nasal stenosis</t>
  </si>
  <si>
    <t>Rpr nsl vlv collapse w/implt</t>
  </si>
  <si>
    <t>Rpr nsl vlv collapse w/rmdlg</t>
  </si>
  <si>
    <t>Repair of nasal septum</t>
  </si>
  <si>
    <t>Rpr choanal atresia ntranasl</t>
  </si>
  <si>
    <t>Rpr choanal atresia trsnpltn</t>
  </si>
  <si>
    <t>Lysis intranasal synechia</t>
  </si>
  <si>
    <t>Repair upper jaw fistula</t>
  </si>
  <si>
    <t>Repair mouth/nose fistula</t>
  </si>
  <si>
    <t>Intranasal reconstruction</t>
  </si>
  <si>
    <t>Repair nasal septum defect</t>
  </si>
  <si>
    <t>Ablate inf turbinate superf</t>
  </si>
  <si>
    <t>Ablate inf turbinate submuc</t>
  </si>
  <si>
    <t>Control of nosebleed</t>
  </si>
  <si>
    <t>Repeat control of nosebleed</t>
  </si>
  <si>
    <t>Ligation nasal sinus artery</t>
  </si>
  <si>
    <t>Ligation upper jaw artery</t>
  </si>
  <si>
    <t>Ther fx nasal inf turbinate</t>
  </si>
  <si>
    <t>Unlisted procedure nose</t>
  </si>
  <si>
    <t>Irrigation maxillary sinus</t>
  </si>
  <si>
    <t>Irrigation sphenoid sinus</t>
  </si>
  <si>
    <t>Exploration maxillary sinus</t>
  </si>
  <si>
    <t>Explore sinus remove polyps</t>
  </si>
  <si>
    <t>Exploration behind upper jaw</t>
  </si>
  <si>
    <t>Exploration sphenoid sinus</t>
  </si>
  <si>
    <t>Sphenoid sinus surgery</t>
  </si>
  <si>
    <t>Exploration of frontal sinus</t>
  </si>
  <si>
    <t>Removal of frontal sinus</t>
  </si>
  <si>
    <t>Exploration of sinuses</t>
  </si>
  <si>
    <t>Removal of ethmoid sinus</t>
  </si>
  <si>
    <t>Removal of upper jaw</t>
  </si>
  <si>
    <t>Nasal endoscopy dx</t>
  </si>
  <si>
    <t>Nsl/sins ndsc dx max sinusc</t>
  </si>
  <si>
    <t>Nsl/sins ndsc dx sphn sinusc</t>
  </si>
  <si>
    <t>Nsl/sins ndsc surg bx polypc</t>
  </si>
  <si>
    <t>Nsl/sins ndsc srg nsl hemrrg</t>
  </si>
  <si>
    <t>Nsl/sinus endoscopy surg dcr</t>
  </si>
  <si>
    <t>Nsl/sns ndsc cnch bull rescj</t>
  </si>
  <si>
    <t>Nsl/sns ndsc lig sphnptn art</t>
  </si>
  <si>
    <t>Nsl/sinus ndsc rf abltj pnn</t>
  </si>
  <si>
    <t>Nsl/sinus ndsc cryoabltj pnn</t>
  </si>
  <si>
    <t>Nsl/sins ndsc total</t>
  </si>
  <si>
    <t>Nsl/sins ndsc w/prtl ethmdct</t>
  </si>
  <si>
    <t>Nsl/sins ndsc w/tot ethmdct</t>
  </si>
  <si>
    <t>Nsl/sins ndsc tot w/sphendt</t>
  </si>
  <si>
    <t>Nsl/sins ndsc sphn tiss rmvl</t>
  </si>
  <si>
    <t>Endoscopy maxillary sinus</t>
  </si>
  <si>
    <t>Nsl/sins ndsc frnt tiss rmvl</t>
  </si>
  <si>
    <t>Nasal/sinus endoscopy surg</t>
  </si>
  <si>
    <t>Nsl/sins ndsc med/inf dcmprn</t>
  </si>
  <si>
    <t>Nsl/sins ndsc med&amp;inf dcmprn</t>
  </si>
  <si>
    <t>Nsl/sins ndsc surg on dcmprn</t>
  </si>
  <si>
    <t>Nsl/sins ndsc surg max sins</t>
  </si>
  <si>
    <t>Nsl/sins ndsc surg frnt sins</t>
  </si>
  <si>
    <t>Nsl/sins ndsc surg sphn sins</t>
  </si>
  <si>
    <t>Nsl/sins ndsc surg frnt&amp;sphn</t>
  </si>
  <si>
    <t>Unlisted px accessory sinus</t>
  </si>
  <si>
    <t>Removal of larynx lesion</t>
  </si>
  <si>
    <t>Removal of larynx</t>
  </si>
  <si>
    <t>Partial removal of larynx</t>
  </si>
  <si>
    <t>Removal of larynx &amp; pharynx</t>
  </si>
  <si>
    <t>Reconstruct larynx &amp; pharynx</t>
  </si>
  <si>
    <t>Revision of larynx</t>
  </si>
  <si>
    <t>Removal of epiglottis</t>
  </si>
  <si>
    <t>Insert emergency airway</t>
  </si>
  <si>
    <t>Change of windpipe airway</t>
  </si>
  <si>
    <t>Diagnostic laryngoscopy</t>
  </si>
  <si>
    <t>Laryngoscopy with biopsy</t>
  </si>
  <si>
    <t>Remove foreign body larynx</t>
  </si>
  <si>
    <t>Injection into vocal cord</t>
  </si>
  <si>
    <t>Laryngoscopy for aspiration</t>
  </si>
  <si>
    <t>Dx laryngoscopy newborn</t>
  </si>
  <si>
    <t>Dx laryngoscopy excl nb</t>
  </si>
  <si>
    <t>Dx laryngoscopy w/oper scope</t>
  </si>
  <si>
    <t>Laryngoscopy for treatment</t>
  </si>
  <si>
    <t>Laryngoscopy and dilation</t>
  </si>
  <si>
    <t>Laryngoscopy w/fb removal</t>
  </si>
  <si>
    <t>Laryngoscopy w/fb &amp; op scope</t>
  </si>
  <si>
    <t>Laryngoscopy w/biopsy</t>
  </si>
  <si>
    <t>Laryngoscopy w/bx &amp; op scope</t>
  </si>
  <si>
    <t>Laryngoscopy w/exc of tumor</t>
  </si>
  <si>
    <t>Larynscop w/tumr exc + scope</t>
  </si>
  <si>
    <t>Remove vc lesion w/scope</t>
  </si>
  <si>
    <t>Remove vc lesion scope/graft</t>
  </si>
  <si>
    <t>Laryngoplasty laryngeal sten</t>
  </si>
  <si>
    <t>Laryngoscop w/arytenoidectom</t>
  </si>
  <si>
    <t>Larynscop remve cart + scop</t>
  </si>
  <si>
    <t>Laryngoscope w/vc inj</t>
  </si>
  <si>
    <t>Laryngoscop w/vc inj + scope</t>
  </si>
  <si>
    <t>Largsc w/laser dstrj les</t>
  </si>
  <si>
    <t>Largsc w/ther injection</t>
  </si>
  <si>
    <t>Largsc w/njx augmentation</t>
  </si>
  <si>
    <t>Largsc w/rmvl foreign bdy(s)</t>
  </si>
  <si>
    <t>Largsc w/removal lesion</t>
  </si>
  <si>
    <t>Laryngoscopy telescopic</t>
  </si>
  <si>
    <t>Laryngoplasty laryngeal web</t>
  </si>
  <si>
    <t>Laryngoplasty fx rdctj fixj</t>
  </si>
  <si>
    <t>Laryngoplasty cricoid split</t>
  </si>
  <si>
    <t>Reinnervate larynx</t>
  </si>
  <si>
    <t>Laryngoplasty medialization</t>
  </si>
  <si>
    <t>Cricotracheal resection</t>
  </si>
  <si>
    <t>Unlisted procedure larynx</t>
  </si>
  <si>
    <t>Incision of windpipe</t>
  </si>
  <si>
    <t>Surgery/speech prosthesis</t>
  </si>
  <si>
    <t>Puncture/clear windpipe</t>
  </si>
  <si>
    <t>Repair windpipe opening</t>
  </si>
  <si>
    <t>Visualization of windpipe</t>
  </si>
  <si>
    <t>Dx bronchoscope/wash</t>
  </si>
  <si>
    <t>Dx bronchoscope/brush</t>
  </si>
  <si>
    <t>Dx bronchoscope/lavage</t>
  </si>
  <si>
    <t>Bronchoscopy w/biopsy(s)</t>
  </si>
  <si>
    <t>Bronchoscopy w/markers</t>
  </si>
  <si>
    <t>Navigational bronchoscopy</t>
  </si>
  <si>
    <t>Bronchoscopy/lung bx each</t>
  </si>
  <si>
    <t>Bronchoscopy/needle bx each</t>
  </si>
  <si>
    <t>Bronchoscopy dilate/fx repr</t>
  </si>
  <si>
    <t>Bronchoscopy dilate w/stent</t>
  </si>
  <si>
    <t>Bronchoscopy/lung bx addl</t>
  </si>
  <si>
    <t>Bronchoscopy/needle bx addl</t>
  </si>
  <si>
    <t>Bronch w/balloon occlusion</t>
  </si>
  <si>
    <t>Bronchoscopy w/fb removal</t>
  </si>
  <si>
    <t>Bronchoscopy bronch stents</t>
  </si>
  <si>
    <t>Bronchoscopy stent add-on</t>
  </si>
  <si>
    <t>Bronchoscopy revise stent</t>
  </si>
  <si>
    <t>Bronchoscopy w/tumor excise</t>
  </si>
  <si>
    <t>Bronchoscopy treat blockage</t>
  </si>
  <si>
    <t>Diag bronchoscope/catheter</t>
  </si>
  <si>
    <t>Brnchsc w/ther aspir 1st</t>
  </si>
  <si>
    <t>Brnchsc w/ther aspir sbsq</t>
  </si>
  <si>
    <t>Bronchial valve init insert</t>
  </si>
  <si>
    <t>Bronchial valve remov init</t>
  </si>
  <si>
    <t>Bronchial valve remov addl</t>
  </si>
  <si>
    <t>Bronchial valve addl insert</t>
  </si>
  <si>
    <t>Bronch ebus samplng 1/2 node</t>
  </si>
  <si>
    <t>Bronch ebus samplng 3/&gt; node</t>
  </si>
  <si>
    <t>Bronch ebus ivntj perph les</t>
  </si>
  <si>
    <t>Bronch thermoplsty 1 lobe</t>
  </si>
  <si>
    <t>Bronch thermoplsty 2/&gt; lobes</t>
  </si>
  <si>
    <t>Bronchial brush biopsy</t>
  </si>
  <si>
    <t>Clearance of airways</t>
  </si>
  <si>
    <t>Intro windpipe wire/tube</t>
  </si>
  <si>
    <t>Repair of windpipe</t>
  </si>
  <si>
    <t>Reconstruction of windpipe</t>
  </si>
  <si>
    <t>Repair/graft of bronchus</t>
  </si>
  <si>
    <t>Reconstruct bronchus</t>
  </si>
  <si>
    <t>Reconstruct windpipe</t>
  </si>
  <si>
    <t>Remove windpipe lesion</t>
  </si>
  <si>
    <t>Repair of windpipe injury</t>
  </si>
  <si>
    <t>Closure of windpipe lesion</t>
  </si>
  <si>
    <t>Repair of windpipe defect</t>
  </si>
  <si>
    <t>Revise windpipe scar</t>
  </si>
  <si>
    <t>Unlisted px trachea bronchi</t>
  </si>
  <si>
    <t>Thoracostomy w/rib resection</t>
  </si>
  <si>
    <t>Thoracostomy w/flap drainage</t>
  </si>
  <si>
    <t>Open wedge/bx lung infiltr</t>
  </si>
  <si>
    <t>Open wedge/bx lung nodule</t>
  </si>
  <si>
    <t>Open biopsy of lung pleura</t>
  </si>
  <si>
    <t>Exploration of chest</t>
  </si>
  <si>
    <t>Explore/repair chest</t>
  </si>
  <si>
    <t>Re-exploration of chest</t>
  </si>
  <si>
    <t>Explore chest free adhesions</t>
  </si>
  <si>
    <t>Removal of lung lesion(s)</t>
  </si>
  <si>
    <t>Remove/treat lung lesions</t>
  </si>
  <si>
    <t>Remove lung foreign body</t>
  </si>
  <si>
    <t>Open chest heart massage</t>
  </si>
  <si>
    <t>Drain open lung lesion</t>
  </si>
  <si>
    <t>Treat chest lining</t>
  </si>
  <si>
    <t>Release of lung</t>
  </si>
  <si>
    <t>Partial release of lung</t>
  </si>
  <si>
    <t>Removal of chest lining</t>
  </si>
  <si>
    <t>Free/remove chest lining</t>
  </si>
  <si>
    <t>Needle biopsy chest lining</t>
  </si>
  <si>
    <t>Core ndl bx lng/med perq</t>
  </si>
  <si>
    <t>Remove lung pneumonectomy</t>
  </si>
  <si>
    <t>Sleeve pneumonectomy</t>
  </si>
  <si>
    <t>Removal of lung extrapleural</t>
  </si>
  <si>
    <t>Partial removal of lung</t>
  </si>
  <si>
    <t>Bilobectomy</t>
  </si>
  <si>
    <t>Segmentectomy</t>
  </si>
  <si>
    <t>Sleeve lobectomy</t>
  </si>
  <si>
    <t>Completion pneumonectomy</t>
  </si>
  <si>
    <t>Lung volume reduction</t>
  </si>
  <si>
    <t>Repair bronchus add-on</t>
  </si>
  <si>
    <t>Resect apical lung tumor</t>
  </si>
  <si>
    <t>Resect apical lung tum/chest</t>
  </si>
  <si>
    <t>Wedge resect of lung initial</t>
  </si>
  <si>
    <t>Wedge resect of lung add-on</t>
  </si>
  <si>
    <t>Wedge resect of lung diag</t>
  </si>
  <si>
    <t>Removal of lung lesion</t>
  </si>
  <si>
    <t>Insert pleural cath</t>
  </si>
  <si>
    <t>Insertion of chest tube</t>
  </si>
  <si>
    <t>Remove lung catheter</t>
  </si>
  <si>
    <t>Ins mark thor for rt perq</t>
  </si>
  <si>
    <t>Aspirate pleura w/o imaging</t>
  </si>
  <si>
    <t>Aspirate pleura w/ imaging</t>
  </si>
  <si>
    <t>Insert cath pleura w/o image</t>
  </si>
  <si>
    <t>Insert cath pleura w/ image</t>
  </si>
  <si>
    <t>Treat pleurodesis w/agent</t>
  </si>
  <si>
    <t>Lyse chest fibrin init day</t>
  </si>
  <si>
    <t>Lyse chest fibrin subq day</t>
  </si>
  <si>
    <t>Thoracoscopy diagnostic</t>
  </si>
  <si>
    <t>Thoracoscopy wbx sac</t>
  </si>
  <si>
    <t>Thoracoscopy w/bx med space</t>
  </si>
  <si>
    <t>Thoracoscopy w/bx infiltrate</t>
  </si>
  <si>
    <t>Thoracoscopy w/bx nodule</t>
  </si>
  <si>
    <t>Thoracoscopy w/bx pleura</t>
  </si>
  <si>
    <t>Thoracoscopy w/pleurodesis</t>
  </si>
  <si>
    <t>Thoracoscopy remove cortex</t>
  </si>
  <si>
    <t>Thoracoscopy rem totl cortex</t>
  </si>
  <si>
    <t>Thoracoscopy remov fb/fibrin</t>
  </si>
  <si>
    <t>Thoracoscopy contrl bleeding</t>
  </si>
  <si>
    <t>Thoracoscopy resect bullae</t>
  </si>
  <si>
    <t>Thoracoscopy w/pleurectomy</t>
  </si>
  <si>
    <t>Thoracoscopy w/sac fb remove</t>
  </si>
  <si>
    <t>Thoracoscopy w/sac drainage</t>
  </si>
  <si>
    <t>Thoracoscopy w/pericard exc</t>
  </si>
  <si>
    <t>Thoracoscopy w/mediast exc</t>
  </si>
  <si>
    <t>Thoracoscopy w/lobectomy</t>
  </si>
  <si>
    <t>Thoracoscopy w/ th nrv exc</t>
  </si>
  <si>
    <t>Thoracoscop w/esoph musc exc</t>
  </si>
  <si>
    <t>Thoracoscopy w/wedge resect</t>
  </si>
  <si>
    <t>Thoracoscopy w/w resect addl</t>
  </si>
  <si>
    <t>Thoracoscopy w/w resect diag</t>
  </si>
  <si>
    <t>Thoracoscopy remove segment</t>
  </si>
  <si>
    <t>Thoracoscopy bilobectomy</t>
  </si>
  <si>
    <t>Thoracoscopy pneumonectomy</t>
  </si>
  <si>
    <t>Thoracoscopy for lvrs</t>
  </si>
  <si>
    <t>Thoracoscopy w/thymus resect</t>
  </si>
  <si>
    <t>Thoracoscopy lymph node exc</t>
  </si>
  <si>
    <t>Thorax stereo rad targetw/tx</t>
  </si>
  <si>
    <t>Repair lung hernia</t>
  </si>
  <si>
    <t>Close chest after drainage</t>
  </si>
  <si>
    <t>Close bronchial fistula</t>
  </si>
  <si>
    <t>Reconstruct injured chest</t>
  </si>
  <si>
    <t>Donor pneumonectomy</t>
  </si>
  <si>
    <t>Lung transplant single</t>
  </si>
  <si>
    <t>Lung transplant with bypass</t>
  </si>
  <si>
    <t>Lung transplant double</t>
  </si>
  <si>
    <t>Prepare donor lung single</t>
  </si>
  <si>
    <t>Prepare donor lung double</t>
  </si>
  <si>
    <t>Removal of rib(s)</t>
  </si>
  <si>
    <t>Revise &amp; repair chest wall</t>
  </si>
  <si>
    <t>Revision of lung</t>
  </si>
  <si>
    <t>Therapeutic pneumothorax</t>
  </si>
  <si>
    <t>Ablate pulm tumor perq crybl</t>
  </si>
  <si>
    <t>Total lung lavage</t>
  </si>
  <si>
    <t>Ablate pulm tumor perq rf</t>
  </si>
  <si>
    <t>Unlisted px lungs &amp; pleura</t>
  </si>
  <si>
    <t>Pericardiocentesis w/imaging</t>
  </si>
  <si>
    <t>Prcrd drg 6yr+ w/o cgen car</t>
  </si>
  <si>
    <t>Prcrd drg 0-5yr or w/anomly</t>
  </si>
  <si>
    <t>Perq prcrd drg insj cath ct</t>
  </si>
  <si>
    <t>Incision of heart sac</t>
  </si>
  <si>
    <t>Partial removal of heart sac</t>
  </si>
  <si>
    <t>Resect heart sac lesion</t>
  </si>
  <si>
    <t>Removal of heart lesion</t>
  </si>
  <si>
    <t>Heart revascularize (tmr)</t>
  </si>
  <si>
    <t>Heart tmr w/other procedure</t>
  </si>
  <si>
    <t>Insert epicard eltrd open</t>
  </si>
  <si>
    <t>Insert epicard eltrd endo</t>
  </si>
  <si>
    <t>Insert heart pm atrial</t>
  </si>
  <si>
    <t>Insert heart pm ventricular</t>
  </si>
  <si>
    <t>Insrt heart pm atrial &amp; vent</t>
  </si>
  <si>
    <t>Insert electrd/pm cath sngl</t>
  </si>
  <si>
    <t>Insert card electrodes dual</t>
  </si>
  <si>
    <t>Insert pulse gen sngl lead</t>
  </si>
  <si>
    <t>Insert pulse gen dual leads</t>
  </si>
  <si>
    <t>Upgrade of pacemaker system</t>
  </si>
  <si>
    <t>Reposition pacing-defib lead</t>
  </si>
  <si>
    <t>Insert 1 electrode pm-defib</t>
  </si>
  <si>
    <t>Insert 2 electrode pm-defib</t>
  </si>
  <si>
    <t>Repair lead pace-defib one</t>
  </si>
  <si>
    <t>Repair lead pace-defib dual</t>
  </si>
  <si>
    <t>Insert pulse gen mult leads</t>
  </si>
  <si>
    <t>Relocation pocket pacemaker</t>
  </si>
  <si>
    <t>Relocate pocket for defib</t>
  </si>
  <si>
    <t>Insert pacing lead &amp; connect</t>
  </si>
  <si>
    <t>L ventric pacing lead add-on</t>
  </si>
  <si>
    <t>Reposition l ventric lead</t>
  </si>
  <si>
    <t>Remove&amp;replace pm gen singl</t>
  </si>
  <si>
    <t>Remv&amp;replc pm gen dual lead</t>
  </si>
  <si>
    <t>Remv&amp;replc pm gen mult leads</t>
  </si>
  <si>
    <t>Insrt pulse gen w/dual leads</t>
  </si>
  <si>
    <t>Insrt pulse gen w/mult leads</t>
  </si>
  <si>
    <t>Removal of pm generator</t>
  </si>
  <si>
    <t>Removal of pacemaker system</t>
  </si>
  <si>
    <t>Removal pacemaker electrode</t>
  </si>
  <si>
    <t>Remove electrode/thoracotomy</t>
  </si>
  <si>
    <t>Insrt pulse gen w/singl lead</t>
  </si>
  <si>
    <t>Remove pulse generator</t>
  </si>
  <si>
    <t>Remove eltrd/thoracotomy</t>
  </si>
  <si>
    <t>Remove elctrd transvenously</t>
  </si>
  <si>
    <t>Insj/rplcmt defib w/lead(s)</t>
  </si>
  <si>
    <t>Ablate heart dysrhythm focus</t>
  </si>
  <si>
    <t>Ablate atria lmtd</t>
  </si>
  <si>
    <t>Ablate atria w/o bypass ext</t>
  </si>
  <si>
    <t>Ablate atria w/bypass exten</t>
  </si>
  <si>
    <t>Ablate atria lmtd add-on</t>
  </si>
  <si>
    <t>Ablate atria x10sv add-on</t>
  </si>
  <si>
    <t>Ablate atria w/bypass add-on</t>
  </si>
  <si>
    <t>Rmvl&amp; replc pulse gen 1 lead</t>
  </si>
  <si>
    <t>Rmvl &amp; rplcmt dfb gen 2 lead</t>
  </si>
  <si>
    <t>Rmvl &amp; rplcmt dfb gen mlt ld</t>
  </si>
  <si>
    <t>Ablate atria lmtd endo</t>
  </si>
  <si>
    <t>Ablate atria x10sv endo</t>
  </si>
  <si>
    <t>Excl laa open any method</t>
  </si>
  <si>
    <t>Excl laa opn oth px any meth</t>
  </si>
  <si>
    <t>Excl laa thrscp any method</t>
  </si>
  <si>
    <t>Ins/rep subq defibrillator</t>
  </si>
  <si>
    <t>Insj subq impltbl dfb elctrd</t>
  </si>
  <si>
    <t>Rmvl of subq defibrillator</t>
  </si>
  <si>
    <t>Repos prev impltbl subq dfb</t>
  </si>
  <si>
    <t>Tcat insj/rpl perm ldls pm</t>
  </si>
  <si>
    <t>Tcat rmvl perm ldls pm w/img</t>
  </si>
  <si>
    <t>Insj phrnc nrv stim sys</t>
  </si>
  <si>
    <t>Insj phrnc nrv stim transvns</t>
  </si>
  <si>
    <t>Rmvl phrnc nrv stim sys</t>
  </si>
  <si>
    <t>Rmvl phrnc nrv stim transvns</t>
  </si>
  <si>
    <t>Rmvl phrnc nrv stim pg only</t>
  </si>
  <si>
    <t>Reposg phrnc nrv stim trnsvn</t>
  </si>
  <si>
    <t>Insj subq car rhythm mntr</t>
  </si>
  <si>
    <t>Rmvl subq car rhythm mntr</t>
  </si>
  <si>
    <t>Rmv&amp;rplcmt phrnc nrv stim pg</t>
  </si>
  <si>
    <t>Rmv&amp;rplcmt phrnc nrv stim ld</t>
  </si>
  <si>
    <t>Tcat impl wrls p-art prs snr</t>
  </si>
  <si>
    <t>Repair of heart wound</t>
  </si>
  <si>
    <t>Exploratory heart surgery</t>
  </si>
  <si>
    <t>Repair major blood vessel(s)</t>
  </si>
  <si>
    <t>Repair major vessel</t>
  </si>
  <si>
    <t>Insert major vessel graft</t>
  </si>
  <si>
    <t>Perq clsr tcat l atr apndge</t>
  </si>
  <si>
    <t>Replace aortic valve perq</t>
  </si>
  <si>
    <t>Replace aortic valve open</t>
  </si>
  <si>
    <t>Trcath replace aortic valve</t>
  </si>
  <si>
    <t>Replace aortic valve w/byp</t>
  </si>
  <si>
    <t>Tcat plmt&amp;rmvl cepd perq</t>
  </si>
  <si>
    <t>Valvuloplasty aortic valve</t>
  </si>
  <si>
    <t>Prepare heart-aorta conduit</t>
  </si>
  <si>
    <t>Replacement aortic valve opn</t>
  </si>
  <si>
    <t>Replacement of aortic valve</t>
  </si>
  <si>
    <t>Repair of aortic valve</t>
  </si>
  <si>
    <t>Revision subvalvular tissue</t>
  </si>
  <si>
    <t>Revise ventricle muscle</t>
  </si>
  <si>
    <t>Repair tcat mitral valve</t>
  </si>
  <si>
    <t>Revision of mitral valve</t>
  </si>
  <si>
    <t>Repair of mitral valve</t>
  </si>
  <si>
    <t>Replacement of mitral valve</t>
  </si>
  <si>
    <t>Rplcmt a-valve tlcj autol pv</t>
  </si>
  <si>
    <t>Revision of tricuspid valve</t>
  </si>
  <si>
    <t>Valvuloplasty tricuspid</t>
  </si>
  <si>
    <t>Replace tricuspid valve</t>
  </si>
  <si>
    <t>Vlvt pv clsd hrt via p-art</t>
  </si>
  <si>
    <t>Revision of pulmonary valve</t>
  </si>
  <si>
    <t>Replacement pulmonary valve</t>
  </si>
  <si>
    <t>Revision of heart chamber</t>
  </si>
  <si>
    <t>Implant tcat pulm vlv perq</t>
  </si>
  <si>
    <t>Repair prosth valve clot</t>
  </si>
  <si>
    <t>Repair heart vessel fistula</t>
  </si>
  <si>
    <t>Coronary artery correction</t>
  </si>
  <si>
    <t>Coronary artery graft</t>
  </si>
  <si>
    <t>Repair artery w/tunnel</t>
  </si>
  <si>
    <t>Repair artery translocation</t>
  </si>
  <si>
    <t>Repair art intramural</t>
  </si>
  <si>
    <t>Endoscopic vein harvest</t>
  </si>
  <si>
    <t>Ndsc hrv uxtr art 1 sgm cab</t>
  </si>
  <si>
    <t>Cabg vein single</t>
  </si>
  <si>
    <t>Cabg vein two</t>
  </si>
  <si>
    <t>Cabg vein three</t>
  </si>
  <si>
    <t>Cabg vein four</t>
  </si>
  <si>
    <t>Cabg vein five</t>
  </si>
  <si>
    <t>Cabg vein six or more</t>
  </si>
  <si>
    <t>Cabg artery-vein single</t>
  </si>
  <si>
    <t>Cabg artery-vein two</t>
  </si>
  <si>
    <t>Cabg artery-vein three</t>
  </si>
  <si>
    <t>Cabg artery-vein four</t>
  </si>
  <si>
    <t>Cabg artery-vein five</t>
  </si>
  <si>
    <t>Cabg art-vein six or more</t>
  </si>
  <si>
    <t>Coronary artery bypass/reop</t>
  </si>
  <si>
    <t>Cabg arterial single</t>
  </si>
  <si>
    <t>Cabg arterial two</t>
  </si>
  <si>
    <t>Cabg arterial three</t>
  </si>
  <si>
    <t>Cabg arterial four or more</t>
  </si>
  <si>
    <t>Repair of heart damage</t>
  </si>
  <si>
    <t>Restore/remodel ventricle</t>
  </si>
  <si>
    <t>Open coronary endarterectomy</t>
  </si>
  <si>
    <t>Closure of valve</t>
  </si>
  <si>
    <t>Anastomosis/artery-aorta</t>
  </si>
  <si>
    <t>Repair anomaly w/conduit</t>
  </si>
  <si>
    <t>Repair by enlargement</t>
  </si>
  <si>
    <t>Repair double ventricle</t>
  </si>
  <si>
    <t>Repair modified fontan</t>
  </si>
  <si>
    <t>Repair single ventricle</t>
  </si>
  <si>
    <t>Apply r&amp;l pulm art bands</t>
  </si>
  <si>
    <t>Transthor cath for stent</t>
  </si>
  <si>
    <t>Redo compl cardiac anomaly</t>
  </si>
  <si>
    <t>Repair heart septum defect</t>
  </si>
  <si>
    <t>Revision of heart veins</t>
  </si>
  <si>
    <t>Repair heart septum defects</t>
  </si>
  <si>
    <t>Repair of heart defects</t>
  </si>
  <si>
    <t>Repair of heart chambers</t>
  </si>
  <si>
    <t>Close mult vsd</t>
  </si>
  <si>
    <t>Close mult vsd w/resection</t>
  </si>
  <si>
    <t>Cl mult vsd w/rem pul band</t>
  </si>
  <si>
    <t>Reinforce pulmonary artery</t>
  </si>
  <si>
    <t>Repair of heart defect</t>
  </si>
  <si>
    <t>Repair venous anomaly</t>
  </si>
  <si>
    <t>Repair pul venous stenosis</t>
  </si>
  <si>
    <t>Repair heart-vein defect(s)</t>
  </si>
  <si>
    <t>Repair heart-vein defect</t>
  </si>
  <si>
    <t>Tas congenital car anomal</t>
  </si>
  <si>
    <t>Tis cgen car anomal 1st shnt</t>
  </si>
  <si>
    <t>Tis cgen car anomal ea addl</t>
  </si>
  <si>
    <t>Major vessel shunt</t>
  </si>
  <si>
    <t>Major vessel shunt &amp; graft</t>
  </si>
  <si>
    <t>Cavopulmonary shunting</t>
  </si>
  <si>
    <t>Repair great vessels defect</t>
  </si>
  <si>
    <t>Nikaidoh proc</t>
  </si>
  <si>
    <t>Nikaidoh proc w/ostia implt</t>
  </si>
  <si>
    <t>Repair arterial trunk</t>
  </si>
  <si>
    <t>Revision of pulmonary artery</t>
  </si>
  <si>
    <t>Aortic suspension</t>
  </si>
  <si>
    <t>Repair vessel defect</t>
  </si>
  <si>
    <t>Repair septal defect</t>
  </si>
  <si>
    <t>Revise major vessel</t>
  </si>
  <si>
    <t>Remove aorta constriction</t>
  </si>
  <si>
    <t>As-aort grf f/aortic dsj</t>
  </si>
  <si>
    <t>As-aort grf f/ds oth/thn dsj</t>
  </si>
  <si>
    <t>Ascending aortic graft</t>
  </si>
  <si>
    <t>Aortic hemiarch graft</t>
  </si>
  <si>
    <t>Transvrs a-arch grf hypthrm</t>
  </si>
  <si>
    <t>Thoracic aortic graft</t>
  </si>
  <si>
    <t>Thoracoabdominal graft</t>
  </si>
  <si>
    <t>Endovasc taa repr incl subcl</t>
  </si>
  <si>
    <t>Endovasc taa repr w/o subcl</t>
  </si>
  <si>
    <t>Insert endovasc prosth taa</t>
  </si>
  <si>
    <t>Endovasc prosth taa add-on</t>
  </si>
  <si>
    <t>Endovasc prosth delayed</t>
  </si>
  <si>
    <t>Artery transpose/endovas taa</t>
  </si>
  <si>
    <t>Car-car bp grft/endovas taa</t>
  </si>
  <si>
    <t>Evasc st rpr thrc/aa acrs br</t>
  </si>
  <si>
    <t>Evasc st rpr thrc/aa x crsg</t>
  </si>
  <si>
    <t>Perq trluml angp nt/recr coa</t>
  </si>
  <si>
    <t>Perq p-art revsc 1 nm nt uni</t>
  </si>
  <si>
    <t>Perq p-art revsc 1 nm nt bi</t>
  </si>
  <si>
    <t>Perq p-art revsc 1 abnor uni</t>
  </si>
  <si>
    <t>Perq p-art revsc 1 abnor bi</t>
  </si>
  <si>
    <t>Perq p-art revsc each addl</t>
  </si>
  <si>
    <t>Remove lung artery emboli</t>
  </si>
  <si>
    <t>Surgery of great vessel</t>
  </si>
  <si>
    <t>Repair pulmonary artery</t>
  </si>
  <si>
    <t>Repair pulmonary atresia</t>
  </si>
  <si>
    <t>Transect pulmonary artery</t>
  </si>
  <si>
    <t>Remove pulmonary shunt</t>
  </si>
  <si>
    <t>Rpr pul art unifocal w/o cpb</t>
  </si>
  <si>
    <t>Repr pul art unifocal w/cpb</t>
  </si>
  <si>
    <t>Impltj tot rplcmt hrt sys</t>
  </si>
  <si>
    <t>Rmvl &amp; rplcmt tot hrt sys</t>
  </si>
  <si>
    <t>Rmvl rplcmt hrt sys f/trnspl</t>
  </si>
  <si>
    <t>Removal of donor heart/lung</t>
  </si>
  <si>
    <t>Prepare donor heart/lung</t>
  </si>
  <si>
    <t>Transplantation heart/lung</t>
  </si>
  <si>
    <t>Removal of donor heart</t>
  </si>
  <si>
    <t>Prepare donor heart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</si>
  <si>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</si>
  <si>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</si>
  <si>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</si>
  <si>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</si>
  <si>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</si>
  <si>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Ecmo/ecls insj prph cannula</t>
  </si>
  <si>
    <t>Ecmo/ecls insj ctr cannula</t>
  </si>
  <si>
    <t>Ecmo/ecls repos perph cnula</t>
  </si>
  <si>
    <t>Ecmo/ecls rmvl perph cannula</t>
  </si>
  <si>
    <t>Ecmo/ecls rmvl prph cannula</t>
  </si>
  <si>
    <t>Insert i-aort percut device</t>
  </si>
  <si>
    <t>Remove aortic assist device</t>
  </si>
  <si>
    <t>Aortic circulation assist</t>
  </si>
  <si>
    <t>Insert balloon device</t>
  </si>
  <si>
    <t>Remove intra-aortic balloon</t>
  </si>
  <si>
    <t>Implant ventricular device</t>
  </si>
  <si>
    <t>Remove ventricular device</t>
  </si>
  <si>
    <t>Insert intracorporeal device</t>
  </si>
  <si>
    <t>Remove intracorporeal device</t>
  </si>
  <si>
    <t>Replace vad pump ext</t>
  </si>
  <si>
    <t>Replace vad intra w/o bp</t>
  </si>
  <si>
    <t>Replace vad intra w/bp</t>
  </si>
  <si>
    <t>Ecmo/ecls rmvl ctr cannula</t>
  </si>
  <si>
    <t>Artery expos/graft artery</t>
  </si>
  <si>
    <t>Insertion of left heart vent</t>
  </si>
  <si>
    <t>Removal of left heart vent</t>
  </si>
  <si>
    <t>Insj perq vad l hrt arterial</t>
  </si>
  <si>
    <t>Insj perq vad l hrt artl&amp;ven</t>
  </si>
  <si>
    <t>Rmvl perq left heart vad</t>
  </si>
  <si>
    <t>Reposg perq r/l hrt vad</t>
  </si>
  <si>
    <t>Insj perq vad r hrt venous</t>
  </si>
  <si>
    <t>Rmvl perq right heart vad</t>
  </si>
  <si>
    <t>Unlisted px cardiac surgery</t>
  </si>
  <si>
    <t>Removal of artery clot</t>
  </si>
  <si>
    <t>Removal of arm artery clot</t>
  </si>
  <si>
    <t>Removal of leg artery clot</t>
  </si>
  <si>
    <t>Removal of vein clot</t>
  </si>
  <si>
    <t>Repair valve femoral vein</t>
  </si>
  <si>
    <t>Reconstruct vena cava</t>
  </si>
  <si>
    <t>Transposition of vein valve</t>
  </si>
  <si>
    <t>Cross-over vein graft</t>
  </si>
  <si>
    <t>Leg vein fusion</t>
  </si>
  <si>
    <t>Evasc rpr a-ao ndgft</t>
  </si>
  <si>
    <t>Evasc rpr a-ao ndgft rpt</t>
  </si>
  <si>
    <t>Evasc rpr a-unilac ndgft</t>
  </si>
  <si>
    <t>Evasc rpr a-unilac ndgft rpt</t>
  </si>
  <si>
    <t>Evac rpr a-biiliac ndgft</t>
  </si>
  <si>
    <t>Evasc rpr a-biiliac rpt</t>
  </si>
  <si>
    <t>Evasc rpr ilio-iliac ndgft</t>
  </si>
  <si>
    <t>Evasc rpr ilio-iliac rpt</t>
  </si>
  <si>
    <t>Plmt xtn prosth evasc rpr</t>
  </si>
  <si>
    <t>Dlyd plmt xtn prosth 1st vsl</t>
  </si>
  <si>
    <t>Dlyd plmt xtn prosth ea addl</t>
  </si>
  <si>
    <t>Tcat dlvr enhncd fixj dev</t>
  </si>
  <si>
    <t>Perq access &amp; clsr fem art</t>
  </si>
  <si>
    <t>Opn fem art expos cndt crtj</t>
  </si>
  <si>
    <t>Opn ax/subcla art expos</t>
  </si>
  <si>
    <t>Opn ax/subcla art expos cndt</t>
  </si>
  <si>
    <t>Evasc rpr a-iliac ndgft</t>
  </si>
  <si>
    <t>Evasc rpr n/a a-iliac ndgft</t>
  </si>
  <si>
    <t>Endovas iliac a device addon</t>
  </si>
  <si>
    <t>Opn fem art expos</t>
  </si>
  <si>
    <t>Femoral endovas graft add-on</t>
  </si>
  <si>
    <t>Opn iliac art expos</t>
  </si>
  <si>
    <t>Open aortic tube prosth repr</t>
  </si>
  <si>
    <t>Open aortoiliac prosth repr</t>
  </si>
  <si>
    <t>Open aortofemor prosth repr</t>
  </si>
  <si>
    <t>Opn ilac art expos cndt crtj</t>
  </si>
  <si>
    <t>Opn brach art expos</t>
  </si>
  <si>
    <t>Plnning pt spec fenest graft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</si>
  <si>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</si>
  <si>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</si>
  <si>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</si>
  <si>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</si>
  <si>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</si>
  <si>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</si>
  <si>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</si>
  <si>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</si>
  <si>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Repair defect of artery</t>
  </si>
  <si>
    <t>Repair artery rupture neck</t>
  </si>
  <si>
    <t>Repair artery rupture arm</t>
  </si>
  <si>
    <t>Repair artery rupture chest</t>
  </si>
  <si>
    <t>Repair defect of arm artery</t>
  </si>
  <si>
    <t>Repair artery rupture aorta</t>
  </si>
  <si>
    <t>Repair artery rupture spleen</t>
  </si>
  <si>
    <t>Repair artery rupture belly</t>
  </si>
  <si>
    <t>Repair artery rupture groin</t>
  </si>
  <si>
    <t>Repair artery rupture thigh</t>
  </si>
  <si>
    <t>Repair ruptd popliteal art</t>
  </si>
  <si>
    <t>Repair blood vessel lesion</t>
  </si>
  <si>
    <t>Rechanneling of artery</t>
  </si>
  <si>
    <t>Reoperation carotid add-on</t>
  </si>
  <si>
    <t>Angioscopy</t>
  </si>
  <si>
    <t>Harvest vein for bypass</t>
  </si>
  <si>
    <t>Art byp grft ipsilat carotid</t>
  </si>
  <si>
    <t>Art byp grft subclav-carotid</t>
  </si>
  <si>
    <t>Art byp grft carotid-vertbrl</t>
  </si>
  <si>
    <t>Art byp grft contral carotid</t>
  </si>
  <si>
    <t>Art byp grft carotid-brchial</t>
  </si>
  <si>
    <t>Art byp grft subclav-subclav</t>
  </si>
  <si>
    <t>Art byp grft subclav-brchial</t>
  </si>
  <si>
    <t>Art byp grft subclav-vertbrl</t>
  </si>
  <si>
    <t>Art byp grft subclav-axilary</t>
  </si>
  <si>
    <t>Art byp grft axillary-axilry</t>
  </si>
  <si>
    <t>Art byp grft axill-femoral</t>
  </si>
  <si>
    <t>Art byp grft axill-brachial</t>
  </si>
  <si>
    <t>Art byp grft brchl-ulnr-rdl</t>
  </si>
  <si>
    <t>Art byp grft brachial-brchl</t>
  </si>
  <si>
    <t>Art byp grft aor/carot/innom</t>
  </si>
  <si>
    <t>Art byp grft aorcel/aormesen</t>
  </si>
  <si>
    <t>Art byp grft axill/fem/fem</t>
  </si>
  <si>
    <t>Art byp grft hepatorenal</t>
  </si>
  <si>
    <t>Art byp grft splenorenal</t>
  </si>
  <si>
    <t>Art byp grft aortoiliac</t>
  </si>
  <si>
    <t>Art byp grft aortobi-iliac</t>
  </si>
  <si>
    <t>Art byp grft aortofemoral</t>
  </si>
  <si>
    <t>Art byp grft aortbifemoral</t>
  </si>
  <si>
    <t>Art byp grft fem-popliteal</t>
  </si>
  <si>
    <t>Art byp grft fem-femoral</t>
  </si>
  <si>
    <t>Art byp grft aortorenal</t>
  </si>
  <si>
    <t>Art byp grft ilioiliac</t>
  </si>
  <si>
    <t>Art byp grft iliofemoral</t>
  </si>
  <si>
    <t>Art byp fem-ant-post tib/prl</t>
  </si>
  <si>
    <t>Art byp tibial-tib/peroneal</t>
  </si>
  <si>
    <t>Art byp pop-tibl-prl-other</t>
  </si>
  <si>
    <t>Harvest femoropopliteal vein</t>
  </si>
  <si>
    <t>Vein byp grft fem-popliteal</t>
  </si>
  <si>
    <t>Vein byp fem-tibial peroneal</t>
  </si>
  <si>
    <t>Vein byp pop-tibl peroneal</t>
  </si>
  <si>
    <t>Open hrv uxtr art 1 sgm cab</t>
  </si>
  <si>
    <t>Art byp common ipsi carotid</t>
  </si>
  <si>
    <t>Art byp carotid-subclavian</t>
  </si>
  <si>
    <t>Art byp subclav-subclavian</t>
  </si>
  <si>
    <t>Art byp subclav-axillary</t>
  </si>
  <si>
    <t>Art byp axillary-femoral</t>
  </si>
  <si>
    <t>Art byp axillary-pop-tibial</t>
  </si>
  <si>
    <t>Art byp aorsubcl/carot/innom</t>
  </si>
  <si>
    <t>Art byp aor-celiac-msn-renal</t>
  </si>
  <si>
    <t>Art byp ilio-celiac</t>
  </si>
  <si>
    <t>Art byp ilio-mesenteric</t>
  </si>
  <si>
    <t>Art byp iliorenal</t>
  </si>
  <si>
    <t>Art byp spenorenal</t>
  </si>
  <si>
    <t>Art byp aortoiliac</t>
  </si>
  <si>
    <t>Art byp aortobi-iliac</t>
  </si>
  <si>
    <t>Art byp carotid-vertebral</t>
  </si>
  <si>
    <t>Art byp subclav-vertebrl</t>
  </si>
  <si>
    <t>Art byp aortobifemoral</t>
  </si>
  <si>
    <t>Art byp aortofemoral</t>
  </si>
  <si>
    <t>Art byp axillary-axillary</t>
  </si>
  <si>
    <t>Art byp axill-fem-femoral</t>
  </si>
  <si>
    <t>Art byp femoral-popliteal</t>
  </si>
  <si>
    <t>Art byp femoral-femoral</t>
  </si>
  <si>
    <t>Art byp ilioiliac</t>
  </si>
  <si>
    <t>Art byp iliofemoral</t>
  </si>
  <si>
    <t>Composite byp grft pros&amp;vein</t>
  </si>
  <si>
    <t>Composite byp grft 2 veins</t>
  </si>
  <si>
    <t>Composite byp grft 3/&gt; segmt</t>
  </si>
  <si>
    <t>Bypass graft patency/patch</t>
  </si>
  <si>
    <t>Bypass graft/av fist patency</t>
  </si>
  <si>
    <t>Art trnsposj vertbrl carotid</t>
  </si>
  <si>
    <t>Art trnsposj subclavian</t>
  </si>
  <si>
    <t>Art trnsposj subclav carotid</t>
  </si>
  <si>
    <t>Art trnsposj carotid subclav</t>
  </si>
  <si>
    <t>Reimplant artery each</t>
  </si>
  <si>
    <t>Reoperation bypass graft</t>
  </si>
  <si>
    <t>Expl n/flwd surg neck art</t>
  </si>
  <si>
    <t>Expl n/flwd surg uxtr art</t>
  </si>
  <si>
    <t>Expl n/flwd surg lxtr art</t>
  </si>
  <si>
    <t>Explore neck vessels</t>
  </si>
  <si>
    <t>Explore chest vessels</t>
  </si>
  <si>
    <t>Explore abdominal vessels</t>
  </si>
  <si>
    <t>Explore limb vessels</t>
  </si>
  <si>
    <t>Repair vessel graft defect</t>
  </si>
  <si>
    <t>Removal of clot in graft</t>
  </si>
  <si>
    <t>Revise graft w/vein</t>
  </si>
  <si>
    <t>Revj fem anast nonautog grf</t>
  </si>
  <si>
    <t>Revj fem anast autog vn grf</t>
  </si>
  <si>
    <t>Excision graft neck</t>
  </si>
  <si>
    <t>Excision graft extremity</t>
  </si>
  <si>
    <t>Excision graft thorax</t>
  </si>
  <si>
    <t>Excision graft abdomen</t>
  </si>
  <si>
    <t>Place needle in vein</t>
  </si>
  <si>
    <t>Pseudoaneurysm injection trt</t>
  </si>
  <si>
    <t>Injection ext venography</t>
  </si>
  <si>
    <t>Place catheter in vein</t>
  </si>
  <si>
    <t>Place catheter in artery</t>
  </si>
  <si>
    <t>Establish access to artery</t>
  </si>
  <si>
    <t>Intro ndl icath upr/lxtr art</t>
  </si>
  <si>
    <t>Establish access to aorta</t>
  </si>
  <si>
    <t>Place catheter in aorta</t>
  </si>
  <si>
    <t>Place cath thoracic aorta</t>
  </si>
  <si>
    <t>Place cath carotid/inom art</t>
  </si>
  <si>
    <t>Place cath carotd art</t>
  </si>
  <si>
    <t>Place cath subclavian art</t>
  </si>
  <si>
    <t>Place cath vertebral art</t>
  </si>
  <si>
    <t>Place cath xtrnl carotid</t>
  </si>
  <si>
    <t>Place cath intracranial art</t>
  </si>
  <si>
    <t>Ins cath abd/l-ext art 1st</t>
  </si>
  <si>
    <t>Ins cath abd/l-ext art 2nd</t>
  </si>
  <si>
    <t>Ins cath abd/l-ext art 3rd</t>
  </si>
  <si>
    <t>Ins cath abd/l-ext art addl</t>
  </si>
  <si>
    <t>Ins cath ren art 1st unilat</t>
  </si>
  <si>
    <t>Ins cath ren art 1st bilat</t>
  </si>
  <si>
    <t>Ins cath ren art 2nd+ unilat</t>
  </si>
  <si>
    <t>Ins cath ren art 2nd+ bilat</t>
  </si>
  <si>
    <t>Insertion of infusion pump</t>
  </si>
  <si>
    <t>Revision of infusion pump</t>
  </si>
  <si>
    <t>Removal of infusion pump</t>
  </si>
  <si>
    <t>Unlisted px vascular njx</t>
  </si>
  <si>
    <t>Bl draw &lt; 3 yrs fem/jugular</t>
  </si>
  <si>
    <t>Bl draw &lt;3 yrs scalp vein</t>
  </si>
  <si>
    <t>Bl draw &lt;3 yrs other vein</t>
  </si>
  <si>
    <t>Non-routine bl draw 3/&gt; yrs</t>
  </si>
  <si>
    <t>Routine venipuncture</t>
  </si>
  <si>
    <t>Collj capillary blood spec</t>
  </si>
  <si>
    <t>Venipuncture cutdown &lt; 1 yr</t>
  </si>
  <si>
    <t>Venipuncture cutdown 1 yr/&gt;</t>
  </si>
  <si>
    <t>Transfusion bld/bld compnt</t>
  </si>
  <si>
    <t>Bld push tfuj 2 yr/&lt;</t>
  </si>
  <si>
    <t>Bld exchange truj newborn</t>
  </si>
  <si>
    <t>Bld exchange truj oth thn nb</t>
  </si>
  <si>
    <t>Prtl exchange transfuse nb</t>
  </si>
  <si>
    <t>Intrauterine transfusion ftl</t>
  </si>
  <si>
    <t>Njx noncmpnd sclrsnt 1 vein</t>
  </si>
  <si>
    <t>Njx noncmpnd sclrsnt mlt vn</t>
  </si>
  <si>
    <t>Njx sclrsnt spider veins</t>
  </si>
  <si>
    <t>Njx sclrsnt 1 incmptnt vein</t>
  </si>
  <si>
    <t>Njx sclrsnt mlt incmptnt vn</t>
  </si>
  <si>
    <t>Endovenous mchnchem 1st vein</t>
  </si>
  <si>
    <t>Endovenous mchnchem add-on</t>
  </si>
  <si>
    <t>Endovenous rf 1st vein</t>
  </si>
  <si>
    <t>Endovenous rf vein add-on</t>
  </si>
  <si>
    <t>Endovenous laser 1st vein</t>
  </si>
  <si>
    <t>Endovenous laser vein addon</t>
  </si>
  <si>
    <t>Insertion of catheter vein</t>
  </si>
  <si>
    <t>Endoven ther chem adhes 1st</t>
  </si>
  <si>
    <t>Endoven ther chem adhes sbsq</t>
  </si>
  <si>
    <t>Apheresis wbc</t>
  </si>
  <si>
    <t>Apheresis rbc</t>
  </si>
  <si>
    <t>Apheresis platelets</t>
  </si>
  <si>
    <t>Apheresis plasma</t>
  </si>
  <si>
    <t>Apheresis immunoads slctv</t>
  </si>
  <si>
    <t>Photopheresis</t>
  </si>
  <si>
    <t>Insert non-tunnel cv cath</t>
  </si>
  <si>
    <t>Insert tunneled cv cath</t>
  </si>
  <si>
    <t>Insj picc &lt;5 yr w/o imaging</t>
  </si>
  <si>
    <t>Insj picc 5 yr+ w/o imaging</t>
  </si>
  <si>
    <t>Insert picvad cath</t>
  </si>
  <si>
    <t>Insj picc rs&amp;i &lt;5 yr</t>
  </si>
  <si>
    <t>Insj picc rs&amp;i 5 yr+</t>
  </si>
  <si>
    <t>Repair tunneled cv cath</t>
  </si>
  <si>
    <t>Replace tunneled cv cath</t>
  </si>
  <si>
    <t>Replace cvad cath</t>
  </si>
  <si>
    <t>Compl rplcmt picc rs&amp;i</t>
  </si>
  <si>
    <t>Replace picvad cath</t>
  </si>
  <si>
    <t>Removal tunneled cv cath</t>
  </si>
  <si>
    <t>Draw blood off venous device</t>
  </si>
  <si>
    <t>Collect blood from picc</t>
  </si>
  <si>
    <t>Declot vascular device</t>
  </si>
  <si>
    <t>Mech remov tunneled cv cath</t>
  </si>
  <si>
    <t>Reposition venous catheter</t>
  </si>
  <si>
    <t>Inj w/fluor eval cv device</t>
  </si>
  <si>
    <t>Withdrawal of arterial blood</t>
  </si>
  <si>
    <t>Insertion catheter artery</t>
  </si>
  <si>
    <t>Insert needle bone cavity</t>
  </si>
  <si>
    <t>Insertion of cannula</t>
  </si>
  <si>
    <t>Av fuse uppr arm cephalic</t>
  </si>
  <si>
    <t>Av fuse uppr arm basilic</t>
  </si>
  <si>
    <t>Av fusion/forearm vein</t>
  </si>
  <si>
    <t>Av fusion direct any site</t>
  </si>
  <si>
    <t>Insertion of cannula(s)</t>
  </si>
  <si>
    <t>Artery-vein autograft</t>
  </si>
  <si>
    <t>Artery-vein nonautograft</t>
  </si>
  <si>
    <t>Open thrombect av fistula</t>
  </si>
  <si>
    <t>Av fistula revision open</t>
  </si>
  <si>
    <t>Av fistula revision</t>
  </si>
  <si>
    <t>Artery to vein shunt</t>
  </si>
  <si>
    <t>Prq av fstl crtj uxtr 1 acs</t>
  </si>
  <si>
    <t>Prq av fstl crt uxtr sep acs</t>
  </si>
  <si>
    <t>Dist revas ligation hemo</t>
  </si>
  <si>
    <t>External cannula declotting</t>
  </si>
  <si>
    <t>Cannula declotting</t>
  </si>
  <si>
    <t>Intro cath dialysis circuit</t>
  </si>
  <si>
    <t>Thrmbc/nfs dialysis circuit</t>
  </si>
  <si>
    <t>Balo angiop ctr dialysis seg</t>
  </si>
  <si>
    <t>Stent plmt ctr dialysis seg</t>
  </si>
  <si>
    <t>Dialysis circuit embolj</t>
  </si>
  <si>
    <t>Revision of circulation</t>
  </si>
  <si>
    <t>Splice spleen/kidney veins</t>
  </si>
  <si>
    <t>Insert hepatic shunt (tips)</t>
  </si>
  <si>
    <t>Revision tips</t>
  </si>
  <si>
    <t>Prim art m-thrmbc 1st vsl</t>
  </si>
  <si>
    <t>Prim art m-thrmbc sbsq vsl</t>
  </si>
  <si>
    <t>Sec art thrombectomy add-on</t>
  </si>
  <si>
    <t>Venous mech thrombectomy</t>
  </si>
  <si>
    <t>Ven mechnl thrmbc repeat tx</t>
  </si>
  <si>
    <t>Ins endovas vena cava filtr</t>
  </si>
  <si>
    <t>Redo endovas vena cava filtr</t>
  </si>
  <si>
    <t>Rem endovas vena cava filter</t>
  </si>
  <si>
    <t>Thrombolytic therapy stroke</t>
  </si>
  <si>
    <t>Remove intrvas foreign body</t>
  </si>
  <si>
    <t>Transcatheter biopsy</t>
  </si>
  <si>
    <t>Thrombolytic art therapy</t>
  </si>
  <si>
    <t>Thrombolytic venous therapy</t>
  </si>
  <si>
    <t>Thromblytic art/ven therapy</t>
  </si>
  <si>
    <t>Cessj therapy cath removal</t>
  </si>
  <si>
    <t>Transcath stent cca w/eps</t>
  </si>
  <si>
    <t>Transcath stent cca w/o eps</t>
  </si>
  <si>
    <t>Stent placemt retro carotid</t>
  </si>
  <si>
    <t>Stent placemt ante carotid</t>
  </si>
  <si>
    <t>Iliac revasc</t>
  </si>
  <si>
    <t>Iliac revasc w/stent</t>
  </si>
  <si>
    <t>Iliac revasc add-on</t>
  </si>
  <si>
    <t>Iliac revasc w/stent add-on</t>
  </si>
  <si>
    <t>Fem/popl revas w/tla</t>
  </si>
  <si>
    <t>Fem/popl revas w/ather</t>
  </si>
  <si>
    <t>Fem/popl revasc w/stent</t>
  </si>
  <si>
    <t>Fem/popl revasc stnt &amp; ather</t>
  </si>
  <si>
    <t>Tib/per revasc w/tla</t>
  </si>
  <si>
    <t>Tib/per revasc w/ather</t>
  </si>
  <si>
    <t>Tib/per revasc w/stent</t>
  </si>
  <si>
    <t>Tib/per revasc stent &amp; ather</t>
  </si>
  <si>
    <t>Tib/per revasc add-on</t>
  </si>
  <si>
    <t>Tibper revasc w/ather add-on</t>
  </si>
  <si>
    <t>Revsc opn/prq tib/pero stent</t>
  </si>
  <si>
    <t>Tib/per revasc stnt &amp; ather</t>
  </si>
  <si>
    <t>Open/perq place stent 1st</t>
  </si>
  <si>
    <t>Open/perq place stent ea add</t>
  </si>
  <si>
    <t>Open/perq place stent same</t>
  </si>
  <si>
    <t>Vasc embolize/occlude venous</t>
  </si>
  <si>
    <t>Vasc embolize/occlude artery</t>
  </si>
  <si>
    <t>Vasc embolize/occlude organ</t>
  </si>
  <si>
    <t>Vasc embolize/occlude bleed</t>
  </si>
  <si>
    <t>Trluml balo angiop 1st art</t>
  </si>
  <si>
    <t>Trluml balo angiop addl art</t>
  </si>
  <si>
    <t>Trluml balo angiop 1st vein</t>
  </si>
  <si>
    <t>Trluml balo angiop addl vein</t>
  </si>
  <si>
    <t>Intrvasc us noncoronary 1st</t>
  </si>
  <si>
    <t>Intrvasc us noncoronary addl</t>
  </si>
  <si>
    <t>Endoscopy ligate perf veins</t>
  </si>
  <si>
    <t>Unlisted vasc endoscopy px</t>
  </si>
  <si>
    <t>Ligation of neck vein</t>
  </si>
  <si>
    <t>Ligation of neck artery</t>
  </si>
  <si>
    <t>Ligation of a-v fistula</t>
  </si>
  <si>
    <t>Temporal artery procedure</t>
  </si>
  <si>
    <t>Ligation of chest artery</t>
  </si>
  <si>
    <t>Ligation of abdomen artery</t>
  </si>
  <si>
    <t>Ligation of extremity artery</t>
  </si>
  <si>
    <t>Ligation of inf vena cava</t>
  </si>
  <si>
    <t>Revision of major vein</t>
  </si>
  <si>
    <t>Revise leg vein</t>
  </si>
  <si>
    <t>Ligate/strip short leg vein</t>
  </si>
  <si>
    <t>Ligate/strip long leg vein</t>
  </si>
  <si>
    <t>Removal of leg veins/lesion</t>
  </si>
  <si>
    <t>Ligate leg veins radical</t>
  </si>
  <si>
    <t>Ligate leg veins open</t>
  </si>
  <si>
    <t>Stab phleb veins xtr 10-20</t>
  </si>
  <si>
    <t>Phleb veins - extrem 20+</t>
  </si>
  <si>
    <t>Revision of leg vein</t>
  </si>
  <si>
    <t>Ligate/divide/excise vein</t>
  </si>
  <si>
    <t>Revascularization penis</t>
  </si>
  <si>
    <t>Penile venous occlusion</t>
  </si>
  <si>
    <t>Unlisted px vascular surgery</t>
  </si>
  <si>
    <t>Removal of spleen total</t>
  </si>
  <si>
    <t>Removal of spleen partial</t>
  </si>
  <si>
    <t>Repair of ruptured spleen</t>
  </si>
  <si>
    <t>Laparoscopy splenectomy</t>
  </si>
  <si>
    <t>Unlisted laps px spleen</t>
  </si>
  <si>
    <t>Injection for spleen x-ray</t>
  </si>
  <si>
    <t>Bl donor search management</t>
  </si>
  <si>
    <t>Harvest allogeneic stem cell</t>
  </si>
  <si>
    <t>Harvest auto stem cells</t>
  </si>
  <si>
    <t>Cryopreserve stem cells</t>
  </si>
  <si>
    <t>Thaw preserved stem cells</t>
  </si>
  <si>
    <t>Wash harvest stem cells</t>
  </si>
  <si>
    <t>T-cell depletion of harvest</t>
  </si>
  <si>
    <t>Tumor cell deplete of harvst</t>
  </si>
  <si>
    <t>Rbc depletion of harvest</t>
  </si>
  <si>
    <t>Platelet deplete of harvest</t>
  </si>
  <si>
    <t>Volume deplete of harvest</t>
  </si>
  <si>
    <t>Harvest stem cell concentrte</t>
  </si>
  <si>
    <t>Dx bone marrow aspirations</t>
  </si>
  <si>
    <t>Dx bone marrow biopsies</t>
  </si>
  <si>
    <t>Dx bone marrow bx &amp; aspir</t>
  </si>
  <si>
    <t>Bone marrow harvest allogen</t>
  </si>
  <si>
    <t>Bone marrow harvest autolog</t>
  </si>
  <si>
    <t>Transplt allo hct/donor</t>
  </si>
  <si>
    <t>Transplt autol hct/donor</t>
  </si>
  <si>
    <t>Transplt allo lymphocytes</t>
  </si>
  <si>
    <t>Transplj hematopoietic boost</t>
  </si>
  <si>
    <t>Drainage lymph node lesion</t>
  </si>
  <si>
    <t>Incision of lymph channels</t>
  </si>
  <si>
    <t>Thoracic duct procedure</t>
  </si>
  <si>
    <t>Biopsy/removal lymph nodes</t>
  </si>
  <si>
    <t>Needle biopsy lymph nodes</t>
  </si>
  <si>
    <t>Open bx/exc inguinofem nodes</t>
  </si>
  <si>
    <t>Explore deep node(s) neck</t>
  </si>
  <si>
    <t>Removal neck/armpit lesion</t>
  </si>
  <si>
    <t>Removal pelvic lymph nodes</t>
  </si>
  <si>
    <t>Removal abdomen lymph nodes</t>
  </si>
  <si>
    <t>Laparoscopy lymph node biop</t>
  </si>
  <si>
    <t>Laparoscopy lymphadenectomy</t>
  </si>
  <si>
    <t>Laps pelvic lymphadec</t>
  </si>
  <si>
    <t>Unlisted laps px lymphtc sys</t>
  </si>
  <si>
    <t>Removal of lymph nodes neck</t>
  </si>
  <si>
    <t>Remove armpit lymph nodes</t>
  </si>
  <si>
    <t>Remove thoracic lymph nodes</t>
  </si>
  <si>
    <t>Remove abdominal lymph nodes</t>
  </si>
  <si>
    <t>Remove groin lymph nodes</t>
  </si>
  <si>
    <t>Remove pelvis lymph nodes</t>
  </si>
  <si>
    <t>Remove abdomen lymph nodes</t>
  </si>
  <si>
    <t>Inject for lymphatic x-ray</t>
  </si>
  <si>
    <t>Ra tracer id of sentinl node</t>
  </si>
  <si>
    <t>Access thoracic lymph duct</t>
  </si>
  <si>
    <t>Io map of sent lymph node</t>
  </si>
  <si>
    <t>Unlistd px hemic/lymphtc sys</t>
  </si>
  <si>
    <t>Resect mediastinal cyst</t>
  </si>
  <si>
    <t>Resect mediastinal tumor</t>
  </si>
  <si>
    <t>Mediastinoscpy w/medstnl bx</t>
  </si>
  <si>
    <t>Mediastinoscpy w/lmph nod bx</t>
  </si>
  <si>
    <t>Unlisted px mediastinum</t>
  </si>
  <si>
    <t>Repair diaphragm laceration</t>
  </si>
  <si>
    <t>Repair of diaphragm hernia</t>
  </si>
  <si>
    <t>Revision of diaphragm</t>
  </si>
  <si>
    <t>Resect diaphragm simple</t>
  </si>
  <si>
    <t>Resect diaphragm complex</t>
  </si>
  <si>
    <t>Unlisted px diaphragm</t>
  </si>
  <si>
    <t>Biopsy of lip</t>
  </si>
  <si>
    <t>Partial excision of lip</t>
  </si>
  <si>
    <t>Reconstruct lip with flap</t>
  </si>
  <si>
    <t>Partial removal of lip</t>
  </si>
  <si>
    <t>Rpr lip fth vermilion only</t>
  </si>
  <si>
    <t>Rpr lip fth&lt;half ver height</t>
  </si>
  <si>
    <t>Rpr lip fth&gt;1half ver ht/cpx</t>
  </si>
  <si>
    <t>Repair cleft lip/nasal</t>
  </si>
  <si>
    <t>Unlisted procedure lips</t>
  </si>
  <si>
    <t>Drainage of mouth lesion</t>
  </si>
  <si>
    <t>Removal foreign body mouth</t>
  </si>
  <si>
    <t>Incision of lip fold</t>
  </si>
  <si>
    <t>Biopsy of mouth lesion</t>
  </si>
  <si>
    <t>Excision of mouth lesion</t>
  </si>
  <si>
    <t>Excise/repair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</si>
  <si>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</si>
  <si>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</si>
  <si>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</si>
  <si>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</si>
  <si>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</si>
  <si>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Unlisted px vestibule mouth</t>
  </si>
  <si>
    <t>Incision of tongue fold</t>
  </si>
  <si>
    <t>Place needles h&amp;n for rt</t>
  </si>
  <si>
    <t>Biopsy of tongue</t>
  </si>
  <si>
    <t>Biopsy of floor of mouth</t>
  </si>
  <si>
    <t>Excision of tongue lesion</t>
  </si>
  <si>
    <t>Excision of tongue fold</t>
  </si>
  <si>
    <t>Partial removal of tongue</t>
  </si>
  <si>
    <t>Tongue and neck surgery</t>
  </si>
  <si>
    <t>Removal of tongue</t>
  </si>
  <si>
    <t>Tongue removal neck surgery</t>
  </si>
  <si>
    <t>Tongue mouth jaw surgery</t>
  </si>
  <si>
    <t>Tongue mouth neck surgery</t>
  </si>
  <si>
    <t>Tongue jaw &amp; neck surgery</t>
  </si>
  <si>
    <t>Repair tongue laceration</t>
  </si>
  <si>
    <t>Tongue to lip surgery</t>
  </si>
  <si>
    <t>Tongue suspension</t>
  </si>
  <si>
    <t>Reconstruction tongue fold</t>
  </si>
  <si>
    <t>Tongue base vol reduction</t>
  </si>
  <si>
    <t>Unlisted px tongue flr mouth</t>
  </si>
  <si>
    <t>Drainage of gum lesion</t>
  </si>
  <si>
    <t>Removal foreign body gum</t>
  </si>
  <si>
    <t>Removal foreign body jawbone</t>
  </si>
  <si>
    <t>Excision gum each quadrant</t>
  </si>
  <si>
    <t>Excision of gum flap</t>
  </si>
  <si>
    <t>Excision of gum lesion</t>
  </si>
  <si>
    <t>Removal of gum tissue</t>
  </si>
  <si>
    <t>Treatment of gum lesion</t>
  </si>
  <si>
    <t>Gum graft</t>
  </si>
  <si>
    <t>Repair gum</t>
  </si>
  <si>
    <t>Repair tooth socket</t>
  </si>
  <si>
    <t>Unlisted px dentalvlr strux</t>
  </si>
  <si>
    <t>Drainage mouth roof lesion</t>
  </si>
  <si>
    <t>Biopsy roof of mouth</t>
  </si>
  <si>
    <t>Excision lesion mouth roof</t>
  </si>
  <si>
    <t>Remove palate/lesion</t>
  </si>
  <si>
    <t>Excision of uvula</t>
  </si>
  <si>
    <t>Repair palate pharynx/uvula</t>
  </si>
  <si>
    <t>Treatment mouth roof lesion</t>
  </si>
  <si>
    <t>Repair lac palate&lt;2 cm</t>
  </si>
  <si>
    <t>Repair palate</t>
  </si>
  <si>
    <t>Reconstruct cleft palate</t>
  </si>
  <si>
    <t>Lengthening of palate</t>
  </si>
  <si>
    <t>Repair nose to lip fistula</t>
  </si>
  <si>
    <t>Preparation palate mold</t>
  </si>
  <si>
    <t>Insertion palate prosthesis</t>
  </si>
  <si>
    <t>Unlisted px palate uvula</t>
  </si>
  <si>
    <t>Drainage of salivary gland</t>
  </si>
  <si>
    <t>Removal of salivary stone</t>
  </si>
  <si>
    <t>Biopsy of salivary gland</t>
  </si>
  <si>
    <t>Excision of salivary cyst</t>
  </si>
  <si>
    <t>Drainage of salivary cyst</t>
  </si>
  <si>
    <t>Excise parotid gland/lesion</t>
  </si>
  <si>
    <t>Excise submaxillary gland</t>
  </si>
  <si>
    <t>Excise sublingual gland</t>
  </si>
  <si>
    <t>Repair salivary duct</t>
  </si>
  <si>
    <t>Parotid duct diversion</t>
  </si>
  <si>
    <t>Injection for salivary x-ray</t>
  </si>
  <si>
    <t>Closure of salivary fistula</t>
  </si>
  <si>
    <t>Dilation of salivary duct</t>
  </si>
  <si>
    <t>Ligation of salivary duct</t>
  </si>
  <si>
    <t>Unlisted px salivry glnd/dux</t>
  </si>
  <si>
    <t>Drainage of tonsil abscess</t>
  </si>
  <si>
    <t>Drainage of throat abscess</t>
  </si>
  <si>
    <t>Biopsy of throat</t>
  </si>
  <si>
    <t>Biopsy of upper nose/throat</t>
  </si>
  <si>
    <t>Excise pharynx lesion</t>
  </si>
  <si>
    <t>Remove pharynx foreign body</t>
  </si>
  <si>
    <t>Excision of neck cyst</t>
  </si>
  <si>
    <t>Remove tonsils and adenoids</t>
  </si>
  <si>
    <t>Removal of tonsils</t>
  </si>
  <si>
    <t>Removal of adenoids</t>
  </si>
  <si>
    <t>Extensive surgery of throat</t>
  </si>
  <si>
    <t>Excision of tonsil tags</t>
  </si>
  <si>
    <t>Excision of lingual tonsil</t>
  </si>
  <si>
    <t>Partial removal of pharynx</t>
  </si>
  <si>
    <t>Revision of pharyngeal walls</t>
  </si>
  <si>
    <t>Repair throat wound</t>
  </si>
  <si>
    <t>Reconstruction of throat</t>
  </si>
  <si>
    <t>Repair throat esophagus</t>
  </si>
  <si>
    <t>Surgical opening of throat</t>
  </si>
  <si>
    <t>Control throat bleeding</t>
  </si>
  <si>
    <t>Control nose/throat bleeding</t>
  </si>
  <si>
    <t>Dise eval slp do brth flx dx</t>
  </si>
  <si>
    <t>Unlisted px phrnx adnd/tnsl</t>
  </si>
  <si>
    <t>Incision of esophagus</t>
  </si>
  <si>
    <t>Throat muscle surgery</t>
  </si>
  <si>
    <t>Excision of esophagus lesion</t>
  </si>
  <si>
    <t>Removal of esophagus</t>
  </si>
  <si>
    <t>Esphg tot w/thrcm</t>
  </si>
  <si>
    <t>Partial removal of esophagus</t>
  </si>
  <si>
    <t>Removal of esophagus pouch</t>
  </si>
  <si>
    <t>Esophagoscopy rigid trnso</t>
  </si>
  <si>
    <t>Esophagoscopy rigid trnso dx</t>
  </si>
  <si>
    <t>Esophagoscp rig trnso inject</t>
  </si>
  <si>
    <t>Esophagoscp rig trnso biopsy</t>
  </si>
  <si>
    <t>Esophagoscp rig trnso rem fb</t>
  </si>
  <si>
    <t>Esophagoscopy rigid balloon</t>
  </si>
  <si>
    <t>Esophagoscp guide wire dilat</t>
  </si>
  <si>
    <t>Esophagoscopy flex dx brush</t>
  </si>
  <si>
    <t>Esophagosc flex trnsn biopsy</t>
  </si>
  <si>
    <t>Esophagoscopy flexible brush</t>
  </si>
  <si>
    <t>Esoph scope w/submucous inj</t>
  </si>
  <si>
    <t>Esophagoscopy flex biopsy</t>
  </si>
  <si>
    <t>Esoph scope w/sclerosis inj</t>
  </si>
  <si>
    <t>Esophagus endoscopy/ligation</t>
  </si>
  <si>
    <t>Esoph optical endomicroscopy</t>
  </si>
  <si>
    <t>Egd esophagogastrc fndoplsty</t>
  </si>
  <si>
    <t>Esophagoscop mucosal resect</t>
  </si>
  <si>
    <t>Esophagoscop stent placement</t>
  </si>
  <si>
    <t>Esophagoscopy retro balloon</t>
  </si>
  <si>
    <t>Esophagosc dilate balloon 30</t>
  </si>
  <si>
    <t>Esophagoscopy flex remove fb</t>
  </si>
  <si>
    <t>Esophagoscopy lesion removal</t>
  </si>
  <si>
    <t>Esophagoscopy snare les remv</t>
  </si>
  <si>
    <t>Esophagoscopy balloon &lt;30mm</t>
  </si>
  <si>
    <t>Esoph endoscopy dilation</t>
  </si>
  <si>
    <t>Esophagoscopy control bleed</t>
  </si>
  <si>
    <t>Esophagoscopy lesion ablate</t>
  </si>
  <si>
    <t>Esophagoscop ultrasound exam</t>
  </si>
  <si>
    <t>Esophagoscopy w/us needle bx</t>
  </si>
  <si>
    <t>Egd balloon dil esoph30 mm/&gt;</t>
  </si>
  <si>
    <t>Egd diagnostic brush wash</t>
  </si>
  <si>
    <t>Uppr gi scope w/submuc inj</t>
  </si>
  <si>
    <t>Endoscopic us exam esoph</t>
  </si>
  <si>
    <t>Egd us fine needle bx/aspir</t>
  </si>
  <si>
    <t>Egd biopsy single/multiple</t>
  </si>
  <si>
    <t>Egd w/transmural drain cyst</t>
  </si>
  <si>
    <t>Egd tube/cath insertion</t>
  </si>
  <si>
    <t>Egd injection varices</t>
  </si>
  <si>
    <t>Egd varices ligation</t>
  </si>
  <si>
    <t>Egd dilate stricture</t>
  </si>
  <si>
    <t>Egd place gastrostomy tube</t>
  </si>
  <si>
    <t>Egd remove foreign body</t>
  </si>
  <si>
    <t>Egd guide wire insertion</t>
  </si>
  <si>
    <t>Esoph egd dilation &lt;30 mm</t>
  </si>
  <si>
    <t>Egd cautery tumor polyp</t>
  </si>
  <si>
    <t>Egd remove lesion snare</t>
  </si>
  <si>
    <t>Egd optical endomicroscopy</t>
  </si>
  <si>
    <t>Egd us transmural injxn/mark</t>
  </si>
  <si>
    <t>Egd endo mucosal resection</t>
  </si>
  <si>
    <t>Egd control bleeding any</t>
  </si>
  <si>
    <t>Egd w/thrml txmnt gerd</t>
  </si>
  <si>
    <t>Egd us exam duodenum/jejunum</t>
  </si>
  <si>
    <t>Ercp w/specimen collection</t>
  </si>
  <si>
    <t>Endo cholangiopancreatograph</t>
  </si>
  <si>
    <t>Ercp sphincter pressure meas</t>
  </si>
  <si>
    <t>Ercp remove duct calculi</t>
  </si>
  <si>
    <t>Ercp lithotripsy calculi</t>
  </si>
  <si>
    <t>Egd endoscopic stent place</t>
  </si>
  <si>
    <t>Egd lesion ablation</t>
  </si>
  <si>
    <t>Endoscopic pancreatoscopy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</si>
  <si>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</si>
  <si>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</si>
  <si>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</si>
  <si>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</si>
  <si>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</si>
  <si>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 myotomy heller</t>
  </si>
  <si>
    <t>Laparoscopy fundoplasty</t>
  </si>
  <si>
    <t>Lap paraesophag hern repair</t>
  </si>
  <si>
    <t>Lap paraesoph her rpr w/mesh</t>
  </si>
  <si>
    <t>Lap esoph lengthening</t>
  </si>
  <si>
    <t>Laps esophgl sphnctr agmntj</t>
  </si>
  <si>
    <t>Rmvl esophgl sphnctr dev</t>
  </si>
  <si>
    <t>Esphg tot w/laps moblj</t>
  </si>
  <si>
    <t>Esphg dstl 2/3 w/laps moblj</t>
  </si>
  <si>
    <t>Esphg thrsc moblj</t>
  </si>
  <si>
    <t>Unlisted laps px esoph</t>
  </si>
  <si>
    <t>Egd flx trnsorl dplmnt balo</t>
  </si>
  <si>
    <t>Egd flx trnsorl rmvl balo</t>
  </si>
  <si>
    <t>Repair of esophagus</t>
  </si>
  <si>
    <t>Repair esophagus and fistula</t>
  </si>
  <si>
    <t>Esophagoplasty congenital</t>
  </si>
  <si>
    <t>Tracheo-esophagoplasty cong</t>
  </si>
  <si>
    <t>Fuse esophagus &amp; stomach</t>
  </si>
  <si>
    <t>Revise esophagus &amp; stomach</t>
  </si>
  <si>
    <t>Esoph fundoplasty lap</t>
  </si>
  <si>
    <t>Esoph fundoplasty thor</t>
  </si>
  <si>
    <t>Esophagomyotomy abdominal</t>
  </si>
  <si>
    <t>Esophagomyotomy thoracic</t>
  </si>
  <si>
    <t>Transab esoph hiat hern rpr</t>
  </si>
  <si>
    <t>Transthor diaphrag hern rpr</t>
  </si>
  <si>
    <t>Thorabd diaphr hern repair</t>
  </si>
  <si>
    <t>Esoph lengthening</t>
  </si>
  <si>
    <t>Fuse esophagus &amp; intestine</t>
  </si>
  <si>
    <t>Surgical opening esophagus</t>
  </si>
  <si>
    <t>Gastrointestinal repair</t>
  </si>
  <si>
    <t>Ligate esophagus veins</t>
  </si>
  <si>
    <t>Ligate/staple esophagus</t>
  </si>
  <si>
    <t>Repair esophagus wound</t>
  </si>
  <si>
    <t>Repair esophagus opening</t>
  </si>
  <si>
    <t>Dilate esophagus 1/mult pass</t>
  </si>
  <si>
    <t>Dilate esophagus</t>
  </si>
  <si>
    <t>Pressure treatment esophagus</t>
  </si>
  <si>
    <t>Free jejunum flap microvasc</t>
  </si>
  <si>
    <t>Transorl lwr esophgl myotomy</t>
  </si>
  <si>
    <t>Unlisted procedure esophagus</t>
  </si>
  <si>
    <t>Surgical opening of stomach</t>
  </si>
  <si>
    <t>Surgical repair of stomach</t>
  </si>
  <si>
    <t>Incision of pyloric muscle</t>
  </si>
  <si>
    <t>Biopsy of stomach</t>
  </si>
  <si>
    <t>Excision of stomach lesion</t>
  </si>
  <si>
    <t>Removal of stomach</t>
  </si>
  <si>
    <t>Removal of stomach partial</t>
  </si>
  <si>
    <t>Vagotomy &amp; pylorus repair</t>
  </si>
  <si>
    <t>Lap gastric bypass/roux-en-y</t>
  </si>
  <si>
    <t>Lap gastr bypass incl smll i</t>
  </si>
  <si>
    <t>Lap impl electrode antrum</t>
  </si>
  <si>
    <t>Lap revise/remv eltrd antrum</t>
  </si>
  <si>
    <t>Laparoscopy vagus nerve</t>
  </si>
  <si>
    <t>Laparoscopy gastrostomy</t>
  </si>
  <si>
    <t>Unlisted laps px stomach</t>
  </si>
  <si>
    <t>Nasal/orogastric w/tube plmt</t>
  </si>
  <si>
    <t>Tx gastro intub w/asp</t>
  </si>
  <si>
    <t>Dx gastr intub w/asp spec</t>
  </si>
  <si>
    <t>Dx gastr intub w/asp specs</t>
  </si>
  <si>
    <t>Dx duod intub w/asp spec</t>
  </si>
  <si>
    <t>Dx duod intub w/asp specs</t>
  </si>
  <si>
    <t>Reposition gastrostomy tube</t>
  </si>
  <si>
    <t>Rplc gtube no revj trc</t>
  </si>
  <si>
    <t>Rplc gtube revj gstrst trc</t>
  </si>
  <si>
    <t>Lap place gastr adj device</t>
  </si>
  <si>
    <t>Lap revise gastr adj device</t>
  </si>
  <si>
    <t>Lap rmvl gastr adj device</t>
  </si>
  <si>
    <t>Lap replace gastr adj device</t>
  </si>
  <si>
    <t>Lap rmvl gastr adj all parts</t>
  </si>
  <si>
    <t>Lap sleeve gastrectomy</t>
  </si>
  <si>
    <t>Reconstruction of pylorus</t>
  </si>
  <si>
    <t>Fusion of stomach and bowel</t>
  </si>
  <si>
    <t>Place gastrostomy tube</t>
  </si>
  <si>
    <t>Repair of stomach lesion</t>
  </si>
  <si>
    <t>V-band gastroplasty</t>
  </si>
  <si>
    <t>Gastroplasty w/o v-band</t>
  </si>
  <si>
    <t>Gastroplasty duodenal switch</t>
  </si>
  <si>
    <t>Gastric bypass for obesity</t>
  </si>
  <si>
    <t>Gastric bypass incl small i</t>
  </si>
  <si>
    <t>Revision gastroplasty</t>
  </si>
  <si>
    <t>Revise stomach-bowel fusion</t>
  </si>
  <si>
    <t>Repair stomach opening</t>
  </si>
  <si>
    <t>Repair stomach-bowel fistula</t>
  </si>
  <si>
    <t>Impl/redo electrd antrum</t>
  </si>
  <si>
    <t>Revise/remove electrd antrum</t>
  </si>
  <si>
    <t>Revise gastric port open</t>
  </si>
  <si>
    <t>Remove gastric port open</t>
  </si>
  <si>
    <t>Change gastric port open</t>
  </si>
  <si>
    <t>Unlisted procedure stomach</t>
  </si>
  <si>
    <t>Freeing of bowel adhesion</t>
  </si>
  <si>
    <t>Incision of small bowel</t>
  </si>
  <si>
    <t>Insert needle cath bowel</t>
  </si>
  <si>
    <t>Explore small intestine</t>
  </si>
  <si>
    <t>Decompress small bowel</t>
  </si>
  <si>
    <t>Incision of large bowel</t>
  </si>
  <si>
    <t>Reduce bowel obstruction</t>
  </si>
  <si>
    <t>Correct malrotation of bowel</t>
  </si>
  <si>
    <t>Biopsy of bowel</t>
  </si>
  <si>
    <t>Excise intestine lesion(s)</t>
  </si>
  <si>
    <t>Excision of bowel lesion(s)</t>
  </si>
  <si>
    <t>Removal of small intestine</t>
  </si>
  <si>
    <t>Enterectomy w/o taper cong</t>
  </si>
  <si>
    <t>Enterectomy w/taper cong</t>
  </si>
  <si>
    <t>Enterectomy cong add-on</t>
  </si>
  <si>
    <t>Bowel to bowel fusion</t>
  </si>
  <si>
    <t>Enterectomy cadaver donor</t>
  </si>
  <si>
    <t>Enterectomy live donor</t>
  </si>
  <si>
    <t>Intestine transplnt cadaver</t>
  </si>
  <si>
    <t>Intestine transplant live</t>
  </si>
  <si>
    <t>Remove intestinal allograft</t>
  </si>
  <si>
    <t>Mobilization of colon</t>
  </si>
  <si>
    <t>Partial removal of colon</t>
  </si>
  <si>
    <t>Removal of colon</t>
  </si>
  <si>
    <t>Removal of colon/ileostomy</t>
  </si>
  <si>
    <t>Colectomy w/ileoanal anast</t>
  </si>
  <si>
    <t>Colectomy w/neo-rectum pouch</t>
  </si>
  <si>
    <t>Lap enterolysis</t>
  </si>
  <si>
    <t>Lap jejunostomy</t>
  </si>
  <si>
    <t>Lap ileo/jejuno-stomy</t>
  </si>
  <si>
    <t>Lap colostomy</t>
  </si>
  <si>
    <t>Lap enterectomy</t>
  </si>
  <si>
    <t>Lap resect s/intestine addl</t>
  </si>
  <si>
    <t>Laparo partial colectomy</t>
  </si>
  <si>
    <t>Lap colectomy part w/ileum</t>
  </si>
  <si>
    <t>Lap part colectomy w/stoma</t>
  </si>
  <si>
    <t>L colectomy/coloproctostomy</t>
  </si>
  <si>
    <t>Laparo total proctocolectomy</t>
  </si>
  <si>
    <t>Lap colectomy w/proctectomy</t>
  </si>
  <si>
    <t>Lap mobil splenic fl add-on</t>
  </si>
  <si>
    <t>Lap close enterostomy</t>
  </si>
  <si>
    <t>Unlisted laps px intestine</t>
  </si>
  <si>
    <t>Open bowel to skin</t>
  </si>
  <si>
    <t>Ileostomy/jejunostomy</t>
  </si>
  <si>
    <t>Revision of ileostomy</t>
  </si>
  <si>
    <t>Devise bowel pouch</t>
  </si>
  <si>
    <t>Colostomy</t>
  </si>
  <si>
    <t>Colostomy with biopsies</t>
  </si>
  <si>
    <t>Revision of colostomy</t>
  </si>
  <si>
    <t>Small bowel endoscopy</t>
  </si>
  <si>
    <t>Small bowel endoscopy/biopsy</t>
  </si>
  <si>
    <t>Small bowel endoscopy/stent</t>
  </si>
  <si>
    <t>S bowel endoscope w/stent</t>
  </si>
  <si>
    <t>Small bowel endoscopy br/wa</t>
  </si>
  <si>
    <t>Endoscopy of bowel pouch</t>
  </si>
  <si>
    <t>Endoscopy bowel pouch/biop</t>
  </si>
  <si>
    <t>Colonoscopy thru stoma spx</t>
  </si>
  <si>
    <t>Colonoscopy with biopsy</t>
  </si>
  <si>
    <t>Colonoscopy for foreign body</t>
  </si>
  <si>
    <t>Colonoscopy for bleeding</t>
  </si>
  <si>
    <t>Colonoscopy &amp; polypectomy</t>
  </si>
  <si>
    <t>Colonoscopy w/snare</t>
  </si>
  <si>
    <t>Colonoscopy with ablation</t>
  </si>
  <si>
    <t>Colonoscopy w/stent plcmt</t>
  </si>
  <si>
    <t>Colonoscopy w/resection</t>
  </si>
  <si>
    <t>Colonoscopy w/injection</t>
  </si>
  <si>
    <t>Colonoscopy w/dilation</t>
  </si>
  <si>
    <t>Colonoscopy w/ultrasound</t>
  </si>
  <si>
    <t>Colonoscopy w/ndl aspir/bx</t>
  </si>
  <si>
    <t>Colonoscopy w/decompression</t>
  </si>
  <si>
    <t>Intro gastrointestinal tube</t>
  </si>
  <si>
    <t>Suture small intestine</t>
  </si>
  <si>
    <t>Suture large intestine</t>
  </si>
  <si>
    <t>Repair of bowel lesion</t>
  </si>
  <si>
    <t>Intestinal stricturoplasty</t>
  </si>
  <si>
    <t>Repair bowel opening</t>
  </si>
  <si>
    <t>Repair bowel-skin fistula</t>
  </si>
  <si>
    <t>Repair bowel fistula</t>
  </si>
  <si>
    <t>Repair bowel-bladder fistula</t>
  </si>
  <si>
    <t>Surgical revision intestine</t>
  </si>
  <si>
    <t>Suspend bowel w/prosthesis</t>
  </si>
  <si>
    <t>Intraop colon lavage add-on</t>
  </si>
  <si>
    <t>Prepare fecal microbiota</t>
  </si>
  <si>
    <t>Prepare donor intestine</t>
  </si>
  <si>
    <t>Prep donor intestine/venous</t>
  </si>
  <si>
    <t>Prep donor intestine/artery</t>
  </si>
  <si>
    <t>Unlisted px small intestine</t>
  </si>
  <si>
    <t>Excision of bowel pouch</t>
  </si>
  <si>
    <t>Excision of mesentery lesion</t>
  </si>
  <si>
    <t>Repair of mesentery</t>
  </si>
  <si>
    <t>Unlisted px meckel's dvrtclm</t>
  </si>
  <si>
    <t>Drain appendix abscess open</t>
  </si>
  <si>
    <t>Appendectomy</t>
  </si>
  <si>
    <t>Appendectomy add-on</t>
  </si>
  <si>
    <t>Laparoscopy appendectomy</t>
  </si>
  <si>
    <t>Unlisted laps px appendix</t>
  </si>
  <si>
    <t>Drainage of pelvic abscess</t>
  </si>
  <si>
    <t>Drainage of rectal abscess</t>
  </si>
  <si>
    <t>Biopsy of rectum</t>
  </si>
  <si>
    <t>Removal of anorectal lesion</t>
  </si>
  <si>
    <t>Removal of rectum</t>
  </si>
  <si>
    <t>Partial removal of rectum</t>
  </si>
  <si>
    <t>Partial proctectomy</t>
  </si>
  <si>
    <t>Remove rectum w/reservoir</t>
  </si>
  <si>
    <t>Removal of rectum and colon</t>
  </si>
  <si>
    <t>Pelvic exenteration</t>
  </si>
  <si>
    <t>Excision of rectal prolapse</t>
  </si>
  <si>
    <t>Excise ileoanal reservior</t>
  </si>
  <si>
    <t>Excision of rectal stricture</t>
  </si>
  <si>
    <t>Excision of rectal lesion</t>
  </si>
  <si>
    <t>Exc rect tum transanal part</t>
  </si>
  <si>
    <t>Exc rect tum transanal full</t>
  </si>
  <si>
    <t>Destruction rectal tumor</t>
  </si>
  <si>
    <t>Proctosigmoidoscopy dx</t>
  </si>
  <si>
    <t>Proctosigmoidoscopy dilate</t>
  </si>
  <si>
    <t>Proctosigmoidoscopy w/bx</t>
  </si>
  <si>
    <t>Proctosigmoidoscopy fb</t>
  </si>
  <si>
    <t>Proctosigmoidoscopy removal</t>
  </si>
  <si>
    <t>Proctosigmoidoscopy bleed</t>
  </si>
  <si>
    <t>Proctosigmoidoscopy ablate</t>
  </si>
  <si>
    <t>Proctosigmoidoscopy volvul</t>
  </si>
  <si>
    <t>Proctosigmoidoscopy w/stent</t>
  </si>
  <si>
    <t>Diagnostic sigmoidoscopy</t>
  </si>
  <si>
    <t>Sigmoidoscopy and biopsy</t>
  </si>
  <si>
    <t>Sigmoidoscopy w/fb removal</t>
  </si>
  <si>
    <t>Sigmoidoscopy &amp; polypectomy</t>
  </si>
  <si>
    <t>Sigmoidoscopy for bleeding</t>
  </si>
  <si>
    <t>Sigmoidoscopy w/submuc inj</t>
  </si>
  <si>
    <t>Sigmoidoscopy &amp; decompress</t>
  </si>
  <si>
    <t>Sigmoidoscopy w/tumr remove</t>
  </si>
  <si>
    <t>Sig w/tndsc balloon dilation</t>
  </si>
  <si>
    <t>Sigmoidoscopy w/ultrasound</t>
  </si>
  <si>
    <t>Sigmoidoscopy w/us guide bx</t>
  </si>
  <si>
    <t>Sigmoidoscopy w/ablation</t>
  </si>
  <si>
    <t>Sigmoidoscopy w/plcmt stent</t>
  </si>
  <si>
    <t>Sigmoidoscopy w/resection</t>
  </si>
  <si>
    <t>Sgmdsc w/band ligation</t>
  </si>
  <si>
    <t>Diagnostic colonoscopy</t>
  </si>
  <si>
    <t>Colonoscopy w/fb removal</t>
  </si>
  <si>
    <t>Colonoscopy and biopsy</t>
  </si>
  <si>
    <t>Colonoscopy submucous njx</t>
  </si>
  <si>
    <t>Colonoscopy w/control bleed</t>
  </si>
  <si>
    <t>Colonoscopy w/lesion removal</t>
  </si>
  <si>
    <t>Colonoscopy w/balloon dilat</t>
  </si>
  <si>
    <t>Colonoscopy w/ablation</t>
  </si>
  <si>
    <t>Colonoscopy w/endoscope us</t>
  </si>
  <si>
    <t>Colonoscopy w/endoscopic fnb</t>
  </si>
  <si>
    <t>Lap removal of rectum</t>
  </si>
  <si>
    <t>Lap remove rectum w/pouch</t>
  </si>
  <si>
    <t>Colonoscopy w/band ligation</t>
  </si>
  <si>
    <t>Unlisted procedure colon</t>
  </si>
  <si>
    <t>Laparoscopic proc</t>
  </si>
  <si>
    <t>Lap proctopexy w/sig resect</t>
  </si>
  <si>
    <t>Laparoscope proc rectum</t>
  </si>
  <si>
    <t>Repair of rectum</t>
  </si>
  <si>
    <t>Treatment of rectal prolapse</t>
  </si>
  <si>
    <t>Correct rectal prolapse</t>
  </si>
  <si>
    <t>Repair rectum/remove sigmoid</t>
  </si>
  <si>
    <t>Repair of rectocele</t>
  </si>
  <si>
    <t>Exploration/repair of rectum</t>
  </si>
  <si>
    <t>Repair rect/bladder fistula</t>
  </si>
  <si>
    <t>Repair fistula w/colostomy</t>
  </si>
  <si>
    <t>Repair rectourethral fistula</t>
  </si>
  <si>
    <t>Reduction of rectal prolapse</t>
  </si>
  <si>
    <t>Dilation of anal sphincter</t>
  </si>
  <si>
    <t>Dilation of rectal narrowing</t>
  </si>
  <si>
    <t>Remove rectal obstruction</t>
  </si>
  <si>
    <t>Surg dx exam anorectal</t>
  </si>
  <si>
    <t>Unlisted procedure rectum</t>
  </si>
  <si>
    <t>Placement of seton</t>
  </si>
  <si>
    <t>Removal of rectal marker</t>
  </si>
  <si>
    <t>Incision of rectal abscess</t>
  </si>
  <si>
    <t>Incision of anal abscess</t>
  </si>
  <si>
    <t>Incision of anal septum</t>
  </si>
  <si>
    <t>Incision of anal sphincter</t>
  </si>
  <si>
    <t>Incise external hemorrhoid</t>
  </si>
  <si>
    <t>Removal of anal fissure</t>
  </si>
  <si>
    <t>Excise anal ext tag/papilla</t>
  </si>
  <si>
    <t>Ligation of hemorrhoid(s)</t>
  </si>
  <si>
    <t>Removal of anal tags</t>
  </si>
  <si>
    <t>Remove ext hem groups 2+</t>
  </si>
  <si>
    <t>Remove int/ext hem 1 group</t>
  </si>
  <si>
    <t>Remove in/ex hem grp &amp; fiss</t>
  </si>
  <si>
    <t>Remove in/ex hem grp w/fistu</t>
  </si>
  <si>
    <t>Remove in/ex hem groups 2+</t>
  </si>
  <si>
    <t>Remove in/ex hem grps &amp; fiss</t>
  </si>
  <si>
    <t>Remove in/ex hem grps w/fist</t>
  </si>
  <si>
    <t>Remove anal fist subq</t>
  </si>
  <si>
    <t>Remove anal fist inter</t>
  </si>
  <si>
    <t>Remove anal fist complex</t>
  </si>
  <si>
    <t>Remove anal fist 2 stage</t>
  </si>
  <si>
    <t>Repair anal fistula</t>
  </si>
  <si>
    <t>Removal of hemorrhoid clot</t>
  </si>
  <si>
    <t>Injection into hemorrhoid(s)</t>
  </si>
  <si>
    <t>Chemodenervation anal musc</t>
  </si>
  <si>
    <t>Diagnostic anoscopy spx</t>
  </si>
  <si>
    <t>Diagnostic anoscopy</t>
  </si>
  <si>
    <t>Anoscopy and dilation</t>
  </si>
  <si>
    <t>Anoscopy and biopsy</t>
  </si>
  <si>
    <t>Diagnostic anoscopy &amp; biopsy</t>
  </si>
  <si>
    <t>Anoscopy remove for body</t>
  </si>
  <si>
    <t>Anoscopy remove lesion</t>
  </si>
  <si>
    <t>Anoscopy</t>
  </si>
  <si>
    <t>Anoscopy remove lesions</t>
  </si>
  <si>
    <t>Anoscopy control bleeding</t>
  </si>
  <si>
    <t>Repair of anal stricture</t>
  </si>
  <si>
    <t>Repr of anal fistula w/glue</t>
  </si>
  <si>
    <t>Repair anorectal fist w/plug</t>
  </si>
  <si>
    <t>Repr per/vag pouch sngl proc</t>
  </si>
  <si>
    <t>Repr per/vag pouch dbl proc</t>
  </si>
  <si>
    <t>Rep perf anoper fistu</t>
  </si>
  <si>
    <t>Rep perf anoper/vestib fistu</t>
  </si>
  <si>
    <t>Construction of absent anus</t>
  </si>
  <si>
    <t>Repair of imperforated anus</t>
  </si>
  <si>
    <t>Repair of cloacal anomaly</t>
  </si>
  <si>
    <t>Repair of anal sphincter</t>
  </si>
  <si>
    <t>Reconstruction of anus</t>
  </si>
  <si>
    <t>Removal of suture from anus</t>
  </si>
  <si>
    <t>Destruction anal lesion(s)</t>
  </si>
  <si>
    <t>Cryosurgery anal lesion(s)</t>
  </si>
  <si>
    <t>Laser surgery anal lesions</t>
  </si>
  <si>
    <t>Excision of anal lesion(s)</t>
  </si>
  <si>
    <t>Destroy internal hemorrhoids</t>
  </si>
  <si>
    <t>Treatment of anal fissure</t>
  </si>
  <si>
    <t>Int hrhc lig 1 hroid w/o img</t>
  </si>
  <si>
    <t>Int hrhc lig 2+hroid w/o img</t>
  </si>
  <si>
    <t>Hemorrhoidopexy by stapling</t>
  </si>
  <si>
    <t>Int hrhc tranal dartlzj 2+</t>
  </si>
  <si>
    <t>Unlisted procedure anus</t>
  </si>
  <si>
    <t>Needle biopsy of liver</t>
  </si>
  <si>
    <t>Needle biopsy liver add-on</t>
  </si>
  <si>
    <t>Open drainage liver lesion</t>
  </si>
  <si>
    <t>Inject/aspirate liver cyst</t>
  </si>
  <si>
    <t>Wedge biopsy of liver</t>
  </si>
  <si>
    <t>Partial removal of liver</t>
  </si>
  <si>
    <t>Extensive removal of liver</t>
  </si>
  <si>
    <t>Removal of donor liver</t>
  </si>
  <si>
    <t>Transplantation of liver</t>
  </si>
  <si>
    <t>Partial removal donor liver</t>
  </si>
  <si>
    <t>Prep donor liver whole</t>
  </si>
  <si>
    <t>Prep donor liver 3-segment</t>
  </si>
  <si>
    <t>Prep donor liver lobe split</t>
  </si>
  <si>
    <t>Prep donor liver/venous</t>
  </si>
  <si>
    <t>Prep donor liver/arterial</t>
  </si>
  <si>
    <t>Surgery for liver lesion</t>
  </si>
  <si>
    <t>Repair liver wound</t>
  </si>
  <si>
    <t>Laparo ablate liver tumor rf</t>
  </si>
  <si>
    <t>Laparo ablate liver cryosurg</t>
  </si>
  <si>
    <t>Unlisted laps px liver</t>
  </si>
  <si>
    <t>Open ablate liver tumor rf</t>
  </si>
  <si>
    <t>Open ablate liver tumor cryo</t>
  </si>
  <si>
    <t>Percut ablate liver rf</t>
  </si>
  <si>
    <t>Perq abltj lvr cryoablation</t>
  </si>
  <si>
    <t>Unlisted procedure liver</t>
  </si>
  <si>
    <t>Incision of liver duct</t>
  </si>
  <si>
    <t>Incision of bile duct</t>
  </si>
  <si>
    <t>Incise bile duct sphincter</t>
  </si>
  <si>
    <t>Incision of gallbladder</t>
  </si>
  <si>
    <t>Injection for cholangiogram</t>
  </si>
  <si>
    <t>Plmt biliary drainage cath</t>
  </si>
  <si>
    <t>Conversion ext bil drg cath</t>
  </si>
  <si>
    <t>Exchange biliary drg cath</t>
  </si>
  <si>
    <t>Removal biliary drg cath</t>
  </si>
  <si>
    <t>Perq plmt bile duct stent</t>
  </si>
  <si>
    <t>Plmt access bil tree sm bwl</t>
  </si>
  <si>
    <t>Dilate biliary duct/ampulla</t>
  </si>
  <si>
    <t>Endoluminal bx biliary tree</t>
  </si>
  <si>
    <t>Removal duct glbldr calculi</t>
  </si>
  <si>
    <t>Bile duct endoscopy add-on</t>
  </si>
  <si>
    <t>Biliary endo perq dx w/speci</t>
  </si>
  <si>
    <t>Biliary endoscopy thru skin</t>
  </si>
  <si>
    <t>Laparoscopic cholecystectomy</t>
  </si>
  <si>
    <t>Laparo cholecystectomy/graph</t>
  </si>
  <si>
    <t>Laparo cholecystectomy/explr</t>
  </si>
  <si>
    <t>Laparo cholecystoenterostomy</t>
  </si>
  <si>
    <t>Unlisted laps px biliary trc</t>
  </si>
  <si>
    <t>Removal of gallbladder</t>
  </si>
  <si>
    <t>Exploration of bile ducts</t>
  </si>
  <si>
    <t>Bile duct revision</t>
  </si>
  <si>
    <t>Excision of bile duct tumor</t>
  </si>
  <si>
    <t>Excision of bile duct cyst</t>
  </si>
  <si>
    <t>Fuse gallbladder &amp; bowel</t>
  </si>
  <si>
    <t>Fuse upper gi structures</t>
  </si>
  <si>
    <t>Fuse bile ducts and bowel</t>
  </si>
  <si>
    <t>Fuse liver ducts &amp; bowel</t>
  </si>
  <si>
    <t>Reconstruction of bile ducts</t>
  </si>
  <si>
    <t>Placement bile duct support</t>
  </si>
  <si>
    <t>Fuse liver duct &amp; intestine</t>
  </si>
  <si>
    <t>Suture bile duct injury</t>
  </si>
  <si>
    <t>Unlisted px biliary tract</t>
  </si>
  <si>
    <t>Drainage of abdomen</t>
  </si>
  <si>
    <t>Placement of drain pancreas</t>
  </si>
  <si>
    <t>Removal of pancreatic stone</t>
  </si>
  <si>
    <t>Biopsy of pancreas open</t>
  </si>
  <si>
    <t>Needle biopsy pancreas</t>
  </si>
  <si>
    <t>Resect/debride pancreas</t>
  </si>
  <si>
    <t>Removal of pancreas lesion</t>
  </si>
  <si>
    <t>Partial removal of pancreas</t>
  </si>
  <si>
    <t>Pancreatectomy</t>
  </si>
  <si>
    <t>Removal of pancreatic duct</t>
  </si>
  <si>
    <t>Removal of pancreas</t>
  </si>
  <si>
    <t>Pancreas removal/transplant</t>
  </si>
  <si>
    <t>Injection intraop add-on</t>
  </si>
  <si>
    <t>Surgery of pancreatic cyst</t>
  </si>
  <si>
    <t>Drain pancreatic pseudocyst</t>
  </si>
  <si>
    <t>Fuse pancreas cyst and bowel</t>
  </si>
  <si>
    <t>Pancreatorrhaphy</t>
  </si>
  <si>
    <t>Duodenal exclusion</t>
  </si>
  <si>
    <t>Fuse pancreas and bowel</t>
  </si>
  <si>
    <t>Donor pancreatectomy</t>
  </si>
  <si>
    <t>Prep donor pancreas</t>
  </si>
  <si>
    <t>Prep donor pancreas/venous</t>
  </si>
  <si>
    <t>Transpl allograft pancreas</t>
  </si>
  <si>
    <t>Removal allograft pancreas</t>
  </si>
  <si>
    <t>Unlisted procedure pancreas</t>
  </si>
  <si>
    <t>Exploration of abdomen</t>
  </si>
  <si>
    <t>Reopening of abdomen</t>
  </si>
  <si>
    <t>Exploration behind abdomen</t>
  </si>
  <si>
    <t>Prpertl pel pack hemrrg trma</t>
  </si>
  <si>
    <t>Reexploration pelvic wound</t>
  </si>
  <si>
    <t>Drainage abdom abscess open</t>
  </si>
  <si>
    <t>Drain open abdom abscess</t>
  </si>
  <si>
    <t>Drain open retroperi abscess</t>
  </si>
  <si>
    <t>Drain to peritoneal cavity</t>
  </si>
  <si>
    <t>Abd paracentesis</t>
  </si>
  <si>
    <t>Abd paracentesis w/imaging</t>
  </si>
  <si>
    <t>Peritoneal lavage</t>
  </si>
  <si>
    <t>Biopsy abdominal mass</t>
  </si>
  <si>
    <t>Sclerotx fluid collection</t>
  </si>
  <si>
    <t>Exc abd tum 5 cm or less</t>
  </si>
  <si>
    <t>Exc abd tum over 5 cm</t>
  </si>
  <si>
    <t>Exc abd tum over 10 cm</t>
  </si>
  <si>
    <t>Excise sacral spine tumor</t>
  </si>
  <si>
    <t>Excision of umbilicus</t>
  </si>
  <si>
    <t>Removal of omentum</t>
  </si>
  <si>
    <t>Diag laparo separate proc</t>
  </si>
  <si>
    <t>Laparoscopy biopsy</t>
  </si>
  <si>
    <t>Laparoscopy aspiration</t>
  </si>
  <si>
    <t>Laparo drain lymphocele</t>
  </si>
  <si>
    <t>Lap insert tunnel ip cath</t>
  </si>
  <si>
    <t>Lap revision perm ip cath</t>
  </si>
  <si>
    <t>Lap w/omentopexy add-on</t>
  </si>
  <si>
    <t>Lap ins device for rt</t>
  </si>
  <si>
    <t>Unlstd laps px abd pertm&amp;omn</t>
  </si>
  <si>
    <t>Air injection into abdomen</t>
  </si>
  <si>
    <t>Remove foreign body adbomen</t>
  </si>
  <si>
    <t>Image cath fluid colxn visc</t>
  </si>
  <si>
    <t>Image cath fluid peri/retro</t>
  </si>
  <si>
    <t>Image cath fluid trns/vgnl</t>
  </si>
  <si>
    <t>Ins mark abd/pel for rt perq</t>
  </si>
  <si>
    <t>Ins device for rt guide open</t>
  </si>
  <si>
    <t>Insert tun ip cath perc</t>
  </si>
  <si>
    <t>Insert tun ip cath w/port</t>
  </si>
  <si>
    <t>Ins tun ip cath for dial opn</t>
  </si>
  <si>
    <t>Remove tunneled ip cath</t>
  </si>
  <si>
    <t>Exchange drainage catheter</t>
  </si>
  <si>
    <t>Assess cyst contrast inject</t>
  </si>
  <si>
    <t>Insert abdomen-venous drain</t>
  </si>
  <si>
    <t>Revise abdomen-venous shunt</t>
  </si>
  <si>
    <t>Injection abdominal shunt</t>
  </si>
  <si>
    <t>Ligation of shunt</t>
  </si>
  <si>
    <t>Removal of shunt</t>
  </si>
  <si>
    <t>Insert subq exten to ip cath</t>
  </si>
  <si>
    <t>Embedded ip cath exit-site</t>
  </si>
  <si>
    <t>Place gastrostomy tube perc</t>
  </si>
  <si>
    <t>Place duod/jej tube perc</t>
  </si>
  <si>
    <t>Place cecostomy tube perc</t>
  </si>
  <si>
    <t>Change g-tube to g-j perc</t>
  </si>
  <si>
    <t>Replace g/c tube perc</t>
  </si>
  <si>
    <t>Replace duod/jej tube perc</t>
  </si>
  <si>
    <t>Replace g-j tube perc</t>
  </si>
  <si>
    <t>Fix g/colon tube w/device</t>
  </si>
  <si>
    <t>Fluoro exam of g/colon tube</t>
  </si>
  <si>
    <t>Rpr hern preemie reduc</t>
  </si>
  <si>
    <t>Rpr ing hern premie blocked</t>
  </si>
  <si>
    <t>Rpr ing hernia baby reduc</t>
  </si>
  <si>
    <t>Rpr ing hernia baby blocked</t>
  </si>
  <si>
    <t>Rpr ing hernia init reduce</t>
  </si>
  <si>
    <t>Rpr ing hernia init blocked</t>
  </si>
  <si>
    <t>Prp i/hern init reduc &gt;5 yr</t>
  </si>
  <si>
    <t>Prp i/hern init block &gt;5 yr</t>
  </si>
  <si>
    <t>Rerepair ing hernia reduce</t>
  </si>
  <si>
    <t>Rerepair ing hernia blocked</t>
  </si>
  <si>
    <t>Repair ing hernia sliding</t>
  </si>
  <si>
    <t>Repair lumbar hernia</t>
  </si>
  <si>
    <t>Rpr rem hernia init reduce</t>
  </si>
  <si>
    <t>Rpr fem hernia init blocked</t>
  </si>
  <si>
    <t>Rerepair fem hernia reduce</t>
  </si>
  <si>
    <t>Rerepair fem hernia blocked</t>
  </si>
  <si>
    <t>Rpr aa hrn 1st &lt; 3 cm rdc</t>
  </si>
  <si>
    <t>Rpr aa hrn 1st &lt; 3 ncr/strn</t>
  </si>
  <si>
    <t>Rpr aa hrn 1st 3-10 rdc</t>
  </si>
  <si>
    <t>Rpr aa hrn 1st 3-10 ncr/strn</t>
  </si>
  <si>
    <t>Rpr aa hrn 1st &gt; 10 rdc</t>
  </si>
  <si>
    <t>Rpr aa hrn 1st &gt; 10 ncr/strn</t>
  </si>
  <si>
    <t>Repair umbilical lesion</t>
  </si>
  <si>
    <t>Rpr aa hrn rcr &lt; 3 rdc</t>
  </si>
  <si>
    <t>Rpr aa hrn rcr &lt; 3 ncr/strn</t>
  </si>
  <si>
    <t>Rpr aa hrn rcr 3-10 rdc</t>
  </si>
  <si>
    <t>Rpr aa hrn rcr 3-10 ncr/strn</t>
  </si>
  <si>
    <t>Rpr aa hrn rcr &gt; 10 rdc</t>
  </si>
  <si>
    <t>Rpr aa hrn rcr &gt; 10 ncr/strn</t>
  </si>
  <si>
    <t>Rpr parastomal hernia rdc</t>
  </si>
  <si>
    <t>Rpr parastomal hrna ncr/strn</t>
  </si>
  <si>
    <t>Rmvl ninfct mesh hernia rpr</t>
  </si>
  <si>
    <t>Lap ing hernia repair init</t>
  </si>
  <si>
    <t>Lap ing hernia repair recur</t>
  </si>
  <si>
    <t>Unlstd laps px hrnap hrnrphy</t>
  </si>
  <si>
    <t>Repair of abdominal wall</t>
  </si>
  <si>
    <t>Omental flap extra-abdom</t>
  </si>
  <si>
    <t>Omental flap intra-abdom</t>
  </si>
  <si>
    <t>Free omental flap microvasc</t>
  </si>
  <si>
    <t>Unlisted px abd pertm&amp;omn</t>
  </si>
  <si>
    <t>Exploration of kidney</t>
  </si>
  <si>
    <t>Renal abscess open drain</t>
  </si>
  <si>
    <t>Nfros nfrot w/drg</t>
  </si>
  <si>
    <t>Nephrotomy w/exploration</t>
  </si>
  <si>
    <t>Nl removal calculus</t>
  </si>
  <si>
    <t>Nl sec surg operj calculus</t>
  </si>
  <si>
    <t>Nl comp cgen kdn abnormality</t>
  </si>
  <si>
    <t>Nl rmvl lg staghorn calculus</t>
  </si>
  <si>
    <t>Perq nl/pl lithotrp smpl&lt;2cm</t>
  </si>
  <si>
    <t>Perq nl/pl lithotrp cplx&gt;2cm</t>
  </si>
  <si>
    <t>Trnsxj/repos abrrnt rnl vsls</t>
  </si>
  <si>
    <t>Pyelotomy w/exploration</t>
  </si>
  <si>
    <t>Pyelotomy w/drg pyelostomy</t>
  </si>
  <si>
    <t>Pyelotomy w/removal calculus</t>
  </si>
  <si>
    <t>Pyelotomy complicated</t>
  </si>
  <si>
    <t>Renal biopsy perq</t>
  </si>
  <si>
    <t>Renal bx surg exposure kdn</t>
  </si>
  <si>
    <t>Remove kidney open</t>
  </si>
  <si>
    <t>Removal kidney open complex</t>
  </si>
  <si>
    <t>Removal kidney open radical</t>
  </si>
  <si>
    <t>Removal of kidney &amp; ureter</t>
  </si>
  <si>
    <t>Partial removal of kidney</t>
  </si>
  <si>
    <t>Cryoablate renal mass open</t>
  </si>
  <si>
    <t>Removal of kidney lesion</t>
  </si>
  <si>
    <t>Remove cadaver donor kidney</t>
  </si>
  <si>
    <t>Remove kidney living donor</t>
  </si>
  <si>
    <t>Prep cadaver renal allograft</t>
  </si>
  <si>
    <t>Prep donor renal graft</t>
  </si>
  <si>
    <t>Prep renal graft/venous</t>
  </si>
  <si>
    <t>Prep renal graft/arterial</t>
  </si>
  <si>
    <t>Prep renal graft/ureteral</t>
  </si>
  <si>
    <t>Removal of kidney</t>
  </si>
  <si>
    <t>Transplantation of kidney</t>
  </si>
  <si>
    <t>Remove transplanted kidney</t>
  </si>
  <si>
    <t>Reimplantation of kidney</t>
  </si>
  <si>
    <t>Change ureter stent percut</t>
  </si>
  <si>
    <t>Remove ureter stent percut</t>
  </si>
  <si>
    <t>Change stent via transureth</t>
  </si>
  <si>
    <t>Remove stent via transureth</t>
  </si>
  <si>
    <t>Change nephroureteral cath</t>
  </si>
  <si>
    <t>Remove renal tube w/fluoro</t>
  </si>
  <si>
    <t>Drainage of kidney lesion</t>
  </si>
  <si>
    <t>Instll rx agnt into rnal tub</t>
  </si>
  <si>
    <t>Measure kidney pressure</t>
  </si>
  <si>
    <t>Revision of kidney/ureter</t>
  </si>
  <si>
    <t>Njx px nfrosgrm &amp;/urtrgrm</t>
  </si>
  <si>
    <t>Plmt nephrostomy catheter</t>
  </si>
  <si>
    <t>Plmt nephroureteral catheter</t>
  </si>
  <si>
    <t>Convert nephrostomy catheter</t>
  </si>
  <si>
    <t>Exchange nephrostomy cath</t>
  </si>
  <si>
    <t>Dilat xst trc ndurlgc px</t>
  </si>
  <si>
    <t>Dilat xst trc new access rcs</t>
  </si>
  <si>
    <t>Repair of kidney wound</t>
  </si>
  <si>
    <t>Close kidney-skin fistula</t>
  </si>
  <si>
    <t>Close nephrovisceral fistula</t>
  </si>
  <si>
    <t>Revision of horseshoe kidney</t>
  </si>
  <si>
    <t>Laparo ablate renal cyst</t>
  </si>
  <si>
    <t>Laparo ablate renal mass</t>
  </si>
  <si>
    <t>Laparo partial nephrectomy</t>
  </si>
  <si>
    <t>Laparoscopy pyeloplasty</t>
  </si>
  <si>
    <t>Laparo radical nephrectomy</t>
  </si>
  <si>
    <t>Laparoscopic nephrectomy</t>
  </si>
  <si>
    <t>Laparo removal donor kidney</t>
  </si>
  <si>
    <t>Laparo remove w/ureter</t>
  </si>
  <si>
    <t>Unlisted laps px renal</t>
  </si>
  <si>
    <t>Kidney endoscopy</t>
  </si>
  <si>
    <t>Kidney endoscopy &amp; biopsy</t>
  </si>
  <si>
    <t>Kidney endoscopy &amp; treatment</t>
  </si>
  <si>
    <t>Renal scope w/tumor resect</t>
  </si>
  <si>
    <t>Fragmenting of kidney stone</t>
  </si>
  <si>
    <t>Perc rf ablate renal tumor</t>
  </si>
  <si>
    <t>Perc cryo ablate renal tum</t>
  </si>
  <si>
    <t>Exploration of ureter</t>
  </si>
  <si>
    <t>Insert ureteral support</t>
  </si>
  <si>
    <t>Endoluminal bx urtr rnl plvs</t>
  </si>
  <si>
    <t>Removal of ureter stone</t>
  </si>
  <si>
    <t>Removal of ureter</t>
  </si>
  <si>
    <t>Injection for ureter x-ray</t>
  </si>
  <si>
    <t>Measure ureter pressure</t>
  </si>
  <si>
    <t>Change of ureter tube/stent</t>
  </si>
  <si>
    <t>Plmt ureteral stent prq</t>
  </si>
  <si>
    <t>Revision of ureter</t>
  </si>
  <si>
    <t>Ureteral embolization/occl</t>
  </si>
  <si>
    <t>Balloon dilate urtrl strix</t>
  </si>
  <si>
    <t>Release of ureter</t>
  </si>
  <si>
    <t>Release/revise ureter</t>
  </si>
  <si>
    <t>Revise ureter</t>
  </si>
  <si>
    <t>Fusion of ureter &amp; kidney</t>
  </si>
  <si>
    <t>Fusion of ureters</t>
  </si>
  <si>
    <t>Splicing of ureters</t>
  </si>
  <si>
    <t>Reimplant ureter in bladder</t>
  </si>
  <si>
    <t>Implant ureter in bowel</t>
  </si>
  <si>
    <t>Fusion of ureter &amp; bowel</t>
  </si>
  <si>
    <t>Urine shunt to intestine</t>
  </si>
  <si>
    <t>Construct bowel bladder</t>
  </si>
  <si>
    <t>Revise urine flow</t>
  </si>
  <si>
    <t>Replace ureter by bowel</t>
  </si>
  <si>
    <t>Appendico-vesicostomy</t>
  </si>
  <si>
    <t>Transplant ureter to skin</t>
  </si>
  <si>
    <t>Repair of ureter</t>
  </si>
  <si>
    <t>Closure ureter/skin fistula</t>
  </si>
  <si>
    <t>Closure ureter/bowel fistula</t>
  </si>
  <si>
    <t>Laparoscopy ureterolithotomy</t>
  </si>
  <si>
    <t>Laparo new ureter/bladder</t>
  </si>
  <si>
    <t>Unlisted laps px ureter</t>
  </si>
  <si>
    <t>Endoscopy of ureter</t>
  </si>
  <si>
    <t>Ureter endoscopy &amp; biopsy</t>
  </si>
  <si>
    <t>Ureter endoscopy &amp; treatment</t>
  </si>
  <si>
    <t>Ureter endoscopy</t>
  </si>
  <si>
    <t>Ureter endoscopy &amp; catheter</t>
  </si>
  <si>
    <t>Incise &amp; treat bladder</t>
  </si>
  <si>
    <t>Incise &amp; drain bladder</t>
  </si>
  <si>
    <t>Incise bladder/drain ureter</t>
  </si>
  <si>
    <t>Removal of bladder stone</t>
  </si>
  <si>
    <t>Remove ureter calculus</t>
  </si>
  <si>
    <t>Drainage of bladder abscess</t>
  </si>
  <si>
    <t>Drain bladder by needle</t>
  </si>
  <si>
    <t>Drain bladder by trocar/cath</t>
  </si>
  <si>
    <t>Drain bl w/cath insertion</t>
  </si>
  <si>
    <t>Removal of bladder cyst</t>
  </si>
  <si>
    <t>Removal of bladder lesion</t>
  </si>
  <si>
    <t>Repair of ureter lesion</t>
  </si>
  <si>
    <t>Partial removal of bladder</t>
  </si>
  <si>
    <t>Revise bladder &amp; ureter(s)</t>
  </si>
  <si>
    <t>Removal of bladder</t>
  </si>
  <si>
    <t>Removal of bladder &amp; nodes</t>
  </si>
  <si>
    <t>Remove bladder/revise tract</t>
  </si>
  <si>
    <t>Remove bladder/create pouch</t>
  </si>
  <si>
    <t>Removal of pelvic structures</t>
  </si>
  <si>
    <t>Injection for bladder x-ray</t>
  </si>
  <si>
    <t>Preparation for bladder xray</t>
  </si>
  <si>
    <t>Irrigation of bladder</t>
  </si>
  <si>
    <t>Insert bladder catheter</t>
  </si>
  <si>
    <t>Insert temp bladder cath</t>
  </si>
  <si>
    <t>Insert bladder cath complex</t>
  </si>
  <si>
    <t>Change of bladder tube</t>
  </si>
  <si>
    <t>Endoscopic injection/implant</t>
  </si>
  <si>
    <t>Treatment of bladder lesion</t>
  </si>
  <si>
    <t>Simple cystometrogram</t>
  </si>
  <si>
    <t>Complex cystometrogram</t>
  </si>
  <si>
    <t>Cystometrogram w/up</t>
  </si>
  <si>
    <t>Cystometrogram w/vp</t>
  </si>
  <si>
    <t>Cystometrogram w/vp&amp;up</t>
  </si>
  <si>
    <t>Urine flow measurement</t>
  </si>
  <si>
    <t>Electro-uroflowmetry first</t>
  </si>
  <si>
    <t>Anal/urinary muscle study</t>
  </si>
  <si>
    <t>Urinary reflex study</t>
  </si>
  <si>
    <t>Intraabdominal pressure test</t>
  </si>
  <si>
    <t>Us urine capacity measure</t>
  </si>
  <si>
    <t>Revision of bladder/urethra</t>
  </si>
  <si>
    <t>Revision of urinary tract</t>
  </si>
  <si>
    <t>Attach bladder/urethra</t>
  </si>
  <si>
    <t>Repair bladder neck</t>
  </si>
  <si>
    <t>Repair of bladder wound</t>
  </si>
  <si>
    <t>Repair of bladder opening</t>
  </si>
  <si>
    <t>Repair bladder/vagina lesion</t>
  </si>
  <si>
    <t>Close bladder-uterus fistula</t>
  </si>
  <si>
    <t>Hysterectomy/bladder repair</t>
  </si>
  <si>
    <t>Correction of bladder defect</t>
  </si>
  <si>
    <t>Revision of bladder &amp; bowel</t>
  </si>
  <si>
    <t>Construct bladder opening</t>
  </si>
  <si>
    <t>Laparo urethral suspension</t>
  </si>
  <si>
    <t>Laparo sling operation</t>
  </si>
  <si>
    <t>Unlisted laps px bladder</t>
  </si>
  <si>
    <t>Cystoscopy</t>
  </si>
  <si>
    <t>Cystoscopy removal of clots</t>
  </si>
  <si>
    <t>Cystoscopy &amp; ureter catheter</t>
  </si>
  <si>
    <t>Cystoscopy and biopsy</t>
  </si>
  <si>
    <t>Cystoscopy &amp; duct catheter</t>
  </si>
  <si>
    <t>Cystoscopy w/biopsy(s)</t>
  </si>
  <si>
    <t>Cystoscopy and treatment</t>
  </si>
  <si>
    <t>Cystoscopy and radiotracer</t>
  </si>
  <si>
    <t>Cystoscopy &amp; revise urethra</t>
  </si>
  <si>
    <t>Cystoscopy implant stent</t>
  </si>
  <si>
    <t>Cysto rx balo cath urtl strx</t>
  </si>
  <si>
    <t>Cystoscopy chemodenervation</t>
  </si>
  <si>
    <t>Remove bladder stone</t>
  </si>
  <si>
    <t>Cystoscopy stone removal</t>
  </si>
  <si>
    <t>Cystoscopy inject material</t>
  </si>
  <si>
    <t>Create passage to kidney</t>
  </si>
  <si>
    <t>Cysto w/ureter stricture tx</t>
  </si>
  <si>
    <t>Cysto w/up stricture tx</t>
  </si>
  <si>
    <t>Cysto w/renal stricture tx</t>
  </si>
  <si>
    <t>Cysto/uretero stricture tx</t>
  </si>
  <si>
    <t>Cysto/uretero w/up stricture</t>
  </si>
  <si>
    <t>Cystouretero w/renal strict</t>
  </si>
  <si>
    <t>Cystouretero &amp; or pyeloscope</t>
  </si>
  <si>
    <t>Cystouretero w/stone remove</t>
  </si>
  <si>
    <t>Cystouretero w/lithotripsy</t>
  </si>
  <si>
    <t>Cystouretero w/biopsy</t>
  </si>
  <si>
    <t>Cystouretero w/excise tumor</t>
  </si>
  <si>
    <t>Cysto/uretero w/lithotripsy</t>
  </si>
  <si>
    <t>Cystouretero w/congen repr</t>
  </si>
  <si>
    <t>Cystourethro cut ejacul duct</t>
  </si>
  <si>
    <t>Cystourethro w/implant</t>
  </si>
  <si>
    <t>Cystourethro w/addl implant</t>
  </si>
  <si>
    <t>Incision of prostate</t>
  </si>
  <si>
    <t>Revision of bladder neck</t>
  </si>
  <si>
    <t>Prostatectomy (turp)</t>
  </si>
  <si>
    <t>Remove prostate regrowth</t>
  </si>
  <si>
    <t>Relieve bladder contracture</t>
  </si>
  <si>
    <t>Laser surgery of prostate</t>
  </si>
  <si>
    <t>Prostate laser enucleation</t>
  </si>
  <si>
    <t>Drainage of prostate abscess</t>
  </si>
  <si>
    <t>Incision of urethra</t>
  </si>
  <si>
    <t>Drainage of urethra abscess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</si>
  <si>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</si>
  <si>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</si>
  <si>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</si>
  <si>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</si>
  <si>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</si>
  <si>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</si>
  <si>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</si>
  <si>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Repair of urethra defect</t>
  </si>
  <si>
    <t>Revise urethra stage 1</t>
  </si>
  <si>
    <t>Revise urethra stage 2</t>
  </si>
  <si>
    <t>Reconstruction of urethra</t>
  </si>
  <si>
    <t>Reconstruct urethra stage 1</t>
  </si>
  <si>
    <t>Reconstruct urethra stage 2</t>
  </si>
  <si>
    <t>Reconstruct urethra/bladder</t>
  </si>
  <si>
    <t>Male sling procedure</t>
  </si>
  <si>
    <t>Remove/revise male sling</t>
  </si>
  <si>
    <t>Insert tandem cuff</t>
  </si>
  <si>
    <t>Insert uro/ves nck sphincter</t>
  </si>
  <si>
    <t>Remove uro sphincter</t>
  </si>
  <si>
    <t>Remove/replace ur sphincter</t>
  </si>
  <si>
    <t>Remov/replc ur sphinctr comp</t>
  </si>
  <si>
    <t>Repair uro sphincter</t>
  </si>
  <si>
    <t>Revision of urethra</t>
  </si>
  <si>
    <t>Tprnl balo cntnc dev bi</t>
  </si>
  <si>
    <t>Tprnl balo cntnc dev uni</t>
  </si>
  <si>
    <t>Tprnl balo cntnc dev rmvl ea</t>
  </si>
  <si>
    <t>Tprnl balo cntnc dev adjmt</t>
  </si>
  <si>
    <t>Urethrlys transvag w/ scope</t>
  </si>
  <si>
    <t>Repair of urethra injury</t>
  </si>
  <si>
    <t>Dilate urethra stricture</t>
  </si>
  <si>
    <t>Dilation of urethra</t>
  </si>
  <si>
    <t>Prostatic microwave thermotx</t>
  </si>
  <si>
    <t>Prostatic rf thermotx</t>
  </si>
  <si>
    <t>Trurl dstrj prst8 tiss rf wv</t>
  </si>
  <si>
    <t>Insert prost urethral stent</t>
  </si>
  <si>
    <t>Transurethral rf treatment</t>
  </si>
  <si>
    <t>Unlisted px urinary system</t>
  </si>
  <si>
    <t>Slitting of prepuce</t>
  </si>
  <si>
    <t>Drain penis lesion</t>
  </si>
  <si>
    <t>Destruction penis lesion(s)</t>
  </si>
  <si>
    <t>Cryosurgery penis lesion(s)</t>
  </si>
  <si>
    <t>Laser surg penis lesion(s)</t>
  </si>
  <si>
    <t>Excision of penis lesion(s)</t>
  </si>
  <si>
    <t>Biopsy of penis</t>
  </si>
  <si>
    <t>Treatment of penis lesion</t>
  </si>
  <si>
    <t>Treat penis lesion graft</t>
  </si>
  <si>
    <t>Partial removal of penis</t>
  </si>
  <si>
    <t>Removal of penis</t>
  </si>
  <si>
    <t>Remove penis &amp; nodes</t>
  </si>
  <si>
    <t>Circumcision w/regionl block</t>
  </si>
  <si>
    <t>Circumcision neonate</t>
  </si>
  <si>
    <t>Circum 28 days or older</t>
  </si>
  <si>
    <t>Lysis penil circumic lesion</t>
  </si>
  <si>
    <t>Repair of circumcision</t>
  </si>
  <si>
    <t>Frenulotomy of penis</t>
  </si>
  <si>
    <t>Prepare penis study</t>
  </si>
  <si>
    <t>Dynamic cavernosometry</t>
  </si>
  <si>
    <t>Penile injection</t>
  </si>
  <si>
    <t>Penis study</t>
  </si>
  <si>
    <t>Revision of penis</t>
  </si>
  <si>
    <t>Revise penis/urethra</t>
  </si>
  <si>
    <t>Rpr hypspad comp simple</t>
  </si>
  <si>
    <t>Rrp hypspad comp moblj&amp;urtp</t>
  </si>
  <si>
    <t>Rpr hypspad comp dsj &amp; urtp</t>
  </si>
  <si>
    <t>Revj prior hypspad repair</t>
  </si>
  <si>
    <t>Penis plastic surgery</t>
  </si>
  <si>
    <t>Repair penis</t>
  </si>
  <si>
    <t>Repair penis and bladder</t>
  </si>
  <si>
    <t>Insert semi-rigid prosthesis</t>
  </si>
  <si>
    <t>Insert self-contd prosthesis</t>
  </si>
  <si>
    <t>Insert multi-comp penis pros</t>
  </si>
  <si>
    <t>Remove muti-comp penis pros</t>
  </si>
  <si>
    <t>Repair multi-comp penis pros</t>
  </si>
  <si>
    <t>Remove/replace penis prosth</t>
  </si>
  <si>
    <t>Remov/replc penis pros comp</t>
  </si>
  <si>
    <t>Remove self-contd penis pros</t>
  </si>
  <si>
    <t>Remv/repl penis contain pros</t>
  </si>
  <si>
    <t>Remv/replc penis pros compl</t>
  </si>
  <si>
    <t>Repair corporeal tear</t>
  </si>
  <si>
    <t>Replantation of penis</t>
  </si>
  <si>
    <t>Repair of penis</t>
  </si>
  <si>
    <t>Preputial stretching</t>
  </si>
  <si>
    <t>Biopsy of testis</t>
  </si>
  <si>
    <t>Excise lesion testis</t>
  </si>
  <si>
    <t>Removal of testis</t>
  </si>
  <si>
    <t>Orchiectomy partial</t>
  </si>
  <si>
    <t>Extensive testis surgery</t>
  </si>
  <si>
    <t>Exploration for testis</t>
  </si>
  <si>
    <t>Reduce testis torsion</t>
  </si>
  <si>
    <t>Suspension of testis</t>
  </si>
  <si>
    <t>Orchiopexy ingun/scrot appr</t>
  </si>
  <si>
    <t>Orchiopexy (fowler-stephens)</t>
  </si>
  <si>
    <t>Revision of testis</t>
  </si>
  <si>
    <t>Repair testis injury</t>
  </si>
  <si>
    <t>Relocation of testis(es)</t>
  </si>
  <si>
    <t>Laparoscopy orchiectomy</t>
  </si>
  <si>
    <t>Laparoscopy orchiopexy</t>
  </si>
  <si>
    <t>Unlisted laps px testis</t>
  </si>
  <si>
    <t>Drainage of scrotum</t>
  </si>
  <si>
    <t>Biopsy of epididymis</t>
  </si>
  <si>
    <t>Remove epididymis lesion</t>
  </si>
  <si>
    <t>Removal of epididymis</t>
  </si>
  <si>
    <t>Explore epididymis</t>
  </si>
  <si>
    <t>Fusion of spermatic ducts</t>
  </si>
  <si>
    <t>Drainage of hydrocele</t>
  </si>
  <si>
    <t>Removal of hydrocele</t>
  </si>
  <si>
    <t>Removal of hydroceles</t>
  </si>
  <si>
    <t>Repair of hydrocele</t>
  </si>
  <si>
    <t>Drainage of scrotum abscess</t>
  </si>
  <si>
    <t>Explore scrotum</t>
  </si>
  <si>
    <t>Removal of scrotum lesion</t>
  </si>
  <si>
    <t>Removal of scrotum</t>
  </si>
  <si>
    <t>Revision of scrotum</t>
  </si>
  <si>
    <t>Incision of sperm duct</t>
  </si>
  <si>
    <t>Removal of sperm duct(s)</t>
  </si>
  <si>
    <t>Prepare sperm duct x-ray</t>
  </si>
  <si>
    <t>Repair of sperm duct</t>
  </si>
  <si>
    <t>Removal of sperm cord lesion</t>
  </si>
  <si>
    <t>Revise spermatic cord veins</t>
  </si>
  <si>
    <t>Revise hernia &amp; sperm veins</t>
  </si>
  <si>
    <t>Laparo ligate spermatic vein</t>
  </si>
  <si>
    <t>Unlstd laps px sprmatic cord</t>
  </si>
  <si>
    <t>Incise sperm duct pouch</t>
  </si>
  <si>
    <t>Remove sperm duct pouch</t>
  </si>
  <si>
    <t>Remove sperm pouch lesion</t>
  </si>
  <si>
    <t>Biopsy of prostate</t>
  </si>
  <si>
    <t>Prostate saturation sampling</t>
  </si>
  <si>
    <t>Removal of prostate</t>
  </si>
  <si>
    <t>Extensive prostate surgery</t>
  </si>
  <si>
    <t>Surgical exposure prostate</t>
  </si>
  <si>
    <t>Laps surg prst8ect rpbic rad</t>
  </si>
  <si>
    <t>Laps surg prst8ect smpl stot</t>
  </si>
  <si>
    <t>Electroejaculation</t>
  </si>
  <si>
    <t>Cryoablate prostate</t>
  </si>
  <si>
    <t>Tprnl plmt biodegrdabl matrl</t>
  </si>
  <si>
    <t>Transperi needle place pros</t>
  </si>
  <si>
    <t>Place rt device/marker pros</t>
  </si>
  <si>
    <t>Abltj mal prst8 tiss hifu</t>
  </si>
  <si>
    <t>Unlisted px male genital sys</t>
  </si>
  <si>
    <t>Place needles pelvic for rt</t>
  </si>
  <si>
    <t>Sex transformation m to f</t>
  </si>
  <si>
    <t>Sex transformation f to m</t>
  </si>
  <si>
    <t>I &amp; d of vulva/perineum</t>
  </si>
  <si>
    <t>Drainage of gland abscess</t>
  </si>
  <si>
    <t>Surgery for vulva lesion</t>
  </si>
  <si>
    <t>Lysis of labial lesion(s)</t>
  </si>
  <si>
    <t>Hymenotomy</t>
  </si>
  <si>
    <t>Destroy vulva lesions sim</t>
  </si>
  <si>
    <t>Destroy vulva lesion/s compl</t>
  </si>
  <si>
    <t>Biopsy of vulva/perineum</t>
  </si>
  <si>
    <t>Partial removal of vulva</t>
  </si>
  <si>
    <t>Complete removal of vulva</t>
  </si>
  <si>
    <t>Extensive vulva surgery</t>
  </si>
  <si>
    <t>Partial removal of hymen</t>
  </si>
  <si>
    <t>Remove vagina gland lesion</t>
  </si>
  <si>
    <t>Repair of vagina</t>
  </si>
  <si>
    <t>Repair clitoris</t>
  </si>
  <si>
    <t>Repair of perineum</t>
  </si>
  <si>
    <t>Exam of vulva w/scope</t>
  </si>
  <si>
    <t>Exam/biopsy of vulva w/scope</t>
  </si>
  <si>
    <t>Exploration of vagina</t>
  </si>
  <si>
    <t>Drainage of pelvic fluid</t>
  </si>
  <si>
    <t>I &amp; d vaginal hematoma pp</t>
  </si>
  <si>
    <t>I &amp; d vag hematoma non-ob</t>
  </si>
  <si>
    <t>Destroy vag lesions simple</t>
  </si>
  <si>
    <t>Destroy vag lesions complex</t>
  </si>
  <si>
    <t>Biopsy of vagina</t>
  </si>
  <si>
    <t>Remove vagina wall partial</t>
  </si>
  <si>
    <t>Remove vagina tissue part</t>
  </si>
  <si>
    <t>Vaginectomy partial w/nodes</t>
  </si>
  <si>
    <t>Remove vagina wall complete</t>
  </si>
  <si>
    <t>Remove vagina tissue compl</t>
  </si>
  <si>
    <t>Closure of vagina</t>
  </si>
  <si>
    <t>Remove vagina lesion</t>
  </si>
  <si>
    <t>Treat vagina infection</t>
  </si>
  <si>
    <t>Insert uteri tandem/ovoids</t>
  </si>
  <si>
    <t>Ins vag brachytx device</t>
  </si>
  <si>
    <t>Insert pessary/other device</t>
  </si>
  <si>
    <t>Fitting of diaphragm/cap</t>
  </si>
  <si>
    <t>Treat vaginal bleeding</t>
  </si>
  <si>
    <t>Repair vagina/perineum</t>
  </si>
  <si>
    <t>Repair of urethral lesion</t>
  </si>
  <si>
    <t>Anterior colporrhaphy</t>
  </si>
  <si>
    <t>Repair rectum &amp; vagina</t>
  </si>
  <si>
    <t>Cmbn ant pst colprhy</t>
  </si>
  <si>
    <t>Cmbn ap colprhy w/ntrcl rpr</t>
  </si>
  <si>
    <t>Insert mesh/pelvic flr addon</t>
  </si>
  <si>
    <t>Repair of bowel bulge</t>
  </si>
  <si>
    <t>Repair of bowel pouch</t>
  </si>
  <si>
    <t>Suspension of vagina</t>
  </si>
  <si>
    <t>Colpopexy extraperitoneal</t>
  </si>
  <si>
    <t>Colpopexy intraperitoneal</t>
  </si>
  <si>
    <t>Repair paravag defect open</t>
  </si>
  <si>
    <t>Repair paravag defect vag</t>
  </si>
  <si>
    <t>Revise/remove sling repair</t>
  </si>
  <si>
    <t>Repair bladder defect</t>
  </si>
  <si>
    <t>Repair bladder &amp; vagina</t>
  </si>
  <si>
    <t>Construction of vagina</t>
  </si>
  <si>
    <t>Construct vagina with graft</t>
  </si>
  <si>
    <t>Revise vag graft via vagina</t>
  </si>
  <si>
    <t>Revise vag graft open abd</t>
  </si>
  <si>
    <t>Repair rectum-vagina fistula</t>
  </si>
  <si>
    <t>Fistula repair &amp; colostomy</t>
  </si>
  <si>
    <t>Fistula repair transperine</t>
  </si>
  <si>
    <t>Repair urethrovaginal lesion</t>
  </si>
  <si>
    <t>Repair bladder-vagina lesion</t>
  </si>
  <si>
    <t>Repair vagina</t>
  </si>
  <si>
    <t>Dilation of vagina</t>
  </si>
  <si>
    <t>Pelvic examination</t>
  </si>
  <si>
    <t>Remove vaginal foreign body</t>
  </si>
  <si>
    <t>Exam of vagina w/scope</t>
  </si>
  <si>
    <t>Exam/biopsy of vag w/scope</t>
  </si>
  <si>
    <t>Repair paravag defect lap</t>
  </si>
  <si>
    <t>Laparoscopy surg colpopexy</t>
  </si>
  <si>
    <t>Revise prosth vag graft lap</t>
  </si>
  <si>
    <t>Exam of cervix w/scope</t>
  </si>
  <si>
    <t>Bx/curett of cervix w/scope</t>
  </si>
  <si>
    <t>Biopsy of cervix w/scope</t>
  </si>
  <si>
    <t>Endocerv curettage w/scope</t>
  </si>
  <si>
    <t>Bx of cervix w/scope leep</t>
  </si>
  <si>
    <t>Conz of cervix w/scope leep</t>
  </si>
  <si>
    <t>Cam cervix uteri drg colp</t>
  </si>
  <si>
    <t>Biopsy of cervix</t>
  </si>
  <si>
    <t>Endocervical curettage</t>
  </si>
  <si>
    <t>Cauterization of cervix</t>
  </si>
  <si>
    <t>Cryocautery of cervix</t>
  </si>
  <si>
    <t>Laser surgery of cervix</t>
  </si>
  <si>
    <t>Conization of cervix</t>
  </si>
  <si>
    <t>Removal of cervix</t>
  </si>
  <si>
    <t>Removal of cervix radical</t>
  </si>
  <si>
    <t>Removal of residual cervix</t>
  </si>
  <si>
    <t>Remove cervix/repair pelvis</t>
  </si>
  <si>
    <t>Remove cervix/repair vagina</t>
  </si>
  <si>
    <t>Remove cervix repair bowel</t>
  </si>
  <si>
    <t>D&amp;c of cervical stump</t>
  </si>
  <si>
    <t>Revision of cervix</t>
  </si>
  <si>
    <t>Dilation of cervical canal</t>
  </si>
  <si>
    <t>Biopsy of uterus lining</t>
  </si>
  <si>
    <t>Bx done w/colposcopy add-on</t>
  </si>
  <si>
    <t>Dilation and curettage</t>
  </si>
  <si>
    <t>Myomectomy abdom method</t>
  </si>
  <si>
    <t>Myomectomy vag method</t>
  </si>
  <si>
    <t>Myomectomy abdom complex</t>
  </si>
  <si>
    <t>Total hysterectomy</t>
  </si>
  <si>
    <t>Partial hysterectomy</t>
  </si>
  <si>
    <t>Extensive hysterectomy</t>
  </si>
  <si>
    <t>Removal of pelvis contents</t>
  </si>
  <si>
    <t>Vaginal hysterectomy</t>
  </si>
  <si>
    <t>Vag hyst including t/o</t>
  </si>
  <si>
    <t>Vag hyst w/t/o &amp; vag repair</t>
  </si>
  <si>
    <t>Vag hyst w/urinary repair</t>
  </si>
  <si>
    <t>Vag hyst w/enterocele repair</t>
  </si>
  <si>
    <t>Hysterectomy/revise vagina</t>
  </si>
  <si>
    <t>Vag hyst complex</t>
  </si>
  <si>
    <t>Vag hyst incl t/o complex</t>
  </si>
  <si>
    <t>Vag hyst t/o &amp; repair compl</t>
  </si>
  <si>
    <t>Vag hyst w/enterocele compl</t>
  </si>
  <si>
    <t>Insert intrauterine device</t>
  </si>
  <si>
    <t>Remove intrauterine device</t>
  </si>
  <si>
    <t>Artificial insemination</t>
  </si>
  <si>
    <t>Sperm washing</t>
  </si>
  <si>
    <t>Catheter for hysterography</t>
  </si>
  <si>
    <t>Reopen fallopian tube</t>
  </si>
  <si>
    <t>Insert heyman uteri capsule</t>
  </si>
  <si>
    <t>Endometr ablate thermal</t>
  </si>
  <si>
    <t>Endometrial cryoablation</t>
  </si>
  <si>
    <t>Suspension of uterus</t>
  </si>
  <si>
    <t>Repair of ruptured uterus</t>
  </si>
  <si>
    <t>Revision of uterus</t>
  </si>
  <si>
    <t>Lsh uterus 250 g or less</t>
  </si>
  <si>
    <t>Lsh w/t/o ut 250 g or less</t>
  </si>
  <si>
    <t>Lsh uterus above 250 g</t>
  </si>
  <si>
    <t>Lsh w/t/o uterus above 250 g</t>
  </si>
  <si>
    <t>Laparoscopic myomectomy</t>
  </si>
  <si>
    <t>Laparo-myomectomy complex</t>
  </si>
  <si>
    <t>Lap radical hyst</t>
  </si>
  <si>
    <t>Laparo-asst vag hysterectomy</t>
  </si>
  <si>
    <t>Laparo-vag hyst incl t/o</t>
  </si>
  <si>
    <t>Laparo-vag hyst complex</t>
  </si>
  <si>
    <t>Laparo-vag hyst w/t/o compl</t>
  </si>
  <si>
    <t>Hysteroscopy dx sep proc</t>
  </si>
  <si>
    <t>Hysteroscopy biopsy</t>
  </si>
  <si>
    <t>Hysteroscopy lysis</t>
  </si>
  <si>
    <t>Hysteroscopy resect septum</t>
  </si>
  <si>
    <t>Hysteroscopy remove myoma</t>
  </si>
  <si>
    <t>Hysteroscopy remove fb</t>
  </si>
  <si>
    <t>Hysteroscopy ablation</t>
  </si>
  <si>
    <t>Hysteroscopy sterilization</t>
  </si>
  <si>
    <t>Tlh uterus 250 g or less</t>
  </si>
  <si>
    <t>Tlh w/t/o 250 g or less</t>
  </si>
  <si>
    <t>Tlh uterus over 250 g</t>
  </si>
  <si>
    <t>Tlh w/t/o uterus over 250 g</t>
  </si>
  <si>
    <t>Laps tot hyst resj mal</t>
  </si>
  <si>
    <t>Unlisted laps px uterus</t>
  </si>
  <si>
    <t>Unlisted hystsc px uterus</t>
  </si>
  <si>
    <t>Transcrv abltj utrn fibrd rf</t>
  </si>
  <si>
    <t>Division of fallopian tube</t>
  </si>
  <si>
    <t>Ligate oviduct(s) add-on</t>
  </si>
  <si>
    <t>Occlude fallopian tube(s)</t>
  </si>
  <si>
    <t>Laparoscopy lysis</t>
  </si>
  <si>
    <t>Laparoscopy remove adnexa</t>
  </si>
  <si>
    <t>Laparoscopy excise lesions</t>
  </si>
  <si>
    <t>Laparoscopy tubal cautery</t>
  </si>
  <si>
    <t>Laparoscopy tubal block</t>
  </si>
  <si>
    <t>Laparoscopy fimbrioplasty</t>
  </si>
  <si>
    <t>Laparoscopy salpingostomy</t>
  </si>
  <si>
    <t>Laps abltj uterine fibroids</t>
  </si>
  <si>
    <t>Unlisted laps px ovidct ovry</t>
  </si>
  <si>
    <t>Removal of fallopian tube</t>
  </si>
  <si>
    <t>Removal of ovary/tube(s)</t>
  </si>
  <si>
    <t>Adhesiolysis tube ovary</t>
  </si>
  <si>
    <t>Repair oviduct</t>
  </si>
  <si>
    <t>Revise ovarian tube(s)</t>
  </si>
  <si>
    <t>Fimbrioplasty</t>
  </si>
  <si>
    <t>Create new tubal opening</t>
  </si>
  <si>
    <t>Drainage of ovarian cyst(s)</t>
  </si>
  <si>
    <t>Drain ovary abscess open</t>
  </si>
  <si>
    <t>Drain ovary abscess percut</t>
  </si>
  <si>
    <t>Transposition ovary(s)</t>
  </si>
  <si>
    <t>Biopsy of ovary(s)</t>
  </si>
  <si>
    <t>Partial removal of ovary(s)</t>
  </si>
  <si>
    <t>Removal of ovarian cyst(s)</t>
  </si>
  <si>
    <t>Removal of ovary(s)</t>
  </si>
  <si>
    <t>Resect ovarian malignancy</t>
  </si>
  <si>
    <t>Tah rad dissect for debulk</t>
  </si>
  <si>
    <t>Tah rad debulk/lymph remove</t>
  </si>
  <si>
    <t>Bso omentectomy w/tah</t>
  </si>
  <si>
    <t>Resect recurrent gyn mal</t>
  </si>
  <si>
    <t>Resect recur gyn mal w/lym</t>
  </si>
  <si>
    <t>Retrieval of oocyte</t>
  </si>
  <si>
    <t>Transfer of embryo</t>
  </si>
  <si>
    <t>Unlisted px fml genital sys</t>
  </si>
  <si>
    <t>Amniocentesis diagnostic</t>
  </si>
  <si>
    <t>Amniocentesis therapeutic</t>
  </si>
  <si>
    <t>Fetal cord puncture prenatal</t>
  </si>
  <si>
    <t>Chorion biopsy</t>
  </si>
  <si>
    <t>Fetal contract stress test</t>
  </si>
  <si>
    <t>Fetal non-stress test</t>
  </si>
  <si>
    <t>Fetal scalp blood sample</t>
  </si>
  <si>
    <t>Fetal monitor w/report</t>
  </si>
  <si>
    <t>Fetal monitor/interpret only</t>
  </si>
  <si>
    <t>Transabdom amnioinfus w/us</t>
  </si>
  <si>
    <t>Umbilical cord occlud w/us</t>
  </si>
  <si>
    <t>Fetal fluid drainage w/us</t>
  </si>
  <si>
    <t>Fetal shunt placement w/us</t>
  </si>
  <si>
    <t>Remove uterus lesion</t>
  </si>
  <si>
    <t>Treat ectopic pregnancy</t>
  </si>
  <si>
    <t>D &amp; c after delivery</t>
  </si>
  <si>
    <t>Insert cervical dilator</t>
  </si>
  <si>
    <t>Episiotomy or vaginal repair</t>
  </si>
  <si>
    <t>Repair of uterus</t>
  </si>
  <si>
    <t>Obstetrical care</t>
  </si>
  <si>
    <t>Antepartum manipulation</t>
  </si>
  <si>
    <t>Deliver placenta</t>
  </si>
  <si>
    <t>Antepartum care only</t>
  </si>
  <si>
    <t>Care after delivery</t>
  </si>
  <si>
    <t>Cesarean delivery</t>
  </si>
  <si>
    <t>Cesarean delivery only</t>
  </si>
  <si>
    <t>Remove uterus after cesarean</t>
  </si>
  <si>
    <t>Vbac delivery</t>
  </si>
  <si>
    <t>Vbac delivery only</t>
  </si>
  <si>
    <t>Vbac care after delivery</t>
  </si>
  <si>
    <t>Attempted vbac delivery</t>
  </si>
  <si>
    <t>Attempted vbac delivery only</t>
  </si>
  <si>
    <t>Attempted vbac after care</t>
  </si>
  <si>
    <t>Treatment of miscarriage</t>
  </si>
  <si>
    <t>Care of miscarriage</t>
  </si>
  <si>
    <t>Treat uterus infection</t>
  </si>
  <si>
    <t>Abortion</t>
  </si>
  <si>
    <t>Abortion (mpr)</t>
  </si>
  <si>
    <t>Evacuate mole of uterus</t>
  </si>
  <si>
    <t>Remove cerclage suture</t>
  </si>
  <si>
    <t>Unlisted fetal invas px w/us</t>
  </si>
  <si>
    <t>Unlstd laps px mat care&amp;dlvr</t>
  </si>
  <si>
    <t>Unlisted px mat care&amp;dlvr</t>
  </si>
  <si>
    <t>Drain thyroid/tongue cyst</t>
  </si>
  <si>
    <t>Biopsy of thyroid</t>
  </si>
  <si>
    <t>Remove thyroid lesion</t>
  </si>
  <si>
    <t>Partial thyroid excision</t>
  </si>
  <si>
    <t>Partial removal of thyroid</t>
  </si>
  <si>
    <t>Removal of thyroid</t>
  </si>
  <si>
    <t>Extensive thyroid surgery</t>
  </si>
  <si>
    <t>Repeat thyroid surgery</t>
  </si>
  <si>
    <t>Remove thyroid duct lesion</t>
  </si>
  <si>
    <t>Aspir/inj thyroid cyst</t>
  </si>
  <si>
    <t>Explore parathyroid glands</t>
  </si>
  <si>
    <t>Re-explore parathyroids</t>
  </si>
  <si>
    <t>Autotransplant parathyroid</t>
  </si>
  <si>
    <t>Removal of thymus gland</t>
  </si>
  <si>
    <t>Explore adrenal gland</t>
  </si>
  <si>
    <t>Remove carotid body lesion</t>
  </si>
  <si>
    <t>Laparoscopy adrenalectomy</t>
  </si>
  <si>
    <t>Unlisted laps px endoc sys</t>
  </si>
  <si>
    <t>Unlisted px endocrine system</t>
  </si>
  <si>
    <t>Remove cranial cavity fluid</t>
  </si>
  <si>
    <t>Remove brain cavity fluid</t>
  </si>
  <si>
    <t>Injection into brain canal</t>
  </si>
  <si>
    <t>Remove brain canal fluid</t>
  </si>
  <si>
    <t>Brain canal shunt procedure</t>
  </si>
  <si>
    <t>Twist drill hole</t>
  </si>
  <si>
    <t>Drill skull for implantation</t>
  </si>
  <si>
    <t>Drill skull for drainage</t>
  </si>
  <si>
    <t>Burr hole for puncture</t>
  </si>
  <si>
    <t>Pierce skull for biopsy</t>
  </si>
  <si>
    <t>Pierce skull for drainage</t>
  </si>
  <si>
    <t>Pierce skull &amp; remove clot</t>
  </si>
  <si>
    <t>Pierce skull implant device</t>
  </si>
  <si>
    <t>Insert brain-fluid device</t>
  </si>
  <si>
    <t>Pierce skull &amp; explore</t>
  </si>
  <si>
    <t>Open skull for exploration</t>
  </si>
  <si>
    <t>Open skull for drainage</t>
  </si>
  <si>
    <t>Implt cran bone flap to abdo</t>
  </si>
  <si>
    <t>Decompressive craniotomy</t>
  </si>
  <si>
    <t>Decompressive lobectomy</t>
  </si>
  <si>
    <t>Decompress eye socket</t>
  </si>
  <si>
    <t>Explore orbit/remove lesion</t>
  </si>
  <si>
    <t>Subtemporal decompression</t>
  </si>
  <si>
    <t>Incise skull (press relief)</t>
  </si>
  <si>
    <t>Relieve cranial pressure</t>
  </si>
  <si>
    <t>Incise skull for surgery</t>
  </si>
  <si>
    <t>Incise skull for brain wound</t>
  </si>
  <si>
    <t>Removal of skull lesion</t>
  </si>
  <si>
    <t>Remove infected skull bone</t>
  </si>
  <si>
    <t>Removal of brain lesion</t>
  </si>
  <si>
    <t>Remove brain lining lesion</t>
  </si>
  <si>
    <t>Removal of brain abscess</t>
  </si>
  <si>
    <t>Implt brain chemotx add-on</t>
  </si>
  <si>
    <t>Implant brain electrodes</t>
  </si>
  <si>
    <t>Remove brain electrodes</t>
  </si>
  <si>
    <t>Removal of brain tissue</t>
  </si>
  <si>
    <t>Incision of brain tissue</t>
  </si>
  <si>
    <t>Remove &amp; treat brain lesion</t>
  </si>
  <si>
    <t>Excision of brain tumor</t>
  </si>
  <si>
    <t>Removal of pituitary gland</t>
  </si>
  <si>
    <t>Release of skull seams</t>
  </si>
  <si>
    <t>Incise skull/sutures</t>
  </si>
  <si>
    <t>Excision of skull/sutures</t>
  </si>
  <si>
    <t>Excision of skull tumor</t>
  </si>
  <si>
    <t>Remove foreign body brain</t>
  </si>
  <si>
    <t>Skull base/brainstem surgery</t>
  </si>
  <si>
    <t>Craniofacial approach skull</t>
  </si>
  <si>
    <t>Orbitocranial approach/skull</t>
  </si>
  <si>
    <t>Resect nasopharynx skull</t>
  </si>
  <si>
    <t>Infratemporal approach/skull</t>
  </si>
  <si>
    <t>Transtemporal approach/skull</t>
  </si>
  <si>
    <t>Transcochlear approach/skull</t>
  </si>
  <si>
    <t>Transcondylar approach/skull</t>
  </si>
  <si>
    <t>Transpetrosal approach/skull</t>
  </si>
  <si>
    <t>Resect/excise cranial lesion</t>
  </si>
  <si>
    <t>Transect artery sinus</t>
  </si>
  <si>
    <t>Remove aneurysm sinus</t>
  </si>
  <si>
    <t>Resect/excise lesion skull</t>
  </si>
  <si>
    <t>Repair dura</t>
  </si>
  <si>
    <t>Endovasc tempory vessel occl</t>
  </si>
  <si>
    <t>Transcath occlusion cns</t>
  </si>
  <si>
    <t>Transcath occlusion non-cns</t>
  </si>
  <si>
    <t>Intracranial angioplasty</t>
  </si>
  <si>
    <t>Intracran angioplsty w/stent</t>
  </si>
  <si>
    <t>Dilate ic vasospasm init</t>
  </si>
  <si>
    <t>Dilat ic vspsm ea vsl sm ter</t>
  </si>
  <si>
    <t>Dilat ic vspsm ea diff ter</t>
  </si>
  <si>
    <t>Perq art m-thrombect &amp;/nfs</t>
  </si>
  <si>
    <t>Evasc prlng admn rx agnt 1st</t>
  </si>
  <si>
    <t>Evasc prlng admn rx agnt add</t>
  </si>
  <si>
    <t>Intracranial vessel surgery</t>
  </si>
  <si>
    <t>Brain aneurysm repr complx</t>
  </si>
  <si>
    <t>Brain aneurysm repr simple</t>
  </si>
  <si>
    <t>Inner skull vessel surgery</t>
  </si>
  <si>
    <t>Clamp neck artery</t>
  </si>
  <si>
    <t>Revise circulation to head</t>
  </si>
  <si>
    <t>Fusion of skull arteries</t>
  </si>
  <si>
    <t>Incise skull/brain surgery</t>
  </si>
  <si>
    <t>Litt icr 1 traj 1 smpl les</t>
  </si>
  <si>
    <t>Litt icr mlt trj mlt/cplx ls</t>
  </si>
  <si>
    <t>Incise skull/brain biopsy</t>
  </si>
  <si>
    <t>Brain biopsy w/ct/mr guide</t>
  </si>
  <si>
    <t>Incise skull for treatment</t>
  </si>
  <si>
    <t>Scan proc cranial intra</t>
  </si>
  <si>
    <t>Scan proc cranial extra</t>
  </si>
  <si>
    <t>Scan proc spinal</t>
  </si>
  <si>
    <t>Treat trigeminal nerve</t>
  </si>
  <si>
    <t>Treat trigeminal tract</t>
  </si>
  <si>
    <t>Srs cranial lesion simple</t>
  </si>
  <si>
    <t>Srs cran les simple addl</t>
  </si>
  <si>
    <t>Srs cranial lesion complex</t>
  </si>
  <si>
    <t>Srs cran les complex addl</t>
  </si>
  <si>
    <t>Apply srs headframe add-on</t>
  </si>
  <si>
    <t>Implant neuroelectrodes</t>
  </si>
  <si>
    <t>Implant neuroelectrode</t>
  </si>
  <si>
    <t>Implant neuroelectrde addl</t>
  </si>
  <si>
    <t>Revise/remove neuroelectrode</t>
  </si>
  <si>
    <t>Insrt/redo neurostim 1 array</t>
  </si>
  <si>
    <t>Implant neurostim arrays</t>
  </si>
  <si>
    <t>Revise/remove neuroreceiver</t>
  </si>
  <si>
    <t>Ins sk-mnt crnl nstm pg/rcvr</t>
  </si>
  <si>
    <t>Rev/rplcmt sk-mnt crnl nstm</t>
  </si>
  <si>
    <t>Rmv sk-mnt crnl nstm pg/rcvr</t>
  </si>
  <si>
    <t>Treat skull fracture</t>
  </si>
  <si>
    <t>Treatment of head injury</t>
  </si>
  <si>
    <t>Repair brain fluid leakage</t>
  </si>
  <si>
    <t>Reduction of skull defect</t>
  </si>
  <si>
    <t>Repair skull cavity lesion</t>
  </si>
  <si>
    <t>Incise skull repair</t>
  </si>
  <si>
    <t>Crnop skull defect&lt;5 cm diam</t>
  </si>
  <si>
    <t>Crnop skull defect&gt;5 cm diam</t>
  </si>
  <si>
    <t>Rmvl b1 flp/prostc plate skl</t>
  </si>
  <si>
    <t>Rpl b1 flp/prostc plate skl</t>
  </si>
  <si>
    <t>Repair of skull &amp; brain</t>
  </si>
  <si>
    <t>Crnop w/autograft&lt;5 cm diam</t>
  </si>
  <si>
    <t>Crnop w/autograft&gt;5 cm diam</t>
  </si>
  <si>
    <t>Retr bone flap to fix skull</t>
  </si>
  <si>
    <t>Neuroendoscopy add-on</t>
  </si>
  <si>
    <t>Dissect brain w/scope</t>
  </si>
  <si>
    <t>Remove colloid cyst w/scope</t>
  </si>
  <si>
    <t>Remove brain tumor w/scope</t>
  </si>
  <si>
    <t>Remove pituit tumor w/scope</t>
  </si>
  <si>
    <t>Establish brain cavity shunt</t>
  </si>
  <si>
    <t>Replace/irrigate catheter</t>
  </si>
  <si>
    <t>Brain cavity shunt w/scope</t>
  </si>
  <si>
    <t>Replace/revise brain shunt</t>
  </si>
  <si>
    <t>Csf shunt reprogram</t>
  </si>
  <si>
    <t>Remove brain cavity shunt</t>
  </si>
  <si>
    <t>Replace brain cavity shunt</t>
  </si>
  <si>
    <t>Epidural lysis mult sessions</t>
  </si>
  <si>
    <t>Epidural lysis on single day</t>
  </si>
  <si>
    <t>Interdiscal perq aspir dx</t>
  </si>
  <si>
    <t>Drain spinal cord cyst</t>
  </si>
  <si>
    <t>Needle biopsy spinal cord</t>
  </si>
  <si>
    <t>Dx lmbr spi pnxr</t>
  </si>
  <si>
    <t>Ther spi pnxr drg csf</t>
  </si>
  <si>
    <t>Inject epidural patch</t>
  </si>
  <si>
    <t>Treat spinal cord lesion</t>
  </si>
  <si>
    <t>Treat spinal canal lesion</t>
  </si>
  <si>
    <t>Injection for myelogram</t>
  </si>
  <si>
    <t>Dcmprn px perq 1/mlt lumbar</t>
  </si>
  <si>
    <t>Njx px discography lumbar</t>
  </si>
  <si>
    <t>Njx px discography crv/thrc</t>
  </si>
  <si>
    <t>Njx chemonucleolysis lmbr</t>
  </si>
  <si>
    <t>Injection into spinal artery</t>
  </si>
  <si>
    <t>Myelography lumbar injection</t>
  </si>
  <si>
    <t>Njx interlaminar crv/thrc</t>
  </si>
  <si>
    <t>Njx interlaminar lmbr/sac</t>
  </si>
  <si>
    <t>Dx lmbr spi pnxr w/fluor/ct</t>
  </si>
  <si>
    <t>Ther spi pnxr csf fluor/ct</t>
  </si>
  <si>
    <t>Implant spinal canal cath</t>
  </si>
  <si>
    <t>Remove spinal canal catheter</t>
  </si>
  <si>
    <t>Insert spine infusion device</t>
  </si>
  <si>
    <t>Implant spine infusion pump</t>
  </si>
  <si>
    <t>Remove spine infusion device</t>
  </si>
  <si>
    <t>Analyze spine infus pump</t>
  </si>
  <si>
    <t>Analyze sp inf pump w/reprog</t>
  </si>
  <si>
    <t>Anal sp inf pmp w/reprg&amp;fill</t>
  </si>
  <si>
    <t>Anl sp inf pmp w/mdreprg&amp;fil</t>
  </si>
  <si>
    <t>Ndsc dcmprn 1 ntrspc lumbar</t>
  </si>
  <si>
    <t>Remove spine lamina 1/2 crvl</t>
  </si>
  <si>
    <t>Remove spine lamina 1/2 thrc</t>
  </si>
  <si>
    <t>Remove spine lamina 1/2 lmbr</t>
  </si>
  <si>
    <t>Remove spine lamina 1/2 scrl</t>
  </si>
  <si>
    <t>Remove lamina/facets lumbar</t>
  </si>
  <si>
    <t>Remove spine lamina &gt;2 crvcl</t>
  </si>
  <si>
    <t>Remove spine lamina &gt;2 thrc</t>
  </si>
  <si>
    <t>Remove spine lamina &gt;2 lmbr</t>
  </si>
  <si>
    <t>Neck spine disk surgery</t>
  </si>
  <si>
    <t>Low back disk surgery</t>
  </si>
  <si>
    <t>Spinal disk surgery add-on</t>
  </si>
  <si>
    <t>Laminotomy single cervical</t>
  </si>
  <si>
    <t>Laminotomy single lumbar</t>
  </si>
  <si>
    <t>Laminotomy addl cervical</t>
  </si>
  <si>
    <t>Laminotomy addl lumbar</t>
  </si>
  <si>
    <t>Lam facetec &amp; foramot crv</t>
  </si>
  <si>
    <t>Lam facetec &amp; foramot thrc</t>
  </si>
  <si>
    <t>Lam facetec &amp; foramot lumbar</t>
  </si>
  <si>
    <t>Lam facetec &amp;foramot ea addl</t>
  </si>
  <si>
    <t>Cervical laminoplsty 2/&gt; seg</t>
  </si>
  <si>
    <t>C-laminoplasty w/graft/plate</t>
  </si>
  <si>
    <t>Lam facetc/frmt arthrd lum 1</t>
  </si>
  <si>
    <t>Lam factc/frmt arthrd lum ea</t>
  </si>
  <si>
    <t>Decompress spinal cord thrc</t>
  </si>
  <si>
    <t>Decompress spinal cord lmbr</t>
  </si>
  <si>
    <t>Decompress spine cord add-on</t>
  </si>
  <si>
    <t>Spine disk surgery thorax</t>
  </si>
  <si>
    <t>Remove vert body dcmprn crvl</t>
  </si>
  <si>
    <t>Remove vertebral body add-on</t>
  </si>
  <si>
    <t>Remove vert body dcmprn thrc</t>
  </si>
  <si>
    <t>Remov vertbr dcmprn thrclmbr</t>
  </si>
  <si>
    <t>Remove vert body dcmprn lmbr</t>
  </si>
  <si>
    <t>Incise spinal cord tract(s)</t>
  </si>
  <si>
    <t>Drainage of spinal cyst</t>
  </si>
  <si>
    <t>Incise spine nrv half segmnt</t>
  </si>
  <si>
    <t>Incise spine nrv &gt;2 segmnts</t>
  </si>
  <si>
    <t>Incise spine accessory nerve</t>
  </si>
  <si>
    <t>Lam w/cordotomy 1stg thrc</t>
  </si>
  <si>
    <t>Release spinal cord lumbar</t>
  </si>
  <si>
    <t>Revise spinal cord vsls crvl</t>
  </si>
  <si>
    <t>Revise spinal cord vsls thrc</t>
  </si>
  <si>
    <t>Revise spine cord vsl thrlmb</t>
  </si>
  <si>
    <t>Excise intraspinl lesion crv</t>
  </si>
  <si>
    <t>Excise intrspinl lesion thrc</t>
  </si>
  <si>
    <t>Excise intrspinl lesion lmbr</t>
  </si>
  <si>
    <t>Excise intrspinl lesion scrl</t>
  </si>
  <si>
    <t>Excise intrspinl lesion crvl</t>
  </si>
  <si>
    <t>Bx/exc xdrl spine lesn crvl</t>
  </si>
  <si>
    <t>Bx/exc xdrl spine lesn thrc</t>
  </si>
  <si>
    <t>Bx/exc xdrl spine lesn lmbr</t>
  </si>
  <si>
    <t>Bx/exc xdrl spine lesn scrl</t>
  </si>
  <si>
    <t>Bx/exc idrl spine lesn crvl</t>
  </si>
  <si>
    <t>Bx/exc idrl spine lesn thrc</t>
  </si>
  <si>
    <t>Bx/exc idrl spine lesn lmbr</t>
  </si>
  <si>
    <t>Bx/exc idrl spine lesn scrl</t>
  </si>
  <si>
    <t>Bx/exc idrl imed lesn cervl</t>
  </si>
  <si>
    <t>Bx/exc idrl imed lesn thrc</t>
  </si>
  <si>
    <t>Bx/exc idrl imed lesn thrlmb</t>
  </si>
  <si>
    <t>Bx/exc xdrl/idrl lsn any lvl</t>
  </si>
  <si>
    <t>Repair laminectomy defect</t>
  </si>
  <si>
    <t>Remove vert xdrl body crvcl</t>
  </si>
  <si>
    <t>Remove vert xdrl body thrc</t>
  </si>
  <si>
    <t>Remove vert xdrl body thrlmb</t>
  </si>
  <si>
    <t>Remov vert xdrl bdy lmbr/sac</t>
  </si>
  <si>
    <t>Remove vert idrl body crvcl</t>
  </si>
  <si>
    <t>Remove vert idrl body thrc</t>
  </si>
  <si>
    <t>Remov vert idrl bdy thrclmbr</t>
  </si>
  <si>
    <t>Remov vert idrl bdy lmbr/sac</t>
  </si>
  <si>
    <t>Remove spinal cord lesion</t>
  </si>
  <si>
    <t>Stimulation of spinal cord</t>
  </si>
  <si>
    <t>Srs spinal lesion</t>
  </si>
  <si>
    <t>Srs spinal lesion addl</t>
  </si>
  <si>
    <t>Remove spine eltrd perq aray</t>
  </si>
  <si>
    <t>Remove spine eltrd plate</t>
  </si>
  <si>
    <t>Revise spine eltrd perq aray</t>
  </si>
  <si>
    <t>Revise spine eltrd plate</t>
  </si>
  <si>
    <t>Ins/rplc spi npg/rcvr pocket</t>
  </si>
  <si>
    <t>Rev/rmv imp sp npg/r dtch cn</t>
  </si>
  <si>
    <t>Repair of spinal herniation</t>
  </si>
  <si>
    <t>Repair spinal fluid leakage</t>
  </si>
  <si>
    <t>Graft repair of spine defect</t>
  </si>
  <si>
    <t>Install spinal shunt</t>
  </si>
  <si>
    <t>Revision of spinal shunt</t>
  </si>
  <si>
    <t>Removal of spinal shunt</t>
  </si>
  <si>
    <t>Njx aa&amp;/strd trigeminal nrv</t>
  </si>
  <si>
    <t>Njx aa&amp;/strd gr ocpl nrv</t>
  </si>
  <si>
    <t>Njx aa&amp;/strd vagus nrv</t>
  </si>
  <si>
    <t>Njx aa&amp;/strd brch plxs img</t>
  </si>
  <si>
    <t>Njx aa&amp;/strd brch pl nfs img</t>
  </si>
  <si>
    <t>Njx aa&amp;/strd ax nerve img</t>
  </si>
  <si>
    <t>Njx aa&amp;/strd sprscap nrv</t>
  </si>
  <si>
    <t>Njx aa&amp;/strd ntrcost nrv 1</t>
  </si>
  <si>
    <t>Njx aa&amp;/strd ntrcost nrv ea</t>
  </si>
  <si>
    <t>Njx aa&amp;/strd ii ih nerves</t>
  </si>
  <si>
    <t>Njx aa&amp;/strd pudendal nerve</t>
  </si>
  <si>
    <t>Njx aa&amp;/strd paracrv nrv</t>
  </si>
  <si>
    <t>Njx aa&amp;/strd sciatic nrv img</t>
  </si>
  <si>
    <t>Njx aa&amp;/strd sc nrv nfs img</t>
  </si>
  <si>
    <t>Njx aa&amp;/strd femoral nrv img</t>
  </si>
  <si>
    <t>Njx aa&amp;/strd fem nrv nfs img</t>
  </si>
  <si>
    <t>Njx aa&amp;/strd lmbr plex nfs</t>
  </si>
  <si>
    <t>Njx aa&amp;/strd other pn/branch</t>
  </si>
  <si>
    <t>Njx aa&amp;/strd nrv nrvtg si jt</t>
  </si>
  <si>
    <t>Njx aa&amp;/strd gnclr nrv brnch</t>
  </si>
  <si>
    <t>Njx aa&amp;/strd pltr com dg nrv</t>
  </si>
  <si>
    <t>Pvb thoracic single inj site</t>
  </si>
  <si>
    <t>Pvb thoracic 2nd+ inj site</t>
  </si>
  <si>
    <t>Pvb thoracic cont infusion</t>
  </si>
  <si>
    <t>Njx aa&amp;/strd tfrm epi c/t 1</t>
  </si>
  <si>
    <t>Njx aa&amp;/strd tfrm epi c/t ea</t>
  </si>
  <si>
    <t>Njx aa&amp;/strd tfrm epi l/s 1</t>
  </si>
  <si>
    <t>Njx aa&amp;/strd tfrm epi l/s ea</t>
  </si>
  <si>
    <t>Tap block unil by injection</t>
  </si>
  <si>
    <t>Tap block uni by infusion</t>
  </si>
  <si>
    <t>Tap block bi injection</t>
  </si>
  <si>
    <t>Tap block bi by infusion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</si>
  <si>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</si>
  <si>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</si>
  <si>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</si>
  <si>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</si>
  <si>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</si>
  <si>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</si>
  <si>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N block spenopalatine gangl</t>
  </si>
  <si>
    <t>N block stellate ganglion</t>
  </si>
  <si>
    <t>N block inj hypogas plxs</t>
  </si>
  <si>
    <t>N block lumbar/thoracic</t>
  </si>
  <si>
    <t>N block inj celiac pelus</t>
  </si>
  <si>
    <t>Neuroeltrd stim post tibial</t>
  </si>
  <si>
    <t>Opn impltj crnl nrv nea&amp;pg</t>
  </si>
  <si>
    <t>Revise/repl vagus n eltrd</t>
  </si>
  <si>
    <t>Remove vagus n eltrd</t>
  </si>
  <si>
    <t>Opn impltj nea perph nerve</t>
  </si>
  <si>
    <t>Opn impltj nea neuromuscular</t>
  </si>
  <si>
    <t>Opn impltj nea sacral nerve</t>
  </si>
  <si>
    <t>Opn mpltj hpglsl nstm ary pg</t>
  </si>
  <si>
    <t>Rev/rplct hpglsl nstm ary pg</t>
  </si>
  <si>
    <t>Rmvl hpglsl nstim ary pg</t>
  </si>
  <si>
    <t>Rev/rmv perph nstim eltrd ra</t>
  </si>
  <si>
    <t>Ins/rpl prph sac/gstr npg/r</t>
  </si>
  <si>
    <t>Rev/rmv prph sac/gstr npg/r</t>
  </si>
  <si>
    <t>Ins/rplcmt prq eltrd ra pn 1</t>
  </si>
  <si>
    <t>Ins/rplcm prq eltrd ra pn ea</t>
  </si>
  <si>
    <t>Revj/rmvl nea pn w/int nstim</t>
  </si>
  <si>
    <t>Injection treatment of nerve</t>
  </si>
  <si>
    <t>Chemodenerv saliv glands</t>
  </si>
  <si>
    <t>Destroy nerve face muscle</t>
  </si>
  <si>
    <t>Chemodenerv musc migraine</t>
  </si>
  <si>
    <t>Chemodenerv musc neck dyston</t>
  </si>
  <si>
    <t>Chemodener muscle larynx emg</t>
  </si>
  <si>
    <t>Dstrj nulyt agt gnclr nrv</t>
  </si>
  <si>
    <t>Rf abltj nrv nrvtg si jt</t>
  </si>
  <si>
    <t>Trml dstrj ios bvn 1st 2 l/s</t>
  </si>
  <si>
    <t>Trml dstrj ios bvn ea addl</t>
  </si>
  <si>
    <t>N block inj common digit</t>
  </si>
  <si>
    <t>Destroy cerv/thor facet jnt</t>
  </si>
  <si>
    <t>Destroy c/th facet jnt addl</t>
  </si>
  <si>
    <t>Destroy lumb/sac facet jnt</t>
  </si>
  <si>
    <t>Destroy l/s facet jnt addl</t>
  </si>
  <si>
    <t>Chemodenerv 1 extremity 1-4</t>
  </si>
  <si>
    <t>Chemodenerv 1 extrem 1-4 ea</t>
  </si>
  <si>
    <t>Chemodenerv 1 extrem 5/&gt; mus</t>
  </si>
  <si>
    <t>Chemodenerv 1 extrem 5/&gt; ea</t>
  </si>
  <si>
    <t>Chemodenerv trunk musc 1-5</t>
  </si>
  <si>
    <t>Chemodenerv trunk musc 6/&gt;</t>
  </si>
  <si>
    <t>Chemodenerv eccrine glands</t>
  </si>
  <si>
    <t>Revise finger/toe nerve</t>
  </si>
  <si>
    <t>Revise hand/foot nerve</t>
  </si>
  <si>
    <t>Revise arm/leg nerve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</si>
  <si>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</si>
  <si>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</si>
  <si>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</si>
  <si>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</si>
  <si>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</si>
  <si>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</si>
  <si>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</si>
  <si>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</si>
  <si>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</si>
  <si>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Internal nerve revision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</si>
  <si>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</si>
  <si>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</si>
  <si>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</si>
  <si>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</si>
  <si>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</si>
  <si>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</si>
  <si>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 back of head</t>
  </si>
  <si>
    <t>Incise diaphragm nerve</t>
  </si>
  <si>
    <t>Incision of stomach nerves</t>
  </si>
  <si>
    <t>Incision of vagus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</si>
  <si>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</si>
  <si>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</si>
  <si>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</si>
  <si>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</si>
  <si>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</si>
  <si>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Digit nerve surgery add-on</t>
  </si>
  <si>
    <t>Remove limb nerve lesion</t>
  </si>
  <si>
    <t>Limb nerve surgery add-on</t>
  </si>
  <si>
    <t>Remove nerve lesion</t>
  </si>
  <si>
    <t>Remove sciatic nerve lesion</t>
  </si>
  <si>
    <t>Implant nerve end</t>
  </si>
  <si>
    <t>Removal of nerve lesion</t>
  </si>
  <si>
    <t>Biopsy of nerve</t>
  </si>
  <si>
    <t>Sympathectomy cervical</t>
  </si>
  <si>
    <t>Remove sympathetic nerves</t>
  </si>
  <si>
    <t>Sympathectomy digital artery</t>
  </si>
  <si>
    <t>Sympathectomy supfc palmar</t>
  </si>
  <si>
    <t>Repair of digit nerve</t>
  </si>
  <si>
    <t>Repair nerve add-on</t>
  </si>
  <si>
    <t>Repair of hand or foot nerve</t>
  </si>
  <si>
    <t>Repair of leg nerve</t>
  </si>
  <si>
    <t>Repair/transpose nerve</t>
  </si>
  <si>
    <t>Repair arm/leg nerve</t>
  </si>
  <si>
    <t>Repair sciatic nerve</t>
  </si>
  <si>
    <t>Nerve surgery</t>
  </si>
  <si>
    <t>Repair of arm nerves</t>
  </si>
  <si>
    <t>Repair of low back nerves</t>
  </si>
  <si>
    <t>Repair of facial nerve</t>
  </si>
  <si>
    <t>Fusion of facial/other nerve</t>
  </si>
  <si>
    <t>Subsequent repair of nerve</t>
  </si>
  <si>
    <t>Repair &amp; revise nerve add-on</t>
  </si>
  <si>
    <t>Repair nerve/shorten bone</t>
  </si>
  <si>
    <t>Nerve graft head/neck &lt;4 cm</t>
  </si>
  <si>
    <t>Nerve graft head/neck &gt;4 cm</t>
  </si>
  <si>
    <t>Nrv grf 1strnd hnd/foot &lt;4cm</t>
  </si>
  <si>
    <t>Nrv grf 1strnd hnd/foot &gt;4cm</t>
  </si>
  <si>
    <t>Nrv grf 1strnd arm/leg &lt;4cm</t>
  </si>
  <si>
    <t>Nrv grf 1strnd arm/leg &gt;4 cm</t>
  </si>
  <si>
    <t>Nrv grf mltst hnd/foot &lt;4 cm</t>
  </si>
  <si>
    <t>Nrv grf mltst hnd/foot &gt;4 cm</t>
  </si>
  <si>
    <t>Nrv grf mltst arm/leg &lt;4 cm</t>
  </si>
  <si>
    <t>Nrv grf mltst arm/leg &gt;4 cm</t>
  </si>
  <si>
    <t>Nerve graft add-on</t>
  </si>
  <si>
    <t>Nerve pedicle transfer</t>
  </si>
  <si>
    <t>Nerve repair w/allograft</t>
  </si>
  <si>
    <t>Neurorraphy w/vein autograft</t>
  </si>
  <si>
    <t>Nrv rpr w/nrv algrft 1st</t>
  </si>
  <si>
    <t>Nrv rpr w/nrv algrft ea addl</t>
  </si>
  <si>
    <t>Unlisted px nervous system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</si>
  <si>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</si>
  <si>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</si>
  <si>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</si>
  <si>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</si>
  <si>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</si>
  <si>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</si>
  <si>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Revise ocular implant</t>
  </si>
  <si>
    <t>Insert ocular implant</t>
  </si>
  <si>
    <t>Attach ocular implant</t>
  </si>
  <si>
    <t>Reinsert ocular implant</t>
  </si>
  <si>
    <t>Removal of ocular implant</t>
  </si>
  <si>
    <t>Remove foreign body from eye</t>
  </si>
  <si>
    <t>Repair of eye wound</t>
  </si>
  <si>
    <t>Repair of eye socket wound</t>
  </si>
  <si>
    <t>Removal of eye lesion</t>
  </si>
  <si>
    <t>Biopsy of cornea</t>
  </si>
  <si>
    <t>Corneal smear</t>
  </si>
  <si>
    <t>Curette/treat cornea</t>
  </si>
  <si>
    <t>Treatment of corneal lesion</t>
  </si>
  <si>
    <t>Revision of cornea</t>
  </si>
  <si>
    <t>Corneal transplant</t>
  </si>
  <si>
    <t>Corneal trnspl endothelial</t>
  </si>
  <si>
    <t>Prep corneal endo allograft</t>
  </si>
  <si>
    <t>Corneal tissue transplant</t>
  </si>
  <si>
    <t>Revise cornea with implant</t>
  </si>
  <si>
    <t>Radial keratotomy</t>
  </si>
  <si>
    <t>Correction of astigmatism</t>
  </si>
  <si>
    <t>Cover eye w/membrane</t>
  </si>
  <si>
    <t>Cover eye w/membrane suture</t>
  </si>
  <si>
    <t>Ocular reconst transplant</t>
  </si>
  <si>
    <t>Impltj ntrstrml crnl rng seg</t>
  </si>
  <si>
    <t>Drainage of eye</t>
  </si>
  <si>
    <t>Relieve inner eye pressure</t>
  </si>
  <si>
    <t>Incision of eye</t>
  </si>
  <si>
    <t>Trabeculoplasty laser surg</t>
  </si>
  <si>
    <t>Incise inner eye adhesions</t>
  </si>
  <si>
    <t>Remove eye lesion</t>
  </si>
  <si>
    <t>Remove implant of eye</t>
  </si>
  <si>
    <t>Remove blood clot from eye</t>
  </si>
  <si>
    <t>Injection treatment of eye</t>
  </si>
  <si>
    <t>Glaucoma surgery</t>
  </si>
  <si>
    <t>Trluml dil aq o/f can w/o st</t>
  </si>
  <si>
    <t>Trluml dil aq o/f can w/st</t>
  </si>
  <si>
    <t>Aqueous shunt eye w/o graft</t>
  </si>
  <si>
    <t>Aqueous shunt eye w/graft</t>
  </si>
  <si>
    <t>Insert ant drainage device</t>
  </si>
  <si>
    <t>Revision of aqueous shunt</t>
  </si>
  <si>
    <t>Revise aqueous shunt eye</t>
  </si>
  <si>
    <t>Repair/graft eye lesion</t>
  </si>
  <si>
    <t>Follow-up surgery of eye</t>
  </si>
  <si>
    <t>Incision of iris</t>
  </si>
  <si>
    <t>Remove iris and lesion</t>
  </si>
  <si>
    <t>Removal of iris</t>
  </si>
  <si>
    <t>Repair iris &amp; ciliary body</t>
  </si>
  <si>
    <t>Destruction ciliary body</t>
  </si>
  <si>
    <t>Ciliary transsleral therapy</t>
  </si>
  <si>
    <t>Ecp ciliary body destruction</t>
  </si>
  <si>
    <t>Revision of iris</t>
  </si>
  <si>
    <t>Removal of inner eye lesion</t>
  </si>
  <si>
    <t>Incision secondary cataract</t>
  </si>
  <si>
    <t>After cataract laser surgery</t>
  </si>
  <si>
    <t>Reposition intraocular lens</t>
  </si>
  <si>
    <t>Removal of lens lesion</t>
  </si>
  <si>
    <t>Removal of lens material</t>
  </si>
  <si>
    <t>Extraction of lens</t>
  </si>
  <si>
    <t>Xcapsl ctrc rmvl cplx wo ecp</t>
  </si>
  <si>
    <t>Cataract surg w/iol 1 stage</t>
  </si>
  <si>
    <t>Xcapsl ctrc rmvl w/o ecp</t>
  </si>
  <si>
    <t>Insert lens prosthesis</t>
  </si>
  <si>
    <t>Exchange lens prosthesis</t>
  </si>
  <si>
    <t>Xcapsl ctrc rmvl cplx w/ecp</t>
  </si>
  <si>
    <t>Xcapsl ctrc rmvl w/ecp</t>
  </si>
  <si>
    <t>Xcpsl ctrc rmvl cplx insj 1+</t>
  </si>
  <si>
    <t>Ophthalmic endoscope add-on</t>
  </si>
  <si>
    <t>Xcapsl ctrc rmvl insj 1+</t>
  </si>
  <si>
    <t>Unlisted px ant segment eye</t>
  </si>
  <si>
    <t>Partial removal of eye fluid</t>
  </si>
  <si>
    <t>Release of eye fluid</t>
  </si>
  <si>
    <t>Replace eye fluid</t>
  </si>
  <si>
    <t>Implant eye drug system</t>
  </si>
  <si>
    <t>Injection eye drug</t>
  </si>
  <si>
    <t>Incise inner eye strands</t>
  </si>
  <si>
    <t>Laser surgery eye strands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</si>
  <si>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</si>
  <si>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</si>
  <si>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</si>
  <si>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</si>
  <si>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</si>
  <si>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 crtx</t>
  </si>
  <si>
    <t>Repair detached retina pc</t>
  </si>
  <si>
    <t>Repair detached retina</t>
  </si>
  <si>
    <t>Repair retinal detach cplx</t>
  </si>
  <si>
    <t>Release encircling material</t>
  </si>
  <si>
    <t>Remove eye implant material</t>
  </si>
  <si>
    <t>Proph rta dtchmnt crtx dthrm</t>
  </si>
  <si>
    <t>Proph rta dtchmnt pc</t>
  </si>
  <si>
    <t>Treatment of retinal lesion</t>
  </si>
  <si>
    <t>Treatment of choroid lesion</t>
  </si>
  <si>
    <t>Ocular photodynamic ther</t>
  </si>
  <si>
    <t>Eye photodynamic ther add-on</t>
  </si>
  <si>
    <t>Dstrj extensive retinopathy</t>
  </si>
  <si>
    <t>Treatment x10sv retinopathy</t>
  </si>
  <si>
    <t>Tr retinal les preterm inf</t>
  </si>
  <si>
    <t>Reinforce eye wall</t>
  </si>
  <si>
    <t>Reinforce/graft eye wall</t>
  </si>
  <si>
    <t>Unlisted px posterior segmnt</t>
  </si>
  <si>
    <t>Revise eye muscle</t>
  </si>
  <si>
    <t>Revise two eye muscles</t>
  </si>
  <si>
    <t>Revise eye muscle(s)</t>
  </si>
  <si>
    <t>Revise eye muscle(s) add-on</t>
  </si>
  <si>
    <t>Eye surgery follow-up add-on</t>
  </si>
  <si>
    <t>Rerevise eye muscles add-on</t>
  </si>
  <si>
    <t>Revise eye muscle w/suture</t>
  </si>
  <si>
    <t>Eye suture during surgery</t>
  </si>
  <si>
    <t>Revise eye muscle add-on</t>
  </si>
  <si>
    <t>Release eye tissue</t>
  </si>
  <si>
    <t>Destroy nerve of eye muscle</t>
  </si>
  <si>
    <t>Biopsy eye muscle</t>
  </si>
  <si>
    <t>Unlisted px extraocular musc</t>
  </si>
  <si>
    <t>Explore/biopsy eye socket</t>
  </si>
  <si>
    <t>Explore/drain eye socket</t>
  </si>
  <si>
    <t>Explore/treat eye socket</t>
  </si>
  <si>
    <t>Explr/decompress eye socket</t>
  </si>
  <si>
    <t>Aspiration orbital contents</t>
  </si>
  <si>
    <t>Inject/treat eye socket</t>
  </si>
  <si>
    <t>Sprchoroidal spc njx rx agt</t>
  </si>
  <si>
    <t>Insert eye socket implant</t>
  </si>
  <si>
    <t>Revise eye socket implant</t>
  </si>
  <si>
    <t>Decompress optic nerve</t>
  </si>
  <si>
    <t>Unlisted procedure orbit</t>
  </si>
  <si>
    <t>Drainage of eyelid abscess</t>
  </si>
  <si>
    <t>Incision of eyelid</t>
  </si>
  <si>
    <t>Incision of eyelid fold</t>
  </si>
  <si>
    <t>Remove eyelid lesion</t>
  </si>
  <si>
    <t>Remove eyelid lesions</t>
  </si>
  <si>
    <t>Remove eyelid lesion(s)</t>
  </si>
  <si>
    <t>Biopsy eyelid &amp; lid margin</t>
  </si>
  <si>
    <t>Revise eyelashes</t>
  </si>
  <si>
    <t>Dstrj lesion lid margin &lt;1cm</t>
  </si>
  <si>
    <t>Closure of eyelid by suture</t>
  </si>
  <si>
    <t>Repair brow defect</t>
  </si>
  <si>
    <t>Repair eyelid defect</t>
  </si>
  <si>
    <t>Revise eyelid defect</t>
  </si>
  <si>
    <t>Correction eyelid w/implant</t>
  </si>
  <si>
    <t>Repair eyelid wound</t>
  </si>
  <si>
    <t>Remove eyelid foreign body</t>
  </si>
  <si>
    <t>Reconstruction of eyelid</t>
  </si>
  <si>
    <t>Unlisted procedure eyelids</t>
  </si>
  <si>
    <t>Incise/drain eyelid lining</t>
  </si>
  <si>
    <t>Treatment of eyelid lesions</t>
  </si>
  <si>
    <t>Biopsy of eyelid lining</t>
  </si>
  <si>
    <t>Remove eyelid lining lesion</t>
  </si>
  <si>
    <t>Treat eyelid by injection</t>
  </si>
  <si>
    <t>Revise/graft eyelid lining</t>
  </si>
  <si>
    <t>Revise eyelid lining</t>
  </si>
  <si>
    <t>Separate eyelid adhesions</t>
  </si>
  <si>
    <t>Harvest eye tissue alograft</t>
  </si>
  <si>
    <t>Unlisted px conjunctiva</t>
  </si>
  <si>
    <t>Incise/drain tear gland</t>
  </si>
  <si>
    <t>Incise/drain tear sac</t>
  </si>
  <si>
    <t>Incise tear duct opening</t>
  </si>
  <si>
    <t>Removal of tear gland</t>
  </si>
  <si>
    <t>Partial removal tear gland</t>
  </si>
  <si>
    <t>Biopsy of tear gland</t>
  </si>
  <si>
    <t>Removal of tear sac</t>
  </si>
  <si>
    <t>Biopsy of tear sac</t>
  </si>
  <si>
    <t>Clearance of tear duct</t>
  </si>
  <si>
    <t>Remove tear gland lesion</t>
  </si>
  <si>
    <t>Repair tear ducts</t>
  </si>
  <si>
    <t>Revise tear duct opening</t>
  </si>
  <si>
    <t>Create tear sac drain</t>
  </si>
  <si>
    <t>Create tear duct drain</t>
  </si>
  <si>
    <t>Close tear duct opening</t>
  </si>
  <si>
    <t>Close tear system fistula</t>
  </si>
  <si>
    <t>Dilate tear duct opening</t>
  </si>
  <si>
    <t>Probe nasolacrimal duct</t>
  </si>
  <si>
    <t>Probe nl duct w/balloon</t>
  </si>
  <si>
    <t>Explore/irrigate tear ducts</t>
  </si>
  <si>
    <t>Insj rx elut implt lac canal</t>
  </si>
  <si>
    <t>Injection for tear sac x-ray</t>
  </si>
  <si>
    <t>Unlisted px lacrimal system</t>
  </si>
  <si>
    <t>Drain external ear lesion</t>
  </si>
  <si>
    <t>Drain outer ear canal lesion</t>
  </si>
  <si>
    <t>Pierce earlobes</t>
  </si>
  <si>
    <t>Biopsy of external ear</t>
  </si>
  <si>
    <t>Biopsy of external ear canal</t>
  </si>
  <si>
    <t>Remove external ear partial</t>
  </si>
  <si>
    <t>Removal of external ear</t>
  </si>
  <si>
    <t>Remove ear canal lesion(s)</t>
  </si>
  <si>
    <t>Extensive ear canal surgery</t>
  </si>
  <si>
    <t>Extensive ear/neck surgery</t>
  </si>
  <si>
    <t>Clear outer ear canal</t>
  </si>
  <si>
    <t>Remove impacted ear wax uni</t>
  </si>
  <si>
    <t>Clean out mastoid cavity</t>
  </si>
  <si>
    <t>Revise external ear</t>
  </si>
  <si>
    <t>Rebuild outer ear canal</t>
  </si>
  <si>
    <t>Unlisted px external ear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</si>
  <si>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</si>
  <si>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</si>
  <si>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</si>
  <si>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</si>
  <si>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</si>
  <si>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</si>
  <si>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</si>
  <si>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</si>
  <si>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Remove part of temporal bone</t>
  </si>
  <si>
    <t>Remove ear lesion</t>
  </si>
  <si>
    <t>Mastoid surgery revision</t>
  </si>
  <si>
    <t>Repair of eardrum</t>
  </si>
  <si>
    <t>Repair eardrum structures</t>
  </si>
  <si>
    <t>Rebuild eardrum structures</t>
  </si>
  <si>
    <t>Revise middle ear &amp; mastoid</t>
  </si>
  <si>
    <t>Release middle ear bone</t>
  </si>
  <si>
    <t>Revise middle ear bone</t>
  </si>
  <si>
    <t>Repair middle ear structures</t>
  </si>
  <si>
    <t>Remove mastoid air cells</t>
  </si>
  <si>
    <t>Remove middle ear nerve</t>
  </si>
  <si>
    <t>Close mastoid fistula</t>
  </si>
  <si>
    <t>Nps surg dilat eust tube uni</t>
  </si>
  <si>
    <t>Nps surg dilat eust tube bi</t>
  </si>
  <si>
    <t>Implant/replace hearing aid</t>
  </si>
  <si>
    <t>Remove/repair hearing aid</t>
  </si>
  <si>
    <t>Impl oi implt skull perq esp</t>
  </si>
  <si>
    <t>Impl oi implt sk tc esp&lt;100</t>
  </si>
  <si>
    <t>Rplcmt oi implt skl prq esp</t>
  </si>
  <si>
    <t>Rplcm oi implt sk tc esp&lt;100</t>
  </si>
  <si>
    <t>Release facial nerve</t>
  </si>
  <si>
    <t>Rmv ntr oi implt skl prq esp</t>
  </si>
  <si>
    <t>Rmv ntr oi imp sk tc esp&lt;100</t>
  </si>
  <si>
    <t>Rmv ntr oi imp sk tc&gt;=100</t>
  </si>
  <si>
    <t>Impl oi implt sk tc esp&gt;=100</t>
  </si>
  <si>
    <t>Rplc oi implt sk tc esp&gt;=100</t>
  </si>
  <si>
    <t>Repair facial nerve</t>
  </si>
  <si>
    <t>Unlisted px middle ear</t>
  </si>
  <si>
    <t>Incise inner ear</t>
  </si>
  <si>
    <t>Explore inner ear</t>
  </si>
  <si>
    <t>Remove inner ear</t>
  </si>
  <si>
    <t>Remove inner ear &amp; mastoid</t>
  </si>
  <si>
    <t>Incise inner ear nerve</t>
  </si>
  <si>
    <t>Implant cochlear device</t>
  </si>
  <si>
    <t>Unlisted px inner ear</t>
  </si>
  <si>
    <t>Release inner ear canal</t>
  </si>
  <si>
    <t>Remove inner ear lesion</t>
  </si>
  <si>
    <t>Unlisted px temporal bone</t>
  </si>
  <si>
    <t>Microsurgery add-on</t>
  </si>
  <si>
    <t>Contrast x-ray of brain</t>
  </si>
  <si>
    <t>X-ray eye for foreign body</t>
  </si>
  <si>
    <t>X-ray exam of jaw &lt;4views</t>
  </si>
  <si>
    <t>X-ray exam of jaw 4/&gt; views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</si>
  <si>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</si>
  <si>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</si>
  <si>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</si>
  <si>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</si>
  <si>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</si>
  <si>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X-ray exam of eye sockets</t>
  </si>
  <si>
    <t>X-ray exam of sinuses</t>
  </si>
  <si>
    <t>X-ray exam pituitary saddle</t>
  </si>
  <si>
    <t>X-ray exam of skull</t>
  </si>
  <si>
    <t>X-ray exam of teeth</t>
  </si>
  <si>
    <t>Full mouth x-ray of teeth</t>
  </si>
  <si>
    <t>X-ray exam of jaw joint</t>
  </si>
  <si>
    <t>X-ray exam of jaw joints</t>
  </si>
  <si>
    <t>Magnetic image jaw joint</t>
  </si>
  <si>
    <t>X-ray head for orthodontia</t>
  </si>
  <si>
    <t>Panoramic x-ray of jaws</t>
  </si>
  <si>
    <t>X-ray exam of neck</t>
  </si>
  <si>
    <t>Throat x-ray &amp; fluoroscopy</t>
  </si>
  <si>
    <t>Speech evaluation complex</t>
  </si>
  <si>
    <t>X-ray exam of salivary gland</t>
  </si>
  <si>
    <t>X-ray exam of salivary duct</t>
  </si>
  <si>
    <t>Ct head/brain w/o dye</t>
  </si>
  <si>
    <t>Ct head/brain w/dye</t>
  </si>
  <si>
    <t>Ct head/brain w/o &amp; w/dye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</si>
  <si>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</si>
  <si>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</si>
  <si>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</si>
  <si>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</si>
  <si>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</si>
  <si>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</si>
  <si>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</si>
  <si>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</si>
  <si>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</si>
  <si>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</si>
  <si>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</si>
  <si>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</si>
  <si>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</si>
  <si>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</si>
  <si>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</si>
  <si>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</si>
  <si>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</si>
  <si>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</si>
  <si>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</si>
  <si>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</si>
  <si>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</si>
  <si>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</si>
  <si>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</si>
  <si>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</si>
  <si>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Fmri brain by phys/psych</t>
  </si>
  <si>
    <t>Mri brain w/o dye</t>
  </si>
  <si>
    <t>Mri brain w/dye</t>
  </si>
  <si>
    <t>Mri brain w/o &amp; w/dye</t>
  </si>
  <si>
    <t>X-ray exam chest 1 view</t>
  </si>
  <si>
    <t>X-ray exam chest 2 views</t>
  </si>
  <si>
    <t>X-ray exam chest 3 views</t>
  </si>
  <si>
    <t>X-ray exam chest 4+ views</t>
  </si>
  <si>
    <t>X-ray exam ribs uni 2 views</t>
  </si>
  <si>
    <t>X-ray exam unilat ribs/chest</t>
  </si>
  <si>
    <t>X-ray exam ribs bil 3 views</t>
  </si>
  <si>
    <t>X-ray exam ribs/chest4/&gt; vws</t>
  </si>
  <si>
    <t>X-ray exam breastbone 2/&gt;vws</t>
  </si>
  <si>
    <t>X-ray strenoclavic jt 3/&gt;vws</t>
  </si>
  <si>
    <t>Ct thorax dx c-</t>
  </si>
  <si>
    <t>Ct thorax dx c+</t>
  </si>
  <si>
    <t>Ct thorax dx c-/c+</t>
  </si>
  <si>
    <t>Ct thorax lung cancer scr c-</t>
  </si>
  <si>
    <t>Ct angiography chest</t>
  </si>
  <si>
    <t>Mri chest w/o dye</t>
  </si>
  <si>
    <t>Mri chest w/dye</t>
  </si>
  <si>
    <t>Mri chest w/o &amp; w/dye</t>
  </si>
  <si>
    <t>Mri angio chest w or w/o dye</t>
  </si>
  <si>
    <t>X-ray exam of spine 1 view</t>
  </si>
  <si>
    <t>X-ray exam neck spine 2-3 vw</t>
  </si>
  <si>
    <t>X-ray exam neck spine 4/5vws</t>
  </si>
  <si>
    <t>X-ray exam neck spine 6/&gt;vws</t>
  </si>
  <si>
    <t>X-ray exam thorac spine 2vws</t>
  </si>
  <si>
    <t>X-ray exam thorac spine 3vws</t>
  </si>
  <si>
    <t>X-ray exam thorac spine4/&gt;vw</t>
  </si>
  <si>
    <t>X-ray exam thoracolmb 2/&gt; vw</t>
  </si>
  <si>
    <t>X-ray exam entire spi 1 vw</t>
  </si>
  <si>
    <t>X-ray exam entire spi 2/3 vw</t>
  </si>
  <si>
    <t>X-ray exam entire spi 4/5 vw</t>
  </si>
  <si>
    <t>X-ray exam entire spi 6/&gt; vw</t>
  </si>
  <si>
    <t>X-ray exam l-s spine 2/3 vws</t>
  </si>
  <si>
    <t>X-ray exam l-2 spine 4/&gt;vws</t>
  </si>
  <si>
    <t>X-ray exam l-s spine bending</t>
  </si>
  <si>
    <t>X-ray bend only l-s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</si>
  <si>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</si>
  <si>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</si>
  <si>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</si>
  <si>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</si>
  <si>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</si>
  <si>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</si>
  <si>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</si>
  <si>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</si>
  <si>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</si>
  <si>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</si>
  <si>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</si>
  <si>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</si>
  <si>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</si>
  <si>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</si>
  <si>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</si>
  <si>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</si>
  <si>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</si>
  <si>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</si>
  <si>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Mr angio spine w/o&amp;w/dye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</si>
  <si>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</si>
  <si>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</si>
  <si>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</si>
  <si>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</si>
  <si>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</si>
  <si>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</si>
  <si>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</si>
  <si>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</si>
  <si>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</si>
  <si>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si joints</t>
  </si>
  <si>
    <t>X-ray exam si joints 3/&gt; vws</t>
  </si>
  <si>
    <t>X-ray exam sacrum tailbone</t>
  </si>
  <si>
    <t>Myelography neck spine</t>
  </si>
  <si>
    <t>Myelography thoracic spine</t>
  </si>
  <si>
    <t>Myelography l-s spine</t>
  </si>
  <si>
    <t>Myelogphy 2/&gt; spine regions</t>
  </si>
  <si>
    <t>Discography cerv/thor spine</t>
  </si>
  <si>
    <t>X-ray of lower spine disk</t>
  </si>
  <si>
    <t>X-ray exam of collar bone</t>
  </si>
  <si>
    <t>X-ray exam of shoulder blade</t>
  </si>
  <si>
    <t>X-ray exam of shoulder</t>
  </si>
  <si>
    <t>Contrast x-ray of shoulder</t>
  </si>
  <si>
    <t>X-ray exam of shoulders</t>
  </si>
  <si>
    <t>X-ray exam of humerus</t>
  </si>
  <si>
    <t>X-ray exam of elbow</t>
  </si>
  <si>
    <t>Contrast x-ray of elbow</t>
  </si>
  <si>
    <t>X-ray exam of forearm</t>
  </si>
  <si>
    <t>X-ray exam of arm infant</t>
  </si>
  <si>
    <t>X-ray exam of wrist</t>
  </si>
  <si>
    <t>Contrast x-ray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</si>
  <si>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</si>
  <si>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</si>
  <si>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</si>
  <si>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</si>
  <si>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</si>
  <si>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</si>
  <si>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</si>
  <si>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</si>
  <si>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</si>
  <si>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</si>
  <si>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</si>
  <si>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</si>
  <si>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Mr angio upr extr w/o&amp;w/dye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</si>
  <si>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</si>
  <si>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</si>
  <si>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</si>
  <si>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</si>
  <si>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</si>
  <si>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</si>
  <si>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Contrast x-ray of hip</t>
  </si>
  <si>
    <t>X-ray exam of femur 1</t>
  </si>
  <si>
    <t>X-ray exam of femur 2/&gt;</t>
  </si>
  <si>
    <t>X-ray exam of knee 1 or 2</t>
  </si>
  <si>
    <t>X-ray exam of knee 3</t>
  </si>
  <si>
    <t>X-ray exam knee 4 or more</t>
  </si>
  <si>
    <t>X-ray exam of knees</t>
  </si>
  <si>
    <t>Contrast x-ray of knee joint</t>
  </si>
  <si>
    <t>X-ray exam of lower leg</t>
  </si>
  <si>
    <t>X-ray exam of leg infant</t>
  </si>
  <si>
    <t>X-ray exam of ankle</t>
  </si>
  <si>
    <t>Contrast x-ray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</si>
  <si>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</si>
  <si>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</si>
  <si>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</si>
  <si>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</si>
  <si>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</si>
  <si>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</si>
  <si>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</si>
  <si>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</si>
  <si>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</si>
  <si>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</si>
  <si>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</si>
  <si>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</si>
  <si>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</si>
  <si>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</si>
  <si>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X-ray exam abdomen 1 view</t>
  </si>
  <si>
    <t>X-ray exam abdomen 2 views</t>
  </si>
  <si>
    <t>X-ray exam abdomen 3+ views</t>
  </si>
  <si>
    <t>X-ray exam complete abdomen</t>
  </si>
  <si>
    <t>Ct abdomen w/o dye</t>
  </si>
  <si>
    <t>Ct abdomen w/dye</t>
  </si>
  <si>
    <t>Ct abdomen w/o &amp; w/dye</t>
  </si>
  <si>
    <t>Ct angio abd&amp;pelv w/o&amp;w/dye</t>
  </si>
  <si>
    <t>Ct angio abdom w/o &amp; w/dye</t>
  </si>
  <si>
    <t>Ct abd &amp; pelvis w/o contrast</t>
  </si>
  <si>
    <t>Ct abd &amp; pelv w/contrast</t>
  </si>
  <si>
    <t>Ct abd &amp; pelv 1/&gt; regns</t>
  </si>
  <si>
    <t>MRCP</t>
  </si>
  <si>
    <t>Mri abdomen w/o dye</t>
  </si>
  <si>
    <t>Mri abdomen w/dye</t>
  </si>
  <si>
    <t>Mri abdomen w/o &amp; w/dye</t>
  </si>
  <si>
    <t>Mri angio abdom w orw/o dye</t>
  </si>
  <si>
    <t>X-ray exam of peritoneum</t>
  </si>
  <si>
    <t>X-ray xm phrnx&amp;/crv esoph c+</t>
  </si>
  <si>
    <t>X-ray xm esophagus 1cntrst</t>
  </si>
  <si>
    <t>X-ray xm esophagus 2cntrst</t>
  </si>
  <si>
    <t>X-ray xm swlng funcj c+</t>
  </si>
  <si>
    <t>Remove esophagus obstruction</t>
  </si>
  <si>
    <t>X-ray xm upr gi trc 1cntrst</t>
  </si>
  <si>
    <t>X-ray xm upr gi trc 2cntrst</t>
  </si>
  <si>
    <t>X-ray sm int f-thru std</t>
  </si>
  <si>
    <t>X-ray xm sm int 1cntrst std</t>
  </si>
  <si>
    <t>X-ray xm sm int 2cntrst std</t>
  </si>
  <si>
    <t>Ct colonography dx</t>
  </si>
  <si>
    <t>Ct colonography dx w/dye</t>
  </si>
  <si>
    <t>Ct colonography screening</t>
  </si>
  <si>
    <t>X-ray xm colon 1cntrst std</t>
  </si>
  <si>
    <t>X-ray xm colon 2cntrst std</t>
  </si>
  <si>
    <t>Ther nma rdctj intus/obstrcj</t>
  </si>
  <si>
    <t>Contrast x-ray gallbladder</t>
  </si>
  <si>
    <t>X-ray bile ducts/pancreas</t>
  </si>
  <si>
    <t>X-rays at surgery add-on</t>
  </si>
  <si>
    <t>X-ray bile duct endoscopy</t>
  </si>
  <si>
    <t>X-ray for pancreas endoscopy</t>
  </si>
  <si>
    <t>X-ray bile/panc endoscopy</t>
  </si>
  <si>
    <t>X-ray guide for gi tube</t>
  </si>
  <si>
    <t>X-ray guide intestinal tube</t>
  </si>
  <si>
    <t>X-ray guide gi dilation</t>
  </si>
  <si>
    <t>X-ray bile duct dilation</t>
  </si>
  <si>
    <t>Urography iv +-kub tomog</t>
  </si>
  <si>
    <t>Urography nfs drip&amp;/bolus</t>
  </si>
  <si>
    <t>Urography nfs drip&amp;/bls w/nf</t>
  </si>
  <si>
    <t>Urography rtrgr +-kub</t>
  </si>
  <si>
    <t>Urography antegrade rs&amp;i</t>
  </si>
  <si>
    <t>Contrast x-ray bladder</t>
  </si>
  <si>
    <t>X-ray male genital tract</t>
  </si>
  <si>
    <t>X-ray exam of penis</t>
  </si>
  <si>
    <t>X-ray urethra/bladder</t>
  </si>
  <si>
    <t>X-ray exam of kidney lesion</t>
  </si>
  <si>
    <t>Dilation urtr/urt rs&amp;i</t>
  </si>
  <si>
    <t>Mri fetal sngl/1st gestation</t>
  </si>
  <si>
    <t>Mri fetal ea addl gestation</t>
  </si>
  <si>
    <t>X-ray female genital tract</t>
  </si>
  <si>
    <t>X-ray fallopian tube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</si>
  <si>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</si>
  <si>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</si>
  <si>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</si>
  <si>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</si>
  <si>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</si>
  <si>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Card mri veloc flow mapping</t>
  </si>
  <si>
    <t>Ct hrt w/o dye w/ca test</t>
  </si>
  <si>
    <t>Ct hrt w/3d image</t>
  </si>
  <si>
    <t>Ct hrt c+ strux cgen hrt ds</t>
  </si>
  <si>
    <t>Ct angio hrt w/3d image</t>
  </si>
  <si>
    <t>N-invas est c ffr sw aly cta</t>
  </si>
  <si>
    <t>Contrast exam thoracic aorta</t>
  </si>
  <si>
    <t>Contrast exam abdominl aorta</t>
  </si>
  <si>
    <t>X-ray aorta leg arteries</t>
  </si>
  <si>
    <t>Ct angio abdominal arteries</t>
  </si>
  <si>
    <t>Artery x-rays spine</t>
  </si>
  <si>
    <t>Artery x-rays arm/leg</t>
  </si>
  <si>
    <t>Artery x-rays arms/legs</t>
  </si>
  <si>
    <t>Artery x-rays abdomen</t>
  </si>
  <si>
    <t>Artery x-rays adrenal gland</t>
  </si>
  <si>
    <t>Artery x-rays adrenals</t>
  </si>
  <si>
    <t>Artery x-rays pelvis</t>
  </si>
  <si>
    <t>Artery x-rays lung</t>
  </si>
  <si>
    <t>Artery x-rays lungs</t>
  </si>
  <si>
    <t>Artery x-rays chest</t>
  </si>
  <si>
    <t>Artery x-ray each vessel</t>
  </si>
  <si>
    <t>Lymph vessel x-ray arm/leg</t>
  </si>
  <si>
    <t>Lymph vessel x-ray arms/legs</t>
  </si>
  <si>
    <t>Lymph vessel x-ray trunk</t>
  </si>
  <si>
    <t>Nonvascular shunt x-ray</t>
  </si>
  <si>
    <t>Vein x-ray spleen/liver</t>
  </si>
  <si>
    <t>Vein x-ray arm/leg</t>
  </si>
  <si>
    <t>Vein x-ray arms/legs</t>
  </si>
  <si>
    <t>Vein x-ray trunk</t>
  </si>
  <si>
    <t>Vein x-ray chest</t>
  </si>
  <si>
    <t>Vein x-ray kidney</t>
  </si>
  <si>
    <t>Vein x-ray kidneys</t>
  </si>
  <si>
    <t>Vein x-ray adrenal gland</t>
  </si>
  <si>
    <t>Vein x-ray adrenal glands</t>
  </si>
  <si>
    <t>Vein x-ray neck</t>
  </si>
  <si>
    <t>Vein x-ray skull</t>
  </si>
  <si>
    <t>Vein x-ray skull epidural</t>
  </si>
  <si>
    <t>Vein x-ray eye socket</t>
  </si>
  <si>
    <t>Vein x-ray liver w/hemodynam</t>
  </si>
  <si>
    <t>Vein x-ray liver w/o hemodyn</t>
  </si>
  <si>
    <t>Vein x-ray liver</t>
  </si>
  <si>
    <t>Venous sampling by catheter</t>
  </si>
  <si>
    <t>X-rays transcath therapy</t>
  </si>
  <si>
    <t>Follow-up angiography</t>
  </si>
  <si>
    <t>Remove cva device obstruct</t>
  </si>
  <si>
    <t>Remove cva lumen obstruct</t>
  </si>
  <si>
    <t>Xray endovasc thor ao repr</t>
  </si>
  <si>
    <t>Xray place prox ext thor ao</t>
  </si>
  <si>
    <t>Xray place dist ext thor ao</t>
  </si>
  <si>
    <t>Vascular biopsy</t>
  </si>
  <si>
    <t>Xray control catheter change</t>
  </si>
  <si>
    <t>Abscess drainage under x-ray</t>
  </si>
  <si>
    <t>Fluoroscopy &lt;1 hr phys/qhp</t>
  </si>
  <si>
    <t>X-ray nose to rectum</t>
  </si>
  <si>
    <t>X-ray exam of fistula</t>
  </si>
  <si>
    <t>X-ray exam surgical specimen</t>
  </si>
  <si>
    <t>X-ray exam of body section</t>
  </si>
  <si>
    <t>Cine/video x-rays</t>
  </si>
  <si>
    <t>Cine/video x-rays add-on</t>
  </si>
  <si>
    <t>X-ray consultation</t>
  </si>
  <si>
    <t>Med physic dos eval rad exps</t>
  </si>
  <si>
    <t>3d render w/intrp postproces</t>
  </si>
  <si>
    <t>Cat scan follow-up study</t>
  </si>
  <si>
    <t>Mr spectroscopy</t>
  </si>
  <si>
    <t>Mr elastography</t>
  </si>
  <si>
    <t>Unlisted fluoroscopic px</t>
  </si>
  <si>
    <t>Unlisted ct procedure</t>
  </si>
  <si>
    <t>Unlisted mr procedure</t>
  </si>
  <si>
    <t>Unlisted dx radiographic px</t>
  </si>
  <si>
    <t>Echo exam of head</t>
  </si>
  <si>
    <t>Oph us dx b-scan&amp;quan a-scan</t>
  </si>
  <si>
    <t>Oph us dx quan a-scan only</t>
  </si>
  <si>
    <t>Oph us dx b-scan</t>
  </si>
  <si>
    <t>Oph us dx ant sgm us uni/bi</t>
  </si>
  <si>
    <t>Echo exam of eye thickness</t>
  </si>
  <si>
    <t>Echo exam of eye</t>
  </si>
  <si>
    <t>Us exam of head and neck</t>
  </si>
  <si>
    <t>Us exam chest</t>
  </si>
  <si>
    <t>Ultrasound breast complete</t>
  </si>
  <si>
    <t>Ultrasound breast limited</t>
  </si>
  <si>
    <t>Us exam abdom complete</t>
  </si>
  <si>
    <t>Echo exam of abdomen</t>
  </si>
  <si>
    <t>Us abdl aorta screen aaa</t>
  </si>
  <si>
    <t>Us exam abdo back wall comp</t>
  </si>
  <si>
    <t>Us exam abdo back wall lim</t>
  </si>
  <si>
    <t>Us exam k transpl w/doppler</t>
  </si>
  <si>
    <t>Us exam spinal canal</t>
  </si>
  <si>
    <t>Ob us &lt; 14 wks single fetus</t>
  </si>
  <si>
    <t>Ob us &lt; 14 wks addl fetus</t>
  </si>
  <si>
    <t>Ob us &gt;= 14 wks sngl fetus</t>
  </si>
  <si>
    <t>Ob us &gt;= 14 wks addl fetus</t>
  </si>
  <si>
    <t>Ob us detailed sngl fetus</t>
  </si>
  <si>
    <t>Ob us detailed addl fetus</t>
  </si>
  <si>
    <t>Ob us nuchal meas 1 gest</t>
  </si>
  <si>
    <t>Ob us nuchal meas add-on</t>
  </si>
  <si>
    <t>Ob us limited fetus(s)</t>
  </si>
  <si>
    <t>Ob us follow-up per fetus</t>
  </si>
  <si>
    <t>Transvaginal us obstetric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</si>
  <si>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</si>
  <si>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</si>
  <si>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</si>
  <si>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</si>
  <si>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</si>
  <si>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Transvaginal us non-ob</t>
  </si>
  <si>
    <t>Echo exam uterus</t>
  </si>
  <si>
    <t>Us exam pelvic complete</t>
  </si>
  <si>
    <t>Us exam pelvic limited</t>
  </si>
  <si>
    <t>Us exam scrotum</t>
  </si>
  <si>
    <t>Us transrectal</t>
  </si>
  <si>
    <t>Echograp trans r pros study</t>
  </si>
  <si>
    <t>Us compl joint r-t w/img</t>
  </si>
  <si>
    <t>Us lmtd jt/fcl evl nvasc xtr</t>
  </si>
  <si>
    <t>Us nrv&amp;acc strux 1xtr compre</t>
  </si>
  <si>
    <t>Us exam infant hips dynamic</t>
  </si>
  <si>
    <t>Us exam infant hips static</t>
  </si>
  <si>
    <t>Echo guide for heart biopsy</t>
  </si>
  <si>
    <t>Echo guide for artery repair</t>
  </si>
  <si>
    <t>Us guide vascular access</t>
  </si>
  <si>
    <t>Us guide tissue ablation</t>
  </si>
  <si>
    <t>Echo guide for transfusion</t>
  </si>
  <si>
    <t>Echo guide for biopsy</t>
  </si>
  <si>
    <t>Echo guide villus sampling</t>
  </si>
  <si>
    <t>Echo guide for amniocentesis</t>
  </si>
  <si>
    <t>Echo guide ova aspiration</t>
  </si>
  <si>
    <t>Echo guidance radiotherapy</t>
  </si>
  <si>
    <t>Gi endoscopic ultrasound</t>
  </si>
  <si>
    <t>Us bone density measure</t>
  </si>
  <si>
    <t>Us trgt dyn mbubb 1st les</t>
  </si>
  <si>
    <t>Us trgt dyn mbubb ea addl</t>
  </si>
  <si>
    <t>Use parenchyma</t>
  </si>
  <si>
    <t>Use 1st target lesion</t>
  </si>
  <si>
    <t>Use ea addl target lesion</t>
  </si>
  <si>
    <t>Dx intraop thoracic aorta us</t>
  </si>
  <si>
    <t>Dx intraop epicar car us chd</t>
  </si>
  <si>
    <t>Dx ntrop epcr us chd img acq</t>
  </si>
  <si>
    <t>Dx intraop epcar us chd i&amp;r</t>
  </si>
  <si>
    <t>Us guide intraop</t>
  </si>
  <si>
    <t>Echo examination procedure</t>
  </si>
  <si>
    <t>Fluoroguide for vein device</t>
  </si>
  <si>
    <t>Needle localization by xray</t>
  </si>
  <si>
    <t>Fluoroguide for spine inject</t>
  </si>
  <si>
    <t>Ct scan for localization</t>
  </si>
  <si>
    <t>Ct scan for needle biopsy</t>
  </si>
  <si>
    <t>Ct guide for tissue ablation</t>
  </si>
  <si>
    <t>Ct scan for therapy guide</t>
  </si>
  <si>
    <t>Mri guidance ndl plmt rs&amp;i</t>
  </si>
  <si>
    <t>Mri gdn parnchyma tiss abltj</t>
  </si>
  <si>
    <t>Mri breast c- unilateral</t>
  </si>
  <si>
    <t>Mri breast c- bilateral</t>
  </si>
  <si>
    <t>Mri breast c-+ w/cad uni</t>
  </si>
  <si>
    <t>Mri breast c-+ w/cad bi</t>
  </si>
  <si>
    <t>X-ray of mammary duct</t>
  </si>
  <si>
    <t>X-ray of mammary ducts</t>
  </si>
  <si>
    <t>Breast tomosynthesis uni</t>
  </si>
  <si>
    <t>Breast tomosynthesis bi</t>
  </si>
  <si>
    <t>Dx mammo incl cad uni</t>
  </si>
  <si>
    <t>Dx mammo incl cad bi</t>
  </si>
  <si>
    <t>Scr mammo bi incl cad</t>
  </si>
  <si>
    <t>X-ray stress view</t>
  </si>
  <si>
    <t>X-rays for bone age</t>
  </si>
  <si>
    <t>X-rays bone length studies</t>
  </si>
  <si>
    <t>X-rays bone survey limited</t>
  </si>
  <si>
    <t>X-rays bone survey complete</t>
  </si>
  <si>
    <t>X-rays bone survey infant</t>
  </si>
  <si>
    <t>Joint survey single view</t>
  </si>
  <si>
    <t>Ct bone density axial</t>
  </si>
  <si>
    <t>Dxa bone density axial</t>
  </si>
  <si>
    <t>Dxa bone density/peripheral</t>
  </si>
  <si>
    <t>Magnetic image bone marrow</t>
  </si>
  <si>
    <t>Dxa bone density study</t>
  </si>
  <si>
    <t>Fracture assessment via dxa</t>
  </si>
  <si>
    <t>Tbs dxa cal w/i&amp;r fx risk</t>
  </si>
  <si>
    <t>Tbs techl prep&amp;transmis data</t>
  </si>
  <si>
    <t>Tbs techl calculation only</t>
  </si>
  <si>
    <t>Tbs i&amp;r fx rsk qhp</t>
  </si>
  <si>
    <t>Radiation therapy planning</t>
  </si>
  <si>
    <t>Set radiation therapy field</t>
  </si>
  <si>
    <t>Respirator motion mgmt simul</t>
  </si>
  <si>
    <t>3-d radiotherapy plan</t>
  </si>
  <si>
    <t>Unlisted px ther rad tx plng</t>
  </si>
  <si>
    <t>Radiation therapy dose plan</t>
  </si>
  <si>
    <t>Radiotherapy dose plan imrt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</si>
  <si>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</si>
  <si>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</si>
  <si>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</si>
  <si>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</si>
  <si>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</si>
  <si>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Special teletx port plan</t>
  </si>
  <si>
    <t>Special radiation dosimetry</t>
  </si>
  <si>
    <t>Radiation treatment aid(s)</t>
  </si>
  <si>
    <t>Radiation physics consult</t>
  </si>
  <si>
    <t>Design mlc device for imrt</t>
  </si>
  <si>
    <t>Srs multisource</t>
  </si>
  <si>
    <t>Srs linear based</t>
  </si>
  <si>
    <t>Sbrt delivery</t>
  </si>
  <si>
    <t>Ntsty modul rad tx dlvr smpl</t>
  </si>
  <si>
    <t>Ntsty modul rad tx dlvr cplx</t>
  </si>
  <si>
    <t>Guidance for radj tx dlvr</t>
  </si>
  <si>
    <t>Unlisted px med radj physics</t>
  </si>
  <si>
    <t>Radiation treatment delivery</t>
  </si>
  <si>
    <t>Radiology port images(s)</t>
  </si>
  <si>
    <t>Neutron beam tx complex</t>
  </si>
  <si>
    <t>Io rad tx delivery by x-ray</t>
  </si>
  <si>
    <t>Io rad tx deliver by elctrns</t>
  </si>
  <si>
    <t>Radiation tx management x5</t>
  </si>
  <si>
    <t>Radiation therapy management</t>
  </si>
  <si>
    <t>Stereotactic radiation trmt</t>
  </si>
  <si>
    <t>Sbrt management</t>
  </si>
  <si>
    <t>Io radiation tx management</t>
  </si>
  <si>
    <t>Special radiation treatment</t>
  </si>
  <si>
    <t>Unlisted px ther rad tx mgmt</t>
  </si>
  <si>
    <t>Proton trmt simple w/o comp</t>
  </si>
  <si>
    <t>Proton trmt simple w/comp</t>
  </si>
  <si>
    <t>Proton trmt intermediate</t>
  </si>
  <si>
    <t>Proton treatment complex</t>
  </si>
  <si>
    <t>Hyperthermia treatment</t>
  </si>
  <si>
    <t>Infuse radioactive materials</t>
  </si>
  <si>
    <t>Apply intrcav radiat simple</t>
  </si>
  <si>
    <t>Apply intrcav radiat interm</t>
  </si>
  <si>
    <t>Apply intrcav radiat compl</t>
  </si>
  <si>
    <t>Hdr rdncl skn surf brachytx</t>
  </si>
  <si>
    <t>Hdr rdncl ntrstl/icav brchtx</t>
  </si>
  <si>
    <t>Apply interstit radiat compl</t>
  </si>
  <si>
    <t>Apply surf ldr radionuclide</t>
  </si>
  <si>
    <t>Radiation handling</t>
  </si>
  <si>
    <t>Unlisted px clin brachytx</t>
  </si>
  <si>
    <t>Thyroid uptake measurement</t>
  </si>
  <si>
    <t>Thyroid imaging w/blood flow</t>
  </si>
  <si>
    <t>Thyroid met imaging</t>
  </si>
  <si>
    <t>Thyroid met imaging/studies</t>
  </si>
  <si>
    <t>Thyroid met imaging body</t>
  </si>
  <si>
    <t>Thyroid met uptake</t>
  </si>
  <si>
    <t>Parathyroid planar imaging</t>
  </si>
  <si>
    <t>Parathyrd planar w/wo subtrj</t>
  </si>
  <si>
    <t>Parathyrd planar w/spect&amp;ct</t>
  </si>
  <si>
    <t>Adrenal cortex &amp; medulla img</t>
  </si>
  <si>
    <t>Unlisted endocrine px dx nuc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</si>
  <si>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</si>
  <si>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</si>
  <si>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</si>
  <si>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</si>
  <si>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</si>
  <si>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</si>
  <si>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</si>
  <si>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Blood volume</t>
  </si>
  <si>
    <t>Red cell survival study</t>
  </si>
  <si>
    <t>Red cell sequestration</t>
  </si>
  <si>
    <t>Spleen imaging</t>
  </si>
  <si>
    <t>Platelet survival</t>
  </si>
  <si>
    <t>Lymph system imaging</t>
  </si>
  <si>
    <t>Unlstd hematop ret/endo lymp</t>
  </si>
  <si>
    <t>Liver imaging</t>
  </si>
  <si>
    <t>Liver imaging with flow</t>
  </si>
  <si>
    <t>Liver and spleen imaging</t>
  </si>
  <si>
    <t>Liver &amp; spleen image/flow</t>
  </si>
  <si>
    <t>Hepatobiliary system imaging</t>
  </si>
  <si>
    <t>Hepatobil syst image w/drug</t>
  </si>
  <si>
    <t>Salivary gland imaging</t>
  </si>
  <si>
    <t>Serial salivary imaging</t>
  </si>
  <si>
    <t>Salivary gland function exam</t>
  </si>
  <si>
    <t>Esophageal motility study</t>
  </si>
  <si>
    <t>Gastric mucosa imaging</t>
  </si>
  <si>
    <t>Gastroesophageal reflux exam</t>
  </si>
  <si>
    <t>Gastric emptying imag study</t>
  </si>
  <si>
    <t>Breath tst attain/anal c-14</t>
  </si>
  <si>
    <t>Breath test analysis c-14</t>
  </si>
  <si>
    <t>Acute gi blood loss imaging</t>
  </si>
  <si>
    <t>Gi protein loss exam</t>
  </si>
  <si>
    <t>Meckels divert exam</t>
  </si>
  <si>
    <t>Leveen/shunt patency exam</t>
  </si>
  <si>
    <t>Unlisted gi px dx nuc med</t>
  </si>
  <si>
    <t>Bone imaging limited area</t>
  </si>
  <si>
    <t>Bone imaging multiple areas</t>
  </si>
  <si>
    <t>Bone imaging whole body</t>
  </si>
  <si>
    <t>Bone imaging 3 phase</t>
  </si>
  <si>
    <t>Bone mineral single photon</t>
  </si>
  <si>
    <t>Bone mineral dual photon</t>
  </si>
  <si>
    <t>Unlisted muscskel px dx nuc</t>
  </si>
  <si>
    <t>Non-imaging heart function</t>
  </si>
  <si>
    <t>Cardiac shunt imaging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</si>
  <si>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</si>
  <si>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</si>
  <si>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</si>
  <si>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</si>
  <si>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</si>
  <si>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</si>
  <si>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Vascular flow imaging</t>
  </si>
  <si>
    <t>Ht muscle image spect sing</t>
  </si>
  <si>
    <t>Ht muscle image spect mult</t>
  </si>
  <si>
    <t>Ht muscle image planar sing</t>
  </si>
  <si>
    <t>Ht musc image planar mult</t>
  </si>
  <si>
    <t>Acute venous thrombus image</t>
  </si>
  <si>
    <t>Venous thrombosis imaging</t>
  </si>
  <si>
    <t>Ven thrombosis images bilat</t>
  </si>
  <si>
    <t>Myocrd img pet single study</t>
  </si>
  <si>
    <t>Heart infarct image</t>
  </si>
  <si>
    <t>Heart infarct image (ef)</t>
  </si>
  <si>
    <t>Heart infarct image (3d)</t>
  </si>
  <si>
    <t>Gated heart planar single</t>
  </si>
  <si>
    <t>Gated heart multiple</t>
  </si>
  <si>
    <t>Heart first pass single</t>
  </si>
  <si>
    <t>Heart first pass multiple</t>
  </si>
  <si>
    <t>Myocrd img pet 1std rst/strs</t>
  </si>
  <si>
    <t>Myocrd img pet mlt rst&amp;strs</t>
  </si>
  <si>
    <t>Heart image spect</t>
  </si>
  <si>
    <t>Heart first pass add-on</t>
  </si>
  <si>
    <t>Unlisted cv px dx nuc med</t>
  </si>
  <si>
    <t>Lung ventilation imaging</t>
  </si>
  <si>
    <t>Lung perfusion imaging</t>
  </si>
  <si>
    <t>Lung ventilat&amp;perfus imaging</t>
  </si>
  <si>
    <t>Lung perfusion differential</t>
  </si>
  <si>
    <t>Lung perf&amp;ventilat diferentl</t>
  </si>
  <si>
    <t>Unlisted resp px dx nuc med</t>
  </si>
  <si>
    <t>Brain image &lt; 4 views</t>
  </si>
  <si>
    <t>Brain image w/flow &lt; 4 views</t>
  </si>
  <si>
    <t>Brain image 4+ views</t>
  </si>
  <si>
    <t>Brain image w/flow 4 + views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</si>
  <si>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</si>
  <si>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</si>
  <si>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</si>
  <si>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</si>
  <si>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</si>
  <si>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</si>
  <si>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</si>
  <si>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Unlisted nrvs sys px dx nuc</t>
  </si>
  <si>
    <t>Kidney imaging morphol</t>
  </si>
  <si>
    <t>Kidney imaging with flow</t>
  </si>
  <si>
    <t>K flow/funct image w/o drug</t>
  </si>
  <si>
    <t>K flow/funct image w/drug</t>
  </si>
  <si>
    <t>K flow/funct image multiple</t>
  </si>
  <si>
    <t>Kidney function study</t>
  </si>
  <si>
    <t>Urinary bladder retention</t>
  </si>
  <si>
    <t>Ureteral reflux study</t>
  </si>
  <si>
    <t>Testicular imaging w/flow</t>
  </si>
  <si>
    <t>Unlisted gu px dx nuc med</t>
  </si>
  <si>
    <t>Rp loclzj tum 1 area 1 d img</t>
  </si>
  <si>
    <t>Rp loclzj tum 2+area 1+d img</t>
  </si>
  <si>
    <t>Rp loclzj tum whbdy 1 d img</t>
  </si>
  <si>
    <t>Rp loclzj tum spect 1 area</t>
  </si>
  <si>
    <t>Rp loclzj tum whbdy 2+d img</t>
  </si>
  <si>
    <t>Iv inj ra drug dx study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</si>
  <si>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</si>
  <si>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</si>
  <si>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</si>
  <si>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</si>
  <si>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</si>
  <si>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</si>
  <si>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Rp loclzj tum spect w/ct 1</t>
  </si>
  <si>
    <t>Rp loclzj tum spect 2 areas</t>
  </si>
  <si>
    <t>Rp loclzj tum spect w/ct 2</t>
  </si>
  <si>
    <t>Rp quan meas single area</t>
  </si>
  <si>
    <t>Unlisted misc px dx nuc med</t>
  </si>
  <si>
    <t>Nuclear rx oral admin</t>
  </si>
  <si>
    <t>Nuclear rx iv admin</t>
  </si>
  <si>
    <t>Nuclear rx intracav admin</t>
  </si>
  <si>
    <t>Nuclr rx interstit colloid</t>
  </si>
  <si>
    <t>Hematopoietic nuclear tx</t>
  </si>
  <si>
    <t>Nuclear rx intra-articular</t>
  </si>
  <si>
    <t>Nuclear rx intra-arterial</t>
  </si>
  <si>
    <t>Rp therapy unlisted px</t>
  </si>
  <si>
    <t>Human ig im</t>
  </si>
  <si>
    <t>Human ig iv</t>
  </si>
  <si>
    <t>Human ig sc</t>
  </si>
  <si>
    <t>Botulinum antitoxin</t>
  </si>
  <si>
    <t>Botulism ig iv</t>
  </si>
  <si>
    <t>Cmv ig iv</t>
  </si>
  <si>
    <t>Diphtheria antitoxin</t>
  </si>
  <si>
    <t>Hep b ig im</t>
  </si>
  <si>
    <t>Rabies ig im/sc</t>
  </si>
  <si>
    <t>Rabies ig heat treated</t>
  </si>
  <si>
    <t>Rabies ig ht&amp;sol human im/sc</t>
  </si>
  <si>
    <t>Rsv mab im 50mg</t>
  </si>
  <si>
    <t>Rsv monoc antb seasn .5ml im</t>
  </si>
  <si>
    <t>Rsv monoc antb seasn 1 ml im</t>
  </si>
  <si>
    <t>Rh ig full-dose im</t>
  </si>
  <si>
    <t>Rh ig minidose im</t>
  </si>
  <si>
    <t>Rh ig iv</t>
  </si>
  <si>
    <t>Tetanus ig im</t>
  </si>
  <si>
    <t>Vaccina ig im</t>
  </si>
  <si>
    <t>Varicella-zoster ig im</t>
  </si>
  <si>
    <t>Unlisted immune globulin</t>
  </si>
  <si>
    <t>Im admin 1st/only component</t>
  </si>
  <si>
    <t>Im admin each addl component</t>
  </si>
  <si>
    <t>Immunization admin</t>
  </si>
  <si>
    <t>Immunization admin each add</t>
  </si>
  <si>
    <t>Immune admin oral/nasal</t>
  </si>
  <si>
    <t>Immune admin oral/nasal addl</t>
  </si>
  <si>
    <t>Adenovirus vaccine type 4</t>
  </si>
  <si>
    <t>Adenovirus vaccine type 7</t>
  </si>
  <si>
    <t>Admn sarscov2 vacc 1 dose</t>
  </si>
  <si>
    <t>Anthrax vaccine sc or im</t>
  </si>
  <si>
    <t>Dengue vacc quad 2 dose subq</t>
  </si>
  <si>
    <t>Bcg vaccine percut</t>
  </si>
  <si>
    <t>Bcg vaccine intravesical</t>
  </si>
  <si>
    <t>Dengue vacc quad 3 dose subq</t>
  </si>
  <si>
    <t>Chikungunya vaccine live im</t>
  </si>
  <si>
    <t>Smallpox&amp;monkeypox vac 0.5ml</t>
  </si>
  <si>
    <t>Menacwy-tt vaccine im</t>
  </si>
  <si>
    <t>Menb-4c vacc 2 dose im</t>
  </si>
  <si>
    <t>Menb-fhbp vacc 2/3 dose im</t>
  </si>
  <si>
    <t>Vaccinia vrs vac 0.3 ml perq</t>
  </si>
  <si>
    <t>Menacwy-tt menb-fhbp vacc im</t>
  </si>
  <si>
    <t>Cholera vaccine live oral</t>
  </si>
  <si>
    <t>Tic-brn enceph vac 0.25ml im</t>
  </si>
  <si>
    <t>Tic-brn enceph vac 0.5ml im</t>
  </si>
  <si>
    <t>Flu vacc iiv4 no preserv id</t>
  </si>
  <si>
    <t>Hepa vaccine adult im</t>
  </si>
  <si>
    <t>Hepa vacc ped/adol 2 dose im</t>
  </si>
  <si>
    <t>Hepa vacc ped/adol 3 dose</t>
  </si>
  <si>
    <t>Hep a/hep b vacc adult im</t>
  </si>
  <si>
    <t>Hib-mency vacc 6wk-18m0 im</t>
  </si>
  <si>
    <t>Hib prp-omp vacc 3 dose im</t>
  </si>
  <si>
    <t>Hib prp-t vaccine 4 dose im</t>
  </si>
  <si>
    <t>4vhpv vaccine 3 dose im</t>
  </si>
  <si>
    <t>2vhpv vaccine 3 dose im</t>
  </si>
  <si>
    <t>9vhpv vaccine 2/3 dose im</t>
  </si>
  <si>
    <t>Iiv adjuvant vaccine im</t>
  </si>
  <si>
    <t>Flu vacc iiv3 no preserv id</t>
  </si>
  <si>
    <t>Iiv3 vacc no prsv 0.25 ml im</t>
  </si>
  <si>
    <t>Iiv3 vacc no prsv 0.5 ml im</t>
  </si>
  <si>
    <t>Iiv3 vaccine splt 0.25 ml im</t>
  </si>
  <si>
    <t>Iiv3 vaccine splt 0.5 ml im</t>
  </si>
  <si>
    <t>Laiv3 vaccine intranasal</t>
  </si>
  <si>
    <t>Cciiv3 vac no prsv 0.5 ml im</t>
  </si>
  <si>
    <t>Iiv no prsv increased ag im</t>
  </si>
  <si>
    <t>Laiv vacc pandemic intranasl</t>
  </si>
  <si>
    <t>Flu vac pandem prsrv free im</t>
  </si>
  <si>
    <t>Iiv vacc pandemic adjuvt im</t>
  </si>
  <si>
    <t>Iiv vaccine pandemic im</t>
  </si>
  <si>
    <t>Pcv13 vaccine im</t>
  </si>
  <si>
    <t>Pcv15 vaccine im</t>
  </si>
  <si>
    <t>Laiv4 vaccine intranasal</t>
  </si>
  <si>
    <t>Riv3 vaccine no preserv im</t>
  </si>
  <si>
    <t>Cciiv4 vac no prsv 0.5 ml im</t>
  </si>
  <si>
    <t>Rabies vaccine im</t>
  </si>
  <si>
    <t>Rabies vaccine id</t>
  </si>
  <si>
    <t>Pcv20 vaccine im</t>
  </si>
  <si>
    <t>Rsv vacc pref bivalent im</t>
  </si>
  <si>
    <t>Rsv vacc pref recomb adjt im</t>
  </si>
  <si>
    <t>Rv5 vacc 3 dose live oral</t>
  </si>
  <si>
    <t>Rv1 vacc 2 dose live oral</t>
  </si>
  <si>
    <t>Riv4 vacc recombinant dna im</t>
  </si>
  <si>
    <t>Rsv vacc mrna lipid nano im</t>
  </si>
  <si>
    <t>Iiv4 vacc no prsv 0.25 ml im</t>
  </si>
  <si>
    <t>Iiv4 vacc no prsv 0.5 ml im</t>
  </si>
  <si>
    <t>Iiv4 vaccine splt 0.25 ml im</t>
  </si>
  <si>
    <t>Iiv4 vaccine splt 0.5 ml im</t>
  </si>
  <si>
    <t>Vacc iiv4 no prsrv 0.25ml im</t>
  </si>
  <si>
    <t>Typhoid vaccine oral</t>
  </si>
  <si>
    <t>Typhoid vaccine im</t>
  </si>
  <si>
    <t>Vacc aiiv4 no prsrv 0.5ml im</t>
  </si>
  <si>
    <t>Dtap-ipv vaccine 4-6 yrs im</t>
  </si>
  <si>
    <t>Dtap-ipv-hib-hepb vaccine im</t>
  </si>
  <si>
    <t>Dtap-ipv/hib vaccine im</t>
  </si>
  <si>
    <t>Dtap vaccine &lt; 7 yrs im</t>
  </si>
  <si>
    <t>Dt vaccine under 7 yrs im</t>
  </si>
  <si>
    <t>Mmr vaccine sc</t>
  </si>
  <si>
    <t>Mmrv vaccine sc</t>
  </si>
  <si>
    <t>Poliovirus ipv sc/im</t>
  </si>
  <si>
    <t>Td vacc no presv 7 yrs+ im</t>
  </si>
  <si>
    <t>Tdap vaccine 7 yrs/&gt; im</t>
  </si>
  <si>
    <t>Var vaccine live subq</t>
  </si>
  <si>
    <t>Yellow fever vaccine subq</t>
  </si>
  <si>
    <t>Dtap-hep b-ipv vaccine im</t>
  </si>
  <si>
    <t>Ppsv23 vacc 2 yrs+ subq/im</t>
  </si>
  <si>
    <t>Mpsv4 vaccine subq</t>
  </si>
  <si>
    <t>Menacwyd/menacwycrm vacc im</t>
  </si>
  <si>
    <t>Hzv vaccine live subq</t>
  </si>
  <si>
    <t>Inactivated je vacc im</t>
  </si>
  <si>
    <t>Hepb vacc 2/4 dose adult 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</si>
  <si>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</si>
  <si>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</si>
  <si>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</si>
  <si>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</si>
  <si>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</si>
  <si>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Hib-hepb vaccine im</t>
  </si>
  <si>
    <t>Unlisted vaccine/toxoid</t>
  </si>
  <si>
    <t>Hzv vacc recombinant im</t>
  </si>
  <si>
    <t>Cciiv4 vacc abx free im</t>
  </si>
  <si>
    <t>Zaire ebolavirus vac live im</t>
  </si>
  <si>
    <t>Hep b vac 3ag 10mcg 3 dos im</t>
  </si>
  <si>
    <t>Psytx complex interactive</t>
  </si>
  <si>
    <t>Psych diagnostic evaluation</t>
  </si>
  <si>
    <t>Psych diag eval w/med srvcs</t>
  </si>
  <si>
    <t>Psytx w pt 30 minutes</t>
  </si>
  <si>
    <t>Psytx w pt w e/m 30 min</t>
  </si>
  <si>
    <t>Psytx w pt 45 minutes</t>
  </si>
  <si>
    <t>Psytx w pt w e/m 45 min</t>
  </si>
  <si>
    <t>Psytx w pt 60 minutes</t>
  </si>
  <si>
    <t>Psytx w pt w e/m 60 min</t>
  </si>
  <si>
    <t>Psytx crisis initial 60 min</t>
  </si>
  <si>
    <t>Psytx crisis ea addl 30 min</t>
  </si>
  <si>
    <t>Psychoanalysis</t>
  </si>
  <si>
    <t>Family psytx w/o pt 50 min</t>
  </si>
  <si>
    <t>Family psytx w/pt 50 min</t>
  </si>
  <si>
    <t>Multiple family group psytx</t>
  </si>
  <si>
    <t>Group psychotherapy</t>
  </si>
  <si>
    <t>Pharmacologic mgmt w/psytx</t>
  </si>
  <si>
    <t>Narcosynthesis</t>
  </si>
  <si>
    <t>Tcranial magn stim tx plan</t>
  </si>
  <si>
    <t>Tcranial magn stim tx deli</t>
  </si>
  <si>
    <t>Tcran magn stim redetemine</t>
  </si>
  <si>
    <t>Electroconvulsive therapy</t>
  </si>
  <si>
    <t>Psychophysiological therapy</t>
  </si>
  <si>
    <t>Hypnotherapy</t>
  </si>
  <si>
    <t>Environmental manipulation</t>
  </si>
  <si>
    <t>Psy evaluation of records</t>
  </si>
  <si>
    <t>Consultation with family</t>
  </si>
  <si>
    <t>Preparation of report</t>
  </si>
  <si>
    <t>Unlisted psyc svc/therapy</t>
  </si>
  <si>
    <t>Biofeedback train any meth</t>
  </si>
  <si>
    <t>Bfb training 1st 15 min</t>
  </si>
  <si>
    <t>Bfb training ea addl 15 min</t>
  </si>
  <si>
    <t>Hemodialysis one evaluation</t>
  </si>
  <si>
    <t>Hemodialysis repeated eval</t>
  </si>
  <si>
    <t>Hemodialysis access study</t>
  </si>
  <si>
    <t>Dialysis one evaluation</t>
  </si>
  <si>
    <t>Dialysis repeated eval</t>
  </si>
  <si>
    <t>Esrd serv 4 visits p mo &lt;2yr</t>
  </si>
  <si>
    <t>Esrd serv 2-3 vsts p mo &lt;2yr</t>
  </si>
  <si>
    <t>Esrd serv 1 visit p mo &lt;2yrs</t>
  </si>
  <si>
    <t>Esrd serv 4 vsts p mo 2-11</t>
  </si>
  <si>
    <t>Esrd srv 2-3 vsts p mo 2-11</t>
  </si>
  <si>
    <t>Esrd srv 1 visit p mo 2-11</t>
  </si>
  <si>
    <t>Esrd srv 4 vsts p mo 12-19</t>
  </si>
  <si>
    <t>Esrd srv 2-3 vsts p mo 12-19</t>
  </si>
  <si>
    <t>Esrd serv 1 vst p mo 12-19</t>
  </si>
  <si>
    <t>Esrd srv 4 visits p mo 20+</t>
  </si>
  <si>
    <t>Esrd srv 2-3 vsts p mo 20+</t>
  </si>
  <si>
    <t>Esrd serv 1 visit p mo 20+</t>
  </si>
  <si>
    <t>Esrd home pt serv p mo &lt;2yrs</t>
  </si>
  <si>
    <t>Esrd home pt serv p mo 2-11</t>
  </si>
  <si>
    <t>Esrd home pt serv p mo 12-19</t>
  </si>
  <si>
    <t>Esrd home pt serv p mo 20+</t>
  </si>
  <si>
    <t>Esrd svc pr day pt &lt;2</t>
  </si>
  <si>
    <t>Esrd svc pr day pt 2-11</t>
  </si>
  <si>
    <t>Esrd svc pr day pt 12-19</t>
  </si>
  <si>
    <t>Esrd svc pr day pt 20+</t>
  </si>
  <si>
    <t>Dialysis training complete</t>
  </si>
  <si>
    <t>Dialysis training incompl</t>
  </si>
  <si>
    <t>Hemoperfusion</t>
  </si>
  <si>
    <t>Unlisted dialysis procedure</t>
  </si>
  <si>
    <t>Esophagus motility study</t>
  </si>
  <si>
    <t>Esophgl motil w/stim/perfus</t>
  </si>
  <si>
    <t>Gastric motility studies</t>
  </si>
  <si>
    <t>Duodenal motility study</t>
  </si>
  <si>
    <t>Acid perfusion of esophagus</t>
  </si>
  <si>
    <t>Gastroesophageal reflux test</t>
  </si>
  <si>
    <t>G-esoph reflx tst w/electrod</t>
  </si>
  <si>
    <t>Esoph imped function test</t>
  </si>
  <si>
    <t>Esoph imped funct test &gt; 1hr</t>
  </si>
  <si>
    <t>Esoph balloon distension tst</t>
  </si>
  <si>
    <t>Breath hydrogen/methane test</t>
  </si>
  <si>
    <t>Gi trc img intral esoph-ile</t>
  </si>
  <si>
    <t>Gi trc img intral esophagus</t>
  </si>
  <si>
    <t>Gi wireless capsule measure</t>
  </si>
  <si>
    <t>Gi trc img intral colon i&amp;r</t>
  </si>
  <si>
    <t>Colon motility 6 hr study</t>
  </si>
  <si>
    <t>Rectal sensation test</t>
  </si>
  <si>
    <t>Anal pressure record</t>
  </si>
  <si>
    <t>Electrogastrography</t>
  </si>
  <si>
    <t>Electrogastrography w/test</t>
  </si>
  <si>
    <t>Liver elastography</t>
  </si>
  <si>
    <t>Unlisted dx gi procedure</t>
  </si>
  <si>
    <t>Sarscov2 vac 5mcg/0.5ml im</t>
  </si>
  <si>
    <t>Sarscov2 vac 3mcg trs-suc im</t>
  </si>
  <si>
    <t>Sarscv2 vac 10mcg trs-suc im</t>
  </si>
  <si>
    <t>Sarscv2 vac 30mcg trs-suc im</t>
  </si>
  <si>
    <t>Sarscov2 vac 25 mcg/.25ml im</t>
  </si>
  <si>
    <t>Sarscov2 vac 50 mcg/0.5ml im</t>
  </si>
  <si>
    <t>Intrm oph exam new patient</t>
  </si>
  <si>
    <t>Compre oph exam new pt 1/&gt;</t>
  </si>
  <si>
    <t>Intrm oph exam est patient</t>
  </si>
  <si>
    <t>Compre oph exam est pt 1/&gt;</t>
  </si>
  <si>
    <t>Determine refractive state</t>
  </si>
  <si>
    <t>Compl oph exam general anes</t>
  </si>
  <si>
    <t>Lmtd oph exam general anes</t>
  </si>
  <si>
    <t>Gonioscopy</t>
  </si>
  <si>
    <t>Cptrized corneal topography</t>
  </si>
  <si>
    <t>Sensorimotor examination</t>
  </si>
  <si>
    <t>Orthop traing pfrmd phys/qhp</t>
  </si>
  <si>
    <t>Orthop traing supvj phys/qhp</t>
  </si>
  <si>
    <t>Contact lens fitting for tx</t>
  </si>
  <si>
    <t>Fitg c-lens keratoconus 1st</t>
  </si>
  <si>
    <t>Limited visual field xm</t>
  </si>
  <si>
    <t>Intermediate visual field xm</t>
  </si>
  <si>
    <t>Extended visual field xm</t>
  </si>
  <si>
    <t>Serial tonometry</t>
  </si>
  <si>
    <t>Cmptr ophth dx img ant segmt</t>
  </si>
  <si>
    <t>Cmptr ophth img optic nerve</t>
  </si>
  <si>
    <t>Cptr ophth dx img post segmt</t>
  </si>
  <si>
    <t>Ophthalmic biometry</t>
  </si>
  <si>
    <t>Corneal hysteresis deter</t>
  </si>
  <si>
    <t>Opscpy extnd rta draw uni/bi</t>
  </si>
  <si>
    <t>Opscpy extnd on/mac draw</t>
  </si>
  <si>
    <t>Img rta detcj/mntr ds staff</t>
  </si>
  <si>
    <t>Img rta detc/mntr ds phy/qhp</t>
  </si>
  <si>
    <t>Img rta detc/mntr ds poc aly</t>
  </si>
  <si>
    <t>Fluorescein angioscopy i&amp;r</t>
  </si>
  <si>
    <t>Fluorescein angrph mltiframe</t>
  </si>
  <si>
    <t>Icg angiography i&amp;r uni/bi</t>
  </si>
  <si>
    <t>Fluorescein&amp;icg angiography</t>
  </si>
  <si>
    <t>Fundus photography w/i&amp;r</t>
  </si>
  <si>
    <t>Ophthalmodynamometry</t>
  </si>
  <si>
    <t>Ndl oculoelectromyography 1+</t>
  </si>
  <si>
    <t>Electro-oculography w/i&amp;r</t>
  </si>
  <si>
    <t>Full field erg w/i&amp;r</t>
  </si>
  <si>
    <t>Multifocal erg w/i&amp;r</t>
  </si>
  <si>
    <t>Extnd color vision xm</t>
  </si>
  <si>
    <t>Dx dark adaptation exam i&amp;r</t>
  </si>
  <si>
    <t>External ocular photography</t>
  </si>
  <si>
    <t>Ant sgm img i&amp;r speclr mic</t>
  </si>
  <si>
    <t>Ant sgm img ir flrscn angrph</t>
  </si>
  <si>
    <t>Contact lens fitting ou</t>
  </si>
  <si>
    <t>Contact lens fitg aphakia 1</t>
  </si>
  <si>
    <t>Contact lens fitg aphakia ou</t>
  </si>
  <si>
    <t>C-lens fitg corneosclrl lens</t>
  </si>
  <si>
    <t>C-lens fitg tech ou</t>
  </si>
  <si>
    <t>C-lens fitg tech aphakia 1</t>
  </si>
  <si>
    <t>C-lens fitg tech aphakia ou</t>
  </si>
  <si>
    <t>C-lens fitg tech corneosclrl</t>
  </si>
  <si>
    <t>Modification of contact lens</t>
  </si>
  <si>
    <t>Replacement of contact lens</t>
  </si>
  <si>
    <t>Fit spectacles monofocal</t>
  </si>
  <si>
    <t>Fit spectacles bifocal</t>
  </si>
  <si>
    <t>Fit spectacles multifocal</t>
  </si>
  <si>
    <t>Fit aphakia spectcl monofocl</t>
  </si>
  <si>
    <t>Fit aphakia spectcl multifoc</t>
  </si>
  <si>
    <t>Fitg spect low vis 1system</t>
  </si>
  <si>
    <t>Fitg spect lw vis cmpnd lens</t>
  </si>
  <si>
    <t>Aphakia prosth service temp</t>
  </si>
  <si>
    <t>Rpr&amp;refitg spect xcp aphakia</t>
  </si>
  <si>
    <t>Rpr&amp;refit spct prsth aphakia</t>
  </si>
  <si>
    <t>Unlisted oph svc/procedure</t>
  </si>
  <si>
    <t>Ear and throat examination</t>
  </si>
  <si>
    <t>Ear microscopy examination</t>
  </si>
  <si>
    <t>Speech/hearing therapy</t>
  </si>
  <si>
    <t>Nasopharyngoscopy</t>
  </si>
  <si>
    <t>Nasal function studies</t>
  </si>
  <si>
    <t>Facial nerve function test</t>
  </si>
  <si>
    <t>Vemp test i&amp;r cervical</t>
  </si>
  <si>
    <t>Vemp test i&amp;r ocular</t>
  </si>
  <si>
    <t>Vemp tst i&amp;r cervical&amp;ocular</t>
  </si>
  <si>
    <t>Laryngeal function studies</t>
  </si>
  <si>
    <t>Evaluation of speech fluency</t>
  </si>
  <si>
    <t>Evaluate speech production</t>
  </si>
  <si>
    <t>Speech sound lang comprehen</t>
  </si>
  <si>
    <t>Behavral qualit analys voice</t>
  </si>
  <si>
    <t>Oral function therapy</t>
  </si>
  <si>
    <t>Spontaneous nystagmus study</t>
  </si>
  <si>
    <t>Positional nystagmus test</t>
  </si>
  <si>
    <t>Caloric vestibular test</t>
  </si>
  <si>
    <t>Optokinetic nystagmus test</t>
  </si>
  <si>
    <t>Caloric vstblr test w/rec</t>
  </si>
  <si>
    <t>Basic vestibular evaluation</t>
  </si>
  <si>
    <t>Spontaneous nystagmus test</t>
  </si>
  <si>
    <t>Oscillating tracking test</t>
  </si>
  <si>
    <t>Sinusoidal rotational test</t>
  </si>
  <si>
    <t>Supplemental electrical test</t>
  </si>
  <si>
    <t>Cdp-sot 6 cond w/i&amp;r</t>
  </si>
  <si>
    <t>Cdp-sot 6 cond w/i&amp;r mct&amp;adt</t>
  </si>
  <si>
    <t>Tympanometry &amp; reflex thresh</t>
  </si>
  <si>
    <t>Pure tone hearing test air</t>
  </si>
  <si>
    <t>Pure tone audiometry air</t>
  </si>
  <si>
    <t>Audiometry air &amp; bone</t>
  </si>
  <si>
    <t>Speech threshold audiometry</t>
  </si>
  <si>
    <t>Speech audiometry complete</t>
  </si>
  <si>
    <t>Comprehensive hearing test</t>
  </si>
  <si>
    <t>Evoked auditory test qual</t>
  </si>
  <si>
    <t>Loudness balance test</t>
  </si>
  <si>
    <t>Tone decay hearing test</t>
  </si>
  <si>
    <t>Stenger test pure tone</t>
  </si>
  <si>
    <t>Tympanometry</t>
  </si>
  <si>
    <t>Acoustic refl threshold tst</t>
  </si>
  <si>
    <t>Acoustic immitance testing</t>
  </si>
  <si>
    <t>Filtered speech hearing test</t>
  </si>
  <si>
    <t>Staggered spondaic word test</t>
  </si>
  <si>
    <t>Sensorineural acuity test</t>
  </si>
  <si>
    <t>Synthetic sentence test</t>
  </si>
  <si>
    <t>Stenger test speech</t>
  </si>
  <si>
    <t>Visual audiometry (vra)</t>
  </si>
  <si>
    <t>Conditioning play audiometry</t>
  </si>
  <si>
    <t>Select picture audiometry</t>
  </si>
  <si>
    <t>Electrocochleography</t>
  </si>
  <si>
    <t>Evoked auditory test limited</t>
  </si>
  <si>
    <t>Evoked auditory tst complete</t>
  </si>
  <si>
    <t>Hearing aid exam one ear</t>
  </si>
  <si>
    <t>Hearing aid exam both ears</t>
  </si>
  <si>
    <t>Hearing aid check one ear</t>
  </si>
  <si>
    <t>Hearing aid check both ears</t>
  </si>
  <si>
    <t>Electro hearng aid test one</t>
  </si>
  <si>
    <t>Electro hearng aid tst both</t>
  </si>
  <si>
    <t>Ear protector evaluation</t>
  </si>
  <si>
    <t>Oral speech device eval</t>
  </si>
  <si>
    <t>Cochlear implt f/up exam &lt;7</t>
  </si>
  <si>
    <t>Reprogram cochlear implt &lt;7</t>
  </si>
  <si>
    <t>Cochlear implt f/up exam 7/&gt;</t>
  </si>
  <si>
    <t>Reprogram cochlear implt 7/&gt;</t>
  </si>
  <si>
    <t>Ex for nonspeech device rx</t>
  </si>
  <si>
    <t>Non-speech device service</t>
  </si>
  <si>
    <t>Ex for speech device rx 1hr</t>
  </si>
  <si>
    <t>Ex for speech device rx addl</t>
  </si>
  <si>
    <t>Use of speech device service</t>
  </si>
  <si>
    <t>Evaluate swallowing function</t>
  </si>
  <si>
    <t>Motion fluoroscopy/swallow</t>
  </si>
  <si>
    <t>Endoscopy swallow (fees) vid</t>
  </si>
  <si>
    <t>Endoscopy swallow (fees) i&amp;r</t>
  </si>
  <si>
    <t>Laryngoscopic sensory vid</t>
  </si>
  <si>
    <t>Laryngoscopic sensory i&amp;r</t>
  </si>
  <si>
    <t>Fees w/laryngeal sense test</t>
  </si>
  <si>
    <t>Fees w/laryngeal sense i&amp;r</t>
  </si>
  <si>
    <t>Ex for nonspeech dev rx add</t>
  </si>
  <si>
    <t>Auditory function 60 min</t>
  </si>
  <si>
    <t>Auditory function + 15 min</t>
  </si>
  <si>
    <t>Dx aly aud oi snd prcsr 1st</t>
  </si>
  <si>
    <t>Dx aly aud oi snd prcsr each</t>
  </si>
  <si>
    <t>Tinnitus assessment</t>
  </si>
  <si>
    <t>Eval aud funcj 1st hour</t>
  </si>
  <si>
    <t>Eval aud funcj ea addl 15</t>
  </si>
  <si>
    <t>Aud rehab pre-ling hear loss</t>
  </si>
  <si>
    <t>Aud rehab postling hear loss</t>
  </si>
  <si>
    <t>Aud brainstem implt programg</t>
  </si>
  <si>
    <t>Aep scr auditory potential</t>
  </si>
  <si>
    <t>Aep hearing status deter i&amp;r</t>
  </si>
  <si>
    <t>Aep thrshld est mlt freq i&amp;r</t>
  </si>
  <si>
    <t>Aep neurodiagnostic i&amp;r</t>
  </si>
  <si>
    <t>Unlisted orl service/px</t>
  </si>
  <si>
    <t>Prq cardiac angioplast 1 art</t>
  </si>
  <si>
    <t>Prq cardiac angio addl art</t>
  </si>
  <si>
    <t>Prq card angio/athrect 1 art</t>
  </si>
  <si>
    <t>Prq card angio/athrect addl</t>
  </si>
  <si>
    <t>Prq card stent w/angio 1 vsl</t>
  </si>
  <si>
    <t>Prq card stent w/angio addl</t>
  </si>
  <si>
    <t>Prq card stent/ath/angio</t>
  </si>
  <si>
    <t>Prq revasc byp graft 1 vsl</t>
  </si>
  <si>
    <t>Prq revasc byp graft addl</t>
  </si>
  <si>
    <t>Prq card revasc mi 1 vsl</t>
  </si>
  <si>
    <t>Prq card revasc chronic 1vsl</t>
  </si>
  <si>
    <t>Prq card revasc chronic addl</t>
  </si>
  <si>
    <t>Heart/lung resuscitation cpr</t>
  </si>
  <si>
    <t>Temporary external pacing</t>
  </si>
  <si>
    <t>Cardioversion electric ext</t>
  </si>
  <si>
    <t>Cardioversion electric int</t>
  </si>
  <si>
    <t>Cardioassist internal</t>
  </si>
  <si>
    <t>Cardioassist external</t>
  </si>
  <si>
    <t>Perq trluml coronry lithotrp</t>
  </si>
  <si>
    <t>Prq coronary mech thrombect</t>
  </si>
  <si>
    <t>Cath place cardio brachytx</t>
  </si>
  <si>
    <t>Dissolve clot heart vessel</t>
  </si>
  <si>
    <t>Endoluminl ivus oct c 1st</t>
  </si>
  <si>
    <t>Endoluminl ivus oct c ea</t>
  </si>
  <si>
    <t>Revision of aortic valve</t>
  </si>
  <si>
    <t>Pul art balloon repr percut</t>
  </si>
  <si>
    <t>Electrocardiogram complete</t>
  </si>
  <si>
    <t>Electrocardiogram tracing</t>
  </si>
  <si>
    <t>Electrocardiogram report</t>
  </si>
  <si>
    <t>Cardiovascular stress test</t>
  </si>
  <si>
    <t>Cardiac drug stress test</t>
  </si>
  <si>
    <t>Microvolt t-wave assess</t>
  </si>
  <si>
    <t>Rhythm ecg with report</t>
  </si>
  <si>
    <t>Rhythm ecg tracing</t>
  </si>
  <si>
    <t>Rhythm ecg report</t>
  </si>
  <si>
    <t>Art pressure waveform analys</t>
  </si>
  <si>
    <t>Therapy activation ipnss</t>
  </si>
  <si>
    <t>Interrog&amp;prgrmg ipnss</t>
  </si>
  <si>
    <t>Interrog&amp;prgrmg ipnss polysm</t>
  </si>
  <si>
    <t>Interrog w/o prgrmg ipnss</t>
  </si>
  <si>
    <t>Ecg monit/reprt up to 48 hrs</t>
  </si>
  <si>
    <t>Remote 30 day ecg rev/report</t>
  </si>
  <si>
    <t>Remote 30 day ecg tech supp</t>
  </si>
  <si>
    <t>Ext ecg&gt;48hr&lt;7d rec scan a/r</t>
  </si>
  <si>
    <t>Ext ecg&gt;48hr&lt;7d recording</t>
  </si>
  <si>
    <t>Ext ecg&gt;48hr&lt;7d scan a/r</t>
  </si>
  <si>
    <t>Ext ecg&gt;48hr&lt;7d rev&amp;interpj</t>
  </si>
  <si>
    <t>Ext ecg&gt;7d&lt;15d rec scan a/r</t>
  </si>
  <si>
    <t>Ext ecg&gt;7d&lt;15d recording</t>
  </si>
  <si>
    <t>Ext ecg&gt;7d&lt;15d scan a/r</t>
  </si>
  <si>
    <t>Ext ecg&gt;7d&lt;15d rev&amp;interpj</t>
  </si>
  <si>
    <t>Prgrmg dev eval impltbl sys</t>
  </si>
  <si>
    <t>Interrogate subq defib</t>
  </si>
  <si>
    <t>Rem mntr wrls p-art prs snr</t>
  </si>
  <si>
    <t>Ecg record/review</t>
  </si>
  <si>
    <t>Ecg/monitoring and analysis</t>
  </si>
  <si>
    <t>Ecg/review interpret only</t>
  </si>
  <si>
    <t>Ecg/signal-averaged</t>
  </si>
  <si>
    <t>Prgrmg dev eval pm/ldls pm</t>
  </si>
  <si>
    <t>Pm device progr eval dual</t>
  </si>
  <si>
    <t>Pm device progr eval multi</t>
  </si>
  <si>
    <t>Prgrmg eval implantable dfb</t>
  </si>
  <si>
    <t>Prgrmg dev eval scrms ip</t>
  </si>
  <si>
    <t>Peri-px eval pm/ldls pm ip</t>
  </si>
  <si>
    <t>Peri-px device eval &amp; prgr</t>
  </si>
  <si>
    <t>Interrog evl pm/ldls pm ip</t>
  </si>
  <si>
    <t>Interrog device eval heart</t>
  </si>
  <si>
    <t>Interrog dev eval icpms ip</t>
  </si>
  <si>
    <t>Interrog dev eval scrms ip</t>
  </si>
  <si>
    <t>Wcd device interrogate</t>
  </si>
  <si>
    <t>Pm phone r-strip device eval</t>
  </si>
  <si>
    <t>Rem interrog evl pm/ldls pm</t>
  </si>
  <si>
    <t>Dev interrog remote 1/2/mlt</t>
  </si>
  <si>
    <t>Rem interrog evl pm/ids</t>
  </si>
  <si>
    <t>Rem interrog dev eval icpms</t>
  </si>
  <si>
    <t>Rem interrog dev eval scrms</t>
  </si>
  <si>
    <t>Echo transthoracic</t>
  </si>
  <si>
    <t>Tte w/doppler complete</t>
  </si>
  <si>
    <t>Tte w/o doppler complete</t>
  </si>
  <si>
    <t>Tte f-up or lmtd</t>
  </si>
  <si>
    <t>Echo transesophageal</t>
  </si>
  <si>
    <t>Echo transesophageal intraop</t>
  </si>
  <si>
    <t>3d echo img cgen car anomal</t>
  </si>
  <si>
    <t>Doppler echo exam heart</t>
  </si>
  <si>
    <t>Doppler color flow add-on</t>
  </si>
  <si>
    <t>Stress tte only</t>
  </si>
  <si>
    <t>Stress tte complete</t>
  </si>
  <si>
    <t>Admin ecg contrast agent</t>
  </si>
  <si>
    <t>Echo transesophageal (tee)</t>
  </si>
  <si>
    <t>Myocrd strain img spckl trck</t>
  </si>
  <si>
    <t>Right heart cath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</si>
  <si>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</si>
  <si>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</si>
  <si>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</si>
  <si>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</si>
  <si>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</si>
  <si>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</si>
  <si>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</si>
  <si>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</si>
  <si>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</si>
  <si>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L hrt cath trnsptl puncture</t>
  </si>
  <si>
    <t>Drug admin &amp; hemodynmic meas</t>
  </si>
  <si>
    <t>Exercise w/hemodynamic meas</t>
  </si>
  <si>
    <t>Insert/place heart catheter</t>
  </si>
  <si>
    <t>Biopsy of heart lining</t>
  </si>
  <si>
    <t>Njx cgen car cth slctv c ang</t>
  </si>
  <si>
    <t>Njx cgen car cath slctv opac</t>
  </si>
  <si>
    <t>Njx car cth slctv lv/la ang</t>
  </si>
  <si>
    <t>Njx car cth slctv rv/ra ang</t>
  </si>
  <si>
    <t>Njx car cth sprvlv aortgrphy</t>
  </si>
  <si>
    <t>Njx car cth nslc p-art angrp</t>
  </si>
  <si>
    <t>Njx cth slct p-art angrp uni</t>
  </si>
  <si>
    <t>Heart flow reserve measure</t>
  </si>
  <si>
    <t>Njx cath slct p-art angrp bi</t>
  </si>
  <si>
    <t>Njx cath slct pulm vn angrph</t>
  </si>
  <si>
    <t>Njx cath slct p angrph mapca</t>
  </si>
  <si>
    <t>Transcath closure of asd</t>
  </si>
  <si>
    <t>Transcath closure of vsd</t>
  </si>
  <si>
    <t>Perq transcath closure pda</t>
  </si>
  <si>
    <t>Perq transcath septal reduxn</t>
  </si>
  <si>
    <t>Vngrph chd anom/persist svc</t>
  </si>
  <si>
    <t>Vngrph chd azygs/hemiazygs</t>
  </si>
  <si>
    <t>Vngrph chd coronary sinus</t>
  </si>
  <si>
    <t>Vngrph chd vnvn cltrl at/abv</t>
  </si>
  <si>
    <t>Vngrph chd vnvn cltrl below</t>
  </si>
  <si>
    <t>Perq transcath cls mitral</t>
  </si>
  <si>
    <t>Perq transcath cls aortic</t>
  </si>
  <si>
    <t>Perq transcath closure each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</si>
  <si>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</si>
  <si>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</si>
  <si>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</si>
  <si>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</si>
  <si>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</si>
  <si>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</si>
  <si>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Bundle of his recording</t>
  </si>
  <si>
    <t>Intra-atrial recording</t>
  </si>
  <si>
    <t>Right ventricular recording</t>
  </si>
  <si>
    <t>Map tachycardia add-on</t>
  </si>
  <si>
    <t>Intra-atrial pacing</t>
  </si>
  <si>
    <t>Intraventricular pacing</t>
  </si>
  <si>
    <t>Electrophys map 3d add-on</t>
  </si>
  <si>
    <t>Esophageal recording</t>
  </si>
  <si>
    <t>Heart rhythm pacing</t>
  </si>
  <si>
    <t>Electrophysiology evaluation</t>
  </si>
  <si>
    <t>Stimulation pacing heart</t>
  </si>
  <si>
    <t>Electrophysiologic study</t>
  </si>
  <si>
    <t>Heart pacing mapping</t>
  </si>
  <si>
    <t>Evaluation heart device</t>
  </si>
  <si>
    <t>Compre ep eval tx svt</t>
  </si>
  <si>
    <t>Compre ep eval tx vt</t>
  </si>
  <si>
    <t>Icar cath abltj dscrt arrhyt</t>
  </si>
  <si>
    <t>Compre ep eval abltj atr fib</t>
  </si>
  <si>
    <t>Tx l/r atrial fib addl</t>
  </si>
  <si>
    <t>Tilt table evaluation</t>
  </si>
  <si>
    <t>Intracardiac ecg (ice)</t>
  </si>
  <si>
    <t>Peripheral vascular rehab</t>
  </si>
  <si>
    <t>Bioimpedance cv analysis</t>
  </si>
  <si>
    <t>Bis xtracell fluid analysis</t>
  </si>
  <si>
    <t>Analyze pacemaker system</t>
  </si>
  <si>
    <t>Temperature gradient studies</t>
  </si>
  <si>
    <t>Set-up cardiovert-defibrill</t>
  </si>
  <si>
    <t>Interrogation vad in person</t>
  </si>
  <si>
    <t>Measure venous pressure</t>
  </si>
  <si>
    <t>Ambl bp mntr w/software</t>
  </si>
  <si>
    <t>Ambl bp mntr w/sw rec only</t>
  </si>
  <si>
    <t>Ambl bp mntr w/sw a/r</t>
  </si>
  <si>
    <t>Ambl bp mntr w/sw i&amp;r</t>
  </si>
  <si>
    <t>Pt/caregiver traing home inr</t>
  </si>
  <si>
    <t>Anticoag mgmt pt warfarin</t>
  </si>
  <si>
    <t>Cardiac rehab</t>
  </si>
  <si>
    <t>Cardiac rehab/monitor</t>
  </si>
  <si>
    <t>Unlisted cv svc/procedure</t>
  </si>
  <si>
    <t>Extracranial bilat study</t>
  </si>
  <si>
    <t>Extracranial uni/ltd study</t>
  </si>
  <si>
    <t>Intracranial complete study</t>
  </si>
  <si>
    <t>Intracranial limited study</t>
  </si>
  <si>
    <t>Tcd vasoreactivity study</t>
  </si>
  <si>
    <t>Tcd emboli detect w/o inj</t>
  </si>
  <si>
    <t>Tcd emboli detect w/inj</t>
  </si>
  <si>
    <t>Carotid intima atheroma eval</t>
  </si>
  <si>
    <t>Upr/l xtremity art 2 levels</t>
  </si>
  <si>
    <t>Upr/lxtr art stdy 3+ lvls</t>
  </si>
  <si>
    <t>Lwr xtr vasc stdy bilat</t>
  </si>
  <si>
    <t>Lower extremity study</t>
  </si>
  <si>
    <t>Upper extremity study</t>
  </si>
  <si>
    <t>Extremity study</t>
  </si>
  <si>
    <t>Vascular study</t>
  </si>
  <si>
    <t>Penile vascular study</t>
  </si>
  <si>
    <t>Dup-scan hemo compl bi std</t>
  </si>
  <si>
    <t>Dup-scan hemo compl uni std</t>
  </si>
  <si>
    <t>Doppler flow testing</t>
  </si>
  <si>
    <t>Unlistd noninvas vasc dx std</t>
  </si>
  <si>
    <t>Vent mgmt inpat init day</t>
  </si>
  <si>
    <t>Vent mgmt inpat subq day</t>
  </si>
  <si>
    <t>Vent mgmt nf per day</t>
  </si>
  <si>
    <t>Home vent mgmt supervision</t>
  </si>
  <si>
    <t>Breathing capacity test</t>
  </si>
  <si>
    <t>Spirometry up to 2 yrs old</t>
  </si>
  <si>
    <t>Spirmtry w/brnchdil inf-2 yr</t>
  </si>
  <si>
    <t>Meas lung vol thru 2 yrs</t>
  </si>
  <si>
    <t>Patient recorded spirometry</t>
  </si>
  <si>
    <t>Review patient spirometry</t>
  </si>
  <si>
    <t>Evaluation of wheezing</t>
  </si>
  <si>
    <t>Vital capacity test</t>
  </si>
  <si>
    <t>Lung function test (mbc/mvv)</t>
  </si>
  <si>
    <t>Respiratory flow volume loop</t>
  </si>
  <si>
    <t>Hypoxia response curve</t>
  </si>
  <si>
    <t>Hast w/report</t>
  </si>
  <si>
    <t>Hast w/oxygen titrate</t>
  </si>
  <si>
    <t>Surfactant admin thru tube</t>
  </si>
  <si>
    <t>Exercise tst brncspsm w/ecg</t>
  </si>
  <si>
    <t>Pulmonary stress testing</t>
  </si>
  <si>
    <t>Exercise tst brncspsm wo ecg</t>
  </si>
  <si>
    <t>Cardiopulm exercise testing</t>
  </si>
  <si>
    <t>Phy/qhp op pulm rhb w/o mntr</t>
  </si>
  <si>
    <t>Phy/qhp op pulm rhb w/mntr</t>
  </si>
  <si>
    <t>Airway inhalation treatment</t>
  </si>
  <si>
    <t>Aerosol inhalation treatment</t>
  </si>
  <si>
    <t>Cbt 1st hour</t>
  </si>
  <si>
    <t>Cbt each addl hour</t>
  </si>
  <si>
    <t>Pos airway pressure cpap</t>
  </si>
  <si>
    <t>Neg press ventilation cnp</t>
  </si>
  <si>
    <t>Evaluate pt use of inhaler</t>
  </si>
  <si>
    <t>Chest wall manipulation</t>
  </si>
  <si>
    <t>Mechanical chest wall oscill</t>
  </si>
  <si>
    <t>Exhaled air analysis o2</t>
  </si>
  <si>
    <t>Exhaled air analysis o2/co2</t>
  </si>
  <si>
    <t>Exhaled air analysis</t>
  </si>
  <si>
    <t>Pulm funct tst plethysmograp</t>
  </si>
  <si>
    <t>Pulm function test by gas</t>
  </si>
  <si>
    <t>Airwy resist by oscillometry</t>
  </si>
  <si>
    <t>Co/membane diffuse capacity</t>
  </si>
  <si>
    <t>Measure blood oxygen level</t>
  </si>
  <si>
    <t>Breath recording infant</t>
  </si>
  <si>
    <t>Ped home apnea rec compl</t>
  </si>
  <si>
    <t>Ped home apnea rec hk-up</t>
  </si>
  <si>
    <t>Ped home apnea rec downld</t>
  </si>
  <si>
    <t>Ped home apnea rec report</t>
  </si>
  <si>
    <t>Cars/bd tst inft-12mo 60 min</t>
  </si>
  <si>
    <t>Cars/bd tst inft-12mo +30min</t>
  </si>
  <si>
    <t>Unlisted pulmonary svc/px</t>
  </si>
  <si>
    <t>Percut allergy skin tests</t>
  </si>
  <si>
    <t>Exhaled nitric oxide meas</t>
  </si>
  <si>
    <t>Perq &amp; icut allg test venoms</t>
  </si>
  <si>
    <t>Perq&amp;ic allg test drugs/biol</t>
  </si>
  <si>
    <t>Icut allergy test drug/bug</t>
  </si>
  <si>
    <t>Icut allergy titrate-airborn</t>
  </si>
  <si>
    <t>Icut allergy test-delayed</t>
  </si>
  <si>
    <t>Allergy patch tests</t>
  </si>
  <si>
    <t>Photo patch test</t>
  </si>
  <si>
    <t>Photosensitivity tests</t>
  </si>
  <si>
    <t>Eye allergy tests</t>
  </si>
  <si>
    <t>Nose allergy test</t>
  </si>
  <si>
    <t>Bronchial allergy tests</t>
  </si>
  <si>
    <t>Ingest challenge ini 120 min</t>
  </si>
  <si>
    <t>Ingest challenge addl 60 min</t>
  </si>
  <si>
    <t>Immunotherapy one injection</t>
  </si>
  <si>
    <t>Immunotherapy injections</t>
  </si>
  <si>
    <t>Immunotherapy 2/&gt; injections</t>
  </si>
  <si>
    <t>Immntx 1 sting insect</t>
  </si>
  <si>
    <t>Immntx 2 sting insects</t>
  </si>
  <si>
    <t>Immntx 3 sting insects</t>
  </si>
  <si>
    <t>Immntx 4 sting insects</t>
  </si>
  <si>
    <t>Immntx 5 sting insects</t>
  </si>
  <si>
    <t>Antigen therapy services</t>
  </si>
  <si>
    <t>Rapid desensitization</t>
  </si>
  <si>
    <t>Unlisted all/immlg svc/px</t>
  </si>
  <si>
    <t>Cont gluc mntr pt prov eqp</t>
  </si>
  <si>
    <t>Cont gluc mntr phys/qhp eqp</t>
  </si>
  <si>
    <t>Cont gluc mntr analysis i&amp;r</t>
  </si>
  <si>
    <t>Eeg cont rec w/vid eeg tech</t>
  </si>
  <si>
    <t>Eeg w/o vid 2-12 hr unmntr</t>
  </si>
  <si>
    <t>Eeg wo vid 2-12hr intmt mntr</t>
  </si>
  <si>
    <t>Eeg w/o vid 2-12hr cont mntr</t>
  </si>
  <si>
    <t>Eeg wo vid ea 12-26hr unmntr</t>
  </si>
  <si>
    <t>Eeg w/o vid ea 12-26hr intmt</t>
  </si>
  <si>
    <t>Eeg w/o vid ea 12-26hr cont</t>
  </si>
  <si>
    <t>Veeg 2-12 hr unmonitored</t>
  </si>
  <si>
    <t>Veeg 2-12 hr intmt mntr</t>
  </si>
  <si>
    <t>Veeg 2-12 hr cont mntr</t>
  </si>
  <si>
    <t>Veeg ea 12-26 hr unmntr</t>
  </si>
  <si>
    <t>Veeg ea 12-26hr intmt mntr</t>
  </si>
  <si>
    <t>Veeg ea 12-26hr cont mntr</t>
  </si>
  <si>
    <t>Eeg phys/qhp 2-12 hr w/o vid</t>
  </si>
  <si>
    <t>Eeg phys/qhp 2-12 hr w/veeg</t>
  </si>
  <si>
    <t>Eeg phys/qhp ea incr w/o vid</t>
  </si>
  <si>
    <t>Eeg phy/qhp ea incr w/veeg</t>
  </si>
  <si>
    <t>Eeg phy/qhp&gt;36&lt;60 hr w/o vid</t>
  </si>
  <si>
    <t>Eeg phy/qhp&gt;36&lt;60 hr w/veeg</t>
  </si>
  <si>
    <t>Eeg phy/qhp&gt;60&lt;84 hr w/o vid</t>
  </si>
  <si>
    <t>Eeg phy/qhp&gt;60&lt;84 hr w/veeg</t>
  </si>
  <si>
    <t>Eeg phy/qhp&gt;84 hr w/o vid</t>
  </si>
  <si>
    <t>Eeg phy/qhp&gt;84 hr w/veeg</t>
  </si>
  <si>
    <t>Polysom &lt;6 yrs 4/&gt; paramtrs</t>
  </si>
  <si>
    <t>Polysom &lt;6 yrs cpap/bilvl</t>
  </si>
  <si>
    <t>Slp stdy unattended</t>
  </si>
  <si>
    <t>Slp stdy unatnd w/anal</t>
  </si>
  <si>
    <t>Actigraphy testing</t>
  </si>
  <si>
    <t>Multiple sleep latency test</t>
  </si>
  <si>
    <t>Sleep study unatt&amp;resp efft</t>
  </si>
  <si>
    <t>Sleep study attended</t>
  </si>
  <si>
    <t>Polysom any age 1-3&gt; param</t>
  </si>
  <si>
    <t>Polysom 6/&gt; yrs 4/&gt; param</t>
  </si>
  <si>
    <t>Polysom 6/&gt;yrs cpap 4/&gt; parm</t>
  </si>
  <si>
    <t>Eeg 41-60 minutes</t>
  </si>
  <si>
    <t>Eeg extnd mntr 61-119 min</t>
  </si>
  <si>
    <t>Eeg awake and drowsy</t>
  </si>
  <si>
    <t>Eeg awake and asleep</t>
  </si>
  <si>
    <t>Eeg coma or sleep only</t>
  </si>
  <si>
    <t>Eeg cerebral death only</t>
  </si>
  <si>
    <t>Surgery electrocorticogram</t>
  </si>
  <si>
    <t>Insert electrodes for eeg</t>
  </si>
  <si>
    <t>Ecog impltd brn npgt &lt;30 d</t>
  </si>
  <si>
    <t>Range of motion measurements</t>
  </si>
  <si>
    <t>Cholinesterase challenge</t>
  </si>
  <si>
    <t>Muscle test one limb</t>
  </si>
  <si>
    <t>Muscle test 2 limbs</t>
  </si>
  <si>
    <t>Muscle test 3 limbs</t>
  </si>
  <si>
    <t>Muscle test 4 limbs</t>
  </si>
  <si>
    <t>Muscle test larynx</t>
  </si>
  <si>
    <t>Muscle test hemidiaphragm</t>
  </si>
  <si>
    <t>Muscle test cran nerv unilat</t>
  </si>
  <si>
    <t>Muscle test cran nerve bilat</t>
  </si>
  <si>
    <t>Muscle test thor paraspinal</t>
  </si>
  <si>
    <t>Muscle test nonparaspinal</t>
  </si>
  <si>
    <t>Muscle test one fiber</t>
  </si>
  <si>
    <t>Guide nerv destr elec stim</t>
  </si>
  <si>
    <t>Guide nerv destr needle emg</t>
  </si>
  <si>
    <t>Limb exercise test</t>
  </si>
  <si>
    <t>Musc tst done w/nerv tst lim</t>
  </si>
  <si>
    <t>Musc test done w/n test comp</t>
  </si>
  <si>
    <t>Musc tst done w/n tst nonext</t>
  </si>
  <si>
    <t>Motor &amp;/ sens nrve cndj test</t>
  </si>
  <si>
    <t>Nvr cndj tst 1-2 studies</t>
  </si>
  <si>
    <t>Nrv cndj tst 3-4 studies</t>
  </si>
  <si>
    <t>Nrv cndj tst 5-6 studies</t>
  </si>
  <si>
    <t>Nrv cndj test 7-8 studies</t>
  </si>
  <si>
    <t>Nrv cndj test 9-10 studies</t>
  </si>
  <si>
    <t>Nrv cndj test 11-12 studies</t>
  </si>
  <si>
    <t>Nrv cndj test 13/&gt; studies</t>
  </si>
  <si>
    <t>Quan puplmtry phy/qhp uni/bi</t>
  </si>
  <si>
    <t>Autonomic nrv parasym inervj</t>
  </si>
  <si>
    <t>Autonomic nrv adrenrg inervj</t>
  </si>
  <si>
    <t>Autonomic nrv syst funj test</t>
  </si>
  <si>
    <t>Ans parasymp &amp; symp w/tilt</t>
  </si>
  <si>
    <t>Somatosensory testing</t>
  </si>
  <si>
    <t>C motor evoked uppr limbs</t>
  </si>
  <si>
    <t>C motor evoked lwr limbs</t>
  </si>
  <si>
    <t>Visual ep test cns w/i&amp;r</t>
  </si>
  <si>
    <t>Blink reflex test</t>
  </si>
  <si>
    <t>Neuromuscular junction test</t>
  </si>
  <si>
    <t>C motor evoked upr&amp;lwr limbs</t>
  </si>
  <si>
    <t>Ionm in operatng room 15 min</t>
  </si>
  <si>
    <t>Ionm remote/&gt;1 pt or per hr</t>
  </si>
  <si>
    <t>Eeg monitoring/giving drugs</t>
  </si>
  <si>
    <t>Eeg during surgery</t>
  </si>
  <si>
    <t>Eeg digital analysis</t>
  </si>
  <si>
    <t>Eeg monitoring/function test</t>
  </si>
  <si>
    <t>Electrode stimulation brain</t>
  </si>
  <si>
    <t>Electrode stim brain add-on</t>
  </si>
  <si>
    <t>Meg spontaneous</t>
  </si>
  <si>
    <t>Meg evoked single</t>
  </si>
  <si>
    <t>Meg evoked each addl</t>
  </si>
  <si>
    <t>Alys npgt w/o prgrmg</t>
  </si>
  <si>
    <t>Alys smpl sp/pn npgt w/prgrm</t>
  </si>
  <si>
    <t>Alys cplx sp/pn npgt w/prgrm</t>
  </si>
  <si>
    <t>Alys smpl cn npgt prgrmg</t>
  </si>
  <si>
    <t>Alys cplx cn npgt prgrmg</t>
  </si>
  <si>
    <t>Io anal gast n-stim init</t>
  </si>
  <si>
    <t>Io anal gast n-stim subsq</t>
  </si>
  <si>
    <t>Io ga n-stim subsq w/reprog</t>
  </si>
  <si>
    <t>Alys brn npgt prgrmg 15 min</t>
  </si>
  <si>
    <t>Alys brn npgt prgrmg addl 15</t>
  </si>
  <si>
    <t>Spin/brain pump refil &amp; main</t>
  </si>
  <si>
    <t>Canalith repositioning proc</t>
  </si>
  <si>
    <t>Unlisted neurological dx px</t>
  </si>
  <si>
    <t>Motion analysis video/3d</t>
  </si>
  <si>
    <t>Motion test w/ft press meas</t>
  </si>
  <si>
    <t>Dynamic surface emg</t>
  </si>
  <si>
    <t>Dynamic fine wire emg</t>
  </si>
  <si>
    <t>Phys review of motion tests</t>
  </si>
  <si>
    <t>Functional brain mapping</t>
  </si>
  <si>
    <t>Genetic counseling 30 min</t>
  </si>
  <si>
    <t>Assessment of aphasia</t>
  </si>
  <si>
    <t>Developmental screen w/score</t>
  </si>
  <si>
    <t>Devel tst phys/qhp 1st hr</t>
  </si>
  <si>
    <t>Devel tst phys/qhp ea addl</t>
  </si>
  <si>
    <t>Nubhvl xm phys/qhp 1st hr</t>
  </si>
  <si>
    <t>Nubhvl xm phy/qhp ea addl hr</t>
  </si>
  <si>
    <t>Cognitive test by hc pro</t>
  </si>
  <si>
    <t>Brief emotional/behav assmt</t>
  </si>
  <si>
    <t>Psycl tst eval phys/qhp 1st</t>
  </si>
  <si>
    <t>Psycl tst eval phys/qhp ea</t>
  </si>
  <si>
    <t>Nrpsyc tst eval phys/qhp 1st</t>
  </si>
  <si>
    <t>Nrpsyc tst eval phys/qhp ea</t>
  </si>
  <si>
    <t>Psycl/nrpsyc tst phy/qhp 1st</t>
  </si>
  <si>
    <t>Psycl/nrpsyc tst phy/qhp ea</t>
  </si>
  <si>
    <t>Psycl/nrpsyc tech 1st</t>
  </si>
  <si>
    <t>Psycl/nrpsyc tst tech ea</t>
  </si>
  <si>
    <t>Psycl/nrpsyc tst auto result</t>
  </si>
  <si>
    <t>Hlth bhv assmt/reassessment</t>
  </si>
  <si>
    <t>Hlth bhv ivntj indiv 1st 30</t>
  </si>
  <si>
    <t>Hlth bhv ivntj indiv ea addl</t>
  </si>
  <si>
    <t>Pt-focused hlth risk assmt</t>
  </si>
  <si>
    <t>Caregiver health risk assmt</t>
  </si>
  <si>
    <t>Hlth bhv ivntj grp 1st 30</t>
  </si>
  <si>
    <t>Hlth bhv ivntj grp ea addl</t>
  </si>
  <si>
    <t>Hlth bhv ivntj fam 1st 30</t>
  </si>
  <si>
    <t>Hlth bhv ivntj fam ea addl</t>
  </si>
  <si>
    <t>Hlth bhv ivntj fam wo pt 1st</t>
  </si>
  <si>
    <t>Hlth bhv ivntj fam w/o pt ea</t>
  </si>
  <si>
    <t>Mlt fam grp bhv train 1st 60</t>
  </si>
  <si>
    <t>Mlt fam grp bhv train ea add</t>
  </si>
  <si>
    <t>Hydration iv infusion init</t>
  </si>
  <si>
    <t>Hydrate iv infusion add-on</t>
  </si>
  <si>
    <t>Ther/proph/diag iv inf init</t>
  </si>
  <si>
    <t>Ther/proph/diag iv inf addon</t>
  </si>
  <si>
    <t>Tx/proph/dg addl seq iv inf</t>
  </si>
  <si>
    <t>Ther/diag concurrent inf</t>
  </si>
  <si>
    <t>Sc ther infusion up to 1 hr</t>
  </si>
  <si>
    <t>Sc ther infusion addl hr</t>
  </si>
  <si>
    <t>Sc ther infusion reset pump</t>
  </si>
  <si>
    <t>Ther/proph/diag inj sc/im</t>
  </si>
  <si>
    <t>Ther/proph/diag inj ia</t>
  </si>
  <si>
    <t>Ther/proph/diag inj iv push</t>
  </si>
  <si>
    <t>Tx/pro/dx inj new drug addon</t>
  </si>
  <si>
    <t>Tx/pro/dx inj same drug adon</t>
  </si>
  <si>
    <t>Applicaton on-body injector</t>
  </si>
  <si>
    <t>Unl ther/prop/diag inj/inf</t>
  </si>
  <si>
    <t>Admn rsv monoc antb im cnsl</t>
  </si>
  <si>
    <t>Admn rsv monoc antb im njx</t>
  </si>
  <si>
    <t>Chemo anti-neopl sq/im</t>
  </si>
  <si>
    <t>Chemo hormon antineopl sq/im</t>
  </si>
  <si>
    <t>Chemo intralesional up to 7</t>
  </si>
  <si>
    <t>Chemo intralesional over 7</t>
  </si>
  <si>
    <t>Chemo iv push sngl drug</t>
  </si>
  <si>
    <t>Chemo iv push addl drug</t>
  </si>
  <si>
    <t>Chemo iv infusion 1 hr</t>
  </si>
  <si>
    <t>Chemo iv infusion addl hr</t>
  </si>
  <si>
    <t>Chemo prolong infuse w/pump</t>
  </si>
  <si>
    <t>Chemo iv infus each addl seq</t>
  </si>
  <si>
    <t>Chemo ia push tecnique</t>
  </si>
  <si>
    <t>Chemo ia infusion up to 1 hr</t>
  </si>
  <si>
    <t>Chemo ia infuse each addl hr</t>
  </si>
  <si>
    <t>Chemotherapy infusion method</t>
  </si>
  <si>
    <t>Chmotx admn plrl cav thrcnts</t>
  </si>
  <si>
    <t>Chemotx admn pertl cav impl</t>
  </si>
  <si>
    <t>Chemotherapy into cns</t>
  </si>
  <si>
    <t>Refill/maint portable pump</t>
  </si>
  <si>
    <t>Refill/maint pump/resvr syst</t>
  </si>
  <si>
    <t>Irrig drug delivery device</t>
  </si>
  <si>
    <t>Chemotherapy injection</t>
  </si>
  <si>
    <t>Intraop hipec px 1st 60 min</t>
  </si>
  <si>
    <t>Ntraop hipec px ea add 30min</t>
  </si>
  <si>
    <t>Unlisted chemotherapy px</t>
  </si>
  <si>
    <t>Pdt dstr prmlg les skn</t>
  </si>
  <si>
    <t>Photodynmc tx 30 min add-on</t>
  </si>
  <si>
    <t>Photodynamic tx addl 15 min</t>
  </si>
  <si>
    <t>Pdt dstr prmlg les phys/qhp</t>
  </si>
  <si>
    <t>Dbrdmt prmlg les w/pdt</t>
  </si>
  <si>
    <t>Ultraviolet light therapy</t>
  </si>
  <si>
    <t>Trichogram</t>
  </si>
  <si>
    <t>Whole body photography</t>
  </si>
  <si>
    <t>Photochemotherapy with uv-b</t>
  </si>
  <si>
    <t>Photochemotherapy with uv-a</t>
  </si>
  <si>
    <t>Photochemotherapy uv-a or b</t>
  </si>
  <si>
    <t>Excimer lsr psriasis&lt;250sqcm</t>
  </si>
  <si>
    <t>Excimer lsr psriasis 250-500</t>
  </si>
  <si>
    <t>Excimer lsr psriasis&gt;500sqcm</t>
  </si>
  <si>
    <t>Rcm celulr subcelulr img skn</t>
  </si>
  <si>
    <t>Unlisted spec derm svc/px</t>
  </si>
  <si>
    <t>Hot or cold packs therapy</t>
  </si>
  <si>
    <t>Mechanical traction therapy</t>
  </si>
  <si>
    <t>Electric stimulation therapy</t>
  </si>
  <si>
    <t>Vasopneumatic device therapy</t>
  </si>
  <si>
    <t>Paraffin bath therapy</t>
  </si>
  <si>
    <t>Whirlpool therapy</t>
  </si>
  <si>
    <t>Diathermy eg microwave</t>
  </si>
  <si>
    <t>Infrared therapy</t>
  </si>
  <si>
    <t>Ultraviolet therapy</t>
  </si>
  <si>
    <t>Appl modality 1+estim ea 15</t>
  </si>
  <si>
    <t>App mdlty 1+iontphrsis ea 15</t>
  </si>
  <si>
    <t>App mdlty 1+cntrst bth ea 15</t>
  </si>
  <si>
    <t>App mdlty 1+ultrasound ea 15</t>
  </si>
  <si>
    <t>App mdlty 1+hubbrd tnk ea 15</t>
  </si>
  <si>
    <t>Appl modality 1+lllt po pain</t>
  </si>
  <si>
    <t>Unlisted modality</t>
  </si>
  <si>
    <t>Therapeutic exercises</t>
  </si>
  <si>
    <t>Neuromuscular reeducation</t>
  </si>
  <si>
    <t>Aquatic therapy/exercises</t>
  </si>
  <si>
    <t>Gait training therapy</t>
  </si>
  <si>
    <t>Massage therapy</t>
  </si>
  <si>
    <t>Ther ivntj 1st 15 min</t>
  </si>
  <si>
    <t>Ther ivntj ea addl 15 min</t>
  </si>
  <si>
    <t>Unlisted therapeutic px</t>
  </si>
  <si>
    <t>Manual therapy 1/&gt; regions</t>
  </si>
  <si>
    <t>Group therapeutic procedures</t>
  </si>
  <si>
    <t>Bhv id assmt by phys/qhp</t>
  </si>
  <si>
    <t>Bhv id suprt assmt by 1 tech</t>
  </si>
  <si>
    <t>Adaptive behavior tx by tech</t>
  </si>
  <si>
    <t>Grp adapt bhv tx by tech</t>
  </si>
  <si>
    <t>Adapt behavior tx phys/qhp</t>
  </si>
  <si>
    <t>Fam adapt bhv tx gdn phy/qhp</t>
  </si>
  <si>
    <t>Mult fam adapt bhv tx gdn</t>
  </si>
  <si>
    <t>Grp adapt bhv tx by phy/qhp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</si>
  <si>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</si>
  <si>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</si>
  <si>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</si>
  <si>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</si>
  <si>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</si>
  <si>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</si>
  <si>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</si>
  <si>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</si>
  <si>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Athletic trn eval low cmplx</t>
  </si>
  <si>
    <t>Athletic trn eval mod cmplx</t>
  </si>
  <si>
    <t>Athletic trn eval high cmplx</t>
  </si>
  <si>
    <t>Athletic trn re-eval plan cr</t>
  </si>
  <si>
    <t>Therapeutic activities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</si>
  <si>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</si>
  <si>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</si>
  <si>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</si>
  <si>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</si>
  <si>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</si>
  <si>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</si>
  <si>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Caregiver traing 1st 30 min</t>
  </si>
  <si>
    <t>Caregiver traing ea addl 15</t>
  </si>
  <si>
    <t>Group caregiver training</t>
  </si>
  <si>
    <t>Dbrdmt opn wnd 1st 20 cm/&lt;</t>
  </si>
  <si>
    <t>Dbrdmt opn wnd addl 20cm/&lt;</t>
  </si>
  <si>
    <t>Wound(s) care non-selective</t>
  </si>
  <si>
    <t>Neg prs wnd ther dme&lt;=50sqcm</t>
  </si>
  <si>
    <t>Neg prs wnd ther dme&gt;50 sqcm</t>
  </si>
  <si>
    <t>Neg prs wnd thr ndme&lt;=50sqcm</t>
  </si>
  <si>
    <t>Neg prs wnd ther ndme&gt;50sqcm</t>
  </si>
  <si>
    <t>Low frequency non-thermal us</t>
  </si>
  <si>
    <t>Physical performance test</t>
  </si>
  <si>
    <t>Assistive technology assess</t>
  </si>
  <si>
    <t>Orthotic mgmt&amp;traing 1st enc</t>
  </si>
  <si>
    <t>Prosthetic traing 1st enc</t>
  </si>
  <si>
    <t>Orthc/prostc mgmt sbsq enc</t>
  </si>
  <si>
    <t>Unlisted physcl med/rehab px</t>
  </si>
  <si>
    <t>Medical nutrition indiv in</t>
  </si>
  <si>
    <t>Med nutrition indiv subseq</t>
  </si>
  <si>
    <t>Medical nutrition group</t>
  </si>
  <si>
    <t>Acupunct w/o stimul 15 min</t>
  </si>
  <si>
    <t>Acupunct w/o stimul addl 15m</t>
  </si>
  <si>
    <t>Acupunct w/stimul 15 min</t>
  </si>
  <si>
    <t>Acupunct w/stimul addl 15m</t>
  </si>
  <si>
    <t>Osteopath manj 1-2 regions</t>
  </si>
  <si>
    <t>Osteopath manj 3-4 regions</t>
  </si>
  <si>
    <t>Osteopath manj 5-6 regions</t>
  </si>
  <si>
    <t>Osteopath manj 7-8 regions</t>
  </si>
  <si>
    <t>Osteopath manj 9-10 regions</t>
  </si>
  <si>
    <t>Chiropract manj 1-2 regions</t>
  </si>
  <si>
    <t>Chiropract manj 3-4 regions</t>
  </si>
  <si>
    <t>Chiropractic manj 5 regions</t>
  </si>
  <si>
    <t>Chiropract manj xtrspinl 1/&gt;</t>
  </si>
  <si>
    <t>Self-mgmt educ &amp; train 1 pt</t>
  </si>
  <si>
    <t>Self-mgmt educ/train 2-4 pt</t>
  </si>
  <si>
    <t>Self-mgmt educ/train 5-8 pt</t>
  </si>
  <si>
    <t>Hc pro phone call 5-10 min</t>
  </si>
  <si>
    <t>Hc pro phone call 11-20 min</t>
  </si>
  <si>
    <t>Hc pro phone call 21-30 min</t>
  </si>
  <si>
    <t>Qnhp ol dig assmt&amp;mgmt 5-10</t>
  </si>
  <si>
    <t>Qnhp ol dig assmt&amp;mgmt 11-20</t>
  </si>
  <si>
    <t>Qnhp ol dig assmt&amp;mgmt 21+</t>
  </si>
  <si>
    <t>Rem ther mntr 1st setup&amp;edu</t>
  </si>
  <si>
    <t>Rem ther mntr dev sply resp</t>
  </si>
  <si>
    <t>Rem ther mntr dv sply mscskl</t>
  </si>
  <si>
    <t>Rem ther mntr dev sply cbt</t>
  </si>
  <si>
    <t>Rem ther mntr 1st 20 min</t>
  </si>
  <si>
    <t>Rem ther mntr ea addl 20 min</t>
  </si>
  <si>
    <t>Specimen handling office-lab</t>
  </si>
  <si>
    <t>Specimen handling pt-lab</t>
  </si>
  <si>
    <t>Device handling phys/qhp</t>
  </si>
  <si>
    <t>Postop follow-up visit</t>
  </si>
  <si>
    <t>In-hospital on call service</t>
  </si>
  <si>
    <t>Out-of-hosp on call service</t>
  </si>
  <si>
    <t>Medical services after hrs</t>
  </si>
  <si>
    <t>Med serv eve/wkend/holiday</t>
  </si>
  <si>
    <t>Med serv 10pm-8am 24 hr fac</t>
  </si>
  <si>
    <t>Med service out of office</t>
  </si>
  <si>
    <t>Office emergency care</t>
  </si>
  <si>
    <t>Out of office emerg med serv</t>
  </si>
  <si>
    <t>Special supplies phys/qhp</t>
  </si>
  <si>
    <t>Patient education materials</t>
  </si>
  <si>
    <t>Addl supl matrl&amp;staf tm phe</t>
  </si>
  <si>
    <t>Medical testimony</t>
  </si>
  <si>
    <t>Group health education</t>
  </si>
  <si>
    <t>Special reports or forms</t>
  </si>
  <si>
    <t>Unusual physician travel</t>
  </si>
  <si>
    <t>Collj &amp; interpj data ea 30 d</t>
  </si>
  <si>
    <t>Anes pt exteme age&lt;1 yr&amp;&gt;70</t>
  </si>
  <si>
    <t>Anes comp tot bdy hypthrm</t>
  </si>
  <si>
    <t>Anes comp ctrld hypotension</t>
  </si>
  <si>
    <t>Anes comp emergency cond</t>
  </si>
  <si>
    <t>Mod sed same phys/qhp &lt;5 yrs</t>
  </si>
  <si>
    <t>Mod sed same phys/qhp 5/&gt;yrs</t>
  </si>
  <si>
    <t>Mod sed same phys/qhp ea</t>
  </si>
  <si>
    <t>Mod sed oth phys/qhp &lt;5 yrs</t>
  </si>
  <si>
    <t>Mod sed oth phys/qhp 5/&gt;yrs</t>
  </si>
  <si>
    <t>Mod sed other phys/qhp ea</t>
  </si>
  <si>
    <t>Anogenital exam child w imag</t>
  </si>
  <si>
    <t>Ocular function screen</t>
  </si>
  <si>
    <t>Visual acuity screen</t>
  </si>
  <si>
    <t>Ocular instrumnt screen bil</t>
  </si>
  <si>
    <t>Induction of vomiting</t>
  </si>
  <si>
    <t>Hyperbaric oxygen therapy</t>
  </si>
  <si>
    <t>Hypothermia ill neonate</t>
  </si>
  <si>
    <t>App topical fluoride varnish</t>
  </si>
  <si>
    <t>Special pump services</t>
  </si>
  <si>
    <t>Phlebotomy</t>
  </si>
  <si>
    <t>Unlisted special svc px/rprt</t>
  </si>
  <si>
    <t>Office o/p new sf 15 min</t>
  </si>
  <si>
    <t>Office o/p new low 30 min</t>
  </si>
  <si>
    <t>Office o/p new mod 45 min</t>
  </si>
  <si>
    <t>Office o/p new hi 60 min</t>
  </si>
  <si>
    <t>Off/op est may x req phy/qhp</t>
  </si>
  <si>
    <t>Office o/p est sf 10 min</t>
  </si>
  <si>
    <t>Office o/p est low 20 min</t>
  </si>
  <si>
    <t>Office o/p est mod 30 min</t>
  </si>
  <si>
    <t>Office o/p est hi 40 min</t>
  </si>
  <si>
    <t>1st hosp ip/obs sf/low 40</t>
  </si>
  <si>
    <t>1st hosp ip/obs moderate 55</t>
  </si>
  <si>
    <t>1st hosp ip/obs high 75</t>
  </si>
  <si>
    <t>Sbsq hosp ip/obs sf/low 25</t>
  </si>
  <si>
    <t>Sbsq hosp ip/obs moderate 35</t>
  </si>
  <si>
    <t>Sbsq hosp ip/obs high 50</t>
  </si>
  <si>
    <t>Hosp ip/obs sm dt sf/low 45</t>
  </si>
  <si>
    <t>Hosp ip/obs same date mod 70</t>
  </si>
  <si>
    <t>Hosp ip/obs same date hi 85</t>
  </si>
  <si>
    <t>Hosp ip/obs dschrg mgmt 30/&lt;</t>
  </si>
  <si>
    <t>Hosp ip/obs dschrg mgmt &gt;30</t>
  </si>
  <si>
    <t>Off/op consltj new/est sf 20</t>
  </si>
  <si>
    <t>Off/op cnsltj new/est low 30</t>
  </si>
  <si>
    <t>Off/op cnsltj new/est mod 40</t>
  </si>
  <si>
    <t>Off/op consltj new/est hi 55</t>
  </si>
  <si>
    <t>Ip/obs consltj new/est sf 35</t>
  </si>
  <si>
    <t>Ip/obs cnsltj new/est low 45</t>
  </si>
  <si>
    <t>Ip/obs cnsltj new/est mod 60</t>
  </si>
  <si>
    <t>Ip/obs consltj new/est hi 80</t>
  </si>
  <si>
    <t>Emr dpt vst mayx req phy/qhp</t>
  </si>
  <si>
    <t>Emergency dept visit sf mdm</t>
  </si>
  <si>
    <t>Emergency dept visit low mdm</t>
  </si>
  <si>
    <t>Emergency dept visit mod mdm</t>
  </si>
  <si>
    <t>Emergency dept visit hi mdm</t>
  </si>
  <si>
    <t>Direct advanced life support</t>
  </si>
  <si>
    <t>Critical care first hour</t>
  </si>
  <si>
    <t>Critical care addl 30 min</t>
  </si>
  <si>
    <t>1st nf care sf/low mdm 25</t>
  </si>
  <si>
    <t>1st nf care moderate mdm 35</t>
  </si>
  <si>
    <t>1st nf care high mdm 50</t>
  </si>
  <si>
    <t>Sbsq nf care sf mdm 10</t>
  </si>
  <si>
    <t>Sbsq nf care low mdm 20</t>
  </si>
  <si>
    <t>Sbsq nf care moderate mdm 30</t>
  </si>
  <si>
    <t>Sbsq nf care high mdm 45</t>
  </si>
  <si>
    <t>Nf dschrg mgmt 30 min/less</t>
  </si>
  <si>
    <t>Nf dschrg mgmt 30 min+</t>
  </si>
  <si>
    <t>Home/res vst new sf mdm 15</t>
  </si>
  <si>
    <t>Home/res vst new low mdm 30</t>
  </si>
  <si>
    <t>Home/res vst new mod mdm 60</t>
  </si>
  <si>
    <t>Home/res vst new high mdm 75</t>
  </si>
  <si>
    <t>Home/res vst est sf mdm 20</t>
  </si>
  <si>
    <t>Home/res vst est low mdm 30</t>
  </si>
  <si>
    <t>Home/res vst est mod mdm 40</t>
  </si>
  <si>
    <t>Home/res vst est high mdm 60</t>
  </si>
  <si>
    <t>Prolong service w/o contact</t>
  </si>
  <si>
    <t>Prolong serv w/o contact add</t>
  </si>
  <si>
    <t>Physician standby services</t>
  </si>
  <si>
    <t>Team conf w/pat by hc prof</t>
  </si>
  <si>
    <t>Team conf w/o pat by phys</t>
  </si>
  <si>
    <t>Team conf w/o pat by hc pro</t>
  </si>
  <si>
    <t>Home health care supervision</t>
  </si>
  <si>
    <t>Hospice care supervision</t>
  </si>
  <si>
    <t>Nursing fac care supervision</t>
  </si>
  <si>
    <t>Init pm e/m new pat infant</t>
  </si>
  <si>
    <t>Init pm e/m new pat 1-4 yrs</t>
  </si>
  <si>
    <t>Prev visit new age 5-11</t>
  </si>
  <si>
    <t>Prev visit new age 12-17</t>
  </si>
  <si>
    <t>Prev visit new age 18-39</t>
  </si>
  <si>
    <t>Prev visit new age 40-64</t>
  </si>
  <si>
    <t>Init pm e/m new pat 65+ yrs</t>
  </si>
  <si>
    <t>Per pm reeval est pat infant</t>
  </si>
  <si>
    <t>Prev visit est age 1-4</t>
  </si>
  <si>
    <t>Prev visit est age 5-11</t>
  </si>
  <si>
    <t>Prev visit est age 12-17</t>
  </si>
  <si>
    <t>Prev visit est age 18-39</t>
  </si>
  <si>
    <t>Prev visit est age 40-64</t>
  </si>
  <si>
    <t>Per pm reeval est pat 65+ yr</t>
  </si>
  <si>
    <t>Prev med cnsl indiv apprx 15</t>
  </si>
  <si>
    <t>Prev med cnsl indiv apprx 30</t>
  </si>
  <si>
    <t>Prev med cnsl indiv apprx 45</t>
  </si>
  <si>
    <t>Prev med cnsl indiv apprx 60</t>
  </si>
  <si>
    <t>Behav chng smoking 3-10 min</t>
  </si>
  <si>
    <t>Behav chng smoking &gt; 10 min</t>
  </si>
  <si>
    <t>Audit/dast 15-30 min</t>
  </si>
  <si>
    <t>Audit/dast over 30 min</t>
  </si>
  <si>
    <t>Preventive counseling group</t>
  </si>
  <si>
    <t>Prolng clin staff svc 1st hr</t>
  </si>
  <si>
    <t>Prolng clin staff svc ea add</t>
  </si>
  <si>
    <t>Prolng op e/m each 15 min</t>
  </si>
  <si>
    <t>Prolng ip/obs e/m ea 15 min</t>
  </si>
  <si>
    <t>Ol dig e/m svc 5-10 min</t>
  </si>
  <si>
    <t>Ol dig e/m svc 11-20 min</t>
  </si>
  <si>
    <t>Ol dig e/m svc 21+ min</t>
  </si>
  <si>
    <t>Prin care mgmt phys 1st 30</t>
  </si>
  <si>
    <t>Prin care mgmt phys ea addl</t>
  </si>
  <si>
    <t>Prin care mgmt staff 1st 30</t>
  </si>
  <si>
    <t>Prin care mgmt staff ea addl</t>
  </si>
  <si>
    <t>Unlisted preventive service</t>
  </si>
  <si>
    <t>Chrnc care mgmt phys ea addl</t>
  </si>
  <si>
    <t>Chrnc care mgmt staf ea addl</t>
  </si>
  <si>
    <t>Phone e/m phys/qhp 5-10 min</t>
  </si>
  <si>
    <t>Phone e/m phys/qhp 11-20 min</t>
  </si>
  <si>
    <t>Phone e/m phys/qhp 21-30 min</t>
  </si>
  <si>
    <t>Ntrprof ph1/ntrnet/ehr 5-10</t>
  </si>
  <si>
    <t>Ntrprof ph1/ntrnet/ehr 11-20</t>
  </si>
  <si>
    <t>Ntrprof ph1/ntrnet/ehr 21-30</t>
  </si>
  <si>
    <t>Ntrprof ph1/ntrnet/ehr 31/&gt;</t>
  </si>
  <si>
    <t>Basic life disability exam</t>
  </si>
  <si>
    <t>Ntrprof ph1/ntrnet/ehr 5/&gt;</t>
  </si>
  <si>
    <t>Ntrprof ph1/ntrnet/ehr rfrl</t>
  </si>
  <si>
    <t>Rem mntr physiol param setup</t>
  </si>
  <si>
    <t>Rem mntr physiol param dev</t>
  </si>
  <si>
    <t>Work related disability exam</t>
  </si>
  <si>
    <t>Disability examination</t>
  </si>
  <si>
    <t>Rem physiol mntr 1st 20 min</t>
  </si>
  <si>
    <t>Rem physiol mntr ea addl 20</t>
  </si>
  <si>
    <t>Init nb em per day hosp</t>
  </si>
  <si>
    <t>Init nb em per day non-fac</t>
  </si>
  <si>
    <t>Sbsq nb em per day hosp</t>
  </si>
  <si>
    <t>Same day nb discharge</t>
  </si>
  <si>
    <t>Attendance at delivery</t>
  </si>
  <si>
    <t>Nb resuscitation</t>
  </si>
  <si>
    <t>Ped crit care transport</t>
  </si>
  <si>
    <t>Ped crit care transport addl</t>
  </si>
  <si>
    <t>Neonate crit care initial</t>
  </si>
  <si>
    <t>Neonate crit care subsq</t>
  </si>
  <si>
    <t>Ped critical care initial</t>
  </si>
  <si>
    <t>Ped critical care subsq</t>
  </si>
  <si>
    <t>Self-meas bp pt educaj/train</t>
  </si>
  <si>
    <t>Self-meas bp 2 readg bid 30d</t>
  </si>
  <si>
    <t>Ped crit care age 2-5 init</t>
  </si>
  <si>
    <t>Ped crit care age 2-5 subsq</t>
  </si>
  <si>
    <t>Init day hosp neonate care</t>
  </si>
  <si>
    <t>Ic lbw inf &lt; 1500 gm subsq</t>
  </si>
  <si>
    <t>Ic lbw inf 1500-2500 g subsq</t>
  </si>
  <si>
    <t>Ic inf pbw 2501-5000 g subsq</t>
  </si>
  <si>
    <t>Assmt &amp; care pln pt cog imp</t>
  </si>
  <si>
    <t>Care mgmt svc bhvl hlth cond</t>
  </si>
  <si>
    <t>Suprv interfacilty transport</t>
  </si>
  <si>
    <t>Suprv interfac trnsport addl</t>
  </si>
  <si>
    <t>Cplx chrnc care 1st 60 min</t>
  </si>
  <si>
    <t>Cplx chrnc care ea addl 30</t>
  </si>
  <si>
    <t>Chrnc care mgmt staff 1st 20</t>
  </si>
  <si>
    <t>Chrnc care mgmt phys 1st 30</t>
  </si>
  <si>
    <t>1st psyc collab care mgmt</t>
  </si>
  <si>
    <t>Sbsq psyc collab care mgmt</t>
  </si>
  <si>
    <t>1st/sbsq psyc collab care</t>
  </si>
  <si>
    <t>Transj care mgmt mod f2f 14d</t>
  </si>
  <si>
    <t>Transj care mgmt high f2f 7d</t>
  </si>
  <si>
    <t>Advncd care plan 30 min</t>
  </si>
  <si>
    <t>Advncd care plan addl 30 min</t>
  </si>
  <si>
    <t>Unlisted e&amp;m service</t>
  </si>
  <si>
    <t>Home visit prenatal</t>
  </si>
  <si>
    <t>Home visit postnatal</t>
  </si>
  <si>
    <t>Home visit nb care</t>
  </si>
  <si>
    <t>Home visit resp therapy</t>
  </si>
  <si>
    <t>Home visit mech ventilator</t>
  </si>
  <si>
    <t>Home visit stoma care</t>
  </si>
  <si>
    <t>Home visit im injection</t>
  </si>
  <si>
    <t>Home visit cath maintain</t>
  </si>
  <si>
    <t>Home visit day life activity</t>
  </si>
  <si>
    <t>Home visit sing/m/fam couns</t>
  </si>
  <si>
    <t>Home visit fecal/enema mgmt</t>
  </si>
  <si>
    <t>Home visit for hemodialysis</t>
  </si>
  <si>
    <t>Unlisted home visit svc/px</t>
  </si>
  <si>
    <t>Home nfs visit &lt;2 hrs</t>
  </si>
  <si>
    <t>Home nfs visit each addl hr</t>
  </si>
  <si>
    <t>Mtms by pharm np 15 min</t>
  </si>
  <si>
    <t>Mtms by pharm est 15 min</t>
  </si>
  <si>
    <t>Mtms by pharm addl 15 min</t>
  </si>
  <si>
    <t>0001F</t>
  </si>
  <si>
    <t>Heart failure composite</t>
  </si>
  <si>
    <t>0005F</t>
  </si>
  <si>
    <t>Osteoarthritis composite</t>
  </si>
  <si>
    <t>0012F</t>
  </si>
  <si>
    <t>Cap bacterial assess</t>
  </si>
  <si>
    <t>0014F</t>
  </si>
  <si>
    <t>Comp preop assess cat surg</t>
  </si>
  <si>
    <t>0015F</t>
  </si>
  <si>
    <t>Melan follow-up complete</t>
  </si>
  <si>
    <t>0042T</t>
  </si>
  <si>
    <t>Ct perfusion w/contrast cbf</t>
  </si>
  <si>
    <t>0054T</t>
  </si>
  <si>
    <t>Bone srgry cmptr fluor image</t>
  </si>
  <si>
    <t>0055T</t>
  </si>
  <si>
    <t>Bone srgry cmptr ct/mri imag</t>
  </si>
  <si>
    <t>0071T</t>
  </si>
  <si>
    <t>Us leiomyomata ablate &lt;200</t>
  </si>
  <si>
    <t>0072T</t>
  </si>
  <si>
    <t>Fcsd us abltj leiomyom&gt;=200</t>
  </si>
  <si>
    <t>0075T</t>
  </si>
  <si>
    <t>Perq stent/chest vert art</t>
  </si>
  <si>
    <t>0076T</t>
  </si>
  <si>
    <t>S&amp;i stent/chest vert art</t>
  </si>
  <si>
    <t>0095T</t>
  </si>
  <si>
    <t>Rmvl artific disc addl crvcl</t>
  </si>
  <si>
    <t>0098T</t>
  </si>
  <si>
    <t>Rev artific disc addl</t>
  </si>
  <si>
    <t>0100T</t>
  </si>
  <si>
    <t>Prosth retina receive&amp;gen</t>
  </si>
  <si>
    <t>0101T</t>
  </si>
  <si>
    <t>Esw muscskel sys nos</t>
  </si>
  <si>
    <t>0102T</t>
  </si>
  <si>
    <t>Esw phy anes lat hmrl epcndl</t>
  </si>
  <si>
    <t>0106T</t>
  </si>
  <si>
    <t>Touch quant sensory test</t>
  </si>
  <si>
    <t>0107T</t>
  </si>
  <si>
    <t>Vibrate quant sensory test</t>
  </si>
  <si>
    <t>0108T</t>
  </si>
  <si>
    <t>Cool quant sensory test</t>
  </si>
  <si>
    <t>0109T</t>
  </si>
  <si>
    <t>Heat quant sensory test</t>
  </si>
  <si>
    <t>0110T</t>
  </si>
  <si>
    <t>Nos quant sensory test</t>
  </si>
  <si>
    <t>0164T</t>
  </si>
  <si>
    <t>Remove lumb artif disc addl</t>
  </si>
  <si>
    <t>0165T</t>
  </si>
  <si>
    <t>Revise lumb artif disc addl</t>
  </si>
  <si>
    <t>0174T</t>
  </si>
  <si>
    <t>Cad cxr with interp</t>
  </si>
  <si>
    <t>0175T</t>
  </si>
  <si>
    <t>Cad cxr remote</t>
  </si>
  <si>
    <t>0184T</t>
  </si>
  <si>
    <t>Exc rectal tumor endoscopic</t>
  </si>
  <si>
    <t>0198T</t>
  </si>
  <si>
    <t>Ocular blood flow measure</t>
  </si>
  <si>
    <t>0200T</t>
  </si>
  <si>
    <t>Perq sacral augmt unilat inj</t>
  </si>
  <si>
    <t>0201T</t>
  </si>
  <si>
    <t>Perq sacral augmt bilat inj</t>
  </si>
  <si>
    <t>0202T</t>
  </si>
  <si>
    <t>Post vert arthrplst 1 lumbar</t>
  </si>
  <si>
    <t>0207T</t>
  </si>
  <si>
    <t>Clear eyelid gland w/heat</t>
  </si>
  <si>
    <t>0208T</t>
  </si>
  <si>
    <t>Audiometry air only</t>
  </si>
  <si>
    <t>0209T</t>
  </si>
  <si>
    <t>0210T</t>
  </si>
  <si>
    <t>Speech audiometry threshold</t>
  </si>
  <si>
    <t>0211T</t>
  </si>
  <si>
    <t>Speech audiom thresh &amp; recog</t>
  </si>
  <si>
    <t>0212T</t>
  </si>
  <si>
    <t>Compre audiometry evaluation</t>
  </si>
  <si>
    <t>0213T</t>
  </si>
  <si>
    <t>Njx paravert w/us cer/thor</t>
  </si>
  <si>
    <t>0214T</t>
  </si>
  <si>
    <t>0215T</t>
  </si>
  <si>
    <t>0216T</t>
  </si>
  <si>
    <t>Njx paravert w/us lumb/sac</t>
  </si>
  <si>
    <t>0217T</t>
  </si>
  <si>
    <t>0218T</t>
  </si>
  <si>
    <t>0219T</t>
  </si>
  <si>
    <t>Plmt post facet implt cerv</t>
  </si>
  <si>
    <t>0220T</t>
  </si>
  <si>
    <t>Plmt post facet implt thor</t>
  </si>
  <si>
    <t>0221T</t>
  </si>
  <si>
    <t>Plmt post facet implt lumb</t>
  </si>
  <si>
    <t>0222T</t>
  </si>
  <si>
    <t>Plmt post facet implt addl</t>
  </si>
  <si>
    <t>0232T</t>
  </si>
  <si>
    <t>Njx platelet plasma</t>
  </si>
  <si>
    <t>0234T</t>
  </si>
  <si>
    <t>Trluml perip athrc renal art</t>
  </si>
  <si>
    <t>0235T</t>
  </si>
  <si>
    <t>Trluml perip athrc visceral</t>
  </si>
  <si>
    <t>0236T</t>
  </si>
  <si>
    <t>Trluml perip athrc abd aorta</t>
  </si>
  <si>
    <t>0237T</t>
  </si>
  <si>
    <t>Trluml perip athrc brchiocph</t>
  </si>
  <si>
    <t>0238T</t>
  </si>
  <si>
    <t>Trluml perip athrc iliac art</t>
  </si>
  <si>
    <t>0253T</t>
  </si>
  <si>
    <t>Insert aqueous drain device</t>
  </si>
  <si>
    <t>0263T</t>
  </si>
  <si>
    <t>Im b1 mrw cel ther cmpl</t>
  </si>
  <si>
    <t>0264T</t>
  </si>
  <si>
    <t>Im b1 mrw cel ther xcl hrvst</t>
  </si>
  <si>
    <t>0265T</t>
  </si>
  <si>
    <t>Im b1 mrw cel ther hrvst onl</t>
  </si>
  <si>
    <t>0266T</t>
  </si>
  <si>
    <t>Implt/rpl crtd sns dev total</t>
  </si>
  <si>
    <t>0267T</t>
  </si>
  <si>
    <t>Implt/rpl crtd sns dev lead</t>
  </si>
  <si>
    <t>0268T</t>
  </si>
  <si>
    <t>Implt/rpl crtd sns dev gen</t>
  </si>
  <si>
    <t>0269T</t>
  </si>
  <si>
    <t>Rev/remvl crtd sns dev total</t>
  </si>
  <si>
    <t>0270T</t>
  </si>
  <si>
    <t>Rev/remvl crtd sns dev lead</t>
  </si>
  <si>
    <t>0271T</t>
  </si>
  <si>
    <t>Rev/remvl crtd sns dev gen</t>
  </si>
  <si>
    <t>0272T</t>
  </si>
  <si>
    <t>Interrogate crtd sns dev</t>
  </si>
  <si>
    <t>0273T</t>
  </si>
  <si>
    <t>Interrogate crtd sns w/pgrmg</t>
  </si>
  <si>
    <t>0274T</t>
  </si>
  <si>
    <t>Perq lamot/lam crv/thrc</t>
  </si>
  <si>
    <t>0275T</t>
  </si>
  <si>
    <t>Perq lamot/lam lumbar</t>
  </si>
  <si>
    <t>0278T</t>
  </si>
  <si>
    <t>Tempr</t>
  </si>
  <si>
    <t>0308T</t>
  </si>
  <si>
    <t>Insj ocular telescope prosth</t>
  </si>
  <si>
    <t>0329T</t>
  </si>
  <si>
    <t>Mntr io press 24hrs/&gt; uni/bi</t>
  </si>
  <si>
    <t>0330T</t>
  </si>
  <si>
    <t>Tear film img uni/bi w/i&amp;r</t>
  </si>
  <si>
    <t>0331T</t>
  </si>
  <si>
    <t>Heart symp image plnr</t>
  </si>
  <si>
    <t>0332T</t>
  </si>
  <si>
    <t>Heart symp image plnr spect</t>
  </si>
  <si>
    <t>0333T</t>
  </si>
  <si>
    <t>Visual ep scr acuity auto</t>
  </si>
  <si>
    <t>0335T</t>
  </si>
  <si>
    <t>Insj sinus tarsi implant</t>
  </si>
  <si>
    <t>0338T</t>
  </si>
  <si>
    <t>Trnscth renal symp denrv unl</t>
  </si>
  <si>
    <t>0339T</t>
  </si>
  <si>
    <t>Trnscth renal symp denrv bil</t>
  </si>
  <si>
    <t>0342T</t>
  </si>
  <si>
    <t>Thxp apheresis w/hdl delip</t>
  </si>
  <si>
    <t>0345T</t>
  </si>
  <si>
    <t>Transcath mtral vlve repair</t>
  </si>
  <si>
    <t>0347T</t>
  </si>
  <si>
    <t>Ins bone device for rsa</t>
  </si>
  <si>
    <t>0348T</t>
  </si>
  <si>
    <t>Rsa spine exam</t>
  </si>
  <si>
    <t>0349T</t>
  </si>
  <si>
    <t>Rsa upper extr exam</t>
  </si>
  <si>
    <t>0350T</t>
  </si>
  <si>
    <t>Rsa lower extr exam</t>
  </si>
  <si>
    <t>0351T</t>
  </si>
  <si>
    <t>Intraop oct brst/node spec</t>
  </si>
  <si>
    <t>0352T</t>
  </si>
  <si>
    <t>Oct brst/node i&amp;r per spec</t>
  </si>
  <si>
    <t>0353T</t>
  </si>
  <si>
    <t>Intraop oct breast cavity</t>
  </si>
  <si>
    <t>0354T</t>
  </si>
  <si>
    <t>Oct breast surg cavity i&amp;r</t>
  </si>
  <si>
    <t>0358T</t>
  </si>
  <si>
    <t>Bia whole body</t>
  </si>
  <si>
    <t>0362T</t>
  </si>
  <si>
    <t>Bhv id suprt assmt ea 15 min</t>
  </si>
  <si>
    <t>0373T</t>
  </si>
  <si>
    <t>Adapt bhv tx ea 15 min</t>
  </si>
  <si>
    <t>0378T</t>
  </si>
  <si>
    <t>Visual field assmnt rev/rprt</t>
  </si>
  <si>
    <t>0379T</t>
  </si>
  <si>
    <t>Vis field assmnt tech suppt</t>
  </si>
  <si>
    <t>0394T</t>
  </si>
  <si>
    <t>Hdr elctrnc skn surf brchytx</t>
  </si>
  <si>
    <t>0395T</t>
  </si>
  <si>
    <t>Hdr elctr ntrst/ntrcv brchtx</t>
  </si>
  <si>
    <t>0397T</t>
  </si>
  <si>
    <t>Ercp w/optical endomicroscpy</t>
  </si>
  <si>
    <t>0398T</t>
  </si>
  <si>
    <t>Mrgfus strtctc les abltj</t>
  </si>
  <si>
    <t>0402T</t>
  </si>
  <si>
    <t>Colgn crs-link crn&amp;pachymtry</t>
  </si>
  <si>
    <t>0403T</t>
  </si>
  <si>
    <t>Diabetes prev standard curr</t>
  </si>
  <si>
    <t>0408T</t>
  </si>
  <si>
    <t>Insj/rplc cardiac modulj sys</t>
  </si>
  <si>
    <t>0409T</t>
  </si>
  <si>
    <t>Insj/rplc car modulj pls gn</t>
  </si>
  <si>
    <t>0410T</t>
  </si>
  <si>
    <t>Insj/rplc car modulj atr elt</t>
  </si>
  <si>
    <t>0411T</t>
  </si>
  <si>
    <t>Insj/rplc car modulj vnt elt</t>
  </si>
  <si>
    <t>0412T</t>
  </si>
  <si>
    <t>Rmvl cardiac modulj pls gen</t>
  </si>
  <si>
    <t>0413T</t>
  </si>
  <si>
    <t>Rmvl car modulj tranvns elt</t>
  </si>
  <si>
    <t>0414T</t>
  </si>
  <si>
    <t>Rmvl &amp; rpl car modulj pls gn</t>
  </si>
  <si>
    <t>0415T</t>
  </si>
  <si>
    <t>Repos car modulj tranvns elt</t>
  </si>
  <si>
    <t>0416T</t>
  </si>
  <si>
    <t>Reloc skin pocket pls gen</t>
  </si>
  <si>
    <t>0417T</t>
  </si>
  <si>
    <t>Prgrmg eval cardiac modulj</t>
  </si>
  <si>
    <t>0418T</t>
  </si>
  <si>
    <t>Interro eval cardiac modulj</t>
  </si>
  <si>
    <t>0419T</t>
  </si>
  <si>
    <t>Dstrj neurofibroma xtnsv</t>
  </si>
  <si>
    <t>0420T</t>
  </si>
  <si>
    <t>0421T</t>
  </si>
  <si>
    <t>Waterjet prostate abltj cmpl</t>
  </si>
  <si>
    <t>0422T</t>
  </si>
  <si>
    <t>Tactile breast img uni/bi</t>
  </si>
  <si>
    <t>0437T</t>
  </si>
  <si>
    <t>Impltj synth rnfcmt abdl wal</t>
  </si>
  <si>
    <t>0439T</t>
  </si>
  <si>
    <t>Myocrd contrast prfuj echo</t>
  </si>
  <si>
    <t>0440T</t>
  </si>
  <si>
    <t>Abltj perc uxtr/perph nrv</t>
  </si>
  <si>
    <t>0441T</t>
  </si>
  <si>
    <t>Abltj perc lxtr/perph nrv</t>
  </si>
  <si>
    <t>0442T</t>
  </si>
  <si>
    <t>Abltj perc plex/trncl nrv</t>
  </si>
  <si>
    <t>0443T</t>
  </si>
  <si>
    <t>R-t spctrl alys prst8 tiss</t>
  </si>
  <si>
    <t>0444T</t>
  </si>
  <si>
    <t>1st plmt drug elut oc ins</t>
  </si>
  <si>
    <t>0445T</t>
  </si>
  <si>
    <t>Sbsqt plmt drug elut oc ins</t>
  </si>
  <si>
    <t>0446T</t>
  </si>
  <si>
    <t>Insj impltbl glucose sensor</t>
  </si>
  <si>
    <t>0447T</t>
  </si>
  <si>
    <t>Rmvl impltbl glucose sensor</t>
  </si>
  <si>
    <t>0448T</t>
  </si>
  <si>
    <t>Remvl insj impltbl gluc sens</t>
  </si>
  <si>
    <t>0449T</t>
  </si>
  <si>
    <t>Insj aqueous drain dev 1st</t>
  </si>
  <si>
    <t>0450T</t>
  </si>
  <si>
    <t>Insj aqueous drain dev each</t>
  </si>
  <si>
    <t>0464T</t>
  </si>
  <si>
    <t>Visual ep test for glaucoma</t>
  </si>
  <si>
    <t>0469T</t>
  </si>
  <si>
    <t>Rta polarize scan oc scr bi</t>
  </si>
  <si>
    <t>0472T</t>
  </si>
  <si>
    <t>Prgrmg io rta eltrd ra</t>
  </si>
  <si>
    <t>0473T</t>
  </si>
  <si>
    <t>Reprgrmg io rta eltrd ra</t>
  </si>
  <si>
    <t>0474T</t>
  </si>
  <si>
    <t>Insj aqueous drg dev io rsvr</t>
  </si>
  <si>
    <t>0479T</t>
  </si>
  <si>
    <t>Fxjl abl lsr 1st 100 sq cm</t>
  </si>
  <si>
    <t>0480T</t>
  </si>
  <si>
    <t>Fxjl abl lsr ea addl 100sqcm</t>
  </si>
  <si>
    <t>0481T</t>
  </si>
  <si>
    <t>Njx autol wbc concentrate</t>
  </si>
  <si>
    <t>0483T</t>
  </si>
  <si>
    <t>Tmvi percutaneous approach</t>
  </si>
  <si>
    <t>0484T</t>
  </si>
  <si>
    <t>Tmvi transthoracic exposure</t>
  </si>
  <si>
    <t>0485T</t>
  </si>
  <si>
    <t>Oct mid ear i&amp;r unilateral</t>
  </si>
  <si>
    <t>0486T</t>
  </si>
  <si>
    <t>Oct mid ear i&amp;r bilateral</t>
  </si>
  <si>
    <t>0488T</t>
  </si>
  <si>
    <t>Diabetes prev online/elec</t>
  </si>
  <si>
    <t>0489T</t>
  </si>
  <si>
    <t>Regn cell tx scldr hands</t>
  </si>
  <si>
    <t>0490T</t>
  </si>
  <si>
    <t>Regn cell tx scldr h mlt inj</t>
  </si>
  <si>
    <t>0494T</t>
  </si>
  <si>
    <t>Prep &amp; cannulj cdvr don lung</t>
  </si>
  <si>
    <t>0495T</t>
  </si>
  <si>
    <t>Mntr cdvr don lng 1st 2 hrs</t>
  </si>
  <si>
    <t>0496T</t>
  </si>
  <si>
    <t>Mntr cdvr don lng ea addl hr</t>
  </si>
  <si>
    <t>0500F</t>
  </si>
  <si>
    <t>Initial prenatal care visit</t>
  </si>
  <si>
    <t>0500T</t>
  </si>
  <si>
    <t>Hpv 5+ hi risk hpv types</t>
  </si>
  <si>
    <t>0501F</t>
  </si>
  <si>
    <t>Prenatal flow sheet</t>
  </si>
  <si>
    <t>0502F</t>
  </si>
  <si>
    <t>Subsequent prenatal care</t>
  </si>
  <si>
    <t>0503F</t>
  </si>
  <si>
    <t>Postpartum care visit</t>
  </si>
  <si>
    <t>0505F</t>
  </si>
  <si>
    <t>Hemodialysis plan docd</t>
  </si>
  <si>
    <t>0505T</t>
  </si>
  <si>
    <t>Ev fempop artl revsc</t>
  </si>
  <si>
    <t>0506T</t>
  </si>
  <si>
    <t>Mac pgmt opt dns meas hfp</t>
  </si>
  <si>
    <t>0507F</t>
  </si>
  <si>
    <t>Periton dialysis plan docd</t>
  </si>
  <si>
    <t>0507T</t>
  </si>
  <si>
    <t>Near ifr 2img mibmn glnd i&amp;r</t>
  </si>
  <si>
    <t>0509F</t>
  </si>
  <si>
    <t>Urine incon plan docd</t>
  </si>
  <si>
    <t>0509T</t>
  </si>
  <si>
    <t>Pattern erg w/i&amp;r</t>
  </si>
  <si>
    <t>0510T</t>
  </si>
  <si>
    <t>Rmvl sinus tarsi implant</t>
  </si>
  <si>
    <t>0511T</t>
  </si>
  <si>
    <t>Rmvl&amp;rinsj sinus tarsi implt</t>
  </si>
  <si>
    <t>0512T</t>
  </si>
  <si>
    <t>Esw integ wnd hlg 1st wnd</t>
  </si>
  <si>
    <t>0513F</t>
  </si>
  <si>
    <t>Elev bp plan of care docd</t>
  </si>
  <si>
    <t>0513T</t>
  </si>
  <si>
    <t>Esw integ wnd hlg ea addl</t>
  </si>
  <si>
    <t>0514F</t>
  </si>
  <si>
    <t>Care plan hgb docd esa pt</t>
  </si>
  <si>
    <t>0515T</t>
  </si>
  <si>
    <t>Insj wcs lv compl sys</t>
  </si>
  <si>
    <t>0516F</t>
  </si>
  <si>
    <t>Anemia plan of care docd</t>
  </si>
  <si>
    <t>0516T</t>
  </si>
  <si>
    <t>Insj wcs lv eltrd only</t>
  </si>
  <si>
    <t>0517F</t>
  </si>
  <si>
    <t>Glaucoma plan of care docd</t>
  </si>
  <si>
    <t>0517T</t>
  </si>
  <si>
    <t>Insj wcs lv both compnt pg</t>
  </si>
  <si>
    <t>0518F</t>
  </si>
  <si>
    <t>Fall plan of care docd</t>
  </si>
  <si>
    <t>0518T</t>
  </si>
  <si>
    <t>Rmvl pg wcs lv battery only</t>
  </si>
  <si>
    <t>0519F</t>
  </si>
  <si>
    <t>Pland chemo docd b/4 txmnt</t>
  </si>
  <si>
    <t>0519T</t>
  </si>
  <si>
    <t>Rmv&amp;rplcmt pg wcs lv both</t>
  </si>
  <si>
    <t>0520F</t>
  </si>
  <si>
    <t>Rad dos limts b/4 3d rad</t>
  </si>
  <si>
    <t>0520T</t>
  </si>
  <si>
    <t>Rmv&amp;rplcmt pg wcs lv battery</t>
  </si>
  <si>
    <t>0521F</t>
  </si>
  <si>
    <t>Plan of care 4 pain docd</t>
  </si>
  <si>
    <t>0521T</t>
  </si>
  <si>
    <t>Interrog dev eval wcs ip</t>
  </si>
  <si>
    <t>0522T</t>
  </si>
  <si>
    <t>Prgrmg dev eval wcs ip</t>
  </si>
  <si>
    <t>0523T</t>
  </si>
  <si>
    <t>Ntrapx c ffr w/3d funcjl map</t>
  </si>
  <si>
    <t>0524T</t>
  </si>
  <si>
    <t>Ev cath dir chem abltj w/img</t>
  </si>
  <si>
    <t>0525F</t>
  </si>
  <si>
    <t>Initial visit for episode</t>
  </si>
  <si>
    <t>0525T</t>
  </si>
  <si>
    <t>Insj/rplcmt compl iims</t>
  </si>
  <si>
    <t>0526F</t>
  </si>
  <si>
    <t>Subs visit for episode</t>
  </si>
  <si>
    <t>0526T</t>
  </si>
  <si>
    <t>Insj/rplcmt iims eltrd only</t>
  </si>
  <si>
    <t>0527T</t>
  </si>
  <si>
    <t>Insj/rplcmt iims implt mntr</t>
  </si>
  <si>
    <t>0528F</t>
  </si>
  <si>
    <t>Rcmnd flw-up 10 yrs docd</t>
  </si>
  <si>
    <t>0528T</t>
  </si>
  <si>
    <t>Prgrmg dev eval iims ip</t>
  </si>
  <si>
    <t>0529F</t>
  </si>
  <si>
    <t>Intrvl 3/&gt;yr pts clnscp docd</t>
  </si>
  <si>
    <t>0529T</t>
  </si>
  <si>
    <t>Interrog dev eval iims ip</t>
  </si>
  <si>
    <t>0530T</t>
  </si>
  <si>
    <t>Removal complete iims</t>
  </si>
  <si>
    <t>0531T</t>
  </si>
  <si>
    <t>Removal iims electrode only</t>
  </si>
  <si>
    <t>0532T</t>
  </si>
  <si>
    <t>Removal iims implt mntr only</t>
  </si>
  <si>
    <t>0535F</t>
  </si>
  <si>
    <t>Dyspnea mngmnt plan docd</t>
  </si>
  <si>
    <t>0537T</t>
  </si>
  <si>
    <t>Bld drv t lymphcyt car-t cll</t>
  </si>
  <si>
    <t>0538T</t>
  </si>
  <si>
    <t>Bld drv t lymphcyt prep trns</t>
  </si>
  <si>
    <t>0539T</t>
  </si>
  <si>
    <t>Receipt&amp;prep car-t cll admn</t>
  </si>
  <si>
    <t>0540F</t>
  </si>
  <si>
    <t>Gluco mngmnt plan docd</t>
  </si>
  <si>
    <t>0540T</t>
  </si>
  <si>
    <t>Car-t cll admn autologous</t>
  </si>
  <si>
    <t>0541T</t>
  </si>
  <si>
    <t>Myocardial imaging mcg</t>
  </si>
  <si>
    <t>0542T</t>
  </si>
  <si>
    <t>Myocardial imaging mcg i&amp;r</t>
  </si>
  <si>
    <t>0543T</t>
  </si>
  <si>
    <t>Ta mv rpr w/artif chord tend</t>
  </si>
  <si>
    <t>0544T</t>
  </si>
  <si>
    <t>Tcat mv annulus rcnstj</t>
  </si>
  <si>
    <t>0545F</t>
  </si>
  <si>
    <t>Follow up care plan mdd docd</t>
  </si>
  <si>
    <t>0545T</t>
  </si>
  <si>
    <t>Tcat tv annulus rcnstj</t>
  </si>
  <si>
    <t>0546T</t>
  </si>
  <si>
    <t>Rf spectrsc ntraop mrgn asmt</t>
  </si>
  <si>
    <t>0547T</t>
  </si>
  <si>
    <t>B1 matrl qual tst mcrind tib</t>
  </si>
  <si>
    <t>0550F</t>
  </si>
  <si>
    <t>Cytopath report nongyn spcmn</t>
  </si>
  <si>
    <t>0551F</t>
  </si>
  <si>
    <t>Cytopath report non routine</t>
  </si>
  <si>
    <t>0552T</t>
  </si>
  <si>
    <t>Low-level laser therapy</t>
  </si>
  <si>
    <t>0553T</t>
  </si>
  <si>
    <t>Perq tcat iliac anast implt</t>
  </si>
  <si>
    <t>0554T</t>
  </si>
  <si>
    <t>B1 str &amp; fx rsk analysis</t>
  </si>
  <si>
    <t>0555F</t>
  </si>
  <si>
    <t>Symptom mgmnt plan care docd</t>
  </si>
  <si>
    <t>0555T</t>
  </si>
  <si>
    <t>B1 str&amp;fx rsk transmis data</t>
  </si>
  <si>
    <t>0556F</t>
  </si>
  <si>
    <t>Plan care lipid control docd</t>
  </si>
  <si>
    <t>0556T</t>
  </si>
  <si>
    <t>B1 str &amp; fx rsk assessment</t>
  </si>
  <si>
    <t>0557F</t>
  </si>
  <si>
    <t>Plan caremng angnl symptdocd</t>
  </si>
  <si>
    <t>0557T</t>
  </si>
  <si>
    <t>B1 str &amp; fx rsk i&amp;r</t>
  </si>
  <si>
    <t>0558T</t>
  </si>
  <si>
    <t>Ct scan f/biomchn ct alys</t>
  </si>
  <si>
    <t>0559T</t>
  </si>
  <si>
    <t>Antmc mdl 3d print 1st cmpnt</t>
  </si>
  <si>
    <t>0560T</t>
  </si>
  <si>
    <t>Antmc mdl 3d print ea addl</t>
  </si>
  <si>
    <t>0561T</t>
  </si>
  <si>
    <t>Antmc guide 3d print 1st gd</t>
  </si>
  <si>
    <t>0562T</t>
  </si>
  <si>
    <t>Antmc guide 3d print ea addl</t>
  </si>
  <si>
    <t>0563T</t>
  </si>
  <si>
    <t>Evac meibomian glnd heat bi</t>
  </si>
  <si>
    <t>0564T</t>
  </si>
  <si>
    <t>Onc chemo rx cytotox csc 14</t>
  </si>
  <si>
    <t>0565T</t>
  </si>
  <si>
    <t>Autol cell implt adps hrvg</t>
  </si>
  <si>
    <t>0566T</t>
  </si>
  <si>
    <t>Autol cell implt adps njx</t>
  </si>
  <si>
    <t>0567T</t>
  </si>
  <si>
    <t>Perm flp tube occls w/implt</t>
  </si>
  <si>
    <t>0568T</t>
  </si>
  <si>
    <t>Intro mix saline&amp;air f/ssg</t>
  </si>
  <si>
    <t>0569T</t>
  </si>
  <si>
    <t>Ttvr perq appr 1st prosth</t>
  </si>
  <si>
    <t>0570T</t>
  </si>
  <si>
    <t>Ttvr perq ea addl prosth</t>
  </si>
  <si>
    <t>0571T</t>
  </si>
  <si>
    <t>Insj/rplcmt icds ss eltrd</t>
  </si>
  <si>
    <t>0572T</t>
  </si>
  <si>
    <t>Insertion ss dfb electrode</t>
  </si>
  <si>
    <t>0573T</t>
  </si>
  <si>
    <t>Removal ss dfb electrode</t>
  </si>
  <si>
    <t>0574T</t>
  </si>
  <si>
    <t>Repos prev ss impl dfb eltrd</t>
  </si>
  <si>
    <t>0575F</t>
  </si>
  <si>
    <t>Hiv rna plan care docd</t>
  </si>
  <si>
    <t>0575T</t>
  </si>
  <si>
    <t>Prgrmg dev eval icds ss ip</t>
  </si>
  <si>
    <t>0576T</t>
  </si>
  <si>
    <t>Interrog dev eval icds ss ip</t>
  </si>
  <si>
    <t>0577T</t>
  </si>
  <si>
    <t>Ephys eval icds ss</t>
  </si>
  <si>
    <t>0578T</t>
  </si>
  <si>
    <t>Rem interrog dev icds phys</t>
  </si>
  <si>
    <t>0579T</t>
  </si>
  <si>
    <t>Rem interrog dev icds tech</t>
  </si>
  <si>
    <t>0580F</t>
  </si>
  <si>
    <t>Multidisciplinary care plan</t>
  </si>
  <si>
    <t>0580T</t>
  </si>
  <si>
    <t>Rmvl ss impl dfb pg only</t>
  </si>
  <si>
    <t>0581F</t>
  </si>
  <si>
    <t>Pt trnsfrd from anesth to cc</t>
  </si>
  <si>
    <t>0581T</t>
  </si>
  <si>
    <t>Abltj mal brst tum perq crtx</t>
  </si>
  <si>
    <t>0582F</t>
  </si>
  <si>
    <t>No trnsfr from anesth to cc</t>
  </si>
  <si>
    <t>0582T</t>
  </si>
  <si>
    <t>Trurl abltj mal prst8 tiss</t>
  </si>
  <si>
    <t>0583F</t>
  </si>
  <si>
    <t>Transfer care checklist used</t>
  </si>
  <si>
    <t>0583T</t>
  </si>
  <si>
    <t>Tmpst auto tube dlvr sys</t>
  </si>
  <si>
    <t>0584F</t>
  </si>
  <si>
    <t>No transfercare chklist used</t>
  </si>
  <si>
    <t>0584T</t>
  </si>
  <si>
    <t>Perq islet cell transplant</t>
  </si>
  <si>
    <t>0585T</t>
  </si>
  <si>
    <t>Laps islet cell transplant</t>
  </si>
  <si>
    <t>0586T</t>
  </si>
  <si>
    <t>Open islet cell transplant</t>
  </si>
  <si>
    <t>0587T</t>
  </si>
  <si>
    <t>Perq impltj/rplcmt isdns ptn</t>
  </si>
  <si>
    <t>0588T</t>
  </si>
  <si>
    <t>Revision/removal isdns ptn</t>
  </si>
  <si>
    <t>0589T</t>
  </si>
  <si>
    <t>Elec alys smpl prgrmg iins</t>
  </si>
  <si>
    <t>0590T</t>
  </si>
  <si>
    <t>Elec alys cplx prgrmg iins</t>
  </si>
  <si>
    <t>0591T</t>
  </si>
  <si>
    <t>Hlth&amp;wb coaching indiv 1st</t>
  </si>
  <si>
    <t>0592T</t>
  </si>
  <si>
    <t>Hlth&amp;wb coaching indiv f-up</t>
  </si>
  <si>
    <t>0593T</t>
  </si>
  <si>
    <t>Hlth&amp;wb coaching group</t>
  </si>
  <si>
    <t>0594T</t>
  </si>
  <si>
    <t>Osteot hum xtrnl lngth dev</t>
  </si>
  <si>
    <t>0596T</t>
  </si>
  <si>
    <t>Temp fml iu vlv-pmp 1st insj</t>
  </si>
  <si>
    <t>0597T</t>
  </si>
  <si>
    <t>Temp fml iu valve-pmp rplcmt</t>
  </si>
  <si>
    <t>0598T</t>
  </si>
  <si>
    <t>Ncntc r-t fluor wnd img 1st</t>
  </si>
  <si>
    <t>0599T</t>
  </si>
  <si>
    <t>Ncntc r-t fluor wnd img ea</t>
  </si>
  <si>
    <t>0600T</t>
  </si>
  <si>
    <t>Ire abltj 1+tum organ perq</t>
  </si>
  <si>
    <t>0601T</t>
  </si>
  <si>
    <t>Ire abltj 1+tumors open</t>
  </si>
  <si>
    <t>0602T</t>
  </si>
  <si>
    <t>Transdermal gfr measurements</t>
  </si>
  <si>
    <t>0603T</t>
  </si>
  <si>
    <t>Transdermal gfr monitoring</t>
  </si>
  <si>
    <t>0604T</t>
  </si>
  <si>
    <t>Rem oct rta dev setup&amp;educaj</t>
  </si>
  <si>
    <t>0605T</t>
  </si>
  <si>
    <t>Rem oct rta techl sprt min 8</t>
  </si>
  <si>
    <t>0606T</t>
  </si>
  <si>
    <t>Rem oct rta phys/qhp ea 30d</t>
  </si>
  <si>
    <t>0607T</t>
  </si>
  <si>
    <t>Rem mntr pulm flu mntr setup</t>
  </si>
  <si>
    <t>0608T</t>
  </si>
  <si>
    <t>Rem mntr pulm flu mntr alys</t>
  </si>
  <si>
    <t>0609T</t>
  </si>
  <si>
    <t>Mrs disc pain acquisj data</t>
  </si>
  <si>
    <t>0610T</t>
  </si>
  <si>
    <t>Mrs disc pain transmis data</t>
  </si>
  <si>
    <t>0611T</t>
  </si>
  <si>
    <t>Mrs disc pain alg alys data</t>
  </si>
  <si>
    <t>0612T</t>
  </si>
  <si>
    <t>Mrs discogenic pain i&amp;r</t>
  </si>
  <si>
    <t>0613T</t>
  </si>
  <si>
    <t>Perq tcat intratrl septl sht</t>
  </si>
  <si>
    <t>0614T</t>
  </si>
  <si>
    <t>Rmvl&amp;rplcmt ss impl dfb pg</t>
  </si>
  <si>
    <t>0615T</t>
  </si>
  <si>
    <t>Eye mvmt alys w/o calbrj i&amp;r</t>
  </si>
  <si>
    <t>0616T</t>
  </si>
  <si>
    <t>Insertion of iris prosthesis</t>
  </si>
  <si>
    <t>0617T</t>
  </si>
  <si>
    <t>Insj iris prosth w/rmvl&amp;insj</t>
  </si>
  <si>
    <t>0618T</t>
  </si>
  <si>
    <t>Insj iris prosth sec io lens</t>
  </si>
  <si>
    <t>0619T</t>
  </si>
  <si>
    <t>Cysto w/prst8 commissurotomy</t>
  </si>
  <si>
    <t>0620T</t>
  </si>
  <si>
    <t>Evasc ven artlz tibl/prnl vn</t>
  </si>
  <si>
    <t>0621T</t>
  </si>
  <si>
    <t>Trabeculostomy interno laser</t>
  </si>
  <si>
    <t>0622T</t>
  </si>
  <si>
    <t>Trabeculostomy int lsr w/scp</t>
  </si>
  <si>
    <t>0623T</t>
  </si>
  <si>
    <t>Auto quantification c plaque</t>
  </si>
  <si>
    <t>0624T</t>
  </si>
  <si>
    <t>Auto quan c plaq data prep</t>
  </si>
  <si>
    <t>0625T</t>
  </si>
  <si>
    <t>Auto quan c plaq cptr alys</t>
  </si>
  <si>
    <t>0626T</t>
  </si>
  <si>
    <t>Auto quan c plaq i&amp;r</t>
  </si>
  <si>
    <t>0627T</t>
  </si>
  <si>
    <t>Perq njx algc fluor lmbr 1st</t>
  </si>
  <si>
    <t>0628T</t>
  </si>
  <si>
    <t>Perq njx algc fluor lmbr ea</t>
  </si>
  <si>
    <t>0629T</t>
  </si>
  <si>
    <t>Perq njx algc ct lmbr 1st</t>
  </si>
  <si>
    <t>0630T</t>
  </si>
  <si>
    <t>Perq njx algc ct lmbr ea</t>
  </si>
  <si>
    <t>0631T</t>
  </si>
  <si>
    <t>Tc vis lit hyperspectral img</t>
  </si>
  <si>
    <t>0632T</t>
  </si>
  <si>
    <t>Perq tcat us abltj nrv p-art</t>
  </si>
  <si>
    <t>0633T</t>
  </si>
  <si>
    <t>Ct breast w/3d uni c-</t>
  </si>
  <si>
    <t>0634T</t>
  </si>
  <si>
    <t>Ct breast w/3d uni c+</t>
  </si>
  <si>
    <t>0635T</t>
  </si>
  <si>
    <t>Ct breast w/3d uni c-/c+</t>
  </si>
  <si>
    <t>0636T</t>
  </si>
  <si>
    <t>Ct breast w/3d bi c-</t>
  </si>
  <si>
    <t>0637T</t>
  </si>
  <si>
    <t>Ct breast w/3d bi c+</t>
  </si>
  <si>
    <t>0638T</t>
  </si>
  <si>
    <t>Ct breast w/3d bi c-/c+</t>
  </si>
  <si>
    <t>0639T</t>
  </si>
  <si>
    <t>Wrls skn snr anisotropy meas</t>
  </si>
  <si>
    <t>0640T</t>
  </si>
  <si>
    <t>Ncntc ifr spctrsc o/t pad 1</t>
  </si>
  <si>
    <t>0643T</t>
  </si>
  <si>
    <t>Tcat l ventr rstrj dev implt</t>
  </si>
  <si>
    <t>0644T</t>
  </si>
  <si>
    <t>Tcat rmvl/dblk icar mas perq</t>
  </si>
  <si>
    <t>0645T</t>
  </si>
  <si>
    <t>Tcat impltj c sins rdctj dev</t>
  </si>
  <si>
    <t>0646T</t>
  </si>
  <si>
    <t>Ttvi/rplcmt w/prstc vlv perq</t>
  </si>
  <si>
    <t>0647T</t>
  </si>
  <si>
    <t>Insj gtube perq mag gastrpxy</t>
  </si>
  <si>
    <t>0648T</t>
  </si>
  <si>
    <t>Quan mr tis wo mri 1orgn</t>
  </si>
  <si>
    <t>0649T</t>
  </si>
  <si>
    <t>Quan mr tiss w/mri 1orgn</t>
  </si>
  <si>
    <t>0650T</t>
  </si>
  <si>
    <t>Prgrmg dev eval scrms remote</t>
  </si>
  <si>
    <t>0651T</t>
  </si>
  <si>
    <t>Mag ctrld capsule endoscopy</t>
  </si>
  <si>
    <t>0652T</t>
  </si>
  <si>
    <t>Egd flx transnasal dx br/wa</t>
  </si>
  <si>
    <t>0653T</t>
  </si>
  <si>
    <t>Egd flx transnasal bx 1/mlt</t>
  </si>
  <si>
    <t>0654T</t>
  </si>
  <si>
    <t>Egd flx transnasal tube/cath</t>
  </si>
  <si>
    <t>0655T</t>
  </si>
  <si>
    <t>Tprnl focal abltj mal prst8</t>
  </si>
  <si>
    <t>0656T</t>
  </si>
  <si>
    <t>Vrt bdy tethering ant &lt;7 seg</t>
  </si>
  <si>
    <t>0657T</t>
  </si>
  <si>
    <t>Vrt bdy tethering ant 8+ seg</t>
  </si>
  <si>
    <t>0658T</t>
  </si>
  <si>
    <t>Elec impd spectrsc 1+skn les</t>
  </si>
  <si>
    <t>0659T</t>
  </si>
  <si>
    <t>Tcat intra-c nfs supersat o2</t>
  </si>
  <si>
    <t>0660T</t>
  </si>
  <si>
    <t>Implt ant sgm io nbio rx sys</t>
  </si>
  <si>
    <t>0661T</t>
  </si>
  <si>
    <t>Rmvl&amp;rimpltj ant sgm implt</t>
  </si>
  <si>
    <t>0662T</t>
  </si>
  <si>
    <t>Scalp cool 1st meas&amp;calbrj</t>
  </si>
  <si>
    <t>0663T</t>
  </si>
  <si>
    <t>Scalp cool plmt mntr rmvl</t>
  </si>
  <si>
    <t>0664T</t>
  </si>
  <si>
    <t>Don hysterectomy open cdvr</t>
  </si>
  <si>
    <t>0665T</t>
  </si>
  <si>
    <t>Don hysterectomy open liv</t>
  </si>
  <si>
    <t>0666T</t>
  </si>
  <si>
    <t>Don hysterectomy laps liv</t>
  </si>
  <si>
    <t>0667T</t>
  </si>
  <si>
    <t>Don hysterectomy rcp uter</t>
  </si>
  <si>
    <t>0668T</t>
  </si>
  <si>
    <t>Bkbench prep don uter algrft</t>
  </si>
  <si>
    <t>0669T</t>
  </si>
  <si>
    <t>Bkbench rcnstj don uter ven</t>
  </si>
  <si>
    <t>0670T</t>
  </si>
  <si>
    <t>Bkbench rcnstj don uter artl</t>
  </si>
  <si>
    <t>0671T</t>
  </si>
  <si>
    <t>Insj ant sgm aq drg dev 1+</t>
  </si>
  <si>
    <t>0672T</t>
  </si>
  <si>
    <t>Ndovag cryg rf remdl tiss</t>
  </si>
  <si>
    <t>0673T</t>
  </si>
  <si>
    <t>Abltj b9 thyr ndul perq lasr</t>
  </si>
  <si>
    <t>0674T</t>
  </si>
  <si>
    <t>Laps insj nw/rpcmt prm isdss</t>
  </si>
  <si>
    <t>0675T</t>
  </si>
  <si>
    <t>Laps insj nw/rpcmt isdss 1ld</t>
  </si>
  <si>
    <t>0676T</t>
  </si>
  <si>
    <t>Laps insj nw/rpcmt isdss ea</t>
  </si>
  <si>
    <t>0677T</t>
  </si>
  <si>
    <t>Laps repos lead isdss 1st ld</t>
  </si>
  <si>
    <t>0678T</t>
  </si>
  <si>
    <t>Laps repos lead isdss ea add</t>
  </si>
  <si>
    <t>0679T</t>
  </si>
  <si>
    <t>Laps rmvl lead isdss</t>
  </si>
  <si>
    <t>0680T</t>
  </si>
  <si>
    <t>Insj/rplcmt pg only isdss</t>
  </si>
  <si>
    <t>0681T</t>
  </si>
  <si>
    <t>Rlcj pulse gen only isdss</t>
  </si>
  <si>
    <t>0682T</t>
  </si>
  <si>
    <t>Removal pulse gen only isdss</t>
  </si>
  <si>
    <t>0683T</t>
  </si>
  <si>
    <t>Prgrmg dev eval isdss ip</t>
  </si>
  <si>
    <t>0684T</t>
  </si>
  <si>
    <t>Peri-px dev eval isdss ip</t>
  </si>
  <si>
    <t>0685T</t>
  </si>
  <si>
    <t>Interrog dev eval isdss ip</t>
  </si>
  <si>
    <t>0686T</t>
  </si>
  <si>
    <t>Histotripsy mal hepatcel tis</t>
  </si>
  <si>
    <t>0687T</t>
  </si>
  <si>
    <t>Tx amblyopia dev setup 1st</t>
  </si>
  <si>
    <t>0688T</t>
  </si>
  <si>
    <t>Tx amblyopia assmt w/report</t>
  </si>
  <si>
    <t>0689T</t>
  </si>
  <si>
    <t>Quan us tis charac w/o dx us</t>
  </si>
  <si>
    <t>0690T</t>
  </si>
  <si>
    <t>Quan us tis charac w/dx us</t>
  </si>
  <si>
    <t>0691T</t>
  </si>
  <si>
    <t>Auto alys xst ct std vrt fx</t>
  </si>
  <si>
    <t>0692T</t>
  </si>
  <si>
    <t>Therapeutic ultrafiltration</t>
  </si>
  <si>
    <t>0693T</t>
  </si>
  <si>
    <t>Compre ful bdy 3d mtn alys</t>
  </si>
  <si>
    <t>0694T</t>
  </si>
  <si>
    <t>3d vol img&amp;rcnstj brst/ax</t>
  </si>
  <si>
    <t>0695T</t>
  </si>
  <si>
    <t>Bdy srf mpg pm/cvdfb tm impl</t>
  </si>
  <si>
    <t>0696T</t>
  </si>
  <si>
    <t>Bdy surf mapg pm/cvdfb f/up</t>
  </si>
  <si>
    <t>0697T</t>
  </si>
  <si>
    <t>Quan mr tis wo mri mlt orgn</t>
  </si>
  <si>
    <t>0698T</t>
  </si>
  <si>
    <t>Quan mr tiss w/mri mlt orgn</t>
  </si>
  <si>
    <t>0699T</t>
  </si>
  <si>
    <t>Njx pst chmbr eye medication</t>
  </si>
  <si>
    <t>0700T</t>
  </si>
  <si>
    <t>Molec fluor img sus nev 1st</t>
  </si>
  <si>
    <t>0701T</t>
  </si>
  <si>
    <t>Molec fluor img sus nev ea</t>
  </si>
  <si>
    <t>0704T</t>
  </si>
  <si>
    <t>Rem tx amblyopia setup&amp;edu</t>
  </si>
  <si>
    <t>0705T</t>
  </si>
  <si>
    <t>Rem tx amblyopia tech sprt</t>
  </si>
  <si>
    <t>0706T</t>
  </si>
  <si>
    <t>Rem tx amblyopia i&amp;r phy/qhp</t>
  </si>
  <si>
    <t>0707T</t>
  </si>
  <si>
    <t>Njx b1 sub mtrl sbchdrl dfct</t>
  </si>
  <si>
    <t>0708T</t>
  </si>
  <si>
    <t>Id ca immntx prep &amp; 1st njx</t>
  </si>
  <si>
    <t>0709T</t>
  </si>
  <si>
    <t>Id ca immntx each addl njx</t>
  </si>
  <si>
    <t>0710T</t>
  </si>
  <si>
    <t>N-invas artl plaq alys</t>
  </si>
  <si>
    <t>0711T</t>
  </si>
  <si>
    <t>N-nvs artl plaq alys dat prp</t>
  </si>
  <si>
    <t>0712T</t>
  </si>
  <si>
    <t>N-nvs artl plaq alys quan</t>
  </si>
  <si>
    <t>0713T</t>
  </si>
  <si>
    <t>N-nvs artl plaq alys rvw i&amp;r</t>
  </si>
  <si>
    <t>0714T</t>
  </si>
  <si>
    <t>Tprnl lsr ablt b9 prst8 hypr</t>
  </si>
  <si>
    <t>0716T</t>
  </si>
  <si>
    <t>Car acous wavfrm rec cad rsk</t>
  </si>
  <si>
    <t>0717T</t>
  </si>
  <si>
    <t>Adrc ther prtl rc tear</t>
  </si>
  <si>
    <t>0718T</t>
  </si>
  <si>
    <t>Adrc ther prtl rc tear njx</t>
  </si>
  <si>
    <t>0719T</t>
  </si>
  <si>
    <t>Pst vrt jt rplcmt lmbr 1 sgm</t>
  </si>
  <si>
    <t>0720T</t>
  </si>
  <si>
    <t>Prq elc nrv stim cn wo implt</t>
  </si>
  <si>
    <t>0721T</t>
  </si>
  <si>
    <t>Quan ct tiss charac w/o ct</t>
  </si>
  <si>
    <t>0722T</t>
  </si>
  <si>
    <t>Quan ct tiss charac w/ct</t>
  </si>
  <si>
    <t>0723T</t>
  </si>
  <si>
    <t>Qmrcp w/o dx mri sm anat ses</t>
  </si>
  <si>
    <t>0724T</t>
  </si>
  <si>
    <t>Qmrcp w/dx mri same anatomy</t>
  </si>
  <si>
    <t>0725T</t>
  </si>
  <si>
    <t>Vestibular dev impltj uni</t>
  </si>
  <si>
    <t>0726T</t>
  </si>
  <si>
    <t>Rmvl implt vstibular dev uni</t>
  </si>
  <si>
    <t>0727T</t>
  </si>
  <si>
    <t>Rmvl&amp;rplcmt implt vstblr dev</t>
  </si>
  <si>
    <t>0728T</t>
  </si>
  <si>
    <t>Dx alys vstblr implt uni 1st</t>
  </si>
  <si>
    <t>0729T</t>
  </si>
  <si>
    <t>Dx alys vstblr implt uni sbq</t>
  </si>
  <si>
    <t>0730T</t>
  </si>
  <si>
    <t>Trabeculotomy lsr w/oct gdn</t>
  </si>
  <si>
    <t>0731T</t>
  </si>
  <si>
    <t>Augmnt ai-based fcl phnt a/r</t>
  </si>
  <si>
    <t>0732T</t>
  </si>
  <si>
    <t>Immntx admn electroporatn im</t>
  </si>
  <si>
    <t>0733T</t>
  </si>
  <si>
    <t>Rem r-t mtn nrehab ther sply</t>
  </si>
  <si>
    <t>0734T</t>
  </si>
  <si>
    <t>Rem r-t mtn nrehab tx mgmt</t>
  </si>
  <si>
    <t>0735T</t>
  </si>
  <si>
    <t>Prep tum cav iort prim crnot</t>
  </si>
  <si>
    <t>0736T</t>
  </si>
  <si>
    <t>Colonic lavage 35+l water</t>
  </si>
  <si>
    <t>0737T</t>
  </si>
  <si>
    <t>Xenograft impltj artclr surf</t>
  </si>
  <si>
    <t>0738T</t>
  </si>
  <si>
    <t>Tx pln mag fld abltj prst8</t>
  </si>
  <si>
    <t>0739T</t>
  </si>
  <si>
    <t>Abltj mal prst8 mag fld ndct</t>
  </si>
  <si>
    <t>0740T</t>
  </si>
  <si>
    <t>Rem auton alg nsln cal setup</t>
  </si>
  <si>
    <t>0741T</t>
  </si>
  <si>
    <t>Rem auton alg nsln data coll</t>
  </si>
  <si>
    <t>0742T</t>
  </si>
  <si>
    <t>Aqmbf spect xers/strs &amp; rest</t>
  </si>
  <si>
    <t>0743T</t>
  </si>
  <si>
    <t>B1 str &amp; fx rsk vrt fx assmt</t>
  </si>
  <si>
    <t>0744T</t>
  </si>
  <si>
    <t>Insj bioprostc vlv fem vn</t>
  </si>
  <si>
    <t>0745T</t>
  </si>
  <si>
    <t>Car ablt rad arr n-invas loc</t>
  </si>
  <si>
    <t>0746T</t>
  </si>
  <si>
    <t>Car ablt rad arr cnv loc map</t>
  </si>
  <si>
    <t>0747T</t>
  </si>
  <si>
    <t>Car ablt rad arrhyt dlvr rad</t>
  </si>
  <si>
    <t>0748T</t>
  </si>
  <si>
    <t>Njx stm cl prdct anl sft tis</t>
  </si>
  <si>
    <t>0749T</t>
  </si>
  <si>
    <t>B1 str&amp;fx rsk assmt dxr-bmd</t>
  </si>
  <si>
    <t>0750T</t>
  </si>
  <si>
    <t>B1 str&amp;fx rsk asmt dxrbmd1vw</t>
  </si>
  <si>
    <t>0751T</t>
  </si>
  <si>
    <t>Dgtz gls mcrscp sld level ii</t>
  </si>
  <si>
    <t>0752T</t>
  </si>
  <si>
    <t>Dgtz gls mcrscp sld lvl iii</t>
  </si>
  <si>
    <t>0753T</t>
  </si>
  <si>
    <t>Dgtz gls mcrscp sld level iv</t>
  </si>
  <si>
    <t>0754T</t>
  </si>
  <si>
    <t>Dgtz gls mcrscp sld level v</t>
  </si>
  <si>
    <t>0755T</t>
  </si>
  <si>
    <t>Dgtz gls mcrscp sld level vi</t>
  </si>
  <si>
    <t>0756T</t>
  </si>
  <si>
    <t>Dgtz gls mcrscp sld spc grpi</t>
  </si>
  <si>
    <t>0757T</t>
  </si>
  <si>
    <t>Dgtz gls mcrscp sl spc grpii</t>
  </si>
  <si>
    <t>0758T</t>
  </si>
  <si>
    <t>Dgtz gls mcrscp sl spc hchem</t>
  </si>
  <si>
    <t>0759T</t>
  </si>
  <si>
    <t>Dgtz gls mcrscp sl sp grpiii</t>
  </si>
  <si>
    <t>0760T</t>
  </si>
  <si>
    <t>Dgtz gls mcrscp sl imm 1st</t>
  </si>
  <si>
    <t>0761T</t>
  </si>
  <si>
    <t>Dgtz gls mcrscp sl imm ea 1</t>
  </si>
  <si>
    <t>0762T</t>
  </si>
  <si>
    <t>Dgtz gls mcrscp sl imm ea m</t>
  </si>
  <si>
    <t>0763T</t>
  </si>
  <si>
    <t>Dgtz gls mcrscp mphmtrc alys</t>
  </si>
  <si>
    <t>0764T</t>
  </si>
  <si>
    <t>Asstv alg ecg rsk asmt cncrt</t>
  </si>
  <si>
    <t>0765T</t>
  </si>
  <si>
    <t>Asstv alg ecg rsk asmt prev</t>
  </si>
  <si>
    <t>0766T</t>
  </si>
  <si>
    <t>Tc mag stimj pn 1st nerve</t>
  </si>
  <si>
    <t>0767T</t>
  </si>
  <si>
    <t>Tc mag stimj pn ea addl nrv</t>
  </si>
  <si>
    <t>0770T</t>
  </si>
  <si>
    <t>Vr technology assist therapy</t>
  </si>
  <si>
    <t>0771T</t>
  </si>
  <si>
    <t>Vr px dissoc svc sm phy 1st</t>
  </si>
  <si>
    <t>0772T</t>
  </si>
  <si>
    <t>Vr px dissoc svc sm phy ea</t>
  </si>
  <si>
    <t>0773T</t>
  </si>
  <si>
    <t>Vr px dissoc svc oth phy 1st</t>
  </si>
  <si>
    <t>0774T</t>
  </si>
  <si>
    <t>Vr px dissoc svc oth phy ea</t>
  </si>
  <si>
    <t>0776T</t>
  </si>
  <si>
    <t>Ther indctj ntrabrn hypthrm</t>
  </si>
  <si>
    <t>0777T</t>
  </si>
  <si>
    <t>R-t prs sensing edrl gdn sys</t>
  </si>
  <si>
    <t>0778T</t>
  </si>
  <si>
    <t>Smmg cncrnt appl imu snr</t>
  </si>
  <si>
    <t>0779T</t>
  </si>
  <si>
    <t>Gi myoelectrical actv study</t>
  </si>
  <si>
    <t>0780T</t>
  </si>
  <si>
    <t>Instlj fecal microbiota ssp</t>
  </si>
  <si>
    <t>0781T</t>
  </si>
  <si>
    <t>Brnchsc rf dstrj pulm nrv bi</t>
  </si>
  <si>
    <t>0782T</t>
  </si>
  <si>
    <t>Brnchsc rf dstrj plm nrv uni</t>
  </si>
  <si>
    <t>0783T</t>
  </si>
  <si>
    <t>Tc auriculr neurostimulation</t>
  </si>
  <si>
    <t>0784T</t>
  </si>
  <si>
    <t>Ins/rplmt eltrd ra spi nstim</t>
  </si>
  <si>
    <t>0785T</t>
  </si>
  <si>
    <t>Revj/rmvl nea spi w/nstim</t>
  </si>
  <si>
    <t>0786T</t>
  </si>
  <si>
    <t>Insj/rplcmt prq ra sac nstim</t>
  </si>
  <si>
    <t>0787T</t>
  </si>
  <si>
    <t>Revj/rmvl nea sac w/nstim</t>
  </si>
  <si>
    <t>0788T</t>
  </si>
  <si>
    <t>Elec aly smp iins sp/sac nrv</t>
  </si>
  <si>
    <t>0789T</t>
  </si>
  <si>
    <t>Elec aly cpx iins sp/sac nrv</t>
  </si>
  <si>
    <t>0790T</t>
  </si>
  <si>
    <t>Revj rplcmt/rmvl vrt tethrg</t>
  </si>
  <si>
    <t>0791T</t>
  </si>
  <si>
    <t>Motr cog vr gait train ea 15</t>
  </si>
  <si>
    <t>0792T</t>
  </si>
  <si>
    <t>Appl slvr diamn fluoride 38%</t>
  </si>
  <si>
    <t>0793T</t>
  </si>
  <si>
    <t>Prq tcat thrm ablt nrv p-art</t>
  </si>
  <si>
    <t>0794T</t>
  </si>
  <si>
    <t>Pt spec alg rx-onc tx option</t>
  </si>
  <si>
    <t>0795T</t>
  </si>
  <si>
    <t>Tcat ins 2chmbr ldls pm cmpl</t>
  </si>
  <si>
    <t>0796T</t>
  </si>
  <si>
    <t>Tcat ins 2chmbr ldls pm ra</t>
  </si>
  <si>
    <t>0797T</t>
  </si>
  <si>
    <t>Tcat ins 2chmbr ldls pm rv</t>
  </si>
  <si>
    <t>0798T</t>
  </si>
  <si>
    <t>Tcat rmv 2chmbr ldls pm cmpl</t>
  </si>
  <si>
    <t>0799T</t>
  </si>
  <si>
    <t>Tcat rmvl 2chmbr ldls pm ra</t>
  </si>
  <si>
    <t>0800T</t>
  </si>
  <si>
    <t>Tcat rmvl 2chmbr ldls pm rv</t>
  </si>
  <si>
    <t>0801T</t>
  </si>
  <si>
    <t>Tcat rmv&amp;rpl 2chmbr ldls pm</t>
  </si>
  <si>
    <t>0802T</t>
  </si>
  <si>
    <t>Tcat rmv&amp;rpl2chmb ldls pm ra</t>
  </si>
  <si>
    <t>0803T</t>
  </si>
  <si>
    <t>Tcat rmv&amp;rpl2chmb ldls pm rv</t>
  </si>
  <si>
    <t>0804T</t>
  </si>
  <si>
    <t>Prgrmg evl ldls pm 2chmbr ip</t>
  </si>
  <si>
    <t>0805T</t>
  </si>
  <si>
    <t>Tcat s&amp;ivc prstc vl impl prq</t>
  </si>
  <si>
    <t>0806T</t>
  </si>
  <si>
    <t>Tcat s&amp;ivc prstc vl impl opn</t>
  </si>
  <si>
    <t>0807T</t>
  </si>
  <si>
    <t>Pulm tiss vntj alys prev ct</t>
  </si>
  <si>
    <t>0808T</t>
  </si>
  <si>
    <t>Pulm tiss vntj alys w/ct</t>
  </si>
  <si>
    <t>0810T</t>
  </si>
  <si>
    <t>Subrta njx rx agt w/vtrc</t>
  </si>
  <si>
    <t>0811T</t>
  </si>
  <si>
    <t>Rem mlt day uroflow setup</t>
  </si>
  <si>
    <t>0812T</t>
  </si>
  <si>
    <t>Rem mlt day uroflow dev sply</t>
  </si>
  <si>
    <t>0813T</t>
  </si>
  <si>
    <t>Egd vol adjmt bariatric balo</t>
  </si>
  <si>
    <t>0814T</t>
  </si>
  <si>
    <t>Prq njx biod osteo matrl fem</t>
  </si>
  <si>
    <t>0815T</t>
  </si>
  <si>
    <t>Us rems b1 dns hips plvs/spi</t>
  </si>
  <si>
    <t>0816T</t>
  </si>
  <si>
    <t>Opn insj/rplcmt ins ptn subq</t>
  </si>
  <si>
    <t>0817T</t>
  </si>
  <si>
    <t>Opn insj/rplcmt ins ptn subf</t>
  </si>
  <si>
    <t>0818T</t>
  </si>
  <si>
    <t>Revj/rmvl ins ptn subq</t>
  </si>
  <si>
    <t>0819T</t>
  </si>
  <si>
    <t>Revj/rmvl ins ptn subf</t>
  </si>
  <si>
    <t>0820T</t>
  </si>
  <si>
    <t>Mntr psychdlc med 1stphy/qhp</t>
  </si>
  <si>
    <t>0821T</t>
  </si>
  <si>
    <t>Mntr psychdlc med 2ndphy/qhp</t>
  </si>
  <si>
    <t>0822T</t>
  </si>
  <si>
    <t>Mntr psychdlc med cln staff</t>
  </si>
  <si>
    <t>0823T</t>
  </si>
  <si>
    <t>Tcat ins 1chmbr ldls pm ra</t>
  </si>
  <si>
    <t>0824T</t>
  </si>
  <si>
    <t>Tcat rmv 1chmbr ldls pm ra</t>
  </si>
  <si>
    <t>0825T</t>
  </si>
  <si>
    <t>Tcat rmv&amp;rpl1chmb ldls pm ra</t>
  </si>
  <si>
    <t>0826T</t>
  </si>
  <si>
    <t>Prgrmg evl ldls pm 1chmbr ip</t>
  </si>
  <si>
    <t>0827T</t>
  </si>
  <si>
    <t>Dgtz gls mcrscp cytp smears</t>
  </si>
  <si>
    <t>0828T</t>
  </si>
  <si>
    <t>Dgtz gls mcrscp cytp smpl fl</t>
  </si>
  <si>
    <t>0829T</t>
  </si>
  <si>
    <t>Dgtz gls mcrscp cytp conctrj</t>
  </si>
  <si>
    <t>0830T</t>
  </si>
  <si>
    <t>Dgtz gls mcrscp cytp slctv</t>
  </si>
  <si>
    <t>0831T</t>
  </si>
  <si>
    <t>Dgtz gls mcrscp cytp c/v</t>
  </si>
  <si>
    <t>0832T</t>
  </si>
  <si>
    <t>Dgtz gls mcrscp cytp oth scr</t>
  </si>
  <si>
    <t>0833T</t>
  </si>
  <si>
    <t>Dgtz gls mcrscp cytp oth prp</t>
  </si>
  <si>
    <t>0834T</t>
  </si>
  <si>
    <t>Dgtz gls mcrscp cytp oth xtn</t>
  </si>
  <si>
    <t>0835T</t>
  </si>
  <si>
    <t>Dgtz gls mcrscp fna 1st ea</t>
  </si>
  <si>
    <t>0836T</t>
  </si>
  <si>
    <t>Dgtz gls mcrscp fna ea addl</t>
  </si>
  <si>
    <t>0837T</t>
  </si>
  <si>
    <t>Dgtz gls mcrscp fna i&amp;r</t>
  </si>
  <si>
    <t>0838T</t>
  </si>
  <si>
    <t>Dgtz gls mcrscp cslt sld els</t>
  </si>
  <si>
    <t>0839T</t>
  </si>
  <si>
    <t>Dgtz gls mcrscp cslt mat prp</t>
  </si>
  <si>
    <t>0840T</t>
  </si>
  <si>
    <t>Dgtz gls mcrscp cslt compre</t>
  </si>
  <si>
    <t>0841T</t>
  </si>
  <si>
    <t>Dgtz gls mcrscp pth cslt 1st</t>
  </si>
  <si>
    <t>0842T</t>
  </si>
  <si>
    <t>Dgtz gls mcrscp pth cslt ea</t>
  </si>
  <si>
    <t>0843T</t>
  </si>
  <si>
    <t>Dgtz gls mcrscp cslt cyt 1st</t>
  </si>
  <si>
    <t>0844T</t>
  </si>
  <si>
    <t>Dgtz gls mcrscp cslt cyt ea</t>
  </si>
  <si>
    <t>0845T</t>
  </si>
  <si>
    <t>Dgtz gls mcrscp imfluor 1st</t>
  </si>
  <si>
    <t>0846T</t>
  </si>
  <si>
    <t>Dgtz gls mcrscp imfluor ea</t>
  </si>
  <si>
    <t>0847T</t>
  </si>
  <si>
    <t>Dgtz gls mcrscp xm arch tiss</t>
  </si>
  <si>
    <t>0848T</t>
  </si>
  <si>
    <t>Dgtz gls mcrscp ish 1st</t>
  </si>
  <si>
    <t>0849T</t>
  </si>
  <si>
    <t>Dgtz gls mcrscp ish ea adl 1</t>
  </si>
  <si>
    <t>0850T</t>
  </si>
  <si>
    <t>Dgtz gls mcrscp ish ea mult</t>
  </si>
  <si>
    <t>0851T</t>
  </si>
  <si>
    <t>Dgtz gls mcrscp mphmtrc 1st</t>
  </si>
  <si>
    <t>0852T</t>
  </si>
  <si>
    <t>Dgtz gls mcrscp mphmtrc ea 1</t>
  </si>
  <si>
    <t>0853T</t>
  </si>
  <si>
    <t>Dgtz gls mcrscp mphmtrc ea m</t>
  </si>
  <si>
    <t>0854T</t>
  </si>
  <si>
    <t>Dgtz gls mcrscp bld smr prph</t>
  </si>
  <si>
    <t>0855T</t>
  </si>
  <si>
    <t>Dgtz gls mcrscp b1 marow smr</t>
  </si>
  <si>
    <t>0856T</t>
  </si>
  <si>
    <t>Dgtz gls mcrscp electron mic</t>
  </si>
  <si>
    <t>0857T</t>
  </si>
  <si>
    <t>Opto-acoustic img breast uni</t>
  </si>
  <si>
    <t>0858T</t>
  </si>
  <si>
    <t>Ext trnscranl mag stimj meas</t>
  </si>
  <si>
    <t>0859T</t>
  </si>
  <si>
    <t>Ncntc ifr spctrsc o/t pad ea</t>
  </si>
  <si>
    <t>0860T</t>
  </si>
  <si>
    <t>Ncntc ifr spctrsc scr pad</t>
  </si>
  <si>
    <t>0861T</t>
  </si>
  <si>
    <t>Rmvl pg wcs lv both compnt</t>
  </si>
  <si>
    <t>0862T</t>
  </si>
  <si>
    <t>Rlcj pg wcs lv battery only</t>
  </si>
  <si>
    <t>0863T</t>
  </si>
  <si>
    <t>Rlcj pg wcs lv trnsmtr only</t>
  </si>
  <si>
    <t>0864T</t>
  </si>
  <si>
    <t>Low ntsty eswt corpus cvrnsm</t>
  </si>
  <si>
    <t>0865T</t>
  </si>
  <si>
    <t>Quan mri alys brn w/o dx mri</t>
  </si>
  <si>
    <t>0866T</t>
  </si>
  <si>
    <t>Quan mri alys brn w/dx mri</t>
  </si>
  <si>
    <t>1000F</t>
  </si>
  <si>
    <t>Tobacco use assessed</t>
  </si>
  <si>
    <t>1002F</t>
  </si>
  <si>
    <t>Assess anginal symptom/level</t>
  </si>
  <si>
    <t>1003F</t>
  </si>
  <si>
    <t>Level of activity assess</t>
  </si>
  <si>
    <t>1004F</t>
  </si>
  <si>
    <t>Clin symp vol ovrld assess</t>
  </si>
  <si>
    <t>1005F</t>
  </si>
  <si>
    <t>Asthma symptoms evaluate</t>
  </si>
  <si>
    <t>1006F</t>
  </si>
  <si>
    <t>Osteoarthritis assess</t>
  </si>
  <si>
    <t>1007F</t>
  </si>
  <si>
    <t>Anti-inflm/anlgsc otc assess</t>
  </si>
  <si>
    <t>1008F</t>
  </si>
  <si>
    <t>Gi/renal risk assess</t>
  </si>
  <si>
    <t>1010F</t>
  </si>
  <si>
    <t>Severity angina by actvty</t>
  </si>
  <si>
    <t>1011F</t>
  </si>
  <si>
    <t>Angina present</t>
  </si>
  <si>
    <t>1012F</t>
  </si>
  <si>
    <t>Angina absent</t>
  </si>
  <si>
    <t>1015F</t>
  </si>
  <si>
    <t>Copd symptoms assess</t>
  </si>
  <si>
    <t>1018F</t>
  </si>
  <si>
    <t>Assess dyspnea not present</t>
  </si>
  <si>
    <t>1019F</t>
  </si>
  <si>
    <t>Assess dyspnea present</t>
  </si>
  <si>
    <t>1022F</t>
  </si>
  <si>
    <t>Pneumo imm status assess</t>
  </si>
  <si>
    <t>1026F</t>
  </si>
  <si>
    <t>Co-morbid condition assess</t>
  </si>
  <si>
    <t>1030F</t>
  </si>
  <si>
    <t>Influenza imm status assess</t>
  </si>
  <si>
    <t>1031F</t>
  </si>
  <si>
    <t>Smoking &amp; 2nd hand assessed</t>
  </si>
  <si>
    <t>1032F</t>
  </si>
  <si>
    <t>Smoker/exposed 2nd hnd smoke</t>
  </si>
  <si>
    <t>1033F</t>
  </si>
  <si>
    <t>Tobacco nonsmoker nor 2ndhnd</t>
  </si>
  <si>
    <t>1034F</t>
  </si>
  <si>
    <t>Current tobacco smoker</t>
  </si>
  <si>
    <t>1035F</t>
  </si>
  <si>
    <t>Smokeless tobacco user</t>
  </si>
  <si>
    <t>1036F</t>
  </si>
  <si>
    <t>Tobacco non-user</t>
  </si>
  <si>
    <t>1038F</t>
  </si>
  <si>
    <t>Persistent asthma</t>
  </si>
  <si>
    <t>1039F</t>
  </si>
  <si>
    <t>Intermittent asthma</t>
  </si>
  <si>
    <t>1040F</t>
  </si>
  <si>
    <t>Dsm-5 info mdd docd</t>
  </si>
  <si>
    <t>1050F</t>
  </si>
  <si>
    <t>History of mole changes</t>
  </si>
  <si>
    <t>1052F</t>
  </si>
  <si>
    <t>Type location activityassess</t>
  </si>
  <si>
    <t>1055F</t>
  </si>
  <si>
    <t>Visual funct status assess</t>
  </si>
  <si>
    <t>1060F</t>
  </si>
  <si>
    <t>Doc perm/cont/parox atr fib</t>
  </si>
  <si>
    <t>1061F</t>
  </si>
  <si>
    <t>Doc lack perm&amp;cont&amp;parox fib</t>
  </si>
  <si>
    <t>1065F</t>
  </si>
  <si>
    <t>Ischm stroke symp lt3 hrsb/4</t>
  </si>
  <si>
    <t>1066F</t>
  </si>
  <si>
    <t>Ischm stroke symp ge3 hrsb/4</t>
  </si>
  <si>
    <t>1070F</t>
  </si>
  <si>
    <t>Alarm symp assessed-absent</t>
  </si>
  <si>
    <t>1071F</t>
  </si>
  <si>
    <t>Alarm symp assessed-1+ prsnt</t>
  </si>
  <si>
    <t>1090F</t>
  </si>
  <si>
    <t>Pres/absn urine incon assess</t>
  </si>
  <si>
    <t>1091F</t>
  </si>
  <si>
    <t>Urine incon characterized</t>
  </si>
  <si>
    <t>1100F</t>
  </si>
  <si>
    <t>Ptfalls assess-docd ge2&gt;/yr</t>
  </si>
  <si>
    <t>1101F</t>
  </si>
  <si>
    <t>Pt falls assess-docd le1/yr</t>
  </si>
  <si>
    <t>1110F</t>
  </si>
  <si>
    <t>Pt lft inpt fac w/in 60 days</t>
  </si>
  <si>
    <t>1111F</t>
  </si>
  <si>
    <t>Dschrg med/current med merge</t>
  </si>
  <si>
    <t>1116F</t>
  </si>
  <si>
    <t>Auric/peri pain assessed</t>
  </si>
  <si>
    <t>1118F</t>
  </si>
  <si>
    <t>Gerd symps assessed 12 month</t>
  </si>
  <si>
    <t>1119F</t>
  </si>
  <si>
    <t>Init eval for condition</t>
  </si>
  <si>
    <t>1121F</t>
  </si>
  <si>
    <t>Subs eval for condition</t>
  </si>
  <si>
    <t>1123F</t>
  </si>
  <si>
    <t>Acp discuss/dscn mkr docd</t>
  </si>
  <si>
    <t>1124F</t>
  </si>
  <si>
    <t>Acp discuss-no dscnmkr docd</t>
  </si>
  <si>
    <t>1125F</t>
  </si>
  <si>
    <t>Amnt pain noted pain prsnt</t>
  </si>
  <si>
    <t>1126F</t>
  </si>
  <si>
    <t>Amnt pain noted none prsnt</t>
  </si>
  <si>
    <t>1127F</t>
  </si>
  <si>
    <t>New episode for condition</t>
  </si>
  <si>
    <t>1128F</t>
  </si>
  <si>
    <t>Subs episode for condition</t>
  </si>
  <si>
    <t>1130F</t>
  </si>
  <si>
    <t>Bk pain &amp; fxn assessed</t>
  </si>
  <si>
    <t>1134F</t>
  </si>
  <si>
    <t>Epsd bk pain for 6 wks/&lt;</t>
  </si>
  <si>
    <t>1135F</t>
  </si>
  <si>
    <t>Epsd bk pain for &gt;6 wks</t>
  </si>
  <si>
    <t>1136F</t>
  </si>
  <si>
    <t>Epsd bk pain for 12 wks/&lt;</t>
  </si>
  <si>
    <t>1137F</t>
  </si>
  <si>
    <t>Epsd bk pain for &gt;12 wks</t>
  </si>
  <si>
    <t>1150F</t>
  </si>
  <si>
    <t>Doc pt rsk death w/in 1yr</t>
  </si>
  <si>
    <t>1151F</t>
  </si>
  <si>
    <t>Doc no pt rsk death w/in 1yr</t>
  </si>
  <si>
    <t>1152F</t>
  </si>
  <si>
    <t>Doc advncd dis comfort 1st</t>
  </si>
  <si>
    <t>1153F</t>
  </si>
  <si>
    <t>Doc advncd dis cmfrt not 1st</t>
  </si>
  <si>
    <t>1157F</t>
  </si>
  <si>
    <t>Advnc care plan in rcrd</t>
  </si>
  <si>
    <t>1158F</t>
  </si>
  <si>
    <t>Advnc care plan tlk docd</t>
  </si>
  <si>
    <t>1159F</t>
  </si>
  <si>
    <t>Med list docd in rcrd</t>
  </si>
  <si>
    <t>1160F</t>
  </si>
  <si>
    <t>Rvw meds by rx/dr in rcrd</t>
  </si>
  <si>
    <t>1170F</t>
  </si>
  <si>
    <t>Fxnl status assessed</t>
  </si>
  <si>
    <t>1175F</t>
  </si>
  <si>
    <t>Function stat assessed rvwd</t>
  </si>
  <si>
    <t>1180F</t>
  </si>
  <si>
    <t>Thromboemb risk assessed</t>
  </si>
  <si>
    <t>1181F</t>
  </si>
  <si>
    <t>Neuropsychia sympts assessed</t>
  </si>
  <si>
    <t>1182F</t>
  </si>
  <si>
    <t>Neuropsychi sympt 1+present</t>
  </si>
  <si>
    <t>1183F</t>
  </si>
  <si>
    <t>Neuropsychiatric symp absent</t>
  </si>
  <si>
    <t>1200F</t>
  </si>
  <si>
    <t>Seizure type&amp; frequ docd</t>
  </si>
  <si>
    <t>1205F</t>
  </si>
  <si>
    <t>Epi etiol synd rvwd and docd</t>
  </si>
  <si>
    <t>1220F</t>
  </si>
  <si>
    <t>Pt screened for depression</t>
  </si>
  <si>
    <t>1400F</t>
  </si>
  <si>
    <t>Prkns diag rviewed</t>
  </si>
  <si>
    <t>1450F</t>
  </si>
  <si>
    <t>Symptoms improved/consist</t>
  </si>
  <si>
    <t>1451F</t>
  </si>
  <si>
    <t>Sympt show clin import drop</t>
  </si>
  <si>
    <t>1460F</t>
  </si>
  <si>
    <t>Qual card diag prior 12 mons</t>
  </si>
  <si>
    <t>1461F</t>
  </si>
  <si>
    <t>No qual card diag prior12mon</t>
  </si>
  <si>
    <t>1490F</t>
  </si>
  <si>
    <t>Dem severity classified mild</t>
  </si>
  <si>
    <t>1491F</t>
  </si>
  <si>
    <t>Dem severity classified mod</t>
  </si>
  <si>
    <t>1493F</t>
  </si>
  <si>
    <t>Dem severity class severe</t>
  </si>
  <si>
    <t>1494F</t>
  </si>
  <si>
    <t>Cognit assessed and reviewed</t>
  </si>
  <si>
    <t>1500F</t>
  </si>
  <si>
    <t>Symptom&amp;sign symm polyneuro</t>
  </si>
  <si>
    <t>1501F</t>
  </si>
  <si>
    <t>Not initial eval for cond</t>
  </si>
  <si>
    <t>1502F</t>
  </si>
  <si>
    <t>Pt queried pain fxn w/ instr</t>
  </si>
  <si>
    <t>1503F</t>
  </si>
  <si>
    <t>Pt queried symp resp insuff</t>
  </si>
  <si>
    <t>1504F</t>
  </si>
  <si>
    <t>Pt has resp insufficiency</t>
  </si>
  <si>
    <t>1505F</t>
  </si>
  <si>
    <t>Pt has no resp insufficiency</t>
  </si>
  <si>
    <t>2000F</t>
  </si>
  <si>
    <t>Blood pressure measure</t>
  </si>
  <si>
    <t>2001F</t>
  </si>
  <si>
    <t>Weight record</t>
  </si>
  <si>
    <t>2002F</t>
  </si>
  <si>
    <t>Clin sign vol ovrld assess</t>
  </si>
  <si>
    <t>2004F</t>
  </si>
  <si>
    <t>Initial exam involved joints</t>
  </si>
  <si>
    <t>2010F</t>
  </si>
  <si>
    <t>Vital signs recorded</t>
  </si>
  <si>
    <t>2014F</t>
  </si>
  <si>
    <t>Mental status assess</t>
  </si>
  <si>
    <t>2015F</t>
  </si>
  <si>
    <t>Asthma impairment assessed</t>
  </si>
  <si>
    <t>2016F</t>
  </si>
  <si>
    <t>Asthma risk assessed</t>
  </si>
  <si>
    <t>2018F</t>
  </si>
  <si>
    <t>Hydration status assess</t>
  </si>
  <si>
    <t>2019F</t>
  </si>
  <si>
    <t>Dilated macul exam done</t>
  </si>
  <si>
    <t>2020F</t>
  </si>
  <si>
    <t>Dilated fundus eval done</t>
  </si>
  <si>
    <t>2021F</t>
  </si>
  <si>
    <t>Dilat macular exam done</t>
  </si>
  <si>
    <t>2022F</t>
  </si>
  <si>
    <t>Dilat rta xm evc rtnopthy</t>
  </si>
  <si>
    <t>2023F</t>
  </si>
  <si>
    <t>Dilat rta xm w/o rtnopthy</t>
  </si>
  <si>
    <t>2024F</t>
  </si>
  <si>
    <t>7 fld rta photo evc rtnopthy</t>
  </si>
  <si>
    <t>2025F</t>
  </si>
  <si>
    <t>7 fld rta photo w/o rtnopthy</t>
  </si>
  <si>
    <t>2026F</t>
  </si>
  <si>
    <t>Eye img valid evc rtnopthy</t>
  </si>
  <si>
    <t>2027F</t>
  </si>
  <si>
    <t>Optic nerve head eval done</t>
  </si>
  <si>
    <t>2028F</t>
  </si>
  <si>
    <t>Foot exam performed</t>
  </si>
  <si>
    <t>2029F</t>
  </si>
  <si>
    <t>Complete phys skin exam done</t>
  </si>
  <si>
    <t>2030F</t>
  </si>
  <si>
    <t>H2o stat docd normal</t>
  </si>
  <si>
    <t>2031F</t>
  </si>
  <si>
    <t>H2o stat docd dehydrated</t>
  </si>
  <si>
    <t>2033F</t>
  </si>
  <si>
    <t>Eye img valid w/o rtnopthy</t>
  </si>
  <si>
    <t>2035F</t>
  </si>
  <si>
    <t>Tymp memb motion examd</t>
  </si>
  <si>
    <t>2040F</t>
  </si>
  <si>
    <t>Bk pn xm on init visit date</t>
  </si>
  <si>
    <t>2044F</t>
  </si>
  <si>
    <t>Doc mntl tst b/4 bk trxmnt</t>
  </si>
  <si>
    <t>2050F</t>
  </si>
  <si>
    <t>Wound char size etc docd</t>
  </si>
  <si>
    <t>2060F</t>
  </si>
  <si>
    <t>Pt talk eval hlthwkr re mdd</t>
  </si>
  <si>
    <t>3006F</t>
  </si>
  <si>
    <t>Cxr doc rev</t>
  </si>
  <si>
    <t>3008F</t>
  </si>
  <si>
    <t>Body mass index docd</t>
  </si>
  <si>
    <t>3011F</t>
  </si>
  <si>
    <t>Lipid panel doc rev</t>
  </si>
  <si>
    <t>3014F</t>
  </si>
  <si>
    <t>Screen mammo doc rev</t>
  </si>
  <si>
    <t>3015F</t>
  </si>
  <si>
    <t>Cerv cancer screen docd</t>
  </si>
  <si>
    <t>3016F</t>
  </si>
  <si>
    <t>Pt scrnd unhlthy oh use</t>
  </si>
  <si>
    <t>3017F</t>
  </si>
  <si>
    <t>Colorectal ca screen doc rev</t>
  </si>
  <si>
    <t>3018F</t>
  </si>
  <si>
    <t>Pre-prxd rsk et al docd</t>
  </si>
  <si>
    <t>3019F</t>
  </si>
  <si>
    <t>Lvef assess planpost dschrge</t>
  </si>
  <si>
    <t>3020F</t>
  </si>
  <si>
    <t>Lvf assess</t>
  </si>
  <si>
    <t>3021F</t>
  </si>
  <si>
    <t>Lvef mod/sever deprs syst</t>
  </si>
  <si>
    <t>3022F</t>
  </si>
  <si>
    <t>Lvef &gt;=40% systolic</t>
  </si>
  <si>
    <t>3023F</t>
  </si>
  <si>
    <t>Spirom doc rev</t>
  </si>
  <si>
    <t>3025F</t>
  </si>
  <si>
    <t>Spirom fev/fvc &lt;70% w/copd</t>
  </si>
  <si>
    <t>3027F</t>
  </si>
  <si>
    <t>Spirom fev/fvc&gt;=70%/w/ocopd</t>
  </si>
  <si>
    <t>3028F</t>
  </si>
  <si>
    <t>O2 saturation doc rev</t>
  </si>
  <si>
    <t>3035F</t>
  </si>
  <si>
    <t>O2 saturation&lt;=88%/pao&lt;=55</t>
  </si>
  <si>
    <t>3037F</t>
  </si>
  <si>
    <t>O2 saturation &gt;88%/pao&gt;55 hg</t>
  </si>
  <si>
    <t>3038F</t>
  </si>
  <si>
    <t>Pulm fx w/in 12 mon b/4 surg</t>
  </si>
  <si>
    <t>3040F</t>
  </si>
  <si>
    <t>Fev &lt;40% predicted value</t>
  </si>
  <si>
    <t>3042F</t>
  </si>
  <si>
    <t>Fev &gt;=40% predicted value</t>
  </si>
  <si>
    <t>3044F</t>
  </si>
  <si>
    <t>Hg a1c level lt 7.0%</t>
  </si>
  <si>
    <t>3046F</t>
  </si>
  <si>
    <t>Hemoglobin a1c level &gt;9.0%</t>
  </si>
  <si>
    <t>3048F</t>
  </si>
  <si>
    <t>Ldl-c &lt;100 mg/dl</t>
  </si>
  <si>
    <t>3049F</t>
  </si>
  <si>
    <t>Ldl-c 100-129 mg/dl</t>
  </si>
  <si>
    <t>3050F</t>
  </si>
  <si>
    <t>Ldl-c &gt;= 130 mg/dl</t>
  </si>
  <si>
    <t>3051F</t>
  </si>
  <si>
    <t>Hg a1c&gt;equal 7.0%&lt;8.0%</t>
  </si>
  <si>
    <t>3052F</t>
  </si>
  <si>
    <t>Hg a1c&gt;equal 8.0%&lt;equal 9.0%</t>
  </si>
  <si>
    <t>3055F</t>
  </si>
  <si>
    <t>Lvef less than/equal to 35%</t>
  </si>
  <si>
    <t>3056F</t>
  </si>
  <si>
    <t>Lvef greater than 35%</t>
  </si>
  <si>
    <t>3060F</t>
  </si>
  <si>
    <t>Pos microalbuminuria rev</t>
  </si>
  <si>
    <t>3061F</t>
  </si>
  <si>
    <t>Neg microalbuminuria rev</t>
  </si>
  <si>
    <t>3062F</t>
  </si>
  <si>
    <t>Pos macroalbuminuria rev</t>
  </si>
  <si>
    <t>3066F</t>
  </si>
  <si>
    <t>Nephropathy doc tx</t>
  </si>
  <si>
    <t>3072F</t>
  </si>
  <si>
    <t>Low risk for retinopathy</t>
  </si>
  <si>
    <t>3073F</t>
  </si>
  <si>
    <t>Pre-surg eye measures docd</t>
  </si>
  <si>
    <t>3074F</t>
  </si>
  <si>
    <t>Syst bp lt 130 mm hg</t>
  </si>
  <si>
    <t>3075F</t>
  </si>
  <si>
    <t>Syst bp ge 130 - 139mm hg</t>
  </si>
  <si>
    <t>3077F</t>
  </si>
  <si>
    <t>Syst bp &gt;= 140 mm hg</t>
  </si>
  <si>
    <t>3078F</t>
  </si>
  <si>
    <t>Diast bp &lt;80 mm hg</t>
  </si>
  <si>
    <t>3079F</t>
  </si>
  <si>
    <t>Diast bp 80-89 mm hg</t>
  </si>
  <si>
    <t>3080F</t>
  </si>
  <si>
    <t>Diast bp &gt;= 90 mm hg</t>
  </si>
  <si>
    <t>3082F</t>
  </si>
  <si>
    <t>Kt/v &lt;1.2</t>
  </si>
  <si>
    <t>3083F</t>
  </si>
  <si>
    <t>Kt/v =/&gt; 1.2 &amp; &lt;1.7</t>
  </si>
  <si>
    <t>3084F</t>
  </si>
  <si>
    <t>Kt/v &gt;= 1.7</t>
  </si>
  <si>
    <t>3085F</t>
  </si>
  <si>
    <t>Suicide risk assessed</t>
  </si>
  <si>
    <t>3088F</t>
  </si>
  <si>
    <t>Mdd mild</t>
  </si>
  <si>
    <t>3089F</t>
  </si>
  <si>
    <t>Mdd moderate</t>
  </si>
  <si>
    <t>3090F</t>
  </si>
  <si>
    <t>Mdd severe w/o psych</t>
  </si>
  <si>
    <t>3091F</t>
  </si>
  <si>
    <t>Mdd severe w/psych</t>
  </si>
  <si>
    <t>3092F</t>
  </si>
  <si>
    <t>Mdd in remission</t>
  </si>
  <si>
    <t>3093F</t>
  </si>
  <si>
    <t>Doc new diag 1st/addl mdd</t>
  </si>
  <si>
    <t>3095F</t>
  </si>
  <si>
    <t>Central dexa results docd</t>
  </si>
  <si>
    <t>3096F</t>
  </si>
  <si>
    <t>Central dexa ordered</t>
  </si>
  <si>
    <t>3100F</t>
  </si>
  <si>
    <t>Image test ref carot diam</t>
  </si>
  <si>
    <t>3110F</t>
  </si>
  <si>
    <t>Pres/absn hmrhg/lesion docd</t>
  </si>
  <si>
    <t>3111F</t>
  </si>
  <si>
    <t>Ct/mri brain done w/in 24hrs</t>
  </si>
  <si>
    <t>3112F</t>
  </si>
  <si>
    <t>Ct/mri brain done 24 hrs</t>
  </si>
  <si>
    <t>3115F</t>
  </si>
  <si>
    <t>Quant results activity &amp;symp</t>
  </si>
  <si>
    <t>3117F</t>
  </si>
  <si>
    <t>Hf assessment tool completed</t>
  </si>
  <si>
    <t>3118F</t>
  </si>
  <si>
    <t>Ny heart assoc class docd</t>
  </si>
  <si>
    <t>3119F</t>
  </si>
  <si>
    <t>No eval activity clin symp</t>
  </si>
  <si>
    <t>3120F</t>
  </si>
  <si>
    <t>12-lead ecg performed</t>
  </si>
  <si>
    <t>3126F</t>
  </si>
  <si>
    <t>Esoph bx rprt w/dyspl info</t>
  </si>
  <si>
    <t>3130F</t>
  </si>
  <si>
    <t>Upper gi endoscopy performed</t>
  </si>
  <si>
    <t>3132F</t>
  </si>
  <si>
    <t>Doc ref upper gi endoscopy</t>
  </si>
  <si>
    <t>3140F</t>
  </si>
  <si>
    <t>Upper gi endo shows barrtts</t>
  </si>
  <si>
    <t>3141F</t>
  </si>
  <si>
    <t>Upper gi endo not barrtts</t>
  </si>
  <si>
    <t>3142F</t>
  </si>
  <si>
    <t>Barium swallow test ordered</t>
  </si>
  <si>
    <t>3150F</t>
  </si>
  <si>
    <t>Forceps esoph biopsy done</t>
  </si>
  <si>
    <t>3155F</t>
  </si>
  <si>
    <t>Cytogen test marrow b/4 tx</t>
  </si>
  <si>
    <t>3160F</t>
  </si>
  <si>
    <t>Doc fe+ stores b/4 epo thx</t>
  </si>
  <si>
    <t>3170F</t>
  </si>
  <si>
    <t>Baselin flo cytometry b/4 tx</t>
  </si>
  <si>
    <t>3200F</t>
  </si>
  <si>
    <t>Barium swallow test not req</t>
  </si>
  <si>
    <t>3210F</t>
  </si>
  <si>
    <t>Grp a strep test performed</t>
  </si>
  <si>
    <t>3215F</t>
  </si>
  <si>
    <t>Pt immunity to hep a docd</t>
  </si>
  <si>
    <t>3216F</t>
  </si>
  <si>
    <t>Pt immunity to hep b docd</t>
  </si>
  <si>
    <t>3218F</t>
  </si>
  <si>
    <t>Rna tstng hep c docd done</t>
  </si>
  <si>
    <t>3220F</t>
  </si>
  <si>
    <t>Hep c quant rna tstng docd</t>
  </si>
  <si>
    <t>3230F</t>
  </si>
  <si>
    <t>Note hring tst w/in 6 mon</t>
  </si>
  <si>
    <t>3250F</t>
  </si>
  <si>
    <t>Nonprim loc anat bx site tum</t>
  </si>
  <si>
    <t>3260F</t>
  </si>
  <si>
    <t>Pt cat/pn cat/hist grd docd</t>
  </si>
  <si>
    <t>3265F</t>
  </si>
  <si>
    <t>Rna tstng hepc vir ord/docd</t>
  </si>
  <si>
    <t>3266F</t>
  </si>
  <si>
    <t>Hepc gn tstng docd b/4txmnt</t>
  </si>
  <si>
    <t>3267F</t>
  </si>
  <si>
    <t>Path rprt w/ pt pn cat et al</t>
  </si>
  <si>
    <t>3268F</t>
  </si>
  <si>
    <t>Psa/t/glsc docd b/4 txmnt</t>
  </si>
  <si>
    <t>3269F</t>
  </si>
  <si>
    <t>Bone scn b/4 txmnt/aftr dx</t>
  </si>
  <si>
    <t>3270F</t>
  </si>
  <si>
    <t>No bone scn b/4 txmnt/aftrdx</t>
  </si>
  <si>
    <t>3271F</t>
  </si>
  <si>
    <t>Low risk prostate cancer</t>
  </si>
  <si>
    <t>3272F</t>
  </si>
  <si>
    <t>Med risk prostate cancer</t>
  </si>
  <si>
    <t>3273F</t>
  </si>
  <si>
    <t>High risk prostate cancer</t>
  </si>
  <si>
    <t>3274F</t>
  </si>
  <si>
    <t>Prost cncr rsk not lw/md/hgh</t>
  </si>
  <si>
    <t>3278F</t>
  </si>
  <si>
    <t>Serum lvls ca/ipth/lpd ord</t>
  </si>
  <si>
    <t>3279F</t>
  </si>
  <si>
    <t>Hgb lvl &gt;= 13 g/dl</t>
  </si>
  <si>
    <t>3280F</t>
  </si>
  <si>
    <t>Hgb lvl 11-12.9 g/dl</t>
  </si>
  <si>
    <t>3281F</t>
  </si>
  <si>
    <t>Hgb lvl &lt;11 g/dl</t>
  </si>
  <si>
    <t>3284F</t>
  </si>
  <si>
    <t>Iop red &gt;=15% pre-ntrv lvl</t>
  </si>
  <si>
    <t>3285F</t>
  </si>
  <si>
    <t>Iop down &lt;15% of pre-svc lvl</t>
  </si>
  <si>
    <t>3288F</t>
  </si>
  <si>
    <t>Fall risk assessment docd</t>
  </si>
  <si>
    <t>3290F</t>
  </si>
  <si>
    <t>Pt=d(rh)- and unsensitized</t>
  </si>
  <si>
    <t>3291F</t>
  </si>
  <si>
    <t>Pt=d(rh)+ or sensitized</t>
  </si>
  <si>
    <t>3292F</t>
  </si>
  <si>
    <t>Hiv tstng asked/docd/revwd</t>
  </si>
  <si>
    <t>3293F</t>
  </si>
  <si>
    <t>Abo rh blood typing docd</t>
  </si>
  <si>
    <t>3294F</t>
  </si>
  <si>
    <t>Grp b strep screening docd</t>
  </si>
  <si>
    <t>3300F</t>
  </si>
  <si>
    <t>Ajcc stage docd b/4 thxpy</t>
  </si>
  <si>
    <t>3301F</t>
  </si>
  <si>
    <t>Cancer stage docd metast</t>
  </si>
  <si>
    <t>3315F</t>
  </si>
  <si>
    <t>Er+ or pr+ breast cancer</t>
  </si>
  <si>
    <t>3316F</t>
  </si>
  <si>
    <t>Er- or pr- breast cancer</t>
  </si>
  <si>
    <t>3317F</t>
  </si>
  <si>
    <t>Path rpt malig cancer docd</t>
  </si>
  <si>
    <t>3318F</t>
  </si>
  <si>
    <t>3319F</t>
  </si>
  <si>
    <t>X-ray/ct/ultrsnd et al ord</t>
  </si>
  <si>
    <t>3320F</t>
  </si>
  <si>
    <t>No xray/ct/ et al ordd</t>
  </si>
  <si>
    <t>3321F</t>
  </si>
  <si>
    <t>Ajcc cncr 0/ia melan docd</t>
  </si>
  <si>
    <t>3322F</t>
  </si>
  <si>
    <t>Melanomaajcc stage 0 or ia</t>
  </si>
  <si>
    <t>3323F</t>
  </si>
  <si>
    <t>Clin node stgng docdb/4 surg</t>
  </si>
  <si>
    <t>3324F</t>
  </si>
  <si>
    <t>Mri ct scan ord rvwd rqstd</t>
  </si>
  <si>
    <t>3325F</t>
  </si>
  <si>
    <t>Preop asses 4 cataract surg</t>
  </si>
  <si>
    <t>3328F</t>
  </si>
  <si>
    <t>Prfrmnc docd 2 wks b/4 surg</t>
  </si>
  <si>
    <t>3330F</t>
  </si>
  <si>
    <t>Imaging study ordered (bkp)</t>
  </si>
  <si>
    <t>3331F</t>
  </si>
  <si>
    <t>Bk imaging tst not ordered</t>
  </si>
  <si>
    <t>3340F</t>
  </si>
  <si>
    <t>Mammo assess inc xray docd</t>
  </si>
  <si>
    <t>3341F</t>
  </si>
  <si>
    <t>Mammo assess negative docd</t>
  </si>
  <si>
    <t>3342F</t>
  </si>
  <si>
    <t>Mammo assess bengn docd</t>
  </si>
  <si>
    <t>3343F</t>
  </si>
  <si>
    <t>Mammo probably bengn docd</t>
  </si>
  <si>
    <t>3344F</t>
  </si>
  <si>
    <t>Mammo assess susp docd</t>
  </si>
  <si>
    <t>3345F</t>
  </si>
  <si>
    <t>Mammo assess hghlymalig doc</t>
  </si>
  <si>
    <t>3350F</t>
  </si>
  <si>
    <t>Mammo bx proven malig docd</t>
  </si>
  <si>
    <t>3351F</t>
  </si>
  <si>
    <t>Neg scrn dep symp by deptool</t>
  </si>
  <si>
    <t>3352F</t>
  </si>
  <si>
    <t>No sig dep symp by dep tool</t>
  </si>
  <si>
    <t>3353F</t>
  </si>
  <si>
    <t>Mild-mod dep symp by deptool</t>
  </si>
  <si>
    <t>3354F</t>
  </si>
  <si>
    <t>Clin sig dep sym by dep tool</t>
  </si>
  <si>
    <t>3370F</t>
  </si>
  <si>
    <t>Ajcc brst cncr stage 0 docd</t>
  </si>
  <si>
    <t>3372F</t>
  </si>
  <si>
    <t>Ajcc brst cncr stage 1 docd</t>
  </si>
  <si>
    <t>3374F</t>
  </si>
  <si>
    <t>3376F</t>
  </si>
  <si>
    <t>Ajcc brstcncr stage 2 docd</t>
  </si>
  <si>
    <t>3378F</t>
  </si>
  <si>
    <t>Ajcc brstcncr stage 3 docd</t>
  </si>
  <si>
    <t>3380F</t>
  </si>
  <si>
    <t>Ajcc brstcncr stage 4 docd</t>
  </si>
  <si>
    <t>3382F</t>
  </si>
  <si>
    <t>Ajcc cln cncr stage 0 docd</t>
  </si>
  <si>
    <t>3384F</t>
  </si>
  <si>
    <t>Ajcc cln cncr stage 1 docd</t>
  </si>
  <si>
    <t>3386F</t>
  </si>
  <si>
    <t>Ajcc cln cncr stage 2 docd</t>
  </si>
  <si>
    <t>3388F</t>
  </si>
  <si>
    <t>Ajcc cln cncr stage 3 docd</t>
  </si>
  <si>
    <t>3390F</t>
  </si>
  <si>
    <t>Ajcc cln cncr stage 4 docd</t>
  </si>
  <si>
    <t>3394F</t>
  </si>
  <si>
    <t>Quant her2 ihc eval brst cx</t>
  </si>
  <si>
    <t>3395F</t>
  </si>
  <si>
    <t>Quant nonher2 ihc brst cx</t>
  </si>
  <si>
    <t>3450F</t>
  </si>
  <si>
    <t>Dyspnea scrnd no-mild dysp</t>
  </si>
  <si>
    <t>3451F</t>
  </si>
  <si>
    <t>Dyspnea scrnd mod-high dysp</t>
  </si>
  <si>
    <t>3452F</t>
  </si>
  <si>
    <t>Dyspnea not screened</t>
  </si>
  <si>
    <t>3455F</t>
  </si>
  <si>
    <t>Tb scrng done-interpd 6mon</t>
  </si>
  <si>
    <t>3470F</t>
  </si>
  <si>
    <t>Ra disease activity low</t>
  </si>
  <si>
    <t>3471F</t>
  </si>
  <si>
    <t>Ra disease activity mod</t>
  </si>
  <si>
    <t>3472F</t>
  </si>
  <si>
    <t>Ra disease activity high</t>
  </si>
  <si>
    <t>3475F</t>
  </si>
  <si>
    <t>Disease progn ra poor docd</t>
  </si>
  <si>
    <t>3476F</t>
  </si>
  <si>
    <t>Disease progn ra good docd</t>
  </si>
  <si>
    <t>3490F</t>
  </si>
  <si>
    <t>History aids-defining cond</t>
  </si>
  <si>
    <t>3491F</t>
  </si>
  <si>
    <t>Hiv unsure baby of hiv+moms</t>
  </si>
  <si>
    <t>3492F</t>
  </si>
  <si>
    <t>History cd4+ cell count &lt;350</t>
  </si>
  <si>
    <t>3493F</t>
  </si>
  <si>
    <t>No hist cd4+ cell count &lt;350</t>
  </si>
  <si>
    <t>3494F</t>
  </si>
  <si>
    <t>Cd4+cell count &lt;200cells/mm3</t>
  </si>
  <si>
    <t>3495F</t>
  </si>
  <si>
    <t>Cd4+cell cnt 200-499 cells</t>
  </si>
  <si>
    <t>3496F</t>
  </si>
  <si>
    <t>Cd4+ cell count &gt;= 500 cells</t>
  </si>
  <si>
    <t>3497F</t>
  </si>
  <si>
    <t>Cd4+ cell percentage &lt;15%</t>
  </si>
  <si>
    <t>3498F</t>
  </si>
  <si>
    <t>Cd4+ cell &gt;=15% (hiv)</t>
  </si>
  <si>
    <t>3500F</t>
  </si>
  <si>
    <t>Cd4+cell cnt/% docd as done</t>
  </si>
  <si>
    <t>3502F</t>
  </si>
  <si>
    <t>Hiv rna vrl ld &lt;lmts quantif</t>
  </si>
  <si>
    <t>3503F</t>
  </si>
  <si>
    <t>Hiv rna vrl ldnot&lt;lmts quntf</t>
  </si>
  <si>
    <t>3510F</t>
  </si>
  <si>
    <t>Doc tb scrng-rslts interpd</t>
  </si>
  <si>
    <t>3511F</t>
  </si>
  <si>
    <t>Chlmyd/gonrh tsts docd done</t>
  </si>
  <si>
    <t>3512F</t>
  </si>
  <si>
    <t>Syph scrng docd as done</t>
  </si>
  <si>
    <t>3513F</t>
  </si>
  <si>
    <t>Hep b scrng docd as done</t>
  </si>
  <si>
    <t>3514F</t>
  </si>
  <si>
    <t>Hep c scrng docd as done</t>
  </si>
  <si>
    <t>3515F</t>
  </si>
  <si>
    <t>Pt has docd immun to hep c</t>
  </si>
  <si>
    <t>3517F</t>
  </si>
  <si>
    <t>Hbv assess&amp;results intrp 1yr</t>
  </si>
  <si>
    <t>3520F</t>
  </si>
  <si>
    <t>Cdifficile testing performed</t>
  </si>
  <si>
    <t>3550F</t>
  </si>
  <si>
    <t>Low rsk thromboembolism</t>
  </si>
  <si>
    <t>3551F</t>
  </si>
  <si>
    <t>Intrmed rsk thromboembolism</t>
  </si>
  <si>
    <t>3552F</t>
  </si>
  <si>
    <t>Hgh risk for thromboembolism</t>
  </si>
  <si>
    <t>3555F</t>
  </si>
  <si>
    <t>Pt inr measurement performed</t>
  </si>
  <si>
    <t>3570F</t>
  </si>
  <si>
    <t>Rprt bone scint xref w xray</t>
  </si>
  <si>
    <t>3572F</t>
  </si>
  <si>
    <t>Pt consid poss risk fx</t>
  </si>
  <si>
    <t>3573F</t>
  </si>
  <si>
    <t>Pt not consid poss risk fx</t>
  </si>
  <si>
    <t>3650F</t>
  </si>
  <si>
    <t>Eeg ordered rvwd reqstd</t>
  </si>
  <si>
    <t>3700F</t>
  </si>
  <si>
    <t>Psych disorders assessed</t>
  </si>
  <si>
    <t>3720F</t>
  </si>
  <si>
    <t>Cognit impairment assessed</t>
  </si>
  <si>
    <t>3725F</t>
  </si>
  <si>
    <t>Screen depression performed</t>
  </si>
  <si>
    <t>3750F</t>
  </si>
  <si>
    <t>Ptnotrcvngsteroid&gt;=10mg/day</t>
  </si>
  <si>
    <t>3751F</t>
  </si>
  <si>
    <t>Electrodiag polyneuro 6 mn</t>
  </si>
  <si>
    <t>3752F</t>
  </si>
  <si>
    <t>No electrodiag polyneuro 6mn</t>
  </si>
  <si>
    <t>3753F</t>
  </si>
  <si>
    <t>Pt has symp&amp;signs neuropathy</t>
  </si>
  <si>
    <t>3754F</t>
  </si>
  <si>
    <t>Screening tests dm done</t>
  </si>
  <si>
    <t>3755F</t>
  </si>
  <si>
    <t>Cog&amp;behav imprmnt scrng done</t>
  </si>
  <si>
    <t>3756F</t>
  </si>
  <si>
    <t>Pt w/pseudobulb affect/als</t>
  </si>
  <si>
    <t>3757F</t>
  </si>
  <si>
    <t>Pt w/o pseudobulbaffect/als</t>
  </si>
  <si>
    <t>3758F</t>
  </si>
  <si>
    <t>Pt ref pulm fx test/peakflow</t>
  </si>
  <si>
    <t>3759F</t>
  </si>
  <si>
    <t>Pt scrn dysphag/wt loss/nutr</t>
  </si>
  <si>
    <t>3760F</t>
  </si>
  <si>
    <t>Pt w/dysphag/wt loss/nutr</t>
  </si>
  <si>
    <t>3761F</t>
  </si>
  <si>
    <t>Pt w/o dysphag/wt loss/nutr</t>
  </si>
  <si>
    <t>3762F</t>
  </si>
  <si>
    <t>Patient is dysarthric</t>
  </si>
  <si>
    <t>3763F</t>
  </si>
  <si>
    <t>Patient is not dysarthric</t>
  </si>
  <si>
    <t>3775F</t>
  </si>
  <si>
    <t>Adenoma detected screening</t>
  </si>
  <si>
    <t>3776F</t>
  </si>
  <si>
    <t>Adenoma not detect screening</t>
  </si>
  <si>
    <t>4000F</t>
  </si>
  <si>
    <t>Tobacco use txmnt counseling</t>
  </si>
  <si>
    <t>4001F</t>
  </si>
  <si>
    <t>Tobacco use txmnt pharmacol</t>
  </si>
  <si>
    <t>4003F</t>
  </si>
  <si>
    <t>Pt ed write/oral pts w/ hf</t>
  </si>
  <si>
    <t>4004F</t>
  </si>
  <si>
    <t>Pt tobacco screen rcvd tlk</t>
  </si>
  <si>
    <t>4005F</t>
  </si>
  <si>
    <t>Pharm thx for op rxd</t>
  </si>
  <si>
    <t>4008F</t>
  </si>
  <si>
    <t>Beta-blocker therapy rxd/tkn</t>
  </si>
  <si>
    <t>4010F</t>
  </si>
  <si>
    <t>Ace/arb therapy rxd/taken</t>
  </si>
  <si>
    <t>4011F</t>
  </si>
  <si>
    <t>Oral antiplatelet therapy rx</t>
  </si>
  <si>
    <t>4012F</t>
  </si>
  <si>
    <t>Warfarin therapy rx</t>
  </si>
  <si>
    <t>4013F</t>
  </si>
  <si>
    <t>Statin therapy/currently tkn</t>
  </si>
  <si>
    <t>4014F</t>
  </si>
  <si>
    <t>Written discharge instr prvd</t>
  </si>
  <si>
    <t>4015F</t>
  </si>
  <si>
    <t>Persist asthma medicine ctrl</t>
  </si>
  <si>
    <t>4016F</t>
  </si>
  <si>
    <t>Anti-inflm/anlgsc agent rx</t>
  </si>
  <si>
    <t>4017F</t>
  </si>
  <si>
    <t>Gi prophylaxis for nsaid rx</t>
  </si>
  <si>
    <t>4018F</t>
  </si>
  <si>
    <t>Therapy exercise joint rx</t>
  </si>
  <si>
    <t>4019F</t>
  </si>
  <si>
    <t>Doc recpt counsl vit d/calc+</t>
  </si>
  <si>
    <t>4025F</t>
  </si>
  <si>
    <t>Inhaled bronchodilator rx</t>
  </si>
  <si>
    <t>4030F</t>
  </si>
  <si>
    <t>Oxygen therapy rx</t>
  </si>
  <si>
    <t>4033F</t>
  </si>
  <si>
    <t>Pulmonary rehab rec</t>
  </si>
  <si>
    <t>4035F</t>
  </si>
  <si>
    <t>Influenza imm rec</t>
  </si>
  <si>
    <t>4037F</t>
  </si>
  <si>
    <t>Influenza imm order/admin</t>
  </si>
  <si>
    <t>4040F</t>
  </si>
  <si>
    <t>Pneumoc vac/admin/rcvd</t>
  </si>
  <si>
    <t>4041F</t>
  </si>
  <si>
    <t>Doc order cefazolin/cefurox</t>
  </si>
  <si>
    <t>4042F</t>
  </si>
  <si>
    <t>Doc antibio not given</t>
  </si>
  <si>
    <t>4043F</t>
  </si>
  <si>
    <t>Doc order given stop antibio</t>
  </si>
  <si>
    <t>4044F</t>
  </si>
  <si>
    <t>Doc order given vte prophylx</t>
  </si>
  <si>
    <t>4045F</t>
  </si>
  <si>
    <t>Empiric antibiotic rx</t>
  </si>
  <si>
    <t>4046F</t>
  </si>
  <si>
    <t>Doc antibio given b/4 surg</t>
  </si>
  <si>
    <t>4047F</t>
  </si>
  <si>
    <t>4048F</t>
  </si>
  <si>
    <t>4049F</t>
  </si>
  <si>
    <t>4050F</t>
  </si>
  <si>
    <t>Ht care plan doc</t>
  </si>
  <si>
    <t>4051F</t>
  </si>
  <si>
    <t>Referred for an av fistula</t>
  </si>
  <si>
    <t>4052F</t>
  </si>
  <si>
    <t>Hemodialysis via av fistula</t>
  </si>
  <si>
    <t>4053F</t>
  </si>
  <si>
    <t>Hemodialysis via av graft</t>
  </si>
  <si>
    <t>4054F</t>
  </si>
  <si>
    <t>Hemodialysis via catheter</t>
  </si>
  <si>
    <t>4055F</t>
  </si>
  <si>
    <t>Pt rcvng periton dialysis</t>
  </si>
  <si>
    <t>4056F</t>
  </si>
  <si>
    <t>Approp oral rehyd recommd</t>
  </si>
  <si>
    <t>4058F</t>
  </si>
  <si>
    <t>Ped gastro ed given caregvr</t>
  </si>
  <si>
    <t>4060F</t>
  </si>
  <si>
    <t>Psych svcs provided</t>
  </si>
  <si>
    <t>4062F</t>
  </si>
  <si>
    <t>Pt referral psych docd</t>
  </si>
  <si>
    <t>4063F</t>
  </si>
  <si>
    <t>Antidepres rxthxpy not rxd</t>
  </si>
  <si>
    <t>4064F</t>
  </si>
  <si>
    <t>Antidepressant rx</t>
  </si>
  <si>
    <t>4065F</t>
  </si>
  <si>
    <t>Antipsychotic rx</t>
  </si>
  <si>
    <t>4066F</t>
  </si>
  <si>
    <t>Ect provided</t>
  </si>
  <si>
    <t>4067F</t>
  </si>
  <si>
    <t>Pt referral for ect docd</t>
  </si>
  <si>
    <t>4069F</t>
  </si>
  <si>
    <t>Vte prophylaxis rcvd</t>
  </si>
  <si>
    <t>4070F</t>
  </si>
  <si>
    <t>Dvt prophylx recvd day 2</t>
  </si>
  <si>
    <t>4073F</t>
  </si>
  <si>
    <t>Oral antiplat thx rx dischrg</t>
  </si>
  <si>
    <t>4075F</t>
  </si>
  <si>
    <t>Anticoag thx rx at dischrg</t>
  </si>
  <si>
    <t>4077F</t>
  </si>
  <si>
    <t>Doc t-pa admin considered</t>
  </si>
  <si>
    <t>4079F</t>
  </si>
  <si>
    <t>Doc rehab svcs considered</t>
  </si>
  <si>
    <t>4084F</t>
  </si>
  <si>
    <t>Aspirin recvd w/in 24 hrs</t>
  </si>
  <si>
    <t>4086F</t>
  </si>
  <si>
    <t>Aspirin/clopidogrel rxd</t>
  </si>
  <si>
    <t>4090F</t>
  </si>
  <si>
    <t>Pt rcvng epo thxpy</t>
  </si>
  <si>
    <t>4095F</t>
  </si>
  <si>
    <t>Pt not rcvng epo thxpy</t>
  </si>
  <si>
    <t>4100F</t>
  </si>
  <si>
    <t>Biphos thxpy vein ord/recvd</t>
  </si>
  <si>
    <t>4110F</t>
  </si>
  <si>
    <t>Int mam art used for cabg</t>
  </si>
  <si>
    <t>4115F</t>
  </si>
  <si>
    <t>Beta blckr admin w/in 24 hrs</t>
  </si>
  <si>
    <t>4120F</t>
  </si>
  <si>
    <t>Antibiot rxd/given</t>
  </si>
  <si>
    <t>4124F</t>
  </si>
  <si>
    <t>Antibiot not rxd/given</t>
  </si>
  <si>
    <t>4130F</t>
  </si>
  <si>
    <t>Topical prep rx aoe</t>
  </si>
  <si>
    <t>4131F</t>
  </si>
  <si>
    <t>Syst antimicrobial thx rx</t>
  </si>
  <si>
    <t>4132F</t>
  </si>
  <si>
    <t>No syst antimicrobial thx rx</t>
  </si>
  <si>
    <t>4133F</t>
  </si>
  <si>
    <t>Antihist/decong rx/recom</t>
  </si>
  <si>
    <t>4134F</t>
  </si>
  <si>
    <t>No antihist/decong rx/recom</t>
  </si>
  <si>
    <t>4135F</t>
  </si>
  <si>
    <t>Systemic corticosteroids rx</t>
  </si>
  <si>
    <t>4136F</t>
  </si>
  <si>
    <t>Syst corticosteroids not rx</t>
  </si>
  <si>
    <t>4140F</t>
  </si>
  <si>
    <t>Inhaled corticosteroids rxd</t>
  </si>
  <si>
    <t>4142F</t>
  </si>
  <si>
    <t>Corticoster sparng thrpy rxd</t>
  </si>
  <si>
    <t>4144F</t>
  </si>
  <si>
    <t>Alt long-term cntrl med rxd</t>
  </si>
  <si>
    <t>4145F</t>
  </si>
  <si>
    <t>2+ anti-hyprtnsv agents tkn</t>
  </si>
  <si>
    <t>4148F</t>
  </si>
  <si>
    <t>Hep a vac injxn admin/recvd</t>
  </si>
  <si>
    <t>4149F</t>
  </si>
  <si>
    <t>Hep b vac injxn admin/recvd</t>
  </si>
  <si>
    <t>4150F</t>
  </si>
  <si>
    <t>Pt recvng antivir txmnt hepc</t>
  </si>
  <si>
    <t>4151F</t>
  </si>
  <si>
    <t>Pt not recvng antiv hep c</t>
  </si>
  <si>
    <t>4153F</t>
  </si>
  <si>
    <t>Combo pegintf/rib rx</t>
  </si>
  <si>
    <t>4155F</t>
  </si>
  <si>
    <t>Hep a vac series prev recvd</t>
  </si>
  <si>
    <t>4157F</t>
  </si>
  <si>
    <t>Hep b vac series prev recvd</t>
  </si>
  <si>
    <t>4158F</t>
  </si>
  <si>
    <t>Pt edu re alcoh drnkng done</t>
  </si>
  <si>
    <t>4159F</t>
  </si>
  <si>
    <t>Contrcp talk b/4 antiv txmnt</t>
  </si>
  <si>
    <t>4163F</t>
  </si>
  <si>
    <t>Pt couns 4 txmnt opt prost</t>
  </si>
  <si>
    <t>4164F</t>
  </si>
  <si>
    <t>Adjv hrmnl thxpy rxd</t>
  </si>
  <si>
    <t>4165F</t>
  </si>
  <si>
    <t>3d-crt/imrt received</t>
  </si>
  <si>
    <t>4167F</t>
  </si>
  <si>
    <t>Hd bed tilted 1st day vent</t>
  </si>
  <si>
    <t>4168F</t>
  </si>
  <si>
    <t>Pt care icu&amp;vent w/in 24hrs</t>
  </si>
  <si>
    <t>4169F</t>
  </si>
  <si>
    <t>No pt care icu/vent in 24hrs</t>
  </si>
  <si>
    <t>4171F</t>
  </si>
  <si>
    <t>Pt rcvng esa thxpy</t>
  </si>
  <si>
    <t>4172F</t>
  </si>
  <si>
    <t>Pt not rcvng esa thxpy</t>
  </si>
  <si>
    <t>4174F</t>
  </si>
  <si>
    <t>Couns potent glauc impct</t>
  </si>
  <si>
    <t>4175F</t>
  </si>
  <si>
    <t>Vis 20/40/&gt; w/in 90 days</t>
  </si>
  <si>
    <t>4176F</t>
  </si>
  <si>
    <t>Talk re uv light pt/crgvr</t>
  </si>
  <si>
    <t>4177F</t>
  </si>
  <si>
    <t>Talk pt/crgvr re areds prev</t>
  </si>
  <si>
    <t>4178F</t>
  </si>
  <si>
    <t>Antid glbln rcvd w/in 26wks</t>
  </si>
  <si>
    <t>4179F</t>
  </si>
  <si>
    <t>Tamoxifen/ai prescribed</t>
  </si>
  <si>
    <t>4180F</t>
  </si>
  <si>
    <t>Adjv thxpyrxd/rcvd colon ca</t>
  </si>
  <si>
    <t>4181F</t>
  </si>
  <si>
    <t>Conformal radn thxpy rcvd</t>
  </si>
  <si>
    <t>4182F</t>
  </si>
  <si>
    <t>No conformal radn thxpy</t>
  </si>
  <si>
    <t>4185F</t>
  </si>
  <si>
    <t>Continuous ppi or h2ra rcvd</t>
  </si>
  <si>
    <t>4186F</t>
  </si>
  <si>
    <t>No cont ppi or h2ra rcvd</t>
  </si>
  <si>
    <t>4187F</t>
  </si>
  <si>
    <t>Anti rheum drugthxpyrxd/gvn</t>
  </si>
  <si>
    <t>4188F</t>
  </si>
  <si>
    <t>Approp ace/arb tstng done</t>
  </si>
  <si>
    <t>4189F</t>
  </si>
  <si>
    <t>Approp digoxin tstng done</t>
  </si>
  <si>
    <t>4190F</t>
  </si>
  <si>
    <t>Approp diuretic tstng done</t>
  </si>
  <si>
    <t>4191F</t>
  </si>
  <si>
    <t>Approp anticonvuls tstng</t>
  </si>
  <si>
    <t>4192F</t>
  </si>
  <si>
    <t>Pt not rcvng glucoco thxpy</t>
  </si>
  <si>
    <t>4193F</t>
  </si>
  <si>
    <t>Pt rcv &lt;10mg daily predniso</t>
  </si>
  <si>
    <t>4194F</t>
  </si>
  <si>
    <t>Pt rcv &gt;=10mg daily predniso</t>
  </si>
  <si>
    <t>4195F</t>
  </si>
  <si>
    <t>Pt rcvng anti-rheum thxpy ra</t>
  </si>
  <si>
    <t>4196F</t>
  </si>
  <si>
    <t>Ptnot rcvng anti-rhm thxpyra</t>
  </si>
  <si>
    <t>4200F</t>
  </si>
  <si>
    <t>External beam to prost only</t>
  </si>
  <si>
    <t>4201F</t>
  </si>
  <si>
    <t>Extrnl beam other than prost</t>
  </si>
  <si>
    <t>4210F</t>
  </si>
  <si>
    <t>Ace/arb thxpy for mos/&gt;</t>
  </si>
  <si>
    <t>4220F</t>
  </si>
  <si>
    <t>Digoxin thxpy for 6 mos/&gt;</t>
  </si>
  <si>
    <t>4221F</t>
  </si>
  <si>
    <t>Diuretic thxpy for 6 mos/&gt;</t>
  </si>
  <si>
    <t>4230F</t>
  </si>
  <si>
    <t>Anticonv thxpy for 6 mos/&gt;</t>
  </si>
  <si>
    <t>4240F</t>
  </si>
  <si>
    <t>Instr xrcz back pain 12 wks</t>
  </si>
  <si>
    <t>4242F</t>
  </si>
  <si>
    <t>Sprvsd xrcz back pn &gt;12 wks</t>
  </si>
  <si>
    <t>4245F</t>
  </si>
  <si>
    <t>Pt instr nrml activities</t>
  </si>
  <si>
    <t>4248F</t>
  </si>
  <si>
    <t>Pt instr no bd rest 4 days/&gt;</t>
  </si>
  <si>
    <t>4250F</t>
  </si>
  <si>
    <t>Wrmng 4 surg normothermia</t>
  </si>
  <si>
    <t>4255F</t>
  </si>
  <si>
    <t>Anesth 60 min/&gt; as docd</t>
  </si>
  <si>
    <t>4256F</t>
  </si>
  <si>
    <t>Anesthe &lt;60 min as docd</t>
  </si>
  <si>
    <t>4260F</t>
  </si>
  <si>
    <t>Wound srfc culturetech used</t>
  </si>
  <si>
    <t>4261F</t>
  </si>
  <si>
    <t>Tech other than surfc cultr</t>
  </si>
  <si>
    <t>4265F</t>
  </si>
  <si>
    <t>Wet-dry dressings rx recmd</t>
  </si>
  <si>
    <t>4266F</t>
  </si>
  <si>
    <t>No wet-dry drssings rx recmd</t>
  </si>
  <si>
    <t>4267F</t>
  </si>
  <si>
    <t>Comprssion thxpy prescribed</t>
  </si>
  <si>
    <t>4268F</t>
  </si>
  <si>
    <t>Pt ed re comp thxpy rcvd</t>
  </si>
  <si>
    <t>4269F</t>
  </si>
  <si>
    <t>Appropos mthd offloading rxd</t>
  </si>
  <si>
    <t>4270F</t>
  </si>
  <si>
    <t>Pt rcvng anti r-viral thxpy</t>
  </si>
  <si>
    <t>4271F</t>
  </si>
  <si>
    <t>4274F</t>
  </si>
  <si>
    <t>Flu immuno admind rcvd</t>
  </si>
  <si>
    <t>4276F</t>
  </si>
  <si>
    <t>Potent antivir thxpy rxd</t>
  </si>
  <si>
    <t>4279F</t>
  </si>
  <si>
    <t>Pcp prophylaxis rxd</t>
  </si>
  <si>
    <t>4280F</t>
  </si>
  <si>
    <t>Pcp prophylax rxd 3mon low %</t>
  </si>
  <si>
    <t>4290F</t>
  </si>
  <si>
    <t>Pt scrned for inj drug use</t>
  </si>
  <si>
    <t>4293F</t>
  </si>
  <si>
    <t>Pt scrnd hgh-risk sex behav</t>
  </si>
  <si>
    <t>4300F</t>
  </si>
  <si>
    <t>Pt rcvng warf thxpy</t>
  </si>
  <si>
    <t>4301F</t>
  </si>
  <si>
    <t>Pt not rcvng warf thxpy</t>
  </si>
  <si>
    <t>4305F</t>
  </si>
  <si>
    <t>Pt ed re ft care inspct rcvd</t>
  </si>
  <si>
    <t>4306F</t>
  </si>
  <si>
    <t>Pt tlk psych &amp; rx opd addic</t>
  </si>
  <si>
    <t>4320F</t>
  </si>
  <si>
    <t>Pt talk psychsoc&amp;rx oh dpnd</t>
  </si>
  <si>
    <t>4322F</t>
  </si>
  <si>
    <t>Crgvr prov w/ ed addl rsrcs</t>
  </si>
  <si>
    <t>4324F</t>
  </si>
  <si>
    <t>Pt queried prkns complic</t>
  </si>
  <si>
    <t>4325F</t>
  </si>
  <si>
    <t>Med txmnt options rvwd w/pt</t>
  </si>
  <si>
    <t>4326F</t>
  </si>
  <si>
    <t>Pt asked re symp auto dysfxn</t>
  </si>
  <si>
    <t>4328F</t>
  </si>
  <si>
    <t>Pt asked re sleep disturb</t>
  </si>
  <si>
    <t>4330F</t>
  </si>
  <si>
    <t>Cnslng epi spec sfty issues</t>
  </si>
  <si>
    <t>4340F</t>
  </si>
  <si>
    <t>Cnslng chldbrng women epi</t>
  </si>
  <si>
    <t>4350F</t>
  </si>
  <si>
    <t>Cnslng provided symp mngmnt</t>
  </si>
  <si>
    <t>4400F</t>
  </si>
  <si>
    <t>Rehab thxpy options w/pt</t>
  </si>
  <si>
    <t>4450F</t>
  </si>
  <si>
    <t>Self-care ed provided to pt</t>
  </si>
  <si>
    <t>4470F</t>
  </si>
  <si>
    <t>Icd counseling provided</t>
  </si>
  <si>
    <t>4480F</t>
  </si>
  <si>
    <t>Pt rcvng ace/arb b-blockertx</t>
  </si>
  <si>
    <t>4481F</t>
  </si>
  <si>
    <t>Pt rcvng ace/arb blker &lt;3mos</t>
  </si>
  <si>
    <t>4500F</t>
  </si>
  <si>
    <t>Ref to outpt card rehab prog</t>
  </si>
  <si>
    <t>4510F</t>
  </si>
  <si>
    <t>Prev cardrehab qualcardevent</t>
  </si>
  <si>
    <t>4525F</t>
  </si>
  <si>
    <t>Neuropsychia interven order</t>
  </si>
  <si>
    <t>4526F</t>
  </si>
  <si>
    <t>Neuropsychia interven rcvd</t>
  </si>
  <si>
    <t>4540F</t>
  </si>
  <si>
    <t>Disease modif pharmacothxpy</t>
  </si>
  <si>
    <t>4541F</t>
  </si>
  <si>
    <t>Pt offered tx for pseudobulb</t>
  </si>
  <si>
    <t>4550F</t>
  </si>
  <si>
    <t>Noninvas resp support talk</t>
  </si>
  <si>
    <t>4551F</t>
  </si>
  <si>
    <t>Nutritional support offered</t>
  </si>
  <si>
    <t>4552F</t>
  </si>
  <si>
    <t>Pt ref for speech lang path</t>
  </si>
  <si>
    <t>4553F</t>
  </si>
  <si>
    <t>Pt asst re end life issues</t>
  </si>
  <si>
    <t>4554F</t>
  </si>
  <si>
    <t>Pt recvd inhal anesthetic</t>
  </si>
  <si>
    <t>4555F</t>
  </si>
  <si>
    <t>Pt recvd no inhal anesthic</t>
  </si>
  <si>
    <t>4556F</t>
  </si>
  <si>
    <t>Pt w/3+ post-op nausea&amp;vom</t>
  </si>
  <si>
    <t>4557F</t>
  </si>
  <si>
    <t>Pt w/o 3+ post-opnausea&amp;vom</t>
  </si>
  <si>
    <t>4558F</t>
  </si>
  <si>
    <t>Pt recvd 2 rx anti-emet agt</t>
  </si>
  <si>
    <t>4559F</t>
  </si>
  <si>
    <t>1 bodytemp &gt;=35.5cw/in 30min</t>
  </si>
  <si>
    <t>4560F</t>
  </si>
  <si>
    <t>Anesth w/o gen/neurax anesth</t>
  </si>
  <si>
    <t>4561F</t>
  </si>
  <si>
    <t>Pt w/ coronary artery stent</t>
  </si>
  <si>
    <t>4562F</t>
  </si>
  <si>
    <t>Pt w/o coronary artery stent</t>
  </si>
  <si>
    <t>4563F</t>
  </si>
  <si>
    <t>Pt recvd aspirin w/in 24 hrs</t>
  </si>
  <si>
    <t>5005F</t>
  </si>
  <si>
    <t>Pt counsld on exam for moles</t>
  </si>
  <si>
    <t>5010F</t>
  </si>
  <si>
    <t>Macul result phy/qhp mng dm</t>
  </si>
  <si>
    <t>5015F</t>
  </si>
  <si>
    <t>Doc fx &amp; test/txmnt for op</t>
  </si>
  <si>
    <t>5020F</t>
  </si>
  <si>
    <t>Txmnts 2 phys/qhp by 1 mon</t>
  </si>
  <si>
    <t>5050F</t>
  </si>
  <si>
    <t>Plan 2 main dr by 1 month</t>
  </si>
  <si>
    <t>5060F</t>
  </si>
  <si>
    <t>Fndngs mammo 2pt w/in 3 days</t>
  </si>
  <si>
    <t>5062F</t>
  </si>
  <si>
    <t>Mammo result com to pt 5 day</t>
  </si>
  <si>
    <t>5100F</t>
  </si>
  <si>
    <t>Rsk fx ref w/n 24 hrs xray</t>
  </si>
  <si>
    <t>5200F</t>
  </si>
  <si>
    <t>Eval appros surg thxpy epi</t>
  </si>
  <si>
    <t>5250F</t>
  </si>
  <si>
    <t>Asthma discharge plan presnt</t>
  </si>
  <si>
    <t>6005F</t>
  </si>
  <si>
    <t>Care level rationale doc</t>
  </si>
  <si>
    <t>6010F</t>
  </si>
  <si>
    <t>Dysphag test done b/4 eating</t>
  </si>
  <si>
    <t>6015F</t>
  </si>
  <si>
    <t>6020F</t>
  </si>
  <si>
    <t>Npo (nothing-mouth) ordered</t>
  </si>
  <si>
    <t>6030F</t>
  </si>
  <si>
    <t>Max sterile barriers flwd</t>
  </si>
  <si>
    <t>6040F</t>
  </si>
  <si>
    <t>Appro rad ds dvcs techs docd</t>
  </si>
  <si>
    <t>6045F</t>
  </si>
  <si>
    <t>Radxps in end rprt4fluro pxd</t>
  </si>
  <si>
    <t>6070F</t>
  </si>
  <si>
    <t>Pt asked/cnsld aed effects</t>
  </si>
  <si>
    <t>6080F</t>
  </si>
  <si>
    <t>Pt/caregiver queried falls</t>
  </si>
  <si>
    <t>6090F</t>
  </si>
  <si>
    <t>Pt/caregiver counsel safety</t>
  </si>
  <si>
    <t>6100F</t>
  </si>
  <si>
    <t>Verify pt site pxd docd</t>
  </si>
  <si>
    <t>6101F</t>
  </si>
  <si>
    <t>Safety counseling dementia</t>
  </si>
  <si>
    <t>6102F</t>
  </si>
  <si>
    <t>Safety counseling dem order</t>
  </si>
  <si>
    <t>6110F</t>
  </si>
  <si>
    <t>Counsel prov driving risks</t>
  </si>
  <si>
    <t>6150F</t>
  </si>
  <si>
    <t>Pt notrcvng1st antitnf txmnt</t>
  </si>
  <si>
    <t>7010F</t>
  </si>
  <si>
    <t>Pt info into recall system</t>
  </si>
  <si>
    <t>7020F</t>
  </si>
  <si>
    <t>Mammo assess cat in dbase</t>
  </si>
  <si>
    <t>7025F</t>
  </si>
  <si>
    <t>Pt infosys alarm 4 nxt mammo</t>
  </si>
  <si>
    <t>9001F</t>
  </si>
  <si>
    <t>Aortic aneurysm&lt;5cm diam ct</t>
  </si>
  <si>
    <t>9002F</t>
  </si>
  <si>
    <t>Aortic aneurysm 5-5.4cm diam</t>
  </si>
  <si>
    <t>9003F</t>
  </si>
  <si>
    <t>Aortic anrysm5.5-5.9cm diam</t>
  </si>
  <si>
    <t>9004F</t>
  </si>
  <si>
    <t>Aortic anrysm 6/&gt; cm diam</t>
  </si>
  <si>
    <t>9005F</t>
  </si>
  <si>
    <t>Asympt carot/vrtbrbas sten</t>
  </si>
  <si>
    <t>9006F</t>
  </si>
  <si>
    <t>Sympt sten-tia/strk&lt;120days</t>
  </si>
  <si>
    <t>9007F</t>
  </si>
  <si>
    <t>Other carot sten 120 days/&gt;</t>
  </si>
  <si>
    <t>G0008</t>
  </si>
  <si>
    <t>Admin influenza virus vac</t>
  </si>
  <si>
    <t>G0009</t>
  </si>
  <si>
    <t>Admin pneumococcal vaccine</t>
  </si>
  <si>
    <t>G0010</t>
  </si>
  <si>
    <t>Admin hepatitis b vaccine</t>
  </si>
  <si>
    <t>G0011</t>
  </si>
  <si>
    <t>Hiv prep counsel, md 15-30m</t>
  </si>
  <si>
    <t>G0012</t>
  </si>
  <si>
    <t>Injection of hiv prep drug</t>
  </si>
  <si>
    <t>G0013</t>
  </si>
  <si>
    <t>Hiv prep counsel, clin staff</t>
  </si>
  <si>
    <t>G0017</t>
  </si>
  <si>
    <t>Crisis psychotherapy 60m</t>
  </si>
  <si>
    <t>G0018</t>
  </si>
  <si>
    <t>Crisis psychotherapy add 30m</t>
  </si>
  <si>
    <t>G0019</t>
  </si>
  <si>
    <t>Comm hlth intg svs sdoh 60mn</t>
  </si>
  <si>
    <t>G0022</t>
  </si>
  <si>
    <t>Comm hlth intg svs add 30 m</t>
  </si>
  <si>
    <t>G0023</t>
  </si>
  <si>
    <t>Pin service 60m per month</t>
  </si>
  <si>
    <t>G0024</t>
  </si>
  <si>
    <t>Pin srv add 30 min pr m</t>
  </si>
  <si>
    <t>G0027</t>
  </si>
  <si>
    <t>Semen analysis</t>
  </si>
  <si>
    <t>G0029</t>
  </si>
  <si>
    <t>No tob scr/cess int</t>
  </si>
  <si>
    <t>G0030</t>
  </si>
  <si>
    <t>Pt scr tob &amp; cess int</t>
  </si>
  <si>
    <t>G0031</t>
  </si>
  <si>
    <t>Pall serv during meas</t>
  </si>
  <si>
    <t>G0032</t>
  </si>
  <si>
    <t>2+ antipsy schiz</t>
  </si>
  <si>
    <t>G0033</t>
  </si>
  <si>
    <t>2+ benzo seiz</t>
  </si>
  <si>
    <t>G0034</t>
  </si>
  <si>
    <t>G0035</t>
  </si>
  <si>
    <t>Pt ed pos 23</t>
  </si>
  <si>
    <t>G0036</t>
  </si>
  <si>
    <t>Pt/ptn decln assess</t>
  </si>
  <si>
    <t>G0037</t>
  </si>
  <si>
    <t>Pt not able to participate</t>
  </si>
  <si>
    <t>G0038</t>
  </si>
  <si>
    <t>Clin pt no ref</t>
  </si>
  <si>
    <t>G0039</t>
  </si>
  <si>
    <t>Pt no ref, rn spec</t>
  </si>
  <si>
    <t>G0040</t>
  </si>
  <si>
    <t>Pt phys/occ therapy</t>
  </si>
  <si>
    <t>G0041</t>
  </si>
  <si>
    <t>Pt/ptn decln referral</t>
  </si>
  <si>
    <t>G0042</t>
  </si>
  <si>
    <t>Ref to therapy</t>
  </si>
  <si>
    <t>G0043</t>
  </si>
  <si>
    <t>Pt mech pros ht valv</t>
  </si>
  <si>
    <t>G0044</t>
  </si>
  <si>
    <t>Pt mitral stenosis</t>
  </si>
  <si>
    <t>G0045</t>
  </si>
  <si>
    <t>Mrs 90 days post stk</t>
  </si>
  <si>
    <t>G0046</t>
  </si>
  <si>
    <t>No mrs 90 days post stk</t>
  </si>
  <si>
    <t>G0047</t>
  </si>
  <si>
    <t>Ped blunt hd traum</t>
  </si>
  <si>
    <t>G0048</t>
  </si>
  <si>
    <t>G0049</t>
  </si>
  <si>
    <t>Main hemo in-cntr</t>
  </si>
  <si>
    <t>G0050</t>
  </si>
  <si>
    <t>Pt w/ lmted life expec</t>
  </si>
  <si>
    <t>G0051</t>
  </si>
  <si>
    <t>Pt hospice mnth</t>
  </si>
  <si>
    <t>G0052</t>
  </si>
  <si>
    <t>Pt peri dialysis dur mo</t>
  </si>
  <si>
    <t>G0053</t>
  </si>
  <si>
    <t>Adv rheum pt care mvp</t>
  </si>
  <si>
    <t>G0054</t>
  </si>
  <si>
    <t>Strk cr prev pos outcme mvp</t>
  </si>
  <si>
    <t>G0055</t>
  </si>
  <si>
    <t>Adv care heart dx mvp</t>
  </si>
  <si>
    <t>G0057</t>
  </si>
  <si>
    <t>Best pct pt safety em mvp</t>
  </si>
  <si>
    <t>G0058</t>
  </si>
  <si>
    <t>Imprv care le jnt repr mvp</t>
  </si>
  <si>
    <t>G0059</t>
  </si>
  <si>
    <t>Pt sfty pos exp w aneth mvp</t>
  </si>
  <si>
    <t>G0060</t>
  </si>
  <si>
    <t>Allergy/immunology ss</t>
  </si>
  <si>
    <t>G0061</t>
  </si>
  <si>
    <t>Anesthesiology ss</t>
  </si>
  <si>
    <t>G0062</t>
  </si>
  <si>
    <t>Audiology ss</t>
  </si>
  <si>
    <t>G0063</t>
  </si>
  <si>
    <t>Cardiology ss</t>
  </si>
  <si>
    <t>G0064</t>
  </si>
  <si>
    <t>Cert nurse midwife ss</t>
  </si>
  <si>
    <t>G0065</t>
  </si>
  <si>
    <t>Chiropractic ss</t>
  </si>
  <si>
    <t>G0066</t>
  </si>
  <si>
    <t>Clinical social work ss</t>
  </si>
  <si>
    <t>G0067</t>
  </si>
  <si>
    <t>Dentistry ss</t>
  </si>
  <si>
    <t>G0068</t>
  </si>
  <si>
    <t>Adm iv infusion drug in home</t>
  </si>
  <si>
    <t>G0069</t>
  </si>
  <si>
    <t>Adm sq infusion drug in home</t>
  </si>
  <si>
    <t>G0070</t>
  </si>
  <si>
    <t>Adm of chemo drug in home</t>
  </si>
  <si>
    <t>G0071</t>
  </si>
  <si>
    <t>Comm svcs by rhc/fqhc 5 min</t>
  </si>
  <si>
    <t>G0076</t>
  </si>
  <si>
    <t>Care manag h vst new pt 20 m</t>
  </si>
  <si>
    <t>G0077</t>
  </si>
  <si>
    <t>Care manag h vst new pt 30 m</t>
  </si>
  <si>
    <t>G0078</t>
  </si>
  <si>
    <t>Care manag h vst new pt 45 m</t>
  </si>
  <si>
    <t>G0079</t>
  </si>
  <si>
    <t>Care manag h vst new pt 60 m</t>
  </si>
  <si>
    <t>G0080</t>
  </si>
  <si>
    <t>Care manag h vst new pt 75 m</t>
  </si>
  <si>
    <t>G0081</t>
  </si>
  <si>
    <t>Care man h v ext pt 20 mi</t>
  </si>
  <si>
    <t>G0082</t>
  </si>
  <si>
    <t>Care man h v ext pt 30 m</t>
  </si>
  <si>
    <t>G0083</t>
  </si>
  <si>
    <t>Care man h v ext pt 45 m</t>
  </si>
  <si>
    <t>G0084</t>
  </si>
  <si>
    <t>Care man h v ext pt 60 m</t>
  </si>
  <si>
    <t>G0085</t>
  </si>
  <si>
    <t>Care man h v ext pt 75 m</t>
  </si>
  <si>
    <t>G0086</t>
  </si>
  <si>
    <t>Care man home care plan 30 m</t>
  </si>
  <si>
    <t>G0087</t>
  </si>
  <si>
    <t>Care man home care plan 60 m</t>
  </si>
  <si>
    <t>G0088</t>
  </si>
  <si>
    <t>Adm iv drug 1st home visit</t>
  </si>
  <si>
    <t>G0089</t>
  </si>
  <si>
    <t>Adm subq drug 1st home visit</t>
  </si>
  <si>
    <t>G0090</t>
  </si>
  <si>
    <t>Adm iv chemo 1st home visit</t>
  </si>
  <si>
    <t>G0101</t>
  </si>
  <si>
    <t>Ca screen;pelvic/breast exam</t>
  </si>
  <si>
    <t>G0102</t>
  </si>
  <si>
    <t>Prostate ca screening; dre</t>
  </si>
  <si>
    <t>G0103</t>
  </si>
  <si>
    <t>Psa screening</t>
  </si>
  <si>
    <t>G0104</t>
  </si>
  <si>
    <t>Ca screen;flexi sigmoidscope</t>
  </si>
  <si>
    <t>G0105</t>
  </si>
  <si>
    <t>Colorectal scrn; hi risk ind</t>
  </si>
  <si>
    <t>G0106</t>
  </si>
  <si>
    <t>Colon ca screen;barium enema</t>
  </si>
  <si>
    <t>G0108</t>
  </si>
  <si>
    <t>Diab manage trn  per indiv</t>
  </si>
  <si>
    <t>G0109</t>
  </si>
  <si>
    <t>Diab manage trn ind/group</t>
  </si>
  <si>
    <t>G0117</t>
  </si>
  <si>
    <t>Glaucoma scrn hgh risk direc</t>
  </si>
  <si>
    <t>G0118</t>
  </si>
  <si>
    <t>G0120</t>
  </si>
  <si>
    <t>Colon ca scrn; barium enema</t>
  </si>
  <si>
    <t>G0121</t>
  </si>
  <si>
    <t>Colon ca scrn not hi rsk ind</t>
  </si>
  <si>
    <t>G0122</t>
  </si>
  <si>
    <t>G0123</t>
  </si>
  <si>
    <t>Screen cerv/vag thin layer</t>
  </si>
  <si>
    <t>G0124</t>
  </si>
  <si>
    <t>Screen c/v thin layer by md</t>
  </si>
  <si>
    <t>G0127</t>
  </si>
  <si>
    <t>Trim nail(s)</t>
  </si>
  <si>
    <t>G0128</t>
  </si>
  <si>
    <t>Corf skilled nursing service</t>
  </si>
  <si>
    <t>G0129</t>
  </si>
  <si>
    <t>Php/iop ot service</t>
  </si>
  <si>
    <t>G0130</t>
  </si>
  <si>
    <t>Single energy x-ray study</t>
  </si>
  <si>
    <t>G0136</t>
  </si>
  <si>
    <t>Adm of soc dtr assess 5-15 m</t>
  </si>
  <si>
    <t>G0137</t>
  </si>
  <si>
    <t>Inten outpt svs,min 9 pr 7 d</t>
  </si>
  <si>
    <t>G0138</t>
  </si>
  <si>
    <t>Iv cipaglucosidase alfa-atga</t>
  </si>
  <si>
    <t>G0140</t>
  </si>
  <si>
    <t>Nav srv peer sup 60 min pr m</t>
  </si>
  <si>
    <t>G0141</t>
  </si>
  <si>
    <t>Scr c/v cyto,autosys and md</t>
  </si>
  <si>
    <t>G0143</t>
  </si>
  <si>
    <t>Scr c/v cyto,thinlayer,rescr</t>
  </si>
  <si>
    <t>G0144</t>
  </si>
  <si>
    <t>G0145</t>
  </si>
  <si>
    <t>G0146</t>
  </si>
  <si>
    <t>Nav srv peer sup add 30 pr m</t>
  </si>
  <si>
    <t>G0147</t>
  </si>
  <si>
    <t>Scr c/v cyto, automated sys</t>
  </si>
  <si>
    <t>G0148</t>
  </si>
  <si>
    <t>Scr c/v cyto, autosys, rescr</t>
  </si>
  <si>
    <t>G0151</t>
  </si>
  <si>
    <t>Hhcp-serv of pt,ea 15 min</t>
  </si>
  <si>
    <t>G0152</t>
  </si>
  <si>
    <t>Hhcp-serv of ot,ea 15 min</t>
  </si>
  <si>
    <t>G0153</t>
  </si>
  <si>
    <t>Hhcp-svs of s/l path,ea 15mn</t>
  </si>
  <si>
    <t>G0155</t>
  </si>
  <si>
    <t>Hhcp-svs of csw,ea 15 min</t>
  </si>
  <si>
    <t>G0156</t>
  </si>
  <si>
    <t>Hhcp-svs of aide,ea 15 min</t>
  </si>
  <si>
    <t>G0157</t>
  </si>
  <si>
    <t>Hhc pt assistant ea 15</t>
  </si>
  <si>
    <t>G0158</t>
  </si>
  <si>
    <t>Hhc ot assistant ea 15</t>
  </si>
  <si>
    <t>G0159</t>
  </si>
  <si>
    <t>Hhc pt maint ea 15 min</t>
  </si>
  <si>
    <t>G0160</t>
  </si>
  <si>
    <t>Hhc occup therapy ea 15</t>
  </si>
  <si>
    <t>G0161</t>
  </si>
  <si>
    <t>Hhc slp ea 15 min</t>
  </si>
  <si>
    <t>G0162</t>
  </si>
  <si>
    <t>Hhc rn e&amp;m plan svs, 15 min</t>
  </si>
  <si>
    <t>G0166</t>
  </si>
  <si>
    <t>Extrnl counterpulse, per tx</t>
  </si>
  <si>
    <t>G0168</t>
  </si>
  <si>
    <t>Wound closure by adhesive</t>
  </si>
  <si>
    <t>G0175</t>
  </si>
  <si>
    <t>Opps service,sched team conf</t>
  </si>
  <si>
    <t>G0176</t>
  </si>
  <si>
    <t>Opps/php/iop; activity thrpy</t>
  </si>
  <si>
    <t>G0177</t>
  </si>
  <si>
    <t>Opps/php/iop; train &amp; educ</t>
  </si>
  <si>
    <t>G0179</t>
  </si>
  <si>
    <t>Md recertification hha pt</t>
  </si>
  <si>
    <t>G0180</t>
  </si>
  <si>
    <t>Md certification hha patient</t>
  </si>
  <si>
    <t>G0181</t>
  </si>
  <si>
    <t>G0182</t>
  </si>
  <si>
    <t>G0186</t>
  </si>
  <si>
    <t>Dstry eye lesn,fdr vssl tech</t>
  </si>
  <si>
    <t>G0219</t>
  </si>
  <si>
    <t>Pet img wholbod melano nonco</t>
  </si>
  <si>
    <t>G0235</t>
  </si>
  <si>
    <t>Pet not otherwise specified</t>
  </si>
  <si>
    <t>G0237</t>
  </si>
  <si>
    <t>Therapeutic procd strg endur</t>
  </si>
  <si>
    <t>G0238</t>
  </si>
  <si>
    <t>Oth resp proc, indiv</t>
  </si>
  <si>
    <t>G0239</t>
  </si>
  <si>
    <t>Oth resp proc, group</t>
  </si>
  <si>
    <t>G0245</t>
  </si>
  <si>
    <t>Initial foot exam pt lops</t>
  </si>
  <si>
    <t>G0246</t>
  </si>
  <si>
    <t>Followup eval of foot pt lop</t>
  </si>
  <si>
    <t>G0247</t>
  </si>
  <si>
    <t>Routine footcare pt w lops</t>
  </si>
  <si>
    <t>G0248</t>
  </si>
  <si>
    <t>Demonstrate use home inr mon</t>
  </si>
  <si>
    <t>G0249</t>
  </si>
  <si>
    <t>Provide inr test mater/equip</t>
  </si>
  <si>
    <t>G0250</t>
  </si>
  <si>
    <t>Md inr test revie inter mgmt</t>
  </si>
  <si>
    <t>G0252</t>
  </si>
  <si>
    <t>Pet imaging initial dx</t>
  </si>
  <si>
    <t>G0255</t>
  </si>
  <si>
    <t>Current percep threshold tst</t>
  </si>
  <si>
    <t>G0257</t>
  </si>
  <si>
    <t>Unsched dialysis esrd pt hos</t>
  </si>
  <si>
    <t>G0259</t>
  </si>
  <si>
    <t>Inject for sacroiliac joint</t>
  </si>
  <si>
    <t>G0260</t>
  </si>
  <si>
    <t>Inj for sacroiliac jt anesth</t>
  </si>
  <si>
    <t>G0268</t>
  </si>
  <si>
    <t>Removal of impacted wax md</t>
  </si>
  <si>
    <t>G0269</t>
  </si>
  <si>
    <t>Occlusive device in vein art</t>
  </si>
  <si>
    <t>G0270</t>
  </si>
  <si>
    <t>Mnt subs tx for change dx</t>
  </si>
  <si>
    <t>G0271</t>
  </si>
  <si>
    <t>Group mnt 2 or more 30 mins</t>
  </si>
  <si>
    <t>G0276</t>
  </si>
  <si>
    <t>Pild/placebo control clin tr</t>
  </si>
  <si>
    <t>G0277</t>
  </si>
  <si>
    <t>Hbot, full body chamber, 30m</t>
  </si>
  <si>
    <t>G0278</t>
  </si>
  <si>
    <t>Iliac art angio,cardiac cath</t>
  </si>
  <si>
    <t>G0279</t>
  </si>
  <si>
    <t>Tomosynthesis, mammo</t>
  </si>
  <si>
    <t>G0281</t>
  </si>
  <si>
    <t>Elec stim unattend for press</t>
  </si>
  <si>
    <t>G0282</t>
  </si>
  <si>
    <t>Elect stim wound care not pd</t>
  </si>
  <si>
    <t>G0283</t>
  </si>
  <si>
    <t>Elec stim other than wound</t>
  </si>
  <si>
    <t>G0288</t>
  </si>
  <si>
    <t>Recon, cta for surg plan</t>
  </si>
  <si>
    <t>G0289</t>
  </si>
  <si>
    <t>Arthro, loose body + chondro</t>
  </si>
  <si>
    <t>G0293</t>
  </si>
  <si>
    <t>Non-cov surg proc,clin trial</t>
  </si>
  <si>
    <t>G0294</t>
  </si>
  <si>
    <t>Non-cov proc, clinical trial</t>
  </si>
  <si>
    <t>G0295</t>
  </si>
  <si>
    <t>Electromagnetic therapy onc</t>
  </si>
  <si>
    <t>G0296</t>
  </si>
  <si>
    <t>Visit to determ ldct elig</t>
  </si>
  <si>
    <t>G0299</t>
  </si>
  <si>
    <t>Hhs/hospice of rn ea 15 min</t>
  </si>
  <si>
    <t>G0300</t>
  </si>
  <si>
    <t>Hhs/hospice of lpn ea 15 min</t>
  </si>
  <si>
    <t>G0302</t>
  </si>
  <si>
    <t>Pre-op service lvrs complete</t>
  </si>
  <si>
    <t>G0303</t>
  </si>
  <si>
    <t>Pre-op service lvrs 10-15dos</t>
  </si>
  <si>
    <t>G0304</t>
  </si>
  <si>
    <t>Pre-op service lvrs 1-9 dos</t>
  </si>
  <si>
    <t>G0305</t>
  </si>
  <si>
    <t>Post op service lvrs min 6</t>
  </si>
  <si>
    <t>G0306</t>
  </si>
  <si>
    <t>Cbc/diffwbc w/o platelet</t>
  </si>
  <si>
    <t>G0307</t>
  </si>
  <si>
    <t>Cbc without platelet</t>
  </si>
  <si>
    <t>G0310</t>
  </si>
  <si>
    <t>Immunize counsel 5-15 min</t>
  </si>
  <si>
    <t>G0311</t>
  </si>
  <si>
    <t>Immunize counsel 16-30 mins</t>
  </si>
  <si>
    <t>G0312</t>
  </si>
  <si>
    <t>Immunize couns &lt; 21yr 5-15 m</t>
  </si>
  <si>
    <t>G0313</t>
  </si>
  <si>
    <t>Immunize couns &lt; 21yr 6-30 m</t>
  </si>
  <si>
    <t>G0314</t>
  </si>
  <si>
    <t>Counsel immune &lt;21 16-30 m</t>
  </si>
  <si>
    <t>G0315</t>
  </si>
  <si>
    <t>Counsel immune &lt;21  5-15 m</t>
  </si>
  <si>
    <t>G0316</t>
  </si>
  <si>
    <t>Prolong inpt eval add15 m</t>
  </si>
  <si>
    <t>G0317</t>
  </si>
  <si>
    <t>Prolong nursin fac eval 15m</t>
  </si>
  <si>
    <t>G0318</t>
  </si>
  <si>
    <t>Prolong home eval add 15m</t>
  </si>
  <si>
    <t>G0320</t>
  </si>
  <si>
    <t>Two-way audio and video hhs</t>
  </si>
  <si>
    <t>G0321</t>
  </si>
  <si>
    <t>Audio-only hhs</t>
  </si>
  <si>
    <t>G0322</t>
  </si>
  <si>
    <t>Home h physio data collec tr</t>
  </si>
  <si>
    <t>G0323</t>
  </si>
  <si>
    <t>Care manage beh svs 20mins</t>
  </si>
  <si>
    <t>G0327</t>
  </si>
  <si>
    <t>Colon ca scrn;bld-bsd biomrk</t>
  </si>
  <si>
    <t>G0328</t>
  </si>
  <si>
    <t>Fecal blood scrn immunoassay</t>
  </si>
  <si>
    <t>G0329</t>
  </si>
  <si>
    <t>Electromagntic tx for ulcers</t>
  </si>
  <si>
    <t>G0330</t>
  </si>
  <si>
    <t>Facility svs dental rehab</t>
  </si>
  <si>
    <t>G0333</t>
  </si>
  <si>
    <t>Dispense fee initial 30 day</t>
  </si>
  <si>
    <t>G0337</t>
  </si>
  <si>
    <t>Hospice evaluation preelecti</t>
  </si>
  <si>
    <t>G0339</t>
  </si>
  <si>
    <t>Robot lin-radsurg com, first</t>
  </si>
  <si>
    <t>G0340</t>
  </si>
  <si>
    <t>Robt lin-radsurg fractx 2-5</t>
  </si>
  <si>
    <t>G0341</t>
  </si>
  <si>
    <t>Percutaneous islet celltrans</t>
  </si>
  <si>
    <t>G0342</t>
  </si>
  <si>
    <t>Laparoscopy islet cell trans</t>
  </si>
  <si>
    <t>G0343</t>
  </si>
  <si>
    <t>Laparotomy islet cell transp</t>
  </si>
  <si>
    <t>G0372</t>
  </si>
  <si>
    <t>Md service required for pmd</t>
  </si>
  <si>
    <t>G0378</t>
  </si>
  <si>
    <t>Hospital observation per hr</t>
  </si>
  <si>
    <t>G0379</t>
  </si>
  <si>
    <t>Direct refer hospital observ</t>
  </si>
  <si>
    <t>G0380</t>
  </si>
  <si>
    <t>Lev 1 hosp type b ed visit</t>
  </si>
  <si>
    <t>G0381</t>
  </si>
  <si>
    <t>Lev 2 hosp type b ed visit</t>
  </si>
  <si>
    <t>G0382</t>
  </si>
  <si>
    <t>Lev 3 hosp type b ed visit</t>
  </si>
  <si>
    <t>G0383</t>
  </si>
  <si>
    <t>Lev 4 hosp type b ed visit</t>
  </si>
  <si>
    <t>G0384</t>
  </si>
  <si>
    <t>Lev 5 hosp type b ed visit</t>
  </si>
  <si>
    <t>G0390</t>
  </si>
  <si>
    <t>Trauma respons w/hosp criti</t>
  </si>
  <si>
    <t>G0396</t>
  </si>
  <si>
    <t>Alcohol/subs interv 15-30mn</t>
  </si>
  <si>
    <t>G0397</t>
  </si>
  <si>
    <t>Alcohol/subs interv &gt;30 min</t>
  </si>
  <si>
    <t>G0398</t>
  </si>
  <si>
    <t>Home sleep test/type 2 porta</t>
  </si>
  <si>
    <t>G0399</t>
  </si>
  <si>
    <t>Home sleep test/type 3 porta</t>
  </si>
  <si>
    <t>G0400</t>
  </si>
  <si>
    <t>Home sleep test/type 4 porta</t>
  </si>
  <si>
    <t>G0402</t>
  </si>
  <si>
    <t>Initial preventive exam</t>
  </si>
  <si>
    <t>G0403</t>
  </si>
  <si>
    <t>Ekg for initial prevent exam</t>
  </si>
  <si>
    <t>G0404</t>
  </si>
  <si>
    <t>Ekg tracing for initial prev</t>
  </si>
  <si>
    <t>G0405</t>
  </si>
  <si>
    <t>Ekg interpret &amp; report preve</t>
  </si>
  <si>
    <t>G0406</t>
  </si>
  <si>
    <t>Inpt/tele follow up 15</t>
  </si>
  <si>
    <t>G0407</t>
  </si>
  <si>
    <t>Inpt/tele follow up 25</t>
  </si>
  <si>
    <t>G0408</t>
  </si>
  <si>
    <t>Inpt/tele follow up 35</t>
  </si>
  <si>
    <t>G0409</t>
  </si>
  <si>
    <t>Corf related serv 15 mins ea</t>
  </si>
  <si>
    <t>G0410</t>
  </si>
  <si>
    <t>Grp psych php/iop 45-50</t>
  </si>
  <si>
    <t>G0411</t>
  </si>
  <si>
    <t>Interactive grp psyc php/iop</t>
  </si>
  <si>
    <t>G0412</t>
  </si>
  <si>
    <t>Open tx iliac spine uni/bil</t>
  </si>
  <si>
    <t>G0413</t>
  </si>
  <si>
    <t>Pelvic ring fracture uni/bil</t>
  </si>
  <si>
    <t>G0414</t>
  </si>
  <si>
    <t>Pelvic ring fx treat int fix</t>
  </si>
  <si>
    <t>G0415</t>
  </si>
  <si>
    <t>Open tx post pelvic fxcture</t>
  </si>
  <si>
    <t>G0416</t>
  </si>
  <si>
    <t>Prostate biopsy, any mthd</t>
  </si>
  <si>
    <t>G0420</t>
  </si>
  <si>
    <t>Ed svc ckd ind per session</t>
  </si>
  <si>
    <t>G0421</t>
  </si>
  <si>
    <t>Ed svc ckd grp per session</t>
  </si>
  <si>
    <t>G0422</t>
  </si>
  <si>
    <t>Intens cardiac rehab w/exerc</t>
  </si>
  <si>
    <t>G0423</t>
  </si>
  <si>
    <t>Intens cardiac rehab no exer</t>
  </si>
  <si>
    <t>G0425</t>
  </si>
  <si>
    <t>Inpt/ed teleconsult30</t>
  </si>
  <si>
    <t>G0426</t>
  </si>
  <si>
    <t>Inpt/ed teleconsult50</t>
  </si>
  <si>
    <t>G0427</t>
  </si>
  <si>
    <t>Inpt/ed teleconsult70</t>
  </si>
  <si>
    <t>G0428</t>
  </si>
  <si>
    <t>Collagen meniscus implant</t>
  </si>
  <si>
    <t>G0429</t>
  </si>
  <si>
    <t>Dermal filler injection(s)</t>
  </si>
  <si>
    <t>G0432</t>
  </si>
  <si>
    <t>Eia hiv-1/hiv-2 screen</t>
  </si>
  <si>
    <t>G0433</t>
  </si>
  <si>
    <t>Elisa hiv-1/hiv-2 screen</t>
  </si>
  <si>
    <t>G0435</t>
  </si>
  <si>
    <t>Oral hiv-1/hiv-2 screen</t>
  </si>
  <si>
    <t>G0438</t>
  </si>
  <si>
    <t>Ppps, initial visit</t>
  </si>
  <si>
    <t>G0439</t>
  </si>
  <si>
    <t>Ppps, subseq visit</t>
  </si>
  <si>
    <t>G0442</t>
  </si>
  <si>
    <t>Annual alcohol screen 15 min</t>
  </si>
  <si>
    <t>G0443</t>
  </si>
  <si>
    <t>Brief alcohol misuse counsel</t>
  </si>
  <si>
    <t>G0444</t>
  </si>
  <si>
    <t>Depression screen annual</t>
  </si>
  <si>
    <t>G0445</t>
  </si>
  <si>
    <t>High inten beh couns std 30m</t>
  </si>
  <si>
    <t>G0446</t>
  </si>
  <si>
    <t>Intens behave ther cardio dx</t>
  </si>
  <si>
    <t>G0447</t>
  </si>
  <si>
    <t>Behavior counsel obesity 15m</t>
  </si>
  <si>
    <t>G0448</t>
  </si>
  <si>
    <t>Place perm pacing cardiovert</t>
  </si>
  <si>
    <t>G0451</t>
  </si>
  <si>
    <t>Devlopment test interpt&amp;rep</t>
  </si>
  <si>
    <t>G0452</t>
  </si>
  <si>
    <t>Molecular pathology interpr</t>
  </si>
  <si>
    <t>G0453</t>
  </si>
  <si>
    <t>Cont intraop neuro monitor</t>
  </si>
  <si>
    <t>G0454</t>
  </si>
  <si>
    <t>Md document visit by npp</t>
  </si>
  <si>
    <t>G0455</t>
  </si>
  <si>
    <t>Fecal microbiota prep instil</t>
  </si>
  <si>
    <t>G0458</t>
  </si>
  <si>
    <t>Ldr prostate brachy comp rat</t>
  </si>
  <si>
    <t>G0459</t>
  </si>
  <si>
    <t>Telehealth inpt pharm mgmt</t>
  </si>
  <si>
    <t>G0460</t>
  </si>
  <si>
    <t>Autolog prp not diab ulcer</t>
  </si>
  <si>
    <t>G0463</t>
  </si>
  <si>
    <t>Hospital outpt clinic visit</t>
  </si>
  <si>
    <t>G0465</t>
  </si>
  <si>
    <t>Autolog prp diab wound ulcer</t>
  </si>
  <si>
    <t>G0466</t>
  </si>
  <si>
    <t>Fqhc visit new patient</t>
  </si>
  <si>
    <t>G0467</t>
  </si>
  <si>
    <t>Fqhc visit, estab pt</t>
  </si>
  <si>
    <t>G0468</t>
  </si>
  <si>
    <t>Fqhc visit, ippe or awv</t>
  </si>
  <si>
    <t>G0469</t>
  </si>
  <si>
    <t>Fqhc visit, mh new pt</t>
  </si>
  <si>
    <t>G0470</t>
  </si>
  <si>
    <t>Fqhc visit, mh estab pt</t>
  </si>
  <si>
    <t>G0471</t>
  </si>
  <si>
    <t>Ven blood coll snf/hha</t>
  </si>
  <si>
    <t>G0472</t>
  </si>
  <si>
    <t>Hep c screen high risk/other</t>
  </si>
  <si>
    <t>G0473</t>
  </si>
  <si>
    <t>Group behave couns 2-10</t>
  </si>
  <si>
    <t>G0475</t>
  </si>
  <si>
    <t>Hiv combination assay</t>
  </si>
  <si>
    <t>G0476</t>
  </si>
  <si>
    <t>Hpv combo assay ca screen</t>
  </si>
  <si>
    <t>G0480</t>
  </si>
  <si>
    <t>Drug test def 1-7 classes</t>
  </si>
  <si>
    <t>G0481</t>
  </si>
  <si>
    <t>Drug test def 8-14 classes</t>
  </si>
  <si>
    <t>G0482</t>
  </si>
  <si>
    <t>Drug test def 15-21 classes</t>
  </si>
  <si>
    <t>G0483</t>
  </si>
  <si>
    <t>Drug test def 22+ classes</t>
  </si>
  <si>
    <t>G0490</t>
  </si>
  <si>
    <t>Home visit rn, lpn by rhc/fq</t>
  </si>
  <si>
    <t>G0491</t>
  </si>
  <si>
    <t>Dialysis acu kidney no esrd</t>
  </si>
  <si>
    <t>G0492</t>
  </si>
  <si>
    <t>Md/oth eval acut kid no esrd</t>
  </si>
  <si>
    <t>G0493</t>
  </si>
  <si>
    <t>Rn care ea 15 min hh/hospice</t>
  </si>
  <si>
    <t>G0494</t>
  </si>
  <si>
    <t>Lpn care ea 15min hh/hospice</t>
  </si>
  <si>
    <t>G0495</t>
  </si>
  <si>
    <t>Rn care train/edu in hh</t>
  </si>
  <si>
    <t>G0496</t>
  </si>
  <si>
    <t>Lpn care train/edu in hh</t>
  </si>
  <si>
    <t>G0498</t>
  </si>
  <si>
    <t>Chemo extend iv infus w/pump</t>
  </si>
  <si>
    <t>G0499</t>
  </si>
  <si>
    <t>Hepb screen high risk indiv</t>
  </si>
  <si>
    <t>G0500</t>
  </si>
  <si>
    <t>Mod sedat endo service &gt;5yrs</t>
  </si>
  <si>
    <t>G0501</t>
  </si>
  <si>
    <t>Resource-inten svc during ov</t>
  </si>
  <si>
    <t>G0506</t>
  </si>
  <si>
    <t>Comp asses care plan ccm svc</t>
  </si>
  <si>
    <t>G0508</t>
  </si>
  <si>
    <t>Crit care telehea consult 60</t>
  </si>
  <si>
    <t>G0509</t>
  </si>
  <si>
    <t>Crit care telehea consult 50</t>
  </si>
  <si>
    <t>G0511</t>
  </si>
  <si>
    <t>Ccm/bhi by rhc/fqhc 20min mo</t>
  </si>
  <si>
    <t>G0512</t>
  </si>
  <si>
    <t>Cocm by rhc/fqhc 60 min mo</t>
  </si>
  <si>
    <t>G0513</t>
  </si>
  <si>
    <t>Prolong prev svcs, first 30m</t>
  </si>
  <si>
    <t>G0514</t>
  </si>
  <si>
    <t>Prolong prev svcs, addl 30m</t>
  </si>
  <si>
    <t>G0516</t>
  </si>
  <si>
    <t>Insert drug del implant, &gt;=4</t>
  </si>
  <si>
    <t>G0517</t>
  </si>
  <si>
    <t>Remove drug implant</t>
  </si>
  <si>
    <t>G0518</t>
  </si>
  <si>
    <t>Remove w insert drug implant</t>
  </si>
  <si>
    <t>G0659</t>
  </si>
  <si>
    <t>Drug test def simple all cl</t>
  </si>
  <si>
    <t>G0913</t>
  </si>
  <si>
    <t>Improve visual funct</t>
  </si>
  <si>
    <t>G0914</t>
  </si>
  <si>
    <t>Survey not complete</t>
  </si>
  <si>
    <t>G0915</t>
  </si>
  <si>
    <t>No improve visual funct</t>
  </si>
  <si>
    <t>G0916</t>
  </si>
  <si>
    <t>Satisfy with care</t>
  </si>
  <si>
    <t>G0917</t>
  </si>
  <si>
    <t>Care survey not complete</t>
  </si>
  <si>
    <t>G0918</t>
  </si>
  <si>
    <t>No satisfy with care</t>
  </si>
  <si>
    <t>G1001</t>
  </si>
  <si>
    <t>Cdsm evicore</t>
  </si>
  <si>
    <t>G1002</t>
  </si>
  <si>
    <t>Cdsm medcurrent</t>
  </si>
  <si>
    <t>G1003</t>
  </si>
  <si>
    <t>Cdsm medicalis</t>
  </si>
  <si>
    <t>G1004</t>
  </si>
  <si>
    <t>Cdsm ndsc</t>
  </si>
  <si>
    <t>G1007</t>
  </si>
  <si>
    <t>Cdsm aim</t>
  </si>
  <si>
    <t>G1008</t>
  </si>
  <si>
    <t>Cdsm cranberry pk</t>
  </si>
  <si>
    <t>G1010</t>
  </si>
  <si>
    <t>Cdsm stanson</t>
  </si>
  <si>
    <t>G1011</t>
  </si>
  <si>
    <t>Cdsm qualified nos</t>
  </si>
  <si>
    <t>G1012</t>
  </si>
  <si>
    <t>Cdsm agilemd</t>
  </si>
  <si>
    <t>G1013</t>
  </si>
  <si>
    <t>Cdsm evidencecare</t>
  </si>
  <si>
    <t>G1014</t>
  </si>
  <si>
    <t>Cdsm inveniqa</t>
  </si>
  <si>
    <t>G1015</t>
  </si>
  <si>
    <t>Cdsm reliant</t>
  </si>
  <si>
    <t>G1016</t>
  </si>
  <si>
    <t>Cdsm speed of care</t>
  </si>
  <si>
    <t>G1017</t>
  </si>
  <si>
    <t>Cdsm healthhelp</t>
  </si>
  <si>
    <t>G1018</t>
  </si>
  <si>
    <t>Cdsm infinx</t>
  </si>
  <si>
    <t>G1019</t>
  </si>
  <si>
    <t>Cdsm logicnets</t>
  </si>
  <si>
    <t>G1020</t>
  </si>
  <si>
    <t>Cdsm curbside</t>
  </si>
  <si>
    <t>G1021</t>
  </si>
  <si>
    <t>Cdsm ehealthline</t>
  </si>
  <si>
    <t>G1022</t>
  </si>
  <si>
    <t>Cdsm intermountain</t>
  </si>
  <si>
    <t>G1023</t>
  </si>
  <si>
    <t>Cdsm persivia</t>
  </si>
  <si>
    <t>G1024</t>
  </si>
  <si>
    <t>Cdsm radrite</t>
  </si>
  <si>
    <t>G1025</t>
  </si>
  <si>
    <t>Pt mnth 1 mcp prov</t>
  </si>
  <si>
    <t>G1026</t>
  </si>
  <si>
    <t>Pt hemo &gt; 3mo</t>
  </si>
  <si>
    <t>G1027</t>
  </si>
  <si>
    <t>Pt hemo &lt; 3mo</t>
  </si>
  <si>
    <t>G1028</t>
  </si>
  <si>
    <t>Take home supply 8mg per 0.1</t>
  </si>
  <si>
    <t>G2000</t>
  </si>
  <si>
    <t>Blinded conv. tx mdd clin tr</t>
  </si>
  <si>
    <t>G2001</t>
  </si>
  <si>
    <t>Post d/c h vst new pt 20 m</t>
  </si>
  <si>
    <t>G2002</t>
  </si>
  <si>
    <t>Post-d/c h vst new pt 30 m</t>
  </si>
  <si>
    <t>G2003</t>
  </si>
  <si>
    <t>Post-d/c h vst new pt 45 m</t>
  </si>
  <si>
    <t>G2004</t>
  </si>
  <si>
    <t>Post-d/c h vst new pt 60 m</t>
  </si>
  <si>
    <t>G2005</t>
  </si>
  <si>
    <t>Post-d/c h vst new pt 75 m</t>
  </si>
  <si>
    <t>G2006</t>
  </si>
  <si>
    <t>Post-d/c h vst ext pt 20 m</t>
  </si>
  <si>
    <t>G2007</t>
  </si>
  <si>
    <t>Post-d/c h vst ext pt 30 m</t>
  </si>
  <si>
    <t>G2008</t>
  </si>
  <si>
    <t>Post-d/c h vst ext pt 45 m</t>
  </si>
  <si>
    <t>G2009</t>
  </si>
  <si>
    <t>Post-d/c h vst ext pt 60 m</t>
  </si>
  <si>
    <t>G2010</t>
  </si>
  <si>
    <t>Remot image submit by pt</t>
  </si>
  <si>
    <t>G2011</t>
  </si>
  <si>
    <t>Alcohol/sub misuse assess</t>
  </si>
  <si>
    <t>G2012</t>
  </si>
  <si>
    <t>Brief check in by md/qhp</t>
  </si>
  <si>
    <t>G2013</t>
  </si>
  <si>
    <t>Post-d/c h vst ext pt 75 m</t>
  </si>
  <si>
    <t>G2014</t>
  </si>
  <si>
    <t>Post-d/c care plan overs 30m</t>
  </si>
  <si>
    <t>G2015</t>
  </si>
  <si>
    <t>Post-d/c care plan overs 60m</t>
  </si>
  <si>
    <t>G2020</t>
  </si>
  <si>
    <t>Hi inten serv for sip model</t>
  </si>
  <si>
    <t>G2021</t>
  </si>
  <si>
    <t>Hea care pract tx in place</t>
  </si>
  <si>
    <t>G2022</t>
  </si>
  <si>
    <t>Benef refuses service, mod</t>
  </si>
  <si>
    <t>G2025</t>
  </si>
  <si>
    <t>Dis site tele svcs rhc/fqhc</t>
  </si>
  <si>
    <t>G2067</t>
  </si>
  <si>
    <t>Med assist tx meth wk</t>
  </si>
  <si>
    <t>G2068</t>
  </si>
  <si>
    <t>Med assist tx bupre oral</t>
  </si>
  <si>
    <t>G2069</t>
  </si>
  <si>
    <t>Med assist tx inject</t>
  </si>
  <si>
    <t>G2070</t>
  </si>
  <si>
    <t>Med assist tx implant</t>
  </si>
  <si>
    <t>G2071</t>
  </si>
  <si>
    <t>Med tx remove implant</t>
  </si>
  <si>
    <t>G2072</t>
  </si>
  <si>
    <t>Med tx insert/remove imp</t>
  </si>
  <si>
    <t>G2073</t>
  </si>
  <si>
    <t>Med tx naltrexone</t>
  </si>
  <si>
    <t>G2074</t>
  </si>
  <si>
    <t>Med assist tx no drug</t>
  </si>
  <si>
    <t>G2075</t>
  </si>
  <si>
    <t>Med tx meds nos</t>
  </si>
  <si>
    <t>G2076</t>
  </si>
  <si>
    <t>Intake act w/med exam</t>
  </si>
  <si>
    <t>G2077</t>
  </si>
  <si>
    <t>Periodic assessment</t>
  </si>
  <si>
    <t>G2078</t>
  </si>
  <si>
    <t>Take-home meth</t>
  </si>
  <si>
    <t>G2079</t>
  </si>
  <si>
    <t>Take-hom buprenorphine</t>
  </si>
  <si>
    <t>G2080</t>
  </si>
  <si>
    <t>Add 30 mins counsel</t>
  </si>
  <si>
    <t>G2081</t>
  </si>
  <si>
    <t>Pt 66+ snp or ltc pos &gt; 90d</t>
  </si>
  <si>
    <t>G2082</t>
  </si>
  <si>
    <t>Visit esketamine 56m or less</t>
  </si>
  <si>
    <t>G2083</t>
  </si>
  <si>
    <t>Visit esketamine, &gt; 56m</t>
  </si>
  <si>
    <t>G2086</t>
  </si>
  <si>
    <t>Off base opioid tx 70min</t>
  </si>
  <si>
    <t>G2087</t>
  </si>
  <si>
    <t>Off base opioid tx, 60 m</t>
  </si>
  <si>
    <t>G2088</t>
  </si>
  <si>
    <t>Off base opioid tx, add30</t>
  </si>
  <si>
    <t>G2090</t>
  </si>
  <si>
    <t>Pt 66+ frailty and med dem</t>
  </si>
  <si>
    <t>G2091</t>
  </si>
  <si>
    <t>Pt 66+ frailty and adv ill</t>
  </si>
  <si>
    <t>G2092</t>
  </si>
  <si>
    <t>Ace arb arni</t>
  </si>
  <si>
    <t>G2093</t>
  </si>
  <si>
    <t>Med doc rsn no ace arn arni</t>
  </si>
  <si>
    <t>G2094</t>
  </si>
  <si>
    <t>Pt rsn no ace arn arni</t>
  </si>
  <si>
    <t>G2096</t>
  </si>
  <si>
    <t>No rsn ace arb arni</t>
  </si>
  <si>
    <t>G2097</t>
  </si>
  <si>
    <t>Dx uri 3d after other dx</t>
  </si>
  <si>
    <t>G2098</t>
  </si>
  <si>
    <t>G2099</t>
  </si>
  <si>
    <t>G2100</t>
  </si>
  <si>
    <t>G2101</t>
  </si>
  <si>
    <t>G2105</t>
  </si>
  <si>
    <t>G2106</t>
  </si>
  <si>
    <t>G2107</t>
  </si>
  <si>
    <t>G2112</t>
  </si>
  <si>
    <t>Pred&lt;=5 mg ra glu &lt;6m</t>
  </si>
  <si>
    <t>G2113</t>
  </si>
  <si>
    <t>Pred&gt;5 mg &gt;6m, no chg da</t>
  </si>
  <si>
    <t>G2115</t>
  </si>
  <si>
    <t>Pt 66-80 frailty and med dem</t>
  </si>
  <si>
    <t>G2116</t>
  </si>
  <si>
    <t>Pt 66-80 frailty and adv ill</t>
  </si>
  <si>
    <t>G2118</t>
  </si>
  <si>
    <t>Pt 81+ frailty</t>
  </si>
  <si>
    <t>G2121</t>
  </si>
  <si>
    <t>Psy dep anx ap and icd asse</t>
  </si>
  <si>
    <t>G2122</t>
  </si>
  <si>
    <t>Psy/dep/anx/apandicd noasse</t>
  </si>
  <si>
    <t>G2125</t>
  </si>
  <si>
    <t>G2126</t>
  </si>
  <si>
    <t>G2127</t>
  </si>
  <si>
    <t>G2128</t>
  </si>
  <si>
    <t>No aspirin med rsn</t>
  </si>
  <si>
    <t>G2129</t>
  </si>
  <si>
    <t>No bp outpt</t>
  </si>
  <si>
    <t>G2136</t>
  </si>
  <si>
    <t>Bk pain vas 6-20wk &lt;= 3</t>
  </si>
  <si>
    <t>G2137</t>
  </si>
  <si>
    <t>Bk pain vas 6-20wk &gt; 3</t>
  </si>
  <si>
    <t>G2138</t>
  </si>
  <si>
    <t>Bk pain vas 9-15mo &lt;= 3</t>
  </si>
  <si>
    <t>G2139</t>
  </si>
  <si>
    <t>Bk pain vas 9-15mo &gt; 3</t>
  </si>
  <si>
    <t>G2140</t>
  </si>
  <si>
    <t>Leg pain vas 6-20wk &lt;= 3</t>
  </si>
  <si>
    <t>G2141</t>
  </si>
  <si>
    <t>Leg pain vas 6-20wk &gt; 3</t>
  </si>
  <si>
    <t>G2142</t>
  </si>
  <si>
    <t>Fs odi 9-15mo postop&lt;= 22</t>
  </si>
  <si>
    <t>G2143</t>
  </si>
  <si>
    <t>Fs odi 9-15mo &gt; 22</t>
  </si>
  <si>
    <t>G2144</t>
  </si>
  <si>
    <t>Fs odi 6-20wk postop &lt;= 22</t>
  </si>
  <si>
    <t>G2145</t>
  </si>
  <si>
    <t>Fsodi 6-20wk &gt;22 or chg 30pt</t>
  </si>
  <si>
    <t>G2146</t>
  </si>
  <si>
    <t>Leg pain vas 9-15mo &lt;= 3</t>
  </si>
  <si>
    <t>G2147</t>
  </si>
  <si>
    <t>Leg pain vas 9-15mo &gt; 3</t>
  </si>
  <si>
    <t>G2148</t>
  </si>
  <si>
    <t>Mpm used</t>
  </si>
  <si>
    <t>G2149</t>
  </si>
  <si>
    <t>No mpm med rsn</t>
  </si>
  <si>
    <t>G2150</t>
  </si>
  <si>
    <t>No mpm</t>
  </si>
  <si>
    <t>G2151</t>
  </si>
  <si>
    <t>Dx degen neuro</t>
  </si>
  <si>
    <t>G2152</t>
  </si>
  <si>
    <t>Res change sc &gt;=0</t>
  </si>
  <si>
    <t>G2167</t>
  </si>
  <si>
    <t>Res change sc &lt; 0</t>
  </si>
  <si>
    <t>G2168</t>
  </si>
  <si>
    <t>Svs by pt in home health</t>
  </si>
  <si>
    <t>G2169</t>
  </si>
  <si>
    <t>Svs by ot in home health</t>
  </si>
  <si>
    <t>G2172</t>
  </si>
  <si>
    <t>Tx for opioid use demo proj</t>
  </si>
  <si>
    <t>G2173</t>
  </si>
  <si>
    <t>Uri w comorb 12m oth dx</t>
  </si>
  <si>
    <t>G2174</t>
  </si>
  <si>
    <t>Uri new rx antibiotic 30d</t>
  </si>
  <si>
    <t>G2175</t>
  </si>
  <si>
    <t>Pt comorb dx 12m of epi</t>
  </si>
  <si>
    <t>G2176</t>
  </si>
  <si>
    <t>Outpt ed obs w inpt admit</t>
  </si>
  <si>
    <t>G2177</t>
  </si>
  <si>
    <t>Bronch w rx antibx 30d</t>
  </si>
  <si>
    <t>G2178</t>
  </si>
  <si>
    <t>Pt not elig low neuro ex</t>
  </si>
  <si>
    <t>G2179</t>
  </si>
  <si>
    <t>Med doc rsn no low ex</t>
  </si>
  <si>
    <t>G2180</t>
  </si>
  <si>
    <t>Inelig footwr eval</t>
  </si>
  <si>
    <t>G2181</t>
  </si>
  <si>
    <t>Bmi not doc medrsn ptref</t>
  </si>
  <si>
    <t>G2182</t>
  </si>
  <si>
    <t>Pt 1st biolog antirheum</t>
  </si>
  <si>
    <t>G2183</t>
  </si>
  <si>
    <t>Doc pt unable comm</t>
  </si>
  <si>
    <t>G2184</t>
  </si>
  <si>
    <t>No caregiver</t>
  </si>
  <si>
    <t>G2185</t>
  </si>
  <si>
    <t>Caregiver dem trained</t>
  </si>
  <si>
    <t>G2186</t>
  </si>
  <si>
    <t>Pt ref app rsrcs</t>
  </si>
  <si>
    <t>G2187</t>
  </si>
  <si>
    <t>Clin ind img hd trauma</t>
  </si>
  <si>
    <t>G2188</t>
  </si>
  <si>
    <t>Pt 50 yrs w/clin ind hd</t>
  </si>
  <si>
    <t>G2189</t>
  </si>
  <si>
    <t>Img hd abnml neuro exam</t>
  </si>
  <si>
    <t>G2190</t>
  </si>
  <si>
    <t>Ind img hd rad neck</t>
  </si>
  <si>
    <t>G2191</t>
  </si>
  <si>
    <t>Ind img hd pos hd ache</t>
  </si>
  <si>
    <t>G2192</t>
  </si>
  <si>
    <t>&gt;55 yrs temp hd ache</t>
  </si>
  <si>
    <t>G2193</t>
  </si>
  <si>
    <t>&lt;6yr new onset hd ache</t>
  </si>
  <si>
    <t>G2194</t>
  </si>
  <si>
    <t>New hdache ped pt dis</t>
  </si>
  <si>
    <t>G2195</t>
  </si>
  <si>
    <t>Occip hdache child</t>
  </si>
  <si>
    <t>G2196</t>
  </si>
  <si>
    <t>Screen unhlthy etoh use</t>
  </si>
  <si>
    <t>G2197</t>
  </si>
  <si>
    <t>Screen hlthy etoh use</t>
  </si>
  <si>
    <t>G2199</t>
  </si>
  <si>
    <t>Not scrn etoh no rsn</t>
  </si>
  <si>
    <t>G2200</t>
  </si>
  <si>
    <t>Unhlthy etoh rcvd couns</t>
  </si>
  <si>
    <t>G2202</t>
  </si>
  <si>
    <t>No rsn no brief couns</t>
  </si>
  <si>
    <t>G2204</t>
  </si>
  <si>
    <t>Pt 45-85 w/ scope</t>
  </si>
  <si>
    <t>G2205</t>
  </si>
  <si>
    <t>Preg drng adjv trtmt</t>
  </si>
  <si>
    <t>G2206</t>
  </si>
  <si>
    <t>Adjv trtmt chemo her2</t>
  </si>
  <si>
    <t>G2207</t>
  </si>
  <si>
    <t>Rsn no trtmt chem her2</t>
  </si>
  <si>
    <t>G2208</t>
  </si>
  <si>
    <t>No trtmt chemo and her2</t>
  </si>
  <si>
    <t>G2209</t>
  </si>
  <si>
    <t>Refused to participate</t>
  </si>
  <si>
    <t>G2210</t>
  </si>
  <si>
    <t>No neck fs prom no rsn</t>
  </si>
  <si>
    <t>G2211</t>
  </si>
  <si>
    <t>Complex e/m visit add on</t>
  </si>
  <si>
    <t>G2212</t>
  </si>
  <si>
    <t>Prolong outpt/office vis</t>
  </si>
  <si>
    <t>G2213</t>
  </si>
  <si>
    <t>Initiat med assist tx in er</t>
  </si>
  <si>
    <t>G2214</t>
  </si>
  <si>
    <t>Init/sub psych care m 1st 30</t>
  </si>
  <si>
    <t>G2215</t>
  </si>
  <si>
    <t>Home supply nasal naloxone</t>
  </si>
  <si>
    <t>G2216</t>
  </si>
  <si>
    <t>Home supply inject naloxon</t>
  </si>
  <si>
    <t>G2250</t>
  </si>
  <si>
    <t>Remot img sub by pt, non e/m</t>
  </si>
  <si>
    <t>G2251</t>
  </si>
  <si>
    <t>Brief chkin, 5-10, non-e/m</t>
  </si>
  <si>
    <t>G2252</t>
  </si>
  <si>
    <t>Brief chkin by md/qhp, 11-20</t>
  </si>
  <si>
    <t>G3002</t>
  </si>
  <si>
    <t>Chronic pain mgmt 30 mins</t>
  </si>
  <si>
    <t>G3003</t>
  </si>
  <si>
    <t>Chronic pain mgmt addl 15m</t>
  </si>
  <si>
    <t>G4000</t>
  </si>
  <si>
    <t>Dermatology ss</t>
  </si>
  <si>
    <t>G4001</t>
  </si>
  <si>
    <t>Diagnostic rad ss</t>
  </si>
  <si>
    <t>G4002</t>
  </si>
  <si>
    <t>Ep cardio ss</t>
  </si>
  <si>
    <t>G4003</t>
  </si>
  <si>
    <t>Emergency med ss</t>
  </si>
  <si>
    <t>G4004</t>
  </si>
  <si>
    <t>Endocrinology ss</t>
  </si>
  <si>
    <t>G4005</t>
  </si>
  <si>
    <t>Family medicine ss</t>
  </si>
  <si>
    <t>G4006</t>
  </si>
  <si>
    <t>Gastroenterology ss</t>
  </si>
  <si>
    <t>G4007</t>
  </si>
  <si>
    <t>General surgery ss</t>
  </si>
  <si>
    <t>G4008</t>
  </si>
  <si>
    <t>Geriatrics ss</t>
  </si>
  <si>
    <t>G4009</t>
  </si>
  <si>
    <t>Hospitalists ss</t>
  </si>
  <si>
    <t>G4010</t>
  </si>
  <si>
    <t>Infectious disease ss</t>
  </si>
  <si>
    <t>G4011</t>
  </si>
  <si>
    <t>Internal medicine ss</t>
  </si>
  <si>
    <t>G4012</t>
  </si>
  <si>
    <t>Interventional rad ss</t>
  </si>
  <si>
    <t>G4013</t>
  </si>
  <si>
    <t>Mntal/behav/psych hlth ss</t>
  </si>
  <si>
    <t>G4014</t>
  </si>
  <si>
    <t>Nephrology ss</t>
  </si>
  <si>
    <t>G4015</t>
  </si>
  <si>
    <t>Neurology ss</t>
  </si>
  <si>
    <t>G4016</t>
  </si>
  <si>
    <t>Neurosurgical ss</t>
  </si>
  <si>
    <t>G4017</t>
  </si>
  <si>
    <t>Nutrition/dietician ss</t>
  </si>
  <si>
    <t>G4018</t>
  </si>
  <si>
    <t>Ob/gyn ss</t>
  </si>
  <si>
    <t>G4019</t>
  </si>
  <si>
    <t>Oncology/hema ss</t>
  </si>
  <si>
    <t>G4020</t>
  </si>
  <si>
    <t>Ophthalmology/optometry ss</t>
  </si>
  <si>
    <t>G4021</t>
  </si>
  <si>
    <t>Orthopedic surgery ss</t>
  </si>
  <si>
    <t>G4022</t>
  </si>
  <si>
    <t>Otolaryngology ss</t>
  </si>
  <si>
    <t>G4023</t>
  </si>
  <si>
    <t>Pathology ss</t>
  </si>
  <si>
    <t>G4024</t>
  </si>
  <si>
    <t>Pediatrics ss</t>
  </si>
  <si>
    <t>G4025</t>
  </si>
  <si>
    <t>Physical medicine ss</t>
  </si>
  <si>
    <t>G4026</t>
  </si>
  <si>
    <t>Phys/occ therapy ss</t>
  </si>
  <si>
    <t>G4027</t>
  </si>
  <si>
    <t>Plastic surgery ss</t>
  </si>
  <si>
    <t>G4028</t>
  </si>
  <si>
    <t>Podiatry ss</t>
  </si>
  <si>
    <t>G4029</t>
  </si>
  <si>
    <t>Preventive medicine ss</t>
  </si>
  <si>
    <t>G4030</t>
  </si>
  <si>
    <t>Pulmonology ss</t>
  </si>
  <si>
    <t>G4031</t>
  </si>
  <si>
    <t>Radiation oncology ss</t>
  </si>
  <si>
    <t>G4032</t>
  </si>
  <si>
    <t>Rheumatology ss</t>
  </si>
  <si>
    <t>G4033</t>
  </si>
  <si>
    <t>Skilled nursing facility ss</t>
  </si>
  <si>
    <t>G4034</t>
  </si>
  <si>
    <t>Speech language path ss</t>
  </si>
  <si>
    <t>G4035</t>
  </si>
  <si>
    <t>Thoracic surgery ss</t>
  </si>
  <si>
    <t>G4036</t>
  </si>
  <si>
    <t>Urgent care ss</t>
  </si>
  <si>
    <t>G4037</t>
  </si>
  <si>
    <t>Urology ss</t>
  </si>
  <si>
    <t>G4038</t>
  </si>
  <si>
    <t>Vascular surgery ss</t>
  </si>
  <si>
    <t>G6001</t>
  </si>
  <si>
    <t>G6002</t>
  </si>
  <si>
    <t>Stereoscopic x-ray guidance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</si>
  <si>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</si>
  <si>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</si>
  <si>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</si>
  <si>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</si>
  <si>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</si>
  <si>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</si>
  <si>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</si>
  <si>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</si>
  <si>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</si>
  <si>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</si>
  <si>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</si>
  <si>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</si>
  <si>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</si>
  <si>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Radiation tx delivery imrt</t>
  </si>
  <si>
    <t>G6016</t>
  </si>
  <si>
    <t>Delivery comp imrt</t>
  </si>
  <si>
    <t>G6017</t>
  </si>
  <si>
    <t>Intrafraction track motion</t>
  </si>
  <si>
    <t>G8395</t>
  </si>
  <si>
    <t>Lvef&gt;=40% doc normal or mild</t>
  </si>
  <si>
    <t>G8396</t>
  </si>
  <si>
    <t>Lvef not performed</t>
  </si>
  <si>
    <t>G8397</t>
  </si>
  <si>
    <t>Dil macula/fundus exam/w doc</t>
  </si>
  <si>
    <t>G8399</t>
  </si>
  <si>
    <t>Pt w/dxa results document</t>
  </si>
  <si>
    <t>G8400</t>
  </si>
  <si>
    <t>Pt w/dxa no results doc</t>
  </si>
  <si>
    <t>G8404</t>
  </si>
  <si>
    <t>Low extemity neur exam docum</t>
  </si>
  <si>
    <t>G8405</t>
  </si>
  <si>
    <t>Low extemity neur not perfor</t>
  </si>
  <si>
    <t>G8410</t>
  </si>
  <si>
    <t>Eval on foot documented</t>
  </si>
  <si>
    <t>G8415</t>
  </si>
  <si>
    <t>Eval on foot not performed</t>
  </si>
  <si>
    <t>G8416</t>
  </si>
  <si>
    <t>Pt inelig footwear evaluatio</t>
  </si>
  <si>
    <t>G8417</t>
  </si>
  <si>
    <t>Calc bmi abv up param f/u</t>
  </si>
  <si>
    <t>G8418</t>
  </si>
  <si>
    <t>Calc bmi blw low param f/u</t>
  </si>
  <si>
    <t>G8419</t>
  </si>
  <si>
    <t>Calc bmi out nrm param nof/u</t>
  </si>
  <si>
    <t>G8420</t>
  </si>
  <si>
    <t>Calc bmi norm parameters</t>
  </si>
  <si>
    <t>G8421</t>
  </si>
  <si>
    <t>Bmi not calculated</t>
  </si>
  <si>
    <t>G8427</t>
  </si>
  <si>
    <t>Docrev cur meds by elig clin</t>
  </si>
  <si>
    <t>G8428</t>
  </si>
  <si>
    <t>Cur meds not document</t>
  </si>
  <si>
    <t>G8430</t>
  </si>
  <si>
    <t>Doc med rsn no medrec</t>
  </si>
  <si>
    <t>G8431</t>
  </si>
  <si>
    <t>Pos clin depres scrn f/u doc</t>
  </si>
  <si>
    <t>G8432</t>
  </si>
  <si>
    <t>Dep scr not doc, rng</t>
  </si>
  <si>
    <t>G8433</t>
  </si>
  <si>
    <t>Scr for dep not cpt doc rsn</t>
  </si>
  <si>
    <t>G8450</t>
  </si>
  <si>
    <t>Beta-bloc rx pt w/abn lvef</t>
  </si>
  <si>
    <t>G8451</t>
  </si>
  <si>
    <t>Pt w/abn lvef inelig b-bloc</t>
  </si>
  <si>
    <t>G8452</t>
  </si>
  <si>
    <t>Pt w/abn lvef b-bloc no rx</t>
  </si>
  <si>
    <t>G8465</t>
  </si>
  <si>
    <t>High risk recurrence pro ca</t>
  </si>
  <si>
    <t>G8473</t>
  </si>
  <si>
    <t>Ace/arb thxpy rx'd</t>
  </si>
  <si>
    <t>G8474</t>
  </si>
  <si>
    <t>Ace/arb not rx'd; doc reas</t>
  </si>
  <si>
    <t>G8475</t>
  </si>
  <si>
    <t>Ace/arb thxpy not rx'd</t>
  </si>
  <si>
    <t>G8476</t>
  </si>
  <si>
    <t>Bp sys &lt;140 and dias &lt;90</t>
  </si>
  <si>
    <t>G8477</t>
  </si>
  <si>
    <t>Bp sys&gt;=140 and/or dias &gt;=90</t>
  </si>
  <si>
    <t>G8478</t>
  </si>
  <si>
    <t>Bp not performed/doc</t>
  </si>
  <si>
    <t>G8482</t>
  </si>
  <si>
    <t>Flu immunize order/admin</t>
  </si>
  <si>
    <t>G8483</t>
  </si>
  <si>
    <t>Flu imm no admin doc rea</t>
  </si>
  <si>
    <t>G8484</t>
  </si>
  <si>
    <t>Flu immunize no admin</t>
  </si>
  <si>
    <t>G8510</t>
  </si>
  <si>
    <t>Scr dep neg, no plan reqd</t>
  </si>
  <si>
    <t>G8511</t>
  </si>
  <si>
    <t>Scr dep pos, no plan doc rng</t>
  </si>
  <si>
    <t>G8535</t>
  </si>
  <si>
    <t>Eld maltreatment not doc</t>
  </si>
  <si>
    <t>G8536</t>
  </si>
  <si>
    <t>No doc elder mal scrn</t>
  </si>
  <si>
    <t>G8539</t>
  </si>
  <si>
    <t>Doc funct and care plan</t>
  </si>
  <si>
    <t>G8540</t>
  </si>
  <si>
    <t>Foa not doc as being perf</t>
  </si>
  <si>
    <t>G8541</t>
  </si>
  <si>
    <t>No doc cur funct assess</t>
  </si>
  <si>
    <t>G8542</t>
  </si>
  <si>
    <t>Doc funct no deficiencies</t>
  </si>
  <si>
    <t>G8543</t>
  </si>
  <si>
    <t>Cur funct asses; no care pln</t>
  </si>
  <si>
    <t>G8559</t>
  </si>
  <si>
    <t>Pt ref doc oto eval</t>
  </si>
  <si>
    <t>G8560</t>
  </si>
  <si>
    <t>Pt hx act drain prev 90 days</t>
  </si>
  <si>
    <t>G8561</t>
  </si>
  <si>
    <t>Pt inelig for ref oto eval</t>
  </si>
  <si>
    <t>G8562</t>
  </si>
  <si>
    <t>Pt no hx act drain 90 d</t>
  </si>
  <si>
    <t>G8563</t>
  </si>
  <si>
    <t>Pt no ref oto reas no spec</t>
  </si>
  <si>
    <t>G8564</t>
  </si>
  <si>
    <t>Pt ref oto eval</t>
  </si>
  <si>
    <t>G8565</t>
  </si>
  <si>
    <t>Ver doc hear loss</t>
  </si>
  <si>
    <t>G8566</t>
  </si>
  <si>
    <t>Pt inelig ref oto eval</t>
  </si>
  <si>
    <t>G8567</t>
  </si>
  <si>
    <t>Pt no doc hear loss</t>
  </si>
  <si>
    <t>G8568</t>
  </si>
  <si>
    <t>Pt no ref otolo no spec</t>
  </si>
  <si>
    <t>G8569</t>
  </si>
  <si>
    <t>Prol intubation req</t>
  </si>
  <si>
    <t>G8570</t>
  </si>
  <si>
    <t>No prol intub req</t>
  </si>
  <si>
    <t>G8575</t>
  </si>
  <si>
    <t>Postop ren fail</t>
  </si>
  <si>
    <t>G8576</t>
  </si>
  <si>
    <t>No postop ren fail</t>
  </si>
  <si>
    <t>G8577</t>
  </si>
  <si>
    <t>Reop req bld grft oth</t>
  </si>
  <si>
    <t>G8578</t>
  </si>
  <si>
    <t>No reop req bld grft oth</t>
  </si>
  <si>
    <t>G8598</t>
  </si>
  <si>
    <t>Asa/antiplat ther used</t>
  </si>
  <si>
    <t>G8599</t>
  </si>
  <si>
    <t>No asa/antiplat ther use rng</t>
  </si>
  <si>
    <t>G8600</t>
  </si>
  <si>
    <t>Tpa initi w/in 4.5 hr</t>
  </si>
  <si>
    <t>G8601</t>
  </si>
  <si>
    <t>No elig tpa init w/in 4.5 hr</t>
  </si>
  <si>
    <t>G8602</t>
  </si>
  <si>
    <t>No tpa init w/in 4.5 hr</t>
  </si>
  <si>
    <t>G8633</t>
  </si>
  <si>
    <t>Pharm ther osteo rx</t>
  </si>
  <si>
    <t>G8635</t>
  </si>
  <si>
    <t>No pharm ther osteo rx</t>
  </si>
  <si>
    <t>G8647</t>
  </si>
  <si>
    <t>Rafscrs ki scor &gt;= 0</t>
  </si>
  <si>
    <t>G8648</t>
  </si>
  <si>
    <t>Rafscrs ki scor &lt; 0</t>
  </si>
  <si>
    <t>G8650</t>
  </si>
  <si>
    <t>Rafs crs ki no scor no rsn</t>
  </si>
  <si>
    <t>G8651</t>
  </si>
  <si>
    <t>Rafscrs hi scor &gt;=0</t>
  </si>
  <si>
    <t>G8652</t>
  </si>
  <si>
    <t>Rafscrs hi scor &lt; 0</t>
  </si>
  <si>
    <t>G8654</t>
  </si>
  <si>
    <t>Rafs crs hi no scor no surv</t>
  </si>
  <si>
    <t>G8655</t>
  </si>
  <si>
    <t>Rafscrs llfai scor &gt;= 0</t>
  </si>
  <si>
    <t>G8656</t>
  </si>
  <si>
    <t>Rafscrs llfai scor &lt; 0</t>
  </si>
  <si>
    <t>G8658</t>
  </si>
  <si>
    <t>Rafscrs llfai no scor + surv</t>
  </si>
  <si>
    <t>G8659</t>
  </si>
  <si>
    <t>Rafscrs lbi scor &gt;= 0</t>
  </si>
  <si>
    <t>G8660</t>
  </si>
  <si>
    <t>Rafscrs lbi scor &lt; 0</t>
  </si>
  <si>
    <t>G8661</t>
  </si>
  <si>
    <t>Rafscrs lbi no scor</t>
  </si>
  <si>
    <t>G8662</t>
  </si>
  <si>
    <t>Rafs crs lbi no scor no surv</t>
  </si>
  <si>
    <t>G8663</t>
  </si>
  <si>
    <t>Rafscrs si scor &gt;= 0</t>
  </si>
  <si>
    <t>G8664</t>
  </si>
  <si>
    <t>Rafscrs si scor &lt; 0</t>
  </si>
  <si>
    <t>G8666</t>
  </si>
  <si>
    <t>Rafs crs si no scor no surv</t>
  </si>
  <si>
    <t>G8667</t>
  </si>
  <si>
    <t>Rafscrs ewh scor &gt;= 0</t>
  </si>
  <si>
    <t>G8668</t>
  </si>
  <si>
    <t>Rafscrs ewh scor &lt; 0</t>
  </si>
  <si>
    <t>G8670</t>
  </si>
  <si>
    <t>Rafs crs ewh no scor no surv</t>
  </si>
  <si>
    <t>G8694</t>
  </si>
  <si>
    <t>Lvef &lt;=40%</t>
  </si>
  <si>
    <t>G8708</t>
  </si>
  <si>
    <t>Antibiotic not pres</t>
  </si>
  <si>
    <t>G8709</t>
  </si>
  <si>
    <t>Uri ep compete diag</t>
  </si>
  <si>
    <t>G8710</t>
  </si>
  <si>
    <t>Pt pres antibiotic</t>
  </si>
  <si>
    <t>G8711</t>
  </si>
  <si>
    <t>Pres antibx on/within 3 day</t>
  </si>
  <si>
    <t>G8712</t>
  </si>
  <si>
    <t>Not pres antibiotic</t>
  </si>
  <si>
    <t>G8721</t>
  </si>
  <si>
    <t>Pt, pn, hist grade doc</t>
  </si>
  <si>
    <t>G8722</t>
  </si>
  <si>
    <t>Med reas pt, pn, not doc</t>
  </si>
  <si>
    <t>G8723</t>
  </si>
  <si>
    <t>Spec sit not prim tumor</t>
  </si>
  <si>
    <t>G8724</t>
  </si>
  <si>
    <t>Pt, pn, hist grade not doc</t>
  </si>
  <si>
    <t>G8733</t>
  </si>
  <si>
    <t>Doc pos elder mal scrn plan</t>
  </si>
  <si>
    <t>G8734</t>
  </si>
  <si>
    <t>Doc neg eld req</t>
  </si>
  <si>
    <t>G8735</t>
  </si>
  <si>
    <t>Eld mal scrn pos no plan</t>
  </si>
  <si>
    <t>G8749</t>
  </si>
  <si>
    <t>No signs melanoma</t>
  </si>
  <si>
    <t>G8752</t>
  </si>
  <si>
    <t>Sys bp less 140</t>
  </si>
  <si>
    <t>G8753</t>
  </si>
  <si>
    <t>Sys bp &gt; or = 140</t>
  </si>
  <si>
    <t>G8754</t>
  </si>
  <si>
    <t>Dias bp less 90</t>
  </si>
  <si>
    <t>G8755</t>
  </si>
  <si>
    <t>Dias bp &gt; or = 90</t>
  </si>
  <si>
    <t>G8756</t>
  </si>
  <si>
    <t>No bp measure doc</t>
  </si>
  <si>
    <t>G8783</t>
  </si>
  <si>
    <t>Bp scrn perf rec interval</t>
  </si>
  <si>
    <t>G8785</t>
  </si>
  <si>
    <t>Bp scrn no perf at interval</t>
  </si>
  <si>
    <t>G8797</t>
  </si>
  <si>
    <t>Specimen site not esophagus</t>
  </si>
  <si>
    <t>G8798</t>
  </si>
  <si>
    <t>Specimen site not prostate</t>
  </si>
  <si>
    <t>G8806</t>
  </si>
  <si>
    <t>Perf ultrsnd to lct preg doc</t>
  </si>
  <si>
    <t>G8807</t>
  </si>
  <si>
    <t>No ta tv ultrasnd</t>
  </si>
  <si>
    <t>G8808</t>
  </si>
  <si>
    <t>Ultrasound not perf, rng</t>
  </si>
  <si>
    <t>G8815</t>
  </si>
  <si>
    <t>Doc reas no statin therapy</t>
  </si>
  <si>
    <t>G8816</t>
  </si>
  <si>
    <t>Statin med pres at disch</t>
  </si>
  <si>
    <t>G8817</t>
  </si>
  <si>
    <t>Doc reas no statin med disch</t>
  </si>
  <si>
    <t>G8826</t>
  </si>
  <si>
    <t>Pt disch home day #2 evar</t>
  </si>
  <si>
    <t>G8833</t>
  </si>
  <si>
    <t>Pt not disch home day#2 evar</t>
  </si>
  <si>
    <t>G8834</t>
  </si>
  <si>
    <t>Pt disch home day #2 cea</t>
  </si>
  <si>
    <t>G8838</t>
  </si>
  <si>
    <t>Not disch home by day #2</t>
  </si>
  <si>
    <t>G8839</t>
  </si>
  <si>
    <t>Sleep apnea assess</t>
  </si>
  <si>
    <t>G8840</t>
  </si>
  <si>
    <t>Doc reas no sleep apnea</t>
  </si>
  <si>
    <t>G8841</t>
  </si>
  <si>
    <t>No sleep apnea assess</t>
  </si>
  <si>
    <t>G8842</t>
  </si>
  <si>
    <t>Ahi or rdi initial dx</t>
  </si>
  <si>
    <t>G8843</t>
  </si>
  <si>
    <t>Doc reas no ahi or rdi</t>
  </si>
  <si>
    <t>G8844</t>
  </si>
  <si>
    <t>No ahi or rdi initial dx</t>
  </si>
  <si>
    <t>G8845</t>
  </si>
  <si>
    <t>Pos airway press prescribed</t>
  </si>
  <si>
    <t>G8846</t>
  </si>
  <si>
    <t>Mod or severe osa</t>
  </si>
  <si>
    <t>G8849</t>
  </si>
  <si>
    <t>Doc reas no pos air press</t>
  </si>
  <si>
    <t>G8850</t>
  </si>
  <si>
    <t>No pap prescribed</t>
  </si>
  <si>
    <t>G8851</t>
  </si>
  <si>
    <t>Adhere tx assess at lst ann</t>
  </si>
  <si>
    <t>G8854</t>
  </si>
  <si>
    <t>Reas no adhere therapy</t>
  </si>
  <si>
    <t>G8855</t>
  </si>
  <si>
    <t>Ther not assessed annually</t>
  </si>
  <si>
    <t>G8856</t>
  </si>
  <si>
    <t>Ref for oto eval</t>
  </si>
  <si>
    <t>G8857</t>
  </si>
  <si>
    <t>No elig ref for oto eval</t>
  </si>
  <si>
    <t>G8858</t>
  </si>
  <si>
    <t>Not ref for oto eval</t>
  </si>
  <si>
    <t>G8863</t>
  </si>
  <si>
    <t>No assess bone loss</t>
  </si>
  <si>
    <t>G8864</t>
  </si>
  <si>
    <t>Pneumococcal vaccine admin</t>
  </si>
  <si>
    <t>G8865</t>
  </si>
  <si>
    <t>Doc med reas no pneumococcal</t>
  </si>
  <si>
    <t>G8866</t>
  </si>
  <si>
    <t>Doc pt reas no pneumococcal</t>
  </si>
  <si>
    <t>G8867</t>
  </si>
  <si>
    <t>No pneumococcal admin</t>
  </si>
  <si>
    <t>G8869</t>
  </si>
  <si>
    <t>Doc immune hep b antitnf</t>
  </si>
  <si>
    <t>G8875</t>
  </si>
  <si>
    <t>Breast cancer dx min invsive</t>
  </si>
  <si>
    <t>G8876</t>
  </si>
  <si>
    <t>Doc reas no min inv dx</t>
  </si>
  <si>
    <t>G8877</t>
  </si>
  <si>
    <t>No brst cncr dx min invasive</t>
  </si>
  <si>
    <t>G8878</t>
  </si>
  <si>
    <t>Sent lymph node biopsy</t>
  </si>
  <si>
    <t>G8880</t>
  </si>
  <si>
    <t>Sen lym p node biop not perf</t>
  </si>
  <si>
    <t>G8881</t>
  </si>
  <si>
    <t>Brst cncr stage &gt; t1n0m0</t>
  </si>
  <si>
    <t>G8882</t>
  </si>
  <si>
    <t>No sent lymph node biopsy</t>
  </si>
  <si>
    <t>G8907</t>
  </si>
  <si>
    <t>Pt doc no events on discharg</t>
  </si>
  <si>
    <t>G8908</t>
  </si>
  <si>
    <t>Pt doc w burn prior to d/c</t>
  </si>
  <si>
    <t>G8909</t>
  </si>
  <si>
    <t>Pt doc no burn prior to d/c</t>
  </si>
  <si>
    <t>G8910</t>
  </si>
  <si>
    <t>Pt doc to have fall in asc</t>
  </si>
  <si>
    <t>G8911</t>
  </si>
  <si>
    <t>Pt doc no fall in asc</t>
  </si>
  <si>
    <t>G8912</t>
  </si>
  <si>
    <t>Pt doc with wrong event</t>
  </si>
  <si>
    <t>G8913</t>
  </si>
  <si>
    <t>Pt doc no wrong event</t>
  </si>
  <si>
    <t>G8914</t>
  </si>
  <si>
    <t>Pt trans to hosp post d/c</t>
  </si>
  <si>
    <t>G8915</t>
  </si>
  <si>
    <t>Pt not trans to hosp at d/c</t>
  </si>
  <si>
    <t>G8916</t>
  </si>
  <si>
    <t>Pt w iv ab given on time</t>
  </si>
  <si>
    <t>G8917</t>
  </si>
  <si>
    <t>Pt w iv ab not given on time</t>
  </si>
  <si>
    <t>G8918</t>
  </si>
  <si>
    <t>Pt w/o preop order iv ab pro</t>
  </si>
  <si>
    <t>G8923</t>
  </si>
  <si>
    <t>Lvef &lt;= 40% or lvsd</t>
  </si>
  <si>
    <t>G8924</t>
  </si>
  <si>
    <t>Spir res doc fev1/fvc&lt;70%</t>
  </si>
  <si>
    <t>G8934</t>
  </si>
  <si>
    <t>Lvef &lt;=40% or dep lv sys fcn</t>
  </si>
  <si>
    <t>G8935</t>
  </si>
  <si>
    <t>Rx ace or arb therapy</t>
  </si>
  <si>
    <t>G8936</t>
  </si>
  <si>
    <t>Pt not eligible ace/arb</t>
  </si>
  <si>
    <t>G8937</t>
  </si>
  <si>
    <t>No rx ace/arb therapy</t>
  </si>
  <si>
    <t>G8942</t>
  </si>
  <si>
    <t>Doc fcn/care plan w/30 days</t>
  </si>
  <si>
    <t>G8944</t>
  </si>
  <si>
    <t>Ajcc mel cnr stg 0 - iic</t>
  </si>
  <si>
    <t>G8946</t>
  </si>
  <si>
    <t>Mibm but no dx of breast ca</t>
  </si>
  <si>
    <t>G8950</t>
  </si>
  <si>
    <t>Pre-htn or htn doc, f/u indc</t>
  </si>
  <si>
    <t>G8952</t>
  </si>
  <si>
    <t>Pre-htn/htn, no f/u, not gvn</t>
  </si>
  <si>
    <t>G8955</t>
  </si>
  <si>
    <t>Most recent assess vol mgmt</t>
  </si>
  <si>
    <t>G8956</t>
  </si>
  <si>
    <t>Pt rcv hedia outpt dyls fac</t>
  </si>
  <si>
    <t>G8958</t>
  </si>
  <si>
    <t>Assess vol mgmt not doc</t>
  </si>
  <si>
    <t>G8961</t>
  </si>
  <si>
    <t>Csit lowrisk surg pts preop</t>
  </si>
  <si>
    <t>G8962</t>
  </si>
  <si>
    <t>Csit on pt any reas 30 days</t>
  </si>
  <si>
    <t>G8965</t>
  </si>
  <si>
    <t>Csit perf on low chd rsk</t>
  </si>
  <si>
    <t>G8966</t>
  </si>
  <si>
    <t>Csit perf sx or high chd rsk</t>
  </si>
  <si>
    <t>G8967</t>
  </si>
  <si>
    <t>Warf or other fda drug presc</t>
  </si>
  <si>
    <t>G8968</t>
  </si>
  <si>
    <t>Doc med not presb</t>
  </si>
  <si>
    <t>G8969</t>
  </si>
  <si>
    <t>Doc pt rsn no presc warf/fda</t>
  </si>
  <si>
    <t>G8970</t>
  </si>
  <si>
    <t>No rsk fac or 1 mod risk te</t>
  </si>
  <si>
    <t>G9001</t>
  </si>
  <si>
    <t>Mccd, initial rate</t>
  </si>
  <si>
    <t>G9002</t>
  </si>
  <si>
    <t>Mccd,maintenance rate</t>
  </si>
  <si>
    <t>G9003</t>
  </si>
  <si>
    <t>Mccd, risk adj hi, initial</t>
  </si>
  <si>
    <t>G9004</t>
  </si>
  <si>
    <t>Mccd, risk adj lo, initial</t>
  </si>
  <si>
    <t>G9005</t>
  </si>
  <si>
    <t>Mccd, risk adj, maintenance</t>
  </si>
  <si>
    <t>G9006</t>
  </si>
  <si>
    <t>Mccd, home monitoring</t>
  </si>
  <si>
    <t>G9007</t>
  </si>
  <si>
    <t>Mccd, sch team conf</t>
  </si>
  <si>
    <t>G9008</t>
  </si>
  <si>
    <t>Mccd,phys coor-care ovrsght</t>
  </si>
  <si>
    <t>G9009</t>
  </si>
  <si>
    <t>Mccd, risk adj, level 3</t>
  </si>
  <si>
    <t>G9010</t>
  </si>
  <si>
    <t>Mccd, risk adj, level 4</t>
  </si>
  <si>
    <t>G9011</t>
  </si>
  <si>
    <t>Mccd, risk adj, level 5</t>
  </si>
  <si>
    <t>G9012</t>
  </si>
  <si>
    <t>Other specified case mgmt</t>
  </si>
  <si>
    <t>G9013</t>
  </si>
  <si>
    <t>Esrd demo bundle level i</t>
  </si>
  <si>
    <t>G9014</t>
  </si>
  <si>
    <t>Esrd demo bundle-level ii</t>
  </si>
  <si>
    <t>G9016</t>
  </si>
  <si>
    <t>Demo-smoking cessation coun</t>
  </si>
  <si>
    <t>G9050</t>
  </si>
  <si>
    <t>Oncology work-up evaluation</t>
  </si>
  <si>
    <t>G9051</t>
  </si>
  <si>
    <t>Oncology tx decision-mgmt</t>
  </si>
  <si>
    <t>G9052</t>
  </si>
  <si>
    <t>Onc surveillance for disease</t>
  </si>
  <si>
    <t>G9053</t>
  </si>
  <si>
    <t>Onc expectant management pt</t>
  </si>
  <si>
    <t>G9054</t>
  </si>
  <si>
    <t>Onc supervision palliative</t>
  </si>
  <si>
    <t>G9055</t>
  </si>
  <si>
    <t>Onc visit unspecified nos</t>
  </si>
  <si>
    <t>G9056</t>
  </si>
  <si>
    <t>Onc prac mgmt adheres guide</t>
  </si>
  <si>
    <t>G9057</t>
  </si>
  <si>
    <t>Onc pract mgmt differs trial</t>
  </si>
  <si>
    <t>G9058</t>
  </si>
  <si>
    <t>Onc prac mgmt disagree w/gui</t>
  </si>
  <si>
    <t>G9059</t>
  </si>
  <si>
    <t>Onc prac mgmt pt opt alterna</t>
  </si>
  <si>
    <t>G9060</t>
  </si>
  <si>
    <t>Onc prac mgmt dif pt comorb</t>
  </si>
  <si>
    <t>G9061</t>
  </si>
  <si>
    <t>Onc prac cond noadd by guide</t>
  </si>
  <si>
    <t>G9062</t>
  </si>
  <si>
    <t>Onc prac guide differs nos</t>
  </si>
  <si>
    <t>G9063</t>
  </si>
  <si>
    <t>Onc dx nsclc stgi no progres</t>
  </si>
  <si>
    <t>G9064</t>
  </si>
  <si>
    <t>Onc dx nsclc stg2 no progres</t>
  </si>
  <si>
    <t>G9065</t>
  </si>
  <si>
    <t>Onc dx nsclc stg3a no progre</t>
  </si>
  <si>
    <t>G9066</t>
  </si>
  <si>
    <t>Onc dx nsclc stg3b-4 metasta</t>
  </si>
  <si>
    <t>G9067</t>
  </si>
  <si>
    <t>Onc dx nsclc dx unknown nos</t>
  </si>
  <si>
    <t>G9068</t>
  </si>
  <si>
    <t>Onc dx sclc/nsclc limited</t>
  </si>
  <si>
    <t>G9069</t>
  </si>
  <si>
    <t>Onc dx sclc/nsclc ext at dx</t>
  </si>
  <si>
    <t>G9070</t>
  </si>
  <si>
    <t>Onc dx sclc/nsclc ext unknwn</t>
  </si>
  <si>
    <t>G9071</t>
  </si>
  <si>
    <t>Onc dx brst stg1-2b hr,nopro</t>
  </si>
  <si>
    <t>G9072</t>
  </si>
  <si>
    <t>Onc dx brst stg1-2 noprogres</t>
  </si>
  <si>
    <t>G9073</t>
  </si>
  <si>
    <t>Onc dx brst stg3-hr, no pro</t>
  </si>
  <si>
    <t>G9074</t>
  </si>
  <si>
    <t>Onc dx brst stg3-noprogress</t>
  </si>
  <si>
    <t>G9075</t>
  </si>
  <si>
    <t>Onc dx brst metastic/ recur</t>
  </si>
  <si>
    <t>G9077</t>
  </si>
  <si>
    <t>Onc dx prostate t1no progres</t>
  </si>
  <si>
    <t>G9078</t>
  </si>
  <si>
    <t>Onc dx prostate t2no progres</t>
  </si>
  <si>
    <t>G9079</t>
  </si>
  <si>
    <t>Onc dx prostate t3b-t4noprog</t>
  </si>
  <si>
    <t>G9080</t>
  </si>
  <si>
    <t>Onc dx prostate w/rise psa</t>
  </si>
  <si>
    <t>G9083</t>
  </si>
  <si>
    <t>Onc dx prostate unknwn nos</t>
  </si>
  <si>
    <t>G9084</t>
  </si>
  <si>
    <t>Onc dx colon t1-3,n1-2,no pr</t>
  </si>
  <si>
    <t>G9085</t>
  </si>
  <si>
    <t>Onc dx colon t4, n0 w/o prog</t>
  </si>
  <si>
    <t>G9086</t>
  </si>
  <si>
    <t>Onc dx colon t1-4 no dx prog</t>
  </si>
  <si>
    <t>G9087</t>
  </si>
  <si>
    <t>Onc dx colon metas evid dx</t>
  </si>
  <si>
    <t>G9088</t>
  </si>
  <si>
    <t>Onc dx colon metas noevid dx</t>
  </si>
  <si>
    <t>G9089</t>
  </si>
  <si>
    <t>Onc dx colon extent unknown</t>
  </si>
  <si>
    <t>G9090</t>
  </si>
  <si>
    <t>Onc dx rectal t1-2 no progr</t>
  </si>
  <si>
    <t>G9091</t>
  </si>
  <si>
    <t>Onc dx rectal t3 n0 no prog</t>
  </si>
  <si>
    <t>G9092</t>
  </si>
  <si>
    <t>Onc dx rectal t1-3,n1-2noprg</t>
  </si>
  <si>
    <t>G9093</t>
  </si>
  <si>
    <t>Onc dx rectal t4,n,m0 no prg</t>
  </si>
  <si>
    <t>G9094</t>
  </si>
  <si>
    <t>Onc dx rectal m1 w/mets prog</t>
  </si>
  <si>
    <t>G9095</t>
  </si>
  <si>
    <t>Onc dx rectal extent unknwn</t>
  </si>
  <si>
    <t>G9096</t>
  </si>
  <si>
    <t>Onc dx esophag t1-t3 noprog</t>
  </si>
  <si>
    <t>G9097</t>
  </si>
  <si>
    <t>Onc dx esophageal t4 no prog</t>
  </si>
  <si>
    <t>G9098</t>
  </si>
  <si>
    <t>Onc dx esophageal mets recur</t>
  </si>
  <si>
    <t>G9099</t>
  </si>
  <si>
    <t>Onc dx esophageal unknown</t>
  </si>
  <si>
    <t>G9100</t>
  </si>
  <si>
    <t>Onc dx gastric no recurrence</t>
  </si>
  <si>
    <t>G9101</t>
  </si>
  <si>
    <t>Onc dx gastric p r1-r2noprog</t>
  </si>
  <si>
    <t>G9102</t>
  </si>
  <si>
    <t>Onc dx gastric unresectable</t>
  </si>
  <si>
    <t>G9103</t>
  </si>
  <si>
    <t>Onc dx gastric recurrent</t>
  </si>
  <si>
    <t>G9104</t>
  </si>
  <si>
    <t>Onc dx gastric unknown nos</t>
  </si>
  <si>
    <t>G9105</t>
  </si>
  <si>
    <t>Onc dx pancreatc p r0 res no</t>
  </si>
  <si>
    <t>G9106</t>
  </si>
  <si>
    <t>Onc dx pancreatc p r1/r2 no</t>
  </si>
  <si>
    <t>G9107</t>
  </si>
  <si>
    <t>Onc dx pancreatic unresectab</t>
  </si>
  <si>
    <t>G9108</t>
  </si>
  <si>
    <t>Onc dx pancreatic unknwn nos</t>
  </si>
  <si>
    <t>G9109</t>
  </si>
  <si>
    <t>Onc dx head/neck t1-t2no prg</t>
  </si>
  <si>
    <t>G9110</t>
  </si>
  <si>
    <t>Onc dx head/neck t3-4 noprog</t>
  </si>
  <si>
    <t>G9111</t>
  </si>
  <si>
    <t>Onc dx head/neck m1 mets rec</t>
  </si>
  <si>
    <t>G9112</t>
  </si>
  <si>
    <t>Onc dx head/neck ext unknown</t>
  </si>
  <si>
    <t>G9113</t>
  </si>
  <si>
    <t>Onc dx ovarian stg1a-b no pr</t>
  </si>
  <si>
    <t>G9114</t>
  </si>
  <si>
    <t>Onc dx ovarian stg1a-b or 2</t>
  </si>
  <si>
    <t>G9115</t>
  </si>
  <si>
    <t>Onc dx ovarian stg3/4 noprog</t>
  </si>
  <si>
    <t>G9116</t>
  </si>
  <si>
    <t>Onc dx ovarian recurrence</t>
  </si>
  <si>
    <t>G9117</t>
  </si>
  <si>
    <t>Onc dx ovarian unknown nos</t>
  </si>
  <si>
    <t>G9123</t>
  </si>
  <si>
    <t>Onc dx cml chronic phase</t>
  </si>
  <si>
    <t>G9124</t>
  </si>
  <si>
    <t>Onc dx cml acceler phase</t>
  </si>
  <si>
    <t>G9125</t>
  </si>
  <si>
    <t>Onc dx cml blast phase</t>
  </si>
  <si>
    <t>G9126</t>
  </si>
  <si>
    <t>Onc dx cml remission</t>
  </si>
  <si>
    <t>G9128</t>
  </si>
  <si>
    <t>Onc dx multi myeloma stage i</t>
  </si>
  <si>
    <t>G9129</t>
  </si>
  <si>
    <t>Onc dx mult myeloma stg2 hig</t>
  </si>
  <si>
    <t>G9130</t>
  </si>
  <si>
    <t>Onc dx multi myeloma unknown</t>
  </si>
  <si>
    <t>G9131</t>
  </si>
  <si>
    <t>Onc dx brst unknown nos</t>
  </si>
  <si>
    <t>G9132</t>
  </si>
  <si>
    <t>Onc dx prostate mets no cast</t>
  </si>
  <si>
    <t>G9133</t>
  </si>
  <si>
    <t>Onc dx prostate clinical met</t>
  </si>
  <si>
    <t>G9134</t>
  </si>
  <si>
    <t>Onc nhlstg 1-2 no relap no</t>
  </si>
  <si>
    <t>G9135</t>
  </si>
  <si>
    <t>Onc dx nhl stg 3-4 not relap</t>
  </si>
  <si>
    <t>G9136</t>
  </si>
  <si>
    <t>Onc dx nhl trans to lg bcell</t>
  </si>
  <si>
    <t>G9137</t>
  </si>
  <si>
    <t>Onc dx nhl relapse/refractor</t>
  </si>
  <si>
    <t>G9138</t>
  </si>
  <si>
    <t>Onc dx nhl stg unknown</t>
  </si>
  <si>
    <t>G9139</t>
  </si>
  <si>
    <t>Onc dx cml dx status unknown</t>
  </si>
  <si>
    <t>G9140</t>
  </si>
  <si>
    <t>Frontier extended stay demo</t>
  </si>
  <si>
    <t>G9143</t>
  </si>
  <si>
    <t>Warfarin respon genetic test</t>
  </si>
  <si>
    <t>G9147</t>
  </si>
  <si>
    <t>Outpt iv insulin tx any mea</t>
  </si>
  <si>
    <t>G9148</t>
  </si>
  <si>
    <t>Medical home level 1</t>
  </si>
  <si>
    <t>G9149</t>
  </si>
  <si>
    <t>Medical home level ii</t>
  </si>
  <si>
    <t>G9150</t>
  </si>
  <si>
    <t>Medical home level iii</t>
  </si>
  <si>
    <t>G9151</t>
  </si>
  <si>
    <t>Mapcp demo state</t>
  </si>
  <si>
    <t>G9152</t>
  </si>
  <si>
    <t>Mapcp demo community</t>
  </si>
  <si>
    <t>G9153</t>
  </si>
  <si>
    <t>Mapcp demo physician</t>
  </si>
  <si>
    <t>G9156</t>
  </si>
  <si>
    <t>Evaluation for wheelchair</t>
  </si>
  <si>
    <t>G9157</t>
  </si>
  <si>
    <t>Transesoph doppl cardiac mon</t>
  </si>
  <si>
    <t>G9187</t>
  </si>
  <si>
    <t>Bpci home visit</t>
  </si>
  <si>
    <t>G9188</t>
  </si>
  <si>
    <t>Beta not given no reason</t>
  </si>
  <si>
    <t>G9189</t>
  </si>
  <si>
    <t>Beta pres or already taking</t>
  </si>
  <si>
    <t>G9190</t>
  </si>
  <si>
    <t>Medical reason for no beta</t>
  </si>
  <si>
    <t>G9191</t>
  </si>
  <si>
    <t>Pt reason for no beta</t>
  </si>
  <si>
    <t>G9212</t>
  </si>
  <si>
    <t>Doc of dsm-iv init eval</t>
  </si>
  <si>
    <t>G9213</t>
  </si>
  <si>
    <t>No doc of dsm-iv</t>
  </si>
  <si>
    <t>G9223</t>
  </si>
  <si>
    <t>Pjp proph ordered cd4 low</t>
  </si>
  <si>
    <t>G9225</t>
  </si>
  <si>
    <t>Norsn no foot exam</t>
  </si>
  <si>
    <t>G9226</t>
  </si>
  <si>
    <t>3 comp foot exam completed</t>
  </si>
  <si>
    <t>G9227</t>
  </si>
  <si>
    <t>Foa doc, care plan not doc</t>
  </si>
  <si>
    <t>G9228</t>
  </si>
  <si>
    <t>Gc chl syp documented</t>
  </si>
  <si>
    <t>G9230</t>
  </si>
  <si>
    <t>Norsn for gc chl syp test</t>
  </si>
  <si>
    <t>G9231</t>
  </si>
  <si>
    <t>Doc esrd dia trans preg</t>
  </si>
  <si>
    <t>G9242</t>
  </si>
  <si>
    <t>Doc viral load &gt;=200</t>
  </si>
  <si>
    <t>G9243</t>
  </si>
  <si>
    <t>Doc viral load &lt;200</t>
  </si>
  <si>
    <t>G9246</t>
  </si>
  <si>
    <t>No med visit in 24mo</t>
  </si>
  <si>
    <t>G9247</t>
  </si>
  <si>
    <t>1 med visit in 24mo</t>
  </si>
  <si>
    <t>G9254</t>
  </si>
  <si>
    <t>Doc pt dischg &gt;2d</t>
  </si>
  <si>
    <t>G9255</t>
  </si>
  <si>
    <t>Doc pt dischg &lt;=2d</t>
  </si>
  <si>
    <t>G9273</t>
  </si>
  <si>
    <t>Sys&lt;140 and dia&lt;90</t>
  </si>
  <si>
    <t>G9274</t>
  </si>
  <si>
    <t>Bp out of nrml limits</t>
  </si>
  <si>
    <t>G9275</t>
  </si>
  <si>
    <t>Doc of non tobacco user</t>
  </si>
  <si>
    <t>G9276</t>
  </si>
  <si>
    <t>Doc of tobacco user</t>
  </si>
  <si>
    <t>G9277</t>
  </si>
  <si>
    <t>Doc daily aspirin or contra</t>
  </si>
  <si>
    <t>G9278</t>
  </si>
  <si>
    <t>Doc no daily aspirin</t>
  </si>
  <si>
    <t>G9279</t>
  </si>
  <si>
    <t>Pne scrn done doc vac done</t>
  </si>
  <si>
    <t>G9280</t>
  </si>
  <si>
    <t>Pne not given norsn</t>
  </si>
  <si>
    <t>G9281</t>
  </si>
  <si>
    <t>Pne scrn done doc not ind</t>
  </si>
  <si>
    <t>G9282</t>
  </si>
  <si>
    <t>Doc medrsn no histo type</t>
  </si>
  <si>
    <t>G9283</t>
  </si>
  <si>
    <t>Hist type doc on report</t>
  </si>
  <si>
    <t>G9284</t>
  </si>
  <si>
    <t>No hist type doc on report</t>
  </si>
  <si>
    <t>G9285</t>
  </si>
  <si>
    <t>Site not small cell lung ca</t>
  </si>
  <si>
    <t>G9286</t>
  </si>
  <si>
    <t>Antibio rx w in 10d of sympt</t>
  </si>
  <si>
    <t>G9287</t>
  </si>
  <si>
    <t>No antibio w in 10d of sympt</t>
  </si>
  <si>
    <t>G9288</t>
  </si>
  <si>
    <t>Doc medrsn no hist type rpt</t>
  </si>
  <si>
    <t>G9289</t>
  </si>
  <si>
    <t>Doc type nsm lung ca</t>
  </si>
  <si>
    <t>G9290</t>
  </si>
  <si>
    <t>No doc type nsm lung ca</t>
  </si>
  <si>
    <t>G9291</t>
  </si>
  <si>
    <t>Not nsm lung ca</t>
  </si>
  <si>
    <t>G9292</t>
  </si>
  <si>
    <t>Medrsn no pt category</t>
  </si>
  <si>
    <t>G9293</t>
  </si>
  <si>
    <t>No pt category on report</t>
  </si>
  <si>
    <t>G9294</t>
  </si>
  <si>
    <t>Pt cat and thck on report</t>
  </si>
  <si>
    <t>G9295</t>
  </si>
  <si>
    <t>Non cutaneous loc</t>
  </si>
  <si>
    <t>G9296</t>
  </si>
  <si>
    <t>Doc share dec prior proc</t>
  </si>
  <si>
    <t>G9297</t>
  </si>
  <si>
    <t>No doc share dec prior proc</t>
  </si>
  <si>
    <t>G9298</t>
  </si>
  <si>
    <t>Eval risk vte card 30d prior</t>
  </si>
  <si>
    <t>G9299</t>
  </si>
  <si>
    <t>No eval risk vte card prior</t>
  </si>
  <si>
    <t>G9305</t>
  </si>
  <si>
    <t>No interv req for leak</t>
  </si>
  <si>
    <t>G9306</t>
  </si>
  <si>
    <t>Interv req for leak</t>
  </si>
  <si>
    <t>G9307</t>
  </si>
  <si>
    <t>No ret for surg w in 30d</t>
  </si>
  <si>
    <t>G9308</t>
  </si>
  <si>
    <t>Unpl ret or w/compl w/in 30d</t>
  </si>
  <si>
    <t>G9309</t>
  </si>
  <si>
    <t>No unplnd hosp readm in 30d</t>
  </si>
  <si>
    <t>G9310</t>
  </si>
  <si>
    <t>Unplnd hosp readm in 30d</t>
  </si>
  <si>
    <t>G9311</t>
  </si>
  <si>
    <t>No surg site infection</t>
  </si>
  <si>
    <t>G9312</t>
  </si>
  <si>
    <t>Surgical site infection</t>
  </si>
  <si>
    <t>G9313</t>
  </si>
  <si>
    <t>Amoxic not presc as 1st line</t>
  </si>
  <si>
    <t>G9314</t>
  </si>
  <si>
    <t>Norsn not first line amox</t>
  </si>
  <si>
    <t>G9315</t>
  </si>
  <si>
    <t>Amox w/wo clav rx</t>
  </si>
  <si>
    <t>G9316</t>
  </si>
  <si>
    <t>Doc comm risk calc</t>
  </si>
  <si>
    <t>G9317</t>
  </si>
  <si>
    <t>No doc comm risk calc</t>
  </si>
  <si>
    <t>G9318</t>
  </si>
  <si>
    <t>Image std nomenclature</t>
  </si>
  <si>
    <t>G9319</t>
  </si>
  <si>
    <t>Image not std nomenclature</t>
  </si>
  <si>
    <t>G9321</t>
  </si>
  <si>
    <t>Doc count of ct in 12mo</t>
  </si>
  <si>
    <t>G9322</t>
  </si>
  <si>
    <t>No doc count of ct in 12mo</t>
  </si>
  <si>
    <t>G9341</t>
  </si>
  <si>
    <t>Srch for ct w in 12 mos</t>
  </si>
  <si>
    <t>G9342</t>
  </si>
  <si>
    <t>No srch for ct in 12mo norsn</t>
  </si>
  <si>
    <t>G9344</t>
  </si>
  <si>
    <t>Sysrsn no dicom srch</t>
  </si>
  <si>
    <t>G9345</t>
  </si>
  <si>
    <t>Follow up pulm nod</t>
  </si>
  <si>
    <t>G9347</t>
  </si>
  <si>
    <t>No follow up pulm nod norsn</t>
  </si>
  <si>
    <t>G9351</t>
  </si>
  <si>
    <t>Doc &gt;1 sinus ct w 90d dx</t>
  </si>
  <si>
    <t>G9352</t>
  </si>
  <si>
    <t>Not &gt;1 sinus ct w 90d dx</t>
  </si>
  <si>
    <t>G9353</t>
  </si>
  <si>
    <t>Medrsn &gt;1 sinus ct w 90d dx</t>
  </si>
  <si>
    <t>G9354</t>
  </si>
  <si>
    <t>1 or no ct sinus w/in 90d dx</t>
  </si>
  <si>
    <t>G9355</t>
  </si>
  <si>
    <t>No early ind/delivery</t>
  </si>
  <si>
    <t>G9356</t>
  </si>
  <si>
    <t>Early ind/delivery</t>
  </si>
  <si>
    <t>G9357</t>
  </si>
  <si>
    <t>Pp eval/edu perf</t>
  </si>
  <si>
    <t>G9358</t>
  </si>
  <si>
    <t>Pp eval/edu not perf</t>
  </si>
  <si>
    <t>G9361</t>
  </si>
  <si>
    <t>Doc rsn elect c-sec/induct</t>
  </si>
  <si>
    <t>G9364</t>
  </si>
  <si>
    <t>Sinus caus bac inx</t>
  </si>
  <si>
    <t>G9367</t>
  </si>
  <si>
    <t>&gt;= 2 same hi-rsk med ord</t>
  </si>
  <si>
    <t>G9368</t>
  </si>
  <si>
    <t>&gt;= 2 same hi-rsk med not ord</t>
  </si>
  <si>
    <t>G9380</t>
  </si>
  <si>
    <t>Off assis eol iss</t>
  </si>
  <si>
    <t>G9382</t>
  </si>
  <si>
    <t>No off assis eol</t>
  </si>
  <si>
    <t>G9383</t>
  </si>
  <si>
    <t>Recd scrn hcv infec</t>
  </si>
  <si>
    <t>G9384</t>
  </si>
  <si>
    <t>Doc med rsn no hcv scrn</t>
  </si>
  <si>
    <t>G9385</t>
  </si>
  <si>
    <t>Doc pt reas not rec hcv srn</t>
  </si>
  <si>
    <t>G9386</t>
  </si>
  <si>
    <t>Scrn hcv infec not recd</t>
  </si>
  <si>
    <t>G9393</t>
  </si>
  <si>
    <t>Ini phq9 &gt;9 remiss &lt;5</t>
  </si>
  <si>
    <t>G9394</t>
  </si>
  <si>
    <t>Dx bipol, death, nhres, hosp</t>
  </si>
  <si>
    <t>G9395</t>
  </si>
  <si>
    <t>Ini phq9 &gt;9 no remiss &gt;=5</t>
  </si>
  <si>
    <t>G9396</t>
  </si>
  <si>
    <t>Ini phq9 &gt;9 not assess</t>
  </si>
  <si>
    <t>G9402</t>
  </si>
  <si>
    <t>Recd f/u w/in 30d disch</t>
  </si>
  <si>
    <t>G9403</t>
  </si>
  <si>
    <t>Doc reas no 30 day f/u</t>
  </si>
  <si>
    <t>G9404</t>
  </si>
  <si>
    <t>No 30 day f/u</t>
  </si>
  <si>
    <t>G9405</t>
  </si>
  <si>
    <t>Recd f/u w/in 7d dc</t>
  </si>
  <si>
    <t>G9406</t>
  </si>
  <si>
    <t>Doc reas no 7d f/u</t>
  </si>
  <si>
    <t>G9407</t>
  </si>
  <si>
    <t>No 7d f/u</t>
  </si>
  <si>
    <t>G9408</t>
  </si>
  <si>
    <t>Card tamp w/in 30d</t>
  </si>
  <si>
    <t>G9409</t>
  </si>
  <si>
    <t>No card tamp e/in 30d</t>
  </si>
  <si>
    <t>G9410</t>
  </si>
  <si>
    <t>Admit w/in 180d req remov</t>
  </si>
  <si>
    <t>G9411</t>
  </si>
  <si>
    <t>No admit w/in 180d req remov</t>
  </si>
  <si>
    <t>G9412</t>
  </si>
  <si>
    <t>Admit w/in 180d req surg rev</t>
  </si>
  <si>
    <t>G9413</t>
  </si>
  <si>
    <t>No admit req surg rev</t>
  </si>
  <si>
    <t>G9414</t>
  </si>
  <si>
    <t>1dose menig vac btwn 11 &amp; 13</t>
  </si>
  <si>
    <t>G9415</t>
  </si>
  <si>
    <t>No 1dose meni vac btwn 11&amp;13</t>
  </si>
  <si>
    <t>G9416</t>
  </si>
  <si>
    <t>Pt 1 tdap betw 10-13 yrs</t>
  </si>
  <si>
    <t>G9417</t>
  </si>
  <si>
    <t>Pt not 1 tdap betw 10-13 yrs</t>
  </si>
  <si>
    <t>G9418</t>
  </si>
  <si>
    <t>Lungcx bx rpt docs class</t>
  </si>
  <si>
    <t>G9419</t>
  </si>
  <si>
    <t>Med reas not incl histo type</t>
  </si>
  <si>
    <t>G9420</t>
  </si>
  <si>
    <t>Spec site no lung</t>
  </si>
  <si>
    <t>G9421</t>
  </si>
  <si>
    <t>Lung cx bx rpt no doc class</t>
  </si>
  <si>
    <t>G9422</t>
  </si>
  <si>
    <t>Rpt doc class histo type</t>
  </si>
  <si>
    <t>G9423</t>
  </si>
  <si>
    <t>Med reas rpt no histo type</t>
  </si>
  <si>
    <t>G9424</t>
  </si>
  <si>
    <t>Site no lung or lung cx</t>
  </si>
  <si>
    <t>G9425</t>
  </si>
  <si>
    <t>Spec rpt no doc class histo</t>
  </si>
  <si>
    <t>G9426</t>
  </si>
  <si>
    <t>Impr med time edarr pain med</t>
  </si>
  <si>
    <t>G9427</t>
  </si>
  <si>
    <t>No impro med time pain med</t>
  </si>
  <si>
    <t>G9428</t>
  </si>
  <si>
    <t>Patho rpt incl pt ctg</t>
  </si>
  <si>
    <t>G9429</t>
  </si>
  <si>
    <t>Doc med rsn no pt cat</t>
  </si>
  <si>
    <t>G9430</t>
  </si>
  <si>
    <t>Spec site no cutaneous</t>
  </si>
  <si>
    <t>G9431</t>
  </si>
  <si>
    <t>Patho rpt no pt ctg</t>
  </si>
  <si>
    <t>G9432</t>
  </si>
  <si>
    <t>Asth controlled</t>
  </si>
  <si>
    <t>G9434</t>
  </si>
  <si>
    <t>Asth not controlled</t>
  </si>
  <si>
    <t>G9452</t>
  </si>
  <si>
    <t>Doc med reas no hcv test</t>
  </si>
  <si>
    <t>G9455</t>
  </si>
  <si>
    <t>Abd imag w/us, ct or mri</t>
  </si>
  <si>
    <t>G9456</t>
  </si>
  <si>
    <t>Doc med pt reas no hcc scrn</t>
  </si>
  <si>
    <t>G9457</t>
  </si>
  <si>
    <t>Pt no abd img no doc rsn</t>
  </si>
  <si>
    <t>G9458</t>
  </si>
  <si>
    <t>Tob user recd cess interv</t>
  </si>
  <si>
    <t>G9459</t>
  </si>
  <si>
    <t>Tob non-user</t>
  </si>
  <si>
    <t>G9460</t>
  </si>
  <si>
    <t>No tob assess or cess inter</t>
  </si>
  <si>
    <t>G9468</t>
  </si>
  <si>
    <t>No recd cortico&gt;=10mg/d &gt;60d</t>
  </si>
  <si>
    <t>G9470</t>
  </si>
  <si>
    <t>No rec cortico&gt;60d 1rx 600mg</t>
  </si>
  <si>
    <t>G9471</t>
  </si>
  <si>
    <t>W/in 2yr dxa not order</t>
  </si>
  <si>
    <t>G9473</t>
  </si>
  <si>
    <t>Chap services at hospice</t>
  </si>
  <si>
    <t>G9474</t>
  </si>
  <si>
    <t>Diet counsel at hospice</t>
  </si>
  <si>
    <t>G9475</t>
  </si>
  <si>
    <t>Other counselor at hospice</t>
  </si>
  <si>
    <t>G9476</t>
  </si>
  <si>
    <t>Volun service at hospice</t>
  </si>
  <si>
    <t>G9477</t>
  </si>
  <si>
    <t>Care coord at hospice</t>
  </si>
  <si>
    <t>G9478</t>
  </si>
  <si>
    <t>Othe therapist at hospice</t>
  </si>
  <si>
    <t>G9479</t>
  </si>
  <si>
    <t>Pharmacist at hospice</t>
  </si>
  <si>
    <t>G9480</t>
  </si>
  <si>
    <t>Admission to mccm</t>
  </si>
  <si>
    <t>G9481</t>
  </si>
  <si>
    <t>Remote e/m new pt 10mins</t>
  </si>
  <si>
    <t>G9482</t>
  </si>
  <si>
    <t>Remote e/m new pt 20mins</t>
  </si>
  <si>
    <t>G9483</t>
  </si>
  <si>
    <t>Remote e/m new pt 30mins</t>
  </si>
  <si>
    <t>G9484</t>
  </si>
  <si>
    <t>Remote e/m new pt 45mins</t>
  </si>
  <si>
    <t>G9485</t>
  </si>
  <si>
    <t>Remote e/m new pt 60mins</t>
  </si>
  <si>
    <t>G9486</t>
  </si>
  <si>
    <t>Remote e/m est. pt 10mins</t>
  </si>
  <si>
    <t>G9487</t>
  </si>
  <si>
    <t>Remote e/m est. pt 15mins</t>
  </si>
  <si>
    <t>G9488</t>
  </si>
  <si>
    <t>Remote e/m est. pt 25mins</t>
  </si>
  <si>
    <t>G9489</t>
  </si>
  <si>
    <t>Remote e/m est. pt 40mins</t>
  </si>
  <si>
    <t>G9490</t>
  </si>
  <si>
    <t>Cmmi mod home visit</t>
  </si>
  <si>
    <t>G9497</t>
  </si>
  <si>
    <t>Rec inst no smoke day surg</t>
  </si>
  <si>
    <t>G9498</t>
  </si>
  <si>
    <t>Abx reg prescribed</t>
  </si>
  <si>
    <t>G9500</t>
  </si>
  <si>
    <t>Rad expos ind/exp tm doc</t>
  </si>
  <si>
    <t>G9501</t>
  </si>
  <si>
    <t>Rad expos ind/exp tm no doc</t>
  </si>
  <si>
    <t>G9502</t>
  </si>
  <si>
    <t>Med reas no perf foot exam</t>
  </si>
  <si>
    <t>G9504</t>
  </si>
  <si>
    <t>Doc rsn hep b stat not asses</t>
  </si>
  <si>
    <t>G9505</t>
  </si>
  <si>
    <t>Abx pres w/in 10 dys of symp</t>
  </si>
  <si>
    <t>G9507</t>
  </si>
  <si>
    <t>Doc reas on statin or contra</t>
  </si>
  <si>
    <t>G9508</t>
  </si>
  <si>
    <t>Doc pt not on statin</t>
  </si>
  <si>
    <t>G9509</t>
  </si>
  <si>
    <t>Adit mdd dys rem 12 mnths</t>
  </si>
  <si>
    <t>G9510</t>
  </si>
  <si>
    <t>Remis12m not phq-9 score &lt;5</t>
  </si>
  <si>
    <t>G9511</t>
  </si>
  <si>
    <t>Idx evt dte phq&gt;9 doc 12 mo</t>
  </si>
  <si>
    <t>G9512</t>
  </si>
  <si>
    <t>Indiv pdc &gt; 0.8</t>
  </si>
  <si>
    <t>G9513</t>
  </si>
  <si>
    <t>Indiv pdc not &gt; 0.8</t>
  </si>
  <si>
    <t>G9514</t>
  </si>
  <si>
    <t>Req ret or w/in 90d of surg</t>
  </si>
  <si>
    <t>G9515</t>
  </si>
  <si>
    <t>No reas, no ret or w/in 90d</t>
  </si>
  <si>
    <t>G9516</t>
  </si>
  <si>
    <t>Impr vis acuit w/in 90d</t>
  </si>
  <si>
    <t>G9517</t>
  </si>
  <si>
    <t>No impr vis acuit w/in 90d</t>
  </si>
  <si>
    <t>G9518</t>
  </si>
  <si>
    <t>Doc active inj drug use</t>
  </si>
  <si>
    <t>G9519</t>
  </si>
  <si>
    <t>Final ref +/- 1.0 w/in 90d</t>
  </si>
  <si>
    <t>G9520</t>
  </si>
  <si>
    <t>Refract not +/- 1.0 w/in 90d</t>
  </si>
  <si>
    <t>G9521</t>
  </si>
  <si>
    <t>Er and ip hosp &lt;2 in 12 mos</t>
  </si>
  <si>
    <t>G9522</t>
  </si>
  <si>
    <t>Er/ip hosp =/&gt;2 in 12 mos</t>
  </si>
  <si>
    <t>G9529</t>
  </si>
  <si>
    <t>Minor blunt trauma w/head ct</t>
  </si>
  <si>
    <t>G9530</t>
  </si>
  <si>
    <t>Pt mbht hd ct ord ec prov</t>
  </si>
  <si>
    <t>G9531</t>
  </si>
  <si>
    <t>Pt doc</t>
  </si>
  <si>
    <t>G9533</t>
  </si>
  <si>
    <t>Indic for head ct not valid</t>
  </si>
  <si>
    <t>G9537</t>
  </si>
  <si>
    <t>Img hd clin trial</t>
  </si>
  <si>
    <t>G9539</t>
  </si>
  <si>
    <t>Intent pot remv time placemt</t>
  </si>
  <si>
    <t>G9540</t>
  </si>
  <si>
    <t>Pt alive 3 mos post proc</t>
  </si>
  <si>
    <t>G9541</t>
  </si>
  <si>
    <t>Filter rem 3 mon plmt</t>
  </si>
  <si>
    <t>G9542</t>
  </si>
  <si>
    <t>Doc reass appr remo filt 3ms</t>
  </si>
  <si>
    <t>G9543</t>
  </si>
  <si>
    <t>Doc 2x re-assess filt remov</t>
  </si>
  <si>
    <t>G9544</t>
  </si>
  <si>
    <t>No filt remov w/in 3mos plcm</t>
  </si>
  <si>
    <t>G9547</t>
  </si>
  <si>
    <t>Cys ren les or adren</t>
  </si>
  <si>
    <t>G9548</t>
  </si>
  <si>
    <t>No f/u rec image study</t>
  </si>
  <si>
    <t>G9549</t>
  </si>
  <si>
    <t>Doc med rsn for f/u imag</t>
  </si>
  <si>
    <t>G9550</t>
  </si>
  <si>
    <t>Imag rec</t>
  </si>
  <si>
    <t>G9551</t>
  </si>
  <si>
    <t>Imag no les</t>
  </si>
  <si>
    <t>G9552</t>
  </si>
  <si>
    <t>Inc thyr node &lt;1.0 in rpt</t>
  </si>
  <si>
    <t>G9553</t>
  </si>
  <si>
    <t>Prior thyroid dise dx</t>
  </si>
  <si>
    <t>G9554</t>
  </si>
  <si>
    <t>Ct/cta/mri/a chst foll rec</t>
  </si>
  <si>
    <t>G9555</t>
  </si>
  <si>
    <t>Doc med rsn for follup image</t>
  </si>
  <si>
    <t>G9556</t>
  </si>
  <si>
    <t>Ct/cta/mri/a no follup imag</t>
  </si>
  <si>
    <t>G9557</t>
  </si>
  <si>
    <t>Ct/cta/mri/a no thyr &lt;1.0cm</t>
  </si>
  <si>
    <t>G9580</t>
  </si>
  <si>
    <t>Door to punc time &lt;2hrs</t>
  </si>
  <si>
    <t>G9582</t>
  </si>
  <si>
    <t>Door to punc time &gt;2hr, nrg</t>
  </si>
  <si>
    <t>G9593</t>
  </si>
  <si>
    <t>Low pecarn ped head trauma</t>
  </si>
  <si>
    <t>G9594</t>
  </si>
  <si>
    <t>G9595</t>
  </si>
  <si>
    <t>Doc shnt/tum/coag</t>
  </si>
  <si>
    <t>G9597</t>
  </si>
  <si>
    <t>No low pecarn ped head traum</t>
  </si>
  <si>
    <t>G9598</t>
  </si>
  <si>
    <t>Aor ane 5.5-5.9 cm max diam</t>
  </si>
  <si>
    <t>G9599</t>
  </si>
  <si>
    <t>Aor ane &gt;=6.0 cm max diam</t>
  </si>
  <si>
    <t>G9603</t>
  </si>
  <si>
    <t>Pt surv improv bsline tx</t>
  </si>
  <si>
    <t>G9604</t>
  </si>
  <si>
    <t>Pt surv results not avail</t>
  </si>
  <si>
    <t>G9605</t>
  </si>
  <si>
    <t>Surv score no improv w/tx</t>
  </si>
  <si>
    <t>G9606</t>
  </si>
  <si>
    <t>Intraop cyst eval trac inj</t>
  </si>
  <si>
    <t>G9607</t>
  </si>
  <si>
    <t>Doc med rsn not perf cystosc</t>
  </si>
  <si>
    <t>G9608</t>
  </si>
  <si>
    <t>Intraop cyst eval not done</t>
  </si>
  <si>
    <t>G9609</t>
  </si>
  <si>
    <t>Doc order anti-plat</t>
  </si>
  <si>
    <t>G9610</t>
  </si>
  <si>
    <t>Doc md rsn no antipla</t>
  </si>
  <si>
    <t>G9611</t>
  </si>
  <si>
    <t>No doc order anti-plat rng</t>
  </si>
  <si>
    <t>G9621</t>
  </si>
  <si>
    <t>Scr unheal etoh w/counsel</t>
  </si>
  <si>
    <t>G9622</t>
  </si>
  <si>
    <t>No unheal etoh user</t>
  </si>
  <si>
    <t>G9624</t>
  </si>
  <si>
    <t>Pt not scrn or no counseling</t>
  </si>
  <si>
    <t>G9625</t>
  </si>
  <si>
    <t>Pt bl srg 30 day pst srg</t>
  </si>
  <si>
    <t>G9626</t>
  </si>
  <si>
    <t>Med rsn no rpt bladder inj</t>
  </si>
  <si>
    <t>G9627</t>
  </si>
  <si>
    <t>Pt no bl srg 30 day pst srg</t>
  </si>
  <si>
    <t>G9628</t>
  </si>
  <si>
    <t>Pt bwli srg 30 day pst srg</t>
  </si>
  <si>
    <t>G9629</t>
  </si>
  <si>
    <t>Med rsn no rpt bowel inj</t>
  </si>
  <si>
    <t>G9630</t>
  </si>
  <si>
    <t>Pt no bwli srg 30 day srg</t>
  </si>
  <si>
    <t>G9637</t>
  </si>
  <si>
    <t>Doc &gt;1 dose reduc tech</t>
  </si>
  <si>
    <t>G9638</t>
  </si>
  <si>
    <t>No doc &gt;1 dose reduc tech</t>
  </si>
  <si>
    <t>G9642</t>
  </si>
  <si>
    <t>Current smoker</t>
  </si>
  <si>
    <t>G9643</t>
  </si>
  <si>
    <t>Elective surgery</t>
  </si>
  <si>
    <t>G9644</t>
  </si>
  <si>
    <t>No smok b/4 anes day of surg</t>
  </si>
  <si>
    <t>G9645</t>
  </si>
  <si>
    <t>Had smoke b/4 anes day surg</t>
  </si>
  <si>
    <t>G9646</t>
  </si>
  <si>
    <t>Pt w/90d mrs 0-2</t>
  </si>
  <si>
    <t>G9648</t>
  </si>
  <si>
    <t>Pt w/90d mrs &gt;2</t>
  </si>
  <si>
    <t>G9649</t>
  </si>
  <si>
    <t>Psor as doc spc bm</t>
  </si>
  <si>
    <t>G9651</t>
  </si>
  <si>
    <t>Psor as doc no spc bm</t>
  </si>
  <si>
    <t>G9654</t>
  </si>
  <si>
    <t>Mon anesth care</t>
  </si>
  <si>
    <t>G9655</t>
  </si>
  <si>
    <t>Toc tool incl key elem</t>
  </si>
  <si>
    <t>G9656</t>
  </si>
  <si>
    <t>Pt trans from anest to pacu</t>
  </si>
  <si>
    <t>G9658</t>
  </si>
  <si>
    <t>Toc tool incl elem not used</t>
  </si>
  <si>
    <t>G9659</t>
  </si>
  <si>
    <t>&gt;=86y no hx colo ca/rsn scop</t>
  </si>
  <si>
    <t>G9660</t>
  </si>
  <si>
    <t>Doc med rsn scope pt &gt;= 86y</t>
  </si>
  <si>
    <t>G9661</t>
  </si>
  <si>
    <t>Pt &gt;= 86  w/ hi risk</t>
  </si>
  <si>
    <t>G9662</t>
  </si>
  <si>
    <t>Prior dx/active clin ascvd</t>
  </si>
  <si>
    <t>G9663</t>
  </si>
  <si>
    <t>Fast/dir ldl &gt;= 190 mg/dl</t>
  </si>
  <si>
    <t>G9664</t>
  </si>
  <si>
    <t>Taking statin or rec'd order</t>
  </si>
  <si>
    <t>G9665</t>
  </si>
  <si>
    <t>No statin/no order statin</t>
  </si>
  <si>
    <t>G9674</t>
  </si>
  <si>
    <t>Pt w/clin ascvd dx</t>
  </si>
  <si>
    <t>G9675</t>
  </si>
  <si>
    <t>Pt w/fast/dir lab ldl-c &gt;190</t>
  </si>
  <si>
    <t>G9676</t>
  </si>
  <si>
    <t>40-75y w/type 1/2 w/ldl-c rs</t>
  </si>
  <si>
    <t>G9679</t>
  </si>
  <si>
    <t>Acute care pneumonia</t>
  </si>
  <si>
    <t>G9680</t>
  </si>
  <si>
    <t>Acute care congestive heart</t>
  </si>
  <si>
    <t>G9681</t>
  </si>
  <si>
    <t>Acute care chronic obstruct</t>
  </si>
  <si>
    <t>G9682</t>
  </si>
  <si>
    <t>Acute care skin infection</t>
  </si>
  <si>
    <t>G9683</t>
  </si>
  <si>
    <t>Acute fluid/electro disorder</t>
  </si>
  <si>
    <t>G9684</t>
  </si>
  <si>
    <t>Acute care urinary tract inf</t>
  </si>
  <si>
    <t>G9685</t>
  </si>
  <si>
    <t>Acute nursing facility care</t>
  </si>
  <si>
    <t>G9687</t>
  </si>
  <si>
    <t>Hospice anytime msmt per</t>
  </si>
  <si>
    <t>G9688</t>
  </si>
  <si>
    <t>Pt w/hosp anytime msmt per</t>
  </si>
  <si>
    <t>G9689</t>
  </si>
  <si>
    <t>Inpt elect carotid intervent</t>
  </si>
  <si>
    <t>G9690</t>
  </si>
  <si>
    <t>Pt in hos</t>
  </si>
  <si>
    <t>G9691</t>
  </si>
  <si>
    <t>Pt hosp dur msmt period</t>
  </si>
  <si>
    <t>G9692</t>
  </si>
  <si>
    <t>Hosp recd by pt dur msmt per</t>
  </si>
  <si>
    <t>G9693</t>
  </si>
  <si>
    <t>Pt use hosp during msmt per</t>
  </si>
  <si>
    <t>G9694</t>
  </si>
  <si>
    <t>Hosp srv used pt in msmt per</t>
  </si>
  <si>
    <t>G9695</t>
  </si>
  <si>
    <t>Long act inhal bronchdil pre</t>
  </si>
  <si>
    <t>G9696</t>
  </si>
  <si>
    <t>Med rsn no presc bronchdil</t>
  </si>
  <si>
    <t>G9698</t>
  </si>
  <si>
    <t>Sys rsn no presc bronchdil</t>
  </si>
  <si>
    <t>G9699</t>
  </si>
  <si>
    <t>Long inhal bronchdil no pres</t>
  </si>
  <si>
    <t>G9700</t>
  </si>
  <si>
    <t>Pt is w/hosp during msmt per</t>
  </si>
  <si>
    <t>G9702</t>
  </si>
  <si>
    <t>G9703</t>
  </si>
  <si>
    <t>Anbx 30 prior to episode</t>
  </si>
  <si>
    <t>G9704</t>
  </si>
  <si>
    <t>Ajcc br ca stg i: t1 mic/t1a</t>
  </si>
  <si>
    <t>G9705</t>
  </si>
  <si>
    <t>Ajcc br ca stg ib</t>
  </si>
  <si>
    <t>G9706</t>
  </si>
  <si>
    <t>Low recur prost ca</t>
  </si>
  <si>
    <t>G9707</t>
  </si>
  <si>
    <t>Pt had hosp dur msmt per</t>
  </si>
  <si>
    <t>G9708</t>
  </si>
  <si>
    <t>Bilat mast/hx bi /unilat mas</t>
  </si>
  <si>
    <t>G9709</t>
  </si>
  <si>
    <t>G9710</t>
  </si>
  <si>
    <t>Pt prov hosp srv msmt per</t>
  </si>
  <si>
    <t>G9711</t>
  </si>
  <si>
    <t>Pt hx tot col or colon ca</t>
  </si>
  <si>
    <t>G9712</t>
  </si>
  <si>
    <t>Doc med rsn presc anbx</t>
  </si>
  <si>
    <t>G9713</t>
  </si>
  <si>
    <t>G9714</t>
  </si>
  <si>
    <t>G9716</t>
  </si>
  <si>
    <t>Bmi doc onl fup not cmpltd</t>
  </si>
  <si>
    <t>G9717</t>
  </si>
  <si>
    <t>Doc pt dx bipol</t>
  </si>
  <si>
    <t>G9719</t>
  </si>
  <si>
    <t>Pt not ambul/immob/wc</t>
  </si>
  <si>
    <t>G9720</t>
  </si>
  <si>
    <t>G9721</t>
  </si>
  <si>
    <t>G9722</t>
  </si>
  <si>
    <t>Doc hx renal fail or cr+ &gt;=4</t>
  </si>
  <si>
    <t>G9723</t>
  </si>
  <si>
    <t>G9724</t>
  </si>
  <si>
    <t>Pt w/doc use anticoag mst yr</t>
  </si>
  <si>
    <t>G9726</t>
  </si>
  <si>
    <t>G9727</t>
  </si>
  <si>
    <t>Pt unable cmplt lepf prom</t>
  </si>
  <si>
    <t>G9728</t>
  </si>
  <si>
    <t>G9729</t>
  </si>
  <si>
    <t>Pt unbl cmplt lepf prom</t>
  </si>
  <si>
    <t>G9730</t>
  </si>
  <si>
    <t>G9731</t>
  </si>
  <si>
    <t>G9732</t>
  </si>
  <si>
    <t>G9733</t>
  </si>
  <si>
    <t>Pt unbl cmplt lb fs prom</t>
  </si>
  <si>
    <t>G9734</t>
  </si>
  <si>
    <t>G9735</t>
  </si>
  <si>
    <t>Pt unbl cmplt shld fs prom</t>
  </si>
  <si>
    <t>G9736</t>
  </si>
  <si>
    <t>G9737</t>
  </si>
  <si>
    <t>Pt unbl cmplt ewh fs prom</t>
  </si>
  <si>
    <t>G9740</t>
  </si>
  <si>
    <t>Hosp srv to pt dur msmt per</t>
  </si>
  <si>
    <t>G9741</t>
  </si>
  <si>
    <t>G9744</t>
  </si>
  <si>
    <t>Pt not eli d/t act dig htn</t>
  </si>
  <si>
    <t>G9745</t>
  </si>
  <si>
    <t>Doc rsn no hbp scrn or f/u</t>
  </si>
  <si>
    <t>G9746</t>
  </si>
  <si>
    <t>Mit sten, valve or trans af</t>
  </si>
  <si>
    <t>G9751</t>
  </si>
  <si>
    <t>Pt died w/in 24 mos rpt time</t>
  </si>
  <si>
    <t>G9752</t>
  </si>
  <si>
    <t>Urgent surgery</t>
  </si>
  <si>
    <t>G9753</t>
  </si>
  <si>
    <t>Doc no dicom, ct other fac</t>
  </si>
  <si>
    <t>G9754</t>
  </si>
  <si>
    <t>Incid pulm nodule</t>
  </si>
  <si>
    <t>G9755</t>
  </si>
  <si>
    <t>Doc med rsn no fllw up</t>
  </si>
  <si>
    <t>G9756</t>
  </si>
  <si>
    <t>Surg proc w/silicone oil</t>
  </si>
  <si>
    <t>G9757</t>
  </si>
  <si>
    <t>G9758</t>
  </si>
  <si>
    <t>G9760</t>
  </si>
  <si>
    <t>G9761</t>
  </si>
  <si>
    <t>G9762</t>
  </si>
  <si>
    <t>Pt had &gt;= 2-3 hpv vaccines</t>
  </si>
  <si>
    <t>G9763</t>
  </si>
  <si>
    <t>Pt not have 2-3 hpv vaccines</t>
  </si>
  <si>
    <t>G9764</t>
  </si>
  <si>
    <t>Pt treatd w/oral syst or bio</t>
  </si>
  <si>
    <t>G9765</t>
  </si>
  <si>
    <t>Doc pat declined therapy</t>
  </si>
  <si>
    <t>G9766</t>
  </si>
  <si>
    <t>Cva stroke dx tx transf fac</t>
  </si>
  <si>
    <t>G9767</t>
  </si>
  <si>
    <t>Hosp new dx cva consid evst</t>
  </si>
  <si>
    <t>G9768</t>
  </si>
  <si>
    <t>G9769</t>
  </si>
  <si>
    <t>Bn den 2yr/got ost med/ther</t>
  </si>
  <si>
    <t>G9770</t>
  </si>
  <si>
    <t>Perip nerve block</t>
  </si>
  <si>
    <t>G9771</t>
  </si>
  <si>
    <t>Anes end, 1 temp &gt;35.5(95.9)</t>
  </si>
  <si>
    <t>G9772</t>
  </si>
  <si>
    <t>Doc med rsn no temp &gt;= 35.5</t>
  </si>
  <si>
    <t>G9773</t>
  </si>
  <si>
    <t>1 bod temp &gt;=35.5</t>
  </si>
  <si>
    <t>G9775</t>
  </si>
  <si>
    <t>Recd 2 anti-emet pre/intraop</t>
  </si>
  <si>
    <t>G9776</t>
  </si>
  <si>
    <t>Doc med rsn no proph antiem</t>
  </si>
  <si>
    <t>G9777</t>
  </si>
  <si>
    <t>Pt no antiemet pre/intraop</t>
  </si>
  <si>
    <t>G9779</t>
  </si>
  <si>
    <t>Pts breastfeeding</t>
  </si>
  <si>
    <t>G9780</t>
  </si>
  <si>
    <t>Pts dx w/rhabdomyolysis</t>
  </si>
  <si>
    <t>G9781</t>
  </si>
  <si>
    <t>Doc rsn no statin</t>
  </si>
  <si>
    <t>G9782</t>
  </si>
  <si>
    <t>Hx dx fam/pure hypercholes</t>
  </si>
  <si>
    <t>G9784</t>
  </si>
  <si>
    <t>Path/derm prov 2nd biop opin</t>
  </si>
  <si>
    <t>G9785</t>
  </si>
  <si>
    <t>Path report sent</t>
  </si>
  <si>
    <t>G9786</t>
  </si>
  <si>
    <t>Path report not sent</t>
  </si>
  <si>
    <t>G9787</t>
  </si>
  <si>
    <t>Pt alive</t>
  </si>
  <si>
    <t>G9788</t>
  </si>
  <si>
    <t>Most rct bp &lt;/= 140/90</t>
  </si>
  <si>
    <t>G9789</t>
  </si>
  <si>
    <t>Record bp ip, er, urg/self</t>
  </si>
  <si>
    <t>G9790</t>
  </si>
  <si>
    <t>Most rct bp &gt;/= 140/90</t>
  </si>
  <si>
    <t>G9791</t>
  </si>
  <si>
    <t>Most rct tob stat free</t>
  </si>
  <si>
    <t>G9792</t>
  </si>
  <si>
    <t>Most rct tob stat not free</t>
  </si>
  <si>
    <t>G9793</t>
  </si>
  <si>
    <t>Pt on daily asa/antiplat</t>
  </si>
  <si>
    <t>G9794</t>
  </si>
  <si>
    <t>Doc med rsn no daily aspirin</t>
  </si>
  <si>
    <t>G9795</t>
  </si>
  <si>
    <t>Pt no daily asa/antiplat</t>
  </si>
  <si>
    <t>G9796</t>
  </si>
  <si>
    <t>Pt not currently on statin</t>
  </si>
  <si>
    <t>G9797</t>
  </si>
  <si>
    <t>Pt currently on statin</t>
  </si>
  <si>
    <t>G9805</t>
  </si>
  <si>
    <t>G9806</t>
  </si>
  <si>
    <t>Pt recd cerv cyto/hpv</t>
  </si>
  <si>
    <t>G9807</t>
  </si>
  <si>
    <t>Pt no recd cerv cyto/hpv</t>
  </si>
  <si>
    <t>G9812</t>
  </si>
  <si>
    <t>Pt died during inpt/30d aft</t>
  </si>
  <si>
    <t>G9813</t>
  </si>
  <si>
    <t>Pt not died w/in 30d of proc</t>
  </si>
  <si>
    <t>G9818</t>
  </si>
  <si>
    <t>Doc sex activity</t>
  </si>
  <si>
    <t>G9819</t>
  </si>
  <si>
    <t>G9820</t>
  </si>
  <si>
    <t>Doc chlam scr test w/follow</t>
  </si>
  <si>
    <t>G9821</t>
  </si>
  <si>
    <t>No doc chlam scr ts w/follow</t>
  </si>
  <si>
    <t>G9822</t>
  </si>
  <si>
    <t>Endo abl proc yr prev ind dt</t>
  </si>
  <si>
    <t>G9823</t>
  </si>
  <si>
    <t>Endo smpl/hyst bx res doc</t>
  </si>
  <si>
    <t>G9824</t>
  </si>
  <si>
    <t>Endo smpl/hyst bx res no doc</t>
  </si>
  <si>
    <t>G9830</t>
  </si>
  <si>
    <t>Her-2 pos</t>
  </si>
  <si>
    <t>G9831</t>
  </si>
  <si>
    <t>Ajcc stg brt ca dx ii or iii</t>
  </si>
  <si>
    <t>G9832</t>
  </si>
  <si>
    <t>Brt ca dx i, no t1/t1a/t1b</t>
  </si>
  <si>
    <t>G9838</t>
  </si>
  <si>
    <t>Pt met dis at dx</t>
  </si>
  <si>
    <t>G9839</t>
  </si>
  <si>
    <t>Anti-egfr mon anti ther</t>
  </si>
  <si>
    <t>G9840</t>
  </si>
  <si>
    <t>Gene testing performed</t>
  </si>
  <si>
    <t>G9841</t>
  </si>
  <si>
    <t>Gene testing not performed</t>
  </si>
  <si>
    <t>G9842</t>
  </si>
  <si>
    <t>G9843</t>
  </si>
  <si>
    <t>Kras or nras gene mutation</t>
  </si>
  <si>
    <t>G9844</t>
  </si>
  <si>
    <t>Pt no recd anti-egfr ther</t>
  </si>
  <si>
    <t>G9845</t>
  </si>
  <si>
    <t>Pt recd anti-egfr ther</t>
  </si>
  <si>
    <t>G9846</t>
  </si>
  <si>
    <t>Pt died from cancer</t>
  </si>
  <si>
    <t>G9847</t>
  </si>
  <si>
    <t>Pt recd chemo last 14d life</t>
  </si>
  <si>
    <t>G9848</t>
  </si>
  <si>
    <t>Pt no chemo last 14d life</t>
  </si>
  <si>
    <t>G9858</t>
  </si>
  <si>
    <t>Pt enroll hospice</t>
  </si>
  <si>
    <t>G9859</t>
  </si>
  <si>
    <t>G9860</t>
  </si>
  <si>
    <t>Pt less 3d hospice</t>
  </si>
  <si>
    <t>G9861</t>
  </si>
  <si>
    <t>Pt more than 3d hospice</t>
  </si>
  <si>
    <t>G9862</t>
  </si>
  <si>
    <t>Doc rsn no 10 yr follow</t>
  </si>
  <si>
    <t>G9868</t>
  </si>
  <si>
    <t>Cmmi asyntelehealth &lt;10min</t>
  </si>
  <si>
    <t>G9869</t>
  </si>
  <si>
    <t>Cmmi asyntelehealth 10-20min</t>
  </si>
  <si>
    <t>G9870</t>
  </si>
  <si>
    <t>Cmmi asyntelehealth &gt;20min</t>
  </si>
  <si>
    <t>G9873</t>
  </si>
  <si>
    <t>1 em core session</t>
  </si>
  <si>
    <t>G9874</t>
  </si>
  <si>
    <t>4 em core sessions</t>
  </si>
  <si>
    <t>G9875</t>
  </si>
  <si>
    <t>9 em core sessions</t>
  </si>
  <si>
    <t>G9876</t>
  </si>
  <si>
    <t>2 em core ms mo 7-9 no wl</t>
  </si>
  <si>
    <t>G9877</t>
  </si>
  <si>
    <t>2 em core ms mo 10-12 no wl</t>
  </si>
  <si>
    <t>G9878</t>
  </si>
  <si>
    <t>2 em core ms mo 7-9 wl</t>
  </si>
  <si>
    <t>G9879</t>
  </si>
  <si>
    <t>2 em core ms mo 10-12 wl</t>
  </si>
  <si>
    <t>G9880</t>
  </si>
  <si>
    <t>Em 5 percent wl</t>
  </si>
  <si>
    <t>G9881</t>
  </si>
  <si>
    <t>Em 9 percent wl</t>
  </si>
  <si>
    <t>G9882</t>
  </si>
  <si>
    <t>2 em ongoing ms mo 13-15 wl</t>
  </si>
  <si>
    <t>G9883</t>
  </si>
  <si>
    <t>2 em ongoing ms mo 16-18 wl</t>
  </si>
  <si>
    <t>G9884</t>
  </si>
  <si>
    <t>2 em ongoing ms mo 19-21 wl</t>
  </si>
  <si>
    <t>G9885</t>
  </si>
  <si>
    <t>2 em ongoing ms mo 22-24 wl</t>
  </si>
  <si>
    <t>G9886</t>
  </si>
  <si>
    <t>In-person attendance g code</t>
  </si>
  <si>
    <t>G9887</t>
  </si>
  <si>
    <t>Distance learning attendance</t>
  </si>
  <si>
    <t>G9888</t>
  </si>
  <si>
    <t>5% wl maintnd from bsline wt</t>
  </si>
  <si>
    <t>G9890</t>
  </si>
  <si>
    <t>Em bridge payment</t>
  </si>
  <si>
    <t>G9891</t>
  </si>
  <si>
    <t>Em session reporting</t>
  </si>
  <si>
    <t>G9892</t>
  </si>
  <si>
    <t>Doc pt rsn no dil mac exam</t>
  </si>
  <si>
    <t>G9893</t>
  </si>
  <si>
    <t>No mac exam</t>
  </si>
  <si>
    <t>G9894</t>
  </si>
  <si>
    <t>Adr dep thrpy prescribed</t>
  </si>
  <si>
    <t>G9895</t>
  </si>
  <si>
    <t>Doc med rsn no adr dep thrpy</t>
  </si>
  <si>
    <t>G9896</t>
  </si>
  <si>
    <t>Doc pt rsn no adr dep thrpy</t>
  </si>
  <si>
    <t>G9897</t>
  </si>
  <si>
    <t>Pt nt prsc adr dep thrpy rng</t>
  </si>
  <si>
    <t>G9898</t>
  </si>
  <si>
    <t>G9899</t>
  </si>
  <si>
    <t>Scrn mam perf rslts doc</t>
  </si>
  <si>
    <t>G9900</t>
  </si>
  <si>
    <t>Scrn mam perf rslts not doc</t>
  </si>
  <si>
    <t>G9901</t>
  </si>
  <si>
    <t>G9902</t>
  </si>
  <si>
    <t>Pt scrn tbco and id as user</t>
  </si>
  <si>
    <t>G9903</t>
  </si>
  <si>
    <t>Pt scrn tbco id as non user</t>
  </si>
  <si>
    <t>G9905</t>
  </si>
  <si>
    <t>No pt tbco scrn rng</t>
  </si>
  <si>
    <t>G9906</t>
  </si>
  <si>
    <t>Pt recv tbco cess interv</t>
  </si>
  <si>
    <t>G9908</t>
  </si>
  <si>
    <t>No pt tbco cess interv rng</t>
  </si>
  <si>
    <t>G9910</t>
  </si>
  <si>
    <t>G9911</t>
  </si>
  <si>
    <t>Node neg pre/post syst ther</t>
  </si>
  <si>
    <t>G9912</t>
  </si>
  <si>
    <t>Hbv status assesed and int</t>
  </si>
  <si>
    <t>G9913</t>
  </si>
  <si>
    <t>No hbv status assesd and int</t>
  </si>
  <si>
    <t>G9914</t>
  </si>
  <si>
    <t>Pt initiated anti-tnf agent</t>
  </si>
  <si>
    <t>G9915</t>
  </si>
  <si>
    <t>No documntd hbv results rcd</t>
  </si>
  <si>
    <t>G9916</t>
  </si>
  <si>
    <t>Funct status past 12 months</t>
  </si>
  <si>
    <t>G9917</t>
  </si>
  <si>
    <t>Adv dem crgvr limited</t>
  </si>
  <si>
    <t>G9918</t>
  </si>
  <si>
    <t>No funct stat perf, rsn nos</t>
  </si>
  <si>
    <t>G9919</t>
  </si>
  <si>
    <t>Scrn nd pos nd prov of rec</t>
  </si>
  <si>
    <t>G9920</t>
  </si>
  <si>
    <t>Scrning perf and negative</t>
  </si>
  <si>
    <t>G9921</t>
  </si>
  <si>
    <t>No or part scrn nd rng or os</t>
  </si>
  <si>
    <t>G9922</t>
  </si>
  <si>
    <t>Sfty cncrns scrn nd mit recs</t>
  </si>
  <si>
    <t>G9923</t>
  </si>
  <si>
    <t>Safty cncrns scrn and neg</t>
  </si>
  <si>
    <t>G9925</t>
  </si>
  <si>
    <t>No scrn prov rsn nos</t>
  </si>
  <si>
    <t>G9926</t>
  </si>
  <si>
    <t>Sfty cncrns scrn but no recs</t>
  </si>
  <si>
    <t>G9928</t>
  </si>
  <si>
    <t>No warf or fda drug presc</t>
  </si>
  <si>
    <t>G9929</t>
  </si>
  <si>
    <t>Trs/rev af</t>
  </si>
  <si>
    <t>G9930</t>
  </si>
  <si>
    <t>Com care</t>
  </si>
  <si>
    <t>G9931</t>
  </si>
  <si>
    <t>No chad or chad scr 0 or 1</t>
  </si>
  <si>
    <t>G9938</t>
  </si>
  <si>
    <t>G9939</t>
  </si>
  <si>
    <t>Same path/derm perf biopsy</t>
  </si>
  <si>
    <t>G9940</t>
  </si>
  <si>
    <t>G9943</t>
  </si>
  <si>
    <t>Bk pn nt msr vas scl pre/pst</t>
  </si>
  <si>
    <t>G9945</t>
  </si>
  <si>
    <t>Pt w/cancer scoliosis</t>
  </si>
  <si>
    <t>G9946</t>
  </si>
  <si>
    <t>Bk pain no vas</t>
  </si>
  <si>
    <t>G9949</t>
  </si>
  <si>
    <t>Leg pain no vas</t>
  </si>
  <si>
    <t>G9954</t>
  </si>
  <si>
    <t>Pt &gt;2 rsk fac post-op vomit</t>
  </si>
  <si>
    <t>G9955</t>
  </si>
  <si>
    <t>Inhlnt anesth only for induc</t>
  </si>
  <si>
    <t>G9956</t>
  </si>
  <si>
    <t>Combo thrpy of &gt;= 2 prophly</t>
  </si>
  <si>
    <t>G9957</t>
  </si>
  <si>
    <t>Doc med rsn no combo thrpy</t>
  </si>
  <si>
    <t>G9958</t>
  </si>
  <si>
    <t>No combo prohpyl thrp for pt</t>
  </si>
  <si>
    <t>G9959</t>
  </si>
  <si>
    <t>Systemic antimicro not presc</t>
  </si>
  <si>
    <t>G9960</t>
  </si>
  <si>
    <t>Med rsn sys antimi nt rx</t>
  </si>
  <si>
    <t>G9961</t>
  </si>
  <si>
    <t>Systemic antimicro presc</t>
  </si>
  <si>
    <t>G9962</t>
  </si>
  <si>
    <t>Embolization doc separatly</t>
  </si>
  <si>
    <t>G9963</t>
  </si>
  <si>
    <t>Embolization not doc separat</t>
  </si>
  <si>
    <t>G9964</t>
  </si>
  <si>
    <t>Pt recv &gt;=1 well-chld visit</t>
  </si>
  <si>
    <t>G9965</t>
  </si>
  <si>
    <t>No well-chld vist recv by pt</t>
  </si>
  <si>
    <t>G9968</t>
  </si>
  <si>
    <t>Pt refrd 2 pvdr/spclst in pp</t>
  </si>
  <si>
    <t>G9969</t>
  </si>
  <si>
    <t>Pvdr rfrd pt rprt rcvd</t>
  </si>
  <si>
    <t>G9970</t>
  </si>
  <si>
    <t>Pvdr rfrd pt no rprt rcvd</t>
  </si>
  <si>
    <t>G9974</t>
  </si>
  <si>
    <t>Mac exam perf</t>
  </si>
  <si>
    <t>G9975</t>
  </si>
  <si>
    <t>Doc med rsn no dil mac exam</t>
  </si>
  <si>
    <t>G9978</t>
  </si>
  <si>
    <t>G9979</t>
  </si>
  <si>
    <t>G9980</t>
  </si>
  <si>
    <t>Remote e/m new pt 30 mins</t>
  </si>
  <si>
    <t>G9981</t>
  </si>
  <si>
    <t>G9982</t>
  </si>
  <si>
    <t>G9983</t>
  </si>
  <si>
    <t>G9984</t>
  </si>
  <si>
    <t>Remote e/m est. pt  15mins</t>
  </si>
  <si>
    <t>G9985</t>
  </si>
  <si>
    <t>G9986</t>
  </si>
  <si>
    <t>Med Charge - swap to Rad Supervision</t>
  </si>
  <si>
    <t>Q9969</t>
  </si>
  <si>
    <t>Med Charge - swap to Rad Interpretation</t>
  </si>
  <si>
    <t>A9552</t>
  </si>
  <si>
    <t>Nuc Med Medications</t>
  </si>
  <si>
    <t>CT PET Lung</t>
  </si>
  <si>
    <t>A4641</t>
  </si>
  <si>
    <t>A9540</t>
  </si>
  <si>
    <t>XR CON</t>
  </si>
  <si>
    <t>XR BX Consult</t>
  </si>
  <si>
    <t>x</t>
  </si>
  <si>
    <t>IR8</t>
  </si>
  <si>
    <t>IR- All not labeled</t>
  </si>
  <si>
    <t>SUM of wRVU</t>
  </si>
  <si>
    <t>Grand Total</t>
  </si>
  <si>
    <t>WD</t>
  </si>
  <si>
    <t>Ghori, MD, Saima Total</t>
  </si>
  <si>
    <t>DeBevits, MD, John Total</t>
  </si>
  <si>
    <t>WE</t>
  </si>
  <si>
    <t>Douglas, MD, David B Total</t>
  </si>
  <si>
    <t>Gandhi, MD, Kabir Total</t>
  </si>
  <si>
    <t>Lomis, MD, Nick Total</t>
  </si>
  <si>
    <t>Masotto, MD, Mark Total</t>
  </si>
  <si>
    <t>Mautone, DO, Louis Total</t>
  </si>
  <si>
    <t>Mitsunaga, MD, Myles Total</t>
  </si>
  <si>
    <t>Vaccaro, MD, Jonathan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</si>
</sst>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dd"/>
  </numFmts>
  <fonts count="10" x14ac:knownFonts="1">
    <font>
      <sz val="10"/>
      <color rgb="FF000000"/>
      <name val="Calibri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rgb="FFBDBDB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D9EAD3"/>
      </patternFill>
    </fill>
  </fills>
  <borders count="19">
    <border>
      <left/>
      <right/>
      <top/>
      <bottom/>
      <diagonal/>
    </border>
    <border>
      <left style="thin">
        <color rgb="FFDDDDDD"/>
      </left>
      <right style="thin">
        <color rgb="FFB3B3B3"/>
      </right>
      <top style="thin">
        <color rgb="FFDDDDDD"/>
      </top>
      <bottom style="medium">
        <color rgb="FFB3B3B3"/>
      </bottom>
      <diagonal/>
    </border>
    <border>
      <left style="thin">
        <color rgb="FFB3B3B3"/>
      </left>
      <right style="thin">
        <color rgb="FFB3B3B3"/>
      </right>
      <top style="thin">
        <color rgb="FFDDDDDD"/>
      </top>
      <bottom style="medium">
        <color rgb="FFB3B3B3"/>
      </bottom>
      <diagonal/>
    </border>
    <border>
      <left style="thin">
        <color rgb="FFB3B3B3"/>
      </left>
      <right/>
      <top style="thin">
        <color rgb="FFDDDDDD"/>
      </top>
      <bottom style="medium">
        <color rgb="FFB3B3B3"/>
      </bottom>
      <diagonal/>
    </border>
    <border>
      <left style="thin">
        <color rgb="FFDDDDDD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DDDDD"/>
      </left>
      <right style="thin">
        <color rgb="FFD9D9D9"/>
      </right>
      <top style="thin">
        <color rgb="FFD9D9D9"/>
      </top>
      <bottom style="thin">
        <color rgb="FFDDDDD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DDDDD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7" fillId="0" borderId="0" xfId="0" applyFont="1"/>
    <xf numFmtId="4" fontId="7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4" fontId="8" fillId="0" borderId="0" xfId="0" applyNumberFormat="1" applyFont="1"/>
    <xf numFmtId="0" fontId="9" fillId="2" borderId="5" xfId="0" applyFont="1" applyFill="1" applyBorder="1" applyAlignment="1">
      <alignment wrapText="1"/>
    </xf>
    <xf numFmtId="0" fontId="8" fillId="0" borderId="0" xfId="0" applyFont="1" applyAlignment="1">
      <alignment horizontal="right"/>
    </xf>
    <xf numFmtId="49" fontId="1" fillId="3" borderId="1" xfId="0" applyNumberFormat="1" applyFont="1" applyFill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46" fontId="1" fillId="3" borderId="2" xfId="0" applyNumberFormat="1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49" fontId="3" fillId="3" borderId="0" xfId="0" applyNumberFormat="1" applyFont="1" applyFill="1" applyAlignment="1">
      <alignment horizontal="center" wrapText="1"/>
    </xf>
    <xf numFmtId="164" fontId="3" fillId="3" borderId="0" xfId="0" applyNumberFormat="1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0" fontId="0" fillId="4" borderId="0" xfId="0" applyFill="1"/>
    <xf numFmtId="49" fontId="5" fillId="5" borderId="4" xfId="0" applyNumberFormat="1" applyFont="1" applyFill="1" applyBorder="1" applyAlignment="1">
      <alignment horizontal="left" wrapText="1"/>
    </xf>
    <xf numFmtId="49" fontId="5" fillId="5" borderId="5" xfId="0" applyNumberFormat="1" applyFont="1" applyFill="1" applyBorder="1" applyAlignment="1">
      <alignment horizontal="left" wrapText="1"/>
    </xf>
    <xf numFmtId="165" fontId="5" fillId="5" borderId="5" xfId="0" applyNumberFormat="1" applyFont="1" applyFill="1" applyBorder="1" applyAlignment="1">
      <alignment horizontal="left" wrapText="1"/>
    </xf>
    <xf numFmtId="46" fontId="5" fillId="5" borderId="5" xfId="0" applyNumberFormat="1" applyFont="1" applyFill="1" applyBorder="1" applyAlignment="1">
      <alignment horizontal="left" wrapText="1"/>
    </xf>
    <xf numFmtId="0" fontId="5" fillId="5" borderId="5" xfId="0" applyFont="1" applyFill="1" applyBorder="1" applyAlignment="1">
      <alignment horizontal="left" wrapText="1"/>
    </xf>
    <xf numFmtId="4" fontId="5" fillId="5" borderId="6" xfId="0" applyNumberFormat="1" applyFont="1" applyFill="1" applyBorder="1" applyAlignment="1">
      <alignment horizontal="left" wrapText="1"/>
    </xf>
    <xf numFmtId="4" fontId="5" fillId="6" borderId="0" xfId="0" applyNumberFormat="1" applyFont="1" applyFill="1" applyAlignment="1">
      <alignment horizontal="left" wrapText="1"/>
    </xf>
    <xf numFmtId="164" fontId="6" fillId="6" borderId="0" xfId="0" applyNumberFormat="1" applyFont="1" applyFill="1" applyAlignment="1">
      <alignment horizontal="center" wrapText="1"/>
    </xf>
    <xf numFmtId="164" fontId="5" fillId="6" borderId="0" xfId="0" applyNumberFormat="1" applyFont="1" applyFill="1" applyAlignment="1">
      <alignment horizontal="left" wrapText="1"/>
    </xf>
    <xf numFmtId="4" fontId="5" fillId="7" borderId="0" xfId="0" applyNumberFormat="1" applyFont="1" applyFill="1" applyAlignment="1">
      <alignment horizontal="left" wrapText="1"/>
    </xf>
    <xf numFmtId="49" fontId="5" fillId="7" borderId="4" xfId="0" applyNumberFormat="1" applyFont="1" applyFill="1" applyBorder="1" applyAlignment="1">
      <alignment horizontal="left" wrapText="1"/>
    </xf>
    <xf numFmtId="49" fontId="5" fillId="7" borderId="5" xfId="0" applyNumberFormat="1" applyFont="1" applyFill="1" applyBorder="1" applyAlignment="1">
      <alignment horizontal="left" wrapText="1"/>
    </xf>
    <xf numFmtId="165" fontId="5" fillId="7" borderId="5" xfId="0" applyNumberFormat="1" applyFont="1" applyFill="1" applyBorder="1" applyAlignment="1">
      <alignment horizontal="left" wrapText="1"/>
    </xf>
    <xf numFmtId="46" fontId="5" fillId="7" borderId="5" xfId="0" applyNumberFormat="1" applyFont="1" applyFill="1" applyBorder="1" applyAlignment="1">
      <alignment horizontal="left" wrapText="1"/>
    </xf>
    <xf numFmtId="0" fontId="5" fillId="7" borderId="5" xfId="0" applyFont="1" applyFill="1" applyBorder="1" applyAlignment="1">
      <alignment horizontal="left" wrapText="1"/>
    </xf>
    <xf numFmtId="4" fontId="5" fillId="7" borderId="6" xfId="0" applyNumberFormat="1" applyFont="1" applyFill="1" applyBorder="1" applyAlignment="1">
      <alignment horizontal="left" wrapText="1"/>
    </xf>
    <xf numFmtId="49" fontId="5" fillId="6" borderId="4" xfId="0" applyNumberFormat="1" applyFont="1" applyFill="1" applyBorder="1" applyAlignment="1">
      <alignment horizontal="left" wrapText="1"/>
    </xf>
    <xf numFmtId="49" fontId="5" fillId="6" borderId="5" xfId="0" applyNumberFormat="1" applyFont="1" applyFill="1" applyBorder="1" applyAlignment="1">
      <alignment horizontal="left" wrapText="1"/>
    </xf>
    <xf numFmtId="165" fontId="5" fillId="6" borderId="5" xfId="0" applyNumberFormat="1" applyFont="1" applyFill="1" applyBorder="1" applyAlignment="1">
      <alignment horizontal="left" wrapText="1"/>
    </xf>
    <xf numFmtId="46" fontId="5" fillId="6" borderId="5" xfId="0" applyNumberFormat="1" applyFont="1" applyFill="1" applyBorder="1" applyAlignment="1">
      <alignment horizontal="left" wrapText="1"/>
    </xf>
    <xf numFmtId="0" fontId="5" fillId="6" borderId="5" xfId="0" applyFont="1" applyFill="1" applyBorder="1" applyAlignment="1">
      <alignment horizontal="left" wrapText="1"/>
    </xf>
    <xf numFmtId="4" fontId="5" fillId="6" borderId="6" xfId="0" applyNumberFormat="1" applyFont="1" applyFill="1" applyBorder="1" applyAlignment="1">
      <alignment horizontal="left" wrapText="1"/>
    </xf>
    <xf numFmtId="164" fontId="6" fillId="7" borderId="0" xfId="0" applyNumberFormat="1" applyFont="1" applyFill="1" applyAlignment="1">
      <alignment horizontal="center" wrapText="1"/>
    </xf>
    <xf numFmtId="49" fontId="5" fillId="8" borderId="4" xfId="0" applyNumberFormat="1" applyFont="1" applyFill="1" applyBorder="1" applyAlignment="1">
      <alignment horizontal="left" wrapText="1"/>
    </xf>
    <xf numFmtId="49" fontId="5" fillId="8" borderId="5" xfId="0" applyNumberFormat="1" applyFont="1" applyFill="1" applyBorder="1" applyAlignment="1">
      <alignment horizontal="left" wrapText="1"/>
    </xf>
    <xf numFmtId="165" fontId="5" fillId="8" borderId="5" xfId="0" applyNumberFormat="1" applyFont="1" applyFill="1" applyBorder="1" applyAlignment="1">
      <alignment horizontal="left" wrapText="1"/>
    </xf>
    <xf numFmtId="46" fontId="5" fillId="8" borderId="5" xfId="0" applyNumberFormat="1" applyFont="1" applyFill="1" applyBorder="1" applyAlignment="1">
      <alignment horizontal="left" wrapText="1"/>
    </xf>
    <xf numFmtId="0" fontId="5" fillId="8" borderId="5" xfId="0" applyFont="1" applyFill="1" applyBorder="1" applyAlignment="1">
      <alignment horizontal="left" wrapText="1"/>
    </xf>
    <xf numFmtId="4" fontId="5" fillId="8" borderId="6" xfId="0" applyNumberFormat="1" applyFont="1" applyFill="1" applyBorder="1" applyAlignment="1">
      <alignment horizontal="left" wrapText="1"/>
    </xf>
    <xf numFmtId="0" fontId="7" fillId="7" borderId="5" xfId="0" applyFont="1" applyFill="1" applyBorder="1"/>
    <xf numFmtId="0" fontId="5" fillId="6" borderId="0" xfId="0" applyFont="1" applyFill="1" applyAlignment="1">
      <alignment horizontal="left" wrapText="1"/>
    </xf>
    <xf numFmtId="49" fontId="5" fillId="5" borderId="7" xfId="0" applyNumberFormat="1" applyFont="1" applyFill="1" applyBorder="1" applyAlignment="1">
      <alignment horizontal="left" wrapText="1"/>
    </xf>
    <xf numFmtId="49" fontId="5" fillId="5" borderId="8" xfId="0" applyNumberFormat="1" applyFont="1" applyFill="1" applyBorder="1" applyAlignment="1">
      <alignment horizontal="left" wrapText="1"/>
    </xf>
    <xf numFmtId="165" fontId="5" fillId="5" borderId="8" xfId="0" applyNumberFormat="1" applyFont="1" applyFill="1" applyBorder="1" applyAlignment="1">
      <alignment horizontal="left" wrapText="1"/>
    </xf>
    <xf numFmtId="0" fontId="5" fillId="5" borderId="8" xfId="0" applyFont="1" applyFill="1" applyBorder="1" applyAlignment="1">
      <alignment horizontal="left" wrapText="1"/>
    </xf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49" fontId="0" fillId="0" borderId="9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165" fontId="0" fillId="0" borderId="9" xfId="0" applyNumberFormat="1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49" fontId="0" fillId="0" borderId="15" xfId="0" applyNumberFormat="1" applyBorder="1"/>
    <xf numFmtId="0" fontId="0" fillId="0" borderId="16" xfId="0" applyBorder="1"/>
    <xf numFmtId="0" fontId="0" fillId="0" borderId="15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47.469660416667" refreshedVersion="8" recordCount="6258" xr:uid="{00000000-000A-0000-FFFF-FFFF00000000}">
  <cacheSource type="worksheet">
    <worksheetSource ref="A1:P6259" sheet="MKR Detailed Radiology Events"/>
  </cacheSource>
  <cacheFields count="16">
    <cacheField name="Accession Number" numFmtId="49">
      <sharedItems/>
    </cacheField>
    <cacheField name="Modality" numFmtId="49">
      <sharedItems/>
    </cacheField>
    <cacheField name="Order Procedure" numFmtId="49">
      <sharedItems/>
    </cacheField>
    <cacheField name="Completed Action Date" numFmtId="49">
      <sharedItems/>
    </cacheField>
    <cacheField name="Completed Action Time" numFmtId="49">
      <sharedItems/>
    </cacheField>
    <cacheField name="Completed Hour" numFmtId="49">
      <sharedItems containsSemiMixedTypes="0" containsString="0" containsNumber="1" containsInteger="1" minValue="0" maxValue="23"/>
    </cacheField>
    <cacheField name="Verified Date &amp; Time" numFmtId="49">
      <sharedItems/>
    </cacheField>
    <cacheField name="Verified Date" numFmtId="49">
      <sharedItems count="31">
        <s v="03/01/2026"/>
        <s v="03/02/2026"/>
        <s v="03/03/2026"/>
        <s v="03/04/2026"/>
        <s v="03/05/2026"/>
        <s v="03/06/2026"/>
        <s v="03/07/2026"/>
        <s v="03/08/2026"/>
        <s v="03/09/2026"/>
        <s v="03/10/2026"/>
        <s v="03/11/2026"/>
        <s v="03/12/2026"/>
        <s v="03/13/2026"/>
        <s v="03/14/2026"/>
        <s v="03/15/2026"/>
        <s v="03/16/2026"/>
        <s v="03/17/2026"/>
        <s v="03/18/2026"/>
        <s v="03/19/2026"/>
        <s v="03/20/2026"/>
        <s v="03/21/2026"/>
        <s v="03/22/2026"/>
        <s v="03/23/2026"/>
        <s v="03/24/2026"/>
        <s v="03/25/2026"/>
        <s v="03/26/2026"/>
        <s v="03/27/2026"/>
        <s v="03/28/2026"/>
        <s v="03/29/2026"/>
        <s v="03/30/2026"/>
        <s v="03/31/2026"/>
      </sharedItems>
    </cacheField>
    <cacheField name="Verified Day" numFmtId="165">
      <sharedItems containsSemiMixedTypes="0" containsNonDate="0" containsDate="1" containsString="0" minDate="2026-03-01T00:00:00" maxDate="2026-04-01T00:00:00" count="31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</cacheField>
    <cacheField name="WD/WKND" numFmtId="165">
      <sharedItems count="2">
        <s v="WE"/>
        <s v="WD"/>
      </sharedItems>
    </cacheField>
    <cacheField name="Verified Time" numFmtId="49">
      <sharedItems/>
    </cacheField>
    <cacheField name="Verified Hour" numFmtId="49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3"/>
        <n v="21"/>
      </sharedItems>
    </cacheField>
    <cacheField name="Verified By" numFmtId="49">
      <sharedItems count="9">
        <s v="Mitsunaga, MD, Myles"/>
        <s v="Douglas, MD, David B"/>
        <s v="Masotto, MD, Mark"/>
        <s v="Mautone, DO, Louis"/>
        <s v="Lomis, MD, Nick"/>
        <s v="Gandhi, MD, Kabir"/>
        <s v="Ghori, MD, Saima"/>
        <s v="DeBevits, MD, John"/>
        <s v="Vaccaro, MD, Jonathan"/>
      </sharedItems>
    </cacheField>
    <cacheField name="TAT" numFmtId="46">
      <sharedItems containsSemiMixedTypes="0" containsDate="1" containsString="0" containsMixedTypes="1" minDate="1900-01-06T16:44:11" maxDate="1900-01-15T03:20:01"/>
    </cacheField>
    <cacheField name="CPT/HCPCS" numFmtId="0">
      <sharedItems containsMixedTypes="1" containsNumber="1" containsInteger="1" minValue="70110" maxValue="93971"/>
    </cacheField>
    <cacheField name="wRVU" numFmtId="4">
      <sharedItems containsSemiMixedTypes="0" containsString="0" containsNumber="1" minValue="0" maxValue="2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s v="CT20260011185"/>
    <s v="CT"/>
    <s v="CT Abd &amp; Pel wo Oral w IV"/>
    <s v="03/01/2026"/>
    <s v="00:00:31"/>
    <n v="0"/>
    <s v="03/01/202600:05:48"/>
    <x v="0"/>
    <x v="0"/>
    <x v="0"/>
    <s v="00:05:48"/>
    <x v="0"/>
    <x v="0"/>
    <d v="1899-12-30T00:05:17"/>
    <n v="74177"/>
    <n v="1.82"/>
  </r>
  <r>
    <s v="CT20260011203"/>
    <s v="CT"/>
    <s v="CT Brain/Head w/o Contrast"/>
    <s v="03/01/2026"/>
    <s v="00:08:00"/>
    <n v="0"/>
    <s v="03/01/202600:14:44"/>
    <x v="0"/>
    <x v="0"/>
    <x v="0"/>
    <s v="00:14:44"/>
    <x v="0"/>
    <x v="0"/>
    <d v="1899-12-30T00:06:44"/>
    <n v="70450"/>
    <n v="0.85"/>
  </r>
  <r>
    <s v="CT20260011204"/>
    <s v="CT"/>
    <s v="CT Spine Cervical w/o Contrast"/>
    <s v="03/01/2026"/>
    <s v="00:08:00"/>
    <n v="0"/>
    <s v="03/01/202600:18:45"/>
    <x v="0"/>
    <x v="0"/>
    <x v="0"/>
    <s v="00:18:45"/>
    <x v="0"/>
    <x v="0"/>
    <d v="1899-12-30T00:10:45"/>
    <n v="72125"/>
    <n v="1"/>
  </r>
  <r>
    <s v="CT20260011197"/>
    <s v="CT"/>
    <s v="CT Brain/Head w/o Contrast"/>
    <s v="03/01/2026"/>
    <s v="00:13:51"/>
    <n v="0"/>
    <s v="03/01/202600:25:43"/>
    <x v="0"/>
    <x v="0"/>
    <x v="0"/>
    <s v="00:25:43"/>
    <x v="0"/>
    <x v="0"/>
    <d v="1899-12-30T00:11:52"/>
    <n v="70450"/>
    <n v="0.85"/>
  </r>
  <r>
    <s v="CT20260011198"/>
    <s v="CT"/>
    <s v="CT Spine Cervical w/o Contrast"/>
    <s v="03/01/2026"/>
    <s v="00:13:51"/>
    <n v="0"/>
    <s v="03/01/202600:27:50"/>
    <x v="0"/>
    <x v="0"/>
    <x v="0"/>
    <s v="00:27:50"/>
    <x v="0"/>
    <x v="0"/>
    <d v="1899-12-30T00:13:59"/>
    <n v="72125"/>
    <n v="1"/>
  </r>
  <r>
    <s v="XR20260024129"/>
    <s v="XR"/>
    <s v="XR Chest 2 Views"/>
    <s v="03/01/2026"/>
    <s v="00:00:57"/>
    <n v="0"/>
    <s v="03/01/202600:43:36"/>
    <x v="0"/>
    <x v="0"/>
    <x v="0"/>
    <s v="00:43:36"/>
    <x v="0"/>
    <x v="0"/>
    <d v="1899-12-30T00:42:39"/>
    <n v="71046"/>
    <n v="0.22"/>
  </r>
  <r>
    <s v="XR20260024137"/>
    <s v="XR"/>
    <s v="XR Spine Lumbar Complete 4+ Views"/>
    <s v="03/01/2026"/>
    <s v="00:27:42"/>
    <n v="0"/>
    <s v="03/01/202600:43:47"/>
    <x v="0"/>
    <x v="0"/>
    <x v="0"/>
    <s v="00:43:47"/>
    <x v="0"/>
    <x v="0"/>
    <d v="1899-12-30T00:16:05"/>
    <n v="72110"/>
    <n v="0.26"/>
  </r>
  <r>
    <s v="XR20260024134"/>
    <s v="XR"/>
    <s v="XR Knee Complete 4+ Views Right"/>
    <s v="03/01/2026"/>
    <s v="00:27:42"/>
    <n v="0"/>
    <s v="03/01/202600:44:00"/>
    <x v="0"/>
    <x v="0"/>
    <x v="0"/>
    <s v="00:44:00"/>
    <x v="0"/>
    <x v="0"/>
    <d v="1899-12-30T00:16:18"/>
    <n v="73564"/>
    <n v="0.22"/>
  </r>
  <r>
    <s v="XR20260024133"/>
    <s v="XR"/>
    <s v="XR Chest 2 Views"/>
    <s v="03/01/2026"/>
    <s v="00:27:42"/>
    <n v="0"/>
    <s v="03/01/202600:44:11"/>
    <x v="0"/>
    <x v="0"/>
    <x v="0"/>
    <s v="00:44:11"/>
    <x v="0"/>
    <x v="0"/>
    <d v="1899-12-30T00:16:29"/>
    <n v="71046"/>
    <n v="0.22"/>
  </r>
  <r>
    <s v="XR20260024128"/>
    <s v="XR"/>
    <s v="XR Wrist Limited 2 Views Left"/>
    <s v="03/01/2026"/>
    <s v="00:27:36"/>
    <n v="0"/>
    <s v="03/01/202600:44:24"/>
    <x v="0"/>
    <x v="0"/>
    <x v="0"/>
    <s v="00:44:24"/>
    <x v="0"/>
    <x v="0"/>
    <d v="1899-12-30T00:16:48"/>
    <n v="73100"/>
    <n v="0.16"/>
  </r>
  <r>
    <s v="CT20260011209"/>
    <s v="CT"/>
    <s v="CT Brain/Head w/o Contrast"/>
    <s v="03/01/2026"/>
    <s v="00:42:26"/>
    <n v="0"/>
    <s v="03/01/202600:46:21"/>
    <x v="0"/>
    <x v="0"/>
    <x v="0"/>
    <s v="00:46:21"/>
    <x v="0"/>
    <x v="0"/>
    <d v="1899-12-30T00:03:55"/>
    <n v="70450"/>
    <n v="0.85"/>
  </r>
  <r>
    <s v="XR20260024132"/>
    <s v="XR"/>
    <s v="XR Chest 1 View Portable"/>
    <s v="03/01/2026"/>
    <s v="00:26:00"/>
    <n v="0"/>
    <s v="03/01/202600:48:09"/>
    <x v="0"/>
    <x v="0"/>
    <x v="0"/>
    <s v="00:48:09"/>
    <x v="0"/>
    <x v="0"/>
    <d v="1899-12-30T00:22:09"/>
    <n v="71045"/>
    <n v="0.18"/>
  </r>
  <r>
    <s v="CT20260011212"/>
    <s v="CT"/>
    <s v="CT Brain/Head w/o Contrast"/>
    <s v="03/01/2026"/>
    <s v="00:46:30"/>
    <n v="0"/>
    <s v="03/01/202600:49:36"/>
    <x v="0"/>
    <x v="0"/>
    <x v="0"/>
    <s v="00:49:36"/>
    <x v="0"/>
    <x v="0"/>
    <d v="1899-12-30T00:03:06"/>
    <n v="70450"/>
    <n v="0.85"/>
  </r>
  <r>
    <s v="XR20260024146"/>
    <s v="XR"/>
    <s v="XR Pelvis 1 or 2 Views"/>
    <s v="03/01/2026"/>
    <s v="00:25:01"/>
    <n v="0"/>
    <s v="03/01/202600:55:03"/>
    <x v="0"/>
    <x v="0"/>
    <x v="0"/>
    <s v="00:55:03"/>
    <x v="0"/>
    <x v="0"/>
    <d v="1899-12-30T00:30:02"/>
    <n v="72170"/>
    <n v="0.17"/>
  </r>
  <r>
    <s v="CT20260011213"/>
    <s v="CT"/>
    <s v="CTA Neck"/>
    <s v="03/01/2026"/>
    <s v="00:49:35"/>
    <n v="0"/>
    <s v="03/01/202600:58:06"/>
    <x v="0"/>
    <x v="0"/>
    <x v="0"/>
    <s v="00:58:06"/>
    <x v="0"/>
    <x v="0"/>
    <d v="1899-12-30T00:08:31"/>
    <n v="70498"/>
    <n v="1.75"/>
  </r>
  <r>
    <s v="CT20260011214"/>
    <s v="CT"/>
    <s v="CTA Brain/Head"/>
    <s v="03/01/2026"/>
    <s v="00:49:35"/>
    <n v="0"/>
    <s v="03/01/202600:58:06"/>
    <x v="0"/>
    <x v="0"/>
    <x v="0"/>
    <s v="00:58:06"/>
    <x v="0"/>
    <x v="0"/>
    <d v="1899-12-30T00:08:31"/>
    <n v="70496"/>
    <n v="1.75"/>
  </r>
  <r>
    <s v="XR20260024145"/>
    <s v="XR"/>
    <s v="XR Chest 1 View Portable"/>
    <s v="03/01/2026"/>
    <s v="00:25:01"/>
    <n v="0"/>
    <s v="03/01/202600:59:05"/>
    <x v="0"/>
    <x v="0"/>
    <x v="0"/>
    <s v="00:59:05"/>
    <x v="0"/>
    <x v="0"/>
    <d v="1899-12-30T00:34:04"/>
    <n v="71045"/>
    <n v="0.18"/>
  </r>
  <r>
    <s v="CT20260011188"/>
    <s v="CT"/>
    <s v="CTA Chest"/>
    <s v="03/01/2026"/>
    <s v="00:53:31"/>
    <n v="0"/>
    <s v="03/01/202600:59:53"/>
    <x v="0"/>
    <x v="0"/>
    <x v="0"/>
    <s v="00:59:53"/>
    <x v="0"/>
    <x v="0"/>
    <d v="1899-12-30T00:06:22"/>
    <n v="71275"/>
    <n v="1.82"/>
  </r>
  <r>
    <s v="CT20260011190"/>
    <s v="CT"/>
    <s v="CT Abdomen and Pelvis w/ Contrast"/>
    <s v="03/01/2026"/>
    <s v="00:53:31"/>
    <n v="0"/>
    <s v="03/01/202601:01:12"/>
    <x v="0"/>
    <x v="0"/>
    <x v="0"/>
    <s v="01:01:12"/>
    <x v="1"/>
    <x v="0"/>
    <d v="1899-12-30T00:07:41"/>
    <n v="74177"/>
    <n v="1.82"/>
  </r>
  <r>
    <s v="XR20260024144"/>
    <s v="XR"/>
    <s v="XR Chest 1 View Portable"/>
    <s v="03/01/2026"/>
    <s v="00:42:17"/>
    <n v="0"/>
    <s v="03/01/202601:08:51"/>
    <x v="0"/>
    <x v="0"/>
    <x v="0"/>
    <s v="01:08:51"/>
    <x v="1"/>
    <x v="0"/>
    <d v="1899-12-30T00:26:34"/>
    <n v="71045"/>
    <n v="0.18"/>
  </r>
  <r>
    <s v="XR20260024147"/>
    <s v="XR"/>
    <s v="XR Chest 1 View Portable"/>
    <s v="03/01/2026"/>
    <s v="01:05:21"/>
    <n v="1"/>
    <s v="03/01/202601:09:23"/>
    <x v="0"/>
    <x v="0"/>
    <x v="0"/>
    <s v="01:09:23"/>
    <x v="1"/>
    <x v="0"/>
    <d v="1899-12-30T00:04:02"/>
    <n v="71045"/>
    <n v="0.18"/>
  </r>
  <r>
    <s v="XR20260024142"/>
    <s v="XR"/>
    <s v="XR Spine Lumbar Limited 2 or 3 Views"/>
    <s v="03/01/2026"/>
    <s v="01:04:44"/>
    <n v="1"/>
    <s v="03/01/202601:09:41"/>
    <x v="0"/>
    <x v="0"/>
    <x v="0"/>
    <s v="01:09:41"/>
    <x v="1"/>
    <x v="0"/>
    <d v="1899-12-30T00:04:57"/>
    <n v="72100"/>
    <n v="0.22"/>
  </r>
  <r>
    <s v="XR20260024143"/>
    <s v="XR"/>
    <s v="XR Ankle Complete 3+ Views Right"/>
    <s v="03/01/2026"/>
    <s v="01:04:44"/>
    <n v="1"/>
    <s v="03/01/202601:10:29"/>
    <x v="0"/>
    <x v="0"/>
    <x v="0"/>
    <s v="01:10:29"/>
    <x v="1"/>
    <x v="0"/>
    <d v="1899-12-30T00:05:45"/>
    <n v="73610"/>
    <n v="0.17"/>
  </r>
  <r>
    <s v="XR20260024139"/>
    <s v="XR"/>
    <s v="XR Chest 2 Views"/>
    <s v="03/01/2026"/>
    <s v="01:06:42"/>
    <n v="1"/>
    <s v="03/01/202601:14:26"/>
    <x v="0"/>
    <x v="0"/>
    <x v="0"/>
    <s v="01:14:26"/>
    <x v="1"/>
    <x v="0"/>
    <d v="1899-12-30T00:07:44"/>
    <n v="71046"/>
    <n v="0.22"/>
  </r>
  <r>
    <s v="CT20260011210"/>
    <s v="CT"/>
    <s v="CTA Neck"/>
    <s v="03/01/2026"/>
    <s v="01:08:12"/>
    <n v="1"/>
    <s v="03/01/202601:17:26"/>
    <x v="0"/>
    <x v="0"/>
    <x v="0"/>
    <s v="01:17:26"/>
    <x v="1"/>
    <x v="0"/>
    <d v="1899-12-30T00:09:14"/>
    <n v="70498"/>
    <n v="1.75"/>
  </r>
  <r>
    <s v="CT20260011211"/>
    <s v="CT"/>
    <s v="CTA Brain/Head"/>
    <s v="03/01/2026"/>
    <s v="01:08:12"/>
    <n v="1"/>
    <s v="03/01/202601:17:26"/>
    <x v="0"/>
    <x v="0"/>
    <x v="0"/>
    <s v="01:17:26"/>
    <x v="1"/>
    <x v="0"/>
    <d v="1899-12-30T00:09:14"/>
    <n v="70496"/>
    <n v="1.75"/>
  </r>
  <r>
    <s v="XR20260024148"/>
    <s v="XR"/>
    <s v="XR Chest 2 Views"/>
    <s v="03/01/2026"/>
    <s v="01:15:32"/>
    <n v="1"/>
    <s v="03/01/202601:26:13"/>
    <x v="0"/>
    <x v="0"/>
    <x v="0"/>
    <s v="01:26:13"/>
    <x v="1"/>
    <x v="0"/>
    <d v="1899-12-30T00:10:41"/>
    <n v="71046"/>
    <n v="0.22"/>
  </r>
  <r>
    <s v="XR20260024153"/>
    <s v="XR"/>
    <s v="XR Abdomen KUB 1 View"/>
    <s v="03/01/2026"/>
    <s v="01:16:48"/>
    <n v="1"/>
    <s v="03/01/202601:29:13"/>
    <x v="0"/>
    <x v="0"/>
    <x v="0"/>
    <s v="01:29:13"/>
    <x v="1"/>
    <x v="0"/>
    <d v="1899-12-30T00:12:25"/>
    <n v="74018"/>
    <n v="0.18"/>
  </r>
  <r>
    <s v="XR20260024149"/>
    <s v="XR"/>
    <s v="XR Chest 2 Views"/>
    <s v="03/01/2026"/>
    <s v="01:27:11"/>
    <n v="1"/>
    <s v="03/01/202601:31:27"/>
    <x v="0"/>
    <x v="0"/>
    <x v="0"/>
    <s v="01:31:27"/>
    <x v="1"/>
    <x v="0"/>
    <d v="1899-12-30T00:04:16"/>
    <n v="71046"/>
    <n v="0.22"/>
  </r>
  <r>
    <s v="XR20260024154"/>
    <s v="XR"/>
    <s v="XR Chest 1 View Portable"/>
    <s v="03/01/2026"/>
    <s v="01:16:48"/>
    <n v="1"/>
    <s v="03/01/202601:44:56"/>
    <x v="0"/>
    <x v="0"/>
    <x v="0"/>
    <s v="01:44:56"/>
    <x v="1"/>
    <x v="0"/>
    <d v="1899-12-30T00:28:08"/>
    <n v="71045"/>
    <n v="0.18"/>
  </r>
  <r>
    <s v="XR20260024151"/>
    <s v="XR"/>
    <s v="XR Hand Limited 2 Views Right"/>
    <s v="03/01/2026"/>
    <s v="01:42:27"/>
    <n v="1"/>
    <s v="03/01/202601:54:07"/>
    <x v="0"/>
    <x v="0"/>
    <x v="0"/>
    <s v="01:54:07"/>
    <x v="1"/>
    <x v="0"/>
    <d v="1899-12-30T00:11:40"/>
    <n v="73120"/>
    <n v="0.16"/>
  </r>
  <r>
    <s v="XR20260024150"/>
    <s v="XR"/>
    <s v="XR Chest 2 Views"/>
    <s v="03/01/2026"/>
    <s v="01:45:38"/>
    <n v="1"/>
    <s v="03/01/202601:59:45"/>
    <x v="0"/>
    <x v="0"/>
    <x v="0"/>
    <s v="01:59:45"/>
    <x v="1"/>
    <x v="0"/>
    <d v="1899-12-30T00:14:07"/>
    <n v="71046"/>
    <n v="0.22"/>
  </r>
  <r>
    <s v="CT20260011221"/>
    <s v="CT"/>
    <s v="CT Brain/Head w/o Contrast"/>
    <s v="03/01/2026"/>
    <s v="01:51:03"/>
    <n v="1"/>
    <s v="03/01/202602:01:54"/>
    <x v="0"/>
    <x v="0"/>
    <x v="0"/>
    <s v="02:01:54"/>
    <x v="2"/>
    <x v="0"/>
    <d v="1899-12-30T00:10:51"/>
    <n v="70450"/>
    <n v="0.85"/>
  </r>
  <r>
    <s v="CT20260011222"/>
    <s v="CT"/>
    <s v="CT Spine Cervical w/o Contrast"/>
    <s v="03/01/2026"/>
    <s v="01:51:03"/>
    <n v="1"/>
    <s v="03/01/202602:02:13"/>
    <x v="0"/>
    <x v="0"/>
    <x v="0"/>
    <s v="02:02:13"/>
    <x v="2"/>
    <x v="0"/>
    <d v="1899-12-30T00:11:10"/>
    <n v="72125"/>
    <n v="1"/>
  </r>
  <r>
    <s v="CT20260011180"/>
    <s v="CT"/>
    <s v="CT Brain/Head w/o Contrast"/>
    <s v="03/01/2026"/>
    <s v="01:41:15"/>
    <n v="1"/>
    <s v="03/01/202602:05:51"/>
    <x v="0"/>
    <x v="0"/>
    <x v="0"/>
    <s v="02:05:51"/>
    <x v="2"/>
    <x v="0"/>
    <d v="1899-12-30T00:24:36"/>
    <n v="70450"/>
    <n v="0.85"/>
  </r>
  <r>
    <s v="CT20260011181"/>
    <s v="CT"/>
    <s v="CTA Neck"/>
    <s v="03/01/2026"/>
    <s v="01:41:15"/>
    <n v="1"/>
    <s v="03/01/202602:06:59"/>
    <x v="0"/>
    <x v="0"/>
    <x v="0"/>
    <s v="02:06:59"/>
    <x v="2"/>
    <x v="0"/>
    <d v="1899-12-30T00:25:44"/>
    <n v="70498"/>
    <n v="1.75"/>
  </r>
  <r>
    <s v="CT20260011182"/>
    <s v="CT"/>
    <s v="CTA Brain/Head"/>
    <s v="03/01/2026"/>
    <s v="01:41:15"/>
    <n v="1"/>
    <s v="03/01/202602:06:59"/>
    <x v="0"/>
    <x v="0"/>
    <x v="0"/>
    <s v="02:06:59"/>
    <x v="2"/>
    <x v="0"/>
    <d v="1899-12-30T00:25:44"/>
    <n v="70496"/>
    <n v="1.75"/>
  </r>
  <r>
    <s v="CT20260011217"/>
    <s v="CT"/>
    <s v="CT Abd &amp; Pel wo Oral w IV"/>
    <s v="03/01/2026"/>
    <s v="01:51:03"/>
    <n v="1"/>
    <s v="03/01/202602:10:32"/>
    <x v="0"/>
    <x v="0"/>
    <x v="0"/>
    <s v="02:10:32"/>
    <x v="2"/>
    <x v="0"/>
    <d v="1899-12-30T00:19:29"/>
    <n v="74177"/>
    <n v="1.82"/>
  </r>
  <r>
    <s v="CT20260011218"/>
    <s v="CT"/>
    <s v="CT Chest W/ Contrast"/>
    <s v="03/01/2026"/>
    <s v="01:51:03"/>
    <n v="1"/>
    <s v="03/01/202602:10:32"/>
    <x v="0"/>
    <x v="0"/>
    <x v="0"/>
    <s v="02:10:32"/>
    <x v="2"/>
    <x v="0"/>
    <d v="1899-12-30T00:19:29"/>
    <n v="76376"/>
    <n v="0.2"/>
  </r>
  <r>
    <s v="CT20260011218"/>
    <s v="CT"/>
    <s v="CT Chest W/ Contrast"/>
    <s v="03/01/2026"/>
    <s v="01:51:03"/>
    <n v="1"/>
    <s v="03/01/202602:10:32"/>
    <x v="0"/>
    <x v="0"/>
    <x v="0"/>
    <s v="02:10:32"/>
    <x v="2"/>
    <x v="0"/>
    <d v="1899-12-30T00:19:29"/>
    <n v="71260"/>
    <n v="1.1599999999999999"/>
  </r>
  <r>
    <s v="CT20260011192"/>
    <s v="CT"/>
    <s v="CT Abd &amp; Pel wo Oral w IV"/>
    <s v="03/01/2026"/>
    <s v="01:56:14"/>
    <n v="1"/>
    <s v="03/01/202602:13:27"/>
    <x v="0"/>
    <x v="0"/>
    <x v="0"/>
    <s v="02:13:27"/>
    <x v="2"/>
    <x v="0"/>
    <d v="1899-12-30T00:17:13"/>
    <n v="74177"/>
    <n v="1.82"/>
  </r>
  <r>
    <s v="XR20260024131"/>
    <s v="XR"/>
    <s v="XR Chest 2 Views"/>
    <s v="03/01/2026"/>
    <s v="02:04:35"/>
    <n v="2"/>
    <s v="03/01/202602:15:46"/>
    <x v="0"/>
    <x v="0"/>
    <x v="0"/>
    <s v="02:15:46"/>
    <x v="2"/>
    <x v="0"/>
    <d v="1899-12-30T00:11:11"/>
    <n v="71046"/>
    <n v="0.22"/>
  </r>
  <r>
    <s v="XR20260024152"/>
    <s v="XR"/>
    <s v="XR Chest 2 Views"/>
    <s v="03/01/2026"/>
    <s v="02:03:46"/>
    <n v="2"/>
    <s v="03/01/202602:16:00"/>
    <x v="0"/>
    <x v="0"/>
    <x v="0"/>
    <s v="02:16:00"/>
    <x v="2"/>
    <x v="0"/>
    <d v="1899-12-30T00:12:14"/>
    <n v="71046"/>
    <n v="0.22"/>
  </r>
  <r>
    <s v="XR20260024160"/>
    <s v="XR"/>
    <s v="XR Chest 1 View Portable"/>
    <s v="03/01/2026"/>
    <s v="02:01:00"/>
    <n v="2"/>
    <s v="03/01/202602:22:19"/>
    <x v="0"/>
    <x v="0"/>
    <x v="0"/>
    <s v="02:22:19"/>
    <x v="2"/>
    <x v="0"/>
    <d v="1899-12-30T00:21:19"/>
    <n v="71045"/>
    <n v="0.18"/>
  </r>
  <r>
    <s v="CT20260011191"/>
    <s v="CT"/>
    <s v="CT Abdomen and Pelvis w/ Contrast"/>
    <s v="03/01/2026"/>
    <s v="02:16:43"/>
    <n v="2"/>
    <s v="03/01/202602:28:54"/>
    <x v="0"/>
    <x v="0"/>
    <x v="0"/>
    <s v="02:28:54"/>
    <x v="2"/>
    <x v="0"/>
    <d v="1899-12-30T00:12:11"/>
    <n v="74177"/>
    <n v="1.82"/>
  </r>
  <r>
    <s v="XR20260024156"/>
    <s v="XR"/>
    <s v="XR Foot Complete 3+ Views Left"/>
    <s v="03/01/2026"/>
    <s v="02:16:27"/>
    <n v="2"/>
    <s v="03/01/202602:29:48"/>
    <x v="0"/>
    <x v="0"/>
    <x v="0"/>
    <s v="02:29:48"/>
    <x v="2"/>
    <x v="0"/>
    <d v="1899-12-30T00:13:21"/>
    <n v="73630"/>
    <n v="0.17"/>
  </r>
  <r>
    <s v="XR20260024155"/>
    <s v="XR"/>
    <s v="XR Ankle Complete 3+ Views Left"/>
    <s v="03/01/2026"/>
    <s v="02:16:27"/>
    <n v="2"/>
    <s v="03/01/202602:30:02"/>
    <x v="0"/>
    <x v="0"/>
    <x v="0"/>
    <s v="02:30:02"/>
    <x v="2"/>
    <x v="0"/>
    <d v="1899-12-30T00:13:35"/>
    <n v="73610"/>
    <n v="0.17"/>
  </r>
  <r>
    <s v="MR20260002191"/>
    <s v="MR"/>
    <s v="MRI Brain w/ + w/o Contrast"/>
    <s v="03/01/2026"/>
    <s v="01:07:51"/>
    <n v="1"/>
    <s v="03/01/202602:31:22"/>
    <x v="0"/>
    <x v="0"/>
    <x v="0"/>
    <s v="02:31:22"/>
    <x v="2"/>
    <x v="0"/>
    <d v="1899-12-30T01:23:31"/>
    <n v="70553"/>
    <n v="2.29"/>
  </r>
  <r>
    <s v="XR20260024161"/>
    <s v="XR"/>
    <s v="XR Chest 1 View Portable"/>
    <s v="03/01/2026"/>
    <s v="02:20:27"/>
    <n v="2"/>
    <s v="03/01/202602:37:39"/>
    <x v="0"/>
    <x v="0"/>
    <x v="0"/>
    <s v="02:37:39"/>
    <x v="2"/>
    <x v="0"/>
    <d v="1899-12-30T00:17:12"/>
    <n v="71045"/>
    <n v="0.18"/>
  </r>
  <r>
    <s v="US20260008055"/>
    <s v="US"/>
    <s v="US Scrotum (Contents) w/ Doppler if ind"/>
    <s v="03/01/2026"/>
    <s v="02:37:00"/>
    <n v="2"/>
    <s v="03/01/202602:42:38"/>
    <x v="0"/>
    <x v="0"/>
    <x v="0"/>
    <s v="02:42:38"/>
    <x v="2"/>
    <x v="0"/>
    <d v="1899-12-30T00:05:38"/>
    <n v="76870"/>
    <n v="0.64"/>
  </r>
  <r>
    <s v="CT20260011206"/>
    <s v="CT"/>
    <s v="CT Abdomen and Pelvis w/ Contrast"/>
    <s v="03/01/2026"/>
    <s v="02:38:55"/>
    <n v="2"/>
    <s v="03/01/202603:02:37"/>
    <x v="0"/>
    <x v="0"/>
    <x v="0"/>
    <s v="03:02:37"/>
    <x v="3"/>
    <x v="0"/>
    <d v="1899-12-30T00:23:42"/>
    <n v="74177"/>
    <n v="1.82"/>
  </r>
  <r>
    <s v="US20260008056"/>
    <s v="US"/>
    <s v="US Abdomen Limited"/>
    <s v="03/01/2026"/>
    <s v="02:56:14"/>
    <n v="2"/>
    <s v="03/01/202603:05:27"/>
    <x v="0"/>
    <x v="0"/>
    <x v="0"/>
    <s v="03:05:27"/>
    <x v="3"/>
    <x v="0"/>
    <d v="1899-12-30T00:09:13"/>
    <n v="76705"/>
    <n v="0.59"/>
  </r>
  <r>
    <s v="CT20260011200"/>
    <s v="CT"/>
    <s v="CTA Chest"/>
    <s v="03/01/2026"/>
    <s v="03:01:36"/>
    <n v="3"/>
    <s v="03/01/202603:07:40"/>
    <x v="0"/>
    <x v="0"/>
    <x v="0"/>
    <s v="03:07:40"/>
    <x v="3"/>
    <x v="0"/>
    <d v="1899-12-30T00:06:04"/>
    <n v="71275"/>
    <n v="1.82"/>
  </r>
  <r>
    <s v="CT20260011199"/>
    <s v="CT"/>
    <s v="CT Abd &amp; Pel wo Oral w IV"/>
    <s v="03/01/2026"/>
    <s v="03:01:36"/>
    <n v="3"/>
    <s v="03/01/202603:12:46"/>
    <x v="0"/>
    <x v="0"/>
    <x v="0"/>
    <s v="03:12:46"/>
    <x v="3"/>
    <x v="0"/>
    <d v="1899-12-30T00:11:10"/>
    <n v="74177"/>
    <n v="1.82"/>
  </r>
  <r>
    <s v="CT20260011216"/>
    <s v="CT"/>
    <s v="CT Brain/Head w/o Contrast"/>
    <s v="03/01/2026"/>
    <s v="03:04:24"/>
    <n v="3"/>
    <s v="03/01/202603:13:12"/>
    <x v="0"/>
    <x v="0"/>
    <x v="0"/>
    <s v="03:13:12"/>
    <x v="3"/>
    <x v="0"/>
    <d v="1899-12-30T00:08:48"/>
    <n v="70450"/>
    <n v="0.85"/>
  </r>
  <r>
    <s v="CT20260011215"/>
    <s v="CT"/>
    <s v="CTA Brain/Head"/>
    <s v="03/01/2026"/>
    <s v="03:04:24"/>
    <n v="3"/>
    <s v="03/01/202603:13:47"/>
    <x v="0"/>
    <x v="0"/>
    <x v="0"/>
    <s v="03:13:47"/>
    <x v="3"/>
    <x v="0"/>
    <d v="1899-12-30T00:09:23"/>
    <n v="70496"/>
    <n v="1.75"/>
  </r>
  <r>
    <s v="XR20260024159"/>
    <s v="XR"/>
    <s v="XR Chest 2 Views"/>
    <s v="03/01/2026"/>
    <s v="02:27:24"/>
    <n v="2"/>
    <s v="03/01/202603:22:22"/>
    <x v="0"/>
    <x v="0"/>
    <x v="0"/>
    <s v="03:22:22"/>
    <x v="3"/>
    <x v="0"/>
    <d v="1899-12-30T00:54:58"/>
    <n v="71046"/>
    <n v="0.22"/>
  </r>
  <r>
    <s v="XR20260024162"/>
    <s v="XR"/>
    <s v="XR Ribs w/ PA Chest Left"/>
    <s v="03/01/2026"/>
    <s v="02:37:40"/>
    <n v="2"/>
    <s v="03/01/202603:23:01"/>
    <x v="0"/>
    <x v="0"/>
    <x v="0"/>
    <s v="03:23:01"/>
    <x v="3"/>
    <x v="0"/>
    <d v="1899-12-30T00:45:21"/>
    <n v="71101"/>
    <n v="0.27"/>
  </r>
  <r>
    <s v="XR20260024164"/>
    <s v="XR"/>
    <s v="XR Chest 1 View Portable"/>
    <s v="03/01/2026"/>
    <s v="03:12:24"/>
    <n v="3"/>
    <s v="03/01/202603:23:19"/>
    <x v="0"/>
    <x v="0"/>
    <x v="0"/>
    <s v="03:23:19"/>
    <x v="3"/>
    <x v="0"/>
    <d v="1899-12-30T00:10:55"/>
    <n v="71045"/>
    <n v="0.18"/>
  </r>
  <r>
    <s v="XR20260024163"/>
    <s v="XR"/>
    <s v="XR Chest 2 Views"/>
    <s v="03/01/2026"/>
    <s v="03:21:11"/>
    <n v="3"/>
    <s v="03/01/202603:48:32"/>
    <x v="0"/>
    <x v="0"/>
    <x v="0"/>
    <s v="03:48:32"/>
    <x v="3"/>
    <x v="0"/>
    <d v="1899-12-30T00:27:21"/>
    <n v="71046"/>
    <n v="0.22"/>
  </r>
  <r>
    <s v="XR20260024165"/>
    <s v="XR"/>
    <s v="XR Tibia/Fibula Right"/>
    <s v="03/01/2026"/>
    <s v="03:32:34"/>
    <n v="3"/>
    <s v="03/01/202604:01:19"/>
    <x v="0"/>
    <x v="0"/>
    <x v="0"/>
    <s v="04:01:19"/>
    <x v="4"/>
    <x v="0"/>
    <d v="1899-12-30T00:28:45"/>
    <n v="73590"/>
    <n v="0.16"/>
  </r>
  <r>
    <s v="US20260008053"/>
    <s v="US"/>
    <s v="US Lower Ext Venous Duplex Left"/>
    <s v="03/01/2026"/>
    <s v="03:35:04"/>
    <n v="3"/>
    <s v="03/01/202604:01:20"/>
    <x v="0"/>
    <x v="0"/>
    <x v="0"/>
    <s v="04:01:20"/>
    <x v="4"/>
    <x v="1"/>
    <d v="1899-12-30T00:26:16"/>
    <n v="93971"/>
    <n v="0.45"/>
  </r>
  <r>
    <s v="CT20260011201"/>
    <s v="CT"/>
    <s v="CTA Abdomen Aorta + Iliofemoral"/>
    <s v="03/01/2026"/>
    <s v="03:28:02"/>
    <n v="3"/>
    <s v="03/01/202604:18:20"/>
    <x v="0"/>
    <x v="0"/>
    <x v="0"/>
    <s v="04:18:20"/>
    <x v="4"/>
    <x v="1"/>
    <d v="1899-12-30T00:50:18"/>
    <n v="75635"/>
    <n v="2.4"/>
  </r>
  <r>
    <s v="US20260008057"/>
    <s v="US"/>
    <s v="US Abdomen Limited"/>
    <s v="03/01/2026"/>
    <s v="04:09:33"/>
    <n v="4"/>
    <s v="03/01/202604:23:27"/>
    <x v="0"/>
    <x v="0"/>
    <x v="0"/>
    <s v="04:23:27"/>
    <x v="4"/>
    <x v="1"/>
    <d v="1899-12-30T00:13:54"/>
    <n v="76705"/>
    <n v="0.59"/>
  </r>
  <r>
    <s v="MR20260002206"/>
    <s v="MR"/>
    <s v="MRI Brain w/o Contrast"/>
    <s v="03/01/2026"/>
    <s v="03:44:18"/>
    <n v="3"/>
    <s v="03/01/202604:39:59"/>
    <x v="0"/>
    <x v="0"/>
    <x v="0"/>
    <s v="04:39:59"/>
    <x v="4"/>
    <x v="1"/>
    <d v="1899-12-30T00:55:41"/>
    <n v="70551"/>
    <n v="1.48"/>
  </r>
  <r>
    <s v="MR20260002216"/>
    <s v="MR"/>
    <s v="MRI Brain w/o Contrast"/>
    <s v="03/01/2026"/>
    <s v="04:29:27"/>
    <n v="4"/>
    <s v="03/01/202605:10:55"/>
    <x v="0"/>
    <x v="0"/>
    <x v="0"/>
    <s v="05:10:55"/>
    <x v="5"/>
    <x v="1"/>
    <d v="1899-12-30T00:41:28"/>
    <n v="70551"/>
    <n v="1.48"/>
  </r>
  <r>
    <s v="CT20260011194"/>
    <s v="CT"/>
    <s v="CT Brain/Head w/o Contrast"/>
    <s v="03/01/2026"/>
    <s v="04:53:56"/>
    <n v="4"/>
    <s v="03/01/202605:17:43"/>
    <x v="0"/>
    <x v="0"/>
    <x v="0"/>
    <s v="05:17:43"/>
    <x v="5"/>
    <x v="1"/>
    <d v="1899-12-30T00:23:47"/>
    <n v="70450"/>
    <n v="0.85"/>
  </r>
  <r>
    <s v="CT20260011195"/>
    <s v="CT"/>
    <s v="CTA Brain/Head"/>
    <s v="03/01/2026"/>
    <s v="04:53:56"/>
    <n v="4"/>
    <s v="03/01/202605:17:43"/>
    <x v="0"/>
    <x v="0"/>
    <x v="0"/>
    <s v="05:17:43"/>
    <x v="5"/>
    <x v="1"/>
    <d v="1899-12-30T00:23:47"/>
    <n v="70496"/>
    <n v="1.75"/>
  </r>
  <r>
    <s v="CT20260011196"/>
    <s v="CT"/>
    <s v="CTA Neck"/>
    <s v="03/01/2026"/>
    <s v="04:53:56"/>
    <n v="4"/>
    <s v="03/01/202605:17:43"/>
    <x v="0"/>
    <x v="0"/>
    <x v="0"/>
    <s v="05:17:43"/>
    <x v="5"/>
    <x v="1"/>
    <d v="1899-12-30T00:23:47"/>
    <n v="70498"/>
    <n v="1.75"/>
  </r>
  <r>
    <s v="XR20260023645"/>
    <s v="XR"/>
    <s v="XR Chest 1 View Portable"/>
    <s v="03/01/2026"/>
    <s v="05:12:01"/>
    <n v="5"/>
    <s v="03/01/202605:19:13"/>
    <x v="0"/>
    <x v="0"/>
    <x v="0"/>
    <s v="05:19:13"/>
    <x v="5"/>
    <x v="1"/>
    <d v="1899-12-30T00:07:12"/>
    <n v="71045"/>
    <n v="0.18"/>
  </r>
  <r>
    <s v="XR20260023670"/>
    <s v="XR"/>
    <s v="XR Chest 1 View Portable"/>
    <s v="03/01/2026"/>
    <s v="05:13:01"/>
    <n v="5"/>
    <s v="03/01/202605:19:42"/>
    <x v="0"/>
    <x v="0"/>
    <x v="0"/>
    <s v="05:19:42"/>
    <x v="5"/>
    <x v="1"/>
    <d v="1899-12-30T00:06:41"/>
    <n v="71045"/>
    <n v="0.18"/>
  </r>
  <r>
    <s v="XR20260023968"/>
    <s v="XR"/>
    <s v="XR Chest 1 View Portable"/>
    <s v="03/01/2026"/>
    <s v="05:13:17"/>
    <n v="5"/>
    <s v="03/01/202605:20:10"/>
    <x v="0"/>
    <x v="0"/>
    <x v="0"/>
    <s v="05:20:10"/>
    <x v="5"/>
    <x v="1"/>
    <d v="1899-12-30T00:06:53"/>
    <n v="71045"/>
    <n v="0.18"/>
  </r>
  <r>
    <s v="XR20260024011"/>
    <s v="XR"/>
    <s v="XR Chest 1 View Portable"/>
    <s v="03/01/2026"/>
    <s v="05:14:23"/>
    <n v="5"/>
    <s v="03/01/202605:21:04"/>
    <x v="0"/>
    <x v="0"/>
    <x v="0"/>
    <s v="05:21:04"/>
    <x v="5"/>
    <x v="1"/>
    <d v="1899-12-30T00:06:41"/>
    <n v="71045"/>
    <n v="0.18"/>
  </r>
  <r>
    <s v="XR20260023871"/>
    <s v="XR"/>
    <s v="XR Chest 1 View Portable"/>
    <s v="03/01/2026"/>
    <s v="05:12:37"/>
    <n v="5"/>
    <s v="03/01/202605:21:32"/>
    <x v="0"/>
    <x v="0"/>
    <x v="0"/>
    <s v="05:21:32"/>
    <x v="5"/>
    <x v="1"/>
    <d v="1899-12-30T00:08:55"/>
    <n v="71045"/>
    <n v="0.18"/>
  </r>
  <r>
    <s v="XR20260023653"/>
    <s v="XR"/>
    <s v="XR Chest 1 View Portable"/>
    <s v="03/01/2026"/>
    <s v="05:12:20"/>
    <n v="5"/>
    <s v="03/01/202605:21:56"/>
    <x v="0"/>
    <x v="0"/>
    <x v="0"/>
    <s v="05:21:56"/>
    <x v="5"/>
    <x v="1"/>
    <d v="1899-12-30T00:09:36"/>
    <n v="71045"/>
    <n v="0.18"/>
  </r>
  <r>
    <s v="XR20260023304"/>
    <s v="XR"/>
    <s v="XR Chest 1 View Portable"/>
    <s v="03/01/2026"/>
    <s v="05:11:35"/>
    <n v="5"/>
    <s v="03/01/202605:22:55"/>
    <x v="0"/>
    <x v="0"/>
    <x v="0"/>
    <s v="05:22:55"/>
    <x v="5"/>
    <x v="1"/>
    <d v="1899-12-30T00:11:20"/>
    <n v="71045"/>
    <n v="0.18"/>
  </r>
  <r>
    <s v="XR20260024167"/>
    <s v="XR"/>
    <s v="XR Chest 1 View Portable"/>
    <s v="03/01/2026"/>
    <s v="03:36:16"/>
    <n v="3"/>
    <s v="03/01/202605:23:41"/>
    <x v="0"/>
    <x v="0"/>
    <x v="0"/>
    <s v="05:23:41"/>
    <x v="5"/>
    <x v="1"/>
    <d v="1899-12-30T01:47:25"/>
    <n v="71045"/>
    <n v="0.18"/>
  </r>
  <r>
    <s v="XR20260023870"/>
    <s v="XR"/>
    <s v="XR Chest 1 View Portable"/>
    <s v="03/01/2026"/>
    <s v="05:12:48"/>
    <n v="5"/>
    <s v="03/01/202605:24:19"/>
    <x v="0"/>
    <x v="0"/>
    <x v="0"/>
    <s v="05:24:19"/>
    <x v="5"/>
    <x v="1"/>
    <d v="1899-12-30T00:11:31"/>
    <n v="71045"/>
    <n v="0.18"/>
  </r>
  <r>
    <s v="XR20260024171"/>
    <s v="XR"/>
    <s v="XR Chest 2 Views"/>
    <s v="03/01/2026"/>
    <s v="03:45:18"/>
    <n v="3"/>
    <s v="03/01/202605:30:41"/>
    <x v="0"/>
    <x v="0"/>
    <x v="0"/>
    <s v="05:30:41"/>
    <x v="5"/>
    <x v="1"/>
    <d v="1899-12-30T01:45:23"/>
    <n v="71046"/>
    <n v="0.22"/>
  </r>
  <r>
    <s v="XR20260024173"/>
    <s v="XR"/>
    <s v="XR Chest 1 View Portable"/>
    <s v="03/01/2026"/>
    <s v="05:03:57"/>
    <n v="5"/>
    <s v="03/01/202605:33:03"/>
    <x v="0"/>
    <x v="0"/>
    <x v="0"/>
    <s v="05:33:03"/>
    <x v="5"/>
    <x v="1"/>
    <d v="1899-12-30T00:29:06"/>
    <n v="71045"/>
    <n v="0.18"/>
  </r>
  <r>
    <s v="XR20260024178"/>
    <s v="XR"/>
    <s v="XR Chest 1 View Portable"/>
    <s v="03/01/2026"/>
    <s v="05:03:30"/>
    <n v="5"/>
    <s v="03/01/202605:38:11"/>
    <x v="0"/>
    <x v="0"/>
    <x v="0"/>
    <s v="05:38:11"/>
    <x v="5"/>
    <x v="1"/>
    <d v="1899-12-30T00:34:41"/>
    <n v="71045"/>
    <n v="0.18"/>
  </r>
  <r>
    <s v="XR20260024082"/>
    <s v="XR"/>
    <s v="XR Chest 1 View Portable"/>
    <s v="03/01/2026"/>
    <s v="05:26:17"/>
    <n v="5"/>
    <s v="03/01/202605:38:37"/>
    <x v="0"/>
    <x v="0"/>
    <x v="0"/>
    <s v="05:38:37"/>
    <x v="5"/>
    <x v="1"/>
    <d v="1899-12-30T00:12:20"/>
    <n v="71045"/>
    <n v="0.18"/>
  </r>
  <r>
    <s v="US20260008058"/>
    <s v="US"/>
    <s v="US Scrotum (Contents) w/ Doppler if ind"/>
    <s v="03/01/2026"/>
    <s v="04:57:46"/>
    <n v="4"/>
    <s v="03/01/202605:41:52"/>
    <x v="0"/>
    <x v="0"/>
    <x v="0"/>
    <s v="05:41:52"/>
    <x v="5"/>
    <x v="1"/>
    <d v="1899-12-30T00:44:06"/>
    <n v="76870"/>
    <n v="0.64"/>
  </r>
  <r>
    <s v="CT20260011239"/>
    <s v="CT"/>
    <s v="CT Brain/Head w/o Contrast"/>
    <s v="03/01/2026"/>
    <s v="05:41:32"/>
    <n v="5"/>
    <s v="03/01/202605:51:18"/>
    <x v="0"/>
    <x v="0"/>
    <x v="0"/>
    <s v="05:51:18"/>
    <x v="5"/>
    <x v="1"/>
    <d v="1899-12-30T00:09:46"/>
    <n v="70450"/>
    <n v="0.85"/>
  </r>
  <r>
    <s v="US20260008054"/>
    <s v="US"/>
    <s v="US Upper Ext Arterial Duplex Left"/>
    <s v="03/01/2026"/>
    <s v="03:35:18"/>
    <n v="3"/>
    <s v="03/01/202606:00:44"/>
    <x v="0"/>
    <x v="0"/>
    <x v="0"/>
    <s v="06:00:44"/>
    <x v="6"/>
    <x v="1"/>
    <d v="1899-12-30T02:25:26"/>
    <n v="93931"/>
    <n v="0.5"/>
  </r>
  <r>
    <s v="XR20260024172"/>
    <s v="XR"/>
    <s v="XR Abdomen KUB 1 View"/>
    <s v="03/01/2026"/>
    <s v="03:45:18"/>
    <n v="3"/>
    <s v="03/01/202606:02:34"/>
    <x v="0"/>
    <x v="0"/>
    <x v="0"/>
    <s v="06:02:34"/>
    <x v="6"/>
    <x v="1"/>
    <d v="1899-12-30T02:17:16"/>
    <n v="74018"/>
    <n v="0.18"/>
  </r>
  <r>
    <s v="XR20260023325"/>
    <s v="XR"/>
    <s v="XR Abdomen KUB 1 View"/>
    <s v="03/01/2026"/>
    <s v="05:11:35"/>
    <n v="5"/>
    <s v="03/01/202606:03:10"/>
    <x v="0"/>
    <x v="0"/>
    <x v="0"/>
    <s v="06:03:10"/>
    <x v="6"/>
    <x v="1"/>
    <d v="1899-12-30T00:51:35"/>
    <n v="74018"/>
    <n v="0.18"/>
  </r>
  <r>
    <s v="XR20260024180"/>
    <s v="XR"/>
    <s v="XR Chest 1 View Portable"/>
    <s v="03/01/2026"/>
    <s v="05:14:23"/>
    <n v="5"/>
    <s v="03/01/202606:03:44"/>
    <x v="0"/>
    <x v="0"/>
    <x v="0"/>
    <s v="06:03:44"/>
    <x v="6"/>
    <x v="1"/>
    <d v="1899-12-30T00:49:21"/>
    <n v="71045"/>
    <n v="0.18"/>
  </r>
  <r>
    <s v="US20260008059"/>
    <s v="US"/>
    <s v="US Appendix"/>
    <s v="03/01/2026"/>
    <s v="06:01:26"/>
    <n v="6"/>
    <s v="03/01/202606:04:20"/>
    <x v="0"/>
    <x v="0"/>
    <x v="0"/>
    <s v="06:04:20"/>
    <x v="6"/>
    <x v="1"/>
    <d v="1899-12-30T00:02:54"/>
    <n v="76705"/>
    <n v="0.59"/>
  </r>
  <r>
    <s v="CT20260011223"/>
    <s v="CT"/>
    <s v="CT Abd &amp; Pel wo Oral w IV"/>
    <s v="03/01/2026"/>
    <s v="05:00:43"/>
    <n v="5"/>
    <s v="03/01/202606:10:49"/>
    <x v="0"/>
    <x v="0"/>
    <x v="0"/>
    <s v="06:10:49"/>
    <x v="6"/>
    <x v="1"/>
    <d v="1899-12-30T01:10:06"/>
    <n v="74177"/>
    <n v="1.82"/>
  </r>
  <r>
    <s v="CT20260011238"/>
    <s v="CT"/>
    <s v="CTA Brain/Head"/>
    <s v="03/01/2026"/>
    <s v="06:03:38"/>
    <n v="6"/>
    <s v="03/01/202606:37:56"/>
    <x v="0"/>
    <x v="0"/>
    <x v="0"/>
    <s v="06:37:56"/>
    <x v="6"/>
    <x v="1"/>
    <d v="1899-12-30T00:34:18"/>
    <n v="70496"/>
    <n v="1.75"/>
  </r>
  <r>
    <s v="CT20260011241"/>
    <s v="CT"/>
    <s v="CTA Neck"/>
    <s v="03/01/2026"/>
    <s v="06:03:38"/>
    <n v="6"/>
    <s v="03/01/202606:37:56"/>
    <x v="0"/>
    <x v="0"/>
    <x v="0"/>
    <s v="06:37:56"/>
    <x v="6"/>
    <x v="1"/>
    <d v="1899-12-30T00:34:18"/>
    <n v="70498"/>
    <n v="1.75"/>
  </r>
  <r>
    <s v="XR20260023872"/>
    <s v="XR"/>
    <s v="XR Chest 1 View Portable"/>
    <s v="03/01/2026"/>
    <s v="06:13:59"/>
    <n v="6"/>
    <s v="03/01/202606:41:02"/>
    <x v="0"/>
    <x v="0"/>
    <x v="0"/>
    <s v="06:41:02"/>
    <x v="6"/>
    <x v="1"/>
    <d v="1899-12-30T00:27:03"/>
    <n v="71045"/>
    <n v="0.18"/>
  </r>
  <r>
    <s v="XR20260023511"/>
    <s v="XR"/>
    <s v="XR Chest 1 View Portable"/>
    <s v="03/01/2026"/>
    <s v="06:16:47"/>
    <n v="6"/>
    <s v="03/01/202606:43:16"/>
    <x v="0"/>
    <x v="0"/>
    <x v="0"/>
    <s v="06:43:16"/>
    <x v="6"/>
    <x v="1"/>
    <d v="1899-12-30T00:26:29"/>
    <n v="71045"/>
    <n v="0.18"/>
  </r>
  <r>
    <s v="XR20260023134"/>
    <s v="XR"/>
    <s v="XR Chest 1 View Portable"/>
    <s v="03/01/2026"/>
    <s v="06:13:30"/>
    <n v="6"/>
    <s v="03/01/202606:45:15"/>
    <x v="0"/>
    <x v="0"/>
    <x v="0"/>
    <s v="06:45:15"/>
    <x v="6"/>
    <x v="1"/>
    <d v="1899-12-30T00:31:45"/>
    <n v="71045"/>
    <n v="0.18"/>
  </r>
  <r>
    <s v="XR20260022392"/>
    <s v="XR"/>
    <s v="XR Chest 1 View Portable"/>
    <s v="03/01/2026"/>
    <s v="06:12:51"/>
    <n v="6"/>
    <s v="03/01/202606:46:00"/>
    <x v="0"/>
    <x v="0"/>
    <x v="0"/>
    <s v="06:46:00"/>
    <x v="6"/>
    <x v="1"/>
    <d v="1899-12-30T00:33:09"/>
    <n v="71045"/>
    <n v="0.18"/>
  </r>
  <r>
    <s v="XR20260023078"/>
    <s v="XR"/>
    <s v="XR Chest 1 View Portable"/>
    <s v="03/01/2026"/>
    <s v="06:14:29"/>
    <n v="6"/>
    <s v="03/01/202606:46:24"/>
    <x v="0"/>
    <x v="0"/>
    <x v="0"/>
    <s v="06:46:24"/>
    <x v="6"/>
    <x v="1"/>
    <d v="1899-12-30T00:31:55"/>
    <n v="71045"/>
    <n v="0.18"/>
  </r>
  <r>
    <s v="XR20260022782"/>
    <s v="XR"/>
    <s v="XR Chest 1 View Portable"/>
    <s v="03/01/2026"/>
    <s v="06:12:11"/>
    <n v="6"/>
    <s v="03/01/202606:47:14"/>
    <x v="0"/>
    <x v="0"/>
    <x v="0"/>
    <s v="06:47:14"/>
    <x v="6"/>
    <x v="1"/>
    <d v="1899-12-30T00:35:03"/>
    <n v="71045"/>
    <n v="0.18"/>
  </r>
  <r>
    <s v="XR20260024035"/>
    <s v="XR"/>
    <s v="XR Chest 1 View Portable"/>
    <s v="03/01/2026"/>
    <s v="06:11:41"/>
    <n v="6"/>
    <s v="03/01/202606:47:52"/>
    <x v="0"/>
    <x v="0"/>
    <x v="0"/>
    <s v="06:47:52"/>
    <x v="6"/>
    <x v="1"/>
    <d v="1899-12-30T00:36:11"/>
    <n v="71045"/>
    <n v="0.18"/>
  </r>
  <r>
    <s v="XR20260024182"/>
    <s v="XR"/>
    <s v="XR Chest 1 View Portable"/>
    <s v="03/01/2026"/>
    <s v="05:30:13"/>
    <n v="5"/>
    <s v="03/01/202606:48:28"/>
    <x v="0"/>
    <x v="0"/>
    <x v="0"/>
    <s v="06:48:28"/>
    <x v="6"/>
    <x v="1"/>
    <d v="1899-12-30T01:18:15"/>
    <n v="71045"/>
    <n v="0.18"/>
  </r>
  <r>
    <s v="XR20260023991"/>
    <s v="XR"/>
    <s v="XR Chest 1 View Portable"/>
    <s v="03/01/2026"/>
    <s v="06:15:45"/>
    <n v="6"/>
    <s v="03/01/202606:50:10"/>
    <x v="0"/>
    <x v="0"/>
    <x v="0"/>
    <s v="06:50:10"/>
    <x v="6"/>
    <x v="1"/>
    <d v="1899-12-30T00:34:25"/>
    <n v="71045"/>
    <n v="0.18"/>
  </r>
  <r>
    <s v="XR20260024111"/>
    <s v="XR"/>
    <s v="XR Chest 1 View Portable"/>
    <s v="03/01/2026"/>
    <s v="06:18:06"/>
    <n v="6"/>
    <s v="03/01/202606:50:59"/>
    <x v="0"/>
    <x v="0"/>
    <x v="0"/>
    <s v="06:50:59"/>
    <x v="6"/>
    <x v="1"/>
    <d v="1899-12-30T00:32:53"/>
    <n v="71045"/>
    <n v="0.18"/>
  </r>
  <r>
    <s v="XR20260024185"/>
    <s v="XR"/>
    <s v="XR Chest 2 Views"/>
    <s v="03/01/2026"/>
    <s v="06:09:52"/>
    <n v="6"/>
    <s v="03/01/202606:52:10"/>
    <x v="0"/>
    <x v="0"/>
    <x v="0"/>
    <s v="06:52:10"/>
    <x v="6"/>
    <x v="1"/>
    <d v="1899-12-30T00:42:18"/>
    <n v="71046"/>
    <n v="0.22"/>
  </r>
  <r>
    <s v="XR20260024177"/>
    <s v="XR"/>
    <s v="XR Chest 1 View Portable"/>
    <s v="03/01/2026"/>
    <s v="06:20:15"/>
    <n v="6"/>
    <s v="03/01/202606:52:39"/>
    <x v="0"/>
    <x v="0"/>
    <x v="0"/>
    <s v="06:52:39"/>
    <x v="6"/>
    <x v="1"/>
    <d v="1899-12-30T00:32:24"/>
    <n v="71045"/>
    <n v="0.18"/>
  </r>
  <r>
    <s v="XR20260022908"/>
    <s v="XR"/>
    <s v="XR Chest 1 View Portable"/>
    <s v="03/01/2026"/>
    <s v="06:11:13"/>
    <n v="6"/>
    <s v="03/01/202606:53:08"/>
    <x v="0"/>
    <x v="0"/>
    <x v="0"/>
    <s v="06:53:08"/>
    <x v="6"/>
    <x v="1"/>
    <d v="1899-12-30T00:41:55"/>
    <n v="71045"/>
    <n v="0.18"/>
  </r>
  <r>
    <s v="XR20260022581"/>
    <s v="XR"/>
    <s v="XR Chest 1 View Portable"/>
    <s v="03/01/2026"/>
    <s v="06:10:41"/>
    <n v="6"/>
    <s v="03/01/202606:53:32"/>
    <x v="0"/>
    <x v="0"/>
    <x v="0"/>
    <s v="06:53:32"/>
    <x v="6"/>
    <x v="1"/>
    <d v="1899-12-30T00:42:51"/>
    <n v="71045"/>
    <n v="0.18"/>
  </r>
  <r>
    <s v="XR20260024036"/>
    <s v="XR"/>
    <s v="XR Chest 1 View Portable"/>
    <s v="03/01/2026"/>
    <s v="06:15:10"/>
    <n v="6"/>
    <s v="03/01/202607:05:25"/>
    <x v="0"/>
    <x v="0"/>
    <x v="0"/>
    <s v="07:05:25"/>
    <x v="7"/>
    <x v="1"/>
    <d v="1899-12-30T00:50:15"/>
    <n v="71045"/>
    <n v="0.18"/>
  </r>
  <r>
    <s v="XR20260024186"/>
    <s v="XR"/>
    <s v="XR Chest 1 View Portable"/>
    <s v="03/01/2026"/>
    <s v="06:52:15"/>
    <n v="6"/>
    <s v="03/01/202607:06:30"/>
    <x v="0"/>
    <x v="0"/>
    <x v="0"/>
    <s v="07:06:30"/>
    <x v="7"/>
    <x v="1"/>
    <d v="1899-12-30T00:14:15"/>
    <n v="71045"/>
    <n v="0.18"/>
  </r>
  <r>
    <s v="XR20260021442"/>
    <s v="XR"/>
    <s v="XR Chest 1 View Portable"/>
    <s v="03/01/2026"/>
    <s v="06:17:26"/>
    <n v="6"/>
    <s v="03/01/202607:06:55"/>
    <x v="0"/>
    <x v="0"/>
    <x v="0"/>
    <s v="07:06:55"/>
    <x v="7"/>
    <x v="1"/>
    <d v="1899-12-30T00:49:29"/>
    <n v="71045"/>
    <n v="0.18"/>
  </r>
  <r>
    <s v="XR20260024136"/>
    <s v="XR"/>
    <s v="XR Chest 1 View Portable"/>
    <s v="03/01/2026"/>
    <s v="06:09:59"/>
    <n v="6"/>
    <s v="03/01/202607:08:12"/>
    <x v="0"/>
    <x v="0"/>
    <x v="0"/>
    <s v="07:08:12"/>
    <x v="7"/>
    <x v="1"/>
    <d v="1899-12-30T00:58:13"/>
    <n v="71045"/>
    <n v="0.18"/>
  </r>
  <r>
    <s v="XR20260024031"/>
    <s v="XR"/>
    <s v="XR Chest 1 View Portable"/>
    <s v="03/01/2026"/>
    <s v="06:08:59"/>
    <n v="6"/>
    <s v="03/01/202607:08:52"/>
    <x v="0"/>
    <x v="0"/>
    <x v="0"/>
    <s v="07:08:52"/>
    <x v="7"/>
    <x v="1"/>
    <d v="1899-12-30T00:59:53"/>
    <n v="71045"/>
    <n v="0.18"/>
  </r>
  <r>
    <s v="XR20260023798"/>
    <s v="XR"/>
    <s v="XR Chest 1 View Portable"/>
    <s v="03/01/2026"/>
    <s v="06:18:34"/>
    <n v="6"/>
    <s v="03/01/202607:09:19"/>
    <x v="0"/>
    <x v="0"/>
    <x v="0"/>
    <s v="07:09:19"/>
    <x v="7"/>
    <x v="1"/>
    <d v="1899-12-30T00:50:45"/>
    <n v="71045"/>
    <n v="0.18"/>
  </r>
  <r>
    <s v="XR20260019875"/>
    <s v="XR"/>
    <s v="XR Chest 1 View Portable"/>
    <s v="03/01/2026"/>
    <s v="06:16:11"/>
    <n v="6"/>
    <s v="03/01/202607:11:52"/>
    <x v="0"/>
    <x v="0"/>
    <x v="0"/>
    <s v="07:11:52"/>
    <x v="7"/>
    <x v="1"/>
    <d v="1899-12-30T00:55:41"/>
    <n v="71045"/>
    <n v="0.18"/>
  </r>
  <r>
    <s v="XR20260024184"/>
    <s v="XR"/>
    <s v="XR Chest 2 Views"/>
    <s v="03/01/2026"/>
    <s v="05:32:06"/>
    <n v="5"/>
    <s v="03/01/202607:13:05"/>
    <x v="0"/>
    <x v="0"/>
    <x v="0"/>
    <s v="07:13:05"/>
    <x v="7"/>
    <x v="1"/>
    <d v="1899-12-30T01:40:59"/>
    <n v="71046"/>
    <n v="0.22"/>
  </r>
  <r>
    <s v="XR20260023836"/>
    <s v="XR"/>
    <s v="XR Chest 1 View Portable"/>
    <s v="03/01/2026"/>
    <s v="06:19:50"/>
    <n v="6"/>
    <s v="03/01/202607:13:39"/>
    <x v="0"/>
    <x v="0"/>
    <x v="0"/>
    <s v="07:13:39"/>
    <x v="7"/>
    <x v="1"/>
    <d v="1899-12-30T00:53:49"/>
    <n v="71045"/>
    <n v="0.18"/>
  </r>
  <r>
    <s v="CT20260011226"/>
    <s v="CT"/>
    <s v="CTA Chest"/>
    <s v="03/01/2026"/>
    <s v="05:19:26"/>
    <n v="5"/>
    <s v="03/01/202607:27:51"/>
    <x v="0"/>
    <x v="0"/>
    <x v="0"/>
    <s v="07:27:51"/>
    <x v="7"/>
    <x v="1"/>
    <d v="1899-12-30T02:08:25"/>
    <n v="71275"/>
    <n v="1.82"/>
  </r>
  <r>
    <s v="CT20260011227"/>
    <s v="CT"/>
    <s v="CT Pelvis w/ Contrast"/>
    <s v="03/01/2026"/>
    <s v="05:36:15"/>
    <n v="5"/>
    <s v="03/01/202607:51:21"/>
    <x v="0"/>
    <x v="0"/>
    <x v="0"/>
    <s v="07:51:21"/>
    <x v="7"/>
    <x v="1"/>
    <d v="1899-12-30T02:15:06"/>
    <n v="72193"/>
    <n v="1.1599999999999999"/>
  </r>
  <r>
    <s v="CT20260011233"/>
    <s v="CT"/>
    <s v="CT Neck Soft Tissue w/ Contrast"/>
    <s v="03/01/2026"/>
    <s v="05:55:39"/>
    <n v="5"/>
    <s v="03/01/202607:58:46"/>
    <x v="0"/>
    <x v="0"/>
    <x v="0"/>
    <s v="07:58:46"/>
    <x v="7"/>
    <x v="1"/>
    <d v="1899-12-30T02:03:07"/>
    <n v="70491"/>
    <n v="1.38"/>
  </r>
  <r>
    <s v="CT20260011205"/>
    <s v="CT"/>
    <s v="CTA Pulmonary"/>
    <s v="03/01/2026"/>
    <s v="07:42:34"/>
    <n v="7"/>
    <s v="03/01/202608:09:56"/>
    <x v="0"/>
    <x v="0"/>
    <x v="0"/>
    <s v="08:09:56"/>
    <x v="8"/>
    <x v="1"/>
    <d v="1899-12-30T00:27:22"/>
    <n v="71275"/>
    <n v="1.82"/>
  </r>
  <r>
    <s v="CT20260011228"/>
    <s v="CT"/>
    <s v="CT Abdomen and Pelvis w/ Contrast"/>
    <s v="03/01/2026"/>
    <s v="08:00:08"/>
    <n v="8"/>
    <s v="03/01/202608:15:10"/>
    <x v="0"/>
    <x v="0"/>
    <x v="0"/>
    <s v="08:15:10"/>
    <x v="8"/>
    <x v="1"/>
    <d v="1899-12-30T00:15:02"/>
    <n v="74177"/>
    <n v="1.82"/>
  </r>
  <r>
    <s v="US20260008060"/>
    <s v="US"/>
    <s v="US Pelvis Comp w/Transvag if indicated"/>
    <s v="03/01/2026"/>
    <s v="06:41:24"/>
    <n v="6"/>
    <s v="03/01/202608:23:04"/>
    <x v="0"/>
    <x v="0"/>
    <x v="0"/>
    <s v="08:23:04"/>
    <x v="8"/>
    <x v="1"/>
    <d v="1899-12-30T01:41:40"/>
    <n v="76856"/>
    <n v="0.69"/>
  </r>
  <r>
    <s v="US20260008061"/>
    <s v="US"/>
    <s v="US Transvaginal Non-OB"/>
    <s v="03/01/2026"/>
    <s v="06:41:24"/>
    <n v="6"/>
    <s v="03/01/202608:23:04"/>
    <x v="0"/>
    <x v="0"/>
    <x v="0"/>
    <s v="08:23:04"/>
    <x v="8"/>
    <x v="1"/>
    <d v="1899-12-30T01:41:40"/>
    <n v="76830"/>
    <n v="0.69"/>
  </r>
  <r>
    <s v="US20260008062"/>
    <s v="US"/>
    <s v="US Abdomen Complete"/>
    <s v="03/01/2026"/>
    <s v="08:13:19"/>
    <n v="8"/>
    <s v="03/01/202608:24:20"/>
    <x v="0"/>
    <x v="0"/>
    <x v="0"/>
    <s v="08:24:20"/>
    <x v="8"/>
    <x v="1"/>
    <d v="1899-12-30T00:11:01"/>
    <n v="76700"/>
    <n v="0.81"/>
  </r>
  <r>
    <s v="CT20260011231"/>
    <s v="CT"/>
    <s v="CTA Pulmonary"/>
    <s v="03/01/2026"/>
    <s v="08:23:22"/>
    <n v="8"/>
    <s v="03/01/202608:33:03"/>
    <x v="0"/>
    <x v="0"/>
    <x v="0"/>
    <s v="08:33:03"/>
    <x v="8"/>
    <x v="1"/>
    <d v="1899-12-30T00:09:41"/>
    <n v="71275"/>
    <n v="1.82"/>
  </r>
  <r>
    <s v="CT20260011208"/>
    <s v="CT"/>
    <s v="CT Abdomen and Pelvis w/ + w/o Contrast"/>
    <s v="03/01/2026"/>
    <s v="03:22:28"/>
    <n v="3"/>
    <s v="03/01/202608:55:44"/>
    <x v="0"/>
    <x v="0"/>
    <x v="0"/>
    <s v="08:55:44"/>
    <x v="8"/>
    <x v="1"/>
    <d v="1899-12-30T05:33:16"/>
    <n v="74178"/>
    <n v="2.0099999999999998"/>
  </r>
  <r>
    <s v="US20260008050"/>
    <s v="US"/>
    <s v="US Carotid Duplex Bilateral"/>
    <s v="03/01/2026"/>
    <s v="08:43:08"/>
    <n v="8"/>
    <s v="03/01/202608:57:33"/>
    <x v="0"/>
    <x v="0"/>
    <x v="0"/>
    <s v="08:57:33"/>
    <x v="8"/>
    <x v="1"/>
    <d v="1899-12-30T00:14:25"/>
    <n v="93880"/>
    <n v="0.8"/>
  </r>
  <r>
    <s v="US20260008016"/>
    <s v="US"/>
    <s v="US Retroperitoneal Complete"/>
    <s v="03/01/2026"/>
    <s v="08:54:05"/>
    <n v="8"/>
    <s v="03/01/202608:58:36"/>
    <x v="0"/>
    <x v="0"/>
    <x v="0"/>
    <s v="08:58:36"/>
    <x v="8"/>
    <x v="1"/>
    <d v="1899-12-30T00:04:31"/>
    <n v="76770"/>
    <n v="0.74"/>
  </r>
  <r>
    <s v="CT20260011207"/>
    <s v="CT"/>
    <s v="CT Abd/Pel for GI BLEED w/o Oral &amp; w/wo "/>
    <s v="03/01/2026"/>
    <s v="08:38:04"/>
    <n v="8"/>
    <s v="03/01/202609:31:08"/>
    <x v="0"/>
    <x v="0"/>
    <x v="0"/>
    <s v="09:31:08"/>
    <x v="9"/>
    <x v="1"/>
    <d v="1899-12-30T00:53:04"/>
    <n v="74178"/>
    <n v="2.0099999999999998"/>
  </r>
  <r>
    <s v="CT20260011088"/>
    <s v="CT"/>
    <s v="CT Abdomen and Pelvis w/ Contrast"/>
    <s v="03/01/2026"/>
    <s v="09:03:09"/>
    <n v="9"/>
    <s v="03/01/202609:42:11"/>
    <x v="0"/>
    <x v="0"/>
    <x v="0"/>
    <s v="09:42:11"/>
    <x v="9"/>
    <x v="1"/>
    <d v="1899-12-30T00:39:02"/>
    <n v="74177"/>
    <n v="1.82"/>
  </r>
  <r>
    <s v="MR20260002218"/>
    <s v="MR"/>
    <s v="MRI Spine Lumbar w/o Contrast"/>
    <s v="03/01/2026"/>
    <s v="08:45:33"/>
    <n v="8"/>
    <s v="03/01/202609:56:24"/>
    <x v="0"/>
    <x v="0"/>
    <x v="0"/>
    <s v="09:56:24"/>
    <x v="9"/>
    <x v="1"/>
    <d v="1899-12-30T01:10:51"/>
    <n v="72148"/>
    <n v="1.48"/>
  </r>
  <r>
    <s v="MR20260002219"/>
    <s v="MR"/>
    <s v="MRI Spine Thoracic w/o Contrast"/>
    <s v="03/01/2026"/>
    <s v="08:45:41"/>
    <n v="8"/>
    <s v="03/01/202609:56:24"/>
    <x v="0"/>
    <x v="0"/>
    <x v="0"/>
    <s v="09:56:24"/>
    <x v="9"/>
    <x v="1"/>
    <d v="1899-12-30T01:10:43"/>
    <n v="72146"/>
    <n v="1.48"/>
  </r>
  <r>
    <s v="MR20260002215"/>
    <s v="MR"/>
    <s v="MRI Spine Cervical w/o Contrast"/>
    <s v="03/01/2026"/>
    <s v="09:46:33"/>
    <n v="9"/>
    <s v="03/01/202610:08:10"/>
    <x v="0"/>
    <x v="0"/>
    <x v="0"/>
    <s v="10:08:10"/>
    <x v="10"/>
    <x v="1"/>
    <d v="1899-12-30T00:21:37"/>
    <n v="72141"/>
    <n v="1.48"/>
  </r>
  <r>
    <s v="CT20260011232"/>
    <s v="CT"/>
    <s v="CT Neck Soft Tissue w/ Contrast"/>
    <s v="03/01/2026"/>
    <s v="09:42:10"/>
    <n v="9"/>
    <s v="03/01/202610:35:57"/>
    <x v="0"/>
    <x v="0"/>
    <x v="0"/>
    <s v="10:35:57"/>
    <x v="10"/>
    <x v="1"/>
    <d v="1899-12-30T00:53:47"/>
    <n v="70491"/>
    <n v="1.38"/>
  </r>
  <r>
    <s v="US20260008064"/>
    <s v="US"/>
    <s v="US Abdomen Complete"/>
    <s v="03/01/2026"/>
    <s v="10:31:15"/>
    <n v="10"/>
    <s v="03/01/202610:38:41"/>
    <x v="0"/>
    <x v="0"/>
    <x v="0"/>
    <s v="10:38:41"/>
    <x v="10"/>
    <x v="1"/>
    <d v="1899-12-30T00:07:26"/>
    <n v="76700"/>
    <n v="0.81"/>
  </r>
  <r>
    <s v="CT20260011234"/>
    <s v="CT"/>
    <s v="CT Abdomen and Pelvis w/ Contrast"/>
    <s v="03/01/2026"/>
    <s v="10:07:53"/>
    <n v="10"/>
    <s v="03/01/202610:46:31"/>
    <x v="0"/>
    <x v="0"/>
    <x v="0"/>
    <s v="10:46:31"/>
    <x v="10"/>
    <x v="1"/>
    <d v="1899-12-30T00:38:38"/>
    <n v="74177"/>
    <n v="1.82"/>
  </r>
  <r>
    <s v="CT20260011235"/>
    <s v="CT"/>
    <s v="CT Brain/Head w/o Contrast"/>
    <s v="03/01/2026"/>
    <s v="10:25:51"/>
    <n v="10"/>
    <s v="03/01/202611:02:01"/>
    <x v="0"/>
    <x v="0"/>
    <x v="0"/>
    <s v="11:02:01"/>
    <x v="11"/>
    <x v="1"/>
    <d v="1899-12-30T00:36:10"/>
    <n v="70450"/>
    <n v="0.85"/>
  </r>
  <r>
    <s v="CT20260011258"/>
    <s v="CT"/>
    <s v="CT Abdomen and Pelvis w/ Contrast"/>
    <s v="03/01/2026"/>
    <s v="10:46:52"/>
    <n v="10"/>
    <s v="03/01/202611:11:52"/>
    <x v="0"/>
    <x v="0"/>
    <x v="0"/>
    <s v="11:11:52"/>
    <x v="11"/>
    <x v="1"/>
    <d v="1899-12-30T00:25:00"/>
    <n v="74177"/>
    <n v="1.82"/>
  </r>
  <r>
    <s v="CT20260011259"/>
    <s v="CT"/>
    <s v="CT Chest W/ Contrast"/>
    <s v="03/01/2026"/>
    <s v="10:47:31"/>
    <n v="10"/>
    <s v="03/01/202611:11:52"/>
    <x v="0"/>
    <x v="0"/>
    <x v="0"/>
    <s v="11:11:52"/>
    <x v="11"/>
    <x v="1"/>
    <d v="1899-12-30T00:24:21"/>
    <n v="76376"/>
    <n v="0.2"/>
  </r>
  <r>
    <s v="CT20260011259"/>
    <s v="CT"/>
    <s v="CT Chest W/ Contrast"/>
    <s v="03/01/2026"/>
    <s v="10:47:31"/>
    <n v="10"/>
    <s v="03/01/202611:11:52"/>
    <x v="0"/>
    <x v="0"/>
    <x v="0"/>
    <s v="11:11:52"/>
    <x v="11"/>
    <x v="1"/>
    <d v="1899-12-30T00:24:21"/>
    <n v="71260"/>
    <n v="1.1599999999999999"/>
  </r>
  <r>
    <s v="US20260008065"/>
    <s v="US"/>
    <s v="US OB Less Thn 14 wks w/TVS if indicated"/>
    <s v="03/01/2026"/>
    <s v="11:00:16"/>
    <n v="11"/>
    <s v="03/01/202611:16:54"/>
    <x v="0"/>
    <x v="0"/>
    <x v="0"/>
    <s v="11:16:54"/>
    <x v="11"/>
    <x v="1"/>
    <d v="1899-12-30T00:16:38"/>
    <n v="76801"/>
    <n v="0.99"/>
  </r>
  <r>
    <s v="CT20260011245"/>
    <s v="CT"/>
    <s v="CT Chest W/ Contrast"/>
    <s v="03/01/2026"/>
    <s v="10:22:27"/>
    <n v="10"/>
    <s v="03/01/202611:35:18"/>
    <x v="0"/>
    <x v="0"/>
    <x v="0"/>
    <s v="11:35:18"/>
    <x v="11"/>
    <x v="1"/>
    <d v="1899-12-30T01:12:51"/>
    <n v="71260"/>
    <n v="1.1599999999999999"/>
  </r>
  <r>
    <s v="US20260008069"/>
    <s v="US"/>
    <s v="US Abdomen Complete"/>
    <s v="03/01/2026"/>
    <s v="11:34:20"/>
    <n v="11"/>
    <s v="03/01/202611:38:55"/>
    <x v="0"/>
    <x v="0"/>
    <x v="0"/>
    <s v="11:38:55"/>
    <x v="11"/>
    <x v="1"/>
    <d v="1899-12-30T00:04:35"/>
    <n v="76700"/>
    <n v="0.81"/>
  </r>
  <r>
    <s v="CT20260011219"/>
    <s v="CT"/>
    <s v="CT Chest WO Contrast"/>
    <s v="03/01/2026"/>
    <s v="11:07:52"/>
    <n v="11"/>
    <s v="03/01/202611:48:14"/>
    <x v="0"/>
    <x v="0"/>
    <x v="0"/>
    <s v="11:48:14"/>
    <x v="11"/>
    <x v="1"/>
    <d v="1899-12-30T00:40:22"/>
    <n v="71250"/>
    <n v="1.08"/>
  </r>
  <r>
    <s v="CT20260011237"/>
    <s v="CT"/>
    <s v="CT Abdomen and Pelvis w/ + w/o Contrast"/>
    <s v="03/01/2026"/>
    <s v="11:42:10"/>
    <n v="11"/>
    <s v="03/01/202612:05:47"/>
    <x v="0"/>
    <x v="0"/>
    <x v="0"/>
    <s v="12:05:47"/>
    <x v="12"/>
    <x v="1"/>
    <d v="1899-12-30T00:23:37"/>
    <n v="74178"/>
    <n v="2.0099999999999998"/>
  </r>
  <r>
    <s v="CT20260011266"/>
    <s v="CT"/>
    <s v="CTA Pulmonary"/>
    <s v="03/01/2026"/>
    <s v="11:56:21"/>
    <n v="11"/>
    <s v="03/01/202612:14:07"/>
    <x v="0"/>
    <x v="0"/>
    <x v="0"/>
    <s v="12:14:07"/>
    <x v="12"/>
    <x v="0"/>
    <d v="1899-12-30T00:17:46"/>
    <n v="71275"/>
    <n v="1.82"/>
  </r>
  <r>
    <s v="CT20260011243"/>
    <s v="CT"/>
    <s v="CT Brain/Head w/o Contrast"/>
    <s v="03/01/2026"/>
    <s v="12:06:28"/>
    <n v="12"/>
    <s v="03/01/202612:24:03"/>
    <x v="0"/>
    <x v="0"/>
    <x v="0"/>
    <s v="12:24:03"/>
    <x v="12"/>
    <x v="0"/>
    <d v="1899-12-30T00:17:35"/>
    <n v="70450"/>
    <n v="0.85"/>
  </r>
  <r>
    <s v="XR20260024265"/>
    <s v="XR"/>
    <s v="XR Chest 1 View Frontal"/>
    <s v="03/01/2026"/>
    <s v="12:26:54"/>
    <n v="12"/>
    <s v="03/01/202612:32:35"/>
    <x v="0"/>
    <x v="0"/>
    <x v="0"/>
    <s v="12:32:35"/>
    <x v="12"/>
    <x v="0"/>
    <d v="1899-12-30T00:05:41"/>
    <n v="71045"/>
    <n v="0.18"/>
  </r>
  <r>
    <s v="CT20260011279"/>
    <s v="CT"/>
    <s v="CT Brain/Head w/o Contrast"/>
    <s v="03/01/2026"/>
    <s v="12:31:14"/>
    <n v="12"/>
    <s v="03/01/202612:36:07"/>
    <x v="0"/>
    <x v="0"/>
    <x v="0"/>
    <s v="12:36:07"/>
    <x v="12"/>
    <x v="0"/>
    <d v="1899-12-30T00:04:53"/>
    <n v="70450"/>
    <n v="0.85"/>
  </r>
  <r>
    <s v="XR20260024259"/>
    <s v="XR"/>
    <s v="XR Femur Complete 2 Views Left"/>
    <s v="03/01/2026"/>
    <s v="12:27:24"/>
    <n v="12"/>
    <s v="03/01/202612:40:46"/>
    <x v="0"/>
    <x v="0"/>
    <x v="0"/>
    <s v="12:40:46"/>
    <x v="12"/>
    <x v="0"/>
    <d v="1899-12-30T00:13:22"/>
    <n v="73552"/>
    <n v="0.18"/>
  </r>
  <r>
    <s v="CT20260011280"/>
    <s v="CT"/>
    <s v="CTA Neck"/>
    <s v="03/01/2026"/>
    <s v="12:45:41"/>
    <n v="12"/>
    <s v="03/01/202612:53:28"/>
    <x v="0"/>
    <x v="0"/>
    <x v="0"/>
    <s v="12:53:28"/>
    <x v="12"/>
    <x v="0"/>
    <d v="1899-12-30T00:07:47"/>
    <n v="70498"/>
    <n v="1.75"/>
  </r>
  <r>
    <s v="CT20260011281"/>
    <s v="CT"/>
    <s v="CTA Brain/Head"/>
    <s v="03/01/2026"/>
    <s v="12:45:41"/>
    <n v="12"/>
    <s v="03/01/202612:53:28"/>
    <x v="0"/>
    <x v="0"/>
    <x v="0"/>
    <s v="12:53:28"/>
    <x v="12"/>
    <x v="0"/>
    <d v="1899-12-30T00:07:47"/>
    <n v="70496"/>
    <n v="1.75"/>
  </r>
  <r>
    <s v="XR20260024268"/>
    <s v="XR"/>
    <s v="XR Shoulder Complete 2+ Views Right"/>
    <s v="03/01/2026"/>
    <s v="12:50:36"/>
    <n v="12"/>
    <s v="03/01/202612:53:44"/>
    <x v="0"/>
    <x v="0"/>
    <x v="0"/>
    <s v="12:53:44"/>
    <x v="12"/>
    <x v="0"/>
    <d v="1899-12-30T00:03:08"/>
    <n v="73030"/>
    <n v="0.18"/>
  </r>
  <r>
    <s v="XR20260024269"/>
    <s v="XR"/>
    <s v="XR Spine Lumbar Limited 2 or 3 Views"/>
    <s v="03/01/2026"/>
    <s v="12:50:36"/>
    <n v="12"/>
    <s v="03/01/202612:55:33"/>
    <x v="0"/>
    <x v="0"/>
    <x v="0"/>
    <s v="12:55:33"/>
    <x v="12"/>
    <x v="0"/>
    <d v="1899-12-30T00:04:57"/>
    <n v="72100"/>
    <n v="0.22"/>
  </r>
  <r>
    <s v="CT20260011246"/>
    <s v="CT"/>
    <s v="CTA Pulmonary"/>
    <s v="03/01/2026"/>
    <s v="12:55:16"/>
    <n v="12"/>
    <s v="03/01/202613:18:36"/>
    <x v="0"/>
    <x v="0"/>
    <x v="0"/>
    <s v="13:18:36"/>
    <x v="13"/>
    <x v="0"/>
    <d v="1899-12-30T00:23:20"/>
    <n v="71275"/>
    <n v="1.82"/>
  </r>
  <r>
    <s v="CT20260011251"/>
    <s v="CT"/>
    <s v="CT Abd &amp; Pel wo Oral w IV"/>
    <s v="03/01/2026"/>
    <s v="13:05:22"/>
    <n v="13"/>
    <s v="03/01/202613:39:47"/>
    <x v="0"/>
    <x v="0"/>
    <x v="0"/>
    <s v="13:39:47"/>
    <x v="13"/>
    <x v="0"/>
    <d v="1899-12-30T00:34:25"/>
    <n v="74177"/>
    <n v="1.82"/>
  </r>
  <r>
    <s v="XR20260024277"/>
    <s v="XR"/>
    <s v="XR Chest 1 View Frontal"/>
    <s v="03/01/2026"/>
    <s v="13:13:23"/>
    <n v="13"/>
    <s v="03/01/202613:40:02"/>
    <x v="0"/>
    <x v="0"/>
    <x v="0"/>
    <s v="13:40:02"/>
    <x v="13"/>
    <x v="0"/>
    <d v="1899-12-30T00:26:39"/>
    <n v="71045"/>
    <n v="0.18"/>
  </r>
  <r>
    <s v="CT20260011256"/>
    <s v="CT"/>
    <s v="CT Chest W/ Contrast"/>
    <s v="03/01/2026"/>
    <s v="13:22:52"/>
    <n v="13"/>
    <s v="03/01/202613:40:57"/>
    <x v="0"/>
    <x v="0"/>
    <x v="0"/>
    <s v="13:40:57"/>
    <x v="13"/>
    <x v="0"/>
    <d v="1899-12-30T00:18:05"/>
    <n v="71260"/>
    <n v="1.1599999999999999"/>
  </r>
  <r>
    <s v="XR20260024279"/>
    <s v="XR"/>
    <s v="XR Chest 2 Views"/>
    <s v="03/01/2026"/>
    <s v="13:24:05"/>
    <n v="13"/>
    <s v="03/01/202613:43:33"/>
    <x v="0"/>
    <x v="0"/>
    <x v="0"/>
    <s v="13:43:33"/>
    <x v="13"/>
    <x v="0"/>
    <d v="1899-12-30T00:19:28"/>
    <n v="71046"/>
    <n v="0.22"/>
  </r>
  <r>
    <s v="XR20260024280"/>
    <s v="XR"/>
    <s v="XR Chest 2 Views"/>
    <s v="03/01/2026"/>
    <s v="13:24:25"/>
    <n v="13"/>
    <s v="03/01/202613:54:28"/>
    <x v="0"/>
    <x v="0"/>
    <x v="0"/>
    <s v="13:54:28"/>
    <x v="13"/>
    <x v="0"/>
    <d v="1899-12-30T00:30:03"/>
    <n v="71046"/>
    <n v="0.22"/>
  </r>
  <r>
    <s v="XR20260024285"/>
    <s v="XR"/>
    <s v="XR Knee Complete 3 Views Right"/>
    <s v="03/01/2026"/>
    <s v="13:45:21"/>
    <n v="13"/>
    <s v="03/01/202613:55:24"/>
    <x v="0"/>
    <x v="0"/>
    <x v="0"/>
    <s v="13:55:24"/>
    <x v="13"/>
    <x v="0"/>
    <d v="1899-12-30T00:10:03"/>
    <n v="73562"/>
    <n v="0.18"/>
  </r>
  <r>
    <s v="CT20260011260"/>
    <s v="CT"/>
    <s v="CT Brain/Head w/o Contrast"/>
    <s v="03/01/2026"/>
    <s v="13:40:24"/>
    <n v="13"/>
    <s v="03/01/202613:55:38"/>
    <x v="0"/>
    <x v="0"/>
    <x v="0"/>
    <s v="13:55:38"/>
    <x v="13"/>
    <x v="2"/>
    <d v="1899-12-30T00:15:14"/>
    <n v="70450"/>
    <n v="0.85"/>
  </r>
  <r>
    <s v="XR20260024293"/>
    <s v="XR"/>
    <s v="XR Foot Complete 3+ Views Left"/>
    <s v="03/01/2026"/>
    <s v="13:55:40"/>
    <n v="13"/>
    <s v="03/01/202613:58:07"/>
    <x v="0"/>
    <x v="0"/>
    <x v="0"/>
    <s v="13:58:07"/>
    <x v="13"/>
    <x v="0"/>
    <d v="1899-12-30T00:02:27"/>
    <n v="73630"/>
    <n v="0.17"/>
  </r>
  <r>
    <s v="CT20260011252"/>
    <s v="CT"/>
    <s v="CT Neck Soft Tissue w/ Contrast"/>
    <s v="03/01/2026"/>
    <s v="13:45:22"/>
    <n v="13"/>
    <s v="03/01/202614:01:33"/>
    <x v="0"/>
    <x v="0"/>
    <x v="0"/>
    <s v="14:01:33"/>
    <x v="14"/>
    <x v="2"/>
    <d v="1899-12-30T00:16:11"/>
    <n v="70491"/>
    <n v="1.38"/>
  </r>
  <r>
    <s v="CT20260011261"/>
    <s v="CT"/>
    <s v="CT Spine Cervical w/o Contrast"/>
    <s v="03/01/2026"/>
    <s v="13:40:24"/>
    <n v="13"/>
    <s v="03/01/202614:01:37"/>
    <x v="0"/>
    <x v="0"/>
    <x v="0"/>
    <s v="14:01:37"/>
    <x v="14"/>
    <x v="2"/>
    <d v="1899-12-30T00:21:13"/>
    <n v="72125"/>
    <n v="1"/>
  </r>
  <r>
    <s v="US20260008076"/>
    <s v="US"/>
    <s v="US Abdomen Complete"/>
    <s v="03/01/2026"/>
    <s v="13:45:23"/>
    <n v="13"/>
    <s v="03/01/202614:01:40"/>
    <x v="0"/>
    <x v="0"/>
    <x v="0"/>
    <s v="14:01:40"/>
    <x v="14"/>
    <x v="2"/>
    <d v="1899-12-30T00:16:17"/>
    <n v="76700"/>
    <n v="0.81"/>
  </r>
  <r>
    <s v="XR20260024278"/>
    <s v="XR"/>
    <s v="XR Spine Lumbar Limited 2 or 3 Views"/>
    <s v="03/01/2026"/>
    <s v="13:37:28"/>
    <n v="13"/>
    <s v="03/01/202614:01:41"/>
    <x v="0"/>
    <x v="0"/>
    <x v="0"/>
    <s v="14:01:41"/>
    <x v="14"/>
    <x v="2"/>
    <d v="1899-12-30T00:24:13"/>
    <n v="72100"/>
    <n v="0.22"/>
  </r>
  <r>
    <s v="XR20260024290"/>
    <s v="XR"/>
    <s v="XR Elbow Complete 3+ Views Right"/>
    <s v="03/01/2026"/>
    <s v="14:00:54"/>
    <n v="14"/>
    <s v="03/01/202614:03:21"/>
    <x v="0"/>
    <x v="0"/>
    <x v="0"/>
    <s v="14:03:21"/>
    <x v="14"/>
    <x v="0"/>
    <d v="1899-12-30T00:02:27"/>
    <n v="73080"/>
    <n v="0.17"/>
  </r>
  <r>
    <s v="XR20260024291"/>
    <s v="XR"/>
    <s v="XR Hip 2-3 Views Right"/>
    <s v="03/01/2026"/>
    <s v="14:00:54"/>
    <n v="14"/>
    <s v="03/01/202614:06:01"/>
    <x v="0"/>
    <x v="0"/>
    <x v="0"/>
    <s v="14:06:01"/>
    <x v="14"/>
    <x v="0"/>
    <d v="1899-12-30T00:05:07"/>
    <n v="73502"/>
    <n v="0.22"/>
  </r>
  <r>
    <s v="CT20260011255"/>
    <s v="CT"/>
    <s v="CTA Chest"/>
    <s v="03/01/2026"/>
    <s v="13:55:12"/>
    <n v="13"/>
    <s v="03/01/202614:06:05"/>
    <x v="0"/>
    <x v="0"/>
    <x v="0"/>
    <s v="14:06:05"/>
    <x v="14"/>
    <x v="2"/>
    <d v="1899-12-30T00:10:53"/>
    <n v="71275"/>
    <n v="1.82"/>
  </r>
  <r>
    <s v="XR20260024292"/>
    <s v="XR"/>
    <s v="XR Shoulder Complete 2+ Views Right"/>
    <s v="03/01/2026"/>
    <s v="14:00:54"/>
    <n v="14"/>
    <s v="03/01/202614:06:10"/>
    <x v="0"/>
    <x v="0"/>
    <x v="0"/>
    <s v="14:06:10"/>
    <x v="14"/>
    <x v="0"/>
    <d v="1899-12-30T00:05:16"/>
    <n v="73030"/>
    <n v="0.18"/>
  </r>
  <r>
    <s v="US20260008073"/>
    <s v="US"/>
    <s v="US Lower Ext Venous Duplex Left"/>
    <s v="03/01/2026"/>
    <s v="14:07:05"/>
    <n v="14"/>
    <s v="03/01/202614:06:46"/>
    <x v="0"/>
    <x v="0"/>
    <x v="0"/>
    <s v="14:06:46"/>
    <x v="14"/>
    <x v="2"/>
    <n v="-2.1990740740740478E-4"/>
    <n v="93971"/>
    <n v="0.45"/>
  </r>
  <r>
    <s v="US20260008067"/>
    <s v="US"/>
    <s v="US Lower Ext Arterial Duplex Left"/>
    <s v="03/01/2026"/>
    <s v="13:46:55"/>
    <n v="13"/>
    <s v="03/01/202614:08:22"/>
    <x v="0"/>
    <x v="0"/>
    <x v="0"/>
    <s v="14:08:22"/>
    <x v="14"/>
    <x v="2"/>
    <d v="1899-12-30T00:21:27"/>
    <n v="93926"/>
    <n v="0.5"/>
  </r>
  <r>
    <s v="US20260008078"/>
    <s v="US"/>
    <s v="US OB Less Thn 14 wks w/TVS if indicated"/>
    <s v="03/01/2026"/>
    <s v="13:39:29"/>
    <n v="13"/>
    <s v="03/01/202614:10:41"/>
    <x v="0"/>
    <x v="0"/>
    <x v="0"/>
    <s v="14:10:41"/>
    <x v="14"/>
    <x v="2"/>
    <d v="1899-12-30T00:31:12"/>
    <n v="76801"/>
    <n v="0.99"/>
  </r>
  <r>
    <s v="XR20260024289"/>
    <s v="XR"/>
    <s v="XR Chest 2 Views"/>
    <s v="03/01/2026"/>
    <s v="14:06:11"/>
    <n v="14"/>
    <s v="03/01/202614:12:40"/>
    <x v="0"/>
    <x v="0"/>
    <x v="0"/>
    <s v="14:12:40"/>
    <x v="14"/>
    <x v="0"/>
    <d v="1899-12-30T00:06:29"/>
    <n v="71046"/>
    <n v="0.22"/>
  </r>
  <r>
    <s v="XR20260024264"/>
    <s v="XR"/>
    <s v="XR Chest 1 View Portable"/>
    <s v="03/01/2026"/>
    <s v="12:36:44"/>
    <n v="12"/>
    <s v="03/01/202614:12:47"/>
    <x v="0"/>
    <x v="0"/>
    <x v="0"/>
    <s v="14:12:47"/>
    <x v="14"/>
    <x v="0"/>
    <d v="1899-12-30T01:36:03"/>
    <n v="71045"/>
    <n v="0.18"/>
  </r>
  <r>
    <s v="XR20260024288"/>
    <s v="XR"/>
    <s v="XR Abdomen KUB 1 View"/>
    <s v="03/01/2026"/>
    <s v="14:06:11"/>
    <n v="14"/>
    <s v="03/01/202614:13:07"/>
    <x v="0"/>
    <x v="0"/>
    <x v="0"/>
    <s v="14:13:07"/>
    <x v="14"/>
    <x v="0"/>
    <d v="1899-12-30T00:06:56"/>
    <n v="74018"/>
    <n v="0.18"/>
  </r>
  <r>
    <s v="XR20260024295"/>
    <s v="XR"/>
    <s v="XR Chest 2 Views"/>
    <s v="03/01/2026"/>
    <s v="14:09:41"/>
    <n v="14"/>
    <s v="03/01/202614:15:31"/>
    <x v="0"/>
    <x v="0"/>
    <x v="0"/>
    <s v="14:15:31"/>
    <x v="14"/>
    <x v="2"/>
    <d v="1899-12-30T00:05:50"/>
    <n v="71046"/>
    <n v="0.22"/>
  </r>
  <r>
    <s v="XR20260024287"/>
    <s v="XR"/>
    <s v="XR Abdomen Complete w Decub and/or Erect"/>
    <s v="03/01/2026"/>
    <s v="14:09:56"/>
    <n v="14"/>
    <s v="03/01/202614:16:21"/>
    <x v="0"/>
    <x v="0"/>
    <x v="0"/>
    <s v="14:16:21"/>
    <x v="14"/>
    <x v="2"/>
    <d v="1899-12-30T00:06:25"/>
    <n v="74019"/>
    <n v="0.23"/>
  </r>
  <r>
    <s v="XR20260024294"/>
    <s v="XR"/>
    <s v="XR Ankle Complete 3+ Views Left"/>
    <s v="03/01/2026"/>
    <s v="14:05:44"/>
    <n v="14"/>
    <s v="03/01/202614:16:57"/>
    <x v="0"/>
    <x v="0"/>
    <x v="0"/>
    <s v="14:16:57"/>
    <x v="14"/>
    <x v="0"/>
    <d v="1899-12-30T00:11:13"/>
    <n v="73610"/>
    <n v="0.17"/>
  </r>
  <r>
    <s v="CT20260011254"/>
    <s v="CT"/>
    <s v="CT Brain/Head w/o Contrast"/>
    <s v="03/01/2026"/>
    <s v="14:25:33"/>
    <n v="14"/>
    <s v="03/01/202614:28:39"/>
    <x v="0"/>
    <x v="0"/>
    <x v="0"/>
    <s v="14:28:39"/>
    <x v="14"/>
    <x v="0"/>
    <d v="1899-12-30T00:03:06"/>
    <n v="70450"/>
    <n v="0.85"/>
  </r>
  <r>
    <s v="CT20260011262"/>
    <s v="CT"/>
    <s v="CT Chest W/ Contrast"/>
    <s v="03/01/2026"/>
    <s v="14:21:56"/>
    <n v="14"/>
    <s v="03/01/202614:30:15"/>
    <x v="0"/>
    <x v="0"/>
    <x v="0"/>
    <s v="14:30:15"/>
    <x v="14"/>
    <x v="2"/>
    <d v="1899-12-30T00:08:19"/>
    <n v="71260"/>
    <n v="1.1599999999999999"/>
  </r>
  <r>
    <s v="XR20260024272"/>
    <s v="XR"/>
    <s v="XR Chest 1 View Portable"/>
    <s v="03/01/2026"/>
    <s v="14:29:28"/>
    <n v="14"/>
    <s v="03/01/202614:31:08"/>
    <x v="0"/>
    <x v="0"/>
    <x v="0"/>
    <s v="14:31:08"/>
    <x v="14"/>
    <x v="2"/>
    <d v="1899-12-30T00:01:40"/>
    <n v="71045"/>
    <n v="0.18"/>
  </r>
  <r>
    <s v="XR20260024302"/>
    <s v="XR"/>
    <s v="XR Chest 1 View Portable"/>
    <s v="03/01/2026"/>
    <s v="14:30:20"/>
    <n v="14"/>
    <s v="03/01/202614:32:59"/>
    <x v="0"/>
    <x v="0"/>
    <x v="0"/>
    <s v="14:32:59"/>
    <x v="14"/>
    <x v="2"/>
    <d v="1899-12-30T00:02:39"/>
    <n v="71045"/>
    <n v="0.18"/>
  </r>
  <r>
    <s v="XR20260024301"/>
    <s v="XR"/>
    <s v="XR Chest 1 View Portable"/>
    <s v="03/01/2026"/>
    <s v="14:30:55"/>
    <n v="14"/>
    <s v="03/01/202614:33:24"/>
    <x v="0"/>
    <x v="0"/>
    <x v="0"/>
    <s v="14:33:24"/>
    <x v="14"/>
    <x v="2"/>
    <d v="1899-12-30T00:02:29"/>
    <n v="71045"/>
    <n v="0.18"/>
  </r>
  <r>
    <s v="US20260008075"/>
    <s v="US"/>
    <s v="US Lower Ext Arterial Duplex Bilateral"/>
    <s v="03/01/2026"/>
    <s v="13:39:27"/>
    <n v="13"/>
    <s v="03/01/202614:37:56"/>
    <x v="0"/>
    <x v="0"/>
    <x v="0"/>
    <s v="14:37:56"/>
    <x v="14"/>
    <x v="2"/>
    <d v="1899-12-30T00:58:29"/>
    <n v="93925"/>
    <n v="0.8"/>
  </r>
  <r>
    <s v="XR20260024299"/>
    <s v="XR"/>
    <s v="XR Chest 2 Views"/>
    <s v="03/01/2026"/>
    <s v="14:45:48"/>
    <n v="14"/>
    <s v="03/01/202614:47:54"/>
    <x v="0"/>
    <x v="0"/>
    <x v="0"/>
    <s v="14:47:54"/>
    <x v="14"/>
    <x v="2"/>
    <d v="1899-12-30T00:02:06"/>
    <n v="71046"/>
    <n v="0.22"/>
  </r>
  <r>
    <s v="XR20260024300"/>
    <s v="XR"/>
    <s v="XR Spine Cervical Complete 4 or 5 Views"/>
    <s v="03/01/2026"/>
    <s v="14:45:48"/>
    <n v="14"/>
    <s v="03/01/202614:49:31"/>
    <x v="0"/>
    <x v="0"/>
    <x v="0"/>
    <s v="14:49:31"/>
    <x v="14"/>
    <x v="2"/>
    <d v="1899-12-30T00:03:43"/>
    <n v="72050"/>
    <n v="0.27"/>
  </r>
  <r>
    <s v="XR20260024312"/>
    <s v="XR"/>
    <s v="XR Chest 2 Views"/>
    <s v="03/01/2026"/>
    <s v="14:51:24"/>
    <n v="14"/>
    <s v="03/01/202614:53:39"/>
    <x v="0"/>
    <x v="0"/>
    <x v="0"/>
    <s v="14:53:39"/>
    <x v="14"/>
    <x v="2"/>
    <d v="1899-12-30T00:02:15"/>
    <n v="71046"/>
    <n v="0.22"/>
  </r>
  <r>
    <s v="XR20260024307"/>
    <s v="XR"/>
    <s v="XR Chest 2 Views"/>
    <s v="03/01/2026"/>
    <s v="14:53:29"/>
    <n v="14"/>
    <s v="03/01/202614:55:27"/>
    <x v="0"/>
    <x v="0"/>
    <x v="0"/>
    <s v="14:55:27"/>
    <x v="14"/>
    <x v="2"/>
    <d v="1899-12-30T00:01:58"/>
    <n v="71046"/>
    <n v="0.22"/>
  </r>
  <r>
    <s v="CT20260011287"/>
    <s v="CT"/>
    <s v="CT Brain/Head w/o Contrast"/>
    <s v="03/01/2026"/>
    <s v="14:57:23"/>
    <n v="14"/>
    <s v="03/01/202615:00:36"/>
    <x v="0"/>
    <x v="0"/>
    <x v="0"/>
    <s v="15:00:36"/>
    <x v="15"/>
    <x v="2"/>
    <d v="1899-12-30T00:03:13"/>
    <n v="70450"/>
    <n v="0.85"/>
  </r>
  <r>
    <s v="XR20260024306"/>
    <s v="XR"/>
    <s v="XR Chest 1 View Portable"/>
    <s v="03/01/2026"/>
    <s v="15:00:18"/>
    <n v="15"/>
    <s v="03/01/202615:01:46"/>
    <x v="0"/>
    <x v="0"/>
    <x v="0"/>
    <s v="15:01:46"/>
    <x v="15"/>
    <x v="2"/>
    <d v="1899-12-30T00:01:28"/>
    <n v="71045"/>
    <n v="0.18"/>
  </r>
  <r>
    <s v="XR20260024311"/>
    <s v="XR"/>
    <s v="XR Chest 1 View Portable"/>
    <s v="03/01/2026"/>
    <s v="14:59:51"/>
    <n v="14"/>
    <s v="03/01/202615:02:21"/>
    <x v="0"/>
    <x v="0"/>
    <x v="0"/>
    <s v="15:02:21"/>
    <x v="15"/>
    <x v="2"/>
    <d v="1899-12-30T00:02:30"/>
    <n v="71045"/>
    <n v="0.18"/>
  </r>
  <r>
    <s v="XR20260024305"/>
    <s v="XR"/>
    <s v="XR Spine Lumbar Limited 2 or 3 Views"/>
    <s v="03/01/2026"/>
    <s v="14:48:16"/>
    <n v="14"/>
    <s v="03/01/202615:05:28"/>
    <x v="0"/>
    <x v="0"/>
    <x v="0"/>
    <s v="15:05:28"/>
    <x v="15"/>
    <x v="2"/>
    <d v="1899-12-30T00:17:12"/>
    <n v="72100"/>
    <n v="0.22"/>
  </r>
  <r>
    <s v="XR20260024304"/>
    <s v="XR"/>
    <s v="XR Chest 2 Views"/>
    <s v="03/01/2026"/>
    <s v="14:48:06"/>
    <n v="14"/>
    <s v="03/01/202615:05:46"/>
    <x v="0"/>
    <x v="0"/>
    <x v="0"/>
    <s v="15:05:46"/>
    <x v="15"/>
    <x v="2"/>
    <d v="1899-12-30T00:17:40"/>
    <n v="71046"/>
    <n v="0.22"/>
  </r>
  <r>
    <s v="XR20260024296"/>
    <s v="XR"/>
    <s v="XR Wrist Complete 3+ Views Left"/>
    <s v="03/01/2026"/>
    <s v="14:48:38"/>
    <n v="14"/>
    <s v="03/01/202615:06:16"/>
    <x v="0"/>
    <x v="0"/>
    <x v="0"/>
    <s v="15:06:16"/>
    <x v="15"/>
    <x v="2"/>
    <d v="1899-12-30T00:17:38"/>
    <n v="73110"/>
    <n v="0.17"/>
  </r>
  <r>
    <s v="XR20260024323"/>
    <s v="XR"/>
    <s v="XR Spine Cervical Limited 2 or 3 Views"/>
    <s v="03/01/2026"/>
    <s v="15:04:38"/>
    <n v="15"/>
    <s v="03/01/202615:06:45"/>
    <x v="0"/>
    <x v="0"/>
    <x v="0"/>
    <s v="15:06:45"/>
    <x v="15"/>
    <x v="2"/>
    <d v="1899-12-30T00:02:07"/>
    <n v="72040"/>
    <n v="0.22"/>
  </r>
  <r>
    <s v="XR20260024322"/>
    <s v="XR"/>
    <s v="XR Chest 2 Views"/>
    <s v="03/01/2026"/>
    <s v="15:04:38"/>
    <n v="15"/>
    <s v="03/01/202615:07:09"/>
    <x v="0"/>
    <x v="0"/>
    <x v="0"/>
    <s v="15:07:09"/>
    <x v="15"/>
    <x v="2"/>
    <d v="1899-12-30T00:02:31"/>
    <n v="71046"/>
    <n v="0.22"/>
  </r>
  <r>
    <s v="XR20260024298"/>
    <s v="XR"/>
    <s v="XR Shoulder Complete 2+ Views Left"/>
    <s v="03/01/2026"/>
    <s v="14:49:33"/>
    <n v="14"/>
    <s v="03/01/202615:07:42"/>
    <x v="0"/>
    <x v="0"/>
    <x v="0"/>
    <s v="15:07:42"/>
    <x v="15"/>
    <x v="0"/>
    <d v="1899-12-30T00:18:09"/>
    <n v="73030"/>
    <n v="0.18"/>
  </r>
  <r>
    <s v="XR20260024303"/>
    <s v="XR"/>
    <s v="XR Chest 2 Views"/>
    <s v="03/01/2026"/>
    <s v="14:50:44"/>
    <n v="14"/>
    <s v="03/01/202615:07:55"/>
    <x v="0"/>
    <x v="0"/>
    <x v="0"/>
    <s v="15:07:55"/>
    <x v="15"/>
    <x v="0"/>
    <d v="1899-12-30T00:17:11"/>
    <n v="71046"/>
    <n v="0.22"/>
  </r>
  <r>
    <s v="XR20260024297"/>
    <s v="XR"/>
    <s v="XR Elbow Complete 3+ Views Left"/>
    <s v="03/01/2026"/>
    <s v="14:49:25"/>
    <n v="14"/>
    <s v="03/01/202615:08:07"/>
    <x v="0"/>
    <x v="0"/>
    <x v="0"/>
    <s v="15:08:07"/>
    <x v="15"/>
    <x v="2"/>
    <d v="1899-12-30T00:18:42"/>
    <n v="73080"/>
    <n v="0.17"/>
  </r>
  <r>
    <s v="XR20260024313"/>
    <s v="XR"/>
    <s v="XR Toe(s) 2+ Views Left"/>
    <s v="03/01/2026"/>
    <s v="15:03:11"/>
    <n v="15"/>
    <s v="03/01/202615:08:27"/>
    <x v="0"/>
    <x v="0"/>
    <x v="0"/>
    <s v="15:08:27"/>
    <x v="15"/>
    <x v="0"/>
    <d v="1899-12-30T00:05:16"/>
    <n v="73660"/>
    <n v="0.13"/>
  </r>
  <r>
    <s v="XR20260024324"/>
    <s v="XR"/>
    <s v="XR Chest 1 View Frontal"/>
    <s v="03/01/2026"/>
    <s v="15:23:47"/>
    <n v="15"/>
    <s v="03/01/202615:08:52"/>
    <x v="0"/>
    <x v="0"/>
    <x v="0"/>
    <s v="15:08:52"/>
    <x v="15"/>
    <x v="0"/>
    <n v="-1.0358796296296213E-2"/>
    <n v="71045"/>
    <n v="0.18"/>
  </r>
  <r>
    <s v="US20260008083"/>
    <s v="US"/>
    <s v="US OB Less Thn 14 wks w/TVS if indicated"/>
    <s v="03/01/2026"/>
    <s v="15:06:44"/>
    <n v="15"/>
    <s v="03/01/202615:10:15"/>
    <x v="0"/>
    <x v="0"/>
    <x v="0"/>
    <s v="15:10:15"/>
    <x v="15"/>
    <x v="2"/>
    <d v="1899-12-30T00:03:31"/>
    <n v="76801"/>
    <n v="0.99"/>
  </r>
  <r>
    <s v="XR20260024331"/>
    <s v="XR"/>
    <s v="XR CARM Over 1 Hour"/>
    <s v="03/01/2026"/>
    <s v="14:50:00"/>
    <n v="14"/>
    <s v="03/01/202615:11:05"/>
    <x v="0"/>
    <x v="0"/>
    <x v="0"/>
    <s v="15:11:05"/>
    <x v="15"/>
    <x v="2"/>
    <d v="1899-12-30T00:21:05"/>
    <n v="76000"/>
    <n v="0.3"/>
  </r>
  <r>
    <s v="XR20260024332"/>
    <s v="XR"/>
    <s v="XR ERCP"/>
    <s v="03/01/2026"/>
    <s v="14:50:00"/>
    <n v="14"/>
    <s v="03/01/202615:11:05"/>
    <x v="0"/>
    <x v="0"/>
    <x v="0"/>
    <s v="15:11:05"/>
    <x v="15"/>
    <x v="2"/>
    <d v="1899-12-30T00:21:05"/>
    <n v="74328"/>
    <n v="0.47"/>
  </r>
  <r>
    <s v="XR20260024315"/>
    <s v="XR"/>
    <s v="XR Chest 1 View Frontal"/>
    <s v="03/01/2026"/>
    <s v="15:10:25"/>
    <n v="15"/>
    <s v="03/01/202615:12:49"/>
    <x v="0"/>
    <x v="0"/>
    <x v="0"/>
    <s v="15:12:49"/>
    <x v="15"/>
    <x v="2"/>
    <d v="1899-12-30T00:02:24"/>
    <n v="71045"/>
    <n v="0.18"/>
  </r>
  <r>
    <s v="XR20260024310"/>
    <s v="XR"/>
    <s v="XR Abdomen KUB 1 View"/>
    <s v="03/01/2026"/>
    <s v="15:12:25"/>
    <n v="15"/>
    <s v="03/01/202615:14:40"/>
    <x v="0"/>
    <x v="0"/>
    <x v="0"/>
    <s v="15:14:40"/>
    <x v="15"/>
    <x v="2"/>
    <d v="1899-12-30T00:02:15"/>
    <n v="74018"/>
    <n v="0.18"/>
  </r>
  <r>
    <s v="US20260008081"/>
    <s v="US"/>
    <s v="US Upper Ext Venous Duplex Right"/>
    <s v="03/01/2026"/>
    <s v="15:14:16"/>
    <n v="15"/>
    <s v="03/01/202615:15:15"/>
    <x v="0"/>
    <x v="0"/>
    <x v="0"/>
    <s v="15:15:15"/>
    <x v="15"/>
    <x v="2"/>
    <d v="1899-12-30T00:00:59"/>
    <n v="93971"/>
    <n v="0.45"/>
  </r>
  <r>
    <s v="CT20260011265"/>
    <s v="CT"/>
    <s v="CT Abd &amp; Pel wo Oral w IV"/>
    <s v="03/01/2026"/>
    <s v="15:14:47"/>
    <n v="15"/>
    <s v="03/01/202615:20:17"/>
    <x v="0"/>
    <x v="0"/>
    <x v="0"/>
    <s v="15:20:17"/>
    <x v="15"/>
    <x v="2"/>
    <d v="1899-12-30T00:05:30"/>
    <n v="74177"/>
    <n v="1.82"/>
  </r>
  <r>
    <s v="XR20260024328"/>
    <s v="XR"/>
    <s v="XR Spine Cervical Complete 4 or 5 Views"/>
    <s v="03/01/2026"/>
    <s v="15:17:22"/>
    <n v="15"/>
    <s v="03/01/202615:21:23"/>
    <x v="0"/>
    <x v="0"/>
    <x v="0"/>
    <s v="15:21:23"/>
    <x v="15"/>
    <x v="0"/>
    <d v="1899-12-30T00:04:01"/>
    <n v="72050"/>
    <n v="0.27"/>
  </r>
  <r>
    <s v="CT20260011263"/>
    <s v="CT"/>
    <s v="CT Abdomen and Pelvis w/ Contrast"/>
    <s v="03/01/2026"/>
    <s v="15:14:16"/>
    <n v="15"/>
    <s v="03/01/202615:22:39"/>
    <x v="0"/>
    <x v="0"/>
    <x v="0"/>
    <s v="15:22:39"/>
    <x v="15"/>
    <x v="2"/>
    <d v="1899-12-30T00:08:23"/>
    <n v="74177"/>
    <n v="1.82"/>
  </r>
  <r>
    <s v="XR20260024333"/>
    <s v="XR"/>
    <s v="XR Chest 1 View Portable"/>
    <s v="03/01/2026"/>
    <s v="15:17:36"/>
    <n v="15"/>
    <s v="03/01/202615:23:38"/>
    <x v="0"/>
    <x v="0"/>
    <x v="0"/>
    <s v="15:23:38"/>
    <x v="15"/>
    <x v="0"/>
    <d v="1899-12-30T00:06:02"/>
    <n v="71045"/>
    <n v="0.18"/>
  </r>
  <r>
    <s v="CT20260011289"/>
    <s v="CT"/>
    <s v="CTA Brain/Head"/>
    <s v="03/01/2026"/>
    <s v="15:18:07"/>
    <n v="15"/>
    <s v="03/01/202615:27:04"/>
    <x v="0"/>
    <x v="0"/>
    <x v="0"/>
    <s v="15:27:04"/>
    <x v="15"/>
    <x v="2"/>
    <d v="1899-12-30T00:08:57"/>
    <n v="70496"/>
    <n v="1.75"/>
  </r>
  <r>
    <s v="CT20260011274"/>
    <s v="CT"/>
    <s v="CT Brain/Head w/o Contrast"/>
    <s v="03/01/2026"/>
    <s v="15:14:58"/>
    <n v="15"/>
    <s v="03/01/202615:27:19"/>
    <x v="0"/>
    <x v="0"/>
    <x v="0"/>
    <s v="15:27:19"/>
    <x v="15"/>
    <x v="0"/>
    <d v="1899-12-30T00:12:21"/>
    <n v="70450"/>
    <n v="0.85"/>
  </r>
  <r>
    <s v="CT20260011270"/>
    <s v="CT"/>
    <s v="CT Brain/Head w/o Contrast"/>
    <s v="03/01/2026"/>
    <s v="15:25:59"/>
    <n v="15"/>
    <s v="03/01/202615:29:02"/>
    <x v="0"/>
    <x v="0"/>
    <x v="0"/>
    <s v="15:29:02"/>
    <x v="15"/>
    <x v="2"/>
    <d v="1899-12-30T00:03:03"/>
    <n v="70450"/>
    <n v="0.85"/>
  </r>
  <r>
    <s v="XR20260024340"/>
    <s v="XR"/>
    <s v="XR Chest 1 View Portable"/>
    <s v="03/01/2026"/>
    <s v="15:20:21"/>
    <n v="15"/>
    <s v="03/01/202615:29:27"/>
    <x v="0"/>
    <x v="0"/>
    <x v="0"/>
    <s v="15:29:27"/>
    <x v="15"/>
    <x v="2"/>
    <d v="1899-12-30T00:09:06"/>
    <n v="71045"/>
    <n v="0.18"/>
  </r>
  <r>
    <s v="XR20260024339"/>
    <s v="XR"/>
    <s v="XR Chest 2 Views"/>
    <s v="03/01/2026"/>
    <s v="15:25:18"/>
    <n v="15"/>
    <s v="03/01/202615:29:49"/>
    <x v="0"/>
    <x v="0"/>
    <x v="0"/>
    <s v="15:29:49"/>
    <x v="15"/>
    <x v="2"/>
    <d v="1899-12-30T00:04:31"/>
    <n v="71046"/>
    <n v="0.22"/>
  </r>
  <r>
    <s v="XR20260024334"/>
    <s v="XR"/>
    <s v="XR Chest 2 Views"/>
    <s v="03/01/2026"/>
    <s v="15:27:38"/>
    <n v="15"/>
    <s v="03/01/202615:30:30"/>
    <x v="0"/>
    <x v="0"/>
    <x v="0"/>
    <s v="15:30:30"/>
    <x v="15"/>
    <x v="2"/>
    <d v="1899-12-30T00:02:52"/>
    <n v="71046"/>
    <n v="0.22"/>
  </r>
  <r>
    <s v="XR20260024338"/>
    <s v="XR"/>
    <s v="XR Chest 2 Views"/>
    <s v="03/01/2026"/>
    <s v="15:21:49"/>
    <n v="15"/>
    <s v="03/01/202615:30:53"/>
    <x v="0"/>
    <x v="0"/>
    <x v="0"/>
    <s v="15:30:53"/>
    <x v="15"/>
    <x v="2"/>
    <d v="1899-12-30T00:09:04"/>
    <n v="71046"/>
    <n v="0.22"/>
  </r>
  <r>
    <s v="XR20260024327"/>
    <s v="XR"/>
    <s v="XR Chest 2 Views"/>
    <s v="03/01/2026"/>
    <s v="15:17:48"/>
    <n v="15"/>
    <s v="03/01/202615:31:22"/>
    <x v="0"/>
    <x v="0"/>
    <x v="0"/>
    <s v="15:31:22"/>
    <x v="15"/>
    <x v="2"/>
    <d v="1899-12-30T00:13:34"/>
    <n v="71046"/>
    <n v="0.22"/>
  </r>
  <r>
    <s v="XR20260024321"/>
    <s v="XR"/>
    <s v="XR Tibia/Fibula Right"/>
    <s v="03/01/2026"/>
    <s v="15:16:55"/>
    <n v="15"/>
    <s v="03/01/202615:31:55"/>
    <x v="0"/>
    <x v="0"/>
    <x v="0"/>
    <s v="15:31:55"/>
    <x v="15"/>
    <x v="2"/>
    <d v="1899-12-30T00:15:00"/>
    <n v="73590"/>
    <n v="0.16"/>
  </r>
  <r>
    <s v="XR20260024320"/>
    <s v="XR"/>
    <s v="XR Ankle Complete 3+ Views Right"/>
    <s v="03/01/2026"/>
    <s v="15:16:55"/>
    <n v="15"/>
    <s v="03/01/202615:32:21"/>
    <x v="0"/>
    <x v="0"/>
    <x v="0"/>
    <s v="15:32:21"/>
    <x v="15"/>
    <x v="2"/>
    <d v="1899-12-30T00:15:26"/>
    <n v="73610"/>
    <n v="0.17"/>
  </r>
  <r>
    <s v="XR20260024341"/>
    <s v="XR"/>
    <s v="XR Pelvis 1 or 2 Views"/>
    <s v="03/01/2026"/>
    <s v="15:20:21"/>
    <n v="15"/>
    <s v="03/01/202615:33:30"/>
    <x v="0"/>
    <x v="0"/>
    <x v="0"/>
    <s v="15:33:30"/>
    <x v="15"/>
    <x v="0"/>
    <d v="1899-12-30T00:13:09"/>
    <n v="72170"/>
    <n v="0.17"/>
  </r>
  <r>
    <s v="XR20260024330"/>
    <s v="XR"/>
    <s v="XR Spine Lumbar Limited 2 or 3 Views"/>
    <s v="03/01/2026"/>
    <s v="15:36:20"/>
    <n v="15"/>
    <s v="03/01/202615:37:39"/>
    <x v="0"/>
    <x v="0"/>
    <x v="0"/>
    <s v="15:37:39"/>
    <x v="15"/>
    <x v="2"/>
    <d v="1899-12-30T00:01:19"/>
    <n v="72100"/>
    <n v="0.22"/>
  </r>
  <r>
    <s v="XR20260024336"/>
    <s v="XR"/>
    <s v="XR Chest 1 View Portable"/>
    <s v="03/01/2026"/>
    <s v="15:31:26"/>
    <n v="15"/>
    <s v="03/01/202615:38:16"/>
    <x v="0"/>
    <x v="0"/>
    <x v="0"/>
    <s v="15:38:16"/>
    <x v="15"/>
    <x v="0"/>
    <d v="1899-12-30T00:06:50"/>
    <n v="71045"/>
    <n v="0.18"/>
  </r>
  <r>
    <s v="XR20260024329"/>
    <s v="XR"/>
    <s v="XR Chest 2 Views"/>
    <s v="03/01/2026"/>
    <s v="15:37:21"/>
    <n v="15"/>
    <s v="03/01/202615:39:48"/>
    <x v="0"/>
    <x v="0"/>
    <x v="0"/>
    <s v="15:39:48"/>
    <x v="15"/>
    <x v="0"/>
    <d v="1899-12-30T00:02:27"/>
    <n v="71046"/>
    <n v="0.22"/>
  </r>
  <r>
    <s v="US20260008020"/>
    <s v="US"/>
    <s v="US Retroperitoneal Complete"/>
    <s v="03/01/2026"/>
    <s v="15:41:17"/>
    <n v="15"/>
    <s v="03/01/202615:44:00"/>
    <x v="0"/>
    <x v="0"/>
    <x v="0"/>
    <s v="15:44:00"/>
    <x v="15"/>
    <x v="2"/>
    <d v="1899-12-30T00:02:43"/>
    <n v="76770"/>
    <n v="0.74"/>
  </r>
  <r>
    <s v="XR20260024337"/>
    <s v="XR"/>
    <s v="XR Chest 2 Views"/>
    <s v="03/01/2026"/>
    <s v="15:40:22"/>
    <n v="15"/>
    <s v="03/01/202615:44:25"/>
    <x v="0"/>
    <x v="0"/>
    <x v="0"/>
    <s v="15:44:25"/>
    <x v="15"/>
    <x v="2"/>
    <d v="1899-12-30T00:04:03"/>
    <n v="71046"/>
    <n v="0.22"/>
  </r>
  <r>
    <s v="US20260008052"/>
    <s v="US"/>
    <s v="US Retroperitoneal Complete"/>
    <s v="03/01/2026"/>
    <s v="15:41:04"/>
    <n v="15"/>
    <s v="03/01/202615:45:19"/>
    <x v="0"/>
    <x v="0"/>
    <x v="0"/>
    <s v="15:45:19"/>
    <x v="15"/>
    <x v="2"/>
    <d v="1899-12-30T00:04:15"/>
    <n v="76770"/>
    <n v="0.74"/>
  </r>
  <r>
    <s v="XR20260024326"/>
    <s v="XR"/>
    <s v="XR Elbow Complete 3+ Views Right"/>
    <s v="03/01/2026"/>
    <s v="15:43:49"/>
    <n v="15"/>
    <s v="03/01/202615:46:28"/>
    <x v="0"/>
    <x v="0"/>
    <x v="0"/>
    <s v="15:46:28"/>
    <x v="15"/>
    <x v="0"/>
    <d v="1899-12-30T00:02:39"/>
    <n v="73080"/>
    <n v="0.17"/>
  </r>
  <r>
    <s v="XR20260024325"/>
    <s v="XR"/>
    <s v="XR Shoulder Complete 2+ Views Right"/>
    <s v="03/01/2026"/>
    <s v="15:43:49"/>
    <n v="15"/>
    <s v="03/01/202615:46:38"/>
    <x v="0"/>
    <x v="0"/>
    <x v="0"/>
    <s v="15:46:38"/>
    <x v="15"/>
    <x v="2"/>
    <d v="1899-12-30T00:02:49"/>
    <n v="73030"/>
    <n v="0.18"/>
  </r>
  <r>
    <s v="XR20260024314"/>
    <s v="XR"/>
    <s v="XR Chest 1 View Portable"/>
    <s v="03/01/2026"/>
    <s v="15:44:56"/>
    <n v="15"/>
    <s v="03/01/202615:46:40"/>
    <x v="0"/>
    <x v="0"/>
    <x v="0"/>
    <s v="15:46:40"/>
    <x v="15"/>
    <x v="0"/>
    <d v="1899-12-30T00:01:44"/>
    <n v="71045"/>
    <n v="0.18"/>
  </r>
  <r>
    <s v="XR20260024342"/>
    <s v="XR"/>
    <s v="XR Hip 2-3 Views Left"/>
    <s v="03/01/2026"/>
    <s v="15:47:10"/>
    <n v="15"/>
    <s v="03/01/202615:49:09"/>
    <x v="0"/>
    <x v="0"/>
    <x v="0"/>
    <s v="15:49:09"/>
    <x v="15"/>
    <x v="2"/>
    <d v="1899-12-30T00:01:59"/>
    <n v="73502"/>
    <n v="0.22"/>
  </r>
  <r>
    <s v="CT20260011273"/>
    <s v="CT"/>
    <s v="CT Abd &amp; Pel wo Oral w IV"/>
    <s v="03/01/2026"/>
    <s v="15:45:44"/>
    <n v="15"/>
    <s v="03/01/202615:53:15"/>
    <x v="0"/>
    <x v="0"/>
    <x v="0"/>
    <s v="15:53:15"/>
    <x v="15"/>
    <x v="2"/>
    <d v="1899-12-30T00:07:31"/>
    <n v="76376"/>
    <n v="0.2"/>
  </r>
  <r>
    <s v="CT20260011273"/>
    <s v="CT"/>
    <s v="CT Abd &amp; Pel wo Oral w IV"/>
    <s v="03/01/2026"/>
    <s v="15:45:44"/>
    <n v="15"/>
    <s v="03/01/202615:53:15"/>
    <x v="0"/>
    <x v="0"/>
    <x v="0"/>
    <s v="15:53:15"/>
    <x v="15"/>
    <x v="2"/>
    <d v="1899-12-30T00:07:31"/>
    <n v="74177"/>
    <n v="1.82"/>
  </r>
  <r>
    <s v="CT20260011272"/>
    <s v="CT"/>
    <s v="CT Spine Cervical w/o Contrast"/>
    <s v="03/01/2026"/>
    <s v="15:45:44"/>
    <n v="15"/>
    <s v="03/01/202615:54:57"/>
    <x v="0"/>
    <x v="0"/>
    <x v="0"/>
    <s v="15:54:57"/>
    <x v="15"/>
    <x v="2"/>
    <d v="1899-12-30T00:09:13"/>
    <n v="72125"/>
    <n v="1"/>
  </r>
  <r>
    <s v="CT20260011271"/>
    <s v="CT"/>
    <s v="CT Brain/Head w/o Contrast"/>
    <s v="03/01/2026"/>
    <s v="15:45:44"/>
    <n v="15"/>
    <s v="03/01/202615:55:21"/>
    <x v="0"/>
    <x v="0"/>
    <x v="0"/>
    <s v="15:55:21"/>
    <x v="15"/>
    <x v="0"/>
    <d v="1899-12-30T00:09:37"/>
    <n v="70450"/>
    <n v="0.85"/>
  </r>
  <r>
    <s v="US20260008086"/>
    <s v="US"/>
    <s v="US Abdomen Limited"/>
    <s v="03/01/2026"/>
    <s v="15:51:50"/>
    <n v="15"/>
    <s v="03/01/202615:56:26"/>
    <x v="0"/>
    <x v="0"/>
    <x v="0"/>
    <s v="15:56:26"/>
    <x v="15"/>
    <x v="2"/>
    <d v="1899-12-30T00:04:36"/>
    <n v="76705"/>
    <n v="0.59"/>
  </r>
  <r>
    <s v="XR20260024335"/>
    <s v="XR"/>
    <s v="XR Chest 1 View Frontal"/>
    <s v="03/01/2026"/>
    <s v="15:52:27"/>
    <n v="15"/>
    <s v="03/01/202615:57:16"/>
    <x v="0"/>
    <x v="0"/>
    <x v="0"/>
    <s v="15:57:16"/>
    <x v="15"/>
    <x v="2"/>
    <d v="1899-12-30T00:04:49"/>
    <n v="71045"/>
    <n v="0.18"/>
  </r>
  <r>
    <s v="US20260008070"/>
    <s v="US"/>
    <s v="US Retroperitoneal Complete"/>
    <s v="03/01/2026"/>
    <s v="15:54:34"/>
    <n v="15"/>
    <s v="03/01/202615:58:33"/>
    <x v="0"/>
    <x v="0"/>
    <x v="0"/>
    <s v="15:58:33"/>
    <x v="15"/>
    <x v="2"/>
    <d v="1899-12-30T00:03:59"/>
    <n v="76770"/>
    <n v="0.74"/>
  </r>
  <r>
    <s v="XR20260024343"/>
    <s v="XR"/>
    <s v="XR Chest 1 View Portable"/>
    <s v="03/01/2026"/>
    <s v="15:53:02"/>
    <n v="15"/>
    <s v="03/01/202615:59:27"/>
    <x v="0"/>
    <x v="0"/>
    <x v="0"/>
    <s v="15:59:27"/>
    <x v="15"/>
    <x v="2"/>
    <d v="1899-12-30T00:06:25"/>
    <n v="71045"/>
    <n v="0.18"/>
  </r>
  <r>
    <s v="MR20260002222"/>
    <s v="MR"/>
    <s v="MRI MRCP Abdomen"/>
    <s v="03/01/2026"/>
    <s v="15:59:15"/>
    <n v="15"/>
    <s v="03/01/202616:02:54"/>
    <x v="0"/>
    <x v="0"/>
    <x v="0"/>
    <s v="16:02:54"/>
    <x v="16"/>
    <x v="2"/>
    <d v="1899-12-30T00:03:39"/>
    <n v="74181"/>
    <n v="1.46"/>
  </r>
  <r>
    <s v="CT20260011277"/>
    <s v="CT"/>
    <s v="CT Abd &amp; Pel wo Oral w IV"/>
    <s v="03/01/2026"/>
    <s v="16:02:26"/>
    <n v="16"/>
    <s v="03/01/202616:08:25"/>
    <x v="0"/>
    <x v="0"/>
    <x v="0"/>
    <s v="16:08:25"/>
    <x v="16"/>
    <x v="2"/>
    <d v="1899-12-30T00:05:59"/>
    <n v="74177"/>
    <n v="1.82"/>
  </r>
  <r>
    <s v="XR20260024345"/>
    <s v="XR"/>
    <s v="XR Chest 1 View Portable"/>
    <s v="03/01/2026"/>
    <s v="15:58:54"/>
    <n v="15"/>
    <s v="03/01/202616:08:56"/>
    <x v="0"/>
    <x v="0"/>
    <x v="0"/>
    <s v="16:08:56"/>
    <x v="16"/>
    <x v="2"/>
    <d v="1899-12-30T00:10:02"/>
    <n v="71045"/>
    <n v="0.18"/>
  </r>
  <r>
    <s v="CT20260011282"/>
    <s v="CT"/>
    <s v="CT Brain/Head w/o Contrast"/>
    <s v="03/01/2026"/>
    <s v="16:08:39"/>
    <n v="16"/>
    <s v="03/01/202616:11:33"/>
    <x v="0"/>
    <x v="0"/>
    <x v="0"/>
    <s v="16:11:33"/>
    <x v="16"/>
    <x v="2"/>
    <d v="1899-12-30T00:02:54"/>
    <n v="70450"/>
    <n v="0.85"/>
  </r>
  <r>
    <s v="US20260008079"/>
    <s v="US"/>
    <s v="US Retroperitoneal Complete"/>
    <s v="03/01/2026"/>
    <s v="16:02:42"/>
    <n v="16"/>
    <s v="03/01/202616:20:43"/>
    <x v="0"/>
    <x v="0"/>
    <x v="0"/>
    <s v="16:20:43"/>
    <x v="16"/>
    <x v="2"/>
    <d v="1899-12-30T00:18:01"/>
    <n v="76770"/>
    <n v="0.74"/>
  </r>
  <r>
    <s v="XR20260024349"/>
    <s v="XR"/>
    <s v="XR Chest 1 View Portable"/>
    <s v="03/01/2026"/>
    <s v="16:26:21"/>
    <n v="16"/>
    <s v="03/01/202616:28:25"/>
    <x v="0"/>
    <x v="0"/>
    <x v="0"/>
    <s v="16:28:25"/>
    <x v="16"/>
    <x v="2"/>
    <d v="1899-12-30T00:02:04"/>
    <n v="71045"/>
    <n v="0.18"/>
  </r>
  <r>
    <s v="CT20260011283"/>
    <s v="CT"/>
    <s v="CT Abd &amp; Pel wo Oral w IV"/>
    <s v="03/01/2026"/>
    <s v="16:29:26"/>
    <n v="16"/>
    <s v="03/01/202616:33:54"/>
    <x v="0"/>
    <x v="0"/>
    <x v="0"/>
    <s v="16:33:54"/>
    <x v="16"/>
    <x v="2"/>
    <d v="1899-12-30T00:04:28"/>
    <n v="74177"/>
    <n v="1.82"/>
  </r>
  <r>
    <s v="US20260008088"/>
    <s v="US"/>
    <s v="US Pelvis Comp w/Transvag if indicated"/>
    <s v="03/01/2026"/>
    <s v="16:31:03"/>
    <n v="16"/>
    <s v="03/01/202616:35:20"/>
    <x v="0"/>
    <x v="0"/>
    <x v="0"/>
    <s v="16:35:20"/>
    <x v="16"/>
    <x v="2"/>
    <d v="1899-12-30T00:04:17"/>
    <n v="76856"/>
    <n v="0.69"/>
  </r>
  <r>
    <s v="US20260008085"/>
    <s v="US"/>
    <s v="US Lower Ext Venous Duplex Left"/>
    <s v="03/01/2026"/>
    <s v="16:36:44"/>
    <n v="16"/>
    <s v="03/01/202616:38:26"/>
    <x v="0"/>
    <x v="0"/>
    <x v="0"/>
    <s v="16:38:26"/>
    <x v="16"/>
    <x v="2"/>
    <d v="1899-12-30T00:01:42"/>
    <n v="93971"/>
    <n v="0.45"/>
  </r>
  <r>
    <s v="XR20260024361"/>
    <s v="XR"/>
    <s v="XR Chest 1 View Portable"/>
    <s v="03/01/2026"/>
    <s v="17:02:12"/>
    <n v="17"/>
    <s v="03/01/202617:04:58"/>
    <x v="0"/>
    <x v="0"/>
    <x v="0"/>
    <s v="17:04:58"/>
    <x v="17"/>
    <x v="2"/>
    <d v="1899-12-30T00:02:46"/>
    <n v="71045"/>
    <n v="0.18"/>
  </r>
  <r>
    <s v="XR20260024362"/>
    <s v="XR"/>
    <s v="XR Spine Lumbar Complete 4+ Views"/>
    <s v="03/01/2026"/>
    <s v="17:08:45"/>
    <n v="17"/>
    <s v="03/01/202617:09:59"/>
    <x v="0"/>
    <x v="0"/>
    <x v="0"/>
    <s v="17:09:59"/>
    <x v="17"/>
    <x v="2"/>
    <d v="1899-12-30T00:01:14"/>
    <n v="72110"/>
    <n v="0.26"/>
  </r>
  <r>
    <s v="XR20260024357"/>
    <s v="XR"/>
    <s v="XR Chest 1 View Portable"/>
    <s v="03/01/2026"/>
    <s v="16:34:12"/>
    <n v="16"/>
    <s v="03/01/202617:12:03"/>
    <x v="0"/>
    <x v="0"/>
    <x v="0"/>
    <s v="17:12:03"/>
    <x v="17"/>
    <x v="2"/>
    <d v="1899-12-30T00:37:51"/>
    <n v="71045"/>
    <n v="0.18"/>
  </r>
  <r>
    <s v="XR20260024360"/>
    <s v="XR"/>
    <s v="XR Knee Complete 3 Views Right"/>
    <s v="03/01/2026"/>
    <s v="17:09:16"/>
    <n v="17"/>
    <s v="03/01/202617:13:12"/>
    <x v="0"/>
    <x v="0"/>
    <x v="0"/>
    <s v="17:13:12"/>
    <x v="17"/>
    <x v="2"/>
    <d v="1899-12-30T00:03:56"/>
    <n v="73562"/>
    <n v="0.18"/>
  </r>
  <r>
    <s v="XR20260024355"/>
    <s v="XR"/>
    <s v="XR Abdomen KUB 1 View"/>
    <s v="03/01/2026"/>
    <s v="17:11:11"/>
    <n v="17"/>
    <s v="03/01/202617:13:51"/>
    <x v="0"/>
    <x v="0"/>
    <x v="0"/>
    <s v="17:13:51"/>
    <x v="17"/>
    <x v="2"/>
    <d v="1899-12-30T00:02:40"/>
    <n v="74018"/>
    <n v="0.18"/>
  </r>
  <r>
    <s v="XR20260024364"/>
    <s v="XR"/>
    <s v="XR Chest 1 View Portable"/>
    <s v="03/01/2026"/>
    <s v="17:04:45"/>
    <n v="17"/>
    <s v="03/01/202617:27:16"/>
    <x v="0"/>
    <x v="0"/>
    <x v="0"/>
    <s v="17:27:16"/>
    <x v="17"/>
    <x v="2"/>
    <d v="1899-12-30T00:22:31"/>
    <n v="71045"/>
    <n v="0.18"/>
  </r>
  <r>
    <s v="XR20260024365"/>
    <s v="XR"/>
    <s v="XR Pelvis 1 or 2 Views"/>
    <s v="03/01/2026"/>
    <s v="17:04:45"/>
    <n v="17"/>
    <s v="03/01/202617:27:41"/>
    <x v="0"/>
    <x v="0"/>
    <x v="0"/>
    <s v="17:27:41"/>
    <x v="17"/>
    <x v="2"/>
    <d v="1899-12-30T00:22:56"/>
    <n v="72170"/>
    <n v="0.17"/>
  </r>
  <r>
    <s v="CT20260011302"/>
    <s v="CT"/>
    <s v="CT Brain/Head w/o Contrast"/>
    <s v="03/01/2026"/>
    <s v="17:33:15"/>
    <n v="17"/>
    <s v="03/01/202617:36:47"/>
    <x v="0"/>
    <x v="0"/>
    <x v="0"/>
    <s v="17:36:47"/>
    <x v="17"/>
    <x v="2"/>
    <d v="1899-12-30T00:03:32"/>
    <n v="70450"/>
    <n v="0.85"/>
  </r>
  <r>
    <s v="CT20260011303"/>
    <s v="CT"/>
    <s v="CT Spine Cervical w/o Contrast"/>
    <s v="03/01/2026"/>
    <s v="17:33:15"/>
    <n v="17"/>
    <s v="03/01/202617:39:09"/>
    <x v="0"/>
    <x v="0"/>
    <x v="0"/>
    <s v="17:39:09"/>
    <x v="17"/>
    <x v="2"/>
    <d v="1899-12-30T00:05:54"/>
    <n v="72125"/>
    <n v="1"/>
  </r>
  <r>
    <s v="CT20260011304"/>
    <s v="CT"/>
    <s v="CT Chest W/ Contrast"/>
    <s v="03/01/2026"/>
    <s v="17:33:15"/>
    <n v="17"/>
    <s v="03/01/202617:43:46"/>
    <x v="0"/>
    <x v="0"/>
    <x v="0"/>
    <s v="17:43:46"/>
    <x v="17"/>
    <x v="2"/>
    <d v="1899-12-30T00:10:31"/>
    <n v="76376"/>
    <n v="0.2"/>
  </r>
  <r>
    <s v="CT20260011304"/>
    <s v="CT"/>
    <s v="CT Chest W/ Contrast"/>
    <s v="03/01/2026"/>
    <s v="17:33:15"/>
    <n v="17"/>
    <s v="03/01/202617:43:46"/>
    <x v="0"/>
    <x v="0"/>
    <x v="0"/>
    <s v="17:43:46"/>
    <x v="17"/>
    <x v="2"/>
    <d v="1899-12-30T00:10:31"/>
    <n v="71260"/>
    <n v="1.1599999999999999"/>
  </r>
  <r>
    <s v="CT20260011305"/>
    <s v="CT"/>
    <s v="CT Abdomen and Pelvis w/ Contrast"/>
    <s v="03/01/2026"/>
    <s v="17:33:15"/>
    <n v="17"/>
    <s v="03/01/202617:43:46"/>
    <x v="0"/>
    <x v="0"/>
    <x v="0"/>
    <s v="17:43:46"/>
    <x v="17"/>
    <x v="2"/>
    <d v="1899-12-30T00:10:31"/>
    <n v="74177"/>
    <n v="1.82"/>
  </r>
  <r>
    <s v="XR20260024371"/>
    <s v="XR"/>
    <s v="XR Chest 1 View Portable"/>
    <s v="03/01/2026"/>
    <s v="17:33:25"/>
    <n v="17"/>
    <s v="03/01/202617:44:52"/>
    <x v="0"/>
    <x v="0"/>
    <x v="0"/>
    <s v="17:44:52"/>
    <x v="17"/>
    <x v="2"/>
    <d v="1899-12-30T00:11:27"/>
    <n v="71045"/>
    <n v="0.18"/>
  </r>
  <r>
    <s v="CT20260011307"/>
    <s v="CT"/>
    <s v="CT Brain/Head w/o Contrast"/>
    <s v="03/01/2026"/>
    <s v="17:37:01"/>
    <n v="17"/>
    <s v="03/01/202617:46:49"/>
    <x v="0"/>
    <x v="0"/>
    <x v="0"/>
    <s v="17:46:49"/>
    <x v="17"/>
    <x v="2"/>
    <d v="1899-12-30T00:09:48"/>
    <n v="70450"/>
    <n v="0.85"/>
  </r>
  <r>
    <s v="XR20260024373"/>
    <s v="XR"/>
    <s v="XR Hip 1 View w/ AP Pelvis Left"/>
    <s v="03/01/2026"/>
    <s v="17:33:25"/>
    <n v="17"/>
    <s v="03/01/202617:50:43"/>
    <x v="0"/>
    <x v="0"/>
    <x v="0"/>
    <s v="17:50:43"/>
    <x v="17"/>
    <x v="2"/>
    <d v="1899-12-30T00:17:18"/>
    <n v="73501"/>
    <n v="0.18"/>
  </r>
  <r>
    <s v="CT20260011308"/>
    <s v="CT"/>
    <s v="CT Spine Cervical w/o Contrast"/>
    <s v="03/01/2026"/>
    <s v="17:37:01"/>
    <n v="17"/>
    <s v="03/01/202617:55:44"/>
    <x v="0"/>
    <x v="0"/>
    <x v="0"/>
    <s v="17:55:44"/>
    <x v="17"/>
    <x v="2"/>
    <d v="1899-12-30T00:18:43"/>
    <n v="72125"/>
    <n v="1"/>
  </r>
  <r>
    <s v="CT20260011310"/>
    <s v="CT"/>
    <s v="CT Shoulder w/o Contrast Right"/>
    <s v="03/01/2026"/>
    <s v="17:58:40"/>
    <n v="17"/>
    <s v="03/01/202618:04:27"/>
    <x v="0"/>
    <x v="0"/>
    <x v="0"/>
    <s v="18:04:27"/>
    <x v="18"/>
    <x v="2"/>
    <d v="1899-12-30T00:05:47"/>
    <n v="73200"/>
    <n v="1"/>
  </r>
  <r>
    <s v="XR20260024363"/>
    <s v="XR"/>
    <s v="XR Chest 2 Views"/>
    <s v="03/01/2026"/>
    <s v="17:36:00"/>
    <n v="17"/>
    <s v="03/01/202618:05:26"/>
    <x v="0"/>
    <x v="0"/>
    <x v="0"/>
    <s v="18:05:26"/>
    <x v="18"/>
    <x v="2"/>
    <d v="1899-12-30T00:29:26"/>
    <n v="71046"/>
    <n v="0.22"/>
  </r>
  <r>
    <s v="XR20260024358"/>
    <s v="XR"/>
    <s v="XR Pelvis 1 or 2 Views"/>
    <s v="03/01/2026"/>
    <s v="16:34:12"/>
    <n v="16"/>
    <s v="03/01/202618:05:52"/>
    <x v="0"/>
    <x v="0"/>
    <x v="0"/>
    <s v="18:05:52"/>
    <x v="18"/>
    <x v="2"/>
    <d v="1899-12-30T01:31:40"/>
    <n v="72170"/>
    <n v="0.17"/>
  </r>
  <r>
    <s v="XR20260024385"/>
    <s v="XR"/>
    <s v="XR Chest 1 View Portable"/>
    <s v="03/01/2026"/>
    <s v="17:54:18"/>
    <n v="17"/>
    <s v="03/01/202618:12:37"/>
    <x v="0"/>
    <x v="0"/>
    <x v="0"/>
    <s v="18:12:37"/>
    <x v="18"/>
    <x v="2"/>
    <d v="1899-12-30T00:18:19"/>
    <n v="71045"/>
    <n v="0.18"/>
  </r>
  <r>
    <s v="XR20260024375"/>
    <s v="XR"/>
    <s v="XR Abdomen KUB 1 View"/>
    <s v="03/01/2026"/>
    <s v="18:12:49"/>
    <n v="18"/>
    <s v="03/01/202618:15:14"/>
    <x v="0"/>
    <x v="0"/>
    <x v="0"/>
    <s v="18:15:14"/>
    <x v="18"/>
    <x v="2"/>
    <d v="1899-12-30T00:02:25"/>
    <n v="74018"/>
    <n v="0.18"/>
  </r>
  <r>
    <s v="XR20260024382"/>
    <s v="XR"/>
    <s v="XR Shoulder Complete 2+ Views Right"/>
    <s v="03/01/2026"/>
    <s v="18:16:27"/>
    <n v="18"/>
    <s v="03/01/202618:18:22"/>
    <x v="0"/>
    <x v="0"/>
    <x v="0"/>
    <s v="18:18:22"/>
    <x v="18"/>
    <x v="2"/>
    <d v="1899-12-30T00:01:55"/>
    <n v="73030"/>
    <n v="0.18"/>
  </r>
  <r>
    <s v="XR20260024381"/>
    <s v="XR"/>
    <s v="XR Knee Complete 3 Views Left"/>
    <s v="03/01/2026"/>
    <s v="18:16:27"/>
    <n v="18"/>
    <s v="03/01/202618:19:05"/>
    <x v="0"/>
    <x v="0"/>
    <x v="0"/>
    <s v="18:19:05"/>
    <x v="18"/>
    <x v="2"/>
    <d v="1899-12-30T00:02:38"/>
    <n v="73562"/>
    <n v="0.18"/>
  </r>
  <r>
    <s v="XR20260024370"/>
    <s v="XR"/>
    <s v="XR Chest 1 View Portable"/>
    <s v="03/01/2026"/>
    <s v="17:36:18"/>
    <n v="17"/>
    <s v="03/01/202618:30:25"/>
    <x v="0"/>
    <x v="0"/>
    <x v="0"/>
    <s v="18:30:25"/>
    <x v="18"/>
    <x v="2"/>
    <d v="1899-12-30T00:54:07"/>
    <n v="71045"/>
    <n v="0.18"/>
  </r>
  <r>
    <s v="XR20260024393"/>
    <s v="XR"/>
    <s v="XR Chest 1 View Portable"/>
    <s v="03/01/2026"/>
    <s v="18:25:43"/>
    <n v="18"/>
    <s v="03/01/202618:34:05"/>
    <x v="0"/>
    <x v="0"/>
    <x v="0"/>
    <s v="18:34:05"/>
    <x v="18"/>
    <x v="2"/>
    <d v="1899-12-30T00:08:22"/>
    <n v="71045"/>
    <n v="0.18"/>
  </r>
  <r>
    <s v="XR20260024397"/>
    <s v="XR"/>
    <s v="XR Knee Complete 4+ Views Right"/>
    <s v="03/01/2026"/>
    <s v="18:29:19"/>
    <n v="18"/>
    <s v="03/01/202618:34:49"/>
    <x v="0"/>
    <x v="0"/>
    <x v="0"/>
    <s v="18:34:49"/>
    <x v="18"/>
    <x v="2"/>
    <d v="1899-12-30T00:05:30"/>
    <n v="73564"/>
    <n v="0.22"/>
  </r>
  <r>
    <s v="CT20260011319"/>
    <s v="CT"/>
    <s v="CT Spine Cervical w/o Contrast"/>
    <s v="03/01/2026"/>
    <s v="18:30:51"/>
    <n v="18"/>
    <s v="03/01/202618:40:51"/>
    <x v="0"/>
    <x v="0"/>
    <x v="0"/>
    <s v="18:40:51"/>
    <x v="18"/>
    <x v="2"/>
    <d v="1899-12-30T00:10:00"/>
    <n v="72125"/>
    <n v="1"/>
  </r>
  <r>
    <s v="XR20260024401"/>
    <s v="XR"/>
    <s v="XR Chest 1 View Portable"/>
    <s v="03/01/2026"/>
    <s v="18:38:00"/>
    <n v="18"/>
    <s v="03/01/202618:41:12"/>
    <x v="0"/>
    <x v="0"/>
    <x v="0"/>
    <s v="18:41:12"/>
    <x v="18"/>
    <x v="2"/>
    <d v="1899-12-30T00:03:12"/>
    <n v="71045"/>
    <n v="0.18"/>
  </r>
  <r>
    <s v="CT20260011318"/>
    <s v="CT"/>
    <s v="CT Brain/Head w/o Contrast"/>
    <s v="03/01/2026"/>
    <s v="18:35:02"/>
    <n v="18"/>
    <s v="03/01/202618:41:22"/>
    <x v="0"/>
    <x v="0"/>
    <x v="0"/>
    <s v="18:41:22"/>
    <x v="18"/>
    <x v="2"/>
    <d v="1899-12-30T00:06:20"/>
    <n v="70450"/>
    <n v="0.85"/>
  </r>
  <r>
    <s v="CT20260011320"/>
    <s v="CT"/>
    <s v="CT Chest W/ Contrast"/>
    <s v="03/01/2026"/>
    <s v="18:30:51"/>
    <n v="18"/>
    <s v="03/01/202618:46:15"/>
    <x v="0"/>
    <x v="0"/>
    <x v="0"/>
    <s v="18:46:15"/>
    <x v="18"/>
    <x v="2"/>
    <d v="1899-12-30T00:15:24"/>
    <n v="76376"/>
    <n v="0.2"/>
  </r>
  <r>
    <s v="CT20260011320"/>
    <s v="CT"/>
    <s v="CT Chest W/ Contrast"/>
    <s v="03/01/2026"/>
    <s v="18:30:51"/>
    <n v="18"/>
    <s v="03/01/202618:46:15"/>
    <x v="0"/>
    <x v="0"/>
    <x v="0"/>
    <s v="18:46:15"/>
    <x v="18"/>
    <x v="2"/>
    <d v="1899-12-30T00:15:24"/>
    <n v="71260"/>
    <n v="1.1599999999999999"/>
  </r>
  <r>
    <s v="CT20260011321"/>
    <s v="CT"/>
    <s v="CT Abdomen and Pelvis w/ Contrast"/>
    <s v="03/01/2026"/>
    <s v="18:30:51"/>
    <n v="18"/>
    <s v="03/01/202618:46:15"/>
    <x v="0"/>
    <x v="0"/>
    <x v="0"/>
    <s v="18:46:15"/>
    <x v="18"/>
    <x v="2"/>
    <d v="1899-12-30T00:15:24"/>
    <n v="74177"/>
    <n v="1.82"/>
  </r>
  <r>
    <s v="XR20260024406"/>
    <s v="XR"/>
    <s v="XR Chest 1 View Portable"/>
    <s v="03/01/2026"/>
    <s v="18:40:30"/>
    <n v="18"/>
    <s v="03/01/202618:46:36"/>
    <x v="0"/>
    <x v="0"/>
    <x v="0"/>
    <s v="18:46:36"/>
    <x v="18"/>
    <x v="2"/>
    <d v="1899-12-30T00:06:06"/>
    <n v="71045"/>
    <n v="0.18"/>
  </r>
  <r>
    <s v="XR20260024389"/>
    <s v="XR"/>
    <s v="XR Foot Complete 3+ Views Right"/>
    <s v="03/01/2026"/>
    <s v="18:41:11"/>
    <n v="18"/>
    <s v="03/01/202618:47:28"/>
    <x v="0"/>
    <x v="0"/>
    <x v="0"/>
    <s v="18:47:28"/>
    <x v="18"/>
    <x v="2"/>
    <d v="1899-12-30T00:06:17"/>
    <n v="73630"/>
    <n v="0.17"/>
  </r>
  <r>
    <s v="XR20260024407"/>
    <s v="XR"/>
    <s v="XR Pelvis 1 or 2 Views"/>
    <s v="03/01/2026"/>
    <s v="18:40:30"/>
    <n v="18"/>
    <s v="03/01/202618:47:45"/>
    <x v="0"/>
    <x v="0"/>
    <x v="0"/>
    <s v="18:47:45"/>
    <x v="18"/>
    <x v="2"/>
    <d v="1899-12-30T00:07:15"/>
    <n v="72170"/>
    <n v="0.17"/>
  </r>
  <r>
    <s v="XR20260024403"/>
    <s v="XR"/>
    <s v="XR Chest 1 View Portable"/>
    <s v="03/01/2026"/>
    <s v="18:36:50"/>
    <n v="18"/>
    <s v="03/01/202618:48:35"/>
    <x v="0"/>
    <x v="0"/>
    <x v="0"/>
    <s v="18:48:35"/>
    <x v="18"/>
    <x v="2"/>
    <d v="1899-12-30T00:11:45"/>
    <n v="71045"/>
    <n v="0.18"/>
  </r>
  <r>
    <s v="XR20260024404"/>
    <s v="XR"/>
    <s v="XR Chest 2 Views"/>
    <s v="03/01/2026"/>
    <s v="18:33:49"/>
    <n v="18"/>
    <s v="03/01/202618:48:57"/>
    <x v="0"/>
    <x v="0"/>
    <x v="0"/>
    <s v="18:48:57"/>
    <x v="18"/>
    <x v="2"/>
    <d v="1899-12-30T00:15:08"/>
    <n v="71046"/>
    <n v="0.22"/>
  </r>
  <r>
    <s v="XR20260024380"/>
    <s v="XR"/>
    <s v="XR Tibia/Fibula Left"/>
    <s v="03/01/2026"/>
    <s v="17:54:38"/>
    <n v="17"/>
    <s v="03/01/202618:49:39"/>
    <x v="0"/>
    <x v="0"/>
    <x v="0"/>
    <s v="18:49:39"/>
    <x v="18"/>
    <x v="2"/>
    <d v="1899-12-30T00:55:01"/>
    <n v="73590"/>
    <n v="0.16"/>
  </r>
  <r>
    <s v="CT20260011312"/>
    <s v="CT"/>
    <s v="CT Brain/Head w/o Contrast"/>
    <s v="03/01/2026"/>
    <s v="18:46:08"/>
    <n v="18"/>
    <s v="03/01/202618:54:20"/>
    <x v="0"/>
    <x v="0"/>
    <x v="0"/>
    <s v="18:54:20"/>
    <x v="18"/>
    <x v="2"/>
    <d v="1899-12-30T00:08:12"/>
    <n v="70450"/>
    <n v="0.85"/>
  </r>
  <r>
    <s v="CT20260011314"/>
    <s v="CT"/>
    <s v="CT Chest W/ Contrast"/>
    <s v="03/01/2026"/>
    <s v="18:46:08"/>
    <n v="18"/>
    <s v="03/01/202619:02:42"/>
    <x v="0"/>
    <x v="0"/>
    <x v="0"/>
    <s v="19:02:42"/>
    <x v="19"/>
    <x v="2"/>
    <d v="1899-12-30T00:16:34"/>
    <n v="76376"/>
    <n v="0.2"/>
  </r>
  <r>
    <s v="CT20260011314"/>
    <s v="CT"/>
    <s v="CT Chest W/ Contrast"/>
    <s v="03/01/2026"/>
    <s v="18:46:08"/>
    <n v="18"/>
    <s v="03/01/202619:02:42"/>
    <x v="0"/>
    <x v="0"/>
    <x v="0"/>
    <s v="19:02:42"/>
    <x v="19"/>
    <x v="2"/>
    <d v="1899-12-30T00:16:34"/>
    <n v="71260"/>
    <n v="1.1599999999999999"/>
  </r>
  <r>
    <s v="CT20260011315"/>
    <s v="CT"/>
    <s v="CT Abdomen and Pelvis w/ Contrast"/>
    <s v="03/01/2026"/>
    <s v="18:46:08"/>
    <n v="18"/>
    <s v="03/01/202619:02:42"/>
    <x v="0"/>
    <x v="0"/>
    <x v="0"/>
    <s v="19:02:42"/>
    <x v="19"/>
    <x v="2"/>
    <d v="1899-12-30T00:16:34"/>
    <n v="74177"/>
    <n v="1.82"/>
  </r>
  <r>
    <s v="CT20260011316"/>
    <s v="CT"/>
    <s v="CT Maxillofacial w/o Contrast"/>
    <s v="03/01/2026"/>
    <s v="18:46:08"/>
    <n v="18"/>
    <s v="03/01/202619:05:32"/>
    <x v="0"/>
    <x v="0"/>
    <x v="0"/>
    <s v="19:05:32"/>
    <x v="19"/>
    <x v="2"/>
    <d v="1899-12-30T00:19:24"/>
    <n v="70486"/>
    <n v="0.85"/>
  </r>
  <r>
    <s v="CT20260011313"/>
    <s v="CT"/>
    <s v="CT Spine Cervical w/o Contrast"/>
    <s v="03/01/2026"/>
    <s v="18:46:08"/>
    <n v="18"/>
    <s v="03/01/202619:05:37"/>
    <x v="0"/>
    <x v="0"/>
    <x v="0"/>
    <s v="19:05:37"/>
    <x v="19"/>
    <x v="2"/>
    <d v="1899-12-30T00:19:29"/>
    <n v="72125"/>
    <n v="1"/>
  </r>
  <r>
    <s v="XR20260024383"/>
    <s v="XR"/>
    <s v="XR Hand Complete 3+ Views Right"/>
    <s v="03/01/2026"/>
    <s v="19:03:10"/>
    <n v="19"/>
    <s v="03/01/202619:07:51"/>
    <x v="0"/>
    <x v="0"/>
    <x v="0"/>
    <s v="19:07:51"/>
    <x v="19"/>
    <x v="2"/>
    <d v="1899-12-30T00:04:41"/>
    <n v="73130"/>
    <n v="0.17"/>
  </r>
  <r>
    <s v="XR20260024384"/>
    <s v="XR"/>
    <s v="XR Wrist Complete 3+ Views Right"/>
    <s v="03/01/2026"/>
    <s v="19:03:19"/>
    <n v="19"/>
    <s v="03/01/202619:07:51"/>
    <x v="0"/>
    <x v="0"/>
    <x v="0"/>
    <s v="19:07:51"/>
    <x v="19"/>
    <x v="2"/>
    <d v="1899-12-30T00:04:32"/>
    <n v="73110"/>
    <n v="0.17"/>
  </r>
  <r>
    <s v="XR20260024418"/>
    <s v="XR"/>
    <s v="XR Chest 2 Views"/>
    <s v="03/01/2026"/>
    <s v="18:59:15"/>
    <n v="18"/>
    <s v="03/01/202619:09:10"/>
    <x v="0"/>
    <x v="0"/>
    <x v="0"/>
    <s v="19:09:10"/>
    <x v="19"/>
    <x v="2"/>
    <d v="1899-12-30T00:09:55"/>
    <n v="71046"/>
    <n v="0.22"/>
  </r>
  <r>
    <s v="XR20260024415"/>
    <s v="XR"/>
    <s v="XR Chest 1 View Portable"/>
    <s v="03/01/2026"/>
    <s v="19:04:59"/>
    <n v="19"/>
    <s v="03/01/202619:09:31"/>
    <x v="0"/>
    <x v="0"/>
    <x v="0"/>
    <s v="19:09:31"/>
    <x v="19"/>
    <x v="2"/>
    <d v="1899-12-30T00:04:32"/>
    <n v="71045"/>
    <n v="0.18"/>
  </r>
  <r>
    <s v="XR20260024414"/>
    <s v="XR"/>
    <s v="XR Abdomen KUB 1 View"/>
    <s v="03/01/2026"/>
    <s v="19:04:52"/>
    <n v="19"/>
    <s v="03/01/202619:10:01"/>
    <x v="0"/>
    <x v="0"/>
    <x v="0"/>
    <s v="19:10:01"/>
    <x v="19"/>
    <x v="2"/>
    <d v="1899-12-30T00:05:09"/>
    <n v="74018"/>
    <n v="0.18"/>
  </r>
  <r>
    <s v="XR20260024402"/>
    <s v="XR"/>
    <s v="XR Chest 2 Views"/>
    <s v="03/01/2026"/>
    <s v="18:43:34"/>
    <n v="18"/>
    <s v="03/01/202619:10:29"/>
    <x v="0"/>
    <x v="0"/>
    <x v="0"/>
    <s v="19:10:29"/>
    <x v="19"/>
    <x v="2"/>
    <d v="1899-12-30T00:26:55"/>
    <n v="71046"/>
    <n v="0.22"/>
  </r>
  <r>
    <s v="XR20260024408"/>
    <s v="XR"/>
    <s v="XR Chest 2 Views"/>
    <s v="03/01/2026"/>
    <s v="18:52:46"/>
    <n v="18"/>
    <s v="03/01/202619:10:49"/>
    <x v="0"/>
    <x v="0"/>
    <x v="0"/>
    <s v="19:10:49"/>
    <x v="19"/>
    <x v="2"/>
    <d v="1899-12-30T00:18:03"/>
    <n v="71046"/>
    <n v="0.22"/>
  </r>
  <r>
    <s v="CT20260011331"/>
    <s v="CT"/>
    <s v="CT Chest W/ Contrast"/>
    <s v="03/01/2026"/>
    <s v="19:07:16"/>
    <n v="19"/>
    <s v="03/01/202619:14:46"/>
    <x v="0"/>
    <x v="0"/>
    <x v="0"/>
    <s v="19:14:46"/>
    <x v="19"/>
    <x v="2"/>
    <d v="1899-12-30T00:07:30"/>
    <n v="71260"/>
    <n v="1.1599999999999999"/>
  </r>
  <r>
    <s v="XR20260024409"/>
    <s v="XR"/>
    <s v="XR Abdomen KUB 1 View"/>
    <s v="03/01/2026"/>
    <s v="18:52:59"/>
    <n v="18"/>
    <s v="03/01/202619:15:06"/>
    <x v="0"/>
    <x v="0"/>
    <x v="0"/>
    <s v="19:15:06"/>
    <x v="19"/>
    <x v="2"/>
    <d v="1899-12-30T00:22:07"/>
    <n v="74018"/>
    <n v="0.18"/>
  </r>
  <r>
    <s v="XR20260024405"/>
    <s v="XR"/>
    <s v="XR Abdomen KUB 1 View"/>
    <s v="03/01/2026"/>
    <s v="19:09:18"/>
    <n v="19"/>
    <s v="03/01/202619:15:45"/>
    <x v="0"/>
    <x v="0"/>
    <x v="0"/>
    <s v="19:15:45"/>
    <x v="19"/>
    <x v="2"/>
    <d v="1899-12-30T00:06:27"/>
    <n v="74018"/>
    <n v="0.18"/>
  </r>
  <r>
    <s v="XR20260024374"/>
    <s v="XR"/>
    <s v="XR Chest 1 View Portable"/>
    <s v="03/01/2026"/>
    <s v="17:48:28"/>
    <n v="17"/>
    <s v="03/01/202619:16:11"/>
    <x v="0"/>
    <x v="0"/>
    <x v="0"/>
    <s v="19:16:11"/>
    <x v="19"/>
    <x v="2"/>
    <d v="1899-12-30T01:27:43"/>
    <n v="71045"/>
    <n v="0.18"/>
  </r>
  <r>
    <s v="XR20260024351"/>
    <s v="XR"/>
    <s v="XR Chest 1 View Portable"/>
    <s v="03/01/2026"/>
    <s v="16:23:10"/>
    <n v="16"/>
    <s v="03/01/202619:16:47"/>
    <x v="0"/>
    <x v="0"/>
    <x v="0"/>
    <s v="19:16:47"/>
    <x v="19"/>
    <x v="2"/>
    <d v="1899-12-30T02:53:37"/>
    <n v="71045"/>
    <n v="0.18"/>
  </r>
  <r>
    <s v="XR20260024387"/>
    <s v="XR"/>
    <s v="XR Chest 1 View Portable"/>
    <s v="03/01/2026"/>
    <s v="19:01:52"/>
    <n v="19"/>
    <s v="03/01/202619:17:10"/>
    <x v="0"/>
    <x v="0"/>
    <x v="0"/>
    <s v="19:17:10"/>
    <x v="19"/>
    <x v="2"/>
    <d v="1899-12-30T00:15:18"/>
    <n v="71045"/>
    <n v="0.18"/>
  </r>
  <r>
    <s v="XR20260024410"/>
    <s v="XR"/>
    <s v="XR Chest 2 Views"/>
    <s v="03/01/2026"/>
    <s v="18:53:08"/>
    <n v="18"/>
    <s v="03/01/202619:17:34"/>
    <x v="0"/>
    <x v="0"/>
    <x v="0"/>
    <s v="19:17:34"/>
    <x v="19"/>
    <x v="2"/>
    <d v="1899-12-30T00:24:26"/>
    <n v="71046"/>
    <n v="0.22"/>
  </r>
  <r>
    <s v="XR20260024348"/>
    <s v="XR"/>
    <s v="XR Chest 1 View Frontal"/>
    <s v="03/01/2026"/>
    <s v="16:03:39"/>
    <n v="16"/>
    <s v="03/01/202619:18:17"/>
    <x v="0"/>
    <x v="0"/>
    <x v="0"/>
    <s v="19:18:17"/>
    <x v="19"/>
    <x v="2"/>
    <d v="1899-12-30T03:14:38"/>
    <n v="71045"/>
    <n v="0.18"/>
  </r>
  <r>
    <s v="XR20260024411"/>
    <s v="XR"/>
    <s v="XR Chest 2 Views"/>
    <s v="03/01/2026"/>
    <s v="19:18:19"/>
    <n v="19"/>
    <s v="03/01/202619:21:19"/>
    <x v="0"/>
    <x v="0"/>
    <x v="0"/>
    <s v="19:21:19"/>
    <x v="19"/>
    <x v="2"/>
    <d v="1899-12-30T00:03:00"/>
    <n v="71046"/>
    <n v="0.22"/>
  </r>
  <r>
    <s v="XR20260024394"/>
    <s v="XR"/>
    <s v="XR Chest 1 View Frontal"/>
    <s v="03/01/2026"/>
    <s v="18:56:50"/>
    <n v="18"/>
    <s v="03/01/202619:21:57"/>
    <x v="0"/>
    <x v="0"/>
    <x v="0"/>
    <s v="19:21:57"/>
    <x v="19"/>
    <x v="2"/>
    <d v="1899-12-30T00:25:07"/>
    <n v="71045"/>
    <n v="0.18"/>
  </r>
  <r>
    <s v="XR20260024400"/>
    <s v="XR"/>
    <s v="XR Tibia/Fibula Right"/>
    <s v="03/01/2026"/>
    <s v="19:01:52"/>
    <n v="19"/>
    <s v="03/01/202619:23:37"/>
    <x v="0"/>
    <x v="0"/>
    <x v="0"/>
    <s v="19:23:37"/>
    <x v="19"/>
    <x v="2"/>
    <d v="1899-12-30T00:21:45"/>
    <n v="73590"/>
    <n v="0.16"/>
  </r>
  <r>
    <s v="XR20260024420"/>
    <s v="XR"/>
    <s v="XR Hip 2-3 Views Right"/>
    <s v="03/01/2026"/>
    <s v="19:24:04"/>
    <n v="19"/>
    <s v="03/01/202619:28:16"/>
    <x v="0"/>
    <x v="0"/>
    <x v="0"/>
    <s v="19:28:16"/>
    <x v="19"/>
    <x v="2"/>
    <d v="1899-12-30T00:04:12"/>
    <n v="73502"/>
    <n v="0.22"/>
  </r>
  <r>
    <s v="XR20260024421"/>
    <s v="XR"/>
    <s v="XR Shoulder Complete 2+ Views Right"/>
    <s v="03/01/2026"/>
    <s v="19:24:04"/>
    <n v="19"/>
    <s v="03/01/202619:29:49"/>
    <x v="0"/>
    <x v="0"/>
    <x v="0"/>
    <s v="19:29:49"/>
    <x v="19"/>
    <x v="2"/>
    <d v="1899-12-30T00:05:45"/>
    <n v="73030"/>
    <n v="0.18"/>
  </r>
  <r>
    <s v="XR20260024388"/>
    <s v="XR"/>
    <s v="XR Pelvis 1 or 2 Views"/>
    <s v="03/01/2026"/>
    <s v="19:01:52"/>
    <n v="19"/>
    <s v="03/01/202619:31:27"/>
    <x v="0"/>
    <x v="0"/>
    <x v="0"/>
    <s v="19:31:27"/>
    <x v="19"/>
    <x v="2"/>
    <d v="1899-12-30T00:29:35"/>
    <n v="72170"/>
    <n v="0.17"/>
  </r>
  <r>
    <s v="XR20260024377"/>
    <s v="XR"/>
    <s v="XR Elbow Complete 3+ Views Left"/>
    <s v="03/01/2026"/>
    <s v="18:22:04"/>
    <n v="18"/>
    <s v="03/01/202619:32:25"/>
    <x v="0"/>
    <x v="0"/>
    <x v="0"/>
    <s v="19:32:25"/>
    <x v="19"/>
    <x v="2"/>
    <d v="1899-12-30T01:10:21"/>
    <n v="73080"/>
    <n v="0.17"/>
  </r>
  <r>
    <s v="XR20260024378"/>
    <s v="XR"/>
    <s v="XR Humerus Left"/>
    <s v="03/01/2026"/>
    <s v="18:22:11"/>
    <n v="18"/>
    <s v="03/01/202619:32:25"/>
    <x v="0"/>
    <x v="0"/>
    <x v="0"/>
    <s v="19:32:25"/>
    <x v="19"/>
    <x v="2"/>
    <d v="1899-12-30T01:10:14"/>
    <n v="73060"/>
    <n v="0.16"/>
  </r>
  <r>
    <s v="US20260008084"/>
    <s v="US"/>
    <s v="US Retroperitoneal Complete"/>
    <s v="03/01/2026"/>
    <s v="18:06:40"/>
    <n v="18"/>
    <s v="03/01/202619:36:01"/>
    <x v="0"/>
    <x v="0"/>
    <x v="0"/>
    <s v="19:36:01"/>
    <x v="19"/>
    <x v="2"/>
    <d v="1899-12-30T01:29:21"/>
    <n v="76770"/>
    <n v="0.74"/>
  </r>
  <r>
    <s v="CT20260011336"/>
    <s v="CT"/>
    <s v="CT Brain/Head w/o Contrast"/>
    <s v="03/01/2026"/>
    <s v="19:32:13"/>
    <n v="19"/>
    <s v="03/01/202619:39:14"/>
    <x v="0"/>
    <x v="0"/>
    <x v="0"/>
    <s v="19:39:14"/>
    <x v="19"/>
    <x v="2"/>
    <d v="1899-12-30T00:07:01"/>
    <n v="70450"/>
    <n v="0.85"/>
  </r>
  <r>
    <s v="CT20260011337"/>
    <s v="CT"/>
    <s v="CT Spine Cervical w/o Contrast"/>
    <s v="03/01/2026"/>
    <s v="19:32:13"/>
    <n v="19"/>
    <s v="03/01/202619:40:59"/>
    <x v="0"/>
    <x v="0"/>
    <x v="0"/>
    <s v="19:40:59"/>
    <x v="19"/>
    <x v="2"/>
    <d v="1899-12-30T00:08:46"/>
    <n v="72125"/>
    <n v="1"/>
  </r>
  <r>
    <s v="CT20260011340"/>
    <s v="CT"/>
    <s v="CT Maxillofacial w/o Contrast"/>
    <s v="03/01/2026"/>
    <s v="19:32:13"/>
    <n v="19"/>
    <s v="03/01/202619:42:41"/>
    <x v="0"/>
    <x v="0"/>
    <x v="0"/>
    <s v="19:42:41"/>
    <x v="19"/>
    <x v="2"/>
    <d v="1899-12-30T00:10:28"/>
    <n v="70486"/>
    <n v="0.85"/>
  </r>
  <r>
    <s v="CT20260011338"/>
    <s v="CT"/>
    <s v="CT Chest W/ Contrast"/>
    <s v="03/01/2026"/>
    <s v="19:32:13"/>
    <n v="19"/>
    <s v="03/01/202619:46:48"/>
    <x v="0"/>
    <x v="0"/>
    <x v="0"/>
    <s v="19:46:48"/>
    <x v="19"/>
    <x v="2"/>
    <d v="1899-12-30T00:14:35"/>
    <n v="71260"/>
    <n v="1.1599999999999999"/>
  </r>
  <r>
    <s v="CT20260011339"/>
    <s v="CT"/>
    <s v="CT Abdomen and Pelvis w/ Contrast"/>
    <s v="03/01/2026"/>
    <s v="19:32:13"/>
    <n v="19"/>
    <s v="03/01/202619:46:48"/>
    <x v="0"/>
    <x v="0"/>
    <x v="0"/>
    <s v="19:46:48"/>
    <x v="19"/>
    <x v="2"/>
    <d v="1899-12-30T00:14:35"/>
    <n v="74177"/>
    <n v="1.82"/>
  </r>
  <r>
    <s v="CT20260011290"/>
    <s v="CT"/>
    <s v="CT Abd &amp; Pel wo Oral w IV"/>
    <s v="03/01/2026"/>
    <s v="19:36:57"/>
    <n v="19"/>
    <s v="03/01/202619:48:47"/>
    <x v="0"/>
    <x v="0"/>
    <x v="0"/>
    <s v="19:48:47"/>
    <x v="19"/>
    <x v="2"/>
    <d v="1899-12-30T00:11:50"/>
    <n v="74177"/>
    <n v="1.82"/>
  </r>
  <r>
    <s v="CT20260011285"/>
    <s v="CT"/>
    <s v="CT Brain/Head w/o Contrast"/>
    <s v="03/01/2026"/>
    <s v="19:41:20"/>
    <n v="19"/>
    <s v="03/01/202619:50:33"/>
    <x v="0"/>
    <x v="0"/>
    <x v="0"/>
    <s v="19:50:33"/>
    <x v="19"/>
    <x v="2"/>
    <d v="1899-12-30T00:09:13"/>
    <n v="70450"/>
    <n v="0.85"/>
  </r>
  <r>
    <s v="XR20260024412"/>
    <s v="XR"/>
    <s v="XR Hip 2-3 Views w/AP Pelvis Right"/>
    <s v="03/01/2026"/>
    <s v="19:41:54"/>
    <n v="19"/>
    <s v="03/01/202619:51:27"/>
    <x v="0"/>
    <x v="0"/>
    <x v="0"/>
    <s v="19:51:27"/>
    <x v="19"/>
    <x v="2"/>
    <d v="1899-12-30T00:09:33"/>
    <n v="73502"/>
    <n v="0.22"/>
  </r>
  <r>
    <s v="XR20260024413"/>
    <s v="XR"/>
    <s v="XR Shoulder Complete 2+ Views Right"/>
    <s v="03/01/2026"/>
    <s v="19:41:54"/>
    <n v="19"/>
    <s v="03/01/202619:52:07"/>
    <x v="0"/>
    <x v="0"/>
    <x v="0"/>
    <s v="19:52:07"/>
    <x v="19"/>
    <x v="2"/>
    <d v="1899-12-30T00:10:13"/>
    <n v="73030"/>
    <n v="0.18"/>
  </r>
  <r>
    <s v="XR20260024431"/>
    <s v="XR"/>
    <s v="XR Wrist Complete 3+ Views Left"/>
    <s v="03/01/2026"/>
    <s v="19:39:29"/>
    <n v="19"/>
    <s v="03/01/202619:52:46"/>
    <x v="0"/>
    <x v="0"/>
    <x v="0"/>
    <s v="19:52:46"/>
    <x v="19"/>
    <x v="2"/>
    <d v="1899-12-30T00:13:17"/>
    <n v="73110"/>
    <n v="0.17"/>
  </r>
  <r>
    <s v="XR20260024426"/>
    <s v="XR"/>
    <s v="XR Wrist Complete 3+ Views Right"/>
    <s v="03/01/2026"/>
    <s v="19:33:36"/>
    <n v="19"/>
    <s v="03/01/202619:53:31"/>
    <x v="0"/>
    <x v="0"/>
    <x v="0"/>
    <s v="19:53:31"/>
    <x v="19"/>
    <x v="2"/>
    <d v="1899-12-30T00:19:55"/>
    <n v="73110"/>
    <n v="0.17"/>
  </r>
  <r>
    <s v="XR20260024376"/>
    <s v="XR"/>
    <s v="XR Chest 2 Views"/>
    <s v="03/01/2026"/>
    <s v="19:36:33"/>
    <n v="19"/>
    <s v="03/01/202619:53:57"/>
    <x v="0"/>
    <x v="0"/>
    <x v="0"/>
    <s v="19:53:57"/>
    <x v="19"/>
    <x v="2"/>
    <d v="1899-12-30T00:17:24"/>
    <n v="71046"/>
    <n v="0.22"/>
  </r>
  <r>
    <s v="XR20260024432"/>
    <s v="XR"/>
    <s v="XR Ankle Complete 3+ Views Right"/>
    <s v="03/01/2026"/>
    <s v="19:46:39"/>
    <n v="19"/>
    <s v="03/01/202619:54:20"/>
    <x v="0"/>
    <x v="0"/>
    <x v="0"/>
    <s v="19:54:20"/>
    <x v="19"/>
    <x v="2"/>
    <d v="1899-12-30T00:07:41"/>
    <n v="73610"/>
    <n v="0.17"/>
  </r>
  <r>
    <s v="XR20260024435"/>
    <s v="XR"/>
    <s v="XR Chest 1 View Portable"/>
    <s v="03/01/2026"/>
    <s v="19:51:24"/>
    <n v="19"/>
    <s v="03/01/202619:54:54"/>
    <x v="0"/>
    <x v="0"/>
    <x v="0"/>
    <s v="19:54:54"/>
    <x v="19"/>
    <x v="2"/>
    <d v="1899-12-30T00:03:30"/>
    <n v="71045"/>
    <n v="0.18"/>
  </r>
  <r>
    <s v="XR20260024429"/>
    <s v="XR"/>
    <s v="XR Chest 1 View Portable"/>
    <s v="03/01/2026"/>
    <s v="19:50:57"/>
    <n v="19"/>
    <s v="03/01/202619:55:33"/>
    <x v="0"/>
    <x v="0"/>
    <x v="0"/>
    <s v="19:55:33"/>
    <x v="19"/>
    <x v="2"/>
    <d v="1899-12-30T00:04:36"/>
    <n v="71045"/>
    <n v="0.18"/>
  </r>
  <r>
    <s v="CT20260011291"/>
    <s v="CT"/>
    <s v="CT Abdomen and Pelvis w/ Contrast"/>
    <s v="03/01/2026"/>
    <s v="19:55:32"/>
    <n v="19"/>
    <s v="03/01/202619:58:43"/>
    <x v="0"/>
    <x v="0"/>
    <x v="0"/>
    <s v="19:58:43"/>
    <x v="19"/>
    <x v="2"/>
    <d v="1899-12-30T00:03:11"/>
    <n v="74177"/>
    <n v="1.82"/>
  </r>
  <r>
    <s v="XR20260024434"/>
    <s v="XR"/>
    <s v="XR Chest 2 Views"/>
    <s v="03/01/2026"/>
    <s v="20:09:54"/>
    <n v="20"/>
    <s v="03/01/202620:10:50"/>
    <x v="0"/>
    <x v="0"/>
    <x v="0"/>
    <s v="20:10:50"/>
    <x v="20"/>
    <x v="2"/>
    <d v="1899-12-30T00:00:56"/>
    <n v="71046"/>
    <n v="0.22"/>
  </r>
  <r>
    <s v="XR20260024427"/>
    <s v="XR"/>
    <s v="XR Chest 2 Views"/>
    <s v="03/01/2026"/>
    <s v="20:10:42"/>
    <n v="20"/>
    <s v="03/01/202620:13:03"/>
    <x v="0"/>
    <x v="0"/>
    <x v="0"/>
    <s v="20:13:03"/>
    <x v="20"/>
    <x v="2"/>
    <d v="1899-12-30T00:02:21"/>
    <n v="71046"/>
    <n v="0.22"/>
  </r>
  <r>
    <s v="XR20260024428"/>
    <s v="XR"/>
    <s v="XR Chest 1 View Portable"/>
    <s v="03/01/2026"/>
    <s v="20:04:45"/>
    <n v="20"/>
    <s v="03/01/202620:13:24"/>
    <x v="0"/>
    <x v="0"/>
    <x v="0"/>
    <s v="20:13:24"/>
    <x v="20"/>
    <x v="2"/>
    <d v="1899-12-30T00:08:39"/>
    <n v="71045"/>
    <n v="0.18"/>
  </r>
  <r>
    <s v="CT20260011240"/>
    <s v="CT"/>
    <s v="CT Abdomen and Pelvis w/o Contrast"/>
    <s v="03/01/2026"/>
    <s v="20:24:24"/>
    <n v="20"/>
    <s v="03/01/202620:29:21"/>
    <x v="0"/>
    <x v="0"/>
    <x v="0"/>
    <s v="20:29:21"/>
    <x v="20"/>
    <x v="2"/>
    <d v="1899-12-30T00:04:57"/>
    <n v="74176"/>
    <n v="1.74"/>
  </r>
  <r>
    <s v="CT20260011344"/>
    <s v="CT"/>
    <s v="CT Brain/Head w/o Contrast"/>
    <s v="03/01/2026"/>
    <s v="20:15:48"/>
    <n v="20"/>
    <s v="03/01/202620:32:42"/>
    <x v="0"/>
    <x v="0"/>
    <x v="0"/>
    <s v="20:32:42"/>
    <x v="20"/>
    <x v="2"/>
    <d v="1899-12-30T00:16:54"/>
    <n v="70450"/>
    <n v="0.85"/>
  </r>
  <r>
    <s v="XR20260024438"/>
    <s v="XR"/>
    <s v="XR Spine Cervical Limited 2 or 3 Views"/>
    <s v="03/01/2026"/>
    <s v="20:25:34"/>
    <n v="20"/>
    <s v="03/01/202620:33:15"/>
    <x v="0"/>
    <x v="0"/>
    <x v="0"/>
    <s v="20:33:15"/>
    <x v="20"/>
    <x v="2"/>
    <d v="1899-12-30T00:07:41"/>
    <n v="72040"/>
    <n v="0.22"/>
  </r>
  <r>
    <s v="XR20260024443"/>
    <s v="XR"/>
    <s v="XR Chest 2 Views"/>
    <s v="03/01/2026"/>
    <s v="20:31:41"/>
    <n v="20"/>
    <s v="03/01/202620:33:36"/>
    <x v="0"/>
    <x v="0"/>
    <x v="0"/>
    <s v="20:33:36"/>
    <x v="20"/>
    <x v="2"/>
    <d v="1899-12-30T00:01:55"/>
    <n v="71046"/>
    <n v="0.22"/>
  </r>
  <r>
    <s v="CT20260011345"/>
    <s v="CT"/>
    <s v="CT Spine Cervical w/o Contrast"/>
    <s v="03/01/2026"/>
    <s v="20:15:48"/>
    <n v="20"/>
    <s v="03/01/202620:36:50"/>
    <x v="0"/>
    <x v="0"/>
    <x v="0"/>
    <s v="20:36:50"/>
    <x v="20"/>
    <x v="2"/>
    <d v="1899-12-30T00:21:02"/>
    <n v="72125"/>
    <n v="1"/>
  </r>
  <r>
    <s v="XR20260024419"/>
    <s v="XR"/>
    <s v="XR Chest 1 View Portable"/>
    <s v="03/01/2026"/>
    <s v="20:11:02"/>
    <n v="20"/>
    <s v="03/01/202620:44:00"/>
    <x v="0"/>
    <x v="0"/>
    <x v="0"/>
    <s v="20:44:00"/>
    <x v="20"/>
    <x v="2"/>
    <d v="1899-12-30T00:32:58"/>
    <n v="71045"/>
    <n v="0.18"/>
  </r>
  <r>
    <s v="XR20260024445"/>
    <s v="XR"/>
    <s v="XR Chest 2 Views"/>
    <s v="03/01/2026"/>
    <s v="20:43:21"/>
    <n v="20"/>
    <s v="03/01/202620:44:31"/>
    <x v="0"/>
    <x v="0"/>
    <x v="0"/>
    <s v="20:44:31"/>
    <x v="20"/>
    <x v="2"/>
    <d v="1899-12-30T00:01:10"/>
    <n v="71046"/>
    <n v="0.22"/>
  </r>
  <r>
    <s v="CT20260011301"/>
    <s v="CT"/>
    <s v="CT Abdomen and Pelvis w/ Contrast"/>
    <s v="03/01/2026"/>
    <s v="20:48:13"/>
    <n v="20"/>
    <s v="03/01/202620:51:58"/>
    <x v="0"/>
    <x v="0"/>
    <x v="0"/>
    <s v="20:51:58"/>
    <x v="20"/>
    <x v="2"/>
    <d v="1899-12-30T00:03:45"/>
    <n v="74177"/>
    <n v="1.82"/>
  </r>
  <r>
    <s v="CT20260011322"/>
    <s v="CT"/>
    <s v="CT Brain/Head w/o Contrast"/>
    <s v="03/01/2026"/>
    <s v="20:50:31"/>
    <n v="20"/>
    <s v="03/01/202620:53:24"/>
    <x v="0"/>
    <x v="0"/>
    <x v="0"/>
    <s v="20:53:24"/>
    <x v="20"/>
    <x v="2"/>
    <d v="1899-12-30T00:02:53"/>
    <n v="70450"/>
    <n v="0.85"/>
  </r>
  <r>
    <s v="XR20260024455"/>
    <s v="XR"/>
    <s v="XR Chest 2 Views"/>
    <s v="03/01/2026"/>
    <s v="21:45:09"/>
    <n v="21"/>
    <s v="03/01/202622:59:45"/>
    <x v="0"/>
    <x v="0"/>
    <x v="0"/>
    <s v="22:59:45"/>
    <x v="21"/>
    <x v="0"/>
    <d v="1899-12-30T01:14:36"/>
    <n v="71046"/>
    <n v="0.22"/>
  </r>
  <r>
    <s v="XR20260024459"/>
    <s v="XR"/>
    <s v="XR Hand Complete 3+ Views Right"/>
    <s v="03/01/2026"/>
    <s v="22:00:22"/>
    <n v="22"/>
    <s v="03/01/202623:01:03"/>
    <x v="0"/>
    <x v="0"/>
    <x v="0"/>
    <s v="23:01:03"/>
    <x v="22"/>
    <x v="0"/>
    <d v="1899-12-30T01:00:41"/>
    <n v="73130"/>
    <n v="0.17"/>
  </r>
  <r>
    <s v="XR20260024458"/>
    <s v="XR"/>
    <s v="XR Pelvis 1 or 2 Views"/>
    <s v="03/01/2026"/>
    <s v="22:09:23"/>
    <n v="22"/>
    <s v="03/01/202623:01:47"/>
    <x v="0"/>
    <x v="0"/>
    <x v="0"/>
    <s v="23:01:47"/>
    <x v="22"/>
    <x v="0"/>
    <d v="1899-12-30T00:52:24"/>
    <n v="72170"/>
    <n v="0.17"/>
  </r>
  <r>
    <s v="XR20260024457"/>
    <s v="XR"/>
    <s v="XR Chest 1 View Portable"/>
    <s v="03/01/2026"/>
    <s v="22:08:40"/>
    <n v="22"/>
    <s v="03/01/202623:04:00"/>
    <x v="0"/>
    <x v="0"/>
    <x v="0"/>
    <s v="23:04:00"/>
    <x v="22"/>
    <x v="0"/>
    <d v="1899-12-30T00:55:20"/>
    <n v="71045"/>
    <n v="0.18"/>
  </r>
  <r>
    <s v="XR20260024462"/>
    <s v="XR"/>
    <s v="XR Forearm 2 Views Right"/>
    <s v="03/01/2026"/>
    <s v="22:08:06"/>
    <n v="22"/>
    <s v="03/01/202623:06:11"/>
    <x v="0"/>
    <x v="0"/>
    <x v="0"/>
    <s v="23:06:11"/>
    <x v="22"/>
    <x v="0"/>
    <d v="1899-12-30T00:58:05"/>
    <n v="73090"/>
    <n v="0.16"/>
  </r>
  <r>
    <s v="XR20260024460"/>
    <s v="XR"/>
    <s v="XR Chest 2 Views"/>
    <s v="03/01/2026"/>
    <s v="22:15:06"/>
    <n v="22"/>
    <s v="03/01/202623:12:22"/>
    <x v="0"/>
    <x v="0"/>
    <x v="0"/>
    <s v="23:12:22"/>
    <x v="22"/>
    <x v="0"/>
    <d v="1899-12-30T00:57:16"/>
    <n v="71046"/>
    <n v="0.22"/>
  </r>
  <r>
    <s v="XR20260024465"/>
    <s v="XR"/>
    <s v="XR Chest 2 Views"/>
    <s v="03/01/2026"/>
    <s v="22:25:45"/>
    <n v="22"/>
    <s v="03/01/202623:14:03"/>
    <x v="0"/>
    <x v="0"/>
    <x v="0"/>
    <s v="23:14:03"/>
    <x v="22"/>
    <x v="0"/>
    <d v="1899-12-30T00:48:18"/>
    <n v="71046"/>
    <n v="0.22"/>
  </r>
  <r>
    <s v="XR20260024461"/>
    <s v="XR"/>
    <s v="XR Chest 1 View Portable"/>
    <s v="03/01/2026"/>
    <s v="22:31:24"/>
    <n v="22"/>
    <s v="03/01/202623:15:43"/>
    <x v="0"/>
    <x v="0"/>
    <x v="0"/>
    <s v="23:15:43"/>
    <x v="22"/>
    <x v="0"/>
    <d v="1899-12-30T00:44:19"/>
    <n v="71045"/>
    <n v="0.18"/>
  </r>
  <r>
    <s v="XR20260024466"/>
    <s v="XR"/>
    <s v="XR Chest 2 Views"/>
    <s v="03/01/2026"/>
    <s v="22:32:02"/>
    <n v="22"/>
    <s v="03/01/202623:23:17"/>
    <x v="0"/>
    <x v="0"/>
    <x v="0"/>
    <s v="23:23:17"/>
    <x v="22"/>
    <x v="0"/>
    <d v="1899-12-30T00:51:15"/>
    <n v="71046"/>
    <n v="0.22"/>
  </r>
  <r>
    <s v="XR20260024468"/>
    <s v="XR"/>
    <s v="XR Chest 1 View Portable"/>
    <s v="03/01/2026"/>
    <s v="22:45:09"/>
    <n v="22"/>
    <s v="03/01/202623:23:38"/>
    <x v="0"/>
    <x v="0"/>
    <x v="0"/>
    <s v="23:23:38"/>
    <x v="22"/>
    <x v="0"/>
    <d v="1899-12-30T00:38:29"/>
    <n v="71045"/>
    <n v="0.18"/>
  </r>
  <r>
    <s v="XR20260024464"/>
    <s v="XR"/>
    <s v="XR Knee Complete 3 Views Left"/>
    <s v="03/01/2026"/>
    <s v="22:58:20"/>
    <n v="22"/>
    <s v="03/01/202623:23:49"/>
    <x v="0"/>
    <x v="0"/>
    <x v="0"/>
    <s v="23:23:49"/>
    <x v="22"/>
    <x v="0"/>
    <d v="1899-12-30T00:25:29"/>
    <n v="73562"/>
    <n v="0.18"/>
  </r>
  <r>
    <s v="XR20260024463"/>
    <s v="XR"/>
    <s v="XR Pelvis 1 or 2 Views"/>
    <s v="03/01/2026"/>
    <s v="22:58:20"/>
    <n v="22"/>
    <s v="03/01/202623:24:00"/>
    <x v="0"/>
    <x v="0"/>
    <x v="0"/>
    <s v="23:24:00"/>
    <x v="22"/>
    <x v="0"/>
    <d v="1899-12-30T00:25:40"/>
    <n v="72170"/>
    <n v="0.17"/>
  </r>
  <r>
    <s v="XR20260024467"/>
    <s v="XR"/>
    <s v="XR Chest 1 View Portable"/>
    <s v="03/01/2026"/>
    <s v="22:45:25"/>
    <n v="22"/>
    <s v="03/01/202623:24:17"/>
    <x v="0"/>
    <x v="0"/>
    <x v="0"/>
    <s v="23:24:17"/>
    <x v="22"/>
    <x v="0"/>
    <d v="1899-12-30T00:38:52"/>
    <n v="71045"/>
    <n v="0.18"/>
  </r>
  <r>
    <s v="XR20260024470"/>
    <s v="XR"/>
    <s v="XR Pelvis 1 or 2 Views"/>
    <s v="03/01/2026"/>
    <s v="22:53:18"/>
    <n v="22"/>
    <s v="03/01/202623:32:40"/>
    <x v="0"/>
    <x v="0"/>
    <x v="0"/>
    <s v="23:32:40"/>
    <x v="22"/>
    <x v="0"/>
    <d v="1899-12-30T00:39:22"/>
    <n v="72170"/>
    <n v="0.17"/>
  </r>
  <r>
    <s v="XR20260024469"/>
    <s v="XR"/>
    <s v="XR Chest 1 View Portable"/>
    <s v="03/01/2026"/>
    <s v="22:40:15"/>
    <n v="22"/>
    <s v="03/01/202623:33:05"/>
    <x v="0"/>
    <x v="0"/>
    <x v="0"/>
    <s v="23:33:05"/>
    <x v="22"/>
    <x v="0"/>
    <d v="1899-12-30T00:52:50"/>
    <n v="71045"/>
    <n v="0.18"/>
  </r>
  <r>
    <s v="XR20260024472"/>
    <s v="XR"/>
    <s v="XR Chest 1 View Portable"/>
    <s v="03/01/2026"/>
    <s v="23:14:23"/>
    <n v="23"/>
    <s v="03/01/202623:39:02"/>
    <x v="0"/>
    <x v="0"/>
    <x v="0"/>
    <s v="23:39:02"/>
    <x v="22"/>
    <x v="0"/>
    <d v="1899-12-30T00:24:39"/>
    <n v="71045"/>
    <n v="0.18"/>
  </r>
  <r>
    <s v="XR20260024476"/>
    <s v="XR"/>
    <s v="XR Pelvis 1 or 2 Views"/>
    <s v="03/01/2026"/>
    <s v="23:27:42"/>
    <n v="23"/>
    <s v="03/01/202623:44:56"/>
    <x v="0"/>
    <x v="0"/>
    <x v="0"/>
    <s v="23:44:56"/>
    <x v="22"/>
    <x v="0"/>
    <d v="1899-12-30T00:17:14"/>
    <n v="72170"/>
    <n v="0.17"/>
  </r>
  <r>
    <s v="XR20260024475"/>
    <s v="XR"/>
    <s v="XR Chest 1 View Portable"/>
    <s v="03/01/2026"/>
    <s v="23:27:42"/>
    <n v="23"/>
    <s v="03/01/202623:52:21"/>
    <x v="0"/>
    <x v="0"/>
    <x v="0"/>
    <s v="23:52:21"/>
    <x v="22"/>
    <x v="0"/>
    <d v="1899-12-30T00:24:39"/>
    <n v="71045"/>
    <n v="0.18"/>
  </r>
  <r>
    <s v="XR20260024478"/>
    <s v="XR"/>
    <s v="XR Chest 2 Views"/>
    <s v="03/01/2026"/>
    <s v="23:40:49"/>
    <n v="23"/>
    <s v="03/01/202623:53:59"/>
    <x v="0"/>
    <x v="0"/>
    <x v="0"/>
    <s v="23:53:59"/>
    <x v="22"/>
    <x v="0"/>
    <d v="1899-12-30T00:13:10"/>
    <n v="71046"/>
    <n v="0.22"/>
  </r>
  <r>
    <s v="XR20260024480"/>
    <s v="XR"/>
    <s v="XR Chest 2 Views"/>
    <s v="03/01/2026"/>
    <s v="23:50:32"/>
    <n v="23"/>
    <s v="03/01/202623:59:41"/>
    <x v="0"/>
    <x v="0"/>
    <x v="0"/>
    <s v="23:59:41"/>
    <x v="22"/>
    <x v="0"/>
    <d v="1899-12-30T00:09:09"/>
    <n v="71046"/>
    <n v="0.22"/>
  </r>
  <r>
    <s v="CT20260011371"/>
    <s v="CT"/>
    <s v="CT Brain/Head w/o Contrast"/>
    <s v="03/01/2026"/>
    <s v="23:46:09"/>
    <n v="23"/>
    <s v="03/02/202600:05:20"/>
    <x v="1"/>
    <x v="1"/>
    <x v="1"/>
    <s v="00:05:20"/>
    <x v="0"/>
    <x v="0"/>
    <d v="1899-12-30T00:19:11"/>
    <n v="70450"/>
    <n v="0.85"/>
  </r>
  <r>
    <s v="CT20260011372"/>
    <s v="CT"/>
    <s v="CT Spine Cervical w/o Contrast"/>
    <s v="03/01/2026"/>
    <s v="23:46:09"/>
    <n v="23"/>
    <s v="03/02/202600:08:08"/>
    <x v="1"/>
    <x v="1"/>
    <x v="1"/>
    <s v="00:08:08"/>
    <x v="0"/>
    <x v="0"/>
    <d v="1899-12-30T00:21:59"/>
    <n v="72125"/>
    <n v="1"/>
  </r>
  <r>
    <s v="US20260008110"/>
    <s v="US"/>
    <s v="US Abdomen Limited"/>
    <s v="03/02/2026"/>
    <s v="00:05:18"/>
    <n v="0"/>
    <s v="03/02/202600:09:30"/>
    <x v="1"/>
    <x v="1"/>
    <x v="1"/>
    <s v="00:09:30"/>
    <x v="0"/>
    <x v="0"/>
    <d v="1899-12-30T00:04:12"/>
    <n v="76705"/>
    <n v="0.59"/>
  </r>
  <r>
    <s v="XR20260024477"/>
    <s v="XR"/>
    <s v="XR Chest 1 View Portable"/>
    <s v="03/01/2026"/>
    <s v="23:58:43"/>
    <n v="23"/>
    <s v="03/02/202600:21:38"/>
    <x v="1"/>
    <x v="1"/>
    <x v="1"/>
    <s v="00:21:38"/>
    <x v="0"/>
    <x v="0"/>
    <d v="1899-12-30T00:22:55"/>
    <n v="71045"/>
    <n v="0.18"/>
  </r>
  <r>
    <s v="CT20260011350"/>
    <s v="CT"/>
    <s v="CT Brain/Head w/o Contrast"/>
    <s v="03/02/2026"/>
    <s v="00:17:02"/>
    <n v="0"/>
    <s v="03/02/202600:25:15"/>
    <x v="1"/>
    <x v="1"/>
    <x v="1"/>
    <s v="00:25:15"/>
    <x v="0"/>
    <x v="0"/>
    <d v="1899-12-30T00:08:13"/>
    <n v="70450"/>
    <n v="0.85"/>
  </r>
  <r>
    <s v="CT20260011351"/>
    <s v="CT"/>
    <s v="CTA Brain/Head"/>
    <s v="03/02/2026"/>
    <s v="00:17:02"/>
    <n v="0"/>
    <s v="03/02/202600:26:23"/>
    <x v="1"/>
    <x v="1"/>
    <x v="1"/>
    <s v="00:26:23"/>
    <x v="0"/>
    <x v="0"/>
    <d v="1899-12-30T00:09:21"/>
    <n v="70496"/>
    <n v="1.75"/>
  </r>
  <r>
    <s v="CT20260011352"/>
    <s v="CT"/>
    <s v="CTA Neck"/>
    <s v="03/02/2026"/>
    <s v="00:17:02"/>
    <n v="0"/>
    <s v="03/02/202600:26:23"/>
    <x v="1"/>
    <x v="1"/>
    <x v="1"/>
    <s v="00:26:23"/>
    <x v="0"/>
    <x v="0"/>
    <d v="1899-12-30T00:09:21"/>
    <n v="70498"/>
    <n v="1.75"/>
  </r>
  <r>
    <s v="XR20260024479"/>
    <s v="XR"/>
    <s v="XR Chest 1 View Portable"/>
    <s v="03/01/2026"/>
    <s v="23:59:15"/>
    <n v="23"/>
    <s v="03/02/202600:29:52"/>
    <x v="1"/>
    <x v="1"/>
    <x v="1"/>
    <s v="00:29:52"/>
    <x v="0"/>
    <x v="0"/>
    <d v="1899-12-30T00:30:37"/>
    <n v="71045"/>
    <n v="0.18"/>
  </r>
  <r>
    <s v="XR20260024481"/>
    <s v="XR"/>
    <s v="XR Chest 2 Views"/>
    <s v="03/02/2026"/>
    <s v="00:16:09"/>
    <n v="0"/>
    <s v="03/02/202600:32:00"/>
    <x v="1"/>
    <x v="1"/>
    <x v="1"/>
    <s v="00:32:00"/>
    <x v="0"/>
    <x v="0"/>
    <d v="1899-12-30T00:15:51"/>
    <n v="71046"/>
    <n v="0.22"/>
  </r>
  <r>
    <s v="XR20260024482"/>
    <s v="XR"/>
    <s v="XR Chest 1 View Portable"/>
    <s v="03/02/2026"/>
    <s v="00:18:14"/>
    <n v="0"/>
    <s v="03/02/202600:33:24"/>
    <x v="1"/>
    <x v="1"/>
    <x v="1"/>
    <s v="00:33:24"/>
    <x v="0"/>
    <x v="0"/>
    <d v="1899-12-30T00:15:10"/>
    <n v="71045"/>
    <n v="0.18"/>
  </r>
  <r>
    <s v="US20260008109"/>
    <s v="US"/>
    <s v="US OB Less Thn 14 wks w/TVS if indicated"/>
    <s v="03/02/2026"/>
    <s v="00:30:41"/>
    <n v="0"/>
    <s v="03/02/202600:43:49"/>
    <x v="1"/>
    <x v="1"/>
    <x v="1"/>
    <s v="00:43:49"/>
    <x v="0"/>
    <x v="0"/>
    <d v="1899-12-30T00:13:08"/>
    <n v="76801"/>
    <n v="0.99"/>
  </r>
  <r>
    <s v="CT20260011373"/>
    <s v="CT"/>
    <s v="CTA Pulmonary"/>
    <s v="03/02/2026"/>
    <s v="00:41:10"/>
    <n v="0"/>
    <s v="03/02/202600:56:55"/>
    <x v="1"/>
    <x v="1"/>
    <x v="1"/>
    <s v="00:56:55"/>
    <x v="0"/>
    <x v="0"/>
    <d v="1899-12-30T00:15:45"/>
    <n v="71275"/>
    <n v="1.82"/>
  </r>
  <r>
    <s v="XR20260024483"/>
    <s v="XR"/>
    <s v="XR Chest 1 View Portable"/>
    <s v="03/02/2026"/>
    <s v="00:39:01"/>
    <n v="0"/>
    <s v="03/02/202601:02:25"/>
    <x v="1"/>
    <x v="1"/>
    <x v="1"/>
    <s v="01:02:25"/>
    <x v="1"/>
    <x v="0"/>
    <d v="1899-12-30T00:23:24"/>
    <n v="71045"/>
    <n v="0.18"/>
  </r>
  <r>
    <s v="CT20260011369"/>
    <s v="CT"/>
    <s v="CT Spine Lumbar w/o Contrast"/>
    <s v="03/02/2026"/>
    <s v="00:58:58"/>
    <n v="0"/>
    <s v="03/02/202601:03:04"/>
    <x v="1"/>
    <x v="1"/>
    <x v="1"/>
    <s v="01:03:04"/>
    <x v="1"/>
    <x v="0"/>
    <d v="1899-12-30T00:04:06"/>
    <n v="72131"/>
    <n v="1"/>
  </r>
  <r>
    <s v="XR20260024487"/>
    <s v="XR"/>
    <s v="XR Hip 1 View w/ AP Pelvis Left"/>
    <s v="03/02/2026"/>
    <s v="00:58:00"/>
    <n v="0"/>
    <s v="03/02/202601:03:12"/>
    <x v="1"/>
    <x v="1"/>
    <x v="1"/>
    <s v="01:03:12"/>
    <x v="1"/>
    <x v="0"/>
    <d v="1899-12-30T00:05:12"/>
    <n v="73501"/>
    <n v="0.18"/>
  </r>
  <r>
    <s v="XR20260024486"/>
    <s v="XR"/>
    <s v="XR Shoulder Complete 2+ Views Left"/>
    <s v="03/02/2026"/>
    <s v="00:57:47"/>
    <n v="0"/>
    <s v="03/02/202601:03:20"/>
    <x v="1"/>
    <x v="1"/>
    <x v="1"/>
    <s v="01:03:20"/>
    <x v="1"/>
    <x v="0"/>
    <d v="1899-12-30T00:05:33"/>
    <n v="73030"/>
    <n v="0.18"/>
  </r>
  <r>
    <s v="XR20260024485"/>
    <s v="XR"/>
    <s v="XR Knee Complete 3 Views Right"/>
    <s v="03/02/2026"/>
    <s v="00:57:37"/>
    <n v="0"/>
    <s v="03/02/202601:10:19"/>
    <x v="1"/>
    <x v="1"/>
    <x v="1"/>
    <s v="01:10:19"/>
    <x v="1"/>
    <x v="0"/>
    <d v="1899-12-30T00:12:42"/>
    <n v="73562"/>
    <n v="0.18"/>
  </r>
  <r>
    <s v="XR20260024490"/>
    <s v="XR"/>
    <s v="XR Chest 2 Views"/>
    <s v="03/02/2026"/>
    <s v="01:13:50"/>
    <n v="1"/>
    <s v="03/02/202601:22:51"/>
    <x v="1"/>
    <x v="1"/>
    <x v="1"/>
    <s v="01:22:51"/>
    <x v="1"/>
    <x v="0"/>
    <d v="1899-12-30T00:09:01"/>
    <n v="71046"/>
    <n v="0.22"/>
  </r>
  <r>
    <s v="CT20260011356"/>
    <s v="CT"/>
    <s v="CT Brain/Head w/o Contrast"/>
    <s v="03/02/2026"/>
    <s v="01:21:45"/>
    <n v="1"/>
    <s v="03/02/202601:24:56"/>
    <x v="1"/>
    <x v="1"/>
    <x v="1"/>
    <s v="01:24:56"/>
    <x v="1"/>
    <x v="0"/>
    <d v="1899-12-30T00:03:11"/>
    <n v="70450"/>
    <n v="0.85"/>
  </r>
  <r>
    <s v="CT20260011357"/>
    <s v="CT"/>
    <s v="CT Maxillofacial w/o Contrast"/>
    <s v="03/02/2026"/>
    <s v="01:21:45"/>
    <n v="1"/>
    <s v="03/02/202601:28:13"/>
    <x v="1"/>
    <x v="1"/>
    <x v="1"/>
    <s v="01:28:13"/>
    <x v="1"/>
    <x v="0"/>
    <d v="1899-12-30T00:06:28"/>
    <n v="70486"/>
    <n v="0.85"/>
  </r>
  <r>
    <s v="XR20260024491"/>
    <s v="XR"/>
    <s v="XR Chest 1 View Portable"/>
    <s v="03/02/2026"/>
    <s v="01:21:30"/>
    <n v="1"/>
    <s v="03/02/202601:33:12"/>
    <x v="1"/>
    <x v="1"/>
    <x v="1"/>
    <s v="01:33:12"/>
    <x v="1"/>
    <x v="0"/>
    <d v="1899-12-30T00:11:42"/>
    <n v="71045"/>
    <n v="0.18"/>
  </r>
  <r>
    <s v="XR20260024448"/>
    <s v="XR"/>
    <s v="XR Chest 1 View Portable"/>
    <s v="03/01/2026"/>
    <s v="20:57:20"/>
    <n v="20"/>
    <s v="03/02/202601:34:09"/>
    <x v="1"/>
    <x v="1"/>
    <x v="1"/>
    <s v="01:34:09"/>
    <x v="1"/>
    <x v="0"/>
    <d v="1899-12-30T04:36:49"/>
    <n v="71045"/>
    <n v="0.18"/>
  </r>
  <r>
    <s v="XR20260024488"/>
    <s v="XR"/>
    <s v="XR Chest 2 Views"/>
    <s v="03/02/2026"/>
    <s v="01:21:33"/>
    <n v="1"/>
    <s v="03/02/202601:53:27"/>
    <x v="1"/>
    <x v="1"/>
    <x v="1"/>
    <s v="01:53:27"/>
    <x v="1"/>
    <x v="0"/>
    <d v="1899-12-30T00:31:54"/>
    <n v="71046"/>
    <n v="0.22"/>
  </r>
  <r>
    <s v="CT20260011376"/>
    <s v="CT"/>
    <s v="CT Abdomen and Pelvis w/ Contrast"/>
    <s v="03/02/2026"/>
    <s v="01:47:43"/>
    <n v="1"/>
    <s v="03/02/202601:56:47"/>
    <x v="1"/>
    <x v="1"/>
    <x v="1"/>
    <s v="01:56:47"/>
    <x v="1"/>
    <x v="0"/>
    <d v="1899-12-30T00:09:04"/>
    <n v="74177"/>
    <n v="1.82"/>
  </r>
  <r>
    <s v="CT20260011362"/>
    <s v="CT"/>
    <s v="CT Brain/Head w/o Contrast"/>
    <s v="03/02/2026"/>
    <s v="01:51:56"/>
    <n v="1"/>
    <s v="03/02/202602:00:33"/>
    <x v="1"/>
    <x v="1"/>
    <x v="1"/>
    <s v="02:00:33"/>
    <x v="2"/>
    <x v="0"/>
    <d v="1899-12-30T00:08:37"/>
    <n v="70450"/>
    <n v="0.85"/>
  </r>
  <r>
    <s v="CT20260011363"/>
    <s v="CT"/>
    <s v="CTA Neck"/>
    <s v="03/02/2026"/>
    <s v="01:51:56"/>
    <n v="1"/>
    <s v="03/02/202602:04:51"/>
    <x v="1"/>
    <x v="1"/>
    <x v="1"/>
    <s v="02:04:51"/>
    <x v="2"/>
    <x v="0"/>
    <d v="1899-12-30T00:12:55"/>
    <n v="70498"/>
    <n v="1.75"/>
  </r>
  <r>
    <s v="CT20260011364"/>
    <s v="CT"/>
    <s v="CTA Brain/Head"/>
    <s v="03/02/2026"/>
    <s v="01:51:56"/>
    <n v="1"/>
    <s v="03/02/202602:04:51"/>
    <x v="1"/>
    <x v="1"/>
    <x v="1"/>
    <s v="02:04:51"/>
    <x v="2"/>
    <x v="0"/>
    <d v="1899-12-30T00:12:55"/>
    <n v="70496"/>
    <n v="1.75"/>
  </r>
  <r>
    <s v="CT20260011375"/>
    <s v="CT"/>
    <s v="CT Brain/Head w/o Contrast"/>
    <s v="03/02/2026"/>
    <s v="01:54:09"/>
    <n v="1"/>
    <s v="03/02/202602:05:35"/>
    <x v="1"/>
    <x v="1"/>
    <x v="1"/>
    <s v="02:05:35"/>
    <x v="2"/>
    <x v="0"/>
    <d v="1899-12-30T00:11:26"/>
    <n v="70450"/>
    <n v="0.85"/>
  </r>
  <r>
    <s v="XR20260024492"/>
    <s v="XR"/>
    <s v="XR Chest 2 Views"/>
    <s v="03/02/2026"/>
    <s v="01:57:13"/>
    <n v="1"/>
    <s v="03/02/202602:05:52"/>
    <x v="1"/>
    <x v="1"/>
    <x v="1"/>
    <s v="02:05:52"/>
    <x v="2"/>
    <x v="0"/>
    <d v="1899-12-30T00:08:39"/>
    <n v="71046"/>
    <n v="0.22"/>
  </r>
  <r>
    <s v="CT20260011374"/>
    <s v="CT"/>
    <s v="CT Abdomen and Pelvis w/ Contrast"/>
    <s v="03/02/2026"/>
    <s v="02:04:23"/>
    <n v="2"/>
    <s v="03/02/202602:06:33"/>
    <x v="1"/>
    <x v="1"/>
    <x v="1"/>
    <s v="02:06:33"/>
    <x v="2"/>
    <x v="0"/>
    <d v="1899-12-30T00:02:10"/>
    <n v="74177"/>
    <n v="1.82"/>
  </r>
  <r>
    <s v="US20260008115"/>
    <s v="US"/>
    <s v="US Abdomen Complete"/>
    <s v="03/02/2026"/>
    <s v="01:57:18"/>
    <n v="1"/>
    <s v="03/02/202602:12:45"/>
    <x v="1"/>
    <x v="1"/>
    <x v="1"/>
    <s v="02:12:45"/>
    <x v="2"/>
    <x v="0"/>
    <d v="1899-12-30T00:15:27"/>
    <n v="76700"/>
    <n v="0.81"/>
  </r>
  <r>
    <s v="XR20260024493"/>
    <s v="XR"/>
    <s v="XR Chest 2 Views"/>
    <s v="03/02/2026"/>
    <s v="02:09:18"/>
    <n v="2"/>
    <s v="03/02/202602:37:24"/>
    <x v="1"/>
    <x v="1"/>
    <x v="1"/>
    <s v="02:37:24"/>
    <x v="2"/>
    <x v="0"/>
    <d v="1899-12-30T00:28:06"/>
    <n v="71046"/>
    <n v="0.22"/>
  </r>
  <r>
    <s v="CT20260011385"/>
    <s v="CT"/>
    <s v="CT Abdomen and Pelvis w/ Contrast"/>
    <s v="03/02/2026"/>
    <s v="02:31:49"/>
    <n v="2"/>
    <s v="03/02/202602:38:56"/>
    <x v="1"/>
    <x v="1"/>
    <x v="1"/>
    <s v="02:38:56"/>
    <x v="2"/>
    <x v="0"/>
    <d v="1899-12-30T00:07:07"/>
    <n v="74177"/>
    <n v="1.82"/>
  </r>
  <r>
    <s v="CT20260011360"/>
    <s v="CT"/>
    <s v="CT Abdomen and Pelvis w/ Contrast"/>
    <s v="03/02/2026"/>
    <s v="02:33:54"/>
    <n v="2"/>
    <s v="03/02/202602:43:56"/>
    <x v="1"/>
    <x v="1"/>
    <x v="1"/>
    <s v="02:43:56"/>
    <x v="2"/>
    <x v="0"/>
    <d v="1899-12-30T00:10:02"/>
    <n v="74177"/>
    <n v="1.82"/>
  </r>
  <r>
    <s v="US20260008113"/>
    <s v="US"/>
    <s v="US Pelvis Comp w/Transvag if indicated"/>
    <s v="03/02/2026"/>
    <s v="02:38:03"/>
    <n v="2"/>
    <s v="03/02/202602:45:46"/>
    <x v="1"/>
    <x v="1"/>
    <x v="1"/>
    <s v="02:45:46"/>
    <x v="2"/>
    <x v="0"/>
    <d v="1899-12-30T00:07:43"/>
    <n v="76856"/>
    <n v="0.69"/>
  </r>
  <r>
    <s v="US20260008123"/>
    <s v="US"/>
    <s v="US Transvaginal Non-OB"/>
    <s v="03/02/2026"/>
    <s v="02:37:39"/>
    <n v="2"/>
    <s v="03/02/202602:45:46"/>
    <x v="1"/>
    <x v="1"/>
    <x v="1"/>
    <s v="02:45:46"/>
    <x v="2"/>
    <x v="0"/>
    <d v="1899-12-30T00:08:07"/>
    <n v="76830"/>
    <n v="0.69"/>
  </r>
  <r>
    <s v="US20260008112"/>
    <s v="US"/>
    <s v="US Abdomen Complete"/>
    <s v="03/02/2026"/>
    <s v="02:37:50"/>
    <n v="2"/>
    <s v="03/02/202603:32:05"/>
    <x v="1"/>
    <x v="1"/>
    <x v="1"/>
    <s v="03:32:05"/>
    <x v="3"/>
    <x v="0"/>
    <d v="1899-12-30T00:54:15"/>
    <n v="76700"/>
    <n v="0.81"/>
  </r>
  <r>
    <s v="CT20260011381"/>
    <s v="CT"/>
    <s v="CT Abdomen and Pelvis w/ Contrast"/>
    <s v="03/02/2026"/>
    <s v="03:48:39"/>
    <n v="3"/>
    <s v="03/02/202604:00:12"/>
    <x v="1"/>
    <x v="1"/>
    <x v="1"/>
    <s v="04:00:12"/>
    <x v="4"/>
    <x v="0"/>
    <d v="1899-12-30T00:11:33"/>
    <n v="74177"/>
    <n v="1.82"/>
  </r>
  <r>
    <s v="XR20260024497"/>
    <s v="XR"/>
    <s v="XR Chest 2 Views"/>
    <s v="03/02/2026"/>
    <s v="03:53:05"/>
    <n v="3"/>
    <s v="03/02/202604:05:35"/>
    <x v="1"/>
    <x v="1"/>
    <x v="1"/>
    <s v="04:05:35"/>
    <x v="4"/>
    <x v="3"/>
    <d v="1899-12-30T00:12:30"/>
    <n v="71046"/>
    <n v="0.22"/>
  </r>
  <r>
    <s v="XR20260024496"/>
    <s v="XR"/>
    <s v="XR Chest 2 Views"/>
    <s v="03/02/2026"/>
    <s v="03:55:44"/>
    <n v="3"/>
    <s v="03/02/202604:08:19"/>
    <x v="1"/>
    <x v="1"/>
    <x v="1"/>
    <s v="04:08:19"/>
    <x v="4"/>
    <x v="3"/>
    <d v="1899-12-30T00:12:35"/>
    <n v="71046"/>
    <n v="0.22"/>
  </r>
  <r>
    <s v="US20260008114"/>
    <s v="US"/>
    <s v="US Abdomen Limited"/>
    <s v="03/02/2026"/>
    <s v="04:04:09"/>
    <n v="4"/>
    <s v="03/02/202604:14:20"/>
    <x v="1"/>
    <x v="1"/>
    <x v="1"/>
    <s v="04:14:20"/>
    <x v="4"/>
    <x v="3"/>
    <d v="1899-12-30T00:10:11"/>
    <n v="76705"/>
    <n v="0.59"/>
  </r>
  <r>
    <s v="CT20260011389"/>
    <s v="CT"/>
    <s v="CT Brain/Head w/o Contrast"/>
    <s v="03/02/2026"/>
    <s v="04:11:13"/>
    <n v="4"/>
    <s v="03/02/202604:23:59"/>
    <x v="1"/>
    <x v="1"/>
    <x v="1"/>
    <s v="04:23:59"/>
    <x v="4"/>
    <x v="3"/>
    <d v="1899-12-30T00:12:46"/>
    <n v="70450"/>
    <n v="0.85"/>
  </r>
  <r>
    <s v="CT20260011390"/>
    <s v="CT"/>
    <s v="CTA Neck"/>
    <s v="03/02/2026"/>
    <s v="04:11:54"/>
    <n v="4"/>
    <s v="03/02/202604:31:03"/>
    <x v="1"/>
    <x v="1"/>
    <x v="1"/>
    <s v="04:31:03"/>
    <x v="4"/>
    <x v="3"/>
    <d v="1899-12-30T00:19:09"/>
    <n v="70498"/>
    <n v="1.75"/>
  </r>
  <r>
    <s v="CT20260011391"/>
    <s v="CT"/>
    <s v="CTA Brain/Head"/>
    <s v="03/02/2026"/>
    <s v="04:11:54"/>
    <n v="4"/>
    <s v="03/02/202604:31:03"/>
    <x v="1"/>
    <x v="1"/>
    <x v="1"/>
    <s v="04:31:03"/>
    <x v="4"/>
    <x v="3"/>
    <d v="1899-12-30T00:19:09"/>
    <n v="70496"/>
    <n v="1.75"/>
  </r>
  <r>
    <s v="XR20260024499"/>
    <s v="XR"/>
    <s v="XR Chest 1 View Portable"/>
    <s v="03/02/2026"/>
    <s v="04:09:47"/>
    <n v="4"/>
    <s v="03/02/202604:33:30"/>
    <x v="1"/>
    <x v="1"/>
    <x v="1"/>
    <s v="04:33:30"/>
    <x v="4"/>
    <x v="3"/>
    <d v="1899-12-30T00:23:43"/>
    <n v="71045"/>
    <n v="0.18"/>
  </r>
  <r>
    <s v="US20260008121"/>
    <s v="US"/>
    <s v="US OB Limited"/>
    <s v="03/02/2026"/>
    <s v="03:15:18"/>
    <n v="3"/>
    <s v="03/02/202604:37:30"/>
    <x v="1"/>
    <x v="1"/>
    <x v="1"/>
    <s v="04:37:30"/>
    <x v="4"/>
    <x v="3"/>
    <d v="1899-12-30T01:22:12"/>
    <n v="76815"/>
    <n v="0.65"/>
  </r>
  <r>
    <s v="US20260008128"/>
    <s v="US"/>
    <s v="US Scrotum (Contents) w/ Doppler if ind"/>
    <s v="03/02/2026"/>
    <s v="04:07:30"/>
    <n v="4"/>
    <s v="03/02/202604:50:26"/>
    <x v="1"/>
    <x v="1"/>
    <x v="1"/>
    <s v="04:50:26"/>
    <x v="4"/>
    <x v="3"/>
    <d v="1899-12-30T00:42:56"/>
    <n v="76870"/>
    <n v="0.64"/>
  </r>
  <r>
    <s v="US20260008106"/>
    <s v="US"/>
    <s v="US Upper Ext Arterial Duplex Right"/>
    <s v="03/02/2026"/>
    <s v="03:14:46"/>
    <n v="3"/>
    <s v="03/02/202605:15:19"/>
    <x v="1"/>
    <x v="1"/>
    <x v="1"/>
    <s v="05:15:19"/>
    <x v="5"/>
    <x v="3"/>
    <d v="1899-12-30T02:00:33"/>
    <n v="93931"/>
    <n v="0.5"/>
  </r>
  <r>
    <s v="US20260008129"/>
    <s v="US"/>
    <s v="US Abdomen Complete"/>
    <s v="03/02/2026"/>
    <s v="04:29:31"/>
    <n v="4"/>
    <s v="03/02/202605:18:29"/>
    <x v="1"/>
    <x v="1"/>
    <x v="1"/>
    <s v="05:18:29"/>
    <x v="5"/>
    <x v="3"/>
    <d v="1899-12-30T00:48:58"/>
    <n v="76700"/>
    <n v="0.81"/>
  </r>
  <r>
    <s v="CT20260011379"/>
    <s v="CT"/>
    <s v="CTA Abdomen Aorta + Iliofemoral"/>
    <s v="03/02/2026"/>
    <s v="03:55:10"/>
    <n v="3"/>
    <s v="03/02/202605:39:46"/>
    <x v="1"/>
    <x v="1"/>
    <x v="1"/>
    <s v="05:39:46"/>
    <x v="5"/>
    <x v="3"/>
    <d v="1899-12-30T01:44:36"/>
    <n v="75635"/>
    <n v="2.4"/>
  </r>
  <r>
    <s v="US20260008120"/>
    <s v="US"/>
    <s v="US Upper Ext Venous Duplex Bilateral"/>
    <s v="03/02/2026"/>
    <s v="02:03:57"/>
    <n v="2"/>
    <s v="03/02/202605:45:54"/>
    <x v="1"/>
    <x v="1"/>
    <x v="1"/>
    <s v="05:45:54"/>
    <x v="5"/>
    <x v="3"/>
    <d v="1899-12-30T03:41:57"/>
    <n v="93970"/>
    <n v="0.7"/>
  </r>
  <r>
    <s v="US20260008119"/>
    <s v="US"/>
    <s v="US Lower Ext Venous Duplex Bilateral"/>
    <s v="03/02/2026"/>
    <s v="02:03:47"/>
    <n v="2"/>
    <s v="03/02/202605:50:15"/>
    <x v="1"/>
    <x v="1"/>
    <x v="1"/>
    <s v="05:50:15"/>
    <x v="5"/>
    <x v="3"/>
    <d v="1899-12-30T03:46:28"/>
    <n v="93970"/>
    <n v="0.7"/>
  </r>
  <r>
    <s v="XR20260024505"/>
    <s v="XR"/>
    <s v="XR Abdomen Complete w Decub and/or Erect"/>
    <s v="03/02/2026"/>
    <s v="04:47:53"/>
    <n v="4"/>
    <s v="03/02/202605:52:02"/>
    <x v="1"/>
    <x v="1"/>
    <x v="1"/>
    <s v="05:52:02"/>
    <x v="5"/>
    <x v="3"/>
    <d v="1899-12-30T01:04:09"/>
    <n v="74019"/>
    <n v="0.23"/>
  </r>
  <r>
    <s v="XR20260024503"/>
    <s v="XR"/>
    <s v="XR Chest 2 Views"/>
    <s v="03/02/2026"/>
    <s v="04:48:31"/>
    <n v="4"/>
    <s v="03/02/202605:53:47"/>
    <x v="1"/>
    <x v="1"/>
    <x v="1"/>
    <s v="05:53:47"/>
    <x v="5"/>
    <x v="3"/>
    <d v="1899-12-30T01:05:16"/>
    <n v="71046"/>
    <n v="0.22"/>
  </r>
  <r>
    <s v="CT20260011394"/>
    <s v="CT"/>
    <s v="CT Pelvis w/o Contrast"/>
    <s v="03/02/2026"/>
    <s v="05:14:07"/>
    <n v="5"/>
    <s v="03/02/202605:59:41"/>
    <x v="1"/>
    <x v="1"/>
    <x v="1"/>
    <s v="05:59:41"/>
    <x v="5"/>
    <x v="3"/>
    <d v="1899-12-30T00:45:34"/>
    <n v="72192"/>
    <n v="1.0900000000000001"/>
  </r>
  <r>
    <s v="US20260008125"/>
    <s v="US"/>
    <s v="US Lower Ext Venous Duplex Right"/>
    <s v="03/02/2026"/>
    <s v="04:55:09"/>
    <n v="4"/>
    <s v="03/02/202606:04:04"/>
    <x v="1"/>
    <x v="1"/>
    <x v="1"/>
    <s v="06:04:04"/>
    <x v="6"/>
    <x v="3"/>
    <d v="1899-12-30T01:08:55"/>
    <n v="93971"/>
    <n v="0.45"/>
  </r>
  <r>
    <s v="MR20260002228"/>
    <s v="MR"/>
    <s v="MRI MRCP Abdomen"/>
    <s v="03/02/2026"/>
    <s v="05:13:19"/>
    <n v="5"/>
    <s v="03/02/202606:14:27"/>
    <x v="1"/>
    <x v="1"/>
    <x v="1"/>
    <s v="06:14:27"/>
    <x v="6"/>
    <x v="3"/>
    <d v="1899-12-30T01:01:08"/>
    <n v="74181"/>
    <n v="1.46"/>
  </r>
  <r>
    <s v="XR20260024506"/>
    <s v="XR"/>
    <s v="XR Chest 2 Views"/>
    <s v="03/02/2026"/>
    <s v="05:16:46"/>
    <n v="5"/>
    <s v="03/02/202606:15:56"/>
    <x v="1"/>
    <x v="1"/>
    <x v="1"/>
    <s v="06:15:56"/>
    <x v="6"/>
    <x v="3"/>
    <d v="1899-12-30T00:59:10"/>
    <n v="71046"/>
    <n v="0.22"/>
  </r>
  <r>
    <s v="XR20260024507"/>
    <s v="XR"/>
    <s v="XR Chest 2 Views"/>
    <s v="03/02/2026"/>
    <s v="05:37:17"/>
    <n v="5"/>
    <s v="03/02/202606:16:57"/>
    <x v="1"/>
    <x v="1"/>
    <x v="1"/>
    <s v="06:16:57"/>
    <x v="6"/>
    <x v="3"/>
    <d v="1899-12-30T00:39:40"/>
    <n v="71046"/>
    <n v="0.22"/>
  </r>
  <r>
    <s v="US20260008130"/>
    <s v="US"/>
    <s v="US OB Greater Than 14 Weeks"/>
    <s v="03/02/2026"/>
    <s v="05:29:52"/>
    <n v="5"/>
    <s v="03/02/202606:34:33"/>
    <x v="1"/>
    <x v="1"/>
    <x v="1"/>
    <s v="06:34:33"/>
    <x v="6"/>
    <x v="3"/>
    <d v="1899-12-30T01:04:41"/>
    <n v="76805"/>
    <n v="0.99"/>
  </r>
  <r>
    <s v="CT20260011384"/>
    <s v="CT"/>
    <s v="CTA Chest"/>
    <s v="03/02/2026"/>
    <s v="06:11:56"/>
    <n v="6"/>
    <s v="03/02/202606:43:09"/>
    <x v="1"/>
    <x v="1"/>
    <x v="1"/>
    <s v="06:43:09"/>
    <x v="6"/>
    <x v="3"/>
    <d v="1899-12-30T00:31:13"/>
    <n v="71275"/>
    <n v="1.82"/>
  </r>
  <r>
    <s v="CT20260011383"/>
    <s v="CT"/>
    <s v="CT Abdomen and Pelvis w/ Contrast"/>
    <s v="03/02/2026"/>
    <s v="06:11:56"/>
    <n v="6"/>
    <s v="03/02/202606:50:27"/>
    <x v="1"/>
    <x v="1"/>
    <x v="1"/>
    <s v="06:50:27"/>
    <x v="6"/>
    <x v="3"/>
    <d v="1899-12-30T00:38:31"/>
    <n v="74177"/>
    <n v="1.82"/>
  </r>
  <r>
    <s v="US20260008134"/>
    <s v="US"/>
    <s v="US Appendix"/>
    <s v="03/02/2026"/>
    <s v="06:40:32"/>
    <n v="6"/>
    <s v="03/02/202606:53:54"/>
    <x v="1"/>
    <x v="1"/>
    <x v="1"/>
    <s v="06:53:54"/>
    <x v="6"/>
    <x v="3"/>
    <d v="1899-12-30T00:13:22"/>
    <n v="76705"/>
    <n v="0.59"/>
  </r>
  <r>
    <s v="XR20260024508"/>
    <s v="XR"/>
    <s v="XR Chest 2 Views"/>
    <s v="03/02/2026"/>
    <s v="05:50:40"/>
    <n v="5"/>
    <s v="03/02/202606:56:01"/>
    <x v="1"/>
    <x v="1"/>
    <x v="1"/>
    <s v="06:56:01"/>
    <x v="6"/>
    <x v="3"/>
    <d v="1899-12-30T01:05:21"/>
    <n v="71046"/>
    <n v="0.22"/>
  </r>
  <r>
    <s v="XR20260024509"/>
    <s v="XR"/>
    <s v="XR Chest 1 View Portable"/>
    <s v="03/02/2026"/>
    <s v="05:56:27"/>
    <n v="5"/>
    <s v="03/02/202606:57:31"/>
    <x v="1"/>
    <x v="1"/>
    <x v="1"/>
    <s v="06:57:31"/>
    <x v="6"/>
    <x v="3"/>
    <d v="1899-12-30T01:01:04"/>
    <n v="71045"/>
    <n v="0.18"/>
  </r>
  <r>
    <s v="US20260008124"/>
    <s v="US"/>
    <s v="US Scrotum (Contents) w/ Doppler if ind"/>
    <s v="03/02/2026"/>
    <s v="06:02:35"/>
    <n v="6"/>
    <s v="03/02/202606:59:55"/>
    <x v="1"/>
    <x v="1"/>
    <x v="1"/>
    <s v="06:59:55"/>
    <x v="6"/>
    <x v="3"/>
    <d v="1899-12-30T00:57:20"/>
    <n v="76870"/>
    <n v="0.64"/>
  </r>
  <r>
    <s v="XR20260024511"/>
    <s v="XR"/>
    <s v="XR Shoulder Complete 2+ Views Right"/>
    <s v="03/02/2026"/>
    <s v="06:05:02"/>
    <n v="6"/>
    <s v="03/02/202607:03:55"/>
    <x v="1"/>
    <x v="1"/>
    <x v="1"/>
    <s v="07:03:55"/>
    <x v="7"/>
    <x v="3"/>
    <d v="1899-12-30T00:58:53"/>
    <n v="73030"/>
    <n v="0.18"/>
  </r>
  <r>
    <s v="XR20260024512"/>
    <s v="XR"/>
    <s v="XR Chest 2 Views"/>
    <s v="03/02/2026"/>
    <s v="06:12:46"/>
    <n v="6"/>
    <s v="03/02/202607:06:38"/>
    <x v="1"/>
    <x v="1"/>
    <x v="1"/>
    <s v="07:06:38"/>
    <x v="7"/>
    <x v="3"/>
    <d v="1899-12-30T00:53:52"/>
    <n v="71046"/>
    <n v="0.22"/>
  </r>
  <r>
    <s v="XR20260024514"/>
    <s v="XR"/>
    <s v="XR Chest 2 Views"/>
    <s v="03/02/2026"/>
    <s v="06:23:31"/>
    <n v="6"/>
    <s v="03/02/202607:07:57"/>
    <x v="1"/>
    <x v="1"/>
    <x v="1"/>
    <s v="07:07:57"/>
    <x v="7"/>
    <x v="3"/>
    <d v="1899-12-30T00:44:26"/>
    <n v="71046"/>
    <n v="0.22"/>
  </r>
  <r>
    <s v="XR20260024517"/>
    <s v="XR"/>
    <s v="XR Foot Complete 3+ Views Left"/>
    <s v="03/02/2026"/>
    <s v="06:38:36"/>
    <n v="6"/>
    <s v="03/02/202607:23:52"/>
    <x v="1"/>
    <x v="1"/>
    <x v="1"/>
    <s v="07:23:52"/>
    <x v="7"/>
    <x v="3"/>
    <d v="1899-12-30T00:45:16"/>
    <n v="73630"/>
    <n v="0.17"/>
  </r>
  <r>
    <s v="XR20260024516"/>
    <s v="XR"/>
    <s v="XR Chest 1 View Portable"/>
    <s v="03/02/2026"/>
    <s v="06:31:05"/>
    <n v="6"/>
    <s v="03/02/202607:26:36"/>
    <x v="1"/>
    <x v="1"/>
    <x v="1"/>
    <s v="07:26:36"/>
    <x v="7"/>
    <x v="3"/>
    <d v="1899-12-30T00:55:31"/>
    <n v="71045"/>
    <n v="0.18"/>
  </r>
  <r>
    <s v="US20260008127"/>
    <s v="US"/>
    <s v="US Upper Ext Venous Duplex Right"/>
    <s v="03/02/2026"/>
    <s v="06:56:40"/>
    <n v="6"/>
    <s v="03/02/202607:30:45"/>
    <x v="1"/>
    <x v="1"/>
    <x v="1"/>
    <s v="07:30:45"/>
    <x v="7"/>
    <x v="3"/>
    <d v="1899-12-30T00:34:05"/>
    <n v="93971"/>
    <n v="0.45"/>
  </r>
  <r>
    <s v="XR20260024518"/>
    <s v="XR"/>
    <s v="XR Shunt Series"/>
    <s v="03/02/2026"/>
    <s v="06:51:02"/>
    <n v="6"/>
    <s v="03/02/202607:39:28"/>
    <x v="1"/>
    <x v="1"/>
    <x v="1"/>
    <s v="07:39:28"/>
    <x v="7"/>
    <x v="3"/>
    <d v="1899-12-30T00:48:26"/>
    <n v="70250"/>
    <n v="0.18"/>
  </r>
  <r>
    <s v="XR20260024513"/>
    <s v="XR"/>
    <s v="XR Hand Complete 3+ Views Right"/>
    <s v="03/02/2026"/>
    <s v="06:11:56"/>
    <n v="6"/>
    <s v="03/02/202607:41:36"/>
    <x v="1"/>
    <x v="1"/>
    <x v="1"/>
    <s v="07:41:36"/>
    <x v="7"/>
    <x v="3"/>
    <d v="1899-12-30T01:29:40"/>
    <n v="73130"/>
    <n v="0.17"/>
  </r>
  <r>
    <s v="CT20260011387"/>
    <s v="CT"/>
    <s v="CT Brain/Head w/o Contrast"/>
    <s v="03/02/2026"/>
    <s v="07:33:42"/>
    <n v="7"/>
    <s v="03/02/202607:42:03"/>
    <x v="1"/>
    <x v="1"/>
    <x v="1"/>
    <s v="07:42:03"/>
    <x v="7"/>
    <x v="2"/>
    <d v="1899-12-30T00:08:21"/>
    <n v="70450"/>
    <n v="0.85"/>
  </r>
  <r>
    <s v="XR20260024520"/>
    <s v="XR"/>
    <s v="XR Chest 2 Views"/>
    <s v="03/02/2026"/>
    <s v="07:05:03"/>
    <n v="7"/>
    <s v="03/02/202607:43:01"/>
    <x v="1"/>
    <x v="1"/>
    <x v="1"/>
    <s v="07:43:01"/>
    <x v="7"/>
    <x v="3"/>
    <d v="1899-12-30T00:37:58"/>
    <n v="71046"/>
    <n v="0.22"/>
  </r>
  <r>
    <s v="CT20260011386"/>
    <s v="CT"/>
    <s v="CT Maxillofacial w/o Contrast"/>
    <s v="03/02/2026"/>
    <s v="07:33:42"/>
    <n v="7"/>
    <s v="03/02/202607:44:49"/>
    <x v="1"/>
    <x v="1"/>
    <x v="1"/>
    <s v="07:44:49"/>
    <x v="7"/>
    <x v="2"/>
    <d v="1899-12-30T00:11:07"/>
    <n v="70486"/>
    <n v="0.85"/>
  </r>
  <r>
    <s v="XR20260024521"/>
    <s v="XR"/>
    <s v="XR Pelvis 1 or 2 Views"/>
    <s v="03/02/2026"/>
    <s v="07:05:03"/>
    <n v="7"/>
    <s v="03/02/202607:45:41"/>
    <x v="1"/>
    <x v="1"/>
    <x v="1"/>
    <s v="07:45:41"/>
    <x v="7"/>
    <x v="3"/>
    <d v="1899-12-30T00:40:38"/>
    <n v="72170"/>
    <n v="0.17"/>
  </r>
  <r>
    <s v="XR20260024522"/>
    <s v="XR"/>
    <s v="XR Chest 1 View Frontal"/>
    <s v="03/02/2026"/>
    <s v="07:22:42"/>
    <n v="7"/>
    <s v="03/02/202607:47:47"/>
    <x v="1"/>
    <x v="1"/>
    <x v="1"/>
    <s v="07:47:47"/>
    <x v="7"/>
    <x v="3"/>
    <d v="1899-12-30T00:25:05"/>
    <n v="71045"/>
    <n v="0.18"/>
  </r>
  <r>
    <s v="CT20260011276"/>
    <s v="CT"/>
    <s v="CT Brain/Head w/o Contrast"/>
    <s v="03/02/2026"/>
    <s v="07:24:50"/>
    <n v="7"/>
    <s v="03/02/202607:49:20"/>
    <x v="1"/>
    <x v="1"/>
    <x v="1"/>
    <s v="07:49:20"/>
    <x v="7"/>
    <x v="2"/>
    <d v="1899-12-30T00:24:30"/>
    <n v="70450"/>
    <n v="0.85"/>
  </r>
  <r>
    <s v="CT20260011377"/>
    <s v="CT"/>
    <s v="CT Brain/Head w/o Contrast"/>
    <s v="03/02/2026"/>
    <s v="05:42:53"/>
    <n v="5"/>
    <s v="03/02/202607:54:09"/>
    <x v="1"/>
    <x v="1"/>
    <x v="1"/>
    <s v="07:54:09"/>
    <x v="7"/>
    <x v="2"/>
    <d v="1899-12-30T02:11:16"/>
    <n v="70450"/>
    <n v="0.85"/>
  </r>
  <r>
    <s v="CT20260011275"/>
    <s v="CT"/>
    <s v="CT Brain/Head w/o Contrast"/>
    <s v="03/02/2026"/>
    <s v="04:14:16"/>
    <n v="4"/>
    <s v="03/02/202607:58:05"/>
    <x v="1"/>
    <x v="1"/>
    <x v="1"/>
    <s v="07:58:05"/>
    <x v="7"/>
    <x v="2"/>
    <d v="1899-12-30T03:43:49"/>
    <n v="70450"/>
    <n v="0.85"/>
  </r>
  <r>
    <s v="US20260008133"/>
    <s v="US"/>
    <s v="US Upper Ext Venous Duplex Left"/>
    <s v="03/02/2026"/>
    <s v="07:56:05"/>
    <n v="7"/>
    <s v="03/02/202607:59:00"/>
    <x v="1"/>
    <x v="1"/>
    <x v="1"/>
    <s v="07:59:00"/>
    <x v="7"/>
    <x v="2"/>
    <d v="1899-12-30T00:02:55"/>
    <n v="93971"/>
    <n v="0.45"/>
  </r>
  <r>
    <s v="XR20260024317"/>
    <s v="XR"/>
    <s v="XR Chest 1 View Portable"/>
    <s v="03/02/2026"/>
    <s v="02:20:42"/>
    <n v="2"/>
    <s v="03/02/202607:59:51"/>
    <x v="1"/>
    <x v="1"/>
    <x v="1"/>
    <s v="07:59:51"/>
    <x v="7"/>
    <x v="2"/>
    <d v="1899-12-30T05:39:09"/>
    <n v="71045"/>
    <n v="0.18"/>
  </r>
  <r>
    <s v="XR20260024359"/>
    <s v="XR"/>
    <s v="XR Chest 1 View Portable"/>
    <s v="03/02/2026"/>
    <s v="04:58:22"/>
    <n v="4"/>
    <s v="03/02/202608:01:05"/>
    <x v="1"/>
    <x v="1"/>
    <x v="1"/>
    <s v="08:01:05"/>
    <x v="8"/>
    <x v="2"/>
    <d v="1899-12-30T03:02:43"/>
    <n v="71045"/>
    <n v="0.18"/>
  </r>
  <r>
    <s v="XR20260024489"/>
    <s v="XR"/>
    <s v="XR Chest 1 View Portable"/>
    <s v="03/02/2026"/>
    <s v="00:58:28"/>
    <n v="0"/>
    <s v="03/02/202608:01:51"/>
    <x v="1"/>
    <x v="1"/>
    <x v="1"/>
    <s v="08:01:51"/>
    <x v="8"/>
    <x v="2"/>
    <d v="1899-12-30T07:03:23"/>
    <n v="71045"/>
    <n v="0.18"/>
  </r>
  <r>
    <s v="XR20260024174"/>
    <s v="XR"/>
    <s v="XR Chest 1 View Portable"/>
    <s v="03/02/2026"/>
    <s v="04:58:42"/>
    <n v="4"/>
    <s v="03/02/202608:02:30"/>
    <x v="1"/>
    <x v="1"/>
    <x v="1"/>
    <s v="08:02:30"/>
    <x v="8"/>
    <x v="2"/>
    <d v="1899-12-30T03:03:48"/>
    <n v="71045"/>
    <n v="0.18"/>
  </r>
  <r>
    <s v="CT20260011388"/>
    <s v="CT"/>
    <s v="CT Abdomen and Pelvis w/ Contrast"/>
    <s v="03/02/2026"/>
    <s v="07:45:27"/>
    <n v="7"/>
    <s v="03/02/202608:02:44"/>
    <x v="1"/>
    <x v="1"/>
    <x v="1"/>
    <s v="08:02:44"/>
    <x v="8"/>
    <x v="3"/>
    <d v="1899-12-30T00:17:17"/>
    <n v="74177"/>
    <n v="1.82"/>
  </r>
  <r>
    <s v="XR20260024369"/>
    <s v="XR"/>
    <s v="XR Chest 1 View Portable"/>
    <s v="03/02/2026"/>
    <s v="04:58:56"/>
    <n v="4"/>
    <s v="03/02/202608:03:12"/>
    <x v="1"/>
    <x v="1"/>
    <x v="1"/>
    <s v="08:03:12"/>
    <x v="8"/>
    <x v="2"/>
    <d v="1899-12-30T03:04:16"/>
    <n v="71045"/>
    <n v="0.18"/>
  </r>
  <r>
    <s v="XR20260024526"/>
    <s v="XR"/>
    <s v="XR Chest 1 View Portable"/>
    <s v="03/02/2026"/>
    <s v="08:01:51"/>
    <n v="8"/>
    <s v="03/02/202608:03:32"/>
    <x v="1"/>
    <x v="1"/>
    <x v="1"/>
    <s v="08:03:32"/>
    <x v="8"/>
    <x v="2"/>
    <d v="1899-12-30T00:01:41"/>
    <n v="71045"/>
    <n v="0.18"/>
  </r>
  <r>
    <s v="CT20260011409"/>
    <s v="CT"/>
    <s v="CT Brain/Head w/o Contrast"/>
    <s v="03/02/2026"/>
    <s v="08:01:49"/>
    <n v="8"/>
    <s v="03/02/202608:06:00"/>
    <x v="1"/>
    <x v="1"/>
    <x v="1"/>
    <s v="08:06:00"/>
    <x v="8"/>
    <x v="2"/>
    <d v="1899-12-30T00:04:11"/>
    <n v="70450"/>
    <n v="0.85"/>
  </r>
  <r>
    <s v="CT20260011395"/>
    <s v="CT"/>
    <s v="CT Maxillofacial w/ Contrast"/>
    <s v="03/02/2026"/>
    <s v="07:55:03"/>
    <n v="7"/>
    <s v="03/02/202608:09:36"/>
    <x v="1"/>
    <x v="1"/>
    <x v="1"/>
    <s v="08:09:36"/>
    <x v="8"/>
    <x v="2"/>
    <d v="1899-12-30T00:14:33"/>
    <n v="70487"/>
    <n v="1.1299999999999999"/>
  </r>
  <r>
    <s v="CT20260011415"/>
    <s v="CT"/>
    <s v="CT Brain/Head w/o Contrast"/>
    <s v="03/02/2026"/>
    <s v="08:11:09"/>
    <n v="8"/>
    <s v="03/02/202608:15:56"/>
    <x v="1"/>
    <x v="1"/>
    <x v="1"/>
    <s v="08:15:56"/>
    <x v="8"/>
    <x v="2"/>
    <d v="1899-12-30T00:04:47"/>
    <n v="70450"/>
    <n v="0.85"/>
  </r>
  <r>
    <s v="CT20260011284"/>
    <s v="CT"/>
    <s v="CTA Neck"/>
    <s v="03/02/2026"/>
    <s v="01:26:43"/>
    <n v="1"/>
    <s v="03/02/202608:22:54"/>
    <x v="1"/>
    <x v="1"/>
    <x v="1"/>
    <s v="08:22:54"/>
    <x v="8"/>
    <x v="2"/>
    <d v="1899-12-30T06:56:11"/>
    <n v="70498"/>
    <n v="1.75"/>
  </r>
  <r>
    <s v="CT20260011410"/>
    <s v="CT"/>
    <s v="CTA Neck"/>
    <s v="03/02/2026"/>
    <s v="08:12:33"/>
    <n v="8"/>
    <s v="03/02/202608:27:11"/>
    <x v="1"/>
    <x v="1"/>
    <x v="1"/>
    <s v="08:27:11"/>
    <x v="8"/>
    <x v="2"/>
    <d v="1899-12-30T00:14:38"/>
    <n v="70498"/>
    <n v="1.75"/>
  </r>
  <r>
    <s v="CT20260011411"/>
    <s v="CT"/>
    <s v="CTA Brain/Head"/>
    <s v="03/02/2026"/>
    <s v="08:12:33"/>
    <n v="8"/>
    <s v="03/02/202608:27:11"/>
    <x v="1"/>
    <x v="1"/>
    <x v="1"/>
    <s v="08:27:11"/>
    <x v="8"/>
    <x v="2"/>
    <d v="1899-12-30T00:14:38"/>
    <n v="70496"/>
    <n v="1.75"/>
  </r>
  <r>
    <s v="CT20260011398"/>
    <s v="CT"/>
    <s v="CTA Chest"/>
    <s v="03/02/2026"/>
    <s v="08:00:18"/>
    <n v="8"/>
    <s v="03/02/202608:29:31"/>
    <x v="1"/>
    <x v="1"/>
    <x v="1"/>
    <s v="08:29:31"/>
    <x v="8"/>
    <x v="2"/>
    <d v="1899-12-30T00:29:13"/>
    <n v="71275"/>
    <n v="1.82"/>
  </r>
  <r>
    <s v="CT20260011416"/>
    <s v="CT"/>
    <s v="CTA Neck"/>
    <s v="03/02/2026"/>
    <s v="08:28:31"/>
    <n v="8"/>
    <s v="03/02/202608:35:21"/>
    <x v="1"/>
    <x v="1"/>
    <x v="1"/>
    <s v="08:35:21"/>
    <x v="8"/>
    <x v="2"/>
    <d v="1899-12-30T00:06:50"/>
    <n v="70498"/>
    <n v="1.75"/>
  </r>
  <r>
    <s v="CT20260011417"/>
    <s v="CT"/>
    <s v="CTA Brain/Head"/>
    <s v="03/02/2026"/>
    <s v="08:28:31"/>
    <n v="8"/>
    <s v="03/02/202608:35:21"/>
    <x v="1"/>
    <x v="1"/>
    <x v="1"/>
    <s v="08:35:21"/>
    <x v="8"/>
    <x v="2"/>
    <d v="1899-12-30T00:06:50"/>
    <n v="70496"/>
    <n v="1.75"/>
  </r>
  <r>
    <s v="CT20260011406"/>
    <s v="CT"/>
    <s v="CTA Abdomen and Pelvis"/>
    <s v="03/02/2026"/>
    <s v="08:27:56"/>
    <n v="8"/>
    <s v="03/02/202608:45:41"/>
    <x v="1"/>
    <x v="1"/>
    <x v="1"/>
    <s v="08:45:41"/>
    <x v="8"/>
    <x v="2"/>
    <d v="1899-12-30T00:17:45"/>
    <n v="74174"/>
    <n v="2.2000000000000002"/>
  </r>
  <r>
    <s v="CT20260011407"/>
    <s v="CT"/>
    <s v="CTA Chest"/>
    <s v="03/02/2026"/>
    <s v="08:27:56"/>
    <n v="8"/>
    <s v="03/02/202608:45:41"/>
    <x v="1"/>
    <x v="1"/>
    <x v="1"/>
    <s v="08:45:41"/>
    <x v="8"/>
    <x v="2"/>
    <d v="1899-12-30T00:17:45"/>
    <n v="71275"/>
    <n v="1.82"/>
  </r>
  <r>
    <s v="CT20260011393"/>
    <s v="CT"/>
    <s v="CT Abdomen and Pelvis w/ Contrast"/>
    <s v="03/02/2026"/>
    <s v="08:30:04"/>
    <n v="8"/>
    <s v="03/02/202609:04:14"/>
    <x v="1"/>
    <x v="1"/>
    <x v="1"/>
    <s v="09:04:14"/>
    <x v="9"/>
    <x v="2"/>
    <d v="1899-12-30T00:34:10"/>
    <n v="74177"/>
    <n v="1.82"/>
  </r>
  <r>
    <s v="CT20260011399"/>
    <s v="CT"/>
    <s v="CT Abd &amp; Pel wo Oral w IV"/>
    <s v="03/02/2026"/>
    <s v="08:45:12"/>
    <n v="8"/>
    <s v="03/02/202609:07:06"/>
    <x v="1"/>
    <x v="1"/>
    <x v="1"/>
    <s v="09:07:06"/>
    <x v="9"/>
    <x v="2"/>
    <d v="1899-12-30T00:21:54"/>
    <n v="74177"/>
    <n v="1.82"/>
  </r>
  <r>
    <s v="CT20260011400"/>
    <s v="CT"/>
    <s v="CT Chest W/ Contrast"/>
    <s v="03/02/2026"/>
    <s v="08:36:54"/>
    <n v="8"/>
    <s v="03/02/202609:12:54"/>
    <x v="1"/>
    <x v="1"/>
    <x v="1"/>
    <s v="09:12:54"/>
    <x v="9"/>
    <x v="2"/>
    <d v="1899-12-30T00:36:00"/>
    <n v="71260"/>
    <n v="1.1599999999999999"/>
  </r>
  <r>
    <s v="CT20260011419"/>
    <s v="CT"/>
    <s v="CT Brain/Head w/o Contrast"/>
    <s v="03/02/2026"/>
    <s v="09:08:56"/>
    <n v="9"/>
    <s v="03/02/202609:15:23"/>
    <x v="1"/>
    <x v="1"/>
    <x v="1"/>
    <s v="09:15:23"/>
    <x v="9"/>
    <x v="2"/>
    <d v="1899-12-30T00:06:27"/>
    <n v="70450"/>
    <n v="0.85"/>
  </r>
  <r>
    <s v="US20260008080"/>
    <s v="US"/>
    <s v="US Retroperitoneal Complete"/>
    <s v="03/02/2026"/>
    <s v="08:45:24"/>
    <n v="8"/>
    <s v="03/02/202609:16:41"/>
    <x v="1"/>
    <x v="1"/>
    <x v="1"/>
    <s v="09:16:41"/>
    <x v="9"/>
    <x v="2"/>
    <d v="1899-12-30T00:31:17"/>
    <n v="76770"/>
    <n v="0.74"/>
  </r>
  <r>
    <s v="CT20260011413"/>
    <s v="CT"/>
    <s v="CT Brain/Head w/o Contrast"/>
    <s v="03/02/2026"/>
    <s v="09:15:06"/>
    <n v="9"/>
    <s v="03/02/202609:19:01"/>
    <x v="1"/>
    <x v="1"/>
    <x v="1"/>
    <s v="09:19:01"/>
    <x v="9"/>
    <x v="2"/>
    <d v="1899-12-30T00:03:55"/>
    <n v="70450"/>
    <n v="0.85"/>
  </r>
  <r>
    <s v="CT20260011414"/>
    <s v="CT"/>
    <s v="CT Spine Cervical w/o Contrast"/>
    <s v="03/02/2026"/>
    <s v="09:15:06"/>
    <n v="9"/>
    <s v="03/02/202609:21:19"/>
    <x v="1"/>
    <x v="1"/>
    <x v="1"/>
    <s v="09:21:19"/>
    <x v="9"/>
    <x v="2"/>
    <d v="1899-12-30T00:06:13"/>
    <n v="72125"/>
    <n v="1"/>
  </r>
  <r>
    <s v="US20260008132"/>
    <s v="US"/>
    <s v="US Pelvis Comp w/Transvag if indicated"/>
    <s v="03/02/2026"/>
    <s v="08:01:07"/>
    <n v="8"/>
    <s v="03/02/202609:25:03"/>
    <x v="1"/>
    <x v="1"/>
    <x v="1"/>
    <s v="09:25:03"/>
    <x v="9"/>
    <x v="2"/>
    <d v="1899-12-30T01:23:56"/>
    <n v="76856"/>
    <n v="0.69"/>
  </r>
  <r>
    <s v="US20260008131"/>
    <s v="US"/>
    <s v="US Abdomen Limited"/>
    <s v="03/02/2026"/>
    <s v="08:00:52"/>
    <n v="8"/>
    <s v="03/02/202609:26:45"/>
    <x v="1"/>
    <x v="1"/>
    <x v="1"/>
    <s v="09:26:45"/>
    <x v="9"/>
    <x v="2"/>
    <d v="1899-12-30T01:25:53"/>
    <n v="76705"/>
    <n v="0.59"/>
  </r>
  <r>
    <s v="US20260008137"/>
    <s v="US"/>
    <s v="US Abdomen Complete"/>
    <s v="03/02/2026"/>
    <s v="09:21:50"/>
    <n v="9"/>
    <s v="03/02/202609:27:36"/>
    <x v="1"/>
    <x v="1"/>
    <x v="1"/>
    <s v="09:27:36"/>
    <x v="9"/>
    <x v="2"/>
    <d v="1899-12-30T00:05:46"/>
    <n v="76700"/>
    <n v="0.81"/>
  </r>
  <r>
    <s v="XR20260024550"/>
    <s v="XR"/>
    <s v="XR Chest 2 Views"/>
    <s v="03/02/2026"/>
    <s v="09:09:06"/>
    <n v="9"/>
    <s v="03/02/202609:28:04"/>
    <x v="1"/>
    <x v="1"/>
    <x v="1"/>
    <s v="09:28:04"/>
    <x v="9"/>
    <x v="2"/>
    <d v="1899-12-30T00:18:58"/>
    <n v="71046"/>
    <n v="0.22"/>
  </r>
  <r>
    <s v="MR20260002232"/>
    <s v="MR"/>
    <s v="MRI Shoulder w/o Contrast Right"/>
    <s v="03/02/2026"/>
    <s v="07:09:53"/>
    <n v="7"/>
    <s v="03/02/202609:31:23"/>
    <x v="1"/>
    <x v="1"/>
    <x v="1"/>
    <s v="09:31:23"/>
    <x v="9"/>
    <x v="2"/>
    <d v="1899-12-30T02:21:30"/>
    <n v="73221"/>
    <n v="1.35"/>
  </r>
  <r>
    <s v="CT20260011431"/>
    <s v="CT"/>
    <s v="CT Chest WO Contrast"/>
    <s v="03/02/2026"/>
    <s v="09:29:01"/>
    <n v="9"/>
    <s v="03/02/202609:34:05"/>
    <x v="1"/>
    <x v="1"/>
    <x v="1"/>
    <s v="09:34:05"/>
    <x v="9"/>
    <x v="2"/>
    <d v="1899-12-30T00:05:04"/>
    <n v="71250"/>
    <n v="1.08"/>
  </r>
  <r>
    <s v="CT20260011401"/>
    <s v="CT"/>
    <s v="CT Abdomen and Pelvis w/ Contrast"/>
    <s v="03/02/2026"/>
    <s v="09:16:53"/>
    <n v="9"/>
    <s v="03/02/202609:36:56"/>
    <x v="1"/>
    <x v="1"/>
    <x v="1"/>
    <s v="09:36:56"/>
    <x v="9"/>
    <x v="2"/>
    <d v="1899-12-30T00:20:03"/>
    <n v="74177"/>
    <n v="1.82"/>
  </r>
  <r>
    <s v="US20260008135"/>
    <s v="US"/>
    <s v="US Pelvis Comp w/Transvag if indicated"/>
    <s v="03/02/2026"/>
    <s v="09:30:39"/>
    <n v="9"/>
    <s v="03/02/202609:38:58"/>
    <x v="1"/>
    <x v="1"/>
    <x v="1"/>
    <s v="09:38:58"/>
    <x v="9"/>
    <x v="2"/>
    <d v="1899-12-30T00:08:19"/>
    <n v="76856"/>
    <n v="0.69"/>
  </r>
  <r>
    <s v="CT20260011428"/>
    <s v="CT"/>
    <s v="CTA Pulmonary"/>
    <s v="03/02/2026"/>
    <s v="09:37:19"/>
    <n v="9"/>
    <s v="03/02/202609:44:05"/>
    <x v="1"/>
    <x v="1"/>
    <x v="1"/>
    <s v="09:44:05"/>
    <x v="9"/>
    <x v="2"/>
    <d v="1899-12-30T00:06:46"/>
    <n v="71275"/>
    <n v="1.82"/>
  </r>
  <r>
    <s v="CT20260011418"/>
    <s v="CT"/>
    <s v="CT Abdomen and Pelvis w/ Contrast"/>
    <s v="03/02/2026"/>
    <s v="09:37:19"/>
    <n v="9"/>
    <s v="03/02/202609:49:28"/>
    <x v="1"/>
    <x v="1"/>
    <x v="1"/>
    <s v="09:49:28"/>
    <x v="9"/>
    <x v="2"/>
    <d v="1899-12-30T00:12:09"/>
    <n v="74177"/>
    <n v="1.82"/>
  </r>
  <r>
    <s v="XR20260024564"/>
    <s v="XR"/>
    <s v="XR Chest 2 Views"/>
    <s v="03/02/2026"/>
    <s v="09:29:18"/>
    <n v="9"/>
    <s v="03/02/202609:49:52"/>
    <x v="1"/>
    <x v="1"/>
    <x v="1"/>
    <s v="09:49:52"/>
    <x v="9"/>
    <x v="2"/>
    <d v="1899-12-30T00:20:34"/>
    <n v="71046"/>
    <n v="0.22"/>
  </r>
  <r>
    <s v="US20260008116"/>
    <s v="US"/>
    <s v="US Abdomen Complete"/>
    <s v="03/02/2026"/>
    <s v="08:45:43"/>
    <n v="8"/>
    <s v="03/02/202609:53:33"/>
    <x v="1"/>
    <x v="1"/>
    <x v="1"/>
    <s v="09:53:33"/>
    <x v="9"/>
    <x v="2"/>
    <d v="1899-12-30T01:07:50"/>
    <n v="76700"/>
    <n v="0.81"/>
  </r>
  <r>
    <s v="US20260008117"/>
    <s v="US"/>
    <s v="US Retroperitoneal Complete"/>
    <s v="03/02/2026"/>
    <s v="08:46:02"/>
    <n v="8"/>
    <s v="03/02/202609:55:17"/>
    <x v="1"/>
    <x v="1"/>
    <x v="1"/>
    <s v="09:55:17"/>
    <x v="9"/>
    <x v="2"/>
    <d v="1899-12-30T01:09:15"/>
    <n v="76770"/>
    <n v="0.74"/>
  </r>
  <r>
    <s v="XR20260024563"/>
    <s v="XR"/>
    <s v="XR Chest 1 View Portable"/>
    <s v="03/02/2026"/>
    <s v="09:47:38"/>
    <n v="9"/>
    <s v="03/02/202609:56:43"/>
    <x v="1"/>
    <x v="1"/>
    <x v="1"/>
    <s v="09:56:43"/>
    <x v="9"/>
    <x v="2"/>
    <d v="1899-12-30T00:09:05"/>
    <n v="71045"/>
    <n v="0.18"/>
  </r>
  <r>
    <s v="XR20260024569"/>
    <s v="XR"/>
    <s v="XR Spine Lumbar Complete 4+ Views"/>
    <s v="03/02/2026"/>
    <s v="09:48:21"/>
    <n v="9"/>
    <s v="03/02/202609:57:31"/>
    <x v="1"/>
    <x v="1"/>
    <x v="1"/>
    <s v="09:57:31"/>
    <x v="9"/>
    <x v="2"/>
    <d v="1899-12-30T00:09:10"/>
    <n v="72110"/>
    <n v="0.26"/>
  </r>
  <r>
    <s v="XR20260024549"/>
    <s v="XR"/>
    <s v="XR Chest 1 View Portable"/>
    <s v="03/02/2026"/>
    <s v="09:48:01"/>
    <n v="9"/>
    <s v="03/02/202609:58:02"/>
    <x v="1"/>
    <x v="1"/>
    <x v="1"/>
    <s v="09:58:02"/>
    <x v="9"/>
    <x v="2"/>
    <d v="1899-12-30T00:10:01"/>
    <n v="71045"/>
    <n v="0.18"/>
  </r>
  <r>
    <s v="CT20260011433"/>
    <s v="CT"/>
    <s v="CT Pelvis w/o Contrast"/>
    <s v="03/02/2026"/>
    <s v="09:54:45"/>
    <n v="9"/>
    <s v="03/02/202610:01:57"/>
    <x v="1"/>
    <x v="1"/>
    <x v="1"/>
    <s v="10:01:57"/>
    <x v="10"/>
    <x v="2"/>
    <d v="1899-12-30T00:07:12"/>
    <n v="72192"/>
    <n v="1.0900000000000001"/>
  </r>
  <r>
    <s v="XR20260024576"/>
    <s v="XR"/>
    <s v="XR Chest 2 Views"/>
    <s v="03/02/2026"/>
    <s v="10:00:01"/>
    <n v="10"/>
    <s v="03/02/202610:02:21"/>
    <x v="1"/>
    <x v="1"/>
    <x v="1"/>
    <s v="10:02:21"/>
    <x v="10"/>
    <x v="2"/>
    <d v="1899-12-30T00:02:20"/>
    <n v="71046"/>
    <n v="0.22"/>
  </r>
  <r>
    <s v="XR20260024574"/>
    <s v="XR"/>
    <s v="XR Chest 1 View Frontal"/>
    <s v="03/02/2026"/>
    <s v="09:57:14"/>
    <n v="9"/>
    <s v="03/02/202610:02:51"/>
    <x v="1"/>
    <x v="1"/>
    <x v="1"/>
    <s v="10:02:51"/>
    <x v="10"/>
    <x v="2"/>
    <d v="1899-12-30T00:05:37"/>
    <n v="71045"/>
    <n v="0.18"/>
  </r>
  <r>
    <s v="CT20260011440"/>
    <s v="CT"/>
    <s v="CT Brain/Head w/o Contrast"/>
    <s v="03/02/2026"/>
    <s v="09:58:52"/>
    <n v="9"/>
    <s v="03/02/202610:05:25"/>
    <x v="1"/>
    <x v="1"/>
    <x v="1"/>
    <s v="10:05:25"/>
    <x v="10"/>
    <x v="2"/>
    <d v="1899-12-30T00:06:33"/>
    <n v="70450"/>
    <n v="0.85"/>
  </r>
  <r>
    <s v="XR20260024582"/>
    <s v="XR"/>
    <s v="XR Knee Complete 3 Views Left"/>
    <s v="03/02/2026"/>
    <s v="10:02:14"/>
    <n v="10"/>
    <s v="03/02/202610:06:29"/>
    <x v="1"/>
    <x v="1"/>
    <x v="1"/>
    <s v="10:06:29"/>
    <x v="10"/>
    <x v="2"/>
    <d v="1899-12-30T00:04:15"/>
    <n v="73562"/>
    <n v="0.18"/>
  </r>
  <r>
    <s v="CT20260011396"/>
    <s v="CT"/>
    <s v="CTA Chest"/>
    <s v="03/02/2026"/>
    <s v="10:02:32"/>
    <n v="10"/>
    <s v="03/02/202610:13:55"/>
    <x v="1"/>
    <x v="1"/>
    <x v="1"/>
    <s v="10:13:55"/>
    <x v="10"/>
    <x v="2"/>
    <d v="1899-12-30T00:11:23"/>
    <n v="71275"/>
    <n v="1.82"/>
  </r>
  <r>
    <s v="CT20260011397"/>
    <s v="CT"/>
    <s v="CTA Abdomen and Pelvis"/>
    <s v="03/02/2026"/>
    <s v="10:02:32"/>
    <n v="10"/>
    <s v="03/02/202610:13:55"/>
    <x v="1"/>
    <x v="1"/>
    <x v="1"/>
    <s v="10:13:55"/>
    <x v="10"/>
    <x v="2"/>
    <d v="1899-12-30T00:11:23"/>
    <n v="74174"/>
    <n v="2.2000000000000002"/>
  </r>
  <r>
    <s v="XR20260024577"/>
    <s v="XR"/>
    <s v="XR Chest 1 View Portable"/>
    <s v="03/02/2026"/>
    <s v="10:02:14"/>
    <n v="10"/>
    <s v="03/02/202610:14:42"/>
    <x v="1"/>
    <x v="1"/>
    <x v="1"/>
    <s v="10:14:42"/>
    <x v="10"/>
    <x v="2"/>
    <d v="1899-12-30T00:12:28"/>
    <n v="71045"/>
    <n v="0.18"/>
  </r>
  <r>
    <s v="XR20260024580"/>
    <s v="XR"/>
    <s v="XR Forearm 2 Views Left"/>
    <s v="03/02/2026"/>
    <s v="10:02:14"/>
    <n v="10"/>
    <s v="03/02/202610:16:23"/>
    <x v="1"/>
    <x v="1"/>
    <x v="1"/>
    <s v="10:16:23"/>
    <x v="10"/>
    <x v="2"/>
    <d v="1899-12-30T00:14:09"/>
    <n v="73090"/>
    <n v="0.16"/>
  </r>
  <r>
    <s v="XR20260024581"/>
    <s v="XR"/>
    <s v="XR Wrist Complete 3+ Views Left"/>
    <s v="03/02/2026"/>
    <s v="10:02:14"/>
    <n v="10"/>
    <s v="03/02/202610:16:55"/>
    <x v="1"/>
    <x v="1"/>
    <x v="1"/>
    <s v="10:16:55"/>
    <x v="10"/>
    <x v="2"/>
    <d v="1899-12-30T00:14:41"/>
    <n v="73110"/>
    <n v="0.17"/>
  </r>
  <r>
    <s v="XR20260024584"/>
    <s v="XR"/>
    <s v="XR Wrist Complete 3+ Views Right"/>
    <s v="03/02/2026"/>
    <s v="10:05:04"/>
    <n v="10"/>
    <s v="03/02/202610:17:24"/>
    <x v="1"/>
    <x v="1"/>
    <x v="1"/>
    <s v="10:17:24"/>
    <x v="10"/>
    <x v="2"/>
    <d v="1899-12-30T00:12:20"/>
    <n v="73110"/>
    <n v="0.17"/>
  </r>
  <r>
    <s v="XR20260024589"/>
    <s v="XR"/>
    <s v="XR Abdomen KUB 1 View"/>
    <s v="03/02/2026"/>
    <s v="10:04:57"/>
    <n v="10"/>
    <s v="03/02/202610:18:08"/>
    <x v="1"/>
    <x v="1"/>
    <x v="1"/>
    <s v="10:18:08"/>
    <x v="10"/>
    <x v="2"/>
    <d v="1899-12-30T00:13:11"/>
    <n v="74018"/>
    <n v="0.18"/>
  </r>
  <r>
    <s v="US20260008155"/>
    <s v="US"/>
    <s v="US OB Limited"/>
    <s v="03/02/2026"/>
    <s v="10:06:48"/>
    <n v="10"/>
    <s v="03/02/202610:19:59"/>
    <x v="1"/>
    <x v="1"/>
    <x v="1"/>
    <s v="10:19:59"/>
    <x v="10"/>
    <x v="2"/>
    <d v="1899-12-30T00:13:11"/>
    <n v="76815"/>
    <n v="0.65"/>
  </r>
  <r>
    <s v="XR20260024573"/>
    <s v="XR"/>
    <s v="XR Ankle Complete 3+ Views Left"/>
    <s v="03/02/2026"/>
    <s v="09:56:45"/>
    <n v="9"/>
    <s v="03/02/202610:21:26"/>
    <x v="1"/>
    <x v="1"/>
    <x v="1"/>
    <s v="10:21:26"/>
    <x v="10"/>
    <x v="2"/>
    <d v="1899-12-30T00:24:41"/>
    <n v="73610"/>
    <n v="0.17"/>
  </r>
  <r>
    <s v="XR20260024571"/>
    <s v="XR"/>
    <s v="XR Spine Lumbar Limited 2 or 3 Views"/>
    <s v="03/02/2026"/>
    <s v="09:48:22"/>
    <n v="9"/>
    <s v="03/02/202610:21:54"/>
    <x v="1"/>
    <x v="1"/>
    <x v="1"/>
    <s v="10:21:54"/>
    <x v="10"/>
    <x v="2"/>
    <d v="1899-12-30T00:33:32"/>
    <n v="72100"/>
    <n v="0.22"/>
  </r>
  <r>
    <s v="XR20260024587"/>
    <s v="XR"/>
    <s v="XR Spine Cervical Complete 4 or 5 Views"/>
    <s v="03/02/2026"/>
    <s v="10:09:42"/>
    <n v="10"/>
    <s v="03/02/202610:22:46"/>
    <x v="1"/>
    <x v="1"/>
    <x v="1"/>
    <s v="10:22:46"/>
    <x v="10"/>
    <x v="2"/>
    <d v="1899-12-30T00:13:04"/>
    <n v="72050"/>
    <n v="0.27"/>
  </r>
  <r>
    <s v="XR20260024603"/>
    <s v="XR"/>
    <s v="XR Chest 2 Views"/>
    <s v="03/02/2026"/>
    <s v="10:21:25"/>
    <n v="10"/>
    <s v="03/02/202610:23:30"/>
    <x v="1"/>
    <x v="1"/>
    <x v="1"/>
    <s v="10:23:30"/>
    <x v="10"/>
    <x v="2"/>
    <d v="1899-12-30T00:02:05"/>
    <n v="71046"/>
    <n v="0.22"/>
  </r>
  <r>
    <s v="XR20260024588"/>
    <s v="XR"/>
    <s v="XR Chest 2 Views"/>
    <s v="03/02/2026"/>
    <s v="10:22:12"/>
    <n v="10"/>
    <s v="03/02/202610:24:15"/>
    <x v="1"/>
    <x v="1"/>
    <x v="1"/>
    <s v="10:24:15"/>
    <x v="10"/>
    <x v="2"/>
    <d v="1899-12-30T00:02:03"/>
    <n v="71046"/>
    <n v="0.22"/>
  </r>
  <r>
    <s v="XR20260024595"/>
    <s v="XR"/>
    <s v="XR Chest 2 Views"/>
    <s v="03/02/2026"/>
    <s v="10:22:50"/>
    <n v="10"/>
    <s v="03/02/202610:24:36"/>
    <x v="1"/>
    <x v="1"/>
    <x v="1"/>
    <s v="10:24:36"/>
    <x v="10"/>
    <x v="2"/>
    <d v="1899-12-30T00:01:46"/>
    <n v="71046"/>
    <n v="0.22"/>
  </r>
  <r>
    <s v="MR20260002229"/>
    <s v="MR"/>
    <s v="MRI Failed Exam"/>
    <s v="03/02/2026"/>
    <s v="09:04:51"/>
    <n v="9"/>
    <s v="03/02/202610:28:03"/>
    <x v="1"/>
    <x v="1"/>
    <x v="1"/>
    <s v="10:28:03"/>
    <x v="10"/>
    <x v="2"/>
    <d v="1899-12-30T01:23:12"/>
    <s v="FAILED"/>
    <n v="0"/>
  </r>
  <r>
    <s v="US20260008158"/>
    <s v="US"/>
    <s v="US OB Limited"/>
    <s v="03/02/2026"/>
    <s v="10:01:48"/>
    <n v="10"/>
    <s v="03/02/202610:31:03"/>
    <x v="1"/>
    <x v="1"/>
    <x v="1"/>
    <s v="10:31:03"/>
    <x v="10"/>
    <x v="2"/>
    <d v="1899-12-30T00:29:15"/>
    <n v="76815"/>
    <n v="0.65"/>
  </r>
  <r>
    <s v="CT20260011434"/>
    <s v="CT"/>
    <s v="CT Brain/Head w/o Contrast"/>
    <s v="03/02/2026"/>
    <s v="10:25:08"/>
    <n v="10"/>
    <s v="03/02/202610:37:30"/>
    <x v="1"/>
    <x v="1"/>
    <x v="1"/>
    <s v="10:37:30"/>
    <x v="10"/>
    <x v="2"/>
    <d v="1899-12-30T00:12:22"/>
    <n v="70450"/>
    <n v="0.85"/>
  </r>
  <r>
    <s v="CT20260011437"/>
    <s v="CT"/>
    <s v="CT Brain/Head w/o Contrast"/>
    <s v="03/02/2026"/>
    <s v="10:36:12"/>
    <n v="10"/>
    <s v="03/02/202610:39:10"/>
    <x v="1"/>
    <x v="1"/>
    <x v="1"/>
    <s v="10:39:10"/>
    <x v="10"/>
    <x v="2"/>
    <d v="1899-12-30T00:02:58"/>
    <n v="70450"/>
    <n v="0.85"/>
  </r>
  <r>
    <s v="CT20260011438"/>
    <s v="CT"/>
    <s v="CT Spine Cervical w/o Contrast"/>
    <s v="03/02/2026"/>
    <s v="10:36:12"/>
    <n v="10"/>
    <s v="03/02/202610:42:40"/>
    <x v="1"/>
    <x v="1"/>
    <x v="1"/>
    <s v="10:42:40"/>
    <x v="10"/>
    <x v="2"/>
    <d v="1899-12-30T00:06:28"/>
    <n v="72125"/>
    <n v="1"/>
  </r>
  <r>
    <s v="CT20260011439"/>
    <s v="CT"/>
    <s v="CT Chest W/ Contrast"/>
    <s v="03/02/2026"/>
    <s v="10:36:12"/>
    <n v="10"/>
    <s v="03/02/202610:48:09"/>
    <x v="1"/>
    <x v="1"/>
    <x v="1"/>
    <s v="10:48:09"/>
    <x v="10"/>
    <x v="2"/>
    <d v="1899-12-30T00:11:57"/>
    <n v="76376"/>
    <n v="0.2"/>
  </r>
  <r>
    <s v="CT20260011439"/>
    <s v="CT"/>
    <s v="CT Chest W/ Contrast"/>
    <s v="03/02/2026"/>
    <s v="10:36:12"/>
    <n v="10"/>
    <s v="03/02/202610:48:09"/>
    <x v="1"/>
    <x v="1"/>
    <x v="1"/>
    <s v="10:48:09"/>
    <x v="10"/>
    <x v="2"/>
    <d v="1899-12-30T00:11:57"/>
    <n v="71260"/>
    <n v="1.1599999999999999"/>
  </r>
  <r>
    <s v="XR20260024578"/>
    <s v="XR"/>
    <s v="XR Pelvis 1 or 2 Views"/>
    <s v="03/02/2026"/>
    <s v="10:02:14"/>
    <n v="10"/>
    <s v="03/02/202610:48:20"/>
    <x v="1"/>
    <x v="1"/>
    <x v="1"/>
    <s v="10:48:20"/>
    <x v="10"/>
    <x v="2"/>
    <d v="1899-12-30T00:46:06"/>
    <n v="72170"/>
    <n v="0.17"/>
  </r>
  <r>
    <s v="XR20260024579"/>
    <s v="XR"/>
    <s v="XR Shoulder Complete 2+ Views Left"/>
    <s v="03/02/2026"/>
    <s v="10:02:14"/>
    <n v="10"/>
    <s v="03/02/202610:48:21"/>
    <x v="1"/>
    <x v="1"/>
    <x v="1"/>
    <s v="10:48:21"/>
    <x v="10"/>
    <x v="2"/>
    <d v="1899-12-30T00:46:07"/>
    <n v="73030"/>
    <n v="0.18"/>
  </r>
  <r>
    <s v="XR20260024608"/>
    <s v="XR"/>
    <s v="XR Chest 1 View Portable"/>
    <s v="03/02/2026"/>
    <s v="10:37:12"/>
    <n v="10"/>
    <s v="03/02/202610:49:01"/>
    <x v="1"/>
    <x v="1"/>
    <x v="1"/>
    <s v="10:49:01"/>
    <x v="10"/>
    <x v="2"/>
    <d v="1899-12-30T00:11:49"/>
    <n v="71045"/>
    <n v="0.18"/>
  </r>
  <r>
    <s v="MR20260002241"/>
    <s v="MR"/>
    <s v="MRI Spine Lumbar w/o Contrast"/>
    <s v="03/02/2026"/>
    <s v="10:50:22"/>
    <n v="10"/>
    <s v="03/02/202610:55:02"/>
    <x v="1"/>
    <x v="1"/>
    <x v="1"/>
    <s v="10:55:02"/>
    <x v="10"/>
    <x v="2"/>
    <d v="1899-12-30T00:04:40"/>
    <n v="72148"/>
    <n v="1.48"/>
  </r>
  <r>
    <s v="US20260008163"/>
    <s v="US"/>
    <s v="US Lower Ext Venous Duplex Bilateral"/>
    <s v="03/02/2026"/>
    <s v="10:55:37"/>
    <n v="10"/>
    <s v="03/02/202610:55:53"/>
    <x v="1"/>
    <x v="1"/>
    <x v="1"/>
    <s v="10:55:53"/>
    <x v="10"/>
    <x v="2"/>
    <d v="1899-12-30T00:00:16"/>
    <n v="93970"/>
    <n v="0.7"/>
  </r>
  <r>
    <s v="CT20260011402"/>
    <s v="CT"/>
    <s v="CT Brain/Head w/o Contrast"/>
    <s v="03/02/2026"/>
    <s v="10:57:19"/>
    <n v="10"/>
    <s v="03/02/202611:00:16"/>
    <x v="1"/>
    <x v="1"/>
    <x v="1"/>
    <s v="11:00:16"/>
    <x v="11"/>
    <x v="2"/>
    <d v="1899-12-30T00:02:57"/>
    <n v="70450"/>
    <n v="0.85"/>
  </r>
  <r>
    <s v="CT20260011403"/>
    <s v="CT"/>
    <s v="CTA Pulmonary"/>
    <s v="03/02/2026"/>
    <s v="10:57:19"/>
    <n v="10"/>
    <s v="03/02/202611:07:27"/>
    <x v="1"/>
    <x v="1"/>
    <x v="1"/>
    <s v="11:07:27"/>
    <x v="11"/>
    <x v="2"/>
    <d v="1899-12-30T00:10:08"/>
    <n v="71275"/>
    <n v="1.82"/>
  </r>
  <r>
    <s v="CT20260011435"/>
    <s v="CT"/>
    <s v="CT Abdomen and Pelvis w/ Contrast"/>
    <s v="03/02/2026"/>
    <s v="11:02:29"/>
    <n v="11"/>
    <s v="03/02/202611:14:18"/>
    <x v="1"/>
    <x v="1"/>
    <x v="1"/>
    <s v="11:14:18"/>
    <x v="11"/>
    <x v="2"/>
    <d v="1899-12-30T00:11:49"/>
    <n v="74177"/>
    <n v="1.82"/>
  </r>
  <r>
    <s v="XR20260024617"/>
    <s v="XR"/>
    <s v="XR Chest 2 Views"/>
    <s v="03/02/2026"/>
    <s v="11:00:00"/>
    <n v="11"/>
    <s v="03/02/202611:14:40"/>
    <x v="1"/>
    <x v="1"/>
    <x v="1"/>
    <s v="11:14:40"/>
    <x v="11"/>
    <x v="2"/>
    <d v="1899-12-30T00:14:40"/>
    <n v="71046"/>
    <n v="0.22"/>
  </r>
  <r>
    <s v="XR20260024626"/>
    <s v="XR"/>
    <s v="XR Knee Complete 4+ Views Left"/>
    <s v="03/02/2026"/>
    <s v="11:09:44"/>
    <n v="11"/>
    <s v="03/02/202611:15:05"/>
    <x v="1"/>
    <x v="1"/>
    <x v="1"/>
    <s v="11:15:05"/>
    <x v="11"/>
    <x v="2"/>
    <d v="1899-12-30T00:05:21"/>
    <n v="73564"/>
    <n v="0.22"/>
  </r>
  <r>
    <s v="CT20260011422"/>
    <s v="CT"/>
    <s v="CT Brain/Head w/o Contrast"/>
    <s v="03/02/2026"/>
    <s v="11:14:22"/>
    <n v="11"/>
    <s v="03/02/202611:18:32"/>
    <x v="1"/>
    <x v="1"/>
    <x v="1"/>
    <s v="11:18:32"/>
    <x v="11"/>
    <x v="2"/>
    <d v="1899-12-30T00:04:10"/>
    <n v="70450"/>
    <n v="0.85"/>
  </r>
  <r>
    <s v="MR20260002217"/>
    <s v="MR"/>
    <s v="MRI Brain w/o Contrast"/>
    <s v="03/02/2026"/>
    <s v="11:13:01"/>
    <n v="11"/>
    <s v="03/02/202611:23:22"/>
    <x v="1"/>
    <x v="1"/>
    <x v="1"/>
    <s v="11:23:22"/>
    <x v="11"/>
    <x v="2"/>
    <d v="1899-12-30T00:10:21"/>
    <n v="70551"/>
    <n v="1.48"/>
  </r>
  <r>
    <s v="CT20260011421"/>
    <s v="CT"/>
    <s v="CT Abd &amp; Pel wo Oral w IV"/>
    <s v="03/02/2026"/>
    <s v="11:21:24"/>
    <n v="11"/>
    <s v="03/02/202611:27:54"/>
    <x v="1"/>
    <x v="1"/>
    <x v="1"/>
    <s v="11:27:54"/>
    <x v="11"/>
    <x v="2"/>
    <d v="1899-12-30T00:06:30"/>
    <n v="74177"/>
    <n v="1.82"/>
  </r>
  <r>
    <s v="US20260008104"/>
    <s v="US"/>
    <s v="US Abdomen Limited"/>
    <s v="03/02/2026"/>
    <s v="11:13:59"/>
    <n v="11"/>
    <s v="03/02/202611:29:36"/>
    <x v="1"/>
    <x v="1"/>
    <x v="1"/>
    <s v="11:29:36"/>
    <x v="11"/>
    <x v="2"/>
    <d v="1899-12-30T00:15:37"/>
    <n v="76705"/>
    <n v="0.59"/>
  </r>
  <r>
    <s v="US20260008170"/>
    <s v="US"/>
    <s v="US Fetal Biophysical Profile w/o N-Str"/>
    <s v="03/02/2026"/>
    <s v="11:23:56"/>
    <n v="11"/>
    <s v="03/02/202611:30:36"/>
    <x v="1"/>
    <x v="1"/>
    <x v="1"/>
    <s v="11:30:36"/>
    <x v="11"/>
    <x v="2"/>
    <d v="1899-12-30T00:06:40"/>
    <n v="76819"/>
    <n v="0.77"/>
  </r>
  <r>
    <s v="XR20260024637"/>
    <s v="XR"/>
    <s v="XR Spine Lumbar Limited 2 or 3 Views"/>
    <s v="03/02/2026"/>
    <s v="11:23:14"/>
    <n v="11"/>
    <s v="03/02/202611:31:09"/>
    <x v="1"/>
    <x v="1"/>
    <x v="1"/>
    <s v="11:31:09"/>
    <x v="11"/>
    <x v="2"/>
    <d v="1899-12-30T00:07:55"/>
    <n v="72100"/>
    <n v="0.22"/>
  </r>
  <r>
    <s v="XR20260024631"/>
    <s v="XR"/>
    <s v="XR Chest 2 Views"/>
    <s v="03/02/2026"/>
    <s v="11:14:06"/>
    <n v="11"/>
    <s v="03/02/202611:31:29"/>
    <x v="1"/>
    <x v="1"/>
    <x v="1"/>
    <s v="11:31:29"/>
    <x v="11"/>
    <x v="2"/>
    <d v="1899-12-30T00:17:23"/>
    <n v="71046"/>
    <n v="0.22"/>
  </r>
  <r>
    <s v="XR20260024634"/>
    <s v="XR"/>
    <s v="XR Abdomen KUB 1 View"/>
    <s v="03/02/2026"/>
    <s v="12:16:36"/>
    <n v="12"/>
    <s v="03/02/202611:33:04"/>
    <x v="1"/>
    <x v="1"/>
    <x v="1"/>
    <s v="11:33:04"/>
    <x v="11"/>
    <x v="2"/>
    <n v="-3.0231481481481526E-2"/>
    <n v="74018"/>
    <n v="0.18"/>
  </r>
  <r>
    <s v="XR20260024636"/>
    <s v="XR"/>
    <s v="XR Ankle Complete 3+ Views Right"/>
    <s v="03/02/2026"/>
    <s v="11:15:56"/>
    <n v="11"/>
    <s v="03/02/202611:33:45"/>
    <x v="1"/>
    <x v="1"/>
    <x v="1"/>
    <s v="11:33:45"/>
    <x v="11"/>
    <x v="2"/>
    <d v="1899-12-30T00:17:49"/>
    <n v="73610"/>
    <n v="0.17"/>
  </r>
  <r>
    <s v="XR20260024622"/>
    <s v="XR"/>
    <s v="XR Shoulder Complete 2+ Views Left"/>
    <s v="03/02/2026"/>
    <s v="11:12:58"/>
    <n v="11"/>
    <s v="03/02/202611:34:20"/>
    <x v="1"/>
    <x v="1"/>
    <x v="1"/>
    <s v="11:34:20"/>
    <x v="11"/>
    <x v="2"/>
    <d v="1899-12-30T00:21:22"/>
    <n v="73030"/>
    <n v="0.18"/>
  </r>
  <r>
    <s v="XR20260024628"/>
    <s v="XR"/>
    <s v="XR Hips 2 Views Bilat"/>
    <s v="03/02/2026"/>
    <s v="11:04:37"/>
    <n v="11"/>
    <s v="03/02/202611:42:52"/>
    <x v="1"/>
    <x v="1"/>
    <x v="1"/>
    <s v="11:42:52"/>
    <x v="11"/>
    <x v="2"/>
    <d v="1899-12-30T00:38:15"/>
    <n v="73521"/>
    <n v="0.22"/>
  </r>
  <r>
    <s v="XR20260024638"/>
    <s v="XR"/>
    <s v="XR Tibia/Fibula Right"/>
    <s v="03/02/2026"/>
    <s v="11:15:16"/>
    <n v="11"/>
    <s v="03/02/202611:43:27"/>
    <x v="1"/>
    <x v="1"/>
    <x v="1"/>
    <s v="11:43:27"/>
    <x v="11"/>
    <x v="2"/>
    <d v="1899-12-30T00:28:11"/>
    <n v="73590"/>
    <n v="0.16"/>
  </r>
  <r>
    <s v="XR20260024666"/>
    <s v="XR"/>
    <s v="XR Chest 1 View Portable"/>
    <s v="03/02/2026"/>
    <s v="11:42:28"/>
    <n v="11"/>
    <s v="03/02/202611:45:42"/>
    <x v="1"/>
    <x v="1"/>
    <x v="1"/>
    <s v="11:45:42"/>
    <x v="11"/>
    <x v="2"/>
    <d v="1899-12-30T00:03:14"/>
    <n v="71045"/>
    <n v="0.18"/>
  </r>
  <r>
    <s v="XR20260024627"/>
    <s v="XR"/>
    <s v="XR Chest 2 Views"/>
    <s v="03/02/2026"/>
    <s v="11:42:56"/>
    <n v="11"/>
    <s v="03/02/202611:46:51"/>
    <x v="1"/>
    <x v="1"/>
    <x v="1"/>
    <s v="11:46:51"/>
    <x v="11"/>
    <x v="2"/>
    <d v="1899-12-30T00:03:55"/>
    <n v="71046"/>
    <n v="0.22"/>
  </r>
  <r>
    <s v="XR20260024663"/>
    <s v="XR"/>
    <s v="XR Knee Complete 3 Views Right"/>
    <s v="03/02/2026"/>
    <s v="11:45:22"/>
    <n v="11"/>
    <s v="03/02/202611:47:27"/>
    <x v="1"/>
    <x v="1"/>
    <x v="1"/>
    <s v="11:47:27"/>
    <x v="11"/>
    <x v="2"/>
    <d v="1899-12-30T00:02:05"/>
    <n v="73562"/>
    <n v="0.18"/>
  </r>
  <r>
    <s v="XR20260024665"/>
    <s v="XR"/>
    <s v="XR Chest 2 Views"/>
    <s v="03/02/2026"/>
    <s v="11:43:55"/>
    <n v="11"/>
    <s v="03/02/202611:48:07"/>
    <x v="1"/>
    <x v="1"/>
    <x v="1"/>
    <s v="11:48:07"/>
    <x v="11"/>
    <x v="2"/>
    <d v="1899-12-30T00:04:12"/>
    <n v="71046"/>
    <n v="0.22"/>
  </r>
  <r>
    <s v="XR20260024664"/>
    <s v="XR"/>
    <s v="XR Spine Cervical Limited 2 or 3 Views"/>
    <s v="03/02/2026"/>
    <s v="11:43:38"/>
    <n v="11"/>
    <s v="03/02/202611:48:50"/>
    <x v="1"/>
    <x v="1"/>
    <x v="1"/>
    <s v="11:48:50"/>
    <x v="11"/>
    <x v="2"/>
    <d v="1899-12-30T00:05:12"/>
    <n v="72040"/>
    <n v="0.22"/>
  </r>
  <r>
    <s v="US20260008174"/>
    <s v="US"/>
    <s v="US OB Greater Than 14 Weeks"/>
    <s v="03/02/2026"/>
    <s v="11:46:44"/>
    <n v="11"/>
    <s v="03/02/202611:51:38"/>
    <x v="1"/>
    <x v="1"/>
    <x v="1"/>
    <s v="11:51:38"/>
    <x v="11"/>
    <x v="2"/>
    <d v="1899-12-30T00:04:54"/>
    <n v="76805"/>
    <n v="0.99"/>
  </r>
  <r>
    <s v="MR20260002230"/>
    <s v="MR"/>
    <s v="MRI Brain w/o Contrast"/>
    <s v="03/02/2026"/>
    <s v="11:49:58"/>
    <n v="11"/>
    <s v="03/02/202611:56:14"/>
    <x v="1"/>
    <x v="1"/>
    <x v="1"/>
    <s v="11:56:14"/>
    <x v="11"/>
    <x v="2"/>
    <d v="1899-12-30T00:06:16"/>
    <n v="70551"/>
    <n v="1.48"/>
  </r>
  <r>
    <s v="XR20260024660"/>
    <s v="XR"/>
    <s v="XR Shoulder Complete 2+ Views Left"/>
    <s v="03/02/2026"/>
    <s v="11:50:23"/>
    <n v="11"/>
    <s v="03/02/202611:56:48"/>
    <x v="1"/>
    <x v="1"/>
    <x v="1"/>
    <s v="11:56:48"/>
    <x v="11"/>
    <x v="2"/>
    <d v="1899-12-30T00:06:25"/>
    <n v="73030"/>
    <n v="0.18"/>
  </r>
  <r>
    <s v="XR20260024662"/>
    <s v="XR"/>
    <s v="XR Chest 2 Views"/>
    <s v="03/02/2026"/>
    <s v="11:50:23"/>
    <n v="11"/>
    <s v="03/02/202611:57:33"/>
    <x v="1"/>
    <x v="1"/>
    <x v="1"/>
    <s v="11:57:33"/>
    <x v="11"/>
    <x v="2"/>
    <d v="1899-12-30T00:07:10"/>
    <n v="71046"/>
    <n v="0.22"/>
  </r>
  <r>
    <s v="CT20260011448"/>
    <s v="CT"/>
    <s v="CT Brain/Head w/o Contrast"/>
    <s v="03/02/2026"/>
    <s v="11:54:56"/>
    <n v="11"/>
    <s v="03/02/202612:00:40"/>
    <x v="1"/>
    <x v="1"/>
    <x v="1"/>
    <s v="12:00:40"/>
    <x v="12"/>
    <x v="2"/>
    <d v="1899-12-30T00:05:44"/>
    <n v="70450"/>
    <n v="0.85"/>
  </r>
  <r>
    <s v="XR20260024676"/>
    <s v="XR"/>
    <s v="XR Chest 2 Views"/>
    <s v="03/02/2026"/>
    <s v="11:57:45"/>
    <n v="11"/>
    <s v="03/02/202612:01:11"/>
    <x v="1"/>
    <x v="1"/>
    <x v="1"/>
    <s v="12:01:11"/>
    <x v="12"/>
    <x v="2"/>
    <d v="1899-12-30T00:03:26"/>
    <n v="71046"/>
    <n v="0.22"/>
  </r>
  <r>
    <s v="XR20260024661"/>
    <s v="XR"/>
    <s v="XR Elbow Complete 3+ Views Left"/>
    <s v="03/02/2026"/>
    <s v="11:50:23"/>
    <n v="11"/>
    <s v="03/02/202612:01:48"/>
    <x v="1"/>
    <x v="1"/>
    <x v="1"/>
    <s v="12:01:48"/>
    <x v="12"/>
    <x v="2"/>
    <d v="1899-12-30T00:11:25"/>
    <n v="73080"/>
    <n v="0.17"/>
  </r>
  <r>
    <s v="XR20260024659"/>
    <s v="XR"/>
    <s v="XR Toe(s) 2+ Views Right"/>
    <s v="03/02/2026"/>
    <s v="11:56:46"/>
    <n v="11"/>
    <s v="03/02/202612:03:21"/>
    <x v="1"/>
    <x v="1"/>
    <x v="1"/>
    <s v="12:03:21"/>
    <x v="12"/>
    <x v="2"/>
    <d v="1899-12-30T00:06:35"/>
    <n v="73660"/>
    <n v="0.13"/>
  </r>
  <r>
    <s v="XR20260024655"/>
    <s v="XR"/>
    <s v="XR Abdomen KUB 1 View"/>
    <s v="03/02/2026"/>
    <s v="11:25:25"/>
    <n v="11"/>
    <s v="03/02/202612:04:04"/>
    <x v="1"/>
    <x v="1"/>
    <x v="1"/>
    <s v="12:04:04"/>
    <x v="12"/>
    <x v="2"/>
    <d v="1899-12-30T00:38:39"/>
    <n v="74018"/>
    <n v="0.18"/>
  </r>
  <r>
    <s v="XR20260024674"/>
    <s v="XR"/>
    <s v="XR Chest 2 Views"/>
    <s v="03/02/2026"/>
    <s v="12:03:16"/>
    <n v="12"/>
    <s v="03/02/202612:04:45"/>
    <x v="1"/>
    <x v="1"/>
    <x v="1"/>
    <s v="12:04:45"/>
    <x v="12"/>
    <x v="2"/>
    <d v="1899-12-30T00:01:29"/>
    <n v="71046"/>
    <n v="0.22"/>
  </r>
  <r>
    <s v="XR20260024681"/>
    <s v="XR"/>
    <s v="XR Chest 1 View Portable"/>
    <s v="03/02/2026"/>
    <s v="12:04:11"/>
    <n v="12"/>
    <s v="03/02/202612:05:13"/>
    <x v="1"/>
    <x v="1"/>
    <x v="1"/>
    <s v="12:05:13"/>
    <x v="12"/>
    <x v="2"/>
    <d v="1899-12-30T00:01:02"/>
    <n v="71045"/>
    <n v="0.18"/>
  </r>
  <r>
    <s v="CT20260011453"/>
    <s v="CT"/>
    <s v="CT Spine Lumbar w/o Contrast"/>
    <s v="03/02/2026"/>
    <s v="11:01:07"/>
    <n v="11"/>
    <s v="03/02/202612:08:32"/>
    <x v="1"/>
    <x v="1"/>
    <x v="1"/>
    <s v="12:08:32"/>
    <x v="12"/>
    <x v="2"/>
    <d v="1899-12-30T01:07:25"/>
    <n v="72131"/>
    <n v="1"/>
  </r>
  <r>
    <s v="XR20260024639"/>
    <s v="XR"/>
    <s v="XR Chest 1 View Portable"/>
    <s v="03/02/2026"/>
    <s v="12:05:48"/>
    <n v="12"/>
    <s v="03/02/202612:10:09"/>
    <x v="1"/>
    <x v="1"/>
    <x v="1"/>
    <s v="12:10:09"/>
    <x v="12"/>
    <x v="2"/>
    <d v="1899-12-30T00:04:21"/>
    <n v="71045"/>
    <n v="0.18"/>
  </r>
  <r>
    <s v="XR20260024680"/>
    <s v="XR"/>
    <s v="XR Chest 1 View Portable"/>
    <s v="03/02/2026"/>
    <s v="12:07:35"/>
    <n v="12"/>
    <s v="03/02/202612:10:52"/>
    <x v="1"/>
    <x v="1"/>
    <x v="1"/>
    <s v="12:10:52"/>
    <x v="12"/>
    <x v="2"/>
    <d v="1899-12-30T00:03:17"/>
    <n v="71045"/>
    <n v="0.18"/>
  </r>
  <r>
    <s v="XR20260024671"/>
    <s v="XR"/>
    <s v="XR Chest 2 Views"/>
    <s v="03/02/2026"/>
    <s v="12:05:33"/>
    <n v="12"/>
    <s v="03/02/202612:11:27"/>
    <x v="1"/>
    <x v="1"/>
    <x v="1"/>
    <s v="12:11:27"/>
    <x v="12"/>
    <x v="2"/>
    <d v="1899-12-30T00:05:54"/>
    <n v="71046"/>
    <n v="0.22"/>
  </r>
  <r>
    <s v="XR20260024658"/>
    <s v="XR"/>
    <s v="XR Spine Cervical Complete 4 or 5 Views"/>
    <s v="03/02/2026"/>
    <s v="12:04:37"/>
    <n v="12"/>
    <s v="03/02/202612:12:37"/>
    <x v="1"/>
    <x v="1"/>
    <x v="1"/>
    <s v="12:12:37"/>
    <x v="12"/>
    <x v="2"/>
    <d v="1899-12-30T00:08:00"/>
    <n v="72050"/>
    <n v="0.27"/>
  </r>
  <r>
    <s v="CT20260011455"/>
    <s v="CT"/>
    <s v="CT Brain/Head w/o Contrast"/>
    <s v="03/02/2026"/>
    <s v="12:10:28"/>
    <n v="12"/>
    <s v="03/02/202612:14:49"/>
    <x v="1"/>
    <x v="1"/>
    <x v="1"/>
    <s v="12:14:49"/>
    <x v="12"/>
    <x v="2"/>
    <d v="1899-12-30T00:04:21"/>
    <n v="70450"/>
    <n v="0.85"/>
  </r>
  <r>
    <s v="CT20260011459"/>
    <s v="CT"/>
    <s v="CT Brain/Head w/o Contrast"/>
    <s v="03/02/2026"/>
    <s v="12:11:57"/>
    <n v="12"/>
    <s v="03/02/202612:16:43"/>
    <x v="1"/>
    <x v="1"/>
    <x v="1"/>
    <s v="12:16:43"/>
    <x v="12"/>
    <x v="2"/>
    <d v="1899-12-30T00:04:46"/>
    <n v="70450"/>
    <n v="0.85"/>
  </r>
  <r>
    <s v="US20260008167"/>
    <s v="US"/>
    <s v="US Lower Ext Venous Duplex Right"/>
    <s v="03/02/2026"/>
    <s v="12:14:39"/>
    <n v="12"/>
    <s v="03/02/202612:17:26"/>
    <x v="1"/>
    <x v="1"/>
    <x v="1"/>
    <s v="12:17:26"/>
    <x v="12"/>
    <x v="2"/>
    <d v="1899-12-30T00:02:47"/>
    <n v="93971"/>
    <n v="0.45"/>
  </r>
  <r>
    <s v="XR20260024686"/>
    <s v="XR"/>
    <s v="XR Chest 2 Views"/>
    <s v="03/02/2026"/>
    <s v="12:14:28"/>
    <n v="12"/>
    <s v="03/02/202612:18:25"/>
    <x v="1"/>
    <x v="1"/>
    <x v="1"/>
    <s v="12:18:25"/>
    <x v="12"/>
    <x v="2"/>
    <d v="1899-12-30T00:03:57"/>
    <n v="71046"/>
    <n v="0.22"/>
  </r>
  <r>
    <s v="XR20260024688"/>
    <s v="XR"/>
    <s v="XR Chest 2 Views"/>
    <s v="03/02/2026"/>
    <s v="12:17:47"/>
    <n v="12"/>
    <s v="03/02/202612:19:56"/>
    <x v="1"/>
    <x v="1"/>
    <x v="1"/>
    <s v="12:19:56"/>
    <x v="12"/>
    <x v="2"/>
    <d v="1899-12-30T00:02:09"/>
    <n v="71046"/>
    <n v="0.22"/>
  </r>
  <r>
    <s v="XR20260024690"/>
    <s v="XR"/>
    <s v="XR Shoulder Complete 2+ Views Left"/>
    <s v="03/02/2026"/>
    <s v="12:19:00"/>
    <n v="12"/>
    <s v="03/02/202612:21:40"/>
    <x v="1"/>
    <x v="1"/>
    <x v="1"/>
    <s v="12:21:40"/>
    <x v="12"/>
    <x v="2"/>
    <d v="1899-12-30T00:02:40"/>
    <n v="73030"/>
    <n v="0.18"/>
  </r>
  <r>
    <s v="CT20260011460"/>
    <s v="CT"/>
    <s v="CTA Neck"/>
    <s v="03/02/2026"/>
    <s v="12:21:10"/>
    <n v="12"/>
    <s v="03/02/202612:28:22"/>
    <x v="1"/>
    <x v="1"/>
    <x v="1"/>
    <s v="12:28:22"/>
    <x v="12"/>
    <x v="2"/>
    <d v="1899-12-30T00:07:12"/>
    <n v="70498"/>
    <n v="1.75"/>
  </r>
  <r>
    <s v="CT20260011461"/>
    <s v="CT"/>
    <s v="CTA Brain/Head"/>
    <s v="03/02/2026"/>
    <s v="12:21:10"/>
    <n v="12"/>
    <s v="03/02/202612:28:22"/>
    <x v="1"/>
    <x v="1"/>
    <x v="1"/>
    <s v="12:28:22"/>
    <x v="12"/>
    <x v="2"/>
    <d v="1899-12-30T00:07:12"/>
    <n v="70496"/>
    <n v="1.75"/>
  </r>
  <r>
    <s v="CT20260011444"/>
    <s v="CT"/>
    <s v="CT Abd &amp; Pel wo Oral w IV"/>
    <s v="03/02/2026"/>
    <s v="12:32:19"/>
    <n v="12"/>
    <s v="03/02/202612:45:53"/>
    <x v="1"/>
    <x v="1"/>
    <x v="1"/>
    <s v="12:45:53"/>
    <x v="12"/>
    <x v="2"/>
    <d v="1899-12-30T00:13:34"/>
    <n v="74177"/>
    <n v="1.82"/>
  </r>
  <r>
    <s v="XR20260024697"/>
    <s v="XR"/>
    <s v="XR Chest 2 Views"/>
    <s v="03/02/2026"/>
    <s v="12:37:35"/>
    <n v="12"/>
    <s v="03/02/202612:47:57"/>
    <x v="1"/>
    <x v="1"/>
    <x v="1"/>
    <s v="12:47:57"/>
    <x v="12"/>
    <x v="2"/>
    <d v="1899-12-30T00:10:22"/>
    <n v="71046"/>
    <n v="0.22"/>
  </r>
  <r>
    <s v="XR20260024698"/>
    <s v="XR"/>
    <s v="XR Chest 1 View Frontal"/>
    <s v="03/02/2026"/>
    <s v="12:39:04"/>
    <n v="12"/>
    <s v="03/02/202612:48:32"/>
    <x v="1"/>
    <x v="1"/>
    <x v="1"/>
    <s v="12:48:32"/>
    <x v="12"/>
    <x v="2"/>
    <d v="1899-12-30T00:09:28"/>
    <n v="71045"/>
    <n v="0.18"/>
  </r>
  <r>
    <s v="CT20260011465"/>
    <s v="CT"/>
    <s v="CTA Pulmonary"/>
    <s v="03/02/2026"/>
    <s v="13:00:34"/>
    <n v="13"/>
    <s v="03/02/202613:09:31"/>
    <x v="1"/>
    <x v="1"/>
    <x v="1"/>
    <s v="13:09:31"/>
    <x v="13"/>
    <x v="2"/>
    <d v="1899-12-30T00:08:57"/>
    <n v="71275"/>
    <n v="1.82"/>
  </r>
  <r>
    <s v="XR20260024716"/>
    <s v="XR"/>
    <s v="XR Chest 2 Views"/>
    <s v="03/02/2026"/>
    <s v="13:04:52"/>
    <n v="13"/>
    <s v="03/02/202613:10:59"/>
    <x v="1"/>
    <x v="1"/>
    <x v="1"/>
    <s v="13:10:59"/>
    <x v="13"/>
    <x v="2"/>
    <d v="1899-12-30T00:06:07"/>
    <n v="71046"/>
    <n v="0.22"/>
  </r>
  <r>
    <s v="XR20260024704"/>
    <s v="XR"/>
    <s v="XR Ankle Complete 3+ Views Left"/>
    <s v="03/02/2026"/>
    <s v="12:43:15"/>
    <n v="12"/>
    <s v="03/02/202613:11:41"/>
    <x v="1"/>
    <x v="1"/>
    <x v="1"/>
    <s v="13:11:41"/>
    <x v="13"/>
    <x v="2"/>
    <d v="1899-12-30T00:28:26"/>
    <n v="73610"/>
    <n v="0.17"/>
  </r>
  <r>
    <s v="XR20260024739"/>
    <s v="XR"/>
    <s v="XR Foot Complete 3+ Views Right"/>
    <s v="03/02/2026"/>
    <s v="13:03:07"/>
    <n v="13"/>
    <s v="03/02/202613:13:49"/>
    <x v="1"/>
    <x v="1"/>
    <x v="1"/>
    <s v="13:13:49"/>
    <x v="13"/>
    <x v="2"/>
    <d v="1899-12-30T00:10:42"/>
    <n v="73630"/>
    <n v="0.17"/>
  </r>
  <r>
    <s v="XR20260024734"/>
    <s v="XR"/>
    <s v="XR Chest 1 View Portable"/>
    <s v="03/02/2026"/>
    <s v="13:13:00"/>
    <n v="13"/>
    <s v="03/02/202613:15:41"/>
    <x v="1"/>
    <x v="1"/>
    <x v="1"/>
    <s v="13:15:41"/>
    <x v="13"/>
    <x v="2"/>
    <d v="1899-12-30T00:02:41"/>
    <n v="71045"/>
    <n v="0.18"/>
  </r>
  <r>
    <s v="XR20260024692"/>
    <s v="XR"/>
    <s v="XR Spine Lumbar Complete 4+ Views"/>
    <s v="03/02/2026"/>
    <s v="12:52:09"/>
    <n v="12"/>
    <s v="03/02/202613:17:21"/>
    <x v="1"/>
    <x v="1"/>
    <x v="1"/>
    <s v="13:17:21"/>
    <x v="13"/>
    <x v="2"/>
    <d v="1899-12-30T00:25:12"/>
    <n v="72110"/>
    <n v="0.26"/>
  </r>
  <r>
    <s v="XR20260024743"/>
    <s v="XR"/>
    <s v="XR Chest 2 Views"/>
    <s v="03/02/2026"/>
    <s v="13:17:22"/>
    <n v="13"/>
    <s v="03/02/202613:18:18"/>
    <x v="1"/>
    <x v="1"/>
    <x v="1"/>
    <s v="13:18:18"/>
    <x v="13"/>
    <x v="2"/>
    <d v="1899-12-30T00:00:56"/>
    <n v="71046"/>
    <n v="0.22"/>
  </r>
  <r>
    <s v="XR20260024702"/>
    <s v="XR"/>
    <s v="XR Abdomen KUB 1 View"/>
    <s v="03/02/2026"/>
    <s v="12:51:26"/>
    <n v="12"/>
    <s v="03/02/202613:18:57"/>
    <x v="1"/>
    <x v="1"/>
    <x v="1"/>
    <s v="13:18:57"/>
    <x v="13"/>
    <x v="2"/>
    <d v="1899-12-30T00:27:31"/>
    <n v="74018"/>
    <n v="0.18"/>
  </r>
  <r>
    <s v="US20260008186"/>
    <s v="US"/>
    <s v="US Retroperitoneal Limited"/>
    <s v="03/02/2026"/>
    <s v="13:17:48"/>
    <n v="13"/>
    <s v="03/02/202613:23:49"/>
    <x v="1"/>
    <x v="1"/>
    <x v="1"/>
    <s v="13:23:49"/>
    <x v="13"/>
    <x v="2"/>
    <d v="1899-12-30T00:06:01"/>
    <n v="76775"/>
    <n v="0.57999999999999996"/>
  </r>
  <r>
    <s v="CT20260011457"/>
    <s v="CT"/>
    <s v="CTA Neck"/>
    <s v="03/02/2026"/>
    <s v="13:19:48"/>
    <n v="13"/>
    <s v="03/02/202613:29:20"/>
    <x v="1"/>
    <x v="1"/>
    <x v="1"/>
    <s v="13:29:20"/>
    <x v="13"/>
    <x v="2"/>
    <d v="1899-12-30T00:09:32"/>
    <n v="70498"/>
    <n v="1.75"/>
  </r>
  <r>
    <s v="CT20260011458"/>
    <s v="CT"/>
    <s v="CTA Brain/Head"/>
    <s v="03/02/2026"/>
    <s v="13:19:48"/>
    <n v="13"/>
    <s v="03/02/202613:29:20"/>
    <x v="1"/>
    <x v="1"/>
    <x v="1"/>
    <s v="13:29:20"/>
    <x v="13"/>
    <x v="2"/>
    <d v="1899-12-30T00:09:32"/>
    <n v="70496"/>
    <n v="1.75"/>
  </r>
  <r>
    <s v="CT20260011456"/>
    <s v="CT"/>
    <s v="CT Brain/Head w/o Contrast"/>
    <s v="03/02/2026"/>
    <s v="13:19:48"/>
    <n v="13"/>
    <s v="03/02/202613:29:26"/>
    <x v="1"/>
    <x v="1"/>
    <x v="1"/>
    <s v="13:29:26"/>
    <x v="13"/>
    <x v="2"/>
    <d v="1899-12-30T00:09:38"/>
    <n v="70450"/>
    <n v="0.85"/>
  </r>
  <r>
    <s v="CT20260011380"/>
    <s v="CT"/>
    <s v="CTA Chest"/>
    <s v="03/02/2026"/>
    <s v="13:29:53"/>
    <n v="13"/>
    <s v="03/02/202613:37:03"/>
    <x v="1"/>
    <x v="1"/>
    <x v="1"/>
    <s v="13:37:03"/>
    <x v="13"/>
    <x v="2"/>
    <d v="1899-12-30T00:07:10"/>
    <n v="71275"/>
    <n v="1.82"/>
  </r>
  <r>
    <s v="US20260008189"/>
    <s v="US"/>
    <s v="US Pelvis Comp w/Transvag if indicated"/>
    <s v="03/02/2026"/>
    <s v="13:34:31"/>
    <n v="13"/>
    <s v="03/02/202613:42:38"/>
    <x v="1"/>
    <x v="1"/>
    <x v="1"/>
    <s v="13:42:38"/>
    <x v="13"/>
    <x v="2"/>
    <d v="1899-12-30T00:08:07"/>
    <n v="76856"/>
    <n v="0.69"/>
  </r>
  <r>
    <s v="US20260008196"/>
    <s v="US"/>
    <s v="US Transvaginal Non-OB"/>
    <s v="03/02/2026"/>
    <s v="13:34:37"/>
    <n v="13"/>
    <s v="03/02/202613:42:38"/>
    <x v="1"/>
    <x v="1"/>
    <x v="1"/>
    <s v="13:42:38"/>
    <x v="13"/>
    <x v="2"/>
    <d v="1899-12-30T00:08:01"/>
    <n v="76830"/>
    <n v="0.69"/>
  </r>
  <r>
    <s v="CT20260011454"/>
    <s v="CT"/>
    <s v="CT Abdomen and Pelvis w/ Contrast"/>
    <s v="03/02/2026"/>
    <s v="13:39:06"/>
    <n v="13"/>
    <s v="03/02/202613:45:48"/>
    <x v="1"/>
    <x v="1"/>
    <x v="1"/>
    <s v="13:45:48"/>
    <x v="13"/>
    <x v="2"/>
    <d v="1899-12-30T00:06:42"/>
    <n v="74177"/>
    <n v="1.82"/>
  </r>
  <r>
    <s v="XR20260024752"/>
    <s v="XR"/>
    <s v="XR Chest 2 Views"/>
    <s v="03/02/2026"/>
    <s v="13:40:18"/>
    <n v="13"/>
    <s v="03/02/202613:46:05"/>
    <x v="1"/>
    <x v="1"/>
    <x v="1"/>
    <s v="13:46:05"/>
    <x v="13"/>
    <x v="2"/>
    <d v="1899-12-30T00:05:47"/>
    <n v="71046"/>
    <n v="0.22"/>
  </r>
  <r>
    <s v="XR20260024748"/>
    <s v="XR"/>
    <s v="XR Chest 2 Views"/>
    <s v="03/02/2026"/>
    <s v="13:42:50"/>
    <n v="13"/>
    <s v="03/02/202613:49:21"/>
    <x v="1"/>
    <x v="1"/>
    <x v="1"/>
    <s v="13:49:21"/>
    <x v="13"/>
    <x v="2"/>
    <d v="1899-12-30T00:06:31"/>
    <n v="71046"/>
    <n v="0.22"/>
  </r>
  <r>
    <s v="XR20260024749"/>
    <s v="XR"/>
    <s v="XR Abdomen Complete w Decub and/or Erect"/>
    <s v="03/02/2026"/>
    <s v="13:42:59"/>
    <n v="13"/>
    <s v="03/02/202613:50:15"/>
    <x v="1"/>
    <x v="1"/>
    <x v="1"/>
    <s v="13:50:15"/>
    <x v="13"/>
    <x v="2"/>
    <d v="1899-12-30T00:07:16"/>
    <n v="74019"/>
    <n v="0.23"/>
  </r>
  <r>
    <s v="XR20260024753"/>
    <s v="XR"/>
    <s v="XR Shoulder Complete 2+ Views Right"/>
    <s v="03/02/2026"/>
    <s v="13:49:21"/>
    <n v="13"/>
    <s v="03/02/202613:51:29"/>
    <x v="1"/>
    <x v="1"/>
    <x v="1"/>
    <s v="13:51:29"/>
    <x v="13"/>
    <x v="2"/>
    <d v="1899-12-30T00:02:08"/>
    <n v="73030"/>
    <n v="0.18"/>
  </r>
  <r>
    <s v="XR20260024751"/>
    <s v="XR"/>
    <s v="XR Knee Complete 3 Views Right"/>
    <s v="03/02/2026"/>
    <s v="13:50:32"/>
    <n v="13"/>
    <s v="03/02/202613:52:33"/>
    <x v="1"/>
    <x v="1"/>
    <x v="1"/>
    <s v="13:52:33"/>
    <x v="13"/>
    <x v="2"/>
    <d v="1899-12-30T00:02:01"/>
    <n v="73562"/>
    <n v="0.18"/>
  </r>
  <r>
    <s v="XR20260024712"/>
    <s v="XR"/>
    <s v="XR Shoulder Complete 2+ Views Left"/>
    <s v="03/02/2026"/>
    <s v="13:50:18"/>
    <n v="13"/>
    <s v="03/02/202613:53:10"/>
    <x v="1"/>
    <x v="1"/>
    <x v="1"/>
    <s v="13:53:10"/>
    <x v="13"/>
    <x v="2"/>
    <d v="1899-12-30T00:02:52"/>
    <n v="73030"/>
    <n v="0.18"/>
  </r>
  <r>
    <s v="XR20260024711"/>
    <s v="XR"/>
    <s v="XR Spine Cervical Limited 2 or 3 Views"/>
    <s v="03/02/2026"/>
    <s v="13:50:18"/>
    <n v="13"/>
    <s v="03/02/202613:55:48"/>
    <x v="1"/>
    <x v="1"/>
    <x v="1"/>
    <s v="13:55:48"/>
    <x v="13"/>
    <x v="2"/>
    <d v="1899-12-30T00:05:30"/>
    <n v="72040"/>
    <n v="0.22"/>
  </r>
  <r>
    <s v="XR20260024750"/>
    <s v="XR"/>
    <s v="XR Abdomen KUB 1 View"/>
    <s v="03/02/2026"/>
    <s v="13:47:03"/>
    <n v="13"/>
    <s v="03/02/202613:56:32"/>
    <x v="1"/>
    <x v="1"/>
    <x v="1"/>
    <s v="13:56:32"/>
    <x v="13"/>
    <x v="2"/>
    <d v="1899-12-30T00:09:29"/>
    <n v="74018"/>
    <n v="0.18"/>
  </r>
  <r>
    <s v="XR20260024760"/>
    <s v="XR"/>
    <s v="XR Chest 1 View Portable"/>
    <s v="03/02/2026"/>
    <s v="14:00:24"/>
    <n v="14"/>
    <s v="03/02/202614:02:08"/>
    <x v="1"/>
    <x v="1"/>
    <x v="1"/>
    <s v="14:02:08"/>
    <x v="14"/>
    <x v="2"/>
    <d v="1899-12-30T00:01:44"/>
    <n v="71045"/>
    <n v="0.18"/>
  </r>
  <r>
    <s v="CT20260011467"/>
    <s v="CT"/>
    <s v="CT Abdomen and Pelvis w/ Contrast"/>
    <s v="03/02/2026"/>
    <s v="13:19:50"/>
    <n v="13"/>
    <s v="03/02/202614:06:00"/>
    <x v="1"/>
    <x v="1"/>
    <x v="1"/>
    <s v="14:06:00"/>
    <x v="14"/>
    <x v="2"/>
    <d v="1899-12-30T00:46:10"/>
    <n v="74177"/>
    <n v="1.82"/>
  </r>
  <r>
    <s v="CT20260011475"/>
    <s v="CT"/>
    <s v="CT Upper Extremity w/o Contrast Left"/>
    <s v="03/02/2026"/>
    <s v="14:01:43"/>
    <n v="14"/>
    <s v="03/02/202614:09:38"/>
    <x v="1"/>
    <x v="1"/>
    <x v="1"/>
    <s v="14:09:38"/>
    <x v="14"/>
    <x v="2"/>
    <d v="1899-12-30T00:07:55"/>
    <n v="73200"/>
    <n v="1"/>
  </r>
  <r>
    <s v="XR20260024770"/>
    <s v="XR"/>
    <s v="XR Hip 2-3 Views Right"/>
    <s v="03/02/2026"/>
    <s v="14:08:25"/>
    <n v="14"/>
    <s v="03/02/202614:10:29"/>
    <x v="1"/>
    <x v="1"/>
    <x v="1"/>
    <s v="14:10:29"/>
    <x v="14"/>
    <x v="2"/>
    <d v="1899-12-30T00:02:04"/>
    <n v="73502"/>
    <n v="0.22"/>
  </r>
  <r>
    <s v="XR20260024761"/>
    <s v="XR"/>
    <s v="XR Chest 1 View Portable"/>
    <s v="03/02/2026"/>
    <s v="14:09:35"/>
    <n v="14"/>
    <s v="03/02/202614:10:49"/>
    <x v="1"/>
    <x v="1"/>
    <x v="1"/>
    <s v="14:10:49"/>
    <x v="14"/>
    <x v="2"/>
    <d v="1899-12-30T00:01:14"/>
    <n v="71045"/>
    <n v="0.18"/>
  </r>
  <r>
    <s v="XR20260024684"/>
    <s v="XR"/>
    <s v="XR Femur Complete 2 Views Right"/>
    <s v="03/02/2026"/>
    <s v="14:09:13"/>
    <n v="14"/>
    <s v="03/02/202614:12:23"/>
    <x v="1"/>
    <x v="1"/>
    <x v="1"/>
    <s v="14:12:23"/>
    <x v="14"/>
    <x v="2"/>
    <d v="1899-12-30T00:03:10"/>
    <n v="73552"/>
    <n v="0.18"/>
  </r>
  <r>
    <s v="XR20260024685"/>
    <s v="XR"/>
    <s v="XR CARM Over 1 Hour"/>
    <s v="03/02/2026"/>
    <s v="14:09:13"/>
    <n v="14"/>
    <s v="03/02/202614:12:23"/>
    <x v="1"/>
    <x v="1"/>
    <x v="1"/>
    <s v="14:12:23"/>
    <x v="14"/>
    <x v="2"/>
    <d v="1899-12-30T00:03:10"/>
    <n v="76000"/>
    <n v="0.3"/>
  </r>
  <r>
    <s v="XR20260024755"/>
    <s v="XR"/>
    <s v="XR Hip 2-3 Views Right"/>
    <s v="03/02/2026"/>
    <s v="14:04:09"/>
    <n v="14"/>
    <s v="03/02/202614:13:12"/>
    <x v="1"/>
    <x v="1"/>
    <x v="1"/>
    <s v="14:13:12"/>
    <x v="14"/>
    <x v="2"/>
    <d v="1899-12-30T00:09:03"/>
    <n v="73502"/>
    <n v="0.22"/>
  </r>
  <r>
    <s v="MR20260002238"/>
    <s v="MR"/>
    <s v="MRI Brain w/o Contrast"/>
    <s v="03/02/2026"/>
    <s v="13:47:19"/>
    <n v="13"/>
    <s v="03/02/202614:18:52"/>
    <x v="1"/>
    <x v="1"/>
    <x v="1"/>
    <s v="14:18:52"/>
    <x v="14"/>
    <x v="2"/>
    <d v="1899-12-30T00:31:33"/>
    <n v="70551"/>
    <n v="1.48"/>
  </r>
  <r>
    <s v="CT20260011485"/>
    <s v="CT"/>
    <s v="CT Brain/Head w/o Contrast"/>
    <s v="03/02/2026"/>
    <s v="14:22:07"/>
    <n v="14"/>
    <s v="03/02/202614:28:48"/>
    <x v="1"/>
    <x v="1"/>
    <x v="1"/>
    <s v="14:28:48"/>
    <x v="14"/>
    <x v="2"/>
    <d v="1899-12-30T00:06:41"/>
    <n v="70450"/>
    <n v="0.85"/>
  </r>
  <r>
    <s v="CT20260011484"/>
    <s v="CT"/>
    <s v="CT Spine Cervical w/o Contrast"/>
    <s v="03/02/2026"/>
    <s v="14:22:07"/>
    <n v="14"/>
    <s v="03/02/202614:30:45"/>
    <x v="1"/>
    <x v="1"/>
    <x v="1"/>
    <s v="14:30:45"/>
    <x v="14"/>
    <x v="2"/>
    <d v="1899-12-30T00:08:38"/>
    <n v="72125"/>
    <n v="1"/>
  </r>
  <r>
    <s v="XR20260024774"/>
    <s v="XR"/>
    <s v="XR Shoulder Complete 2+ Views Left"/>
    <s v="03/02/2026"/>
    <s v="14:16:01"/>
    <n v="14"/>
    <s v="03/02/202614:31:26"/>
    <x v="1"/>
    <x v="1"/>
    <x v="1"/>
    <s v="14:31:26"/>
    <x v="14"/>
    <x v="2"/>
    <d v="1899-12-30T00:15:25"/>
    <n v="73030"/>
    <n v="0.18"/>
  </r>
  <r>
    <s v="XR20260024717"/>
    <s v="XR"/>
    <s v="XR Chest 1 View Portable"/>
    <s v="03/02/2026"/>
    <s v="14:20:40"/>
    <n v="14"/>
    <s v="03/02/202614:32:50"/>
    <x v="1"/>
    <x v="1"/>
    <x v="1"/>
    <s v="14:32:50"/>
    <x v="14"/>
    <x v="2"/>
    <d v="1899-12-30T00:12:10"/>
    <n v="71045"/>
    <n v="0.18"/>
  </r>
  <r>
    <s v="XR20260024783"/>
    <s v="XR"/>
    <s v="XR Chest 1 View Portable"/>
    <s v="03/02/2026"/>
    <s v="14:30:58"/>
    <n v="14"/>
    <s v="03/02/202614:33:24"/>
    <x v="1"/>
    <x v="1"/>
    <x v="1"/>
    <s v="14:33:24"/>
    <x v="14"/>
    <x v="2"/>
    <d v="1899-12-30T00:02:26"/>
    <n v="71045"/>
    <n v="0.18"/>
  </r>
  <r>
    <s v="XR20260024771"/>
    <s v="XR"/>
    <s v="XR Chest 1 View Portable"/>
    <s v="03/02/2026"/>
    <s v="14:21:43"/>
    <n v="14"/>
    <s v="03/02/202614:33:44"/>
    <x v="1"/>
    <x v="1"/>
    <x v="1"/>
    <s v="14:33:44"/>
    <x v="14"/>
    <x v="2"/>
    <d v="1899-12-30T00:12:01"/>
    <n v="71045"/>
    <n v="0.18"/>
  </r>
  <r>
    <s v="XR20260024786"/>
    <s v="XR"/>
    <s v="XR Knee Complete 4+ Views Right"/>
    <s v="03/02/2026"/>
    <s v="14:33:07"/>
    <n v="14"/>
    <s v="03/02/202614:34:17"/>
    <x v="1"/>
    <x v="1"/>
    <x v="1"/>
    <s v="14:34:17"/>
    <x v="14"/>
    <x v="2"/>
    <d v="1899-12-30T00:01:10"/>
    <n v="73564"/>
    <n v="0.22"/>
  </r>
  <r>
    <s v="XR20260024773"/>
    <s v="XR"/>
    <s v="XR Chest 1 View Portable"/>
    <s v="03/02/2026"/>
    <s v="14:22:07"/>
    <n v="14"/>
    <s v="03/02/202614:34:38"/>
    <x v="1"/>
    <x v="1"/>
    <x v="1"/>
    <s v="14:34:38"/>
    <x v="14"/>
    <x v="2"/>
    <d v="1899-12-30T00:12:31"/>
    <n v="71045"/>
    <n v="0.18"/>
  </r>
  <r>
    <s v="XR20260024772"/>
    <s v="XR"/>
    <s v="XR Chest 1 View Portable"/>
    <s v="03/02/2026"/>
    <s v="14:21:19"/>
    <n v="14"/>
    <s v="03/02/202614:35:22"/>
    <x v="1"/>
    <x v="1"/>
    <x v="1"/>
    <s v="14:35:22"/>
    <x v="14"/>
    <x v="2"/>
    <d v="1899-12-30T00:14:03"/>
    <n v="71045"/>
    <n v="0.18"/>
  </r>
  <r>
    <s v="MR20260002239"/>
    <s v="MR"/>
    <s v="MRI Spine Cervical w/o Contrast"/>
    <s v="03/02/2026"/>
    <s v="14:11:16"/>
    <n v="14"/>
    <s v="03/02/202614:37:03"/>
    <x v="1"/>
    <x v="1"/>
    <x v="1"/>
    <s v="14:37:03"/>
    <x v="14"/>
    <x v="2"/>
    <d v="1899-12-30T00:25:47"/>
    <n v="72141"/>
    <n v="1.48"/>
  </r>
  <r>
    <s v="XR20260024779"/>
    <s v="XR"/>
    <s v="XR Chest 1 View Portable"/>
    <s v="03/02/2026"/>
    <s v="14:40:46"/>
    <n v="14"/>
    <s v="03/02/202614:43:50"/>
    <x v="1"/>
    <x v="1"/>
    <x v="1"/>
    <s v="14:43:50"/>
    <x v="14"/>
    <x v="2"/>
    <d v="1899-12-30T00:03:04"/>
    <n v="71045"/>
    <n v="0.18"/>
  </r>
  <r>
    <s v="CT20260011486"/>
    <s v="CT"/>
    <s v="CT Brain/Head w/o Contrast"/>
    <s v="03/02/2026"/>
    <s v="14:40:15"/>
    <n v="14"/>
    <s v="03/02/202614:45:38"/>
    <x v="1"/>
    <x v="1"/>
    <x v="1"/>
    <s v="14:45:38"/>
    <x v="14"/>
    <x v="2"/>
    <d v="1899-12-30T00:05:23"/>
    <n v="70450"/>
    <n v="0.85"/>
  </r>
  <r>
    <s v="CT20260011446"/>
    <s v="CT"/>
    <s v="CT Chest W/ Contrast"/>
    <s v="03/02/2026"/>
    <s v="14:37:25"/>
    <n v="14"/>
    <s v="03/02/202614:51:13"/>
    <x v="1"/>
    <x v="1"/>
    <x v="1"/>
    <s v="14:51:13"/>
    <x v="14"/>
    <x v="2"/>
    <d v="1899-12-30T00:13:48"/>
    <n v="76376"/>
    <n v="0.2"/>
  </r>
  <r>
    <s v="CT20260011446"/>
    <s v="CT"/>
    <s v="CT Chest W/ Contrast"/>
    <s v="03/02/2026"/>
    <s v="14:37:25"/>
    <n v="14"/>
    <s v="03/02/202614:51:13"/>
    <x v="1"/>
    <x v="1"/>
    <x v="1"/>
    <s v="14:51:13"/>
    <x v="14"/>
    <x v="2"/>
    <d v="1899-12-30T00:13:48"/>
    <n v="71260"/>
    <n v="1.1599999999999999"/>
  </r>
  <r>
    <s v="CT20260011447"/>
    <s v="CT"/>
    <s v="CT Abdomen and Pelvis w/ Contrast"/>
    <s v="03/02/2026"/>
    <s v="14:37:25"/>
    <n v="14"/>
    <s v="03/02/202614:51:13"/>
    <x v="1"/>
    <x v="1"/>
    <x v="1"/>
    <s v="14:51:13"/>
    <x v="14"/>
    <x v="2"/>
    <d v="1899-12-30T00:13:48"/>
    <n v="74177"/>
    <n v="1.82"/>
  </r>
  <r>
    <s v="XR20260024785"/>
    <s v="XR"/>
    <s v="XR Chest 1 View Portable"/>
    <s v="03/02/2026"/>
    <s v="14:47:32"/>
    <n v="14"/>
    <s v="03/02/202614:51:58"/>
    <x v="1"/>
    <x v="1"/>
    <x v="1"/>
    <s v="14:51:58"/>
    <x v="14"/>
    <x v="2"/>
    <d v="1899-12-30T00:04:26"/>
    <n v="71045"/>
    <n v="0.18"/>
  </r>
  <r>
    <s v="XR20260024764"/>
    <s v="XR"/>
    <s v="XR Chest 2 Views"/>
    <s v="03/02/2026"/>
    <s v="14:39:39"/>
    <n v="14"/>
    <s v="03/02/202614:52:35"/>
    <x v="1"/>
    <x v="1"/>
    <x v="1"/>
    <s v="14:52:35"/>
    <x v="14"/>
    <x v="2"/>
    <d v="1899-12-30T00:12:56"/>
    <n v="71046"/>
    <n v="0.22"/>
  </r>
  <r>
    <s v="XR20260024762"/>
    <s v="XR"/>
    <s v="XR Ankle Complete 3+ Views Left"/>
    <s v="03/02/2026"/>
    <s v="14:46:26"/>
    <n v="14"/>
    <s v="03/02/202614:53:51"/>
    <x v="1"/>
    <x v="1"/>
    <x v="1"/>
    <s v="14:53:51"/>
    <x v="14"/>
    <x v="2"/>
    <d v="1899-12-30T00:07:25"/>
    <n v="73610"/>
    <n v="0.17"/>
  </r>
  <r>
    <s v="XR20260024778"/>
    <s v="XR"/>
    <s v="XR Chest 1 View Portable"/>
    <s v="03/02/2026"/>
    <s v="14:40:15"/>
    <n v="14"/>
    <s v="03/02/202614:54:53"/>
    <x v="1"/>
    <x v="1"/>
    <x v="1"/>
    <s v="14:54:53"/>
    <x v="14"/>
    <x v="2"/>
    <d v="1899-12-30T00:14:38"/>
    <n v="71045"/>
    <n v="0.18"/>
  </r>
  <r>
    <s v="XR20260024775"/>
    <s v="XR"/>
    <s v="XR Chest 1 View Frontal"/>
    <s v="03/02/2026"/>
    <s v="14:45:54"/>
    <n v="14"/>
    <s v="03/02/202614:56:01"/>
    <x v="1"/>
    <x v="1"/>
    <x v="1"/>
    <s v="14:56:01"/>
    <x v="14"/>
    <x v="2"/>
    <d v="1899-12-30T00:10:07"/>
    <n v="71045"/>
    <n v="0.18"/>
  </r>
  <r>
    <s v="XR20260024795"/>
    <s v="XR"/>
    <s v="XR Chest 1 View Portable"/>
    <s v="03/02/2026"/>
    <s v="14:54:07"/>
    <n v="14"/>
    <s v="03/02/202614:57:41"/>
    <x v="1"/>
    <x v="1"/>
    <x v="1"/>
    <s v="14:57:41"/>
    <x v="14"/>
    <x v="2"/>
    <d v="1899-12-30T00:03:34"/>
    <n v="71045"/>
    <n v="0.18"/>
  </r>
  <r>
    <s v="XR20260024784"/>
    <s v="XR"/>
    <s v="XR Abdomen KUB 1 View"/>
    <s v="03/02/2026"/>
    <s v="14:39:44"/>
    <n v="14"/>
    <s v="03/02/202614:58:24"/>
    <x v="1"/>
    <x v="1"/>
    <x v="1"/>
    <s v="14:58:24"/>
    <x v="14"/>
    <x v="2"/>
    <d v="1899-12-30T00:18:40"/>
    <n v="74018"/>
    <n v="0.18"/>
  </r>
  <r>
    <s v="MR20260002247"/>
    <s v="MR"/>
    <s v="MRI Brain w/ + w/o Contrast"/>
    <s v="03/02/2026"/>
    <s v="14:57:07"/>
    <n v="14"/>
    <s v="03/02/202615:02:06"/>
    <x v="1"/>
    <x v="1"/>
    <x v="1"/>
    <s v="15:02:06"/>
    <x v="15"/>
    <x v="2"/>
    <d v="1899-12-30T00:04:59"/>
    <n v="70553"/>
    <n v="2.29"/>
  </r>
  <r>
    <s v="XR20260024792"/>
    <s v="XR"/>
    <s v="XR Chest 1 View Portable"/>
    <s v="03/02/2026"/>
    <s v="14:56:40"/>
    <n v="14"/>
    <s v="03/02/202615:02:29"/>
    <x v="1"/>
    <x v="1"/>
    <x v="1"/>
    <s v="15:02:29"/>
    <x v="15"/>
    <x v="2"/>
    <d v="1899-12-30T00:05:49"/>
    <n v="71045"/>
    <n v="0.18"/>
  </r>
  <r>
    <s v="XR20260024790"/>
    <s v="XR"/>
    <s v="XR Shoulder Complete 2+ Views Left"/>
    <s v="03/02/2026"/>
    <s v="14:57:46"/>
    <n v="14"/>
    <s v="03/02/202615:03:25"/>
    <x v="1"/>
    <x v="1"/>
    <x v="1"/>
    <s v="15:03:25"/>
    <x v="15"/>
    <x v="2"/>
    <d v="1899-12-30T00:05:39"/>
    <n v="73030"/>
    <n v="0.18"/>
  </r>
  <r>
    <s v="XR20260024740"/>
    <s v="XR"/>
    <s v="XR Shoulder Complete 2+ Views Left"/>
    <s v="03/02/2026"/>
    <s v="14:46:03"/>
    <n v="14"/>
    <s v="03/02/202615:03:56"/>
    <x v="1"/>
    <x v="1"/>
    <x v="1"/>
    <s v="15:03:56"/>
    <x v="15"/>
    <x v="2"/>
    <d v="1899-12-30T00:17:53"/>
    <n v="73030"/>
    <n v="0.18"/>
  </r>
  <r>
    <s v="US20260008202"/>
    <s v="US"/>
    <s v="US Pelvis Comp w/Transvag if indicated"/>
    <s v="03/02/2026"/>
    <s v="14:56:15"/>
    <n v="14"/>
    <s v="03/02/202615:06:54"/>
    <x v="1"/>
    <x v="1"/>
    <x v="1"/>
    <s v="15:06:54"/>
    <x v="15"/>
    <x v="2"/>
    <d v="1899-12-30T00:10:39"/>
    <n v="76856"/>
    <n v="0.69"/>
  </r>
  <r>
    <s v="XR20260024766"/>
    <s v="XR"/>
    <s v="XR Spine Cervical Complete 4 or 5 Views"/>
    <s v="03/02/2026"/>
    <s v="14:50:47"/>
    <n v="14"/>
    <s v="03/02/202615:08:18"/>
    <x v="1"/>
    <x v="1"/>
    <x v="1"/>
    <s v="15:08:18"/>
    <x v="15"/>
    <x v="2"/>
    <d v="1899-12-30T00:17:31"/>
    <n v="72050"/>
    <n v="0.27"/>
  </r>
  <r>
    <s v="XR20260024789"/>
    <s v="XR"/>
    <s v="XR Chest 2 Views"/>
    <s v="03/02/2026"/>
    <s v="14:57:04"/>
    <n v="14"/>
    <s v="03/02/202615:09:02"/>
    <x v="1"/>
    <x v="1"/>
    <x v="1"/>
    <s v="15:09:02"/>
    <x v="15"/>
    <x v="2"/>
    <d v="1899-12-30T00:11:58"/>
    <n v="71046"/>
    <n v="0.22"/>
  </r>
  <r>
    <s v="XR20260024796"/>
    <s v="XR"/>
    <s v="XR Spine Lumbar Complete 4+ Views"/>
    <s v="03/02/2026"/>
    <s v="15:04:13"/>
    <n v="15"/>
    <s v="03/02/202615:09:44"/>
    <x v="1"/>
    <x v="1"/>
    <x v="1"/>
    <s v="15:09:44"/>
    <x v="15"/>
    <x v="2"/>
    <d v="1899-12-30T00:05:31"/>
    <n v="72110"/>
    <n v="0.26"/>
  </r>
  <r>
    <s v="XR20260024800"/>
    <s v="XR"/>
    <s v="XR Spine Cervical Complete 4 or 5 Views"/>
    <s v="03/02/2026"/>
    <s v="15:07:44"/>
    <n v="15"/>
    <s v="03/02/202615:10:17"/>
    <x v="1"/>
    <x v="1"/>
    <x v="1"/>
    <s v="15:10:17"/>
    <x v="15"/>
    <x v="2"/>
    <d v="1899-12-30T00:02:33"/>
    <n v="72050"/>
    <n v="0.27"/>
  </r>
  <r>
    <s v="XR20260024806"/>
    <s v="XR"/>
    <s v="XR Chest 2 Views"/>
    <s v="03/02/2026"/>
    <s v="15:10:40"/>
    <n v="15"/>
    <s v="03/02/202615:12:14"/>
    <x v="1"/>
    <x v="1"/>
    <x v="1"/>
    <s v="15:12:14"/>
    <x v="15"/>
    <x v="2"/>
    <d v="1899-12-30T00:01:34"/>
    <n v="71046"/>
    <n v="0.22"/>
  </r>
  <r>
    <s v="MR20260002249"/>
    <s v="MR"/>
    <s v="MRI Spine Lumbar w/o Contrast"/>
    <s v="03/02/2026"/>
    <s v="15:15:58"/>
    <n v="15"/>
    <s v="03/02/202615:19:04"/>
    <x v="1"/>
    <x v="1"/>
    <x v="1"/>
    <s v="15:19:04"/>
    <x v="15"/>
    <x v="2"/>
    <d v="1899-12-30T00:03:06"/>
    <n v="72148"/>
    <n v="1.48"/>
  </r>
  <r>
    <s v="XR20260024794"/>
    <s v="XR"/>
    <s v="XR Chest 2 Views"/>
    <s v="03/02/2026"/>
    <s v="14:51:05"/>
    <n v="14"/>
    <s v="03/02/202615:20:29"/>
    <x v="1"/>
    <x v="1"/>
    <x v="1"/>
    <s v="15:20:29"/>
    <x v="15"/>
    <x v="2"/>
    <d v="1899-12-30T00:29:24"/>
    <n v="71046"/>
    <n v="0.22"/>
  </r>
  <r>
    <s v="XR20260024799"/>
    <s v="XR"/>
    <s v="XR Chest 2 Views"/>
    <s v="03/02/2026"/>
    <s v="15:15:19"/>
    <n v="15"/>
    <s v="03/02/202615:21:03"/>
    <x v="1"/>
    <x v="1"/>
    <x v="1"/>
    <s v="15:21:03"/>
    <x v="15"/>
    <x v="2"/>
    <d v="1899-12-30T00:05:44"/>
    <n v="71046"/>
    <n v="0.22"/>
  </r>
  <r>
    <s v="XR20260024805"/>
    <s v="XR"/>
    <s v="XR Chest 1 View Portable"/>
    <s v="03/02/2026"/>
    <s v="15:15:13"/>
    <n v="15"/>
    <s v="03/02/202615:21:57"/>
    <x v="1"/>
    <x v="1"/>
    <x v="1"/>
    <s v="15:21:57"/>
    <x v="15"/>
    <x v="2"/>
    <d v="1899-12-30T00:06:44"/>
    <n v="71045"/>
    <n v="0.18"/>
  </r>
  <r>
    <s v="XR20260024808"/>
    <s v="XR"/>
    <s v="XR Chest 2 Views"/>
    <s v="03/02/2026"/>
    <s v="15:21:42"/>
    <n v="15"/>
    <s v="03/02/202615:23:31"/>
    <x v="1"/>
    <x v="1"/>
    <x v="1"/>
    <s v="15:23:31"/>
    <x v="15"/>
    <x v="2"/>
    <d v="1899-12-30T00:01:49"/>
    <n v="71046"/>
    <n v="0.22"/>
  </r>
  <r>
    <s v="XR20260024811"/>
    <s v="XR"/>
    <s v="XR Chest 2 Views"/>
    <s v="03/02/2026"/>
    <s v="15:23:00"/>
    <n v="15"/>
    <s v="03/02/202615:25:09"/>
    <x v="1"/>
    <x v="1"/>
    <x v="1"/>
    <s v="15:25:09"/>
    <x v="15"/>
    <x v="2"/>
    <d v="1899-12-30T00:02:09"/>
    <n v="71046"/>
    <n v="0.22"/>
  </r>
  <r>
    <s v="XR20260024812"/>
    <s v="XR"/>
    <s v="XR Shoulder Complete 2+ Views Right"/>
    <s v="03/02/2026"/>
    <s v="15:26:30"/>
    <n v="15"/>
    <s v="03/02/202615:29:17"/>
    <x v="1"/>
    <x v="1"/>
    <x v="1"/>
    <s v="15:29:17"/>
    <x v="15"/>
    <x v="2"/>
    <d v="1899-12-30T00:02:47"/>
    <n v="73030"/>
    <n v="0.18"/>
  </r>
  <r>
    <s v="MR20260002224"/>
    <s v="MR"/>
    <s v="MRI Brain w/o Contrast"/>
    <s v="03/02/2026"/>
    <s v="15:31:21"/>
    <n v="15"/>
    <s v="03/02/202615:34:47"/>
    <x v="1"/>
    <x v="1"/>
    <x v="1"/>
    <s v="15:34:47"/>
    <x v="15"/>
    <x v="2"/>
    <d v="1899-12-30T00:03:26"/>
    <n v="70551"/>
    <n v="1.48"/>
  </r>
  <r>
    <s v="CT20260011476"/>
    <s v="CT"/>
    <s v="CT Abd &amp; Pel wo Oral w IV"/>
    <s v="03/02/2026"/>
    <s v="15:32:38"/>
    <n v="15"/>
    <s v="03/02/202615:40:05"/>
    <x v="1"/>
    <x v="1"/>
    <x v="1"/>
    <s v="15:40:05"/>
    <x v="15"/>
    <x v="2"/>
    <d v="1899-12-30T00:07:27"/>
    <n v="74177"/>
    <n v="1.82"/>
  </r>
  <r>
    <s v="US20260008211"/>
    <s v="US"/>
    <s v="US Lower Ext Venous Duplex Left"/>
    <s v="03/02/2026"/>
    <s v="15:37:07"/>
    <n v="15"/>
    <s v="03/02/202615:40:43"/>
    <x v="1"/>
    <x v="1"/>
    <x v="1"/>
    <s v="15:40:43"/>
    <x v="15"/>
    <x v="2"/>
    <d v="1899-12-30T00:03:36"/>
    <n v="93971"/>
    <n v="0.45"/>
  </r>
  <r>
    <s v="XR20260024803"/>
    <s v="XR"/>
    <s v="XR Chest 2 Views"/>
    <s v="03/02/2026"/>
    <s v="15:34:06"/>
    <n v="15"/>
    <s v="03/02/202615:41:18"/>
    <x v="1"/>
    <x v="1"/>
    <x v="1"/>
    <s v="15:41:18"/>
    <x v="15"/>
    <x v="2"/>
    <d v="1899-12-30T00:07:12"/>
    <n v="71046"/>
    <n v="0.22"/>
  </r>
  <r>
    <s v="XR20260024814"/>
    <s v="XR"/>
    <s v="XR Spine Lumbar Limited 2 or 3 Views"/>
    <s v="03/02/2026"/>
    <s v="15:34:22"/>
    <n v="15"/>
    <s v="03/02/202615:42:13"/>
    <x v="1"/>
    <x v="1"/>
    <x v="1"/>
    <s v="15:42:13"/>
    <x v="15"/>
    <x v="2"/>
    <d v="1899-12-30T00:07:51"/>
    <n v="72100"/>
    <n v="0.22"/>
  </r>
  <r>
    <s v="US20260008204"/>
    <s v="US"/>
    <s v="US OB Less Thn 14 wks w/TVS if indicated"/>
    <s v="03/02/2026"/>
    <s v="15:29:53"/>
    <n v="15"/>
    <s v="03/02/202615:46:00"/>
    <x v="1"/>
    <x v="1"/>
    <x v="1"/>
    <s v="15:46:00"/>
    <x v="15"/>
    <x v="2"/>
    <d v="1899-12-30T00:16:07"/>
    <n v="76801"/>
    <n v="0.99"/>
  </r>
  <r>
    <s v="US20260008223"/>
    <s v="US"/>
    <s v="US OB Transvaginal"/>
    <s v="03/02/2026"/>
    <s v="15:29:58"/>
    <n v="15"/>
    <s v="03/02/202615:46:00"/>
    <x v="1"/>
    <x v="1"/>
    <x v="1"/>
    <s v="15:46:00"/>
    <x v="15"/>
    <x v="2"/>
    <d v="1899-12-30T00:16:02"/>
    <n v="76817"/>
    <n v="0.75"/>
  </r>
  <r>
    <s v="CT20260011481"/>
    <s v="CT"/>
    <s v="CT Abd &amp; Pel wo Oral w IV"/>
    <s v="03/02/2026"/>
    <s v="15:42:08"/>
    <n v="15"/>
    <s v="03/02/202615:48:16"/>
    <x v="1"/>
    <x v="1"/>
    <x v="1"/>
    <s v="15:48:16"/>
    <x v="15"/>
    <x v="2"/>
    <d v="1899-12-30T00:06:08"/>
    <n v="74177"/>
    <n v="1.82"/>
  </r>
  <r>
    <s v="CT20260011495"/>
    <s v="CT"/>
    <s v="CT Brain/Head w/o Contrast"/>
    <s v="03/02/2026"/>
    <s v="15:43:57"/>
    <n v="15"/>
    <s v="03/02/202615:50:24"/>
    <x v="1"/>
    <x v="1"/>
    <x v="1"/>
    <s v="15:50:24"/>
    <x v="15"/>
    <x v="2"/>
    <d v="1899-12-30T00:06:27"/>
    <n v="70450"/>
    <n v="0.85"/>
  </r>
  <r>
    <s v="XR20260024816"/>
    <s v="XR"/>
    <s v="XR Chest 2 Views"/>
    <s v="03/02/2026"/>
    <s v="15:42:30"/>
    <n v="15"/>
    <s v="03/02/202615:50:53"/>
    <x v="1"/>
    <x v="1"/>
    <x v="1"/>
    <s v="15:50:53"/>
    <x v="15"/>
    <x v="2"/>
    <d v="1899-12-30T00:08:23"/>
    <n v="71046"/>
    <n v="0.22"/>
  </r>
  <r>
    <s v="XR20260024802"/>
    <s v="XR"/>
    <s v="XR Hip 2-3 Views Left"/>
    <s v="03/02/2026"/>
    <s v="15:40:42"/>
    <n v="15"/>
    <s v="03/02/202615:51:32"/>
    <x v="1"/>
    <x v="1"/>
    <x v="1"/>
    <s v="15:51:32"/>
    <x v="15"/>
    <x v="2"/>
    <d v="1899-12-30T00:10:50"/>
    <n v="73502"/>
    <n v="0.22"/>
  </r>
  <r>
    <s v="US20260008205"/>
    <s v="US"/>
    <s v="US Abdomen Complete"/>
    <s v="03/02/2026"/>
    <s v="15:39:07"/>
    <n v="15"/>
    <s v="03/02/202615:52:39"/>
    <x v="1"/>
    <x v="1"/>
    <x v="1"/>
    <s v="15:52:39"/>
    <x v="15"/>
    <x v="2"/>
    <d v="1899-12-30T00:13:32"/>
    <n v="76700"/>
    <n v="0.81"/>
  </r>
  <r>
    <s v="US20260008218"/>
    <s v="US"/>
    <s v="US OB Limited"/>
    <s v="03/02/2026"/>
    <s v="15:43:42"/>
    <n v="15"/>
    <s v="03/02/202615:55:01"/>
    <x v="1"/>
    <x v="1"/>
    <x v="1"/>
    <s v="15:55:01"/>
    <x v="15"/>
    <x v="2"/>
    <d v="1899-12-30T00:11:19"/>
    <n v="76815"/>
    <n v="0.65"/>
  </r>
  <r>
    <s v="XR20260024831"/>
    <s v="XR"/>
    <s v="XR Chest 1 View Frontal"/>
    <s v="03/02/2026"/>
    <s v="15:52:55"/>
    <n v="15"/>
    <s v="03/02/202615:55:45"/>
    <x v="1"/>
    <x v="1"/>
    <x v="1"/>
    <s v="15:55:45"/>
    <x v="15"/>
    <x v="2"/>
    <d v="1899-12-30T00:02:50"/>
    <n v="71045"/>
    <n v="0.18"/>
  </r>
  <r>
    <s v="CT20260011510"/>
    <s v="CT"/>
    <s v="CT Abdomen and Pelvis w/o Contrast"/>
    <s v="03/02/2026"/>
    <s v="15:51:22"/>
    <n v="15"/>
    <s v="03/02/202615:59:38"/>
    <x v="1"/>
    <x v="1"/>
    <x v="1"/>
    <s v="15:59:38"/>
    <x v="15"/>
    <x v="2"/>
    <d v="1899-12-30T00:08:16"/>
    <n v="74176"/>
    <n v="1.74"/>
  </r>
  <r>
    <s v="XR20260024823"/>
    <s v="XR"/>
    <s v="XR Knee Complete 4+ Views Left"/>
    <s v="03/02/2026"/>
    <s v="15:57:24"/>
    <n v="15"/>
    <s v="03/02/202616:00:34"/>
    <x v="1"/>
    <x v="1"/>
    <x v="1"/>
    <s v="16:00:34"/>
    <x v="16"/>
    <x v="2"/>
    <d v="1899-12-30T00:03:10"/>
    <n v="73564"/>
    <n v="0.22"/>
  </r>
  <r>
    <s v="CT20260011482"/>
    <s v="CT"/>
    <s v="CT Abd &amp; Pel wo Oral w IV"/>
    <s v="03/02/2026"/>
    <s v="15:58:23"/>
    <n v="15"/>
    <s v="03/02/202616:04:51"/>
    <x v="1"/>
    <x v="1"/>
    <x v="1"/>
    <s v="16:04:51"/>
    <x v="16"/>
    <x v="2"/>
    <d v="1899-12-30T00:06:28"/>
    <n v="74177"/>
    <n v="1.82"/>
  </r>
  <r>
    <s v="XR20260024834"/>
    <s v="XR"/>
    <s v="XR Chest 1 View Portable"/>
    <s v="03/02/2026"/>
    <s v="16:06:06"/>
    <n v="16"/>
    <s v="03/02/202616:08:06"/>
    <x v="1"/>
    <x v="1"/>
    <x v="1"/>
    <s v="16:08:06"/>
    <x v="16"/>
    <x v="2"/>
    <d v="1899-12-30T00:02:00"/>
    <n v="71045"/>
    <n v="0.18"/>
  </r>
  <r>
    <s v="XR20260024833"/>
    <s v="XR"/>
    <s v="XR Chest 1 View Portable"/>
    <s v="03/02/2026"/>
    <s v="16:06:37"/>
    <n v="16"/>
    <s v="03/02/202616:08:44"/>
    <x v="1"/>
    <x v="1"/>
    <x v="1"/>
    <s v="16:08:44"/>
    <x v="16"/>
    <x v="2"/>
    <d v="1899-12-30T00:02:07"/>
    <n v="71045"/>
    <n v="0.18"/>
  </r>
  <r>
    <s v="MR20260002251"/>
    <s v="MR"/>
    <s v="MRI Brain w/o Contrast"/>
    <s v="03/02/2026"/>
    <s v="16:09:39"/>
    <n v="16"/>
    <s v="03/02/202616:13:43"/>
    <x v="1"/>
    <x v="1"/>
    <x v="1"/>
    <s v="16:13:43"/>
    <x v="16"/>
    <x v="2"/>
    <d v="1899-12-30T00:04:04"/>
    <n v="70551"/>
    <n v="1.48"/>
  </r>
  <r>
    <s v="XR20260024840"/>
    <s v="XR"/>
    <s v="XR Chest 2 Views"/>
    <s v="03/02/2026"/>
    <s v="16:13:13"/>
    <n v="16"/>
    <s v="03/02/202616:14:38"/>
    <x v="1"/>
    <x v="1"/>
    <x v="1"/>
    <s v="16:14:38"/>
    <x v="16"/>
    <x v="2"/>
    <d v="1899-12-30T00:01:25"/>
    <n v="71046"/>
    <n v="0.22"/>
  </r>
  <r>
    <s v="XR20260024839"/>
    <s v="XR"/>
    <s v="XR Shoulder Complete 2+ Views Left"/>
    <s v="03/02/2026"/>
    <s v="16:12:11"/>
    <n v="16"/>
    <s v="03/02/202616:15:17"/>
    <x v="1"/>
    <x v="1"/>
    <x v="1"/>
    <s v="16:15:17"/>
    <x v="16"/>
    <x v="2"/>
    <d v="1899-12-30T00:03:06"/>
    <n v="73030"/>
    <n v="0.18"/>
  </r>
  <r>
    <s v="XR20260024837"/>
    <s v="XR"/>
    <s v="XR Hand Complete 3+ Views Right"/>
    <s v="03/02/2026"/>
    <s v="16:12:59"/>
    <n v="16"/>
    <s v="03/02/202616:16:49"/>
    <x v="1"/>
    <x v="1"/>
    <x v="1"/>
    <s v="16:16:49"/>
    <x v="16"/>
    <x v="2"/>
    <d v="1899-12-30T00:03:50"/>
    <n v="73130"/>
    <n v="0.17"/>
  </r>
  <r>
    <s v="CT20260011522"/>
    <s v="CT"/>
    <s v="CT Brain/Head w/o Contrast"/>
    <s v="03/02/2026"/>
    <s v="16:15:12"/>
    <n v="16"/>
    <s v="03/02/202616:18:33"/>
    <x v="1"/>
    <x v="1"/>
    <x v="1"/>
    <s v="16:18:33"/>
    <x v="16"/>
    <x v="2"/>
    <d v="1899-12-30T00:03:21"/>
    <n v="70450"/>
    <n v="0.85"/>
  </r>
  <r>
    <s v="XR20260024845"/>
    <s v="XR"/>
    <s v="XR Chest 2 Views"/>
    <s v="03/02/2026"/>
    <s v="16:18:31"/>
    <n v="16"/>
    <s v="03/02/202616:20:14"/>
    <x v="1"/>
    <x v="1"/>
    <x v="1"/>
    <s v="16:20:14"/>
    <x v="16"/>
    <x v="2"/>
    <d v="1899-12-30T00:01:43"/>
    <n v="71046"/>
    <n v="0.22"/>
  </r>
  <r>
    <s v="XR20260024841"/>
    <s v="XR"/>
    <s v="XR Chest 2 Views"/>
    <s v="03/02/2026"/>
    <s v="16:21:23"/>
    <n v="16"/>
    <s v="03/02/202616:24:32"/>
    <x v="1"/>
    <x v="1"/>
    <x v="1"/>
    <s v="16:24:32"/>
    <x v="16"/>
    <x v="2"/>
    <d v="1899-12-30T00:03:09"/>
    <n v="71046"/>
    <n v="0.22"/>
  </r>
  <r>
    <s v="CT20260011470"/>
    <s v="CT"/>
    <s v="CT Brain/Head w/o Contrast"/>
    <s v="03/02/2026"/>
    <s v="16:21:49"/>
    <n v="16"/>
    <s v="03/02/202616:26:37"/>
    <x v="1"/>
    <x v="1"/>
    <x v="1"/>
    <s v="16:26:37"/>
    <x v="16"/>
    <x v="2"/>
    <d v="1899-12-30T00:04:48"/>
    <n v="70450"/>
    <n v="0.85"/>
  </r>
  <r>
    <s v="CT20260011474"/>
    <s v="CT"/>
    <s v="CT Abdomen and Pelvis w/ Contrast"/>
    <s v="03/02/2026"/>
    <s v="16:21:49"/>
    <n v="16"/>
    <s v="03/02/202616:34:38"/>
    <x v="1"/>
    <x v="1"/>
    <x v="1"/>
    <s v="16:34:38"/>
    <x v="16"/>
    <x v="2"/>
    <d v="1899-12-30T00:12:49"/>
    <n v="74177"/>
    <n v="1.82"/>
  </r>
  <r>
    <s v="CT20260011503"/>
    <s v="CT"/>
    <s v="CT Chest W/ Contrast"/>
    <s v="03/02/2026"/>
    <s v="16:21:49"/>
    <n v="16"/>
    <s v="03/02/202616:34:38"/>
    <x v="1"/>
    <x v="1"/>
    <x v="1"/>
    <s v="16:34:38"/>
    <x v="16"/>
    <x v="2"/>
    <d v="1899-12-30T00:12:49"/>
    <n v="76376"/>
    <n v="0.2"/>
  </r>
  <r>
    <s v="CT20260011503"/>
    <s v="CT"/>
    <s v="CT Chest W/ Contrast"/>
    <s v="03/02/2026"/>
    <s v="16:21:49"/>
    <n v="16"/>
    <s v="03/02/202616:34:38"/>
    <x v="1"/>
    <x v="1"/>
    <x v="1"/>
    <s v="16:34:38"/>
    <x v="16"/>
    <x v="2"/>
    <d v="1899-12-30T00:12:49"/>
    <n v="71260"/>
    <n v="1.1599999999999999"/>
  </r>
  <r>
    <s v="XR20260024821"/>
    <s v="XR"/>
    <s v="XR Chest 1 View Frontal"/>
    <s v="03/02/2026"/>
    <s v="16:32:16"/>
    <n v="16"/>
    <s v="03/02/202616:35:10"/>
    <x v="1"/>
    <x v="1"/>
    <x v="1"/>
    <s v="16:35:10"/>
    <x v="16"/>
    <x v="2"/>
    <d v="1899-12-30T00:02:54"/>
    <n v="71045"/>
    <n v="0.18"/>
  </r>
  <r>
    <s v="XR20260024863"/>
    <s v="XR"/>
    <s v="XR Shoulder Complete 2+ Views Right"/>
    <s v="03/02/2026"/>
    <s v="16:31:07"/>
    <n v="16"/>
    <s v="03/02/202616:35:35"/>
    <x v="1"/>
    <x v="1"/>
    <x v="1"/>
    <s v="16:35:35"/>
    <x v="16"/>
    <x v="2"/>
    <d v="1899-12-30T00:04:28"/>
    <n v="73030"/>
    <n v="0.18"/>
  </r>
  <r>
    <s v="XR20260024844"/>
    <s v="XR"/>
    <s v="XR Knee Complete 3 Views Left"/>
    <s v="03/02/2026"/>
    <s v="16:32:48"/>
    <n v="16"/>
    <s v="03/02/202616:36:39"/>
    <x v="1"/>
    <x v="1"/>
    <x v="1"/>
    <s v="16:36:39"/>
    <x v="16"/>
    <x v="2"/>
    <d v="1899-12-30T00:03:51"/>
    <n v="73562"/>
    <n v="0.18"/>
  </r>
  <r>
    <s v="XR20260024843"/>
    <s v="XR"/>
    <s v="XR Shoulder Complete 2+ Views Left"/>
    <s v="03/02/2026"/>
    <s v="16:32:48"/>
    <n v="16"/>
    <s v="03/02/202616:37:34"/>
    <x v="1"/>
    <x v="1"/>
    <x v="1"/>
    <s v="16:37:34"/>
    <x v="16"/>
    <x v="2"/>
    <d v="1899-12-30T00:04:46"/>
    <n v="73030"/>
    <n v="0.18"/>
  </r>
  <r>
    <s v="CT20260011523"/>
    <s v="CT"/>
    <s v="CTA Neck"/>
    <s v="03/02/2026"/>
    <s v="16:35:13"/>
    <n v="16"/>
    <s v="03/02/202616:42:13"/>
    <x v="1"/>
    <x v="1"/>
    <x v="1"/>
    <s v="16:42:13"/>
    <x v="16"/>
    <x v="2"/>
    <d v="1899-12-30T00:07:00"/>
    <n v="70498"/>
    <n v="1.75"/>
  </r>
  <r>
    <s v="CT20260011524"/>
    <s v="CT"/>
    <s v="CTA Brain/Head"/>
    <s v="03/02/2026"/>
    <s v="16:35:13"/>
    <n v="16"/>
    <s v="03/02/202616:42:13"/>
    <x v="1"/>
    <x v="1"/>
    <x v="1"/>
    <s v="16:42:13"/>
    <x v="16"/>
    <x v="2"/>
    <d v="1899-12-30T00:07:00"/>
    <n v="70496"/>
    <n v="1.75"/>
  </r>
  <r>
    <s v="CT20260011513"/>
    <s v="CT"/>
    <s v="CT Brain/Head w/o Contrast"/>
    <s v="03/02/2026"/>
    <s v="16:38:23"/>
    <n v="16"/>
    <s v="03/02/202616:45:31"/>
    <x v="1"/>
    <x v="1"/>
    <x v="1"/>
    <s v="16:45:31"/>
    <x v="16"/>
    <x v="2"/>
    <d v="1899-12-30T00:07:08"/>
    <n v="70450"/>
    <n v="0.85"/>
  </r>
  <r>
    <s v="CT20260011514"/>
    <s v="CT"/>
    <s v="CT Spine Cervical w/o Contrast"/>
    <s v="03/02/2026"/>
    <s v="16:38:23"/>
    <n v="16"/>
    <s v="03/02/202616:47:55"/>
    <x v="1"/>
    <x v="1"/>
    <x v="1"/>
    <s v="16:47:55"/>
    <x v="16"/>
    <x v="2"/>
    <d v="1899-12-30T00:09:32"/>
    <n v="72125"/>
    <n v="1"/>
  </r>
  <r>
    <s v="XR20260024849"/>
    <s v="XR"/>
    <s v="XR Chest 1 View Portable"/>
    <s v="03/02/2026"/>
    <s v="16:43:00"/>
    <n v="16"/>
    <s v="03/02/202616:48:21"/>
    <x v="1"/>
    <x v="1"/>
    <x v="1"/>
    <s v="16:48:21"/>
    <x v="16"/>
    <x v="2"/>
    <d v="1899-12-30T00:05:21"/>
    <n v="71045"/>
    <n v="0.18"/>
  </r>
  <r>
    <s v="XR20260024850"/>
    <s v="XR"/>
    <s v="XR Shoulder Complete 2+ Views Right"/>
    <s v="03/02/2026"/>
    <s v="16:43:00"/>
    <n v="16"/>
    <s v="03/02/202616:49:04"/>
    <x v="1"/>
    <x v="1"/>
    <x v="1"/>
    <s v="16:49:04"/>
    <x v="16"/>
    <x v="2"/>
    <d v="1899-12-30T00:06:04"/>
    <n v="73030"/>
    <n v="0.18"/>
  </r>
  <r>
    <s v="XR20260024851"/>
    <s v="XR"/>
    <s v="XR Hip 2-3 Views Right"/>
    <s v="03/02/2026"/>
    <s v="16:43:00"/>
    <n v="16"/>
    <s v="03/02/202616:49:47"/>
    <x v="1"/>
    <x v="1"/>
    <x v="1"/>
    <s v="16:49:47"/>
    <x v="16"/>
    <x v="2"/>
    <d v="1899-12-30T00:06:47"/>
    <n v="73502"/>
    <n v="0.22"/>
  </r>
  <r>
    <s v="XR20260024868"/>
    <s v="XR"/>
    <s v="XR Chest 2 Views"/>
    <s v="03/02/2026"/>
    <s v="16:33:57"/>
    <n v="16"/>
    <s v="03/02/202616:50:45"/>
    <x v="1"/>
    <x v="1"/>
    <x v="1"/>
    <s v="16:50:45"/>
    <x v="16"/>
    <x v="2"/>
    <d v="1899-12-30T00:16:48"/>
    <n v="71046"/>
    <n v="0.22"/>
  </r>
  <r>
    <s v="CT20260011515"/>
    <s v="CT"/>
    <s v="CT Chest W/ Contrast"/>
    <s v="03/02/2026"/>
    <s v="16:38:23"/>
    <n v="16"/>
    <s v="03/02/202616:58:19"/>
    <x v="1"/>
    <x v="1"/>
    <x v="1"/>
    <s v="16:58:19"/>
    <x v="16"/>
    <x v="2"/>
    <d v="1899-12-30T00:19:56"/>
    <n v="76376"/>
    <n v="0.2"/>
  </r>
  <r>
    <s v="CT20260011515"/>
    <s v="CT"/>
    <s v="CT Chest W/ Contrast"/>
    <s v="03/02/2026"/>
    <s v="16:38:23"/>
    <n v="16"/>
    <s v="03/02/202616:58:19"/>
    <x v="1"/>
    <x v="1"/>
    <x v="1"/>
    <s v="16:58:19"/>
    <x v="16"/>
    <x v="2"/>
    <d v="1899-12-30T00:19:56"/>
    <n v="71260"/>
    <n v="1.1599999999999999"/>
  </r>
  <r>
    <s v="CT20260011516"/>
    <s v="CT"/>
    <s v="CT Abdomen and Pelvis w/ Contrast"/>
    <s v="03/02/2026"/>
    <s v="16:38:23"/>
    <n v="16"/>
    <s v="03/02/202616:58:19"/>
    <x v="1"/>
    <x v="1"/>
    <x v="1"/>
    <s v="16:58:19"/>
    <x v="16"/>
    <x v="2"/>
    <d v="1899-12-30T00:19:56"/>
    <n v="74177"/>
    <n v="1.82"/>
  </r>
  <r>
    <s v="CT20260011288"/>
    <s v="CT"/>
    <s v="CTA Neck"/>
    <s v="03/01/2026"/>
    <s v="15:18:07"/>
    <n v="15"/>
    <s v="03/02/202616:59:22"/>
    <x v="1"/>
    <x v="1"/>
    <x v="1"/>
    <s v="16:59:22"/>
    <x v="16"/>
    <x v="2"/>
    <d v="1899-12-31T01:41:15"/>
    <n v="70498"/>
    <n v="1.75"/>
  </r>
  <r>
    <s v="XR20260025001"/>
    <s v="XR"/>
    <s v="XR Chest 2 Views"/>
    <s v="03/02/2026"/>
    <s v="22:00:31"/>
    <n v="22"/>
    <s v="03/02/202623:01:53"/>
    <x v="1"/>
    <x v="1"/>
    <x v="1"/>
    <s v="23:01:53"/>
    <x v="22"/>
    <x v="0"/>
    <d v="1899-12-30T01:01:22"/>
    <n v="71046"/>
    <n v="0.22"/>
  </r>
  <r>
    <s v="XR20260025000"/>
    <s v="XR"/>
    <s v="XR Chest 2 Views"/>
    <s v="03/02/2026"/>
    <s v="22:27:12"/>
    <n v="22"/>
    <s v="03/02/202623:04:59"/>
    <x v="1"/>
    <x v="1"/>
    <x v="1"/>
    <s v="23:04:59"/>
    <x v="22"/>
    <x v="0"/>
    <d v="1899-12-30T00:37:47"/>
    <n v="71046"/>
    <n v="0.22"/>
  </r>
  <r>
    <s v="XR20260024999"/>
    <s v="XR"/>
    <s v="XR Elbow Limited 2 Views Right"/>
    <s v="03/02/2026"/>
    <s v="22:27:12"/>
    <n v="22"/>
    <s v="03/02/202623:07:52"/>
    <x v="1"/>
    <x v="1"/>
    <x v="1"/>
    <s v="23:07:52"/>
    <x v="22"/>
    <x v="0"/>
    <d v="1899-12-30T00:40:40"/>
    <n v="73070"/>
    <n v="0.16"/>
  </r>
  <r>
    <s v="XR20260024998"/>
    <s v="XR"/>
    <s v="XR Shoulder Complete 2+ Views Right"/>
    <s v="03/02/2026"/>
    <s v="22:27:12"/>
    <n v="22"/>
    <s v="03/02/202623:09:36"/>
    <x v="1"/>
    <x v="1"/>
    <x v="1"/>
    <s v="23:09:36"/>
    <x v="22"/>
    <x v="0"/>
    <d v="1899-12-30T00:42:24"/>
    <n v="73030"/>
    <n v="0.18"/>
  </r>
  <r>
    <s v="XR20260025005"/>
    <s v="XR"/>
    <s v="XR Chest 1 View Portable"/>
    <s v="03/02/2026"/>
    <s v="22:18:36"/>
    <n v="22"/>
    <s v="03/02/202623:12:19"/>
    <x v="1"/>
    <x v="1"/>
    <x v="1"/>
    <s v="23:12:19"/>
    <x v="22"/>
    <x v="0"/>
    <d v="1899-12-30T00:53:43"/>
    <n v="71045"/>
    <n v="0.18"/>
  </r>
  <r>
    <s v="XR20260025003"/>
    <s v="XR"/>
    <s v="XR Knee Complete 3 Views Right"/>
    <s v="03/02/2026"/>
    <s v="22:17:03"/>
    <n v="22"/>
    <s v="03/02/202623:15:44"/>
    <x v="1"/>
    <x v="1"/>
    <x v="1"/>
    <s v="23:15:44"/>
    <x v="22"/>
    <x v="0"/>
    <d v="1899-12-30T00:58:41"/>
    <n v="73562"/>
    <n v="0.18"/>
  </r>
  <r>
    <s v="XR20260025002"/>
    <s v="XR"/>
    <s v="XR Chest 1 View Portable"/>
    <s v="03/02/2026"/>
    <s v="22:17:03"/>
    <n v="22"/>
    <s v="03/02/202623:17:34"/>
    <x v="1"/>
    <x v="1"/>
    <x v="1"/>
    <s v="23:17:34"/>
    <x v="22"/>
    <x v="0"/>
    <d v="1899-12-30T01:00:31"/>
    <n v="71045"/>
    <n v="0.18"/>
  </r>
  <r>
    <s v="XR20260025006"/>
    <s v="XR"/>
    <s v="XR Pelvis 1 or 2 Views"/>
    <s v="03/02/2026"/>
    <s v="22:18:45"/>
    <n v="22"/>
    <s v="03/02/202623:21:30"/>
    <x v="1"/>
    <x v="1"/>
    <x v="1"/>
    <s v="23:21:30"/>
    <x v="22"/>
    <x v="0"/>
    <d v="1899-12-30T01:02:45"/>
    <n v="72170"/>
    <n v="0.17"/>
  </r>
  <r>
    <s v="XR20260025007"/>
    <s v="XR"/>
    <s v="XR Knee Complete 3 Views Right"/>
    <s v="03/02/2026"/>
    <s v="22:18:52"/>
    <n v="22"/>
    <s v="03/02/202623:26:32"/>
    <x v="1"/>
    <x v="1"/>
    <x v="1"/>
    <s v="23:26:32"/>
    <x v="22"/>
    <x v="0"/>
    <d v="1899-12-30T01:07:40"/>
    <n v="73562"/>
    <n v="0.18"/>
  </r>
  <r>
    <s v="XR20260025004"/>
    <s v="XR"/>
    <s v="XR Chest 2 Views"/>
    <s v="03/02/2026"/>
    <s v="22:24:17"/>
    <n v="22"/>
    <s v="03/02/202623:32:59"/>
    <x v="1"/>
    <x v="1"/>
    <x v="1"/>
    <s v="23:32:59"/>
    <x v="22"/>
    <x v="0"/>
    <d v="1899-12-30T01:08:42"/>
    <n v="71046"/>
    <n v="0.22"/>
  </r>
  <r>
    <s v="XR20260025009"/>
    <s v="XR"/>
    <s v="XR Chest 1 View Portable"/>
    <s v="03/02/2026"/>
    <s v="22:31:10"/>
    <n v="22"/>
    <s v="03/02/202623:38:44"/>
    <x v="1"/>
    <x v="1"/>
    <x v="1"/>
    <s v="23:38:44"/>
    <x v="22"/>
    <x v="0"/>
    <d v="1899-12-30T01:07:34"/>
    <n v="71045"/>
    <n v="0.18"/>
  </r>
  <r>
    <s v="XR20260025010"/>
    <s v="XR"/>
    <s v="XR Foreign Body Localization Child 1 Vw"/>
    <s v="03/02/2026"/>
    <s v="22:55:55"/>
    <n v="22"/>
    <s v="03/02/202623:41:02"/>
    <x v="1"/>
    <x v="1"/>
    <x v="1"/>
    <s v="23:41:02"/>
    <x v="22"/>
    <x v="0"/>
    <d v="1899-12-30T00:45:07"/>
    <n v="76010"/>
    <n v="0.18"/>
  </r>
  <r>
    <s v="XR20260025011"/>
    <s v="XR"/>
    <s v="XR Chest 2 Views"/>
    <s v="03/02/2026"/>
    <s v="22:49:07"/>
    <n v="22"/>
    <s v="03/02/202623:46:24"/>
    <x v="1"/>
    <x v="1"/>
    <x v="1"/>
    <s v="23:46:24"/>
    <x v="22"/>
    <x v="0"/>
    <d v="1899-12-30T00:57:17"/>
    <n v="71046"/>
    <n v="0.22"/>
  </r>
  <r>
    <s v="XR20260025012"/>
    <s v="XR"/>
    <s v="XR Chest 1 View Portable"/>
    <s v="03/02/2026"/>
    <s v="22:58:22"/>
    <n v="22"/>
    <s v="03/02/202623:49:19"/>
    <x v="1"/>
    <x v="1"/>
    <x v="1"/>
    <s v="23:49:19"/>
    <x v="22"/>
    <x v="0"/>
    <d v="1899-12-30T00:50:57"/>
    <n v="71045"/>
    <n v="0.18"/>
  </r>
  <r>
    <s v="XR20260025013"/>
    <s v="XR"/>
    <s v="XR Chest 1 View Frontal"/>
    <s v="03/02/2026"/>
    <s v="22:59:57"/>
    <n v="22"/>
    <s v="03/02/202623:55:17"/>
    <x v="1"/>
    <x v="1"/>
    <x v="1"/>
    <s v="23:55:17"/>
    <x v="22"/>
    <x v="0"/>
    <d v="1899-12-30T00:55:20"/>
    <n v="71045"/>
    <n v="0.18"/>
  </r>
  <r>
    <s v="XR20260025017"/>
    <s v="XR"/>
    <s v="XR Hand Complete 3+ Views Right"/>
    <s v="03/02/2026"/>
    <s v="23:40:43"/>
    <n v="23"/>
    <s v="03/02/202623:59:02"/>
    <x v="1"/>
    <x v="1"/>
    <x v="1"/>
    <s v="23:59:02"/>
    <x v="22"/>
    <x v="0"/>
    <d v="1899-12-30T00:18:19"/>
    <n v="73130"/>
    <n v="0.17"/>
  </r>
  <r>
    <s v="XR20260025014"/>
    <s v="XR"/>
    <s v="XR Chest 1 View Frontal"/>
    <s v="03/02/2026"/>
    <s v="23:56:12"/>
    <n v="23"/>
    <s v="03/03/202600:01:58"/>
    <x v="2"/>
    <x v="2"/>
    <x v="1"/>
    <s v="00:01:58"/>
    <x v="0"/>
    <x v="0"/>
    <d v="1899-12-30T00:05:46"/>
    <n v="71045"/>
    <n v="0.18"/>
  </r>
  <r>
    <s v="CT20260011557"/>
    <s v="CT"/>
    <s v="CT Brain/Head w/o Contrast"/>
    <s v="03/02/2026"/>
    <s v="23:48:35"/>
    <n v="23"/>
    <s v="03/03/202600:02:14"/>
    <x v="2"/>
    <x v="2"/>
    <x v="1"/>
    <s v="00:02:14"/>
    <x v="0"/>
    <x v="0"/>
    <d v="1899-12-30T00:13:39"/>
    <n v="70450"/>
    <n v="0.85"/>
  </r>
  <r>
    <s v="CT20260011559"/>
    <s v="CT"/>
    <s v="CT Spine Cervical w/o Contrast"/>
    <s v="03/02/2026"/>
    <s v="23:48:35"/>
    <n v="23"/>
    <s v="03/03/202600:02:25"/>
    <x v="2"/>
    <x v="2"/>
    <x v="1"/>
    <s v="00:02:25"/>
    <x v="0"/>
    <x v="0"/>
    <d v="1899-12-30T00:13:50"/>
    <n v="72125"/>
    <n v="1"/>
  </r>
  <r>
    <s v="CT20260011558"/>
    <s v="CT"/>
    <s v="CT Maxillofacial w/o Contrast"/>
    <s v="03/02/2026"/>
    <s v="23:48:35"/>
    <n v="23"/>
    <s v="03/03/202600:07:19"/>
    <x v="2"/>
    <x v="2"/>
    <x v="1"/>
    <s v="00:07:19"/>
    <x v="0"/>
    <x v="0"/>
    <d v="1899-12-30T00:18:44"/>
    <n v="70486"/>
    <n v="0.85"/>
  </r>
  <r>
    <s v="CT20260011549"/>
    <s v="CT"/>
    <s v="CT Brain/Head w/o Contrast"/>
    <s v="03/03/2026"/>
    <s v="00:01:48"/>
    <n v="0"/>
    <s v="03/03/202600:16:05"/>
    <x v="2"/>
    <x v="2"/>
    <x v="1"/>
    <s v="00:16:05"/>
    <x v="0"/>
    <x v="0"/>
    <d v="1899-12-30T00:14:17"/>
    <n v="70450"/>
    <n v="0.85"/>
  </r>
  <r>
    <s v="CT20260011545"/>
    <s v="CT"/>
    <s v="CT Abd &amp; Pel wo Oral w IV"/>
    <s v="03/02/2026"/>
    <s v="23:40:01"/>
    <n v="23"/>
    <s v="03/03/202600:31:04"/>
    <x v="2"/>
    <x v="2"/>
    <x v="1"/>
    <s v="00:31:04"/>
    <x v="0"/>
    <x v="0"/>
    <d v="1899-12-30T00:51:03"/>
    <n v="74177"/>
    <n v="1.82"/>
  </r>
  <r>
    <s v="CT20260011563"/>
    <s v="CT"/>
    <s v="CT Brain/Head w/o Contrast"/>
    <s v="03/03/2026"/>
    <s v="00:17:41"/>
    <n v="0"/>
    <s v="03/03/202600:31:24"/>
    <x v="2"/>
    <x v="2"/>
    <x v="1"/>
    <s v="00:31:24"/>
    <x v="0"/>
    <x v="0"/>
    <d v="1899-12-30T00:13:43"/>
    <n v="70450"/>
    <n v="0.85"/>
  </r>
  <r>
    <s v="CT20260011586"/>
    <s v="CT"/>
    <s v="CT Chest W/ Contrast"/>
    <s v="03/03/2026"/>
    <s v="00:23:51"/>
    <n v="0"/>
    <s v="03/03/202600:32:25"/>
    <x v="2"/>
    <x v="2"/>
    <x v="1"/>
    <s v="00:32:25"/>
    <x v="0"/>
    <x v="0"/>
    <d v="1899-12-30T00:08:34"/>
    <n v="71260"/>
    <n v="1.1599999999999999"/>
  </r>
  <r>
    <s v="CT20260011587"/>
    <s v="CT"/>
    <s v="CT Abdomen and Pelvis w/ Contrast"/>
    <s v="03/03/2026"/>
    <s v="00:23:51"/>
    <n v="0"/>
    <s v="03/03/202600:32:25"/>
    <x v="2"/>
    <x v="2"/>
    <x v="1"/>
    <s v="00:32:25"/>
    <x v="0"/>
    <x v="0"/>
    <d v="1899-12-30T00:08:34"/>
    <n v="74177"/>
    <n v="1.82"/>
  </r>
  <r>
    <s v="CT20260011583"/>
    <s v="CT"/>
    <s v="CT Brain/Head w/o Contrast"/>
    <s v="03/03/2026"/>
    <s v="00:23:51"/>
    <n v="0"/>
    <s v="03/03/202600:34:59"/>
    <x v="2"/>
    <x v="2"/>
    <x v="1"/>
    <s v="00:34:59"/>
    <x v="0"/>
    <x v="0"/>
    <d v="1899-12-30T00:11:08"/>
    <n v="70450"/>
    <n v="0.85"/>
  </r>
  <r>
    <s v="CT20260011584"/>
    <s v="CT"/>
    <s v="CT Spine Cervical w/o Contrast"/>
    <s v="03/03/2026"/>
    <s v="00:23:51"/>
    <n v="0"/>
    <s v="03/03/202600:35:12"/>
    <x v="2"/>
    <x v="2"/>
    <x v="1"/>
    <s v="00:35:12"/>
    <x v="0"/>
    <x v="0"/>
    <d v="1899-12-30T00:11:21"/>
    <n v="72125"/>
    <n v="1"/>
  </r>
  <r>
    <s v="CT20260011585"/>
    <s v="CT"/>
    <s v="CT Abd &amp; Pel wo Oral w IV"/>
    <s v="03/03/2026"/>
    <s v="00:31:47"/>
    <n v="0"/>
    <s v="03/03/202600:39:41"/>
    <x v="2"/>
    <x v="2"/>
    <x v="1"/>
    <s v="00:39:41"/>
    <x v="0"/>
    <x v="0"/>
    <d v="1899-12-30T00:07:54"/>
    <n v="74177"/>
    <n v="1.82"/>
  </r>
  <r>
    <s v="XR20260025023"/>
    <s v="XR"/>
    <s v="XR Chest 1 View Portable"/>
    <s v="03/03/2026"/>
    <s v="00:33:04"/>
    <n v="0"/>
    <s v="03/03/202600:39:53"/>
    <x v="2"/>
    <x v="2"/>
    <x v="1"/>
    <s v="00:39:53"/>
    <x v="0"/>
    <x v="0"/>
    <d v="1899-12-30T00:06:49"/>
    <n v="71045"/>
    <n v="0.18"/>
  </r>
  <r>
    <s v="XR20260025022"/>
    <s v="XR"/>
    <s v="XR Chest 1 View Frontal"/>
    <s v="03/03/2026"/>
    <s v="00:13:03"/>
    <n v="0"/>
    <s v="03/03/202600:40:12"/>
    <x v="2"/>
    <x v="2"/>
    <x v="1"/>
    <s v="00:40:12"/>
    <x v="0"/>
    <x v="0"/>
    <d v="1899-12-30T00:27:09"/>
    <n v="71045"/>
    <n v="0.18"/>
  </r>
  <r>
    <s v="CT20260011580"/>
    <s v="CT"/>
    <s v="CT Pelvis w/o Contrast"/>
    <s v="03/03/2026"/>
    <s v="00:41:51"/>
    <n v="0"/>
    <s v="03/03/202600:50:03"/>
    <x v="2"/>
    <x v="2"/>
    <x v="1"/>
    <s v="00:50:03"/>
    <x v="0"/>
    <x v="0"/>
    <d v="1899-12-30T00:08:12"/>
    <n v="72192"/>
    <n v="1.0900000000000001"/>
  </r>
  <r>
    <s v="US20260008264"/>
    <s v="US"/>
    <s v="US OB Less Thn 14 wks w/TVS if indicated"/>
    <s v="03/03/2026"/>
    <s v="00:38:06"/>
    <n v="0"/>
    <s v="03/03/202600:59:24"/>
    <x v="2"/>
    <x v="2"/>
    <x v="1"/>
    <s v="00:59:24"/>
    <x v="0"/>
    <x v="0"/>
    <d v="1899-12-30T00:21:18"/>
    <n v="76801"/>
    <n v="0.99"/>
  </r>
  <r>
    <s v="US20260008265"/>
    <s v="US"/>
    <s v="US OB Transvaginal"/>
    <s v="03/03/2026"/>
    <s v="00:38:12"/>
    <n v="0"/>
    <s v="03/03/202600:59:24"/>
    <x v="2"/>
    <x v="2"/>
    <x v="1"/>
    <s v="00:59:24"/>
    <x v="0"/>
    <x v="0"/>
    <d v="1899-12-30T00:21:12"/>
    <n v="76817"/>
    <n v="0.75"/>
  </r>
  <r>
    <s v="XR20260025024"/>
    <s v="XR"/>
    <s v="XR Chest 2 Views"/>
    <s v="03/03/2026"/>
    <s v="00:42:37"/>
    <n v="0"/>
    <s v="03/03/202601:00:19"/>
    <x v="2"/>
    <x v="2"/>
    <x v="1"/>
    <s v="01:00:19"/>
    <x v="1"/>
    <x v="0"/>
    <d v="1899-12-30T00:17:42"/>
    <n v="71046"/>
    <n v="0.22"/>
  </r>
  <r>
    <s v="MR20260002258"/>
    <s v="MR"/>
    <s v="MRI Brain w/o Contrast"/>
    <s v="03/03/2026"/>
    <s v="00:23:25"/>
    <n v="0"/>
    <s v="03/03/202601:17:17"/>
    <x v="2"/>
    <x v="2"/>
    <x v="1"/>
    <s v="01:17:17"/>
    <x v="1"/>
    <x v="0"/>
    <d v="1899-12-30T00:53:52"/>
    <n v="70551"/>
    <n v="1.48"/>
  </r>
  <r>
    <s v="CT20260011568"/>
    <s v="CT"/>
    <s v="CT Abd &amp; Pel wo Oral w IV"/>
    <s v="03/03/2026"/>
    <s v="00:55:55"/>
    <n v="0"/>
    <s v="03/03/202601:28:05"/>
    <x v="2"/>
    <x v="2"/>
    <x v="1"/>
    <s v="01:28:05"/>
    <x v="1"/>
    <x v="0"/>
    <d v="1899-12-30T00:32:10"/>
    <n v="74177"/>
    <n v="1.82"/>
  </r>
  <r>
    <s v="XR20260025026"/>
    <s v="XR"/>
    <s v="XR Abdomen KUB 1 View"/>
    <s v="03/03/2026"/>
    <s v="01:24:47"/>
    <n v="1"/>
    <s v="03/03/202601:30:38"/>
    <x v="2"/>
    <x v="2"/>
    <x v="1"/>
    <s v="01:30:38"/>
    <x v="1"/>
    <x v="0"/>
    <d v="1899-12-30T00:05:51"/>
    <n v="74018"/>
    <n v="0.18"/>
  </r>
  <r>
    <s v="XR20260025028"/>
    <s v="XR"/>
    <s v="XR Chest 1 View Portable"/>
    <s v="03/03/2026"/>
    <s v="01:26:46"/>
    <n v="1"/>
    <s v="03/03/202601:34:13"/>
    <x v="2"/>
    <x v="2"/>
    <x v="1"/>
    <s v="01:34:13"/>
    <x v="1"/>
    <x v="0"/>
    <d v="1899-12-30T00:07:27"/>
    <n v="71045"/>
    <n v="0.18"/>
  </r>
  <r>
    <s v="CT20260011565"/>
    <s v="CT"/>
    <s v="CT Brain/Head w/o Contrast"/>
    <s v="03/02/2026"/>
    <s v="23:04:06"/>
    <n v="23"/>
    <s v="03/03/202601:38:49"/>
    <x v="2"/>
    <x v="2"/>
    <x v="1"/>
    <s v="01:38:49"/>
    <x v="1"/>
    <x v="0"/>
    <d v="1899-12-30T02:34:43"/>
    <n v="70450"/>
    <n v="0.85"/>
  </r>
  <r>
    <s v="CT20260011544"/>
    <s v="CT"/>
    <s v="CT Abd &amp; Pel wo Oral w IV"/>
    <s v="03/02/2026"/>
    <s v="23:17:04"/>
    <n v="23"/>
    <s v="03/03/202601:40:59"/>
    <x v="2"/>
    <x v="2"/>
    <x v="1"/>
    <s v="01:40:59"/>
    <x v="1"/>
    <x v="0"/>
    <d v="1899-12-30T02:23:55"/>
    <n v="74177"/>
    <n v="1.82"/>
  </r>
  <r>
    <s v="CT20260011542"/>
    <s v="CT"/>
    <s v="CT Abd &amp; Pel wo Oral w IV"/>
    <s v="03/02/2026"/>
    <s v="23:00:14"/>
    <n v="23"/>
    <s v="03/03/202601:41:51"/>
    <x v="2"/>
    <x v="2"/>
    <x v="1"/>
    <s v="01:41:51"/>
    <x v="1"/>
    <x v="0"/>
    <d v="1899-12-30T02:41:37"/>
    <n v="74177"/>
    <n v="1.82"/>
  </r>
  <r>
    <s v="XR20260025025"/>
    <s v="XR"/>
    <s v="XR Infant Chest/Abdomen"/>
    <s v="03/03/2026"/>
    <s v="00:46:06"/>
    <n v="0"/>
    <s v="03/03/202601:42:14"/>
    <x v="2"/>
    <x v="2"/>
    <x v="1"/>
    <s v="01:42:14"/>
    <x v="1"/>
    <x v="0"/>
    <d v="1899-12-30T00:56:08"/>
    <n v="71045"/>
    <n v="0.18"/>
  </r>
  <r>
    <s v="US20260008261"/>
    <s v="US"/>
    <s v="US OB Transvaginal"/>
    <s v="03/02/2026"/>
    <s v="23:32:08"/>
    <n v="23"/>
    <s v="03/03/202601:52:54"/>
    <x v="2"/>
    <x v="2"/>
    <x v="1"/>
    <s v="01:52:54"/>
    <x v="1"/>
    <x v="0"/>
    <d v="1899-12-30T02:20:46"/>
    <n v="76817"/>
    <n v="0.75"/>
  </r>
  <r>
    <s v="CT20260011570"/>
    <s v="CT"/>
    <s v="CT Abd &amp; Pel wo Oral w IV"/>
    <s v="03/03/2026"/>
    <s v="01:49:43"/>
    <n v="1"/>
    <s v="03/03/202602:01:53"/>
    <x v="2"/>
    <x v="2"/>
    <x v="1"/>
    <s v="02:01:53"/>
    <x v="2"/>
    <x v="0"/>
    <d v="1899-12-30T00:12:10"/>
    <n v="74177"/>
    <n v="1.82"/>
  </r>
  <r>
    <s v="CT20260011540"/>
    <s v="CT"/>
    <s v="CT Abdomen and Pelvis w/Oral + w/IV Cont"/>
    <s v="03/03/2026"/>
    <s v="01:17:17"/>
    <n v="1"/>
    <s v="03/03/202602:05:27"/>
    <x v="2"/>
    <x v="2"/>
    <x v="1"/>
    <s v="02:05:27"/>
    <x v="2"/>
    <x v="0"/>
    <d v="1899-12-30T00:48:10"/>
    <n v="74177"/>
    <n v="1.82"/>
  </r>
  <r>
    <s v="XR20260025018"/>
    <s v="XR"/>
    <s v="XR Chest 2 Views"/>
    <s v="03/03/2026"/>
    <s v="00:11:17"/>
    <n v="0"/>
    <s v="03/03/202602:05:38"/>
    <x v="2"/>
    <x v="2"/>
    <x v="1"/>
    <s v="02:05:38"/>
    <x v="2"/>
    <x v="0"/>
    <d v="1899-12-30T01:54:21"/>
    <n v="71046"/>
    <n v="0.22"/>
  </r>
  <r>
    <s v="XR20260025021"/>
    <s v="XR"/>
    <s v="XR Chest 1 View Portable"/>
    <s v="03/03/2026"/>
    <s v="00:03:36"/>
    <n v="0"/>
    <s v="03/03/202602:05:58"/>
    <x v="2"/>
    <x v="2"/>
    <x v="1"/>
    <s v="02:05:58"/>
    <x v="2"/>
    <x v="0"/>
    <d v="1899-12-30T02:02:22"/>
    <n v="71045"/>
    <n v="0.18"/>
  </r>
  <r>
    <s v="XR20260025019"/>
    <s v="XR"/>
    <s v="XR Chest 1 View Portable"/>
    <s v="03/02/2026"/>
    <s v="23:56:51"/>
    <n v="23"/>
    <s v="03/03/202602:06:08"/>
    <x v="2"/>
    <x v="2"/>
    <x v="1"/>
    <s v="02:06:08"/>
    <x v="2"/>
    <x v="0"/>
    <d v="1899-12-30T02:09:17"/>
    <n v="71045"/>
    <n v="0.18"/>
  </r>
  <r>
    <s v="XR20260025020"/>
    <s v="XR"/>
    <s v="XR Pelvis 1 or 2 Views"/>
    <s v="03/02/2026"/>
    <s v="23:56:51"/>
    <n v="23"/>
    <s v="03/03/202602:06:16"/>
    <x v="2"/>
    <x v="2"/>
    <x v="1"/>
    <s v="02:06:16"/>
    <x v="2"/>
    <x v="0"/>
    <d v="1899-12-30T02:09:25"/>
    <n v="72170"/>
    <n v="0.17"/>
  </r>
  <r>
    <s v="XR20260025016"/>
    <s v="XR"/>
    <s v="XR Chest 1 View Portable"/>
    <s v="03/03/2026"/>
    <s v="00:03:01"/>
    <n v="0"/>
    <s v="03/03/202602:08:12"/>
    <x v="2"/>
    <x v="2"/>
    <x v="1"/>
    <s v="02:08:12"/>
    <x v="2"/>
    <x v="0"/>
    <d v="1899-12-30T02:05:11"/>
    <n v="71045"/>
    <n v="0.18"/>
  </r>
  <r>
    <s v="MR20260002261"/>
    <s v="MR"/>
    <s v="MRI Brain w/o Contrast"/>
    <s v="03/03/2026"/>
    <s v="02:06:02"/>
    <n v="2"/>
    <s v="03/03/202602:08:36"/>
    <x v="2"/>
    <x v="2"/>
    <x v="1"/>
    <s v="02:08:36"/>
    <x v="2"/>
    <x v="0"/>
    <d v="1899-12-30T00:02:34"/>
    <n v="70551"/>
    <n v="1.48"/>
  </r>
  <r>
    <s v="XR20260025015"/>
    <s v="XR"/>
    <s v="XR Chest 1 View Portable"/>
    <s v="03/02/2026"/>
    <s v="23:28:35"/>
    <n v="23"/>
    <s v="03/03/202602:14:25"/>
    <x v="2"/>
    <x v="2"/>
    <x v="1"/>
    <s v="02:14:25"/>
    <x v="2"/>
    <x v="0"/>
    <d v="1899-12-30T02:45:50"/>
    <n v="71045"/>
    <n v="0.18"/>
  </r>
  <r>
    <s v="XR20260025027"/>
    <s v="XR"/>
    <s v="XR Chest 2 Views"/>
    <s v="03/03/2026"/>
    <s v="02:07:50"/>
    <n v="2"/>
    <s v="03/03/202602:24:37"/>
    <x v="2"/>
    <x v="2"/>
    <x v="1"/>
    <s v="02:24:37"/>
    <x v="2"/>
    <x v="0"/>
    <d v="1899-12-30T00:16:47"/>
    <n v="71046"/>
    <n v="0.22"/>
  </r>
  <r>
    <s v="XR20260025032"/>
    <s v="XR"/>
    <s v="XR Chest 1 View Portable"/>
    <s v="03/03/2026"/>
    <s v="02:22:46"/>
    <n v="2"/>
    <s v="03/03/202602:25:42"/>
    <x v="2"/>
    <x v="2"/>
    <x v="1"/>
    <s v="02:25:42"/>
    <x v="2"/>
    <x v="0"/>
    <d v="1899-12-30T00:02:56"/>
    <n v="71045"/>
    <n v="0.18"/>
  </r>
  <r>
    <s v="XR20260025033"/>
    <s v="XR"/>
    <s v="XR Chest 1 View Frontal"/>
    <s v="03/03/2026"/>
    <s v="02:22:15"/>
    <n v="2"/>
    <s v="03/03/202602:25:50"/>
    <x v="2"/>
    <x v="2"/>
    <x v="1"/>
    <s v="02:25:50"/>
    <x v="2"/>
    <x v="0"/>
    <d v="1899-12-30T00:03:35"/>
    <n v="71045"/>
    <n v="0.18"/>
  </r>
  <r>
    <s v="XR20260025008"/>
    <s v="XR"/>
    <s v="XR Chest 1 View Portable"/>
    <s v="03/02/2026"/>
    <s v="23:20:09"/>
    <n v="23"/>
    <s v="03/03/202602:25:58"/>
    <x v="2"/>
    <x v="2"/>
    <x v="1"/>
    <s v="02:25:58"/>
    <x v="2"/>
    <x v="0"/>
    <d v="1899-12-30T03:05:49"/>
    <n v="71045"/>
    <n v="0.18"/>
  </r>
  <r>
    <s v="XR20260024997"/>
    <s v="XR"/>
    <s v="XR Chest 1 View Portable"/>
    <s v="03/02/2026"/>
    <s v="22:03:51"/>
    <n v="22"/>
    <s v="03/03/202602:26:52"/>
    <x v="2"/>
    <x v="2"/>
    <x v="1"/>
    <s v="02:26:52"/>
    <x v="2"/>
    <x v="0"/>
    <d v="1899-12-30T04:23:01"/>
    <n v="71045"/>
    <n v="0.18"/>
  </r>
  <r>
    <s v="XR20260024984"/>
    <s v="XR"/>
    <s v="XR Chest 1 View Portable"/>
    <s v="03/02/2026"/>
    <s v="21:59:25"/>
    <n v="21"/>
    <s v="03/03/202602:29:59"/>
    <x v="2"/>
    <x v="2"/>
    <x v="1"/>
    <s v="02:29:59"/>
    <x v="2"/>
    <x v="0"/>
    <d v="1899-12-30T04:30:34"/>
    <n v="71045"/>
    <n v="0.18"/>
  </r>
  <r>
    <s v="XR20260024995"/>
    <s v="XR"/>
    <s v="XR Knee Complete 4+ Views Right"/>
    <s v="03/02/2026"/>
    <s v="21:41:58"/>
    <n v="21"/>
    <s v="03/03/202602:30:13"/>
    <x v="2"/>
    <x v="2"/>
    <x v="1"/>
    <s v="02:30:13"/>
    <x v="2"/>
    <x v="0"/>
    <d v="1899-12-30T04:48:15"/>
    <n v="73564"/>
    <n v="0.22"/>
  </r>
  <r>
    <s v="XR20260024990"/>
    <s v="XR"/>
    <s v="XR Chest 2 Views"/>
    <s v="03/02/2026"/>
    <s v="21:27:06"/>
    <n v="21"/>
    <s v="03/03/202602:30:27"/>
    <x v="2"/>
    <x v="2"/>
    <x v="1"/>
    <s v="02:30:27"/>
    <x v="2"/>
    <x v="0"/>
    <d v="1899-12-30T05:03:21"/>
    <n v="71046"/>
    <n v="0.22"/>
  </r>
  <r>
    <s v="XR20260024992"/>
    <s v="XR"/>
    <s v="XR Elbow Complete 3+ Views Right"/>
    <s v="03/02/2026"/>
    <s v="21:24:22"/>
    <n v="21"/>
    <s v="03/03/202602:35:34"/>
    <x v="2"/>
    <x v="2"/>
    <x v="1"/>
    <s v="02:35:34"/>
    <x v="2"/>
    <x v="0"/>
    <d v="1899-12-30T05:11:12"/>
    <n v="73080"/>
    <n v="0.17"/>
  </r>
  <r>
    <s v="XR20260024993"/>
    <s v="XR"/>
    <s v="XR Knee Complete 4+ Views Left"/>
    <s v="03/02/2026"/>
    <s v="21:33:41"/>
    <n v="21"/>
    <s v="03/03/202602:39:17"/>
    <x v="2"/>
    <x v="2"/>
    <x v="1"/>
    <s v="02:39:17"/>
    <x v="2"/>
    <x v="0"/>
    <d v="1899-12-30T05:05:36"/>
    <n v="73564"/>
    <n v="0.22"/>
  </r>
  <r>
    <s v="XR20260024994"/>
    <s v="XR"/>
    <s v="XR Hip 2-3 Views Left"/>
    <s v="03/02/2026"/>
    <s v="21:33:41"/>
    <n v="21"/>
    <s v="03/03/202602:39:26"/>
    <x v="2"/>
    <x v="2"/>
    <x v="1"/>
    <s v="02:39:26"/>
    <x v="2"/>
    <x v="0"/>
    <d v="1899-12-30T05:05:45"/>
    <n v="73502"/>
    <n v="0.22"/>
  </r>
  <r>
    <s v="XR20260024989"/>
    <s v="XR"/>
    <s v="XR Tibia/Fibula Right"/>
    <s v="03/02/2026"/>
    <s v="21:18:36"/>
    <n v="21"/>
    <s v="03/03/202602:39:43"/>
    <x v="2"/>
    <x v="2"/>
    <x v="1"/>
    <s v="02:39:43"/>
    <x v="2"/>
    <x v="0"/>
    <d v="1899-12-30T05:21:07"/>
    <n v="73590"/>
    <n v="0.16"/>
  </r>
  <r>
    <s v="XR20260024991"/>
    <s v="XR"/>
    <s v="XR Finger(s) 2+ Views Right"/>
    <s v="03/02/2026"/>
    <s v="21:03:38"/>
    <n v="21"/>
    <s v="03/03/202602:42:49"/>
    <x v="2"/>
    <x v="2"/>
    <x v="1"/>
    <s v="02:42:49"/>
    <x v="2"/>
    <x v="0"/>
    <d v="1899-12-30T05:39:11"/>
    <n v="73140"/>
    <n v="0.13"/>
  </r>
  <r>
    <s v="CT20260011602"/>
    <s v="CT"/>
    <s v="CT Abd &amp; Pel wo Oral w IV"/>
    <s v="03/03/2026"/>
    <s v="02:40:49"/>
    <n v="2"/>
    <s v="03/03/202602:44:44"/>
    <x v="2"/>
    <x v="2"/>
    <x v="1"/>
    <s v="02:44:44"/>
    <x v="2"/>
    <x v="0"/>
    <d v="1899-12-30T00:03:55"/>
    <n v="74177"/>
    <n v="1.82"/>
  </r>
  <r>
    <s v="XR20260024983"/>
    <s v="XR"/>
    <s v="XR Chest 1 View Portable"/>
    <s v="03/02/2026"/>
    <s v="21:11:58"/>
    <n v="21"/>
    <s v="03/03/202602:47:05"/>
    <x v="2"/>
    <x v="2"/>
    <x v="1"/>
    <s v="02:47:05"/>
    <x v="2"/>
    <x v="0"/>
    <d v="1899-12-30T05:35:07"/>
    <n v="71045"/>
    <n v="0.18"/>
  </r>
  <r>
    <s v="XR20260024975"/>
    <s v="XR"/>
    <s v="XR Abdomen Complete w Decub and/or Erect"/>
    <s v="03/02/2026"/>
    <s v="21:07:53"/>
    <n v="21"/>
    <s v="03/03/202602:47:19"/>
    <x v="2"/>
    <x v="2"/>
    <x v="1"/>
    <s v="02:47:19"/>
    <x v="2"/>
    <x v="0"/>
    <d v="1899-12-30T05:39:26"/>
    <n v="74019"/>
    <n v="0.23"/>
  </r>
  <r>
    <s v="XR20260024980"/>
    <s v="XR"/>
    <s v="XR Chest 1 View Portable"/>
    <s v="03/02/2026"/>
    <s v="20:59:18"/>
    <n v="20"/>
    <s v="03/03/202602:50:53"/>
    <x v="2"/>
    <x v="2"/>
    <x v="1"/>
    <s v="02:50:53"/>
    <x v="2"/>
    <x v="0"/>
    <d v="1899-12-30T05:51:35"/>
    <n v="71045"/>
    <n v="0.18"/>
  </r>
  <r>
    <s v="XR20260024981"/>
    <s v="XR"/>
    <s v="XR Spine Cervical Limited 2 or 3 Views"/>
    <s v="03/02/2026"/>
    <s v="20:51:34"/>
    <n v="20"/>
    <s v="03/03/202602:56:35"/>
    <x v="2"/>
    <x v="2"/>
    <x v="1"/>
    <s v="02:56:35"/>
    <x v="2"/>
    <x v="0"/>
    <d v="1899-12-30T06:05:01"/>
    <n v="72040"/>
    <n v="0.22"/>
  </r>
  <r>
    <s v="XR20260024982"/>
    <s v="XR"/>
    <s v="XR Chest 2 Views"/>
    <s v="03/02/2026"/>
    <s v="20:51:34"/>
    <n v="20"/>
    <s v="03/03/202602:59:44"/>
    <x v="2"/>
    <x v="2"/>
    <x v="1"/>
    <s v="02:59:44"/>
    <x v="2"/>
    <x v="0"/>
    <d v="1899-12-30T06:08:10"/>
    <n v="71046"/>
    <n v="0.22"/>
  </r>
  <r>
    <s v="MR20260002260"/>
    <s v="MR"/>
    <s v="MRI Spine Lumbar w/o Contrast"/>
    <s v="03/03/2026"/>
    <s v="02:56:04"/>
    <n v="2"/>
    <s v="03/03/202603:02:57"/>
    <x v="2"/>
    <x v="2"/>
    <x v="1"/>
    <s v="03:02:57"/>
    <x v="3"/>
    <x v="0"/>
    <d v="1899-12-30T00:06:53"/>
    <n v="72148"/>
    <n v="1.48"/>
  </r>
  <r>
    <s v="XR20260024950"/>
    <s v="XR"/>
    <s v="XR Chest 1 View Portable"/>
    <s v="03/02/2026"/>
    <s v="20:47:50"/>
    <n v="20"/>
    <s v="03/03/202603:03:23"/>
    <x v="2"/>
    <x v="2"/>
    <x v="1"/>
    <s v="03:03:23"/>
    <x v="3"/>
    <x v="0"/>
    <d v="1899-12-30T06:15:33"/>
    <n v="71045"/>
    <n v="0.18"/>
  </r>
  <r>
    <s v="XR20260024968"/>
    <s v="XR"/>
    <s v="XR Chest 1 View Portable"/>
    <s v="03/02/2026"/>
    <s v="20:31:36"/>
    <n v="20"/>
    <s v="03/03/202603:06:25"/>
    <x v="2"/>
    <x v="2"/>
    <x v="1"/>
    <s v="03:06:25"/>
    <x v="3"/>
    <x v="0"/>
    <d v="1899-12-30T06:34:49"/>
    <n v="71045"/>
    <n v="0.18"/>
  </r>
  <r>
    <s v="XR20260024966"/>
    <s v="XR"/>
    <s v="XR Hip 2-3 Views Right"/>
    <s v="03/02/2026"/>
    <s v="20:18:45"/>
    <n v="20"/>
    <s v="03/03/202603:11:11"/>
    <x v="2"/>
    <x v="2"/>
    <x v="1"/>
    <s v="03:11:11"/>
    <x v="3"/>
    <x v="0"/>
    <d v="1899-12-30T06:52:26"/>
    <n v="73502"/>
    <n v="0.22"/>
  </r>
  <r>
    <s v="XR20260025036"/>
    <s v="XR"/>
    <s v="XR Chest 1 View Portable"/>
    <s v="03/03/2026"/>
    <s v="03:04:43"/>
    <n v="3"/>
    <s v="03/03/202603:20:05"/>
    <x v="2"/>
    <x v="2"/>
    <x v="1"/>
    <s v="03:20:05"/>
    <x v="3"/>
    <x v="0"/>
    <d v="1899-12-30T00:15:22"/>
    <n v="71045"/>
    <n v="0.18"/>
  </r>
  <r>
    <s v="XR20260025035"/>
    <s v="XR"/>
    <s v="XR Chest 2 Views"/>
    <s v="03/03/2026"/>
    <s v="03:18:24"/>
    <n v="3"/>
    <s v="03/03/202603:22:49"/>
    <x v="2"/>
    <x v="2"/>
    <x v="1"/>
    <s v="03:22:49"/>
    <x v="3"/>
    <x v="0"/>
    <d v="1899-12-30T00:04:25"/>
    <n v="71046"/>
    <n v="0.22"/>
  </r>
  <r>
    <s v="XR20260024972"/>
    <s v="XR"/>
    <s v="XR Abdomen KUB 1 View"/>
    <s v="03/02/2026"/>
    <s v="20:33:51"/>
    <n v="20"/>
    <s v="03/03/202603:23:04"/>
    <x v="2"/>
    <x v="2"/>
    <x v="1"/>
    <s v="03:23:04"/>
    <x v="3"/>
    <x v="0"/>
    <d v="1899-12-30T06:49:13"/>
    <n v="74018"/>
    <n v="0.18"/>
  </r>
  <r>
    <s v="XR20260024965"/>
    <s v="XR"/>
    <s v="XR Scapula Right"/>
    <s v="03/02/2026"/>
    <s v="20:18:38"/>
    <n v="20"/>
    <s v="03/03/202603:23:18"/>
    <x v="2"/>
    <x v="2"/>
    <x v="1"/>
    <s v="03:23:18"/>
    <x v="3"/>
    <x v="0"/>
    <d v="1899-12-30T07:04:40"/>
    <n v="73010"/>
    <n v="0.17"/>
  </r>
  <r>
    <s v="XR20260024970"/>
    <s v="XR"/>
    <s v="XR Chest 1 View Portable"/>
    <s v="03/02/2026"/>
    <s v="20:27:00"/>
    <n v="20"/>
    <s v="03/03/202603:25:27"/>
    <x v="2"/>
    <x v="2"/>
    <x v="1"/>
    <s v="03:25:27"/>
    <x v="3"/>
    <x v="0"/>
    <d v="1899-12-30T06:58:27"/>
    <n v="71045"/>
    <n v="0.18"/>
  </r>
  <r>
    <s v="XR20260025040"/>
    <s v="XR"/>
    <s v="XR Chest 2 Views"/>
    <s v="03/03/2026"/>
    <s v="03:24:44"/>
    <n v="3"/>
    <s v="03/03/202603:25:39"/>
    <x v="2"/>
    <x v="2"/>
    <x v="1"/>
    <s v="03:25:39"/>
    <x v="3"/>
    <x v="0"/>
    <d v="1899-12-30T00:00:55"/>
    <n v="71046"/>
    <n v="0.22"/>
  </r>
  <r>
    <s v="XR20260024971"/>
    <s v="XR"/>
    <s v="XR Pelvis 1 or 2 Views"/>
    <s v="03/02/2026"/>
    <s v="20:27:00"/>
    <n v="20"/>
    <s v="03/03/202603:26:15"/>
    <x v="2"/>
    <x v="2"/>
    <x v="1"/>
    <s v="03:26:15"/>
    <x v="3"/>
    <x v="0"/>
    <d v="1899-12-30T06:59:15"/>
    <n v="72170"/>
    <n v="0.17"/>
  </r>
  <r>
    <s v="XR20260024967"/>
    <s v="XR"/>
    <s v="XR Humerus Right"/>
    <s v="03/02/2026"/>
    <s v="20:18:54"/>
    <n v="20"/>
    <s v="03/03/202603:26:29"/>
    <x v="2"/>
    <x v="2"/>
    <x v="1"/>
    <s v="03:26:29"/>
    <x v="3"/>
    <x v="0"/>
    <d v="1899-12-30T07:07:35"/>
    <n v="73060"/>
    <n v="0.16"/>
  </r>
  <r>
    <s v="XR20260024969"/>
    <s v="XR"/>
    <s v="XR Abdomen Complete w Decub and/or Erect"/>
    <s v="03/02/2026"/>
    <s v="20:30:45"/>
    <n v="20"/>
    <s v="03/03/202603:31:10"/>
    <x v="2"/>
    <x v="2"/>
    <x v="1"/>
    <s v="03:31:10"/>
    <x v="3"/>
    <x v="0"/>
    <d v="1899-12-30T07:00:25"/>
    <n v="74019"/>
    <n v="0.23"/>
  </r>
  <r>
    <s v="XR20260024872"/>
    <s v="XR"/>
    <s v="XR Chest 2 Views"/>
    <s v="03/02/2026"/>
    <s v="17:10:21"/>
    <n v="17"/>
    <s v="03/03/202603:31:27"/>
    <x v="2"/>
    <x v="2"/>
    <x v="1"/>
    <s v="03:31:27"/>
    <x v="3"/>
    <x v="0"/>
    <d v="1899-12-30T10:21:06"/>
    <n v="71046"/>
    <n v="0.22"/>
  </r>
  <r>
    <s v="XR20260024973"/>
    <s v="XR"/>
    <s v="XR Chest 1 View Portable"/>
    <s v="03/02/2026"/>
    <s v="20:30:16"/>
    <n v="20"/>
    <s v="03/03/202603:37:02"/>
    <x v="2"/>
    <x v="2"/>
    <x v="1"/>
    <s v="03:37:02"/>
    <x v="3"/>
    <x v="0"/>
    <d v="1899-12-30T07:06:46"/>
    <n v="71045"/>
    <n v="0.18"/>
  </r>
  <r>
    <s v="CT20260011581"/>
    <s v="CT"/>
    <s v="CT Brain/Head w/o Contrast"/>
    <s v="03/03/2026"/>
    <s v="03:30:54"/>
    <n v="3"/>
    <s v="03/03/202603:37:58"/>
    <x v="2"/>
    <x v="2"/>
    <x v="1"/>
    <s v="03:37:58"/>
    <x v="3"/>
    <x v="0"/>
    <d v="1899-12-30T00:07:04"/>
    <n v="70450"/>
    <n v="0.85"/>
  </r>
  <r>
    <s v="XR20260025042"/>
    <s v="XR"/>
    <s v="XR Abdomen KUB 1 View"/>
    <s v="03/03/2026"/>
    <s v="03:36:58"/>
    <n v="3"/>
    <s v="03/03/202603:38:13"/>
    <x v="2"/>
    <x v="2"/>
    <x v="1"/>
    <s v="03:38:13"/>
    <x v="3"/>
    <x v="0"/>
    <d v="1899-12-30T00:01:15"/>
    <n v="74018"/>
    <n v="0.18"/>
  </r>
  <r>
    <s v="XR20260024959"/>
    <s v="XR"/>
    <s v="XR Hand Complete 3+ Views Right"/>
    <s v="03/02/2026"/>
    <s v="20:10:19"/>
    <n v="20"/>
    <s v="03/03/202603:38:45"/>
    <x v="2"/>
    <x v="2"/>
    <x v="1"/>
    <s v="03:38:45"/>
    <x v="3"/>
    <x v="0"/>
    <d v="1899-12-30T07:28:26"/>
    <n v="73130"/>
    <n v="0.17"/>
  </r>
  <r>
    <s v="XR20260024974"/>
    <s v="XR"/>
    <s v="XR Chest 1 View Frontal"/>
    <s v="03/02/2026"/>
    <s v="20:26:59"/>
    <n v="20"/>
    <s v="03/03/202603:42:17"/>
    <x v="2"/>
    <x v="2"/>
    <x v="1"/>
    <s v="03:42:17"/>
    <x v="3"/>
    <x v="0"/>
    <d v="1899-12-30T07:15:18"/>
    <n v="71045"/>
    <n v="0.18"/>
  </r>
  <r>
    <s v="CT20260011571"/>
    <s v="CT"/>
    <s v="CT Brain/Head w/o Contrast"/>
    <s v="03/03/2026"/>
    <s v="03:39:25"/>
    <n v="3"/>
    <s v="03/03/202603:43:49"/>
    <x v="2"/>
    <x v="2"/>
    <x v="1"/>
    <s v="03:43:49"/>
    <x v="3"/>
    <x v="0"/>
    <d v="1899-12-30T00:04:24"/>
    <n v="70450"/>
    <n v="0.85"/>
  </r>
  <r>
    <s v="US20260008270"/>
    <s v="US"/>
    <s v="US Abdomen Limited"/>
    <s v="03/03/2026"/>
    <s v="03:43:39"/>
    <n v="3"/>
    <s v="03/03/202603:46:28"/>
    <x v="2"/>
    <x v="2"/>
    <x v="1"/>
    <s v="03:46:28"/>
    <x v="3"/>
    <x v="0"/>
    <d v="1899-12-30T00:02:49"/>
    <n v="76705"/>
    <n v="0.59"/>
  </r>
  <r>
    <s v="XR20260024962"/>
    <s v="XR"/>
    <s v="XR Chest 2 Views"/>
    <s v="03/02/2026"/>
    <s v="20:12:46"/>
    <n v="20"/>
    <s v="03/03/202603:58:09"/>
    <x v="2"/>
    <x v="2"/>
    <x v="1"/>
    <s v="03:58:09"/>
    <x v="3"/>
    <x v="0"/>
    <d v="1899-12-30T07:45:23"/>
    <n v="71046"/>
    <n v="0.22"/>
  </r>
  <r>
    <s v="XR20260025043"/>
    <s v="XR"/>
    <s v="XR Chest 2 Views"/>
    <s v="03/03/2026"/>
    <s v="03:51:36"/>
    <n v="3"/>
    <s v="03/03/202604:00:11"/>
    <x v="2"/>
    <x v="2"/>
    <x v="1"/>
    <s v="04:00:11"/>
    <x v="4"/>
    <x v="0"/>
    <d v="1899-12-30T00:08:35"/>
    <n v="71046"/>
    <n v="0.22"/>
  </r>
  <r>
    <s v="CT20260011578"/>
    <s v="CT"/>
    <s v="CT Abdomen and Pelvis w/ Contrast"/>
    <s v="03/02/2026"/>
    <s v="23:38:10"/>
    <n v="23"/>
    <s v="03/03/202604:15:58"/>
    <x v="2"/>
    <x v="2"/>
    <x v="1"/>
    <s v="04:15:58"/>
    <x v="4"/>
    <x v="3"/>
    <d v="1899-12-30T04:37:48"/>
    <n v="74177"/>
    <n v="1.82"/>
  </r>
  <r>
    <s v="CT20260011548"/>
    <s v="CT"/>
    <s v="CT Brain/Head w/o Contrast"/>
    <s v="03/03/2026"/>
    <s v="04:03:32"/>
    <n v="4"/>
    <s v="03/03/202604:28:14"/>
    <x v="2"/>
    <x v="2"/>
    <x v="1"/>
    <s v="04:28:14"/>
    <x v="4"/>
    <x v="3"/>
    <d v="1899-12-30T00:24:42"/>
    <n v="70450"/>
    <n v="0.85"/>
  </r>
  <r>
    <s v="US20260008263"/>
    <s v="US"/>
    <s v="US Upper Ext Venous Duplex Left"/>
    <s v="03/03/2026"/>
    <s v="00:34:16"/>
    <n v="0"/>
    <s v="03/03/202604:30:47"/>
    <x v="2"/>
    <x v="2"/>
    <x v="1"/>
    <s v="04:30:47"/>
    <x v="4"/>
    <x v="3"/>
    <d v="1899-12-30T03:56:31"/>
    <n v="93971"/>
    <n v="0.45"/>
  </r>
  <r>
    <s v="MR20260002259"/>
    <s v="MR"/>
    <s v="MRI MRCP Abdomen"/>
    <s v="03/03/2026"/>
    <s v="01:15:35"/>
    <n v="1"/>
    <s v="03/03/202604:40:21"/>
    <x v="2"/>
    <x v="2"/>
    <x v="1"/>
    <s v="04:40:21"/>
    <x v="4"/>
    <x v="3"/>
    <d v="1899-12-30T03:24:46"/>
    <n v="74181"/>
    <n v="1.46"/>
  </r>
  <r>
    <s v="US20260008269"/>
    <s v="US"/>
    <s v="US Abdomen Complete"/>
    <s v="03/03/2026"/>
    <s v="03:52:35"/>
    <n v="3"/>
    <s v="03/03/202604:44:13"/>
    <x v="2"/>
    <x v="2"/>
    <x v="1"/>
    <s v="04:44:13"/>
    <x v="4"/>
    <x v="3"/>
    <d v="1899-12-30T00:51:38"/>
    <n v="76700"/>
    <n v="0.81"/>
  </r>
  <r>
    <s v="US20260008272"/>
    <s v="US"/>
    <s v="US Lower Ext Venous Duplex Bilateral"/>
    <s v="03/03/2026"/>
    <s v="04:02:11"/>
    <n v="4"/>
    <s v="03/03/202604:46:49"/>
    <x v="2"/>
    <x v="2"/>
    <x v="1"/>
    <s v="04:46:49"/>
    <x v="4"/>
    <x v="3"/>
    <d v="1899-12-30T00:44:38"/>
    <n v="93970"/>
    <n v="0.7"/>
  </r>
  <r>
    <s v="CT20260011579"/>
    <s v="CT"/>
    <s v="CT Abdomen and Pelvis w/ Contrast"/>
    <s v="03/03/2026"/>
    <s v="04:08:53"/>
    <n v="4"/>
    <s v="03/03/202604:56:15"/>
    <x v="2"/>
    <x v="2"/>
    <x v="1"/>
    <s v="04:56:15"/>
    <x v="4"/>
    <x v="3"/>
    <d v="1899-12-30T00:47:22"/>
    <n v="74177"/>
    <n v="1.82"/>
  </r>
  <r>
    <s v="MR20260002262"/>
    <s v="MR"/>
    <s v="MRI MRCP Abdomen"/>
    <s v="03/03/2026"/>
    <s v="04:18:16"/>
    <n v="4"/>
    <s v="03/03/202605:06:15"/>
    <x v="2"/>
    <x v="2"/>
    <x v="1"/>
    <s v="05:06:15"/>
    <x v="5"/>
    <x v="3"/>
    <d v="1899-12-30T00:47:59"/>
    <n v="74181"/>
    <n v="1.46"/>
  </r>
  <r>
    <s v="US20260008274"/>
    <s v="US"/>
    <s v="US OB Limited"/>
    <s v="03/03/2026"/>
    <s v="04:35:31"/>
    <n v="4"/>
    <s v="03/03/202605:16:34"/>
    <x v="2"/>
    <x v="2"/>
    <x v="1"/>
    <s v="05:16:34"/>
    <x v="5"/>
    <x v="3"/>
    <d v="1899-12-30T00:41:03"/>
    <n v="76815"/>
    <n v="0.65"/>
  </r>
  <r>
    <s v="US20260008271"/>
    <s v="US"/>
    <s v="US OB Less Thn 14 wks w/TVS if indicated"/>
    <s v="03/03/2026"/>
    <s v="05:06:00"/>
    <n v="5"/>
    <s v="03/03/202605:23:49"/>
    <x v="2"/>
    <x v="2"/>
    <x v="1"/>
    <s v="05:23:49"/>
    <x v="5"/>
    <x v="3"/>
    <d v="1899-12-30T00:17:49"/>
    <n v="76801"/>
    <n v="0.99"/>
  </r>
  <r>
    <s v="CT20260011582"/>
    <s v="CT"/>
    <s v="CTA Chest"/>
    <s v="03/03/2026"/>
    <s v="05:09:16"/>
    <n v="5"/>
    <s v="03/03/202605:45:21"/>
    <x v="2"/>
    <x v="2"/>
    <x v="1"/>
    <s v="05:45:21"/>
    <x v="5"/>
    <x v="3"/>
    <d v="1899-12-30T00:36:05"/>
    <n v="71275"/>
    <n v="1.82"/>
  </r>
  <r>
    <s v="CT20260011436"/>
    <s v="CT"/>
    <s v="CT Abdomen and Pelvis w/o Contrast"/>
    <s v="03/03/2026"/>
    <s v="05:26:05"/>
    <n v="5"/>
    <s v="03/03/202605:57:07"/>
    <x v="2"/>
    <x v="2"/>
    <x v="1"/>
    <s v="05:57:07"/>
    <x v="5"/>
    <x v="3"/>
    <d v="1899-12-30T00:31:02"/>
    <n v="74176"/>
    <n v="1.74"/>
  </r>
  <r>
    <s v="CT20260011596"/>
    <s v="CT"/>
    <s v="CT Brain/Head w/o Contrast"/>
    <s v="03/03/2026"/>
    <s v="05:51:34"/>
    <n v="5"/>
    <s v="03/03/202606:01:05"/>
    <x v="2"/>
    <x v="2"/>
    <x v="1"/>
    <s v="06:01:05"/>
    <x v="6"/>
    <x v="3"/>
    <d v="1899-12-30T00:09:31"/>
    <n v="70450"/>
    <n v="0.85"/>
  </r>
  <r>
    <s v="CT20260011597"/>
    <s v="CT"/>
    <s v="CTA Brain/Head"/>
    <s v="03/03/2026"/>
    <s v="05:51:34"/>
    <n v="5"/>
    <s v="03/03/202606:22:37"/>
    <x v="2"/>
    <x v="2"/>
    <x v="1"/>
    <s v="06:22:37"/>
    <x v="6"/>
    <x v="3"/>
    <d v="1899-12-30T00:31:03"/>
    <n v="70496"/>
    <n v="1.75"/>
  </r>
  <r>
    <s v="CT20260011598"/>
    <s v="CT"/>
    <s v="CTA Neck"/>
    <s v="03/03/2026"/>
    <s v="05:51:34"/>
    <n v="5"/>
    <s v="03/03/202606:22:37"/>
    <x v="2"/>
    <x v="2"/>
    <x v="1"/>
    <s v="06:22:37"/>
    <x v="6"/>
    <x v="3"/>
    <d v="1899-12-30T00:31:03"/>
    <n v="70498"/>
    <n v="1.75"/>
  </r>
  <r>
    <s v="US20260008267"/>
    <s v="US"/>
    <s v="US Abdomen Complete"/>
    <s v="03/03/2026"/>
    <s v="05:39:45"/>
    <n v="5"/>
    <s v="03/03/202606:28:13"/>
    <x v="2"/>
    <x v="2"/>
    <x v="1"/>
    <s v="06:28:13"/>
    <x v="6"/>
    <x v="3"/>
    <d v="1899-12-30T00:48:28"/>
    <n v="76700"/>
    <n v="0.81"/>
  </r>
  <r>
    <s v="MR20260002263"/>
    <s v="MR"/>
    <s v="MRI MRCP Abdomen"/>
    <s v="03/03/2026"/>
    <s v="05:27:02"/>
    <n v="5"/>
    <s v="03/03/202606:36:05"/>
    <x v="2"/>
    <x v="2"/>
    <x v="1"/>
    <s v="06:36:05"/>
    <x v="6"/>
    <x v="3"/>
    <d v="1899-12-30T01:09:03"/>
    <n v="74181"/>
    <n v="1.46"/>
  </r>
  <r>
    <s v="US20260008276"/>
    <s v="US"/>
    <s v="US Retroperitoneal Complete"/>
    <s v="03/03/2026"/>
    <s v="06:34:24"/>
    <n v="6"/>
    <s v="03/03/202606:42:13"/>
    <x v="2"/>
    <x v="2"/>
    <x v="1"/>
    <s v="06:42:13"/>
    <x v="6"/>
    <x v="3"/>
    <d v="1899-12-30T00:07:49"/>
    <n v="76770"/>
    <n v="0.74"/>
  </r>
  <r>
    <s v="XR20260024873"/>
    <s v="XR"/>
    <s v="XR Chest 1 View Portable"/>
    <s v="03/02/2026"/>
    <s v="17:13:54"/>
    <n v="17"/>
    <s v="03/03/202606:44:04"/>
    <x v="2"/>
    <x v="2"/>
    <x v="1"/>
    <s v="06:44:04"/>
    <x v="6"/>
    <x v="3"/>
    <d v="1899-12-30T13:30:10"/>
    <n v="71045"/>
    <n v="0.18"/>
  </r>
  <r>
    <s v="XR20260024888"/>
    <s v="XR"/>
    <s v="XR Chest 1 View Portable"/>
    <s v="03/02/2026"/>
    <s v="17:23:26"/>
    <n v="17"/>
    <s v="03/03/202606:46:31"/>
    <x v="2"/>
    <x v="2"/>
    <x v="1"/>
    <s v="06:46:31"/>
    <x v="6"/>
    <x v="3"/>
    <d v="1899-12-30T13:23:05"/>
    <n v="71045"/>
    <n v="0.18"/>
  </r>
  <r>
    <s v="XR20260024881"/>
    <s v="XR"/>
    <s v="XR Chest 2 Views"/>
    <s v="03/02/2026"/>
    <s v="17:28:02"/>
    <n v="17"/>
    <s v="03/03/202606:48:33"/>
    <x v="2"/>
    <x v="2"/>
    <x v="1"/>
    <s v="06:48:33"/>
    <x v="6"/>
    <x v="3"/>
    <d v="1899-12-30T13:20:31"/>
    <n v="71046"/>
    <n v="0.22"/>
  </r>
  <r>
    <s v="XR20260024857"/>
    <s v="XR"/>
    <s v="XR Chest 1 View Portable"/>
    <s v="03/02/2026"/>
    <s v="17:33:26"/>
    <n v="17"/>
    <s v="03/03/202606:50:09"/>
    <x v="2"/>
    <x v="2"/>
    <x v="1"/>
    <s v="06:50:09"/>
    <x v="6"/>
    <x v="3"/>
    <d v="1899-12-30T13:16:43"/>
    <n v="71045"/>
    <n v="0.18"/>
  </r>
  <r>
    <s v="XR20260024894"/>
    <s v="XR"/>
    <s v="XR Chest 2 Views"/>
    <s v="03/02/2026"/>
    <s v="17:51:19"/>
    <n v="17"/>
    <s v="03/03/202606:56:48"/>
    <x v="2"/>
    <x v="2"/>
    <x v="1"/>
    <s v="06:56:48"/>
    <x v="6"/>
    <x v="3"/>
    <d v="1899-12-30T13:05:29"/>
    <n v="71046"/>
    <n v="0.22"/>
  </r>
  <r>
    <s v="XR20260024986"/>
    <s v="XR"/>
    <s v="XR Chest 1 View Portable"/>
    <s v="03/02/2026"/>
    <s v="21:38:06"/>
    <n v="21"/>
    <s v="03/03/202606:58:56"/>
    <x v="2"/>
    <x v="2"/>
    <x v="1"/>
    <s v="06:58:56"/>
    <x v="6"/>
    <x v="3"/>
    <d v="1899-12-30T09:20:50"/>
    <n v="71045"/>
    <n v="0.18"/>
  </r>
  <r>
    <s v="XR20260025050"/>
    <s v="XR"/>
    <s v="XR Chest 1 View Portable"/>
    <s v="03/03/2026"/>
    <s v="04:36:14"/>
    <n v="4"/>
    <s v="03/03/202607:00:49"/>
    <x v="2"/>
    <x v="2"/>
    <x v="1"/>
    <s v="07:00:49"/>
    <x v="7"/>
    <x v="3"/>
    <d v="1899-12-30T02:24:35"/>
    <n v="71045"/>
    <n v="0.18"/>
  </r>
  <r>
    <s v="XR20260025049"/>
    <s v="XR"/>
    <s v="XR Abdomen KUB 1 View"/>
    <s v="03/03/2026"/>
    <s v="04:36:14"/>
    <n v="4"/>
    <s v="03/03/202607:02:26"/>
    <x v="2"/>
    <x v="2"/>
    <x v="1"/>
    <s v="07:02:26"/>
    <x v="7"/>
    <x v="3"/>
    <d v="1899-12-30T02:26:12"/>
    <n v="74018"/>
    <n v="0.18"/>
  </r>
  <r>
    <s v="XR20260024963"/>
    <s v="XR"/>
    <s v="XR Chest 1 View Portable"/>
    <s v="03/02/2026"/>
    <s v="20:01:16"/>
    <n v="20"/>
    <s v="03/03/202607:03:39"/>
    <x v="2"/>
    <x v="2"/>
    <x v="1"/>
    <s v="07:03:39"/>
    <x v="7"/>
    <x v="3"/>
    <d v="1899-12-30T11:02:23"/>
    <n v="71045"/>
    <n v="0.18"/>
  </r>
  <r>
    <s v="XR20260025044"/>
    <s v="XR"/>
    <s v="XR Chest 1 View Portable"/>
    <s v="03/03/2026"/>
    <s v="05:02:13"/>
    <n v="5"/>
    <s v="03/03/202607:05:11"/>
    <x v="2"/>
    <x v="2"/>
    <x v="1"/>
    <s v="07:05:11"/>
    <x v="7"/>
    <x v="3"/>
    <d v="1899-12-30T02:02:58"/>
    <n v="71045"/>
    <n v="0.18"/>
  </r>
  <r>
    <s v="XR20260024886"/>
    <s v="XR"/>
    <s v="XR Chest 1 View Frontal"/>
    <s v="03/02/2026"/>
    <s v="17:39:48"/>
    <n v="17"/>
    <s v="03/03/202607:13:03"/>
    <x v="2"/>
    <x v="2"/>
    <x v="1"/>
    <s v="07:13:03"/>
    <x v="7"/>
    <x v="3"/>
    <d v="1899-12-30T13:33:15"/>
    <n v="71045"/>
    <n v="0.18"/>
  </r>
  <r>
    <s v="XR20260024896"/>
    <s v="XR"/>
    <s v="XR Chest 1 View Portable"/>
    <s v="03/02/2026"/>
    <s v="18:04:40"/>
    <n v="18"/>
    <s v="03/03/202607:17:47"/>
    <x v="2"/>
    <x v="2"/>
    <x v="1"/>
    <s v="07:17:47"/>
    <x v="7"/>
    <x v="3"/>
    <d v="1899-12-30T13:13:07"/>
    <n v="71045"/>
    <n v="0.18"/>
  </r>
  <r>
    <s v="XR20260024911"/>
    <s v="XR"/>
    <s v="XR Chest 2 Views"/>
    <s v="03/02/2026"/>
    <s v="18:17:26"/>
    <n v="18"/>
    <s v="03/03/202607:19:11"/>
    <x v="2"/>
    <x v="2"/>
    <x v="1"/>
    <s v="07:19:11"/>
    <x v="7"/>
    <x v="3"/>
    <d v="1899-12-30T13:01:45"/>
    <n v="71046"/>
    <n v="0.22"/>
  </r>
  <r>
    <s v="XR20260024919"/>
    <s v="XR"/>
    <s v="XR Chest 2 Views"/>
    <s v="03/02/2026"/>
    <s v="18:22:38"/>
    <n v="18"/>
    <s v="03/03/202607:20:34"/>
    <x v="2"/>
    <x v="2"/>
    <x v="1"/>
    <s v="07:20:34"/>
    <x v="7"/>
    <x v="3"/>
    <d v="1899-12-30T12:57:56"/>
    <n v="71046"/>
    <n v="0.22"/>
  </r>
  <r>
    <s v="XR20260024917"/>
    <s v="XR"/>
    <s v="XR Chest 1 View Portable"/>
    <s v="03/02/2026"/>
    <s v="18:23:38"/>
    <n v="18"/>
    <s v="03/03/202607:21:43"/>
    <x v="2"/>
    <x v="2"/>
    <x v="1"/>
    <s v="07:21:43"/>
    <x v="7"/>
    <x v="3"/>
    <d v="1899-12-30T12:58:05"/>
    <n v="71045"/>
    <n v="0.18"/>
  </r>
  <r>
    <s v="XR20260024918"/>
    <s v="XR"/>
    <s v="XR Chest 2 Views"/>
    <s v="03/02/2026"/>
    <s v="18:42:38"/>
    <n v="18"/>
    <s v="03/03/202607:23:27"/>
    <x v="2"/>
    <x v="2"/>
    <x v="1"/>
    <s v="07:23:27"/>
    <x v="7"/>
    <x v="3"/>
    <d v="1899-12-30T12:40:49"/>
    <n v="71046"/>
    <n v="0.22"/>
  </r>
  <r>
    <s v="XR20260024920"/>
    <s v="XR"/>
    <s v="XR Chest 1 View Frontal"/>
    <s v="03/02/2026"/>
    <s v="18:34:35"/>
    <n v="18"/>
    <s v="03/03/202607:24:32"/>
    <x v="2"/>
    <x v="2"/>
    <x v="1"/>
    <s v="07:24:32"/>
    <x v="7"/>
    <x v="3"/>
    <d v="1899-12-30T12:49:57"/>
    <n v="71045"/>
    <n v="0.18"/>
  </r>
  <r>
    <s v="XR20260024926"/>
    <s v="XR"/>
    <s v="XR Chest 1 View Portable"/>
    <s v="03/02/2026"/>
    <s v="18:45:54"/>
    <n v="18"/>
    <s v="03/03/202607:26:59"/>
    <x v="2"/>
    <x v="2"/>
    <x v="1"/>
    <s v="07:26:59"/>
    <x v="7"/>
    <x v="3"/>
    <d v="1899-12-30T12:41:05"/>
    <n v="71045"/>
    <n v="0.18"/>
  </r>
  <r>
    <s v="XR20260024913"/>
    <s v="XR"/>
    <s v="XR Finger(s) 2+ Views Left"/>
    <s v="03/02/2026"/>
    <s v="17:53:54"/>
    <n v="17"/>
    <s v="03/03/202607:28:20"/>
    <x v="2"/>
    <x v="2"/>
    <x v="1"/>
    <s v="07:28:20"/>
    <x v="7"/>
    <x v="3"/>
    <d v="1899-12-30T13:34:26"/>
    <n v="73140"/>
    <n v="0.13"/>
  </r>
  <r>
    <s v="XR20260024891"/>
    <s v="XR"/>
    <s v="XR Ankle Complete 3+ Views Left"/>
    <s v="03/02/2026"/>
    <s v="18:02:23"/>
    <n v="18"/>
    <s v="03/03/202607:33:41"/>
    <x v="2"/>
    <x v="2"/>
    <x v="1"/>
    <s v="07:33:41"/>
    <x v="7"/>
    <x v="3"/>
    <d v="1899-12-30T13:31:18"/>
    <n v="73610"/>
    <n v="0.17"/>
  </r>
  <r>
    <s v="XR20260024892"/>
    <s v="XR"/>
    <s v="XR Foot Complete 3+ Views Left"/>
    <s v="03/02/2026"/>
    <s v="18:02:23"/>
    <n v="18"/>
    <s v="03/03/202607:33:41"/>
    <x v="2"/>
    <x v="2"/>
    <x v="1"/>
    <s v="07:33:41"/>
    <x v="7"/>
    <x v="3"/>
    <d v="1899-12-30T13:31:18"/>
    <n v="73630"/>
    <n v="0.17"/>
  </r>
  <r>
    <s v="XR20260024893"/>
    <s v="XR"/>
    <s v="XR Tibia/Fibula Left"/>
    <s v="03/02/2026"/>
    <s v="18:02:23"/>
    <n v="18"/>
    <s v="03/03/202607:33:41"/>
    <x v="2"/>
    <x v="2"/>
    <x v="1"/>
    <s v="07:33:41"/>
    <x v="7"/>
    <x v="3"/>
    <d v="1899-12-30T13:31:18"/>
    <n v="73590"/>
    <n v="0.16"/>
  </r>
  <r>
    <s v="CT20260011591"/>
    <s v="CT"/>
    <s v="CT Brain/Head w/o Contrast"/>
    <s v="03/03/2026"/>
    <s v="07:30:24"/>
    <n v="7"/>
    <s v="03/03/202607:37:09"/>
    <x v="2"/>
    <x v="2"/>
    <x v="1"/>
    <s v="07:37:09"/>
    <x v="7"/>
    <x v="3"/>
    <d v="1899-12-30T00:06:45"/>
    <n v="70450"/>
    <n v="0.85"/>
  </r>
  <r>
    <s v="XR20260024884"/>
    <s v="XR"/>
    <s v="XR Chest 2 Views"/>
    <s v="03/02/2026"/>
    <s v="17:11:51"/>
    <n v="17"/>
    <s v="03/03/202607:40:15"/>
    <x v="2"/>
    <x v="2"/>
    <x v="1"/>
    <s v="07:40:15"/>
    <x v="7"/>
    <x v="2"/>
    <d v="1899-12-30T14:28:24"/>
    <n v="71046"/>
    <n v="0.22"/>
  </r>
  <r>
    <s v="CT20260011547"/>
    <s v="CT"/>
    <s v="CT Brain/Head w/o Contrast"/>
    <s v="03/02/2026"/>
    <s v="23:03:40"/>
    <n v="23"/>
    <s v="03/03/202607:40:40"/>
    <x v="2"/>
    <x v="2"/>
    <x v="1"/>
    <s v="07:40:40"/>
    <x v="7"/>
    <x v="3"/>
    <d v="1899-12-30T08:37:00"/>
    <n v="70450"/>
    <n v="0.85"/>
  </r>
  <r>
    <s v="MR20260002256"/>
    <s v="MR"/>
    <s v="MRI Spine Lumbar w/o Contrast"/>
    <s v="03/02/2026"/>
    <s v="18:30:53"/>
    <n v="18"/>
    <s v="03/03/202607:44:41"/>
    <x v="2"/>
    <x v="2"/>
    <x v="1"/>
    <s v="07:44:41"/>
    <x v="7"/>
    <x v="2"/>
    <d v="1899-12-30T13:13:48"/>
    <n v="72148"/>
    <n v="1.48"/>
  </r>
  <r>
    <s v="MR20260002257"/>
    <s v="MR"/>
    <s v="MRI Spine Cervical w/o Contrast"/>
    <s v="03/02/2026"/>
    <s v="18:00:07"/>
    <n v="18"/>
    <s v="03/03/202607:47:58"/>
    <x v="2"/>
    <x v="2"/>
    <x v="1"/>
    <s v="07:47:58"/>
    <x v="7"/>
    <x v="2"/>
    <d v="1899-12-30T13:47:51"/>
    <n v="72141"/>
    <n v="1.48"/>
  </r>
  <r>
    <s v="CT20260011588"/>
    <s v="CT"/>
    <s v="CT Abd &amp; Pel wo Oral w IV"/>
    <s v="03/03/2026"/>
    <s v="07:25:43"/>
    <n v="7"/>
    <s v="03/03/202607:49:46"/>
    <x v="2"/>
    <x v="2"/>
    <x v="1"/>
    <s v="07:49:46"/>
    <x v="7"/>
    <x v="3"/>
    <d v="1899-12-30T00:24:03"/>
    <n v="74177"/>
    <n v="1.82"/>
  </r>
  <r>
    <s v="MR20260002255"/>
    <s v="MR"/>
    <s v="MRI Spine Lumbar w/o Contrast"/>
    <s v="03/02/2026"/>
    <s v="17:49:40"/>
    <n v="17"/>
    <s v="03/03/202607:53:24"/>
    <x v="2"/>
    <x v="2"/>
    <x v="1"/>
    <s v="07:53:24"/>
    <x v="7"/>
    <x v="2"/>
    <d v="1899-12-30T14:03:44"/>
    <n v="72148"/>
    <n v="1.48"/>
  </r>
  <r>
    <s v="CT20260011601"/>
    <s v="CT"/>
    <s v="CTA Pulmonary"/>
    <s v="03/03/2026"/>
    <s v="07:45:02"/>
    <n v="7"/>
    <s v="03/03/202607:56:23"/>
    <x v="2"/>
    <x v="2"/>
    <x v="1"/>
    <s v="07:56:23"/>
    <x v="7"/>
    <x v="3"/>
    <d v="1899-12-30T00:11:21"/>
    <n v="71275"/>
    <n v="1.82"/>
  </r>
  <r>
    <s v="MR20260002254"/>
    <s v="MR"/>
    <s v="MRI Shoulder w/o Contrast Right"/>
    <s v="03/02/2026"/>
    <s v="17:08:44"/>
    <n v="17"/>
    <s v="03/03/202607:56:45"/>
    <x v="2"/>
    <x v="2"/>
    <x v="1"/>
    <s v="07:56:45"/>
    <x v="7"/>
    <x v="2"/>
    <d v="1899-12-30T14:48:01"/>
    <n v="73221"/>
    <n v="1.35"/>
  </r>
  <r>
    <s v="XR20260025064"/>
    <s v="XR"/>
    <s v="XR Chest 2 Views"/>
    <s v="03/03/2026"/>
    <s v="06:53:30"/>
    <n v="6"/>
    <s v="03/03/202607:57:57"/>
    <x v="2"/>
    <x v="2"/>
    <x v="1"/>
    <s v="07:57:57"/>
    <x v="7"/>
    <x v="3"/>
    <d v="1899-12-30T01:04:27"/>
    <n v="71046"/>
    <n v="0.22"/>
  </r>
  <r>
    <s v="XR20260024951"/>
    <s v="XR"/>
    <s v="XR Chest 2 Views"/>
    <s v="03/02/2026"/>
    <s v="19:36:13"/>
    <n v="19"/>
    <s v="03/03/202608:00:29"/>
    <x v="2"/>
    <x v="2"/>
    <x v="1"/>
    <s v="08:00:29"/>
    <x v="8"/>
    <x v="3"/>
    <d v="1899-12-30T12:24:16"/>
    <n v="71046"/>
    <n v="0.22"/>
  </r>
  <r>
    <s v="CT20260011589"/>
    <s v="CT"/>
    <s v="CTA Abdomen and Pelvis"/>
    <s v="03/03/2026"/>
    <s v="07:45:12"/>
    <n v="7"/>
    <s v="03/03/202608:06:35"/>
    <x v="2"/>
    <x v="2"/>
    <x v="1"/>
    <s v="08:06:35"/>
    <x v="8"/>
    <x v="2"/>
    <d v="1899-12-30T00:21:23"/>
    <n v="74174"/>
    <n v="2.2000000000000002"/>
  </r>
  <r>
    <s v="CT20260011595"/>
    <s v="CT"/>
    <s v="CTA Chest"/>
    <s v="03/03/2026"/>
    <s v="07:45:12"/>
    <n v="7"/>
    <s v="03/03/202608:06:35"/>
    <x v="2"/>
    <x v="2"/>
    <x v="1"/>
    <s v="08:06:35"/>
    <x v="8"/>
    <x v="2"/>
    <d v="1899-12-30T00:21:23"/>
    <n v="71275"/>
    <n v="1.82"/>
  </r>
  <r>
    <s v="CT20260011604"/>
    <s v="CT"/>
    <s v="CT Abdomen and Pelvis w/ Contrast"/>
    <s v="03/03/2026"/>
    <s v="08:02:42"/>
    <n v="8"/>
    <s v="03/03/202608:12:30"/>
    <x v="2"/>
    <x v="2"/>
    <x v="1"/>
    <s v="08:12:30"/>
    <x v="8"/>
    <x v="2"/>
    <d v="1899-12-30T00:09:48"/>
    <n v="74177"/>
    <n v="1.82"/>
  </r>
  <r>
    <s v="US20260008278"/>
    <s v="US"/>
    <s v="US Lower Ext Venous Duplex Left"/>
    <s v="03/03/2026"/>
    <s v="07:58:40"/>
    <n v="7"/>
    <s v="03/03/202608:14:48"/>
    <x v="2"/>
    <x v="2"/>
    <x v="1"/>
    <s v="08:14:48"/>
    <x v="8"/>
    <x v="2"/>
    <d v="1899-12-30T00:16:08"/>
    <n v="93971"/>
    <n v="0.45"/>
  </r>
  <r>
    <s v="US20260008279"/>
    <s v="US"/>
    <s v="US Abdomen Limited"/>
    <s v="03/03/2026"/>
    <s v="08:04:37"/>
    <n v="8"/>
    <s v="03/03/202608:15:42"/>
    <x v="2"/>
    <x v="2"/>
    <x v="1"/>
    <s v="08:15:42"/>
    <x v="8"/>
    <x v="2"/>
    <d v="1899-12-30T00:11:05"/>
    <n v="76705"/>
    <n v="0.59"/>
  </r>
  <r>
    <s v="US20260008277"/>
    <s v="US"/>
    <s v="US Thyroid"/>
    <s v="03/03/2026"/>
    <s v="08:04:23"/>
    <n v="8"/>
    <s v="03/03/202608:21:02"/>
    <x v="2"/>
    <x v="2"/>
    <x v="1"/>
    <s v="08:21:02"/>
    <x v="8"/>
    <x v="2"/>
    <d v="1899-12-30T00:16:39"/>
    <n v="76536"/>
    <n v="0.56000000000000005"/>
  </r>
  <r>
    <s v="CT20260011550"/>
    <s v="CT"/>
    <s v="CT Chest W/ Contrast"/>
    <s v="03/03/2026"/>
    <s v="08:14:19"/>
    <n v="8"/>
    <s v="03/03/202608:27:53"/>
    <x v="2"/>
    <x v="2"/>
    <x v="1"/>
    <s v="08:27:53"/>
    <x v="8"/>
    <x v="2"/>
    <d v="1899-12-30T00:13:34"/>
    <n v="71260"/>
    <n v="1.1599999999999999"/>
  </r>
  <r>
    <s v="CT20260011551"/>
    <s v="CT"/>
    <s v="CT Abdomen and Pelvis w/ Contrast"/>
    <s v="03/03/2026"/>
    <s v="08:14:19"/>
    <n v="8"/>
    <s v="03/03/202608:27:53"/>
    <x v="2"/>
    <x v="2"/>
    <x v="1"/>
    <s v="08:27:53"/>
    <x v="8"/>
    <x v="2"/>
    <d v="1899-12-30T00:13:34"/>
    <n v="74177"/>
    <n v="1.82"/>
  </r>
  <r>
    <s v="MR20260002265"/>
    <s v="MR"/>
    <s v="MRI Brain w/o Contrast"/>
    <s v="03/03/2026"/>
    <s v="08:21:10"/>
    <n v="8"/>
    <s v="03/03/202608:32:18"/>
    <x v="2"/>
    <x v="2"/>
    <x v="1"/>
    <s v="08:32:18"/>
    <x v="8"/>
    <x v="2"/>
    <d v="1899-12-30T00:11:08"/>
    <n v="70551"/>
    <n v="1.48"/>
  </r>
  <r>
    <s v="MR20260002266"/>
    <s v="MR"/>
    <s v="MRI Spine Thoracic w/ + w/o Contrast"/>
    <s v="03/03/2026"/>
    <s v="07:32:40"/>
    <n v="7"/>
    <s v="03/03/202608:38:03"/>
    <x v="2"/>
    <x v="2"/>
    <x v="1"/>
    <s v="08:38:03"/>
    <x v="8"/>
    <x v="2"/>
    <d v="1899-12-30T01:05:23"/>
    <n v="72157"/>
    <n v="2.29"/>
  </r>
  <r>
    <s v="US20260008291"/>
    <s v="US"/>
    <s v="US Fetal Biophysical Profile w/o N-Str"/>
    <s v="03/03/2026"/>
    <s v="08:32:51"/>
    <n v="8"/>
    <s v="03/03/202608:39:05"/>
    <x v="2"/>
    <x v="2"/>
    <x v="1"/>
    <s v="08:39:05"/>
    <x v="8"/>
    <x v="2"/>
    <d v="1899-12-30T00:06:14"/>
    <n v="76819"/>
    <n v="0.77"/>
  </r>
  <r>
    <s v="US20260008208"/>
    <s v="US"/>
    <s v="US Lower Ext Venous Duplex Bilateral"/>
    <s v="03/03/2026"/>
    <s v="08:37:52"/>
    <n v="8"/>
    <s v="03/03/202608:40:19"/>
    <x v="2"/>
    <x v="2"/>
    <x v="1"/>
    <s v="08:40:19"/>
    <x v="8"/>
    <x v="2"/>
    <d v="1899-12-30T00:02:27"/>
    <n v="93970"/>
    <n v="0.7"/>
  </r>
  <r>
    <s v="CT20260011607"/>
    <s v="CT"/>
    <s v="CT Abdomen and Pelvis w/ Contrast"/>
    <s v="03/03/2026"/>
    <s v="08:38:48"/>
    <n v="8"/>
    <s v="03/03/202608:43:44"/>
    <x v="2"/>
    <x v="2"/>
    <x v="1"/>
    <s v="08:43:44"/>
    <x v="8"/>
    <x v="2"/>
    <d v="1899-12-30T00:04:56"/>
    <n v="74177"/>
    <n v="1.82"/>
  </r>
  <r>
    <s v="US20260008275"/>
    <s v="US"/>
    <s v="US Abdomen Complete"/>
    <s v="03/03/2026"/>
    <s v="08:04:48"/>
    <n v="8"/>
    <s v="03/03/202608:47:15"/>
    <x v="2"/>
    <x v="2"/>
    <x v="1"/>
    <s v="08:47:15"/>
    <x v="8"/>
    <x v="2"/>
    <d v="1899-12-30T00:42:27"/>
    <n v="76700"/>
    <n v="0.81"/>
  </r>
  <r>
    <s v="US20260008285"/>
    <s v="US"/>
    <s v="US Abdomen Limited"/>
    <s v="03/03/2026"/>
    <s v="08:40:00"/>
    <n v="8"/>
    <s v="03/03/202608:48:30"/>
    <x v="2"/>
    <x v="2"/>
    <x v="1"/>
    <s v="08:48:30"/>
    <x v="8"/>
    <x v="2"/>
    <d v="1899-12-30T00:08:30"/>
    <n v="76705"/>
    <n v="0.59"/>
  </r>
  <r>
    <s v="CT20260011477"/>
    <s v="CT"/>
    <s v="CT Chest W/ Contrast"/>
    <s v="03/03/2026"/>
    <s v="03:37:20"/>
    <n v="3"/>
    <s v="03/03/202608:55:04"/>
    <x v="2"/>
    <x v="2"/>
    <x v="1"/>
    <s v="08:55:04"/>
    <x v="8"/>
    <x v="2"/>
    <d v="1899-12-30T05:17:44"/>
    <n v="71260"/>
    <n v="1.1599999999999999"/>
  </r>
  <r>
    <s v="CT20260011469"/>
    <s v="CT"/>
    <s v="CT Neck Soft Tissue w/o Contrast"/>
    <s v="03/03/2026"/>
    <s v="03:12:06"/>
    <n v="3"/>
    <s v="03/03/202609:00:39"/>
    <x v="2"/>
    <x v="2"/>
    <x v="1"/>
    <s v="09:00:39"/>
    <x v="9"/>
    <x v="2"/>
    <d v="1899-12-30T05:48:33"/>
    <n v="70490"/>
    <n v="1.28"/>
  </r>
  <r>
    <s v="CT20260011600"/>
    <s v="CT"/>
    <s v="CT Abd &amp; Pel wo Oral w IV"/>
    <s v="03/03/2026"/>
    <s v="08:58:19"/>
    <n v="8"/>
    <s v="03/03/202609:13:09"/>
    <x v="2"/>
    <x v="2"/>
    <x v="1"/>
    <s v="09:13:09"/>
    <x v="9"/>
    <x v="2"/>
    <d v="1899-12-30T00:14:50"/>
    <n v="74177"/>
    <n v="1.82"/>
  </r>
  <r>
    <s v="US20260008213"/>
    <s v="US"/>
    <s v="US Retroperitoneal Complete"/>
    <s v="03/03/2026"/>
    <s v="09:05:10"/>
    <n v="9"/>
    <s v="03/03/202609:14:17"/>
    <x v="2"/>
    <x v="2"/>
    <x v="1"/>
    <s v="09:14:17"/>
    <x v="9"/>
    <x v="2"/>
    <d v="1899-12-30T00:09:07"/>
    <n v="76770"/>
    <n v="0.74"/>
  </r>
  <r>
    <s v="CT20260011623"/>
    <s v="CT"/>
    <s v="CT Spine Cervical w/o Contrast"/>
    <s v="03/03/2026"/>
    <s v="09:10:05"/>
    <n v="9"/>
    <s v="03/03/202609:17:30"/>
    <x v="2"/>
    <x v="2"/>
    <x v="1"/>
    <s v="09:17:30"/>
    <x v="9"/>
    <x v="2"/>
    <d v="1899-12-30T00:07:25"/>
    <n v="72125"/>
    <n v="1"/>
  </r>
  <r>
    <s v="CT20260011622"/>
    <s v="CT"/>
    <s v="CT Brain/Head w/o Contrast"/>
    <s v="03/03/2026"/>
    <s v="09:10:05"/>
    <n v="9"/>
    <s v="03/03/202609:19:59"/>
    <x v="2"/>
    <x v="2"/>
    <x v="1"/>
    <s v="09:19:59"/>
    <x v="9"/>
    <x v="2"/>
    <d v="1899-12-30T00:09:54"/>
    <n v="70450"/>
    <n v="0.85"/>
  </r>
  <r>
    <s v="CT20260011624"/>
    <s v="CT"/>
    <s v="CT Abdomen and Pelvis w/ Contrast"/>
    <s v="03/03/2026"/>
    <s v="09:10:05"/>
    <n v="9"/>
    <s v="03/03/202609:25:15"/>
    <x v="2"/>
    <x v="2"/>
    <x v="1"/>
    <s v="09:25:15"/>
    <x v="9"/>
    <x v="2"/>
    <d v="1899-12-30T00:15:10"/>
    <n v="76376"/>
    <n v="0.2"/>
  </r>
  <r>
    <s v="CT20260011624"/>
    <s v="CT"/>
    <s v="CT Abdomen and Pelvis w/ Contrast"/>
    <s v="03/03/2026"/>
    <s v="09:10:05"/>
    <n v="9"/>
    <s v="03/03/202609:25:15"/>
    <x v="2"/>
    <x v="2"/>
    <x v="1"/>
    <s v="09:25:15"/>
    <x v="9"/>
    <x v="2"/>
    <d v="1899-12-30T00:15:10"/>
    <n v="74177"/>
    <n v="1.82"/>
  </r>
  <r>
    <s v="US20260008299"/>
    <s v="US"/>
    <s v="US Abdomen Limited"/>
    <s v="03/03/2026"/>
    <s v="09:21:13"/>
    <n v="9"/>
    <s v="03/03/202609:26:06"/>
    <x v="2"/>
    <x v="2"/>
    <x v="1"/>
    <s v="09:26:06"/>
    <x v="9"/>
    <x v="2"/>
    <d v="1899-12-30T00:04:53"/>
    <n v="76705"/>
    <n v="0.59"/>
  </r>
  <r>
    <s v="MR20260002271"/>
    <s v="MR"/>
    <s v="MRI Brain w/o Contrast"/>
    <s v="03/03/2026"/>
    <s v="09:11:10"/>
    <n v="9"/>
    <s v="03/03/202609:27:42"/>
    <x v="2"/>
    <x v="2"/>
    <x v="1"/>
    <s v="09:27:42"/>
    <x v="9"/>
    <x v="2"/>
    <d v="1899-12-30T00:16:32"/>
    <n v="70551"/>
    <n v="1.48"/>
  </r>
  <r>
    <s v="MR20260002270"/>
    <s v="MR"/>
    <s v="MRI Spine Lumbar w/o Contrast"/>
    <s v="03/03/2026"/>
    <s v="08:39:53"/>
    <n v="8"/>
    <s v="03/03/202609:32:14"/>
    <x v="2"/>
    <x v="2"/>
    <x v="1"/>
    <s v="09:32:14"/>
    <x v="9"/>
    <x v="2"/>
    <d v="1899-12-30T00:52:21"/>
    <n v="72148"/>
    <n v="1.48"/>
  </r>
  <r>
    <s v="XR20260025066"/>
    <s v="XR"/>
    <s v="XR Chest 1 View Portable"/>
    <s v="03/03/2026"/>
    <s v="07:20:33"/>
    <n v="7"/>
    <s v="03/03/202609:33:12"/>
    <x v="2"/>
    <x v="2"/>
    <x v="1"/>
    <s v="09:33:12"/>
    <x v="9"/>
    <x v="2"/>
    <d v="1899-12-30T02:12:39"/>
    <n v="71045"/>
    <n v="0.18"/>
  </r>
  <r>
    <s v="XR20260025069"/>
    <s v="XR"/>
    <s v="XR Chest 1 View Portable"/>
    <s v="03/03/2026"/>
    <s v="07:54:34"/>
    <n v="7"/>
    <s v="03/03/202609:33:47"/>
    <x v="2"/>
    <x v="2"/>
    <x v="1"/>
    <s v="09:33:47"/>
    <x v="9"/>
    <x v="2"/>
    <d v="1899-12-30T01:39:13"/>
    <n v="71045"/>
    <n v="0.18"/>
  </r>
  <r>
    <s v="XR20260025073"/>
    <s v="XR"/>
    <s v="XR Chest 1 View Portable"/>
    <s v="03/03/2026"/>
    <s v="08:04:31"/>
    <n v="8"/>
    <s v="03/03/202609:35:00"/>
    <x v="2"/>
    <x v="2"/>
    <x v="1"/>
    <s v="09:35:00"/>
    <x v="9"/>
    <x v="2"/>
    <d v="1899-12-30T01:30:29"/>
    <n v="71045"/>
    <n v="0.18"/>
  </r>
  <r>
    <s v="XR20260025076"/>
    <s v="XR"/>
    <s v="XR Chest 1 View Portable"/>
    <s v="03/03/2026"/>
    <s v="08:13:19"/>
    <n v="8"/>
    <s v="03/03/202609:35:49"/>
    <x v="2"/>
    <x v="2"/>
    <x v="1"/>
    <s v="09:35:49"/>
    <x v="9"/>
    <x v="2"/>
    <d v="1899-12-30T01:22:30"/>
    <n v="71045"/>
    <n v="0.18"/>
  </r>
  <r>
    <s v="XR20260025070"/>
    <s v="XR"/>
    <s v="XR Chest 1 View Portable"/>
    <s v="03/03/2026"/>
    <s v="08:07:49"/>
    <n v="8"/>
    <s v="03/03/202609:36:17"/>
    <x v="2"/>
    <x v="2"/>
    <x v="1"/>
    <s v="09:36:17"/>
    <x v="9"/>
    <x v="2"/>
    <d v="1899-12-30T01:28:28"/>
    <n v="71045"/>
    <n v="0.18"/>
  </r>
  <r>
    <s v="XR20260025071"/>
    <s v="XR"/>
    <s v="XR Chest 1 View Portable"/>
    <s v="03/03/2026"/>
    <s v="08:09:50"/>
    <n v="8"/>
    <s v="03/03/202609:36:42"/>
    <x v="2"/>
    <x v="2"/>
    <x v="1"/>
    <s v="09:36:42"/>
    <x v="9"/>
    <x v="2"/>
    <d v="1899-12-30T01:26:52"/>
    <n v="71045"/>
    <n v="0.18"/>
  </r>
  <r>
    <s v="CT20260011649"/>
    <s v="CT"/>
    <s v="CT Brain/Head w/o Contrast"/>
    <s v="03/03/2026"/>
    <s v="09:35:21"/>
    <n v="9"/>
    <s v="03/03/202609:41:29"/>
    <x v="2"/>
    <x v="2"/>
    <x v="1"/>
    <s v="09:41:29"/>
    <x v="9"/>
    <x v="2"/>
    <d v="1899-12-30T00:06:08"/>
    <n v="70450"/>
    <n v="0.85"/>
  </r>
  <r>
    <s v="CT20260011629"/>
    <s v="CT"/>
    <s v="CT Brain/Head w/o Contrast"/>
    <s v="03/03/2026"/>
    <s v="09:38:27"/>
    <n v="9"/>
    <s v="03/03/202609:44:45"/>
    <x v="2"/>
    <x v="2"/>
    <x v="1"/>
    <s v="09:44:45"/>
    <x v="9"/>
    <x v="2"/>
    <d v="1899-12-30T00:06:18"/>
    <n v="70450"/>
    <n v="0.85"/>
  </r>
  <r>
    <s v="CT20260011630"/>
    <s v="CT"/>
    <s v="CT Spine Cervical w/o Contrast"/>
    <s v="03/03/2026"/>
    <s v="09:39:11"/>
    <n v="9"/>
    <s v="03/03/202609:47:23"/>
    <x v="2"/>
    <x v="2"/>
    <x v="1"/>
    <s v="09:47:23"/>
    <x v="9"/>
    <x v="2"/>
    <d v="1899-12-30T00:08:12"/>
    <n v="72125"/>
    <n v="1"/>
  </r>
  <r>
    <s v="CT20260011631"/>
    <s v="CT"/>
    <s v="CT Chest W/ Contrast"/>
    <s v="03/03/2026"/>
    <s v="09:40:05"/>
    <n v="9"/>
    <s v="03/03/202610:02:55"/>
    <x v="2"/>
    <x v="2"/>
    <x v="1"/>
    <s v="10:02:55"/>
    <x v="10"/>
    <x v="2"/>
    <d v="1899-12-30T00:22:50"/>
    <n v="76376"/>
    <n v="0.2"/>
  </r>
  <r>
    <s v="CT20260011631"/>
    <s v="CT"/>
    <s v="CT Chest W/ Contrast"/>
    <s v="03/03/2026"/>
    <s v="09:40:05"/>
    <n v="9"/>
    <s v="03/03/202610:02:55"/>
    <x v="2"/>
    <x v="2"/>
    <x v="1"/>
    <s v="10:02:55"/>
    <x v="10"/>
    <x v="2"/>
    <d v="1899-12-30T00:22:50"/>
    <n v="71260"/>
    <n v="1.1599999999999999"/>
  </r>
  <r>
    <s v="CT20260011632"/>
    <s v="CT"/>
    <s v="CT Abdomen and Pelvis w/ Contrast"/>
    <s v="03/03/2026"/>
    <s v="09:40:51"/>
    <n v="9"/>
    <s v="03/03/202610:02:55"/>
    <x v="2"/>
    <x v="2"/>
    <x v="1"/>
    <s v="10:02:55"/>
    <x v="10"/>
    <x v="2"/>
    <d v="1899-12-30T00:22:04"/>
    <n v="74177"/>
    <n v="1.82"/>
  </r>
  <r>
    <s v="CT20260011651"/>
    <s v="CT"/>
    <s v="CTA Brain/Head"/>
    <s v="03/03/2026"/>
    <s v="09:52:58"/>
    <n v="9"/>
    <s v="03/03/202610:06:49"/>
    <x v="2"/>
    <x v="2"/>
    <x v="1"/>
    <s v="10:06:49"/>
    <x v="10"/>
    <x v="2"/>
    <d v="1899-12-30T00:13:51"/>
    <n v="70496"/>
    <n v="1.75"/>
  </r>
  <r>
    <s v="CT20260011654"/>
    <s v="CT"/>
    <s v="CT Brain/Head w/o Contrast"/>
    <s v="03/03/2026"/>
    <s v="09:54:46"/>
    <n v="9"/>
    <s v="03/03/202610:08:50"/>
    <x v="2"/>
    <x v="2"/>
    <x v="1"/>
    <s v="10:08:50"/>
    <x v="10"/>
    <x v="2"/>
    <d v="1899-12-30T00:14:04"/>
    <n v="70450"/>
    <n v="0.85"/>
  </r>
  <r>
    <s v="CT20260011656"/>
    <s v="CT"/>
    <s v="CTA Brain/Head"/>
    <s v="03/03/2026"/>
    <s v="09:54:46"/>
    <n v="9"/>
    <s v="03/03/202610:12:51"/>
    <x v="2"/>
    <x v="2"/>
    <x v="1"/>
    <s v="10:12:51"/>
    <x v="10"/>
    <x v="2"/>
    <d v="1899-12-30T00:18:05"/>
    <n v="70496"/>
    <n v="1.75"/>
  </r>
  <r>
    <s v="CT20260011612"/>
    <s v="CT"/>
    <s v="CT Brain/Head w/o Contrast"/>
    <s v="03/03/2026"/>
    <s v="10:05:24"/>
    <n v="10"/>
    <s v="03/03/202610:14:17"/>
    <x v="2"/>
    <x v="2"/>
    <x v="1"/>
    <s v="10:14:17"/>
    <x v="10"/>
    <x v="2"/>
    <d v="1899-12-30T00:08:53"/>
    <n v="70450"/>
    <n v="0.85"/>
  </r>
  <r>
    <s v="US20260008246"/>
    <s v="US"/>
    <s v="US Lower Ext Venous Duplex Bilateral"/>
    <s v="03/03/2026"/>
    <s v="09:33:01"/>
    <n v="9"/>
    <s v="03/03/202610:14:40"/>
    <x v="2"/>
    <x v="2"/>
    <x v="1"/>
    <s v="10:14:40"/>
    <x v="10"/>
    <x v="2"/>
    <d v="1899-12-30T00:41:39"/>
    <n v="93970"/>
    <n v="0.7"/>
  </r>
  <r>
    <s v="MR20260002272"/>
    <s v="MR"/>
    <s v="MRI Brain w/o Contrast"/>
    <s v="03/03/2026"/>
    <s v="09:49:41"/>
    <n v="9"/>
    <s v="03/03/202610:18:53"/>
    <x v="2"/>
    <x v="2"/>
    <x v="1"/>
    <s v="10:18:53"/>
    <x v="10"/>
    <x v="2"/>
    <d v="1899-12-30T00:29:12"/>
    <n v="70551"/>
    <n v="1.48"/>
  </r>
  <r>
    <s v="CT20260011662"/>
    <s v="CT"/>
    <s v="CT Abd &amp; Pel wo Oral w IV"/>
    <s v="03/03/2026"/>
    <s v="10:16:19"/>
    <n v="10"/>
    <s v="03/03/202610:21:56"/>
    <x v="2"/>
    <x v="2"/>
    <x v="1"/>
    <s v="10:21:56"/>
    <x v="10"/>
    <x v="2"/>
    <d v="1899-12-30T00:05:37"/>
    <n v="74177"/>
    <n v="1.82"/>
  </r>
  <r>
    <s v="XR20260025130"/>
    <s v="XR"/>
    <s v="XR Chest 1 View Frontal"/>
    <s v="03/03/2026"/>
    <s v="10:18:26"/>
    <n v="10"/>
    <s v="03/03/202610:23:24"/>
    <x v="2"/>
    <x v="2"/>
    <x v="1"/>
    <s v="10:23:24"/>
    <x v="10"/>
    <x v="2"/>
    <d v="1899-12-30T00:04:58"/>
    <n v="71045"/>
    <n v="0.18"/>
  </r>
  <r>
    <s v="US20260008308"/>
    <s v="US"/>
    <s v="US Fetal Biophysical Profile w/o N-Str"/>
    <s v="03/03/2026"/>
    <s v="10:12:50"/>
    <n v="10"/>
    <s v="03/03/202610:24:37"/>
    <x v="2"/>
    <x v="2"/>
    <x v="1"/>
    <s v="10:24:37"/>
    <x v="10"/>
    <x v="2"/>
    <d v="1899-12-30T00:11:47"/>
    <n v="76819"/>
    <n v="0.77"/>
  </r>
  <r>
    <s v="XR20260025126"/>
    <s v="XR"/>
    <s v="XR Chest 1 View Portable"/>
    <s v="03/03/2026"/>
    <s v="10:18:55"/>
    <n v="10"/>
    <s v="03/03/202610:25:58"/>
    <x v="2"/>
    <x v="2"/>
    <x v="1"/>
    <s v="10:25:58"/>
    <x v="10"/>
    <x v="2"/>
    <d v="1899-12-30T00:07:03"/>
    <n v="71045"/>
    <n v="0.18"/>
  </r>
  <r>
    <s v="XR20260025128"/>
    <s v="XR"/>
    <s v="XR Spine Lumbar Limited 2 or 3 Views"/>
    <s v="03/03/2026"/>
    <s v="10:12:22"/>
    <n v="10"/>
    <s v="03/03/202610:26:50"/>
    <x v="2"/>
    <x v="2"/>
    <x v="1"/>
    <s v="10:26:50"/>
    <x v="10"/>
    <x v="2"/>
    <d v="1899-12-30T00:14:28"/>
    <n v="72100"/>
    <n v="0.22"/>
  </r>
  <r>
    <s v="XR20260025129"/>
    <s v="XR"/>
    <s v="XR Spine Thoracic 3 Views"/>
    <s v="03/03/2026"/>
    <s v="10:12:22"/>
    <n v="10"/>
    <s v="03/03/202610:27:38"/>
    <x v="2"/>
    <x v="2"/>
    <x v="1"/>
    <s v="10:27:38"/>
    <x v="10"/>
    <x v="2"/>
    <d v="1899-12-30T00:15:16"/>
    <n v="72072"/>
    <n v="0.23"/>
  </r>
  <r>
    <s v="XR20260025127"/>
    <s v="XR"/>
    <s v="XR Chest 2 Views"/>
    <s v="03/03/2026"/>
    <s v="10:06:11"/>
    <n v="10"/>
    <s v="03/03/202610:27:53"/>
    <x v="2"/>
    <x v="2"/>
    <x v="1"/>
    <s v="10:27:53"/>
    <x v="10"/>
    <x v="2"/>
    <d v="1899-12-30T00:21:42"/>
    <n v="71046"/>
    <n v="0.22"/>
  </r>
  <r>
    <s v="XR20260025124"/>
    <s v="XR"/>
    <s v="XR Chest 2 Views"/>
    <s v="03/03/2026"/>
    <s v="09:56:45"/>
    <n v="9"/>
    <s v="03/03/202610:28:43"/>
    <x v="2"/>
    <x v="2"/>
    <x v="1"/>
    <s v="10:28:43"/>
    <x v="10"/>
    <x v="2"/>
    <d v="1899-12-30T00:31:58"/>
    <n v="71046"/>
    <n v="0.22"/>
  </r>
  <r>
    <s v="XR20260025115"/>
    <s v="XR"/>
    <s v="XR Shoulder Complete 2+ Views Left"/>
    <s v="03/03/2026"/>
    <s v="09:47:45"/>
    <n v="9"/>
    <s v="03/03/202610:29:28"/>
    <x v="2"/>
    <x v="2"/>
    <x v="1"/>
    <s v="10:29:28"/>
    <x v="10"/>
    <x v="2"/>
    <d v="1899-12-30T00:41:43"/>
    <n v="73030"/>
    <n v="0.18"/>
  </r>
  <r>
    <s v="CT20260011636"/>
    <s v="CT"/>
    <s v="CT Spine Cervical w/o Contrast"/>
    <s v="03/03/2026"/>
    <s v="10:28:56"/>
    <n v="10"/>
    <s v="03/03/202610:32:18"/>
    <x v="2"/>
    <x v="2"/>
    <x v="1"/>
    <s v="10:32:18"/>
    <x v="10"/>
    <x v="2"/>
    <d v="1899-12-30T00:03:22"/>
    <n v="72125"/>
    <n v="1"/>
  </r>
  <r>
    <s v="CT20260011637"/>
    <s v="CT"/>
    <s v="CT Chest W/ Contrast"/>
    <s v="03/03/2026"/>
    <s v="10:26:57"/>
    <n v="10"/>
    <s v="03/03/202610:39:01"/>
    <x v="2"/>
    <x v="2"/>
    <x v="1"/>
    <s v="10:39:01"/>
    <x v="10"/>
    <x v="2"/>
    <d v="1899-12-30T00:12:04"/>
    <n v="76376"/>
    <n v="0.2"/>
  </r>
  <r>
    <s v="CT20260011637"/>
    <s v="CT"/>
    <s v="CT Chest W/ Contrast"/>
    <s v="03/03/2026"/>
    <s v="10:26:57"/>
    <n v="10"/>
    <s v="03/03/202610:39:01"/>
    <x v="2"/>
    <x v="2"/>
    <x v="1"/>
    <s v="10:39:01"/>
    <x v="10"/>
    <x v="2"/>
    <d v="1899-12-30T00:12:04"/>
    <n v="71260"/>
    <n v="1.1599999999999999"/>
  </r>
  <r>
    <s v="CT20260011638"/>
    <s v="CT"/>
    <s v="CT Abdomen and Pelvis w/ Contrast"/>
    <s v="03/03/2026"/>
    <s v="10:27:40"/>
    <n v="10"/>
    <s v="03/03/202610:39:01"/>
    <x v="2"/>
    <x v="2"/>
    <x v="1"/>
    <s v="10:39:01"/>
    <x v="10"/>
    <x v="2"/>
    <d v="1899-12-30T00:11:21"/>
    <n v="74177"/>
    <n v="1.82"/>
  </r>
  <r>
    <s v="CT20260011608"/>
    <s v="CT"/>
    <s v="CTA Pulmonary"/>
    <s v="03/03/2026"/>
    <s v="10:33:00"/>
    <n v="10"/>
    <s v="03/03/202610:43:28"/>
    <x v="2"/>
    <x v="2"/>
    <x v="1"/>
    <s v="10:43:28"/>
    <x v="10"/>
    <x v="2"/>
    <d v="1899-12-30T00:10:28"/>
    <n v="71275"/>
    <n v="1.82"/>
  </r>
  <r>
    <s v="CT20260011635"/>
    <s v="CT"/>
    <s v="CT Brain/Head w/o Contrast"/>
    <s v="03/03/2026"/>
    <s v="10:40:30"/>
    <n v="10"/>
    <s v="03/03/202610:46:00"/>
    <x v="2"/>
    <x v="2"/>
    <x v="1"/>
    <s v="10:46:00"/>
    <x v="10"/>
    <x v="2"/>
    <d v="1899-12-30T00:05:30"/>
    <n v="70450"/>
    <n v="0.85"/>
  </r>
  <r>
    <s v="CT20260011639"/>
    <s v="CT"/>
    <s v="CT Maxillofacial w/o Contrast"/>
    <s v="03/03/2026"/>
    <s v="10:41:00"/>
    <n v="10"/>
    <s v="03/03/202610:50:15"/>
    <x v="2"/>
    <x v="2"/>
    <x v="1"/>
    <s v="10:50:15"/>
    <x v="10"/>
    <x v="2"/>
    <d v="1899-12-30T00:09:15"/>
    <n v="70486"/>
    <n v="0.85"/>
  </r>
  <r>
    <s v="US20260008296"/>
    <s v="US"/>
    <s v="US Retroperitoneal Complete"/>
    <s v="03/03/2026"/>
    <s v="10:34:48"/>
    <n v="10"/>
    <s v="03/03/202610:52:54"/>
    <x v="2"/>
    <x v="2"/>
    <x v="1"/>
    <s v="10:52:54"/>
    <x v="10"/>
    <x v="2"/>
    <d v="1899-12-30T00:18:06"/>
    <n v="76770"/>
    <n v="0.74"/>
  </r>
  <r>
    <s v="XR20260025056"/>
    <s v="XR"/>
    <s v="XR Chest 1 View Portable"/>
    <s v="03/03/2026"/>
    <s v="06:06:16"/>
    <n v="6"/>
    <s v="03/03/202610:53:45"/>
    <x v="2"/>
    <x v="2"/>
    <x v="1"/>
    <s v="10:53:45"/>
    <x v="10"/>
    <x v="2"/>
    <d v="1899-12-30T04:47:29"/>
    <n v="71045"/>
    <n v="0.18"/>
  </r>
  <r>
    <s v="XR20260025088"/>
    <s v="XR"/>
    <s v="XR Chest 2 Views"/>
    <s v="03/03/2026"/>
    <s v="08:46:13"/>
    <n v="8"/>
    <s v="03/03/202610:54:09"/>
    <x v="2"/>
    <x v="2"/>
    <x v="1"/>
    <s v="10:54:09"/>
    <x v="10"/>
    <x v="2"/>
    <d v="1899-12-30T02:07:56"/>
    <n v="71046"/>
    <n v="0.22"/>
  </r>
  <r>
    <s v="XR20260025034"/>
    <s v="XR"/>
    <s v="XR Abdomen KUB 1 View"/>
    <s v="03/03/2026"/>
    <s v="05:59:12"/>
    <n v="5"/>
    <s v="03/03/202610:55:44"/>
    <x v="2"/>
    <x v="2"/>
    <x v="1"/>
    <s v="10:55:44"/>
    <x v="10"/>
    <x v="2"/>
    <d v="1899-12-30T04:56:32"/>
    <n v="74018"/>
    <n v="0.18"/>
  </r>
  <r>
    <s v="XR20260025058"/>
    <s v="XR"/>
    <s v="XR Abdomen KUB 1 View"/>
    <s v="03/03/2026"/>
    <s v="06:22:42"/>
    <n v="6"/>
    <s v="03/03/202610:56:28"/>
    <x v="2"/>
    <x v="2"/>
    <x v="1"/>
    <s v="10:56:28"/>
    <x v="10"/>
    <x v="2"/>
    <d v="1899-12-30T04:33:46"/>
    <n v="74018"/>
    <n v="0.18"/>
  </r>
  <r>
    <s v="XR20260025161"/>
    <s v="XR"/>
    <s v="XR Abdomen KUB 1 View"/>
    <s v="03/03/2026"/>
    <s v="10:41:23"/>
    <n v="10"/>
    <s v="03/03/202610:57:03"/>
    <x v="2"/>
    <x v="2"/>
    <x v="1"/>
    <s v="10:57:03"/>
    <x v="10"/>
    <x v="2"/>
    <d v="1899-12-30T00:15:40"/>
    <n v="74018"/>
    <n v="0.18"/>
  </r>
  <r>
    <s v="XR20260025067"/>
    <s v="XR"/>
    <s v="XR Chest 1 View Portable"/>
    <s v="03/03/2026"/>
    <s v="07:54:16"/>
    <n v="7"/>
    <s v="03/03/202610:58:03"/>
    <x v="2"/>
    <x v="2"/>
    <x v="1"/>
    <s v="10:58:03"/>
    <x v="10"/>
    <x v="2"/>
    <d v="1899-12-30T03:03:47"/>
    <n v="71045"/>
    <n v="0.18"/>
  </r>
  <r>
    <s v="CT20260011621"/>
    <s v="CT"/>
    <s v="CT Abd &amp; Pel wo Oral w IV"/>
    <s v="03/03/2026"/>
    <s v="10:57:11"/>
    <n v="10"/>
    <s v="03/03/202611:05:33"/>
    <x v="2"/>
    <x v="2"/>
    <x v="1"/>
    <s v="11:05:33"/>
    <x v="11"/>
    <x v="2"/>
    <d v="1899-12-30T00:08:22"/>
    <n v="74177"/>
    <n v="1.82"/>
  </r>
  <r>
    <s v="US20260008314"/>
    <s v="US"/>
    <s v="US Fetal Biophysical Profile w/o N-Str"/>
    <s v="03/03/2026"/>
    <s v="11:04:45"/>
    <n v="11"/>
    <s v="03/03/202611:10:30"/>
    <x v="2"/>
    <x v="2"/>
    <x v="1"/>
    <s v="11:10:30"/>
    <x v="11"/>
    <x v="2"/>
    <d v="1899-12-30T00:05:45"/>
    <n v="76819"/>
    <n v="0.77"/>
  </r>
  <r>
    <s v="CT20260011603"/>
    <s v="CT"/>
    <s v="CT Upper Extremity w/ Contrast Left"/>
    <s v="03/03/2026"/>
    <s v="10:52:16"/>
    <n v="10"/>
    <s v="03/03/202611:15:02"/>
    <x v="2"/>
    <x v="2"/>
    <x v="1"/>
    <s v="11:15:02"/>
    <x v="11"/>
    <x v="2"/>
    <d v="1899-12-30T00:22:46"/>
    <n v="73202"/>
    <n v="1.22"/>
  </r>
  <r>
    <s v="XR20260025177"/>
    <s v="XR"/>
    <s v="XR Chest 2 Views"/>
    <s v="03/03/2026"/>
    <s v="11:04:54"/>
    <n v="11"/>
    <s v="03/03/202611:16:05"/>
    <x v="2"/>
    <x v="2"/>
    <x v="1"/>
    <s v="11:16:05"/>
    <x v="11"/>
    <x v="2"/>
    <d v="1899-12-30T00:11:11"/>
    <n v="71046"/>
    <n v="0.22"/>
  </r>
  <r>
    <s v="XR20260025165"/>
    <s v="XR"/>
    <s v="XR Chest 1 View Portable"/>
    <s v="03/03/2026"/>
    <s v="11:01:52"/>
    <n v="11"/>
    <s v="03/03/202611:16:33"/>
    <x v="2"/>
    <x v="2"/>
    <x v="1"/>
    <s v="11:16:33"/>
    <x v="11"/>
    <x v="2"/>
    <d v="1899-12-30T00:14:41"/>
    <n v="71045"/>
    <n v="0.18"/>
  </r>
  <r>
    <s v="XR20260025168"/>
    <s v="XR"/>
    <s v="XR Chest 1 View Portable"/>
    <s v="03/03/2026"/>
    <s v="10:47:26"/>
    <n v="10"/>
    <s v="03/03/202611:17:25"/>
    <x v="2"/>
    <x v="2"/>
    <x v="1"/>
    <s v="11:17:25"/>
    <x v="11"/>
    <x v="2"/>
    <d v="1899-12-30T00:29:59"/>
    <n v="71045"/>
    <n v="0.18"/>
  </r>
  <r>
    <s v="XR20260025142"/>
    <s v="XR"/>
    <s v="XR Hip 2-3 Views Left"/>
    <s v="03/03/2026"/>
    <s v="11:15:03"/>
    <n v="11"/>
    <s v="03/03/202611:18:05"/>
    <x v="2"/>
    <x v="2"/>
    <x v="1"/>
    <s v="11:18:05"/>
    <x v="11"/>
    <x v="2"/>
    <d v="1899-12-30T00:03:02"/>
    <n v="73502"/>
    <n v="0.22"/>
  </r>
  <r>
    <s v="XR20260025143"/>
    <s v="XR"/>
    <s v="XR Knee Limited 1 or 2 Views Left"/>
    <s v="03/03/2026"/>
    <s v="11:15:03"/>
    <n v="11"/>
    <s v="03/03/202611:18:39"/>
    <x v="2"/>
    <x v="2"/>
    <x v="1"/>
    <s v="11:18:39"/>
    <x v="11"/>
    <x v="2"/>
    <d v="1899-12-30T00:03:36"/>
    <n v="73560"/>
    <n v="0.16"/>
  </r>
  <r>
    <s v="CT20260011611"/>
    <s v="CT"/>
    <s v="CT Abd &amp; Pel wo Oral w IV"/>
    <s v="03/03/2026"/>
    <s v="11:16:58"/>
    <n v="11"/>
    <s v="03/03/202611:22:50"/>
    <x v="2"/>
    <x v="2"/>
    <x v="1"/>
    <s v="11:22:50"/>
    <x v="11"/>
    <x v="2"/>
    <d v="1899-12-30T00:05:52"/>
    <n v="74177"/>
    <n v="1.82"/>
  </r>
  <r>
    <s v="XR20260025170"/>
    <s v="XR"/>
    <s v="XR Hip 2-3 Views Right"/>
    <s v="03/03/2026"/>
    <s v="11:19:23"/>
    <n v="11"/>
    <s v="03/03/202611:26:03"/>
    <x v="2"/>
    <x v="2"/>
    <x v="1"/>
    <s v="11:26:03"/>
    <x v="11"/>
    <x v="2"/>
    <d v="1899-12-30T00:06:40"/>
    <n v="73502"/>
    <n v="0.22"/>
  </r>
  <r>
    <s v="XR20260025178"/>
    <s v="XR"/>
    <s v="XR Chest 1 View Portable"/>
    <s v="03/03/2026"/>
    <s v="11:24:06"/>
    <n v="11"/>
    <s v="03/03/202611:30:10"/>
    <x v="2"/>
    <x v="2"/>
    <x v="1"/>
    <s v="11:30:10"/>
    <x v="11"/>
    <x v="2"/>
    <d v="1899-12-30T00:06:04"/>
    <n v="71045"/>
    <n v="0.18"/>
  </r>
  <r>
    <s v="XR20260025146"/>
    <s v="XR"/>
    <s v="XR Spine Lumbar Complete 4+ Views"/>
    <s v="03/03/2026"/>
    <s v="11:20:34"/>
    <n v="11"/>
    <s v="03/03/202611:31:05"/>
    <x v="2"/>
    <x v="2"/>
    <x v="1"/>
    <s v="11:31:05"/>
    <x v="11"/>
    <x v="2"/>
    <d v="1899-12-30T00:10:31"/>
    <n v="72110"/>
    <n v="0.26"/>
  </r>
  <r>
    <s v="XR20260025144"/>
    <s v="XR"/>
    <s v="XR Chest 2 Views"/>
    <s v="03/03/2026"/>
    <s v="11:15:03"/>
    <n v="11"/>
    <s v="03/03/202611:31:48"/>
    <x v="2"/>
    <x v="2"/>
    <x v="1"/>
    <s v="11:31:48"/>
    <x v="11"/>
    <x v="2"/>
    <d v="1899-12-30T00:16:45"/>
    <n v="71046"/>
    <n v="0.22"/>
  </r>
  <r>
    <s v="XR20260025164"/>
    <s v="XR"/>
    <s v="XR Chest 1 View Portable"/>
    <s v="03/03/2026"/>
    <s v="10:47:26"/>
    <n v="10"/>
    <s v="03/03/202611:32:43"/>
    <x v="2"/>
    <x v="2"/>
    <x v="1"/>
    <s v="11:32:43"/>
    <x v="11"/>
    <x v="2"/>
    <d v="1899-12-30T00:45:17"/>
    <n v="71045"/>
    <n v="0.18"/>
  </r>
  <r>
    <s v="XR20260025125"/>
    <s v="XR"/>
    <s v="XR Chest 1 View Portable"/>
    <s v="03/03/2026"/>
    <s v="10:55:06"/>
    <n v="10"/>
    <s v="03/03/202611:33:05"/>
    <x v="2"/>
    <x v="2"/>
    <x v="1"/>
    <s v="11:33:05"/>
    <x v="11"/>
    <x v="2"/>
    <d v="1899-12-30T00:37:59"/>
    <n v="71045"/>
    <n v="0.18"/>
  </r>
  <r>
    <s v="XR20260025166"/>
    <s v="XR"/>
    <s v="XR Knee Complete 3 Views Right"/>
    <s v="03/03/2026"/>
    <s v="10:46:50"/>
    <n v="10"/>
    <s v="03/03/202611:34:03"/>
    <x v="2"/>
    <x v="2"/>
    <x v="1"/>
    <s v="11:34:03"/>
    <x v="11"/>
    <x v="2"/>
    <d v="1899-12-30T00:47:13"/>
    <n v="73562"/>
    <n v="0.18"/>
  </r>
  <r>
    <s v="XR20260025155"/>
    <s v="XR"/>
    <s v="XR Chest 2 Views"/>
    <s v="03/03/2026"/>
    <s v="10:31:56"/>
    <n v="10"/>
    <s v="03/03/202611:35:15"/>
    <x v="2"/>
    <x v="2"/>
    <x v="1"/>
    <s v="11:35:15"/>
    <x v="11"/>
    <x v="2"/>
    <d v="1899-12-30T01:03:19"/>
    <n v="71046"/>
    <n v="0.22"/>
  </r>
  <r>
    <s v="XR20260025157"/>
    <s v="XR"/>
    <s v="XR Abdomen KUB 1 View"/>
    <s v="03/03/2026"/>
    <s v="10:40:58"/>
    <n v="10"/>
    <s v="03/03/202611:36:00"/>
    <x v="2"/>
    <x v="2"/>
    <x v="1"/>
    <s v="11:36:00"/>
    <x v="11"/>
    <x v="2"/>
    <d v="1899-12-30T00:55:02"/>
    <n v="74018"/>
    <n v="0.18"/>
  </r>
  <r>
    <s v="XR20260025108"/>
    <s v="XR"/>
    <s v="XR Chest 1 View Portable"/>
    <s v="03/03/2026"/>
    <s v="09:32:10"/>
    <n v="9"/>
    <s v="03/03/202611:37:00"/>
    <x v="2"/>
    <x v="2"/>
    <x v="1"/>
    <s v="11:37:00"/>
    <x v="11"/>
    <x v="2"/>
    <d v="1899-12-30T02:04:50"/>
    <n v="71045"/>
    <n v="0.18"/>
  </r>
  <r>
    <s v="XR20260025174"/>
    <s v="XR"/>
    <s v="XR Knee Complete 3 Views Left"/>
    <s v="03/03/2026"/>
    <s v="11:21:01"/>
    <n v="11"/>
    <s v="03/03/202611:37:34"/>
    <x v="2"/>
    <x v="2"/>
    <x v="1"/>
    <s v="11:37:34"/>
    <x v="11"/>
    <x v="2"/>
    <d v="1899-12-30T00:16:33"/>
    <n v="73562"/>
    <n v="0.18"/>
  </r>
  <r>
    <s v="XR20260025186"/>
    <s v="XR"/>
    <s v="XR Chest 1 View Portable"/>
    <s v="03/03/2026"/>
    <s v="11:35:43"/>
    <n v="11"/>
    <s v="03/03/202611:38:02"/>
    <x v="2"/>
    <x v="2"/>
    <x v="1"/>
    <s v="11:38:02"/>
    <x v="11"/>
    <x v="2"/>
    <d v="1899-12-30T00:02:19"/>
    <n v="71045"/>
    <n v="0.18"/>
  </r>
  <r>
    <s v="XR20260025187"/>
    <s v="XR"/>
    <s v="XR Pelvis 1 or 2 Views"/>
    <s v="03/03/2026"/>
    <s v="11:35:43"/>
    <n v="11"/>
    <s v="03/03/202611:38:37"/>
    <x v="2"/>
    <x v="2"/>
    <x v="1"/>
    <s v="11:38:37"/>
    <x v="11"/>
    <x v="2"/>
    <d v="1899-12-30T00:02:54"/>
    <n v="72170"/>
    <n v="0.17"/>
  </r>
  <r>
    <s v="XR20260025188"/>
    <s v="XR"/>
    <s v="XR Humerus Left"/>
    <s v="03/03/2026"/>
    <s v="11:35:43"/>
    <n v="11"/>
    <s v="03/03/202611:39:23"/>
    <x v="2"/>
    <x v="2"/>
    <x v="1"/>
    <s v="11:39:23"/>
    <x v="11"/>
    <x v="2"/>
    <d v="1899-12-30T00:03:40"/>
    <n v="73060"/>
    <n v="0.16"/>
  </r>
  <r>
    <s v="CT20260011610"/>
    <s v="CT"/>
    <s v="CTA Chest"/>
    <s v="03/03/2026"/>
    <s v="11:36:41"/>
    <n v="11"/>
    <s v="03/03/202611:43:53"/>
    <x v="2"/>
    <x v="2"/>
    <x v="1"/>
    <s v="11:43:53"/>
    <x v="11"/>
    <x v="2"/>
    <d v="1899-12-30T00:07:12"/>
    <n v="71275"/>
    <n v="1.82"/>
  </r>
  <r>
    <s v="XR20260025190"/>
    <s v="XR"/>
    <s v="XR Spine Lumbar Complete 4+ Views"/>
    <s v="03/03/2026"/>
    <s v="11:41:51"/>
    <n v="11"/>
    <s v="03/03/202611:44:36"/>
    <x v="2"/>
    <x v="2"/>
    <x v="1"/>
    <s v="11:44:36"/>
    <x v="11"/>
    <x v="2"/>
    <d v="1899-12-30T00:02:45"/>
    <n v="72110"/>
    <n v="0.26"/>
  </r>
  <r>
    <s v="XR20260025134"/>
    <s v="XR"/>
    <s v="XR Tibia/Fibula Bilateral"/>
    <s v="03/03/2026"/>
    <s v="10:55:06"/>
    <n v="10"/>
    <s v="03/03/202611:45:42"/>
    <x v="2"/>
    <x v="2"/>
    <x v="1"/>
    <s v="11:45:42"/>
    <x v="11"/>
    <x v="2"/>
    <d v="1899-12-30T00:50:36"/>
    <n v="73590"/>
    <n v="0.16"/>
  </r>
  <r>
    <s v="XR20260025189"/>
    <s v="XR"/>
    <s v="XR Shoulder Complete 2+ Views Left"/>
    <s v="03/03/2026"/>
    <s v="11:35:43"/>
    <n v="11"/>
    <s v="03/03/202611:46:10"/>
    <x v="2"/>
    <x v="2"/>
    <x v="1"/>
    <s v="11:46:10"/>
    <x v="11"/>
    <x v="2"/>
    <d v="1899-12-30T00:10:27"/>
    <n v="73030"/>
    <n v="0.18"/>
  </r>
  <r>
    <s v="US20260008322"/>
    <s v="US"/>
    <s v="US Fetal Biophysical Profile w/o N-Str"/>
    <s v="03/03/2026"/>
    <s v="11:37:31"/>
    <n v="11"/>
    <s v="03/03/202611:47:03"/>
    <x v="2"/>
    <x v="2"/>
    <x v="1"/>
    <s v="11:47:03"/>
    <x v="11"/>
    <x v="2"/>
    <d v="1899-12-30T00:09:32"/>
    <n v="76819"/>
    <n v="0.77"/>
  </r>
  <r>
    <s v="XR20260025191"/>
    <s v="XR"/>
    <s v="XR Hips 2 Views w/AP Pelvis Bilat"/>
    <s v="03/03/2026"/>
    <s v="11:42:04"/>
    <n v="11"/>
    <s v="03/03/202611:48:14"/>
    <x v="2"/>
    <x v="2"/>
    <x v="1"/>
    <s v="11:48:14"/>
    <x v="11"/>
    <x v="2"/>
    <d v="1899-12-30T00:06:10"/>
    <n v="73521"/>
    <n v="0.22"/>
  </r>
  <r>
    <s v="XR20260025196"/>
    <s v="XR"/>
    <s v="XR Chest 2 Views"/>
    <s v="03/03/2026"/>
    <s v="11:47:22"/>
    <n v="11"/>
    <s v="03/03/202611:48:42"/>
    <x v="2"/>
    <x v="2"/>
    <x v="1"/>
    <s v="11:48:42"/>
    <x v="11"/>
    <x v="2"/>
    <d v="1899-12-30T00:01:20"/>
    <n v="71046"/>
    <n v="0.22"/>
  </r>
  <r>
    <s v="XR20260025094"/>
    <s v="XR"/>
    <s v="XR Wrist Complete 3+ Views Left"/>
    <s v="03/03/2026"/>
    <s v="09:47:51"/>
    <n v="9"/>
    <s v="03/03/202611:49:30"/>
    <x v="2"/>
    <x v="2"/>
    <x v="1"/>
    <s v="11:49:30"/>
    <x v="11"/>
    <x v="2"/>
    <d v="1899-12-30T02:01:39"/>
    <n v="73110"/>
    <n v="0.17"/>
  </r>
  <r>
    <s v="XR20260025109"/>
    <s v="XR"/>
    <s v="XR Abdomen KUB 1 View"/>
    <s v="03/03/2026"/>
    <s v="09:39:36"/>
    <n v="9"/>
    <s v="03/03/202611:50:17"/>
    <x v="2"/>
    <x v="2"/>
    <x v="1"/>
    <s v="11:50:17"/>
    <x v="11"/>
    <x v="2"/>
    <d v="1899-12-30T02:10:41"/>
    <n v="74018"/>
    <n v="0.18"/>
  </r>
  <r>
    <s v="XR20260025121"/>
    <s v="XR"/>
    <s v="XR Knee Limited 1 or 2 Views Left"/>
    <s v="03/03/2026"/>
    <s v="10:49:26"/>
    <n v="10"/>
    <s v="03/03/202611:51:04"/>
    <x v="2"/>
    <x v="2"/>
    <x v="1"/>
    <s v="11:51:04"/>
    <x v="11"/>
    <x v="2"/>
    <d v="1899-12-30T01:01:38"/>
    <n v="73560"/>
    <n v="0.16"/>
  </r>
  <r>
    <s v="XR20260025175"/>
    <s v="XR"/>
    <s v="XR Spine Lumbar Limited 2 or 3 Views"/>
    <s v="03/03/2026"/>
    <s v="11:05:33"/>
    <n v="11"/>
    <s v="03/03/202611:51:44"/>
    <x v="2"/>
    <x v="2"/>
    <x v="1"/>
    <s v="11:51:44"/>
    <x v="11"/>
    <x v="2"/>
    <d v="1899-12-30T00:46:11"/>
    <n v="72100"/>
    <n v="0.22"/>
  </r>
  <r>
    <s v="XR20260025153"/>
    <s v="XR"/>
    <s v="XR Spine Lumbar Limited 2 or 3 Views"/>
    <s v="03/03/2026"/>
    <s v="11:15:36"/>
    <n v="11"/>
    <s v="03/03/202611:53:18"/>
    <x v="2"/>
    <x v="2"/>
    <x v="1"/>
    <s v="11:53:18"/>
    <x v="11"/>
    <x v="2"/>
    <d v="1899-12-30T00:37:42"/>
    <n v="72100"/>
    <n v="0.22"/>
  </r>
  <r>
    <s v="XR20260025180"/>
    <s v="XR"/>
    <s v="XR Chest 2 Views"/>
    <s v="03/03/2026"/>
    <s v="11:08:50"/>
    <n v="11"/>
    <s v="03/03/202611:53:42"/>
    <x v="2"/>
    <x v="2"/>
    <x v="1"/>
    <s v="11:53:42"/>
    <x v="11"/>
    <x v="2"/>
    <d v="1899-12-30T00:44:52"/>
    <n v="71046"/>
    <n v="0.22"/>
  </r>
  <r>
    <s v="XR20260025140"/>
    <s v="XR"/>
    <s v="XR Knee Complete 3 Views Bilateral"/>
    <s v="03/03/2026"/>
    <s v="10:55:06"/>
    <n v="10"/>
    <s v="03/03/202611:54:55"/>
    <x v="2"/>
    <x v="2"/>
    <x v="1"/>
    <s v="11:54:55"/>
    <x v="11"/>
    <x v="2"/>
    <d v="1899-12-30T00:59:49"/>
    <n v="73562"/>
    <n v="0.18"/>
  </r>
  <r>
    <s v="XR20260025179"/>
    <s v="XR"/>
    <s v="XR Spine Lumbar Complete 4+ Views"/>
    <s v="03/03/2026"/>
    <s v="11:29:01"/>
    <n v="11"/>
    <s v="03/03/202611:55:55"/>
    <x v="2"/>
    <x v="2"/>
    <x v="1"/>
    <s v="11:55:55"/>
    <x v="11"/>
    <x v="2"/>
    <d v="1899-12-30T00:26:54"/>
    <n v="72110"/>
    <n v="0.26"/>
  </r>
  <r>
    <s v="XR20260025162"/>
    <s v="XR"/>
    <s v="XR Chest 2 Views"/>
    <s v="03/03/2026"/>
    <s v="10:50:00"/>
    <n v="10"/>
    <s v="03/03/202611:56:39"/>
    <x v="2"/>
    <x v="2"/>
    <x v="1"/>
    <s v="11:56:39"/>
    <x v="11"/>
    <x v="2"/>
    <d v="1899-12-30T01:06:39"/>
    <n v="71046"/>
    <n v="0.22"/>
  </r>
  <r>
    <s v="XR20260025197"/>
    <s v="XR"/>
    <s v="XR Knee Complete 3 Views Right"/>
    <s v="03/03/2026"/>
    <s v="11:56:38"/>
    <n v="11"/>
    <s v="03/03/202612:00:03"/>
    <x v="2"/>
    <x v="2"/>
    <x v="1"/>
    <s v="12:00:03"/>
    <x v="12"/>
    <x v="2"/>
    <d v="1899-12-30T00:03:25"/>
    <n v="73562"/>
    <n v="0.18"/>
  </r>
  <r>
    <s v="XR20260025221"/>
    <s v="XR"/>
    <s v="XR Chest 2 Views"/>
    <s v="03/03/2026"/>
    <s v="11:59:24"/>
    <n v="11"/>
    <s v="03/03/202612:00:43"/>
    <x v="2"/>
    <x v="2"/>
    <x v="1"/>
    <s v="12:00:43"/>
    <x v="12"/>
    <x v="2"/>
    <d v="1899-12-30T00:01:19"/>
    <n v="71046"/>
    <n v="0.22"/>
  </r>
  <r>
    <s v="XR20260025176"/>
    <s v="XR"/>
    <s v="XR Hip 2-3 Views Left"/>
    <s v="03/03/2026"/>
    <s v="11:05:33"/>
    <n v="11"/>
    <s v="03/03/202612:01:29"/>
    <x v="2"/>
    <x v="2"/>
    <x v="1"/>
    <s v="12:01:29"/>
    <x v="12"/>
    <x v="2"/>
    <d v="1899-12-30T00:55:56"/>
    <n v="73502"/>
    <n v="0.22"/>
  </r>
  <r>
    <s v="XR20260025138"/>
    <s v="XR"/>
    <s v="XR Ankle Complete 3+ Views Bilateral"/>
    <s v="03/03/2026"/>
    <s v="10:55:06"/>
    <n v="10"/>
    <s v="03/03/202612:02:45"/>
    <x v="2"/>
    <x v="2"/>
    <x v="1"/>
    <s v="12:02:45"/>
    <x v="12"/>
    <x v="2"/>
    <d v="1899-12-30T01:07:39"/>
    <n v="73610"/>
    <n v="0.17"/>
  </r>
  <r>
    <s v="CT20260011613"/>
    <s v="CT"/>
    <s v="CT Abdomen and Pelvis w/ Contrast"/>
    <s v="03/03/2026"/>
    <s v="11:58:50"/>
    <n v="11"/>
    <s v="03/03/202612:04:07"/>
    <x v="2"/>
    <x v="2"/>
    <x v="1"/>
    <s v="12:04:07"/>
    <x v="12"/>
    <x v="2"/>
    <d v="1899-12-30T00:05:17"/>
    <n v="74177"/>
    <n v="1.82"/>
  </r>
  <r>
    <s v="CT20260011648"/>
    <s v="CT"/>
    <s v="CT Brain/Head w/o Contrast"/>
    <s v="03/03/2026"/>
    <s v="12:02:01"/>
    <n v="12"/>
    <s v="03/03/202612:05:41"/>
    <x v="2"/>
    <x v="2"/>
    <x v="1"/>
    <s v="12:05:41"/>
    <x v="12"/>
    <x v="2"/>
    <d v="1899-12-30T00:03:40"/>
    <n v="70450"/>
    <n v="0.85"/>
  </r>
  <r>
    <s v="US20260008316"/>
    <s v="US"/>
    <s v="US Pelvis Comp w/Transvag if indicated"/>
    <s v="03/03/2026"/>
    <s v="11:35:47"/>
    <n v="11"/>
    <s v="03/03/202612:08:10"/>
    <x v="2"/>
    <x v="2"/>
    <x v="1"/>
    <s v="12:08:10"/>
    <x v="12"/>
    <x v="2"/>
    <d v="1899-12-30T00:32:23"/>
    <n v="76856"/>
    <n v="0.69"/>
  </r>
  <r>
    <s v="US20260008331"/>
    <s v="US"/>
    <s v="US Transvaginal Non-OB"/>
    <s v="03/03/2026"/>
    <s v="11:36:08"/>
    <n v="11"/>
    <s v="03/03/202612:08:10"/>
    <x v="2"/>
    <x v="2"/>
    <x v="1"/>
    <s v="12:08:10"/>
    <x v="12"/>
    <x v="2"/>
    <d v="1899-12-30T00:32:02"/>
    <n v="76830"/>
    <n v="0.69"/>
  </r>
  <r>
    <s v="CT20260011669"/>
    <s v="CT"/>
    <s v="CT Brain/Head w/o Contrast"/>
    <s v="03/03/2026"/>
    <s v="12:07:18"/>
    <n v="12"/>
    <s v="03/03/202612:21:28"/>
    <x v="2"/>
    <x v="2"/>
    <x v="1"/>
    <s v="12:21:28"/>
    <x v="12"/>
    <x v="2"/>
    <d v="1899-12-30T00:14:10"/>
    <n v="70450"/>
    <n v="0.85"/>
  </r>
  <r>
    <s v="CT20260011668"/>
    <s v="CT"/>
    <s v="CTA Pulmonary"/>
    <s v="03/03/2026"/>
    <s v="12:07:18"/>
    <n v="12"/>
    <s v="03/03/202612:22:58"/>
    <x v="2"/>
    <x v="2"/>
    <x v="1"/>
    <s v="12:22:58"/>
    <x v="12"/>
    <x v="2"/>
    <d v="1899-12-30T00:15:40"/>
    <n v="71275"/>
    <n v="1.82"/>
  </r>
  <r>
    <s v="XR20260025223"/>
    <s v="XR"/>
    <s v="XR Chest 1 View Portable"/>
    <s v="03/03/2026"/>
    <s v="12:08:10"/>
    <n v="12"/>
    <s v="03/03/202612:23:19"/>
    <x v="2"/>
    <x v="2"/>
    <x v="1"/>
    <s v="12:23:19"/>
    <x v="12"/>
    <x v="2"/>
    <d v="1899-12-30T00:15:09"/>
    <n v="71045"/>
    <n v="0.18"/>
  </r>
  <r>
    <s v="XR20260025220"/>
    <s v="XR"/>
    <s v="XR Chest 2 Views"/>
    <s v="03/03/2026"/>
    <s v="12:07:39"/>
    <n v="12"/>
    <s v="03/03/202612:24:01"/>
    <x v="2"/>
    <x v="2"/>
    <x v="1"/>
    <s v="12:24:01"/>
    <x v="12"/>
    <x v="2"/>
    <d v="1899-12-30T00:16:22"/>
    <n v="71046"/>
    <n v="0.22"/>
  </r>
  <r>
    <s v="XR20260025224"/>
    <s v="XR"/>
    <s v="XR Chest 2 Views"/>
    <s v="03/03/2026"/>
    <s v="12:21:03"/>
    <n v="12"/>
    <s v="03/03/202612:24:21"/>
    <x v="2"/>
    <x v="2"/>
    <x v="1"/>
    <s v="12:24:21"/>
    <x v="12"/>
    <x v="2"/>
    <d v="1899-12-30T00:03:18"/>
    <n v="71046"/>
    <n v="0.22"/>
  </r>
  <r>
    <s v="XR20260025184"/>
    <s v="XR"/>
    <s v="XR Knee Complete 3 Views Right"/>
    <s v="03/03/2026"/>
    <s v="12:07:29"/>
    <n v="12"/>
    <s v="03/03/202612:24:53"/>
    <x v="2"/>
    <x v="2"/>
    <x v="1"/>
    <s v="12:24:53"/>
    <x v="12"/>
    <x v="2"/>
    <d v="1899-12-30T00:17:24"/>
    <n v="73562"/>
    <n v="0.18"/>
  </r>
  <r>
    <s v="CT20260011675"/>
    <s v="CT"/>
    <s v="CT Chest W/ Contrast"/>
    <s v="03/03/2026"/>
    <s v="12:23:04"/>
    <n v="12"/>
    <s v="03/03/202612:30:56"/>
    <x v="2"/>
    <x v="2"/>
    <x v="1"/>
    <s v="12:30:56"/>
    <x v="12"/>
    <x v="2"/>
    <d v="1899-12-30T00:07:52"/>
    <n v="76376"/>
    <n v="0.2"/>
  </r>
  <r>
    <s v="CT20260011675"/>
    <s v="CT"/>
    <s v="CT Chest W/ Contrast"/>
    <s v="03/03/2026"/>
    <s v="12:23:04"/>
    <n v="12"/>
    <s v="03/03/202612:30:56"/>
    <x v="2"/>
    <x v="2"/>
    <x v="1"/>
    <s v="12:30:56"/>
    <x v="12"/>
    <x v="2"/>
    <d v="1899-12-30T00:07:52"/>
    <n v="71260"/>
    <n v="1.1599999999999999"/>
  </r>
  <r>
    <s v="XR20260025200"/>
    <s v="XR"/>
    <s v="XR Spine Thoracolumbar 2 Views"/>
    <s v="03/03/2026"/>
    <s v="12:17:02"/>
    <n v="12"/>
    <s v="03/03/202612:31:51"/>
    <x v="2"/>
    <x v="2"/>
    <x v="1"/>
    <s v="12:31:51"/>
    <x v="12"/>
    <x v="2"/>
    <d v="1899-12-30T00:14:49"/>
    <n v="72080"/>
    <n v="0.21"/>
  </r>
  <r>
    <s v="CT20260011605"/>
    <s v="CT"/>
    <s v="CTA Chest"/>
    <s v="03/03/2026"/>
    <s v="12:29:02"/>
    <n v="12"/>
    <s v="03/03/202612:41:31"/>
    <x v="2"/>
    <x v="2"/>
    <x v="1"/>
    <s v="12:41:31"/>
    <x v="12"/>
    <x v="2"/>
    <d v="1899-12-30T00:12:29"/>
    <n v="71275"/>
    <n v="1.82"/>
  </r>
  <r>
    <s v="CT20260011614"/>
    <s v="CT"/>
    <s v="CT Brain/Head w/o Contrast"/>
    <s v="03/03/2026"/>
    <s v="12:39:28"/>
    <n v="12"/>
    <s v="03/03/202612:43:54"/>
    <x v="2"/>
    <x v="2"/>
    <x v="1"/>
    <s v="12:43:54"/>
    <x v="12"/>
    <x v="2"/>
    <d v="1899-12-30T00:04:26"/>
    <n v="70450"/>
    <n v="0.85"/>
  </r>
  <r>
    <s v="XR20260025219"/>
    <s v="XR"/>
    <s v="XR Chest 2 Views"/>
    <s v="03/03/2026"/>
    <s v="12:34:23"/>
    <n v="12"/>
    <s v="03/03/202612:44:31"/>
    <x v="2"/>
    <x v="2"/>
    <x v="1"/>
    <s v="12:44:31"/>
    <x v="12"/>
    <x v="2"/>
    <d v="1899-12-30T00:10:08"/>
    <n v="71046"/>
    <n v="0.22"/>
  </r>
  <r>
    <s v="XR20260025203"/>
    <s v="XR"/>
    <s v="XR Chest 1 View Portable"/>
    <s v="03/03/2026"/>
    <s v="12:42:49"/>
    <n v="12"/>
    <s v="03/03/202612:45:40"/>
    <x v="2"/>
    <x v="2"/>
    <x v="1"/>
    <s v="12:45:40"/>
    <x v="12"/>
    <x v="2"/>
    <d v="1899-12-30T00:02:51"/>
    <n v="71045"/>
    <n v="0.18"/>
  </r>
  <r>
    <s v="CT20260011680"/>
    <s v="CT"/>
    <s v="CTA Pulmonary"/>
    <s v="03/03/2026"/>
    <s v="12:42:16"/>
    <n v="12"/>
    <s v="03/03/202612:50:54"/>
    <x v="2"/>
    <x v="2"/>
    <x v="1"/>
    <s v="12:50:54"/>
    <x v="12"/>
    <x v="2"/>
    <d v="1899-12-30T00:08:38"/>
    <n v="71275"/>
    <n v="1.82"/>
  </r>
  <r>
    <s v="CT20260011674"/>
    <s v="CT"/>
    <s v="CT Abd &amp; Pel wo Oral w IV"/>
    <s v="03/03/2026"/>
    <s v="12:42:16"/>
    <n v="12"/>
    <s v="03/03/202612:54:51"/>
    <x v="2"/>
    <x v="2"/>
    <x v="1"/>
    <s v="12:54:51"/>
    <x v="12"/>
    <x v="2"/>
    <d v="1899-12-30T00:12:35"/>
    <n v="74177"/>
    <n v="1.82"/>
  </r>
  <r>
    <s v="US20260008325"/>
    <s v="US"/>
    <s v="US Upper Ext Venous Duplex Right"/>
    <s v="03/03/2026"/>
    <s v="12:32:26"/>
    <n v="12"/>
    <s v="03/03/202612:55:49"/>
    <x v="2"/>
    <x v="2"/>
    <x v="1"/>
    <s v="12:55:49"/>
    <x v="12"/>
    <x v="2"/>
    <d v="1899-12-30T00:23:23"/>
    <n v="93971"/>
    <n v="0.45"/>
  </r>
  <r>
    <s v="CT20260011615"/>
    <s v="CT"/>
    <s v="CT Brain/Head w/o Contrast"/>
    <s v="03/03/2026"/>
    <s v="12:54:46"/>
    <n v="12"/>
    <s v="03/03/202612:58:22"/>
    <x v="2"/>
    <x v="2"/>
    <x v="1"/>
    <s v="12:58:22"/>
    <x v="12"/>
    <x v="2"/>
    <d v="1899-12-30T00:03:36"/>
    <n v="70450"/>
    <n v="0.85"/>
  </r>
  <r>
    <s v="US20260008320"/>
    <s v="US"/>
    <s v="US OB Limited"/>
    <s v="03/03/2026"/>
    <s v="12:46:20"/>
    <n v="12"/>
    <s v="03/03/202613:00:40"/>
    <x v="2"/>
    <x v="2"/>
    <x v="1"/>
    <s v="13:00:40"/>
    <x v="13"/>
    <x v="2"/>
    <d v="1899-12-30T00:14:20"/>
    <n v="76815"/>
    <n v="0.65"/>
  </r>
  <r>
    <s v="MR20260002283"/>
    <s v="MR"/>
    <s v="MRI Spine Cervical w/o Contrast"/>
    <s v="03/03/2026"/>
    <s v="12:45:47"/>
    <n v="12"/>
    <s v="03/03/202613:03:41"/>
    <x v="2"/>
    <x v="2"/>
    <x v="1"/>
    <s v="13:03:41"/>
    <x v="13"/>
    <x v="2"/>
    <d v="1899-12-30T00:17:54"/>
    <n v="72141"/>
    <n v="1.48"/>
  </r>
  <r>
    <s v="XR20260025246"/>
    <s v="XR"/>
    <s v="XR Finger(s) 2+ Views Right"/>
    <s v="03/03/2026"/>
    <s v="12:56:46"/>
    <n v="12"/>
    <s v="03/03/202613:04:22"/>
    <x v="2"/>
    <x v="2"/>
    <x v="1"/>
    <s v="13:04:22"/>
    <x v="13"/>
    <x v="2"/>
    <d v="1899-12-30T00:07:36"/>
    <n v="73140"/>
    <n v="0.13"/>
  </r>
  <r>
    <s v="XR20260025247"/>
    <s v="XR"/>
    <s v="XR Chest 1 View Portable"/>
    <s v="03/03/2026"/>
    <s v="12:58:59"/>
    <n v="12"/>
    <s v="03/03/202613:04:44"/>
    <x v="2"/>
    <x v="2"/>
    <x v="1"/>
    <s v="13:04:44"/>
    <x v="13"/>
    <x v="2"/>
    <d v="1899-12-30T00:05:45"/>
    <n v="71045"/>
    <n v="0.18"/>
  </r>
  <r>
    <s v="XR20260025243"/>
    <s v="XR"/>
    <s v="XR Chest 2 Views"/>
    <s v="03/03/2026"/>
    <s v="12:53:57"/>
    <n v="12"/>
    <s v="03/03/202613:05:01"/>
    <x v="2"/>
    <x v="2"/>
    <x v="1"/>
    <s v="13:05:01"/>
    <x v="13"/>
    <x v="2"/>
    <d v="1899-12-30T00:11:04"/>
    <n v="71046"/>
    <n v="0.22"/>
  </r>
  <r>
    <s v="XR20260025230"/>
    <s v="XR"/>
    <s v="XR Chest 1 View Portable"/>
    <s v="03/03/2026"/>
    <s v="12:36:12"/>
    <n v="12"/>
    <s v="03/03/202613:05:23"/>
    <x v="2"/>
    <x v="2"/>
    <x v="1"/>
    <s v="13:05:23"/>
    <x v="13"/>
    <x v="2"/>
    <d v="1899-12-30T00:29:11"/>
    <n v="71045"/>
    <n v="0.18"/>
  </r>
  <r>
    <s v="XR20260025226"/>
    <s v="XR"/>
    <s v="XR Chest 1 View Portable"/>
    <s v="03/03/2026"/>
    <s v="12:35:33"/>
    <n v="12"/>
    <s v="03/03/202613:05:41"/>
    <x v="2"/>
    <x v="2"/>
    <x v="1"/>
    <s v="13:05:41"/>
    <x v="13"/>
    <x v="2"/>
    <d v="1899-12-30T00:30:08"/>
    <n v="71045"/>
    <n v="0.18"/>
  </r>
  <r>
    <s v="CT20260011684"/>
    <s v="CT"/>
    <s v="CT Brain/Head w/o Contrast"/>
    <s v="03/03/2026"/>
    <s v="12:29:51"/>
    <n v="12"/>
    <s v="03/03/202613:07:59"/>
    <x v="2"/>
    <x v="2"/>
    <x v="1"/>
    <s v="13:07:59"/>
    <x v="13"/>
    <x v="2"/>
    <d v="1899-12-30T00:38:08"/>
    <n v="70450"/>
    <n v="0.85"/>
  </r>
  <r>
    <s v="XR20260025229"/>
    <s v="XR"/>
    <s v="XR Chest 2 Views"/>
    <s v="03/03/2026"/>
    <s v="12:35:09"/>
    <n v="12"/>
    <s v="03/03/202613:08:29"/>
    <x v="2"/>
    <x v="2"/>
    <x v="1"/>
    <s v="13:08:29"/>
    <x v="13"/>
    <x v="2"/>
    <d v="1899-12-30T00:33:20"/>
    <n v="71046"/>
    <n v="0.22"/>
  </r>
  <r>
    <s v="MR20260002282"/>
    <s v="MR"/>
    <s v="MRI Spine Lumbar w/o Contrast"/>
    <s v="03/03/2026"/>
    <s v="12:14:00"/>
    <n v="12"/>
    <s v="03/03/202613:11:05"/>
    <x v="2"/>
    <x v="2"/>
    <x v="1"/>
    <s v="13:11:05"/>
    <x v="13"/>
    <x v="2"/>
    <d v="1899-12-30T00:57:05"/>
    <n v="72148"/>
    <n v="1.48"/>
  </r>
  <r>
    <s v="XR20260025235"/>
    <s v="XR"/>
    <s v="XR Chest 2 Views"/>
    <s v="03/03/2026"/>
    <s v="12:44:51"/>
    <n v="12"/>
    <s v="03/03/202613:11:34"/>
    <x v="2"/>
    <x v="2"/>
    <x v="1"/>
    <s v="13:11:34"/>
    <x v="13"/>
    <x v="2"/>
    <d v="1899-12-30T00:26:43"/>
    <n v="71046"/>
    <n v="0.22"/>
  </r>
  <r>
    <s v="XR20260025248"/>
    <s v="XR"/>
    <s v="XR Chest 2 Views"/>
    <s v="03/03/2026"/>
    <s v="13:06:42"/>
    <n v="13"/>
    <s v="03/03/202613:12:18"/>
    <x v="2"/>
    <x v="2"/>
    <x v="1"/>
    <s v="13:12:18"/>
    <x v="13"/>
    <x v="2"/>
    <d v="1899-12-30T00:05:36"/>
    <n v="71046"/>
    <n v="0.22"/>
  </r>
  <r>
    <s v="XR20260025193"/>
    <s v="XR"/>
    <s v="XR Shoulder Complete 2+ Views Right"/>
    <s v="03/03/2026"/>
    <s v="12:05:58"/>
    <n v="12"/>
    <s v="03/03/202613:12:55"/>
    <x v="2"/>
    <x v="2"/>
    <x v="1"/>
    <s v="13:12:55"/>
    <x v="13"/>
    <x v="2"/>
    <d v="1899-12-30T01:06:57"/>
    <n v="73030"/>
    <n v="0.18"/>
  </r>
  <r>
    <s v="XR20260025244"/>
    <s v="XR"/>
    <s v="XR Spine Cervical Limited 2 or 3 Views"/>
    <s v="03/03/2026"/>
    <s v="12:49:32"/>
    <n v="12"/>
    <s v="03/03/202613:13:59"/>
    <x v="2"/>
    <x v="2"/>
    <x v="1"/>
    <s v="13:13:59"/>
    <x v="13"/>
    <x v="2"/>
    <d v="1899-12-30T00:24:27"/>
    <n v="72040"/>
    <n v="0.22"/>
  </r>
  <r>
    <s v="XR20260025242"/>
    <s v="XR"/>
    <s v="XR Chest 2 Views"/>
    <s v="03/03/2026"/>
    <s v="12:46:00"/>
    <n v="12"/>
    <s v="03/03/202613:15:02"/>
    <x v="2"/>
    <x v="2"/>
    <x v="1"/>
    <s v="13:15:02"/>
    <x v="13"/>
    <x v="2"/>
    <d v="1899-12-30T00:29:02"/>
    <n v="71046"/>
    <n v="0.22"/>
  </r>
  <r>
    <s v="XR20260025227"/>
    <s v="XR"/>
    <s v="XR Shoulder Complete 2+ Views Right"/>
    <s v="03/03/2026"/>
    <s v="12:08:57"/>
    <n v="12"/>
    <s v="03/03/202613:15:47"/>
    <x v="2"/>
    <x v="2"/>
    <x v="1"/>
    <s v="13:15:47"/>
    <x v="13"/>
    <x v="2"/>
    <d v="1899-12-30T01:06:50"/>
    <n v="73030"/>
    <n v="0.18"/>
  </r>
  <r>
    <s v="XR20260025194"/>
    <s v="XR"/>
    <s v="XR Clavicle Right"/>
    <s v="03/03/2026"/>
    <s v="12:05:58"/>
    <n v="12"/>
    <s v="03/03/202613:16:33"/>
    <x v="2"/>
    <x v="2"/>
    <x v="1"/>
    <s v="13:16:33"/>
    <x v="13"/>
    <x v="2"/>
    <d v="1899-12-30T01:10:35"/>
    <n v="73000"/>
    <n v="0.16"/>
  </r>
  <r>
    <s v="XR20260025133"/>
    <s v="XR"/>
    <s v="XR Spine Lumbar Complete 4+ Views"/>
    <s v="03/03/2026"/>
    <s v="10:58:30"/>
    <n v="10"/>
    <s v="03/03/202613:17:31"/>
    <x v="2"/>
    <x v="2"/>
    <x v="1"/>
    <s v="13:17:31"/>
    <x v="13"/>
    <x v="2"/>
    <d v="1899-12-30T02:19:01"/>
    <n v="72110"/>
    <n v="0.26"/>
  </r>
  <r>
    <s v="XR20260025250"/>
    <s v="XR"/>
    <s v="XR Abdomen KUB 1 View"/>
    <s v="03/03/2026"/>
    <s v="13:08:56"/>
    <n v="13"/>
    <s v="03/03/202613:18:03"/>
    <x v="2"/>
    <x v="2"/>
    <x v="1"/>
    <s v="13:18:03"/>
    <x v="13"/>
    <x v="2"/>
    <d v="1899-12-30T00:09:07"/>
    <n v="74018"/>
    <n v="0.18"/>
  </r>
  <r>
    <s v="XR20260025254"/>
    <s v="XR"/>
    <s v="XR Chest 2 Views"/>
    <s v="03/03/2026"/>
    <s v="13:17:54"/>
    <n v="13"/>
    <s v="03/03/202613:19:59"/>
    <x v="2"/>
    <x v="2"/>
    <x v="1"/>
    <s v="13:19:59"/>
    <x v="13"/>
    <x v="2"/>
    <d v="1899-12-30T00:02:05"/>
    <n v="71046"/>
    <n v="0.22"/>
  </r>
  <r>
    <s v="CT20260011690"/>
    <s v="CT"/>
    <s v="CT Brain/Head w/o Contrast"/>
    <s v="03/03/2026"/>
    <s v="13:18:13"/>
    <n v="13"/>
    <s v="03/03/202613:21:59"/>
    <x v="2"/>
    <x v="2"/>
    <x v="1"/>
    <s v="13:21:59"/>
    <x v="13"/>
    <x v="2"/>
    <d v="1899-12-30T00:03:46"/>
    <n v="70450"/>
    <n v="0.85"/>
  </r>
  <r>
    <s v="CT20260011691"/>
    <s v="CT"/>
    <s v="CT Spine Cervical w/o Contrast"/>
    <s v="03/03/2026"/>
    <s v="13:18:13"/>
    <n v="13"/>
    <s v="03/03/202613:23:52"/>
    <x v="2"/>
    <x v="2"/>
    <x v="1"/>
    <s v="13:23:52"/>
    <x v="13"/>
    <x v="2"/>
    <d v="1899-12-30T00:05:39"/>
    <n v="72125"/>
    <n v="1"/>
  </r>
  <r>
    <s v="CT20260011658"/>
    <s v="CT"/>
    <s v="CT Brain/Head w/o Contrast"/>
    <s v="03/03/2026"/>
    <s v="13:16:59"/>
    <n v="13"/>
    <s v="03/03/202613:26:14"/>
    <x v="2"/>
    <x v="2"/>
    <x v="1"/>
    <s v="13:26:14"/>
    <x v="13"/>
    <x v="2"/>
    <d v="1899-12-30T00:09:15"/>
    <n v="70450"/>
    <n v="0.85"/>
  </r>
  <r>
    <s v="CT20260011659"/>
    <s v="CT"/>
    <s v="CT Spine Cervical w/o Contrast"/>
    <s v="03/03/2026"/>
    <s v="13:16:59"/>
    <n v="13"/>
    <s v="03/03/202613:27:57"/>
    <x v="2"/>
    <x v="2"/>
    <x v="1"/>
    <s v="13:27:57"/>
    <x v="13"/>
    <x v="2"/>
    <d v="1899-12-30T00:10:58"/>
    <n v="72125"/>
    <n v="1"/>
  </r>
  <r>
    <s v="CT20260011660"/>
    <s v="CT"/>
    <s v="CT Abdomen and Pelvis w/ Contrast"/>
    <s v="03/03/2026"/>
    <s v="13:16:59"/>
    <n v="13"/>
    <s v="03/03/202613:31:23"/>
    <x v="2"/>
    <x v="2"/>
    <x v="1"/>
    <s v="13:31:23"/>
    <x v="13"/>
    <x v="2"/>
    <d v="1899-12-30T00:14:24"/>
    <n v="76376"/>
    <n v="0.2"/>
  </r>
  <r>
    <s v="CT20260011660"/>
    <s v="CT"/>
    <s v="CT Abdomen and Pelvis w/ Contrast"/>
    <s v="03/03/2026"/>
    <s v="13:16:59"/>
    <n v="13"/>
    <s v="03/03/202613:31:23"/>
    <x v="2"/>
    <x v="2"/>
    <x v="1"/>
    <s v="13:31:23"/>
    <x v="13"/>
    <x v="2"/>
    <d v="1899-12-30T00:14:24"/>
    <n v="74177"/>
    <n v="1.82"/>
  </r>
  <r>
    <s v="CT20260011664"/>
    <s v="CT"/>
    <s v="CT Spine Thoracic w/o Contrast"/>
    <s v="03/03/2026"/>
    <s v="13:16:59"/>
    <n v="13"/>
    <s v="03/03/202613:36:13"/>
    <x v="2"/>
    <x v="2"/>
    <x v="1"/>
    <s v="13:36:13"/>
    <x v="13"/>
    <x v="2"/>
    <d v="1899-12-30T00:19:14"/>
    <n v="72128"/>
    <n v="1"/>
  </r>
  <r>
    <s v="MR20260002203"/>
    <s v="MR"/>
    <s v="MRI Brain w/ + w/o Contrast"/>
    <s v="03/03/2026"/>
    <s v="13:22:09"/>
    <n v="13"/>
    <s v="03/03/202613:40:13"/>
    <x v="2"/>
    <x v="2"/>
    <x v="1"/>
    <s v="13:40:13"/>
    <x v="13"/>
    <x v="2"/>
    <d v="1899-12-30T00:18:04"/>
    <n v="70553"/>
    <n v="2.29"/>
  </r>
  <r>
    <s v="CT20260011617"/>
    <s v="CT"/>
    <s v="CT Abd &amp; Pel wo Oral w IV"/>
    <s v="03/03/2026"/>
    <s v="13:34:43"/>
    <n v="13"/>
    <s v="03/03/202613:45:11"/>
    <x v="2"/>
    <x v="2"/>
    <x v="1"/>
    <s v="13:45:11"/>
    <x v="13"/>
    <x v="2"/>
    <d v="1899-12-30T00:10:28"/>
    <n v="74177"/>
    <n v="1.82"/>
  </r>
  <r>
    <s v="XR20260025261"/>
    <s v="XR"/>
    <s v="XR Knee Complete 3 Views Right"/>
    <s v="03/03/2026"/>
    <s v="13:40:31"/>
    <n v="13"/>
    <s v="03/03/202613:45:52"/>
    <x v="2"/>
    <x v="2"/>
    <x v="1"/>
    <s v="13:45:52"/>
    <x v="13"/>
    <x v="2"/>
    <d v="1899-12-30T00:05:21"/>
    <n v="73562"/>
    <n v="0.18"/>
  </r>
  <r>
    <s v="XR20260025260"/>
    <s v="XR"/>
    <s v="XR Chest 2 Views"/>
    <s v="03/03/2026"/>
    <s v="13:40:16"/>
    <n v="13"/>
    <s v="03/03/202613:46:13"/>
    <x v="2"/>
    <x v="2"/>
    <x v="1"/>
    <s v="13:46:13"/>
    <x v="13"/>
    <x v="2"/>
    <d v="1899-12-30T00:05:57"/>
    <n v="71046"/>
    <n v="0.22"/>
  </r>
  <r>
    <s v="XR20260025259"/>
    <s v="XR"/>
    <s v="XR Elbow Complete 3+ Views Left"/>
    <s v="03/03/2026"/>
    <s v="13:32:14"/>
    <n v="13"/>
    <s v="03/03/202613:47:26"/>
    <x v="2"/>
    <x v="2"/>
    <x v="1"/>
    <s v="13:47:26"/>
    <x v="13"/>
    <x v="2"/>
    <d v="1899-12-30T00:15:12"/>
    <n v="73080"/>
    <n v="0.17"/>
  </r>
  <r>
    <s v="XR20260025225"/>
    <s v="XR"/>
    <s v="XR Knee Complete 3 Views Bilateral"/>
    <s v="03/03/2026"/>
    <s v="12:17:16"/>
    <n v="12"/>
    <s v="03/03/202613:48:14"/>
    <x v="2"/>
    <x v="2"/>
    <x v="1"/>
    <s v="13:48:14"/>
    <x v="13"/>
    <x v="2"/>
    <d v="1899-12-30T01:30:58"/>
    <n v="73562"/>
    <n v="0.18"/>
  </r>
  <r>
    <s v="CT20260011699"/>
    <s v="CT"/>
    <s v="CT Brain/Head w/o Contrast"/>
    <s v="03/03/2026"/>
    <s v="13:46:27"/>
    <n v="13"/>
    <s v="03/03/202613:55:55"/>
    <x v="2"/>
    <x v="2"/>
    <x v="1"/>
    <s v="13:55:55"/>
    <x v="13"/>
    <x v="2"/>
    <d v="1899-12-30T00:09:28"/>
    <n v="70450"/>
    <n v="0.85"/>
  </r>
  <r>
    <s v="CT20260011634"/>
    <s v="CT"/>
    <s v="CTA Chest"/>
    <s v="03/03/2026"/>
    <s v="13:49:37"/>
    <n v="13"/>
    <s v="03/03/202614:00:36"/>
    <x v="2"/>
    <x v="2"/>
    <x v="1"/>
    <s v="14:00:36"/>
    <x v="14"/>
    <x v="2"/>
    <d v="1899-12-30T00:10:59"/>
    <n v="71275"/>
    <n v="1.82"/>
  </r>
  <r>
    <s v="US20260008338"/>
    <s v="US"/>
    <s v="US Lower Ext Venous Duplex Bilateral"/>
    <s v="03/03/2026"/>
    <s v="13:55:33"/>
    <n v="13"/>
    <s v="03/03/202614:01:36"/>
    <x v="2"/>
    <x v="2"/>
    <x v="1"/>
    <s v="14:01:36"/>
    <x v="14"/>
    <x v="2"/>
    <d v="1899-12-30T00:06:03"/>
    <n v="93970"/>
    <n v="0.7"/>
  </r>
  <r>
    <s v="US20260008339"/>
    <s v="US"/>
    <s v="US Appendix"/>
    <s v="03/03/2026"/>
    <s v="13:42:19"/>
    <n v="13"/>
    <s v="03/03/202614:02:32"/>
    <x v="2"/>
    <x v="2"/>
    <x v="1"/>
    <s v="14:02:32"/>
    <x v="14"/>
    <x v="2"/>
    <d v="1899-12-30T00:20:13"/>
    <n v="76705"/>
    <n v="0.59"/>
  </r>
  <r>
    <s v="XR20260025274"/>
    <s v="XR"/>
    <s v="XR Chest 1 View Portable"/>
    <s v="03/03/2026"/>
    <s v="13:59:33"/>
    <n v="13"/>
    <s v="03/03/202614:03:35"/>
    <x v="2"/>
    <x v="2"/>
    <x v="1"/>
    <s v="14:03:35"/>
    <x v="14"/>
    <x v="2"/>
    <d v="1899-12-30T00:04:02"/>
    <n v="71045"/>
    <n v="0.18"/>
  </r>
  <r>
    <s v="XR20260025277"/>
    <s v="XR"/>
    <s v="XR Chest 2 Views"/>
    <s v="03/03/2026"/>
    <s v="13:59:59"/>
    <n v="13"/>
    <s v="03/03/202614:04:20"/>
    <x v="2"/>
    <x v="2"/>
    <x v="1"/>
    <s v="14:04:20"/>
    <x v="14"/>
    <x v="2"/>
    <d v="1899-12-30T00:04:21"/>
    <n v="71046"/>
    <n v="0.22"/>
  </r>
  <r>
    <s v="XR20260025265"/>
    <s v="XR"/>
    <s v="XR Forearm 2 Views Left"/>
    <s v="03/03/2026"/>
    <s v="13:54:47"/>
    <n v="13"/>
    <s v="03/03/202614:05:28"/>
    <x v="2"/>
    <x v="2"/>
    <x v="1"/>
    <s v="14:05:28"/>
    <x v="14"/>
    <x v="2"/>
    <d v="1899-12-30T00:10:41"/>
    <n v="73090"/>
    <n v="0.16"/>
  </r>
  <r>
    <s v="XR20260025264"/>
    <s v="XR"/>
    <s v="XR Hand Complete 3+ Views Left"/>
    <s v="03/03/2026"/>
    <s v="13:54:37"/>
    <n v="13"/>
    <s v="03/03/202614:06:50"/>
    <x v="2"/>
    <x v="2"/>
    <x v="1"/>
    <s v="14:06:50"/>
    <x v="14"/>
    <x v="2"/>
    <d v="1899-12-30T00:12:13"/>
    <n v="73130"/>
    <n v="0.17"/>
  </r>
  <r>
    <s v="XR20260025263"/>
    <s v="XR"/>
    <s v="XR Chest 1 View Portable"/>
    <s v="03/03/2026"/>
    <s v="14:00:19"/>
    <n v="14"/>
    <s v="03/03/202614:08:10"/>
    <x v="2"/>
    <x v="2"/>
    <x v="1"/>
    <s v="14:08:10"/>
    <x v="14"/>
    <x v="2"/>
    <d v="1899-12-30T00:07:51"/>
    <n v="71045"/>
    <n v="0.18"/>
  </r>
  <r>
    <s v="XR20260025272"/>
    <s v="XR"/>
    <s v="XR Calcaneous Left"/>
    <s v="03/03/2026"/>
    <s v="13:53:17"/>
    <n v="13"/>
    <s v="03/03/202614:09:04"/>
    <x v="2"/>
    <x v="2"/>
    <x v="1"/>
    <s v="14:09:04"/>
    <x v="14"/>
    <x v="2"/>
    <d v="1899-12-30T00:15:47"/>
    <n v="73650"/>
    <n v="0.16"/>
  </r>
  <r>
    <s v="XR20260025283"/>
    <s v="XR"/>
    <s v="XR Chest 1 View Portable"/>
    <s v="03/03/2026"/>
    <s v="14:08:30"/>
    <n v="14"/>
    <s v="03/03/202614:09:42"/>
    <x v="2"/>
    <x v="2"/>
    <x v="1"/>
    <s v="14:09:42"/>
    <x v="14"/>
    <x v="2"/>
    <d v="1899-12-30T00:01:12"/>
    <n v="71045"/>
    <n v="0.18"/>
  </r>
  <r>
    <s v="XR20260025281"/>
    <s v="XR"/>
    <s v="XR Chest 1 View Portable"/>
    <s v="03/03/2026"/>
    <s v="14:09:32"/>
    <n v="14"/>
    <s v="03/03/202614:11:44"/>
    <x v="2"/>
    <x v="2"/>
    <x v="1"/>
    <s v="14:11:44"/>
    <x v="14"/>
    <x v="2"/>
    <d v="1899-12-30T00:02:12"/>
    <n v="71045"/>
    <n v="0.18"/>
  </r>
  <r>
    <s v="XR20260025273"/>
    <s v="XR"/>
    <s v="XR Abdomen KUB 1 View"/>
    <s v="03/03/2026"/>
    <s v="14:07:13"/>
    <n v="14"/>
    <s v="03/03/202614:12:35"/>
    <x v="2"/>
    <x v="2"/>
    <x v="1"/>
    <s v="14:12:35"/>
    <x v="14"/>
    <x v="2"/>
    <d v="1899-12-30T00:05:22"/>
    <n v="74018"/>
    <n v="0.18"/>
  </r>
  <r>
    <s v="XR20260025279"/>
    <s v="XR"/>
    <s v="XR Abdomen KUB 1 View"/>
    <s v="03/03/2026"/>
    <s v="14:10:30"/>
    <n v="14"/>
    <s v="03/03/202614:13:34"/>
    <x v="2"/>
    <x v="2"/>
    <x v="1"/>
    <s v="14:13:34"/>
    <x v="14"/>
    <x v="2"/>
    <d v="1899-12-30T00:03:04"/>
    <n v="74018"/>
    <n v="0.18"/>
  </r>
  <r>
    <s v="XR20260025275"/>
    <s v="XR"/>
    <s v="XR Infant Chest/Abdomen"/>
    <s v="03/03/2026"/>
    <s v="13:52:55"/>
    <n v="13"/>
    <s v="03/03/202614:14:34"/>
    <x v="2"/>
    <x v="2"/>
    <x v="1"/>
    <s v="14:14:34"/>
    <x v="14"/>
    <x v="2"/>
    <d v="1899-12-30T00:21:39"/>
    <n v="71045"/>
    <n v="0.18"/>
  </r>
  <r>
    <s v="US20260008337"/>
    <s v="US"/>
    <s v="US OB Less Thn 14 wks w/TVS if indicated"/>
    <s v="03/03/2026"/>
    <s v="13:57:49"/>
    <n v="13"/>
    <s v="03/03/202614:19:01"/>
    <x v="2"/>
    <x v="2"/>
    <x v="1"/>
    <s v="14:19:01"/>
    <x v="14"/>
    <x v="2"/>
    <d v="1899-12-30T00:21:12"/>
    <n v="76801"/>
    <n v="0.99"/>
  </r>
  <r>
    <s v="US20260008344"/>
    <s v="US"/>
    <s v="US OB Transvaginal"/>
    <s v="03/03/2026"/>
    <s v="13:57:42"/>
    <n v="13"/>
    <s v="03/03/202614:19:01"/>
    <x v="2"/>
    <x v="2"/>
    <x v="1"/>
    <s v="14:19:01"/>
    <x v="14"/>
    <x v="2"/>
    <d v="1899-12-30T00:21:19"/>
    <n v="76817"/>
    <n v="0.75"/>
  </r>
  <r>
    <s v="XR20260025289"/>
    <s v="XR"/>
    <s v="XR Chest 1 View Frontal"/>
    <s v="03/03/2026"/>
    <s v="14:16:07"/>
    <n v="14"/>
    <s v="03/03/202614:19:29"/>
    <x v="2"/>
    <x v="2"/>
    <x v="1"/>
    <s v="14:19:29"/>
    <x v="14"/>
    <x v="2"/>
    <d v="1899-12-30T00:03:22"/>
    <n v="71045"/>
    <n v="0.18"/>
  </r>
  <r>
    <s v="XR20260025290"/>
    <s v="XR"/>
    <s v="XR Chest 2 Views"/>
    <s v="03/03/2026"/>
    <s v="14:05:50"/>
    <n v="14"/>
    <s v="03/03/202614:20:13"/>
    <x v="2"/>
    <x v="2"/>
    <x v="1"/>
    <s v="14:20:13"/>
    <x v="14"/>
    <x v="2"/>
    <d v="1899-12-30T00:14:23"/>
    <n v="71046"/>
    <n v="0.22"/>
  </r>
  <r>
    <s v="XR20260025284"/>
    <s v="XR"/>
    <s v="XR Shoulder Complete 2+ Views Right"/>
    <s v="03/03/2026"/>
    <s v="14:15:39"/>
    <n v="14"/>
    <s v="03/03/202614:21:04"/>
    <x v="2"/>
    <x v="2"/>
    <x v="1"/>
    <s v="14:21:04"/>
    <x v="14"/>
    <x v="2"/>
    <d v="1899-12-30T00:05:25"/>
    <n v="73030"/>
    <n v="0.18"/>
  </r>
  <r>
    <s v="MR20260002289"/>
    <s v="MR"/>
    <s v="MRI Brain w/o Contrast"/>
    <s v="03/03/2026"/>
    <s v="14:18:29"/>
    <n v="14"/>
    <s v="03/03/202614:26:09"/>
    <x v="2"/>
    <x v="2"/>
    <x v="1"/>
    <s v="14:26:09"/>
    <x v="14"/>
    <x v="2"/>
    <d v="1899-12-30T00:07:40"/>
    <n v="70551"/>
    <n v="1.48"/>
  </r>
  <r>
    <s v="XR20260025293"/>
    <s v="XR"/>
    <s v="XR Chest 1 View Portable"/>
    <s v="03/03/2026"/>
    <s v="14:23:03"/>
    <n v="14"/>
    <s v="03/03/202614:27:42"/>
    <x v="2"/>
    <x v="2"/>
    <x v="1"/>
    <s v="14:27:42"/>
    <x v="14"/>
    <x v="2"/>
    <d v="1899-12-30T00:04:39"/>
    <n v="71045"/>
    <n v="0.18"/>
  </r>
  <r>
    <s v="XR20260025291"/>
    <s v="XR"/>
    <s v="XR Chest 1 View Frontal"/>
    <s v="03/03/2026"/>
    <s v="14:25:16"/>
    <n v="14"/>
    <s v="03/03/202614:28:32"/>
    <x v="2"/>
    <x v="2"/>
    <x v="1"/>
    <s v="14:28:32"/>
    <x v="14"/>
    <x v="2"/>
    <d v="1899-12-30T00:03:16"/>
    <n v="71045"/>
    <n v="0.18"/>
  </r>
  <r>
    <s v="XR20260025294"/>
    <s v="XR"/>
    <s v="XR Tibia/Fibula Right"/>
    <s v="03/03/2026"/>
    <s v="14:25:16"/>
    <n v="14"/>
    <s v="03/03/202614:30:12"/>
    <x v="2"/>
    <x v="2"/>
    <x v="1"/>
    <s v="14:30:12"/>
    <x v="14"/>
    <x v="2"/>
    <d v="1899-12-30T00:04:56"/>
    <n v="73590"/>
    <n v="0.16"/>
  </r>
  <r>
    <s v="CT20260011696"/>
    <s v="CT"/>
    <s v="CT Brain/Head w/o Contrast"/>
    <s v="03/03/2026"/>
    <s v="14:28:12"/>
    <n v="14"/>
    <s v="03/03/202614:32:28"/>
    <x v="2"/>
    <x v="2"/>
    <x v="1"/>
    <s v="14:32:28"/>
    <x v="14"/>
    <x v="2"/>
    <d v="1899-12-30T00:04:16"/>
    <n v="70450"/>
    <n v="0.85"/>
  </r>
  <r>
    <s v="CT20260011695"/>
    <s v="CT"/>
    <s v="CT Spine Cervical w/o Contrast"/>
    <s v="03/03/2026"/>
    <s v="14:28:12"/>
    <n v="14"/>
    <s v="03/03/202614:36:21"/>
    <x v="2"/>
    <x v="2"/>
    <x v="1"/>
    <s v="14:36:21"/>
    <x v="14"/>
    <x v="2"/>
    <d v="1899-12-30T00:08:09"/>
    <n v="72125"/>
    <n v="1"/>
  </r>
  <r>
    <s v="XR20260025271"/>
    <s v="XR"/>
    <s v="XR Ankle Complete 3+ Views Right"/>
    <s v="03/03/2026"/>
    <s v="13:53:17"/>
    <n v="13"/>
    <s v="03/03/202614:37:25"/>
    <x v="2"/>
    <x v="2"/>
    <x v="1"/>
    <s v="14:37:25"/>
    <x v="14"/>
    <x v="2"/>
    <d v="1899-12-30T00:44:08"/>
    <n v="73610"/>
    <n v="0.17"/>
  </r>
  <r>
    <s v="CT20260011676"/>
    <s v="CT"/>
    <s v="CT Brain/Head w/o Contrast"/>
    <s v="03/03/2026"/>
    <s v="14:36:11"/>
    <n v="14"/>
    <s v="03/03/202614:39:24"/>
    <x v="2"/>
    <x v="2"/>
    <x v="1"/>
    <s v="14:39:24"/>
    <x v="14"/>
    <x v="2"/>
    <d v="1899-12-30T00:03:13"/>
    <n v="70450"/>
    <n v="0.85"/>
  </r>
  <r>
    <s v="XR20260025297"/>
    <s v="XR"/>
    <s v="XR Chest 2 Views"/>
    <s v="03/03/2026"/>
    <s v="14:35:34"/>
    <n v="14"/>
    <s v="03/03/202614:40:11"/>
    <x v="2"/>
    <x v="2"/>
    <x v="1"/>
    <s v="14:40:11"/>
    <x v="14"/>
    <x v="2"/>
    <d v="1899-12-30T00:04:37"/>
    <n v="71046"/>
    <n v="0.22"/>
  </r>
  <r>
    <s v="XR20260025295"/>
    <s v="XR"/>
    <s v="XR Ankle Complete 3+ Views Right"/>
    <s v="03/03/2026"/>
    <s v="14:25:16"/>
    <n v="14"/>
    <s v="03/03/202614:42:36"/>
    <x v="2"/>
    <x v="2"/>
    <x v="1"/>
    <s v="14:42:36"/>
    <x v="14"/>
    <x v="2"/>
    <d v="1899-12-30T00:17:20"/>
    <n v="73610"/>
    <n v="0.17"/>
  </r>
  <r>
    <s v="XR20260025278"/>
    <s v="XR"/>
    <s v="XR Foot Complete 3+ Views Left"/>
    <s v="03/03/2026"/>
    <s v="14:05:42"/>
    <n v="14"/>
    <s v="03/03/202614:44:20"/>
    <x v="2"/>
    <x v="2"/>
    <x v="1"/>
    <s v="14:44:20"/>
    <x v="14"/>
    <x v="2"/>
    <d v="1899-12-30T00:38:38"/>
    <n v="73630"/>
    <n v="0.17"/>
  </r>
  <r>
    <s v="US20260008356"/>
    <s v="US"/>
    <s v="US Appendix"/>
    <s v="03/03/2026"/>
    <s v="14:27:32"/>
    <n v="14"/>
    <s v="03/03/202614:46:16"/>
    <x v="2"/>
    <x v="2"/>
    <x v="1"/>
    <s v="14:46:16"/>
    <x v="14"/>
    <x v="2"/>
    <d v="1899-12-30T00:18:44"/>
    <n v="76705"/>
    <n v="0.59"/>
  </r>
  <r>
    <s v="XR20260025286"/>
    <s v="XR"/>
    <s v="XR Knee Limited 1 or 2 Views Right"/>
    <s v="03/03/2026"/>
    <s v="14:11:27"/>
    <n v="14"/>
    <s v="03/03/202614:46:43"/>
    <x v="2"/>
    <x v="2"/>
    <x v="1"/>
    <s v="14:46:43"/>
    <x v="14"/>
    <x v="2"/>
    <d v="1899-12-30T00:35:16"/>
    <n v="73560"/>
    <n v="0.16"/>
  </r>
  <r>
    <s v="CT20260011678"/>
    <s v="CT"/>
    <s v="CT Abdomen and Pelvis w/o Contrast"/>
    <s v="03/03/2026"/>
    <s v="14:45:38"/>
    <n v="14"/>
    <s v="03/03/202614:51:12"/>
    <x v="2"/>
    <x v="2"/>
    <x v="1"/>
    <s v="14:51:12"/>
    <x v="14"/>
    <x v="2"/>
    <d v="1899-12-30T00:05:34"/>
    <n v="74176"/>
    <n v="1.74"/>
  </r>
  <r>
    <s v="XR20260025280"/>
    <s v="XR"/>
    <s v="XR Chest 2 Views"/>
    <s v="03/03/2026"/>
    <s v="14:03:26"/>
    <n v="14"/>
    <s v="03/03/202614:51:58"/>
    <x v="2"/>
    <x v="2"/>
    <x v="1"/>
    <s v="14:51:58"/>
    <x v="14"/>
    <x v="2"/>
    <d v="1899-12-30T00:48:32"/>
    <n v="71046"/>
    <n v="0.22"/>
  </r>
  <r>
    <s v="XR20260025288"/>
    <s v="XR"/>
    <s v="XR Hip Limited 1 View Right"/>
    <s v="03/03/2026"/>
    <s v="14:11:40"/>
    <n v="14"/>
    <s v="03/03/202614:52:26"/>
    <x v="2"/>
    <x v="2"/>
    <x v="1"/>
    <s v="14:52:26"/>
    <x v="14"/>
    <x v="2"/>
    <d v="1899-12-30T00:40:46"/>
    <n v="73501"/>
    <n v="0.18"/>
  </r>
  <r>
    <s v="XR20260025231"/>
    <s v="XR"/>
    <s v="XR Chest 2 Views"/>
    <s v="03/03/2026"/>
    <s v="13:45:26"/>
    <n v="13"/>
    <s v="03/03/202614:53:25"/>
    <x v="2"/>
    <x v="2"/>
    <x v="1"/>
    <s v="14:53:25"/>
    <x v="14"/>
    <x v="2"/>
    <d v="1899-12-30T01:07:59"/>
    <n v="71046"/>
    <n v="0.22"/>
  </r>
  <r>
    <s v="XR20260025299"/>
    <s v="XR"/>
    <s v="XR Chest 1 View Portable"/>
    <s v="03/03/2026"/>
    <s v="14:52:04"/>
    <n v="14"/>
    <s v="03/03/202614:53:58"/>
    <x v="2"/>
    <x v="2"/>
    <x v="1"/>
    <s v="14:53:58"/>
    <x v="14"/>
    <x v="2"/>
    <d v="1899-12-30T00:01:54"/>
    <n v="71045"/>
    <n v="0.18"/>
  </r>
  <r>
    <s v="XR20260025253"/>
    <s v="XR"/>
    <s v="XR Chest 1 View Frontal"/>
    <s v="03/03/2026"/>
    <s v="13:45:05"/>
    <n v="13"/>
    <s v="03/03/202614:54:45"/>
    <x v="2"/>
    <x v="2"/>
    <x v="1"/>
    <s v="14:54:45"/>
    <x v="14"/>
    <x v="2"/>
    <d v="1899-12-30T01:09:40"/>
    <n v="71045"/>
    <n v="0.18"/>
  </r>
  <r>
    <s v="XR20260025308"/>
    <s v="XR"/>
    <s v="XR Abdomen KUB 1 View"/>
    <s v="03/03/2026"/>
    <s v="14:52:31"/>
    <n v="14"/>
    <s v="03/03/202614:56:19"/>
    <x v="2"/>
    <x v="2"/>
    <x v="1"/>
    <s v="14:56:19"/>
    <x v="14"/>
    <x v="2"/>
    <d v="1899-12-30T00:03:48"/>
    <n v="74018"/>
    <n v="0.18"/>
  </r>
  <r>
    <s v="XR20260025303"/>
    <s v="XR"/>
    <s v="XR Elbow Complete 3+ Views Left"/>
    <s v="03/03/2026"/>
    <s v="14:52:57"/>
    <n v="14"/>
    <s v="03/03/202614:57:13"/>
    <x v="2"/>
    <x v="2"/>
    <x v="1"/>
    <s v="14:57:13"/>
    <x v="14"/>
    <x v="2"/>
    <d v="1899-12-30T00:04:16"/>
    <n v="73080"/>
    <n v="0.17"/>
  </r>
  <r>
    <s v="CT20260011657"/>
    <s v="CT"/>
    <s v="CT Chest WO Contrast"/>
    <s v="03/03/2026"/>
    <s v="14:52:06"/>
    <n v="14"/>
    <s v="03/03/202615:05:47"/>
    <x v="2"/>
    <x v="2"/>
    <x v="1"/>
    <s v="15:05:47"/>
    <x v="15"/>
    <x v="2"/>
    <d v="1899-12-30T00:13:41"/>
    <n v="71250"/>
    <n v="1.08"/>
  </r>
  <r>
    <s v="XR20260025311"/>
    <s v="XR"/>
    <s v="XR Chest 2 Views"/>
    <s v="03/03/2026"/>
    <s v="15:05:47"/>
    <n v="15"/>
    <s v="03/03/202615:09:00"/>
    <x v="2"/>
    <x v="2"/>
    <x v="1"/>
    <s v="15:09:00"/>
    <x v="15"/>
    <x v="2"/>
    <d v="1899-12-30T00:03:13"/>
    <n v="71046"/>
    <n v="0.22"/>
  </r>
  <r>
    <s v="XR20260025315"/>
    <s v="XR"/>
    <s v="XR Shoulder Complete 2+ Views Left"/>
    <s v="03/03/2026"/>
    <s v="15:01:08"/>
    <n v="15"/>
    <s v="03/03/202615:09:29"/>
    <x v="2"/>
    <x v="2"/>
    <x v="1"/>
    <s v="15:09:29"/>
    <x v="15"/>
    <x v="2"/>
    <d v="1899-12-30T00:08:21"/>
    <n v="73030"/>
    <n v="0.18"/>
  </r>
  <r>
    <s v="XR20260025258"/>
    <s v="XR"/>
    <s v="XR Spine Lumbar Complete 4+ Views"/>
    <s v="03/03/2026"/>
    <s v="13:24:24"/>
    <n v="13"/>
    <s v="03/03/202615:10:34"/>
    <x v="2"/>
    <x v="2"/>
    <x v="1"/>
    <s v="15:10:34"/>
    <x v="15"/>
    <x v="2"/>
    <d v="1899-12-30T01:46:10"/>
    <n v="72110"/>
    <n v="0.26"/>
  </r>
  <r>
    <s v="XR20260025305"/>
    <s v="XR"/>
    <s v="XR Chest 2 Views"/>
    <s v="03/03/2026"/>
    <s v="15:09:29"/>
    <n v="15"/>
    <s v="03/03/202615:13:42"/>
    <x v="2"/>
    <x v="2"/>
    <x v="1"/>
    <s v="15:13:42"/>
    <x v="15"/>
    <x v="2"/>
    <d v="1899-12-30T00:04:13"/>
    <n v="71046"/>
    <n v="0.22"/>
  </r>
  <r>
    <s v="US20260008360"/>
    <s v="US"/>
    <s v="US Abdomen Complete"/>
    <s v="03/03/2026"/>
    <s v="15:01:22"/>
    <n v="15"/>
    <s v="03/03/202615:15:39"/>
    <x v="2"/>
    <x v="2"/>
    <x v="1"/>
    <s v="15:15:39"/>
    <x v="15"/>
    <x v="2"/>
    <d v="1899-12-30T00:14:17"/>
    <n v="76700"/>
    <n v="0.81"/>
  </r>
  <r>
    <s v="XR20260025312"/>
    <s v="XR"/>
    <s v="XR Chest 2 Views"/>
    <s v="03/03/2026"/>
    <s v="15:12:46"/>
    <n v="15"/>
    <s v="03/03/202615:18:40"/>
    <x v="2"/>
    <x v="2"/>
    <x v="1"/>
    <s v="15:18:40"/>
    <x v="15"/>
    <x v="2"/>
    <d v="1899-12-30T00:05:54"/>
    <n v="71046"/>
    <n v="0.22"/>
  </r>
  <r>
    <s v="XR20260025313"/>
    <s v="XR"/>
    <s v="XR Chest 1 View Portable"/>
    <s v="03/03/2026"/>
    <s v="15:00:52"/>
    <n v="15"/>
    <s v="03/03/202615:19:57"/>
    <x v="2"/>
    <x v="2"/>
    <x v="1"/>
    <s v="15:19:57"/>
    <x v="15"/>
    <x v="2"/>
    <d v="1899-12-30T00:19:05"/>
    <n v="71045"/>
    <n v="0.18"/>
  </r>
  <r>
    <s v="XR20260025306"/>
    <s v="XR"/>
    <s v="XR Femur Complete 2 Views Left"/>
    <s v="03/03/2026"/>
    <s v="15:11:03"/>
    <n v="15"/>
    <s v="03/03/202615:20:34"/>
    <x v="2"/>
    <x v="2"/>
    <x v="1"/>
    <s v="15:20:34"/>
    <x v="15"/>
    <x v="2"/>
    <d v="1899-12-30T00:09:31"/>
    <n v="73552"/>
    <n v="0.18"/>
  </r>
  <r>
    <s v="XR20260025310"/>
    <s v="XR"/>
    <s v="XR Chest 1 View Frontal"/>
    <s v="03/03/2026"/>
    <s v="15:26:11"/>
    <n v="15"/>
    <s v="03/03/202615:28:31"/>
    <x v="2"/>
    <x v="2"/>
    <x v="1"/>
    <s v="15:28:31"/>
    <x v="15"/>
    <x v="2"/>
    <d v="1899-12-30T00:02:20"/>
    <n v="71045"/>
    <n v="0.18"/>
  </r>
  <r>
    <s v="XR20260025326"/>
    <s v="XR"/>
    <s v="XR Chest 1 View Portable"/>
    <s v="03/03/2026"/>
    <s v="15:21:44"/>
    <n v="15"/>
    <s v="03/03/202615:30:01"/>
    <x v="2"/>
    <x v="2"/>
    <x v="1"/>
    <s v="15:30:01"/>
    <x v="15"/>
    <x v="2"/>
    <d v="1899-12-30T00:08:17"/>
    <n v="71045"/>
    <n v="0.18"/>
  </r>
  <r>
    <s v="MR20260002287"/>
    <s v="MR"/>
    <s v="MRI Brain w/ + w/o Contrast"/>
    <s v="03/03/2026"/>
    <s v="15:26:58"/>
    <n v="15"/>
    <s v="03/03/202615:38:05"/>
    <x v="2"/>
    <x v="2"/>
    <x v="1"/>
    <s v="15:38:05"/>
    <x v="15"/>
    <x v="2"/>
    <d v="1899-12-30T00:11:07"/>
    <n v="70553"/>
    <n v="2.29"/>
  </r>
  <r>
    <s v="MR20260002288"/>
    <s v="MR"/>
    <s v="MRI Spine Cervical w/ + w/o Contrast"/>
    <s v="03/03/2026"/>
    <s v="15:27:15"/>
    <n v="15"/>
    <s v="03/03/202615:42:28"/>
    <x v="2"/>
    <x v="2"/>
    <x v="1"/>
    <s v="15:42:28"/>
    <x v="15"/>
    <x v="2"/>
    <d v="1899-12-30T00:15:13"/>
    <n v="72156"/>
    <n v="2.29"/>
  </r>
  <r>
    <s v="MR20260002274"/>
    <s v="MR"/>
    <s v="MRI Brain w/o Contrast"/>
    <s v="03/03/2026"/>
    <s v="15:37:43"/>
    <n v="15"/>
    <s v="03/03/202615:44:15"/>
    <x v="2"/>
    <x v="2"/>
    <x v="1"/>
    <s v="15:44:15"/>
    <x v="15"/>
    <x v="2"/>
    <d v="1899-12-30T00:06:32"/>
    <n v="70551"/>
    <n v="1.48"/>
  </r>
  <r>
    <s v="XR20260025333"/>
    <s v="XR"/>
    <s v="XR Chest 1 View Frontal"/>
    <s v="03/03/2026"/>
    <s v="15:38:42"/>
    <n v="15"/>
    <s v="03/03/202615:45:58"/>
    <x v="2"/>
    <x v="2"/>
    <x v="1"/>
    <s v="15:45:58"/>
    <x v="15"/>
    <x v="2"/>
    <d v="1899-12-30T00:07:16"/>
    <n v="71045"/>
    <n v="0.18"/>
  </r>
  <r>
    <s v="XR20260025233"/>
    <s v="XR"/>
    <s v="XR CARM Over 1 Hour"/>
    <s v="03/03/2026"/>
    <s v="12:25:47"/>
    <n v="12"/>
    <s v="03/03/202615:46:35"/>
    <x v="2"/>
    <x v="2"/>
    <x v="1"/>
    <s v="15:46:35"/>
    <x v="15"/>
    <x v="2"/>
    <d v="1899-12-30T03:20:48"/>
    <n v="76000"/>
    <n v="0.3"/>
  </r>
  <r>
    <s v="US20260008328"/>
    <s v="US"/>
    <s v="US Retroperitoneal Complete"/>
    <s v="03/03/2026"/>
    <s v="15:31:58"/>
    <n v="15"/>
    <s v="03/03/202615:47:47"/>
    <x v="2"/>
    <x v="2"/>
    <x v="1"/>
    <s v="15:47:47"/>
    <x v="15"/>
    <x v="2"/>
    <d v="1899-12-30T00:15:49"/>
    <n v="76770"/>
    <n v="0.74"/>
  </r>
  <r>
    <s v="CT20260011750"/>
    <s v="CT"/>
    <s v="CT Spine Cervical w/o Contrast"/>
    <s v="03/03/2026"/>
    <s v="15:39:54"/>
    <n v="15"/>
    <s v="03/03/202615:53:56"/>
    <x v="2"/>
    <x v="2"/>
    <x v="1"/>
    <s v="15:53:56"/>
    <x v="15"/>
    <x v="2"/>
    <d v="1899-12-30T00:14:02"/>
    <n v="72125"/>
    <n v="1"/>
  </r>
  <r>
    <s v="CT20260011714"/>
    <s v="CT"/>
    <s v="CT Brain/Head w/o Contrast"/>
    <s v="03/03/2026"/>
    <s v="15:50:57"/>
    <n v="15"/>
    <s v="03/03/202615:56:35"/>
    <x v="2"/>
    <x v="2"/>
    <x v="1"/>
    <s v="15:56:35"/>
    <x v="15"/>
    <x v="2"/>
    <d v="1899-12-30T00:05:38"/>
    <n v="70450"/>
    <n v="0.85"/>
  </r>
  <r>
    <s v="XR20260025336"/>
    <s v="XR"/>
    <s v="XR Shoulder Complete 2+ Views Right"/>
    <s v="03/03/2026"/>
    <s v="15:51:08"/>
    <n v="15"/>
    <s v="03/03/202615:57:09"/>
    <x v="2"/>
    <x v="2"/>
    <x v="1"/>
    <s v="15:57:09"/>
    <x v="15"/>
    <x v="2"/>
    <d v="1899-12-30T00:06:01"/>
    <n v="73030"/>
    <n v="0.18"/>
  </r>
  <r>
    <s v="XR20260025327"/>
    <s v="XR"/>
    <s v="XR Chest 2 Views"/>
    <s v="03/03/2026"/>
    <s v="15:55:19"/>
    <n v="15"/>
    <s v="03/03/202615:57:59"/>
    <x v="2"/>
    <x v="2"/>
    <x v="1"/>
    <s v="15:57:59"/>
    <x v="15"/>
    <x v="2"/>
    <d v="1899-12-30T00:02:40"/>
    <n v="71046"/>
    <n v="0.22"/>
  </r>
  <r>
    <s v="XR20260025328"/>
    <s v="XR"/>
    <s v="XR Abdomen KUB 1 View"/>
    <s v="03/03/2026"/>
    <s v="15:55:19"/>
    <n v="15"/>
    <s v="03/03/202615:58:34"/>
    <x v="2"/>
    <x v="2"/>
    <x v="1"/>
    <s v="15:58:34"/>
    <x v="15"/>
    <x v="2"/>
    <d v="1899-12-30T00:03:15"/>
    <n v="74018"/>
    <n v="0.18"/>
  </r>
  <r>
    <s v="XR20260025342"/>
    <s v="XR"/>
    <s v="XR Chest 1 View Portable"/>
    <s v="03/03/2026"/>
    <s v="15:51:36"/>
    <n v="15"/>
    <s v="03/03/202615:58:59"/>
    <x v="2"/>
    <x v="2"/>
    <x v="1"/>
    <s v="15:58:59"/>
    <x v="15"/>
    <x v="2"/>
    <d v="1899-12-30T00:07:23"/>
    <n v="71045"/>
    <n v="0.18"/>
  </r>
  <r>
    <s v="XR20260025339"/>
    <s v="XR"/>
    <s v="XR Spine Lumbar Limited 2 or 3 Views"/>
    <s v="03/03/2026"/>
    <s v="15:54:32"/>
    <n v="15"/>
    <s v="03/03/202616:00:20"/>
    <x v="2"/>
    <x v="2"/>
    <x v="1"/>
    <s v="16:00:20"/>
    <x v="16"/>
    <x v="2"/>
    <d v="1899-12-30T00:05:48"/>
    <n v="72100"/>
    <n v="0.22"/>
  </r>
  <r>
    <s v="XR20260025331"/>
    <s v="XR"/>
    <s v="XR Pelvis 1 or 2 Views"/>
    <s v="03/03/2026"/>
    <s v="15:51:08"/>
    <n v="15"/>
    <s v="03/03/202616:00:54"/>
    <x v="2"/>
    <x v="2"/>
    <x v="1"/>
    <s v="16:00:54"/>
    <x v="16"/>
    <x v="2"/>
    <d v="1899-12-30T00:09:46"/>
    <n v="72170"/>
    <n v="0.17"/>
  </r>
  <r>
    <s v="XR20260025330"/>
    <s v="XR"/>
    <s v="XR Chest 1 View Portable"/>
    <s v="03/03/2026"/>
    <s v="15:51:08"/>
    <n v="15"/>
    <s v="03/03/202616:01:23"/>
    <x v="2"/>
    <x v="2"/>
    <x v="1"/>
    <s v="16:01:23"/>
    <x v="16"/>
    <x v="2"/>
    <d v="1899-12-30T00:10:15"/>
    <n v="71045"/>
    <n v="0.18"/>
  </r>
  <r>
    <s v="XR20260025345"/>
    <s v="XR"/>
    <s v="XR Ankle Complete 3+ Views Left"/>
    <s v="03/03/2026"/>
    <s v="16:06:47"/>
    <n v="16"/>
    <s v="03/03/202616:09:09"/>
    <x v="2"/>
    <x v="2"/>
    <x v="1"/>
    <s v="16:09:09"/>
    <x v="16"/>
    <x v="2"/>
    <d v="1899-12-30T00:02:22"/>
    <n v="73610"/>
    <n v="0.17"/>
  </r>
  <r>
    <s v="XR20260025348"/>
    <s v="XR"/>
    <s v="XR Chest 1 View Portable"/>
    <s v="03/03/2026"/>
    <s v="16:01:17"/>
    <n v="16"/>
    <s v="03/03/202616:09:52"/>
    <x v="2"/>
    <x v="2"/>
    <x v="1"/>
    <s v="16:09:52"/>
    <x v="16"/>
    <x v="2"/>
    <d v="1899-12-30T00:08:35"/>
    <n v="71045"/>
    <n v="0.18"/>
  </r>
  <r>
    <s v="XR20260025346"/>
    <s v="XR"/>
    <s v="XR Chest 1 View Frontal"/>
    <s v="03/03/2026"/>
    <s v="16:06:47"/>
    <n v="16"/>
    <s v="03/03/202616:11:07"/>
    <x v="2"/>
    <x v="2"/>
    <x v="1"/>
    <s v="16:11:07"/>
    <x v="16"/>
    <x v="2"/>
    <d v="1899-12-30T00:04:20"/>
    <n v="71045"/>
    <n v="0.18"/>
  </r>
  <r>
    <s v="XR20260025338"/>
    <s v="XR"/>
    <s v="XR Chest 2 Views"/>
    <s v="03/03/2026"/>
    <s v="16:09:59"/>
    <n v="16"/>
    <s v="03/03/202616:11:59"/>
    <x v="2"/>
    <x v="2"/>
    <x v="1"/>
    <s v="16:11:59"/>
    <x v="16"/>
    <x v="2"/>
    <d v="1899-12-30T00:02:00"/>
    <n v="71046"/>
    <n v="0.22"/>
  </r>
  <r>
    <s v="XR20260025349"/>
    <s v="XR"/>
    <s v="XR Chest 1 View Portable"/>
    <s v="03/03/2026"/>
    <s v="16:02:07"/>
    <n v="16"/>
    <s v="03/03/202616:12:48"/>
    <x v="2"/>
    <x v="2"/>
    <x v="1"/>
    <s v="16:12:48"/>
    <x v="16"/>
    <x v="2"/>
    <d v="1899-12-30T00:10:41"/>
    <n v="71045"/>
    <n v="0.18"/>
  </r>
  <r>
    <s v="US20260008219"/>
    <s v="US"/>
    <s v="US Fetal Biophysical Profile w/o N-Str"/>
    <s v="03/02/2026"/>
    <s v="15:43:49"/>
    <n v="15"/>
    <s v="03/03/202616:15:02"/>
    <x v="2"/>
    <x v="2"/>
    <x v="1"/>
    <s v="16:15:02"/>
    <x v="16"/>
    <x v="2"/>
    <d v="1899-12-31T00:31:13"/>
    <n v="76819"/>
    <n v="0.77"/>
  </r>
  <r>
    <s v="XR20260025352"/>
    <s v="XR"/>
    <s v="XR Chest 1 View Frontal"/>
    <s v="03/03/2026"/>
    <s v="16:18:41"/>
    <n v="16"/>
    <s v="03/03/202616:20:33"/>
    <x v="2"/>
    <x v="2"/>
    <x v="1"/>
    <s v="16:20:33"/>
    <x v="16"/>
    <x v="2"/>
    <d v="1899-12-30T00:01:52"/>
    <n v="71045"/>
    <n v="0.18"/>
  </r>
  <r>
    <s v="US20260008349"/>
    <s v="US"/>
    <s v="US Saphenous Vein Mapping Bilateral"/>
    <s v="03/03/2026"/>
    <s v="16:21:23"/>
    <n v="16"/>
    <s v="03/03/202616:22:09"/>
    <x v="2"/>
    <x v="2"/>
    <x v="1"/>
    <s v="16:22:09"/>
    <x v="16"/>
    <x v="2"/>
    <d v="1899-12-30T00:00:46"/>
    <n v="93971"/>
    <n v="0.45"/>
  </r>
  <r>
    <s v="US20260008350"/>
    <s v="US"/>
    <s v="US Radial Artery Mapping Bilateral"/>
    <s v="03/03/2026"/>
    <s v="16:20:34"/>
    <n v="16"/>
    <s v="03/03/202616:25:08"/>
    <x v="2"/>
    <x v="2"/>
    <x v="1"/>
    <s v="16:25:08"/>
    <x v="16"/>
    <x v="2"/>
    <d v="1899-12-30T00:04:34"/>
    <n v="93931"/>
    <n v="0.5"/>
  </r>
  <r>
    <s v="US20260008372"/>
    <s v="US"/>
    <s v="US OB Limited"/>
    <s v="03/03/2026"/>
    <s v="16:26:15"/>
    <n v="16"/>
    <s v="03/03/202616:31:09"/>
    <x v="2"/>
    <x v="2"/>
    <x v="1"/>
    <s v="16:31:09"/>
    <x v="16"/>
    <x v="2"/>
    <d v="1899-12-30T00:04:54"/>
    <n v="76815"/>
    <n v="0.65"/>
  </r>
  <r>
    <s v="XR20260025340"/>
    <s v="XR"/>
    <s v="XR Chest 1 View Portable"/>
    <s v="03/03/2026"/>
    <s v="16:31:32"/>
    <n v="16"/>
    <s v="03/03/202616:38:00"/>
    <x v="2"/>
    <x v="2"/>
    <x v="1"/>
    <s v="16:38:00"/>
    <x v="16"/>
    <x v="2"/>
    <d v="1899-12-30T00:06:28"/>
    <n v="71045"/>
    <n v="0.18"/>
  </r>
  <r>
    <s v="CT20260011705"/>
    <s v="CT"/>
    <s v="CT Abdomen and Pelvis w/o Contrast"/>
    <s v="03/03/2026"/>
    <s v="16:35:23"/>
    <n v="16"/>
    <s v="03/03/202616:45:44"/>
    <x v="2"/>
    <x v="2"/>
    <x v="1"/>
    <s v="16:45:44"/>
    <x v="16"/>
    <x v="2"/>
    <d v="1899-12-30T00:10:21"/>
    <n v="74176"/>
    <n v="1.74"/>
  </r>
  <r>
    <s v="CT20260011761"/>
    <s v="CT"/>
    <s v="CT Spine Cervical w/o Contrast"/>
    <s v="03/03/2026"/>
    <s v="16:37:47"/>
    <n v="16"/>
    <s v="03/03/202616:48:23"/>
    <x v="2"/>
    <x v="2"/>
    <x v="1"/>
    <s v="16:48:23"/>
    <x v="16"/>
    <x v="2"/>
    <d v="1899-12-30T00:10:36"/>
    <n v="72125"/>
    <n v="1"/>
  </r>
  <r>
    <s v="XR20260025470"/>
    <s v="XR"/>
    <s v="XR Chest 2 Views"/>
    <s v="03/03/2026"/>
    <s v="22:11:12"/>
    <n v="22"/>
    <s v="03/03/202623:01:17"/>
    <x v="2"/>
    <x v="2"/>
    <x v="1"/>
    <s v="23:01:17"/>
    <x v="22"/>
    <x v="0"/>
    <d v="1899-12-30T00:50:05"/>
    <n v="71046"/>
    <n v="0.22"/>
  </r>
  <r>
    <s v="XR20260025469"/>
    <s v="XR"/>
    <s v="XR Chest 2 Views"/>
    <s v="03/03/2026"/>
    <s v="21:58:23"/>
    <n v="21"/>
    <s v="03/03/202623:06:07"/>
    <x v="2"/>
    <x v="2"/>
    <x v="1"/>
    <s v="23:06:07"/>
    <x v="22"/>
    <x v="0"/>
    <d v="1899-12-30T01:07:44"/>
    <n v="71046"/>
    <n v="0.22"/>
  </r>
  <r>
    <s v="XR20260025473"/>
    <s v="XR"/>
    <s v="XR Chest 2 Views"/>
    <s v="03/03/2026"/>
    <s v="22:19:37"/>
    <n v="22"/>
    <s v="03/03/202623:10:54"/>
    <x v="2"/>
    <x v="2"/>
    <x v="1"/>
    <s v="23:10:54"/>
    <x v="22"/>
    <x v="0"/>
    <d v="1899-12-30T00:51:17"/>
    <n v="71046"/>
    <n v="0.22"/>
  </r>
  <r>
    <s v="XR20260025355"/>
    <s v="XR"/>
    <s v="XR Abdomen KUB 1 View"/>
    <s v="03/04/2026"/>
    <s v="02:31:08"/>
    <n v="2"/>
    <s v="03/03/202623:16:44"/>
    <x v="2"/>
    <x v="2"/>
    <x v="1"/>
    <s v="23:16:44"/>
    <x v="22"/>
    <x v="0"/>
    <n v="-0.13500000000000001"/>
    <n v="74018"/>
    <n v="0.18"/>
  </r>
  <r>
    <s v="XR20260025475"/>
    <s v="XR"/>
    <s v="XR Foot Complete 3+ Views Left"/>
    <s v="03/03/2026"/>
    <s v="22:27:16"/>
    <n v="22"/>
    <s v="03/03/202623:24:09"/>
    <x v="2"/>
    <x v="2"/>
    <x v="1"/>
    <s v="23:24:09"/>
    <x v="22"/>
    <x v="0"/>
    <d v="1899-12-30T00:56:53"/>
    <n v="73630"/>
    <n v="0.17"/>
  </r>
  <r>
    <s v="XR20260025478"/>
    <s v="XR"/>
    <s v="XR Ankle Complete 3+ Views Right"/>
    <s v="03/03/2026"/>
    <s v="22:44:08"/>
    <n v="22"/>
    <s v="03/03/202623:30:06"/>
    <x v="2"/>
    <x v="2"/>
    <x v="1"/>
    <s v="23:30:06"/>
    <x v="22"/>
    <x v="0"/>
    <d v="1899-12-30T00:45:58"/>
    <n v="73610"/>
    <n v="0.17"/>
  </r>
  <r>
    <s v="XR20260025477"/>
    <s v="XR"/>
    <s v="XR Foot Complete 3+ Views Right"/>
    <s v="03/03/2026"/>
    <s v="22:44:08"/>
    <n v="22"/>
    <s v="03/03/202623:33:30"/>
    <x v="2"/>
    <x v="2"/>
    <x v="1"/>
    <s v="23:33:30"/>
    <x v="22"/>
    <x v="0"/>
    <d v="1899-12-30T00:49:22"/>
    <n v="73630"/>
    <n v="0.17"/>
  </r>
  <r>
    <s v="XR20260025481"/>
    <s v="XR"/>
    <s v="XR Chest 1 View Frontal"/>
    <s v="03/03/2026"/>
    <s v="22:50:04"/>
    <n v="22"/>
    <s v="03/03/202623:37:03"/>
    <x v="2"/>
    <x v="2"/>
    <x v="1"/>
    <s v="23:37:03"/>
    <x v="22"/>
    <x v="0"/>
    <d v="1899-12-30T00:46:59"/>
    <n v="71045"/>
    <n v="0.18"/>
  </r>
  <r>
    <s v="XR20260025490"/>
    <s v="XR"/>
    <s v="XR Chest 1 View Portable"/>
    <s v="03/03/2026"/>
    <s v="22:53:38"/>
    <n v="22"/>
    <s v="03/03/202623:38:53"/>
    <x v="2"/>
    <x v="2"/>
    <x v="1"/>
    <s v="23:38:53"/>
    <x v="22"/>
    <x v="0"/>
    <d v="1899-12-30T00:45:15"/>
    <n v="71045"/>
    <n v="0.18"/>
  </r>
  <r>
    <s v="XR20260025489"/>
    <s v="XR"/>
    <s v="XR Abdomen KUB 1 View"/>
    <s v="03/03/2026"/>
    <s v="22:58:43"/>
    <n v="22"/>
    <s v="03/03/202623:45:49"/>
    <x v="2"/>
    <x v="2"/>
    <x v="1"/>
    <s v="23:45:49"/>
    <x v="22"/>
    <x v="0"/>
    <d v="1899-12-30T00:47:06"/>
    <n v="74018"/>
    <n v="0.18"/>
  </r>
  <r>
    <s v="XR20260025488"/>
    <s v="XR"/>
    <s v="XR Hand Complete 3+ Views Left"/>
    <s v="03/03/2026"/>
    <s v="23:13:31"/>
    <n v="23"/>
    <s v="03/03/202623:46:01"/>
    <x v="2"/>
    <x v="2"/>
    <x v="1"/>
    <s v="23:46:01"/>
    <x v="22"/>
    <x v="0"/>
    <d v="1899-12-30T00:32:30"/>
    <n v="73130"/>
    <n v="0.17"/>
  </r>
  <r>
    <s v="XR20260025487"/>
    <s v="XR"/>
    <s v="XR Forearm 2 Views Left"/>
    <s v="03/03/2026"/>
    <s v="23:13:31"/>
    <n v="23"/>
    <s v="03/03/202623:46:11"/>
    <x v="2"/>
    <x v="2"/>
    <x v="1"/>
    <s v="23:46:11"/>
    <x v="22"/>
    <x v="0"/>
    <d v="1899-12-30T00:32:40"/>
    <n v="73090"/>
    <n v="0.16"/>
  </r>
  <r>
    <s v="XR20260025486"/>
    <s v="XR"/>
    <s v="XR Humerus Left"/>
    <s v="03/03/2026"/>
    <s v="23:13:31"/>
    <n v="23"/>
    <s v="03/03/202623:46:20"/>
    <x v="2"/>
    <x v="2"/>
    <x v="1"/>
    <s v="23:46:20"/>
    <x v="22"/>
    <x v="0"/>
    <d v="1899-12-30T00:32:49"/>
    <n v="73060"/>
    <n v="0.16"/>
  </r>
  <r>
    <s v="XR20260025485"/>
    <s v="XR"/>
    <s v="XR Shoulder Complete 2+ Views Left"/>
    <s v="03/03/2026"/>
    <s v="23:13:31"/>
    <n v="23"/>
    <s v="03/03/202623:46:30"/>
    <x v="2"/>
    <x v="2"/>
    <x v="1"/>
    <s v="23:46:30"/>
    <x v="22"/>
    <x v="0"/>
    <d v="1899-12-30T00:32:59"/>
    <n v="73030"/>
    <n v="0.18"/>
  </r>
  <r>
    <s v="XR20260025492"/>
    <s v="XR"/>
    <s v="XR Toe(s) 2+ Views Right"/>
    <s v="03/03/2026"/>
    <s v="23:20:11"/>
    <n v="23"/>
    <s v="03/03/202623:46:46"/>
    <x v="2"/>
    <x v="2"/>
    <x v="1"/>
    <s v="23:46:46"/>
    <x v="22"/>
    <x v="0"/>
    <d v="1899-12-30T00:26:35"/>
    <n v="73660"/>
    <n v="0.13"/>
  </r>
  <r>
    <s v="XR20260025493"/>
    <s v="XR"/>
    <s v="XR Wrist Limited 2 Views Right"/>
    <s v="03/03/2026"/>
    <s v="23:32:50"/>
    <n v="23"/>
    <s v="03/03/202623:47:44"/>
    <x v="2"/>
    <x v="2"/>
    <x v="1"/>
    <s v="23:47:44"/>
    <x v="22"/>
    <x v="0"/>
    <d v="1899-12-30T00:14:54"/>
    <n v="73100"/>
    <n v="0.16"/>
  </r>
  <r>
    <s v="XR20260025494"/>
    <s v="XR"/>
    <s v="XR Chest 1 View Portable"/>
    <s v="03/03/2026"/>
    <s v="23:32:15"/>
    <n v="23"/>
    <s v="03/03/202623:50:10"/>
    <x v="2"/>
    <x v="2"/>
    <x v="1"/>
    <s v="23:50:10"/>
    <x v="22"/>
    <x v="0"/>
    <d v="1899-12-30T00:17:55"/>
    <n v="71045"/>
    <n v="0.18"/>
  </r>
  <r>
    <s v="XR20260025495"/>
    <s v="XR"/>
    <s v="XR Chest 2 Views"/>
    <s v="03/03/2026"/>
    <s v="23:41:44"/>
    <n v="23"/>
    <s v="03/03/202623:56:41"/>
    <x v="2"/>
    <x v="2"/>
    <x v="1"/>
    <s v="23:56:41"/>
    <x v="22"/>
    <x v="0"/>
    <d v="1899-12-30T00:14:57"/>
    <n v="71046"/>
    <n v="0.22"/>
  </r>
  <r>
    <s v="XR20260025482"/>
    <s v="XR"/>
    <s v="XR Pelvis 1 or 2 Views"/>
    <s v="03/03/2026"/>
    <s v="23:32:38"/>
    <n v="23"/>
    <s v="03/03/202623:59:21"/>
    <x v="2"/>
    <x v="2"/>
    <x v="1"/>
    <s v="23:59:21"/>
    <x v="22"/>
    <x v="0"/>
    <d v="1899-12-30T00:26:43"/>
    <n v="72170"/>
    <n v="0.17"/>
  </r>
  <r>
    <s v="XR20260025483"/>
    <s v="XR"/>
    <s v="XR Knee Complete 3 Views Right"/>
    <s v="03/03/2026"/>
    <s v="23:32:38"/>
    <n v="23"/>
    <s v="03/04/202600:00:44"/>
    <x v="3"/>
    <x v="3"/>
    <x v="1"/>
    <s v="00:00:44"/>
    <x v="0"/>
    <x v="0"/>
    <d v="1899-12-30T00:28:06"/>
    <n v="73562"/>
    <n v="0.18"/>
  </r>
  <r>
    <s v="XR20260025484"/>
    <s v="XR"/>
    <s v="XR Femur Complete 2 Views Right"/>
    <s v="03/03/2026"/>
    <s v="23:32:38"/>
    <n v="23"/>
    <s v="03/04/202600:02:50"/>
    <x v="3"/>
    <x v="3"/>
    <x v="1"/>
    <s v="00:02:50"/>
    <x v="0"/>
    <x v="0"/>
    <d v="1899-12-30T00:30:12"/>
    <n v="73552"/>
    <n v="0.18"/>
  </r>
  <r>
    <s v="XR20260025498"/>
    <s v="XR"/>
    <s v="XR Abdomen Complete w Decub and/or Erect"/>
    <s v="03/03/2026"/>
    <s v="23:59:25"/>
    <n v="23"/>
    <s v="03/04/202600:03:49"/>
    <x v="3"/>
    <x v="3"/>
    <x v="1"/>
    <s v="00:03:49"/>
    <x v="0"/>
    <x v="0"/>
    <d v="1899-12-30T00:04:24"/>
    <n v="74019"/>
    <n v="0.23"/>
  </r>
  <r>
    <s v="XR20260025500"/>
    <s v="XR"/>
    <s v="XR Chest 1 View Portable"/>
    <s v="03/03/2026"/>
    <s v="23:58:54"/>
    <n v="23"/>
    <s v="03/04/202600:04:01"/>
    <x v="3"/>
    <x v="3"/>
    <x v="1"/>
    <s v="00:04:01"/>
    <x v="0"/>
    <x v="0"/>
    <d v="1899-12-30T00:05:07"/>
    <n v="71045"/>
    <n v="0.18"/>
  </r>
  <r>
    <s v="XR20260025499"/>
    <s v="XR"/>
    <s v="XR Chest 1 View Portable"/>
    <s v="03/04/2026"/>
    <s v="00:02:52"/>
    <n v="0"/>
    <s v="03/04/202600:04:21"/>
    <x v="3"/>
    <x v="3"/>
    <x v="1"/>
    <s v="00:04:21"/>
    <x v="0"/>
    <x v="0"/>
    <d v="1899-12-30T00:01:29"/>
    <n v="71045"/>
    <n v="0.18"/>
  </r>
  <r>
    <s v="XR20260025472"/>
    <s v="XR"/>
    <s v="XR Chest 2 Views"/>
    <s v="03/03/2026"/>
    <s v="22:54:04"/>
    <n v="22"/>
    <s v="03/04/202600:11:32"/>
    <x v="3"/>
    <x v="3"/>
    <x v="1"/>
    <s v="00:11:32"/>
    <x v="0"/>
    <x v="0"/>
    <d v="1899-12-30T01:17:28"/>
    <n v="71046"/>
    <n v="0.22"/>
  </r>
  <r>
    <s v="XR20260025479"/>
    <s v="XR"/>
    <s v="XR Ankle Complete 3+ Views Right"/>
    <s v="03/03/2026"/>
    <s v="22:47:38"/>
    <n v="22"/>
    <s v="03/04/202600:16:06"/>
    <x v="3"/>
    <x v="3"/>
    <x v="1"/>
    <s v="00:16:06"/>
    <x v="0"/>
    <x v="0"/>
    <d v="1899-12-30T01:28:28"/>
    <n v="73610"/>
    <n v="0.17"/>
  </r>
  <r>
    <s v="CT20260011727"/>
    <s v="CT"/>
    <s v="CT Brain/Head w/o Contrast"/>
    <s v="03/03/2026"/>
    <s v="23:28:47"/>
    <n v="23"/>
    <s v="03/04/202600:20:27"/>
    <x v="3"/>
    <x v="3"/>
    <x v="1"/>
    <s v="00:20:27"/>
    <x v="0"/>
    <x v="0"/>
    <d v="1899-12-30T00:51:40"/>
    <n v="70450"/>
    <n v="0.85"/>
  </r>
  <r>
    <s v="CT20260011793"/>
    <s v="CT"/>
    <s v="CT Abd &amp; Pel wo Oral w IV"/>
    <s v="03/04/2026"/>
    <s v="00:16:07"/>
    <n v="0"/>
    <s v="03/04/202600:21:17"/>
    <x v="3"/>
    <x v="3"/>
    <x v="1"/>
    <s v="00:21:17"/>
    <x v="0"/>
    <x v="0"/>
    <d v="1899-12-30T00:05:10"/>
    <n v="74177"/>
    <n v="1.82"/>
  </r>
  <r>
    <s v="CT20260011694"/>
    <s v="CT"/>
    <s v="CT Abdomen and Pelvis w/ Contrast"/>
    <s v="03/03/2026"/>
    <s v="23:44:57"/>
    <n v="23"/>
    <s v="03/04/202600:23:07"/>
    <x v="3"/>
    <x v="3"/>
    <x v="1"/>
    <s v="00:23:07"/>
    <x v="0"/>
    <x v="0"/>
    <d v="1899-12-30T00:38:10"/>
    <n v="74177"/>
    <n v="1.82"/>
  </r>
  <r>
    <s v="CT20260011789"/>
    <s v="CT"/>
    <s v="CT Abd &amp; Pel wo Oral w IV"/>
    <s v="03/03/2026"/>
    <s v="23:27:22"/>
    <n v="23"/>
    <s v="03/04/202600:24:40"/>
    <x v="3"/>
    <x v="3"/>
    <x v="1"/>
    <s v="00:24:40"/>
    <x v="0"/>
    <x v="0"/>
    <d v="1899-12-30T00:57:18"/>
    <n v="74177"/>
    <n v="1.82"/>
  </r>
  <r>
    <s v="CT20260011836"/>
    <s v="CT"/>
    <s v="CT Abd &amp; Pel wo Oral w IV"/>
    <s v="03/03/2026"/>
    <s v="23:38:12"/>
    <n v="23"/>
    <s v="03/04/202600:28:04"/>
    <x v="3"/>
    <x v="3"/>
    <x v="1"/>
    <s v="00:28:04"/>
    <x v="0"/>
    <x v="0"/>
    <d v="1899-12-30T00:49:52"/>
    <n v="74177"/>
    <n v="1.82"/>
  </r>
  <r>
    <s v="CT20260011742"/>
    <s v="CT"/>
    <s v="CT Abd &amp; Pel wo Oral w IV"/>
    <s v="03/03/2026"/>
    <s v="23:28:47"/>
    <n v="23"/>
    <s v="03/04/202600:33:32"/>
    <x v="3"/>
    <x v="3"/>
    <x v="1"/>
    <s v="00:33:32"/>
    <x v="0"/>
    <x v="0"/>
    <d v="1899-12-30T01:04:45"/>
    <n v="74177"/>
    <n v="1.82"/>
  </r>
  <r>
    <s v="CT20260011743"/>
    <s v="CT"/>
    <s v="CT Chest W/ Contrast"/>
    <s v="03/03/2026"/>
    <s v="23:28:47"/>
    <n v="23"/>
    <s v="03/04/202600:33:32"/>
    <x v="3"/>
    <x v="3"/>
    <x v="1"/>
    <s v="00:33:32"/>
    <x v="0"/>
    <x v="0"/>
    <d v="1899-12-30T01:04:45"/>
    <n v="71260"/>
    <n v="1.1599999999999999"/>
  </r>
  <r>
    <s v="CT20260011814"/>
    <s v="CT"/>
    <s v="CT Chest WO Contrast"/>
    <s v="03/04/2026"/>
    <s v="00:16:18"/>
    <n v="0"/>
    <s v="03/04/202600:37:37"/>
    <x v="3"/>
    <x v="3"/>
    <x v="1"/>
    <s v="00:37:37"/>
    <x v="0"/>
    <x v="0"/>
    <d v="1899-12-30T00:21:19"/>
    <n v="71250"/>
    <n v="1.08"/>
  </r>
  <r>
    <s v="CT20260011802"/>
    <s v="CT"/>
    <s v="CT Abd &amp; Pel wo Oral w IV"/>
    <s v="03/04/2026"/>
    <s v="00:30:13"/>
    <n v="0"/>
    <s v="03/04/202600:39:31"/>
    <x v="3"/>
    <x v="3"/>
    <x v="1"/>
    <s v="00:39:31"/>
    <x v="0"/>
    <x v="0"/>
    <d v="1899-12-30T00:09:18"/>
    <n v="74177"/>
    <n v="1.82"/>
  </r>
  <r>
    <s v="CT20260011807"/>
    <s v="CT"/>
    <s v="CTA Pulmonary"/>
    <s v="03/04/2026"/>
    <s v="00:33:25"/>
    <n v="0"/>
    <s v="03/04/202600:45:44"/>
    <x v="3"/>
    <x v="3"/>
    <x v="1"/>
    <s v="00:45:44"/>
    <x v="0"/>
    <x v="0"/>
    <d v="1899-12-30T00:12:19"/>
    <n v="71275"/>
    <n v="1.82"/>
  </r>
  <r>
    <s v="XR20260025504"/>
    <s v="XR"/>
    <s v="XR Chest 1 View Portable"/>
    <s v="03/04/2026"/>
    <s v="00:43:14"/>
    <n v="0"/>
    <s v="03/04/202600:48:10"/>
    <x v="3"/>
    <x v="3"/>
    <x v="1"/>
    <s v="00:48:10"/>
    <x v="0"/>
    <x v="0"/>
    <d v="1899-12-30T00:04:56"/>
    <n v="71045"/>
    <n v="0.18"/>
  </r>
  <r>
    <s v="XR20260025433"/>
    <s v="XR"/>
    <s v="XR Chest 2 Views"/>
    <s v="03/03/2026"/>
    <s v="19:48:35"/>
    <n v="19"/>
    <s v="03/04/202600:48:48"/>
    <x v="3"/>
    <x v="3"/>
    <x v="1"/>
    <s v="00:48:48"/>
    <x v="0"/>
    <x v="0"/>
    <d v="1899-12-30T05:00:13"/>
    <n v="71046"/>
    <n v="0.22"/>
  </r>
  <r>
    <s v="CT20260011799"/>
    <s v="CT"/>
    <s v="CT Mid Inner Ear w/o Contrast"/>
    <s v="03/04/2026"/>
    <s v="00:28:37"/>
    <n v="0"/>
    <s v="03/04/202600:59:26"/>
    <x v="3"/>
    <x v="3"/>
    <x v="1"/>
    <s v="00:59:26"/>
    <x v="0"/>
    <x v="0"/>
    <d v="1899-12-30T00:30:49"/>
    <n v="70480"/>
    <n v="1.28"/>
  </r>
  <r>
    <s v="CT20260011809"/>
    <s v="CT"/>
    <s v="CT Neck Soft Tissue w/ Contrast"/>
    <s v="03/04/2026"/>
    <s v="00:51:08"/>
    <n v="0"/>
    <s v="03/04/202601:01:30"/>
    <x v="3"/>
    <x v="3"/>
    <x v="1"/>
    <s v="01:01:30"/>
    <x v="1"/>
    <x v="0"/>
    <d v="1899-12-30T00:10:22"/>
    <n v="70491"/>
    <n v="1.38"/>
  </r>
  <r>
    <s v="CT20260011805"/>
    <s v="CT"/>
    <s v="CTA Brain/Head"/>
    <s v="03/04/2026"/>
    <s v="00:57:09"/>
    <n v="0"/>
    <s v="03/04/202601:16:54"/>
    <x v="3"/>
    <x v="3"/>
    <x v="1"/>
    <s v="01:16:54"/>
    <x v="1"/>
    <x v="0"/>
    <d v="1899-12-30T00:19:45"/>
    <n v="70496"/>
    <n v="1.75"/>
  </r>
  <r>
    <s v="CT20260011806"/>
    <s v="CT"/>
    <s v="CTA Neck"/>
    <s v="03/04/2026"/>
    <s v="00:57:09"/>
    <n v="0"/>
    <s v="03/04/202601:16:54"/>
    <x v="3"/>
    <x v="3"/>
    <x v="1"/>
    <s v="01:16:54"/>
    <x v="1"/>
    <x v="0"/>
    <d v="1899-12-30T00:19:45"/>
    <n v="70498"/>
    <n v="1.75"/>
  </r>
  <r>
    <s v="XR20260025501"/>
    <s v="XR"/>
    <s v="XR Infant Chest/Abdomen"/>
    <s v="03/04/2026"/>
    <s v="01:11:12"/>
    <n v="1"/>
    <s v="03/04/202601:19:57"/>
    <x v="3"/>
    <x v="3"/>
    <x v="1"/>
    <s v="01:19:57"/>
    <x v="1"/>
    <x v="0"/>
    <d v="1899-12-30T00:08:45"/>
    <n v="71045"/>
    <n v="0.18"/>
  </r>
  <r>
    <s v="XR20260025510"/>
    <s v="XR"/>
    <s v="XR Chest 1 View Portable"/>
    <s v="03/04/2026"/>
    <s v="01:12:54"/>
    <n v="1"/>
    <s v="03/04/202601:26:05"/>
    <x v="3"/>
    <x v="3"/>
    <x v="1"/>
    <s v="01:26:05"/>
    <x v="1"/>
    <x v="0"/>
    <d v="1899-12-30T00:13:11"/>
    <n v="71045"/>
    <n v="0.18"/>
  </r>
  <r>
    <s v="CT20260011803"/>
    <s v="CT"/>
    <s v="CT Maxillofacial w/ Contrast"/>
    <s v="03/04/2026"/>
    <s v="00:28:37"/>
    <n v="0"/>
    <s v="03/04/202601:29:58"/>
    <x v="3"/>
    <x v="3"/>
    <x v="1"/>
    <s v="01:29:58"/>
    <x v="1"/>
    <x v="0"/>
    <d v="1899-12-30T01:01:21"/>
    <n v="70487"/>
    <n v="1.1299999999999999"/>
  </r>
  <r>
    <s v="XR20260025509"/>
    <s v="XR"/>
    <s v="XR Pelvis 1 or 2 Views"/>
    <s v="03/04/2026"/>
    <s v="00:50:05"/>
    <n v="0"/>
    <s v="03/04/202601:30:19"/>
    <x v="3"/>
    <x v="3"/>
    <x v="1"/>
    <s v="01:30:19"/>
    <x v="1"/>
    <x v="0"/>
    <d v="1899-12-30T00:40:14"/>
    <n v="72170"/>
    <n v="0.17"/>
  </r>
  <r>
    <s v="XR20260025508"/>
    <s v="XR"/>
    <s v="XR Chest 1 View Portable"/>
    <s v="03/04/2026"/>
    <s v="00:50:05"/>
    <n v="0"/>
    <s v="03/04/202601:36:09"/>
    <x v="3"/>
    <x v="3"/>
    <x v="1"/>
    <s v="01:36:09"/>
    <x v="1"/>
    <x v="0"/>
    <d v="1899-12-30T00:46:04"/>
    <n v="71045"/>
    <n v="0.18"/>
  </r>
  <r>
    <s v="CT20260011810"/>
    <s v="CT"/>
    <s v="CT Brain/Head w/o Contrast"/>
    <s v="03/04/2026"/>
    <s v="01:33:02"/>
    <n v="1"/>
    <s v="03/04/202601:42:34"/>
    <x v="3"/>
    <x v="3"/>
    <x v="1"/>
    <s v="01:42:34"/>
    <x v="1"/>
    <x v="0"/>
    <d v="1899-12-30T00:09:32"/>
    <n v="70450"/>
    <n v="0.85"/>
  </r>
  <r>
    <s v="XR20260025511"/>
    <s v="XR"/>
    <s v="XR Infant Chest/Abdomen"/>
    <s v="03/04/2026"/>
    <s v="01:11:12"/>
    <n v="1"/>
    <s v="03/04/202601:46:34"/>
    <x v="3"/>
    <x v="3"/>
    <x v="1"/>
    <s v="01:46:34"/>
    <x v="1"/>
    <x v="0"/>
    <d v="1899-12-30T00:35:22"/>
    <n v="71045"/>
    <n v="0.18"/>
  </r>
  <r>
    <s v="XR20260025516"/>
    <s v="XR"/>
    <s v="XR Chest 1 View Portable"/>
    <s v="03/04/2026"/>
    <s v="01:45:20"/>
    <n v="1"/>
    <s v="03/04/202601:46:55"/>
    <x v="3"/>
    <x v="3"/>
    <x v="1"/>
    <s v="01:46:55"/>
    <x v="1"/>
    <x v="0"/>
    <d v="1899-12-30T00:01:35"/>
    <n v="71045"/>
    <n v="0.18"/>
  </r>
  <r>
    <s v="XR20260025502"/>
    <s v="XR"/>
    <s v="XR Pelvis 1 or 2 Views"/>
    <s v="03/04/2026"/>
    <s v="00:41:52"/>
    <n v="0"/>
    <s v="03/04/202601:47:08"/>
    <x v="3"/>
    <x v="3"/>
    <x v="1"/>
    <s v="01:47:08"/>
    <x v="1"/>
    <x v="0"/>
    <d v="1899-12-30T01:05:16"/>
    <n v="72170"/>
    <n v="0.17"/>
  </r>
  <r>
    <s v="XR20260025503"/>
    <s v="XR"/>
    <s v="XR Femur Complete 2 Views Left"/>
    <s v="03/04/2026"/>
    <s v="00:41:52"/>
    <n v="0"/>
    <s v="03/04/202601:54:45"/>
    <x v="3"/>
    <x v="3"/>
    <x v="1"/>
    <s v="01:54:45"/>
    <x v="1"/>
    <x v="0"/>
    <d v="1899-12-30T01:12:53"/>
    <n v="73552"/>
    <n v="0.18"/>
  </r>
  <r>
    <s v="CT20260011843"/>
    <s v="CT"/>
    <s v="CT Brain/Head w/o Contrast"/>
    <s v="03/04/2026"/>
    <s v="01:46:35"/>
    <n v="1"/>
    <s v="03/04/202601:55:04"/>
    <x v="3"/>
    <x v="3"/>
    <x v="1"/>
    <s v="01:55:04"/>
    <x v="1"/>
    <x v="0"/>
    <d v="1899-12-30T00:08:29"/>
    <n v="70450"/>
    <n v="0.85"/>
  </r>
  <r>
    <s v="CT20260011844"/>
    <s v="CT"/>
    <s v="CT Spine Cervical w/o Contrast"/>
    <s v="03/04/2026"/>
    <s v="01:46:35"/>
    <n v="1"/>
    <s v="03/04/202601:55:40"/>
    <x v="3"/>
    <x v="3"/>
    <x v="1"/>
    <s v="01:55:40"/>
    <x v="1"/>
    <x v="0"/>
    <d v="1899-12-30T00:09:05"/>
    <n v="72125"/>
    <n v="1"/>
  </r>
  <r>
    <s v="CT20260011845"/>
    <s v="CT"/>
    <s v="CT Chest W/ Contrast"/>
    <s v="03/04/2026"/>
    <s v="01:46:35"/>
    <n v="1"/>
    <s v="03/04/202602:09:42"/>
    <x v="3"/>
    <x v="3"/>
    <x v="1"/>
    <s v="02:09:42"/>
    <x v="2"/>
    <x v="0"/>
    <d v="1899-12-30T00:23:07"/>
    <n v="76376"/>
    <n v="0.2"/>
  </r>
  <r>
    <s v="CT20260011845"/>
    <s v="CT"/>
    <s v="CT Chest W/ Contrast"/>
    <s v="03/04/2026"/>
    <s v="01:46:35"/>
    <n v="1"/>
    <s v="03/04/202602:09:42"/>
    <x v="3"/>
    <x v="3"/>
    <x v="1"/>
    <s v="02:09:42"/>
    <x v="2"/>
    <x v="0"/>
    <d v="1899-12-30T00:23:07"/>
    <n v="71260"/>
    <n v="1.1599999999999999"/>
  </r>
  <r>
    <s v="CT20260011846"/>
    <s v="CT"/>
    <s v="CT Abdomen and Pelvis w/ Contrast"/>
    <s v="03/04/2026"/>
    <s v="01:46:35"/>
    <n v="1"/>
    <s v="03/04/202602:09:42"/>
    <x v="3"/>
    <x v="3"/>
    <x v="1"/>
    <s v="02:09:42"/>
    <x v="2"/>
    <x v="0"/>
    <d v="1899-12-30T00:23:07"/>
    <n v="74177"/>
    <n v="1.82"/>
  </r>
  <r>
    <s v="CT20260011785"/>
    <s v="CT"/>
    <s v="CT Abdomen and Pelvis w/ Contrast"/>
    <s v="03/04/2026"/>
    <s v="02:08:06"/>
    <n v="2"/>
    <s v="03/04/202602:13:00"/>
    <x v="3"/>
    <x v="3"/>
    <x v="1"/>
    <s v="02:13:00"/>
    <x v="2"/>
    <x v="0"/>
    <d v="1899-12-30T00:04:54"/>
    <n v="74177"/>
    <n v="1.82"/>
  </r>
  <r>
    <s v="CT20260011744"/>
    <s v="CT"/>
    <s v="CT Abd &amp; Pel wo Oral w IV"/>
    <s v="03/04/2026"/>
    <s v="02:01:29"/>
    <n v="2"/>
    <s v="03/04/202602:19:10"/>
    <x v="3"/>
    <x v="3"/>
    <x v="1"/>
    <s v="02:19:10"/>
    <x v="2"/>
    <x v="0"/>
    <d v="1899-12-30T00:17:41"/>
    <n v="74177"/>
    <n v="1.82"/>
  </r>
  <r>
    <s v="CT20260011745"/>
    <s v="CT"/>
    <s v="CT Lower Extremity w/ Contrast Left"/>
    <s v="03/04/2026"/>
    <s v="02:01:29"/>
    <n v="2"/>
    <s v="03/04/202602:21:41"/>
    <x v="3"/>
    <x v="3"/>
    <x v="1"/>
    <s v="02:21:41"/>
    <x v="2"/>
    <x v="0"/>
    <d v="1899-12-30T00:20:12"/>
    <n v="73701"/>
    <n v="1.1599999999999999"/>
  </r>
  <r>
    <s v="CT20260011711"/>
    <s v="CT"/>
    <s v="CT Brain/Head w/o Contrast"/>
    <s v="03/04/2026"/>
    <s v="02:16:50"/>
    <n v="2"/>
    <s v="03/04/202602:22:49"/>
    <x v="3"/>
    <x v="3"/>
    <x v="1"/>
    <s v="02:22:49"/>
    <x v="2"/>
    <x v="0"/>
    <d v="1899-12-30T00:05:59"/>
    <n v="70450"/>
    <n v="0.85"/>
  </r>
  <r>
    <s v="CT20260011780"/>
    <s v="CT"/>
    <s v="CTA Pulmonary"/>
    <s v="03/04/2026"/>
    <s v="02:16:50"/>
    <n v="2"/>
    <s v="03/04/202602:24:05"/>
    <x v="3"/>
    <x v="3"/>
    <x v="1"/>
    <s v="02:24:05"/>
    <x v="2"/>
    <x v="0"/>
    <d v="1899-12-30T00:07:15"/>
    <n v="71275"/>
    <n v="1.82"/>
  </r>
  <r>
    <s v="XR20260025518"/>
    <s v="XR"/>
    <s v="XR Chest 2 Views"/>
    <s v="03/04/2026"/>
    <s v="01:56:39"/>
    <n v="1"/>
    <s v="03/04/202602:40:14"/>
    <x v="3"/>
    <x v="3"/>
    <x v="1"/>
    <s v="02:40:14"/>
    <x v="2"/>
    <x v="0"/>
    <d v="1899-12-30T00:43:35"/>
    <n v="71046"/>
    <n v="0.22"/>
  </r>
  <r>
    <s v="CT20260011831"/>
    <s v="CT"/>
    <s v="CT Brain/Head w/o Contrast"/>
    <s v="03/04/2026"/>
    <s v="02:29:19"/>
    <n v="2"/>
    <s v="03/04/202602:47:12"/>
    <x v="3"/>
    <x v="3"/>
    <x v="1"/>
    <s v="02:47:12"/>
    <x v="2"/>
    <x v="0"/>
    <d v="1899-12-30T00:17:53"/>
    <n v="70450"/>
    <n v="0.85"/>
  </r>
  <r>
    <s v="CT20260011826"/>
    <s v="CT"/>
    <s v="CT Abd &amp; Pel wo Oral w IV"/>
    <s v="03/04/2026"/>
    <s v="02:28:43"/>
    <n v="2"/>
    <s v="03/04/202603:05:24"/>
    <x v="3"/>
    <x v="3"/>
    <x v="1"/>
    <s v="03:05:24"/>
    <x v="3"/>
    <x v="0"/>
    <d v="1899-12-30T00:36:41"/>
    <n v="74177"/>
    <n v="1.82"/>
  </r>
  <r>
    <s v="CT20260011847"/>
    <s v="CT"/>
    <s v="CTA Pulmonary"/>
    <s v="03/04/2026"/>
    <s v="03:00:25"/>
    <n v="3"/>
    <s v="03/04/202603:09:37"/>
    <x v="3"/>
    <x v="3"/>
    <x v="1"/>
    <s v="03:09:37"/>
    <x v="3"/>
    <x v="0"/>
    <d v="1899-12-30T00:09:12"/>
    <n v="71275"/>
    <n v="1.82"/>
  </r>
  <r>
    <s v="CT20260011827"/>
    <s v="CT"/>
    <s v="CTA Pulmonary"/>
    <s v="03/04/2026"/>
    <s v="03:04:07"/>
    <n v="3"/>
    <s v="03/04/202603:18:11"/>
    <x v="3"/>
    <x v="3"/>
    <x v="1"/>
    <s v="03:18:11"/>
    <x v="3"/>
    <x v="0"/>
    <d v="1899-12-30T00:14:04"/>
    <n v="71275"/>
    <n v="1.82"/>
  </r>
  <r>
    <s v="XR20260025480"/>
    <s v="XR"/>
    <s v="XR Chest 2 Views"/>
    <s v="03/03/2026"/>
    <s v="22:47:38"/>
    <n v="22"/>
    <s v="03/04/202603:26:20"/>
    <x v="3"/>
    <x v="3"/>
    <x v="1"/>
    <s v="03:26:20"/>
    <x v="3"/>
    <x v="0"/>
    <d v="1899-12-30T04:38:42"/>
    <n v="71046"/>
    <n v="0.22"/>
  </r>
  <r>
    <s v="XR20260025519"/>
    <s v="XR"/>
    <s v="XR Knee Complete 3 Views Left"/>
    <s v="03/04/2026"/>
    <s v="03:14:09"/>
    <n v="3"/>
    <s v="03/04/202603:40:09"/>
    <x v="3"/>
    <x v="3"/>
    <x v="1"/>
    <s v="03:40:09"/>
    <x v="3"/>
    <x v="0"/>
    <d v="1899-12-30T00:26:00"/>
    <n v="73562"/>
    <n v="0.18"/>
  </r>
  <r>
    <s v="CT20260011830"/>
    <s v="CT"/>
    <s v="CT Brain/Head w/o Contrast"/>
    <s v="03/04/2026"/>
    <s v="03:29:32"/>
    <n v="3"/>
    <s v="03/04/202604:00:22"/>
    <x v="3"/>
    <x v="3"/>
    <x v="1"/>
    <s v="04:00:22"/>
    <x v="4"/>
    <x v="0"/>
    <d v="1899-12-30T00:30:50"/>
    <n v="70450"/>
    <n v="0.85"/>
  </r>
  <r>
    <s v="CT20260011710"/>
    <s v="CT"/>
    <s v="CT Chest WO Contrast"/>
    <s v="03/04/2026"/>
    <s v="03:01:01"/>
    <n v="3"/>
    <s v="03/04/202604:07:58"/>
    <x v="3"/>
    <x v="3"/>
    <x v="1"/>
    <s v="04:07:58"/>
    <x v="4"/>
    <x v="3"/>
    <d v="1899-12-30T01:06:57"/>
    <n v="71250"/>
    <n v="1.08"/>
  </r>
  <r>
    <s v="CT20260011849"/>
    <s v="CT"/>
    <s v="CTA Chest"/>
    <s v="03/04/2026"/>
    <s v="03:36:08"/>
    <n v="3"/>
    <s v="03/04/202604:16:20"/>
    <x v="3"/>
    <x v="3"/>
    <x v="1"/>
    <s v="04:16:20"/>
    <x v="4"/>
    <x v="3"/>
    <d v="1899-12-30T00:40:12"/>
    <n v="71275"/>
    <n v="1.82"/>
  </r>
  <r>
    <s v="CT20260011835"/>
    <s v="CT"/>
    <s v="CT Abd &amp; Pel wo Oral w IV"/>
    <s v="03/04/2026"/>
    <s v="03:36:08"/>
    <n v="3"/>
    <s v="03/04/202604:37:57"/>
    <x v="3"/>
    <x v="3"/>
    <x v="1"/>
    <s v="04:37:57"/>
    <x v="4"/>
    <x v="3"/>
    <d v="1899-12-30T01:01:49"/>
    <n v="74177"/>
    <n v="1.82"/>
  </r>
  <r>
    <s v="US20260008408"/>
    <s v="US"/>
    <s v="US OB Less Thn 14 wks w/TVS if indicated"/>
    <s v="03/04/2026"/>
    <s v="01:20:28"/>
    <n v="1"/>
    <s v="03/04/202604:51:15"/>
    <x v="3"/>
    <x v="3"/>
    <x v="1"/>
    <s v="04:51:15"/>
    <x v="4"/>
    <x v="3"/>
    <d v="1899-12-30T03:30:47"/>
    <n v="76801"/>
    <n v="0.99"/>
  </r>
  <r>
    <s v="US20260008428"/>
    <s v="US"/>
    <s v="US OB Transvaginal"/>
    <s v="03/04/2026"/>
    <s v="01:20:15"/>
    <n v="1"/>
    <s v="03/04/202604:51:15"/>
    <x v="3"/>
    <x v="3"/>
    <x v="1"/>
    <s v="04:51:15"/>
    <x v="4"/>
    <x v="3"/>
    <d v="1899-12-30T03:31:00"/>
    <n v="76817"/>
    <n v="0.75"/>
  </r>
  <r>
    <s v="US20260008413"/>
    <s v="US"/>
    <s v="US Abdomen Complete"/>
    <s v="03/04/2026"/>
    <s v="02:25:48"/>
    <n v="2"/>
    <s v="03/04/202604:58:30"/>
    <x v="3"/>
    <x v="3"/>
    <x v="1"/>
    <s v="04:58:30"/>
    <x v="4"/>
    <x v="3"/>
    <d v="1899-12-30T02:32:42"/>
    <n v="76700"/>
    <n v="0.81"/>
  </r>
  <r>
    <s v="CT20260011832"/>
    <s v="CT"/>
    <s v="CT Brain/Head w/o Contrast"/>
    <s v="03/04/2026"/>
    <s v="04:17:08"/>
    <n v="4"/>
    <s v="03/04/202605:01:49"/>
    <x v="3"/>
    <x v="3"/>
    <x v="1"/>
    <s v="05:01:49"/>
    <x v="5"/>
    <x v="3"/>
    <d v="1899-12-30T00:44:41"/>
    <n v="70450"/>
    <n v="0.85"/>
  </r>
  <r>
    <s v="CT20260011815"/>
    <s v="CT"/>
    <s v="CT Brain/Head w/o Contrast"/>
    <s v="03/04/2026"/>
    <s v="04:32:16"/>
    <n v="4"/>
    <s v="03/04/202605:09:32"/>
    <x v="3"/>
    <x v="3"/>
    <x v="1"/>
    <s v="05:09:32"/>
    <x v="5"/>
    <x v="3"/>
    <d v="1899-12-30T00:37:16"/>
    <n v="70450"/>
    <n v="0.85"/>
  </r>
  <r>
    <s v="CT20260011833"/>
    <s v="CT"/>
    <s v="CTA Neck"/>
    <s v="03/04/2026"/>
    <s v="04:17:08"/>
    <n v="4"/>
    <s v="03/04/202605:15:47"/>
    <x v="3"/>
    <x v="3"/>
    <x v="1"/>
    <s v="05:15:47"/>
    <x v="5"/>
    <x v="3"/>
    <d v="1899-12-30T00:58:39"/>
    <n v="70498"/>
    <n v="1.75"/>
  </r>
  <r>
    <s v="CT20260011834"/>
    <s v="CT"/>
    <s v="CTA Brain/Head"/>
    <s v="03/04/2026"/>
    <s v="04:17:08"/>
    <n v="4"/>
    <s v="03/04/202605:15:47"/>
    <x v="3"/>
    <x v="3"/>
    <x v="1"/>
    <s v="05:15:47"/>
    <x v="5"/>
    <x v="3"/>
    <d v="1899-12-30T00:58:39"/>
    <n v="70496"/>
    <n v="1.75"/>
  </r>
  <r>
    <s v="CT20260011840"/>
    <s v="CT"/>
    <s v="CTA Pulmonary"/>
    <s v="03/04/2026"/>
    <s v="04:46:58"/>
    <n v="4"/>
    <s v="03/04/202605:28:59"/>
    <x v="3"/>
    <x v="3"/>
    <x v="1"/>
    <s v="05:28:59"/>
    <x v="5"/>
    <x v="3"/>
    <d v="1899-12-30T00:42:01"/>
    <n v="71275"/>
    <n v="1.82"/>
  </r>
  <r>
    <s v="XR20260025456"/>
    <s v="XR"/>
    <s v="XR Chest 1 View Portable"/>
    <s v="03/03/2026"/>
    <s v="21:27:49"/>
    <n v="21"/>
    <s v="03/04/202605:31:01"/>
    <x v="3"/>
    <x v="3"/>
    <x v="1"/>
    <s v="05:31:01"/>
    <x v="5"/>
    <x v="3"/>
    <d v="1899-12-30T08:03:12"/>
    <n v="71045"/>
    <n v="0.18"/>
  </r>
  <r>
    <s v="XR20260025457"/>
    <s v="XR"/>
    <s v="XR Pelvis 1 or 2 Views"/>
    <s v="03/03/2026"/>
    <s v="21:27:49"/>
    <n v="21"/>
    <s v="03/04/202605:32:40"/>
    <x v="3"/>
    <x v="3"/>
    <x v="1"/>
    <s v="05:32:40"/>
    <x v="5"/>
    <x v="3"/>
    <d v="1899-12-30T08:04:51"/>
    <n v="72170"/>
    <n v="0.17"/>
  </r>
  <r>
    <s v="XR20260025458"/>
    <s v="XR"/>
    <s v="XR Knee Complete 3 Views Left"/>
    <s v="03/03/2026"/>
    <s v="21:27:49"/>
    <n v="21"/>
    <s v="03/04/202605:34:36"/>
    <x v="3"/>
    <x v="3"/>
    <x v="1"/>
    <s v="05:34:36"/>
    <x v="5"/>
    <x v="3"/>
    <d v="1899-12-30T08:06:47"/>
    <n v="73562"/>
    <n v="0.18"/>
  </r>
  <r>
    <s v="XR20260025459"/>
    <s v="XR"/>
    <s v="XR Chest 2 Views"/>
    <s v="03/03/2026"/>
    <s v="21:46:26"/>
    <n v="21"/>
    <s v="03/04/202605:36:21"/>
    <x v="3"/>
    <x v="3"/>
    <x v="1"/>
    <s v="05:36:21"/>
    <x v="5"/>
    <x v="3"/>
    <d v="1899-12-30T07:49:55"/>
    <n v="71046"/>
    <n v="0.22"/>
  </r>
  <r>
    <s v="XR20260025460"/>
    <s v="XR"/>
    <s v="XR Humerus Right"/>
    <s v="03/03/2026"/>
    <s v="21:46:26"/>
    <n v="21"/>
    <s v="03/04/202605:39:06"/>
    <x v="3"/>
    <x v="3"/>
    <x v="1"/>
    <s v="05:39:06"/>
    <x v="5"/>
    <x v="3"/>
    <d v="1899-12-30T07:52:40"/>
    <n v="73060"/>
    <n v="0.16"/>
  </r>
  <r>
    <s v="CT20260011853"/>
    <s v="CT"/>
    <s v="CT Brain/Head w/o Contrast"/>
    <s v="03/04/2026"/>
    <s v="05:24:06"/>
    <n v="5"/>
    <s v="03/04/202605:44:30"/>
    <x v="3"/>
    <x v="3"/>
    <x v="1"/>
    <s v="05:44:30"/>
    <x v="5"/>
    <x v="3"/>
    <d v="1899-12-30T00:20:24"/>
    <n v="70450"/>
    <n v="0.85"/>
  </r>
  <r>
    <s v="CT20260011854"/>
    <s v="CT"/>
    <s v="CT Spine Cervical w/o Contrast"/>
    <s v="03/04/2026"/>
    <s v="05:24:06"/>
    <n v="5"/>
    <s v="03/04/202605:48:58"/>
    <x v="3"/>
    <x v="3"/>
    <x v="1"/>
    <s v="05:48:58"/>
    <x v="5"/>
    <x v="3"/>
    <d v="1899-12-30T00:24:52"/>
    <n v="72125"/>
    <n v="1"/>
  </r>
  <r>
    <s v="CT20260011855"/>
    <s v="CT"/>
    <s v="CT Chest W/ Contrast"/>
    <s v="03/04/2026"/>
    <s v="05:24:06"/>
    <n v="5"/>
    <s v="03/04/202606:06:35"/>
    <x v="3"/>
    <x v="3"/>
    <x v="1"/>
    <s v="06:06:35"/>
    <x v="6"/>
    <x v="3"/>
    <d v="1899-12-30T00:42:29"/>
    <n v="76376"/>
    <n v="0.2"/>
  </r>
  <r>
    <s v="CT20260011855"/>
    <s v="CT"/>
    <s v="CT Chest W/ Contrast"/>
    <s v="03/04/2026"/>
    <s v="05:24:06"/>
    <n v="5"/>
    <s v="03/04/202606:06:35"/>
    <x v="3"/>
    <x v="3"/>
    <x v="1"/>
    <s v="06:06:35"/>
    <x v="6"/>
    <x v="3"/>
    <d v="1899-12-30T00:42:29"/>
    <n v="71260"/>
    <n v="1.1599999999999999"/>
  </r>
  <r>
    <s v="CT20260011856"/>
    <s v="CT"/>
    <s v="CT Abdomen and Pelvis w/ Contrast"/>
    <s v="03/04/2026"/>
    <s v="05:24:06"/>
    <n v="5"/>
    <s v="03/04/202606:06:35"/>
    <x v="3"/>
    <x v="3"/>
    <x v="1"/>
    <s v="06:06:35"/>
    <x v="6"/>
    <x v="3"/>
    <d v="1899-12-30T00:42:29"/>
    <n v="74177"/>
    <n v="1.82"/>
  </r>
  <r>
    <s v="CT20260011842"/>
    <s v="CT"/>
    <s v="CT Abdomen and Pelvis w/ Contrast"/>
    <s v="03/04/2026"/>
    <s v="05:31:40"/>
    <n v="5"/>
    <s v="03/04/202606:13:06"/>
    <x v="3"/>
    <x v="3"/>
    <x v="1"/>
    <s v="06:13:06"/>
    <x v="6"/>
    <x v="3"/>
    <d v="1899-12-30T00:41:26"/>
    <n v="74177"/>
    <n v="1.82"/>
  </r>
  <r>
    <s v="CT20260011850"/>
    <s v="CT"/>
    <s v="CT Abdomen and Pelvis w/ Contrast"/>
    <s v="03/04/2026"/>
    <s v="05:43:40"/>
    <n v="5"/>
    <s v="03/04/202606:21:21"/>
    <x v="3"/>
    <x v="3"/>
    <x v="1"/>
    <s v="06:21:21"/>
    <x v="6"/>
    <x v="3"/>
    <d v="1899-12-30T00:37:41"/>
    <n v="74177"/>
    <n v="1.82"/>
  </r>
  <r>
    <s v="MR20260002297"/>
    <s v="MR"/>
    <s v="MRI Spine Cervical w/o Contrast"/>
    <s v="03/03/2026"/>
    <s v="22:49:26"/>
    <n v="22"/>
    <s v="03/04/202606:27:07"/>
    <x v="3"/>
    <x v="3"/>
    <x v="1"/>
    <s v="06:27:07"/>
    <x v="6"/>
    <x v="3"/>
    <d v="1899-12-30T07:37:41"/>
    <n v="72141"/>
    <n v="1.48"/>
  </r>
  <r>
    <s v="MR20260002295"/>
    <s v="MR"/>
    <s v="MRI Spine Thoracic w/o Contrast"/>
    <s v="03/03/2026"/>
    <s v="23:04:32"/>
    <n v="23"/>
    <s v="03/04/202606:35:43"/>
    <x v="3"/>
    <x v="3"/>
    <x v="1"/>
    <s v="06:35:43"/>
    <x v="6"/>
    <x v="3"/>
    <d v="1899-12-30T07:31:11"/>
    <n v="72146"/>
    <n v="1.48"/>
  </r>
  <r>
    <s v="MR20260002304"/>
    <s v="MR"/>
    <s v="MRI Brain w/o Contrast"/>
    <s v="03/04/2026"/>
    <s v="02:46:58"/>
    <n v="2"/>
    <s v="03/04/202606:45:35"/>
    <x v="3"/>
    <x v="3"/>
    <x v="1"/>
    <s v="06:45:35"/>
    <x v="6"/>
    <x v="3"/>
    <d v="1899-12-30T03:58:37"/>
    <n v="70551"/>
    <n v="1.48"/>
  </r>
  <r>
    <s v="CT20260011863"/>
    <s v="CT"/>
    <s v="CT Abd &amp; Pel wo Oral w IV"/>
    <s v="03/04/2026"/>
    <s v="06:43:36"/>
    <n v="6"/>
    <s v="03/04/202607:04:09"/>
    <x v="3"/>
    <x v="3"/>
    <x v="1"/>
    <s v="07:04:09"/>
    <x v="7"/>
    <x v="3"/>
    <d v="1899-12-30T00:20:33"/>
    <n v="74177"/>
    <n v="1.82"/>
  </r>
  <r>
    <s v="US20260008419"/>
    <s v="US"/>
    <s v="US Lower Ext Venous Duplex Right"/>
    <s v="03/04/2026"/>
    <s v="02:35:57"/>
    <n v="2"/>
    <s v="03/04/202607:06:51"/>
    <x v="3"/>
    <x v="3"/>
    <x v="1"/>
    <s v="07:06:51"/>
    <x v="7"/>
    <x v="3"/>
    <d v="1899-12-30T04:30:54"/>
    <n v="93971"/>
    <n v="0.45"/>
  </r>
  <r>
    <s v="US20260008395"/>
    <s v="US"/>
    <s v="US Upper Ext Venous Duplex Left"/>
    <s v="03/04/2026"/>
    <s v="00:41:08"/>
    <n v="0"/>
    <s v="03/04/202607:11:16"/>
    <x v="3"/>
    <x v="3"/>
    <x v="1"/>
    <s v="07:11:16"/>
    <x v="7"/>
    <x v="3"/>
    <d v="1899-12-30T06:30:08"/>
    <n v="93971"/>
    <n v="0.45"/>
  </r>
  <r>
    <s v="US20260008429"/>
    <s v="US"/>
    <s v="US Lower Ext Venous Duplex Bilateral"/>
    <s v="03/04/2026"/>
    <s v="03:24:07"/>
    <n v="3"/>
    <s v="03/04/202607:13:29"/>
    <x v="3"/>
    <x v="3"/>
    <x v="1"/>
    <s v="07:13:29"/>
    <x v="7"/>
    <x v="3"/>
    <d v="1899-12-30T03:49:22"/>
    <n v="93970"/>
    <n v="0.7"/>
  </r>
  <r>
    <s v="US20260008409"/>
    <s v="US"/>
    <s v="US Abdomen Limited"/>
    <s v="03/04/2026"/>
    <s v="01:48:22"/>
    <n v="1"/>
    <s v="03/04/202607:17:16"/>
    <x v="3"/>
    <x v="3"/>
    <x v="1"/>
    <s v="07:17:16"/>
    <x v="7"/>
    <x v="3"/>
    <d v="1899-12-30T05:28:54"/>
    <n v="76705"/>
    <n v="0.59"/>
  </r>
  <r>
    <s v="US20260008401"/>
    <s v="US"/>
    <s v="US Pelvis Comp w/Transvag if indicated"/>
    <s v="03/03/2026"/>
    <s v="23:23:06"/>
    <n v="23"/>
    <s v="03/04/202607:20:45"/>
    <x v="3"/>
    <x v="3"/>
    <x v="1"/>
    <s v="07:20:45"/>
    <x v="7"/>
    <x v="3"/>
    <d v="1899-12-30T07:57:39"/>
    <n v="76856"/>
    <n v="0.69"/>
  </r>
  <r>
    <s v="US20260008411"/>
    <s v="US"/>
    <s v="US Pelvis Comp w/Transvag if indicated"/>
    <s v="03/04/2026"/>
    <s v="01:42:10"/>
    <n v="1"/>
    <s v="03/04/202607:30:07"/>
    <x v="3"/>
    <x v="3"/>
    <x v="1"/>
    <s v="07:30:07"/>
    <x v="7"/>
    <x v="3"/>
    <d v="1899-12-30T05:47:57"/>
    <n v="76856"/>
    <n v="0.69"/>
  </r>
  <r>
    <s v="US20260008430"/>
    <s v="US"/>
    <s v="US Transvaginal Non-OB"/>
    <s v="03/04/2026"/>
    <s v="01:42:10"/>
    <n v="1"/>
    <s v="03/04/202607:30:07"/>
    <x v="3"/>
    <x v="3"/>
    <x v="1"/>
    <s v="07:30:07"/>
    <x v="7"/>
    <x v="3"/>
    <d v="1899-12-30T05:47:57"/>
    <n v="76830"/>
    <n v="0.69"/>
  </r>
  <r>
    <s v="XR20260025530"/>
    <s v="XR"/>
    <s v="XR Tibia/Fibula Left"/>
    <s v="03/04/2026"/>
    <s v="05:38:34"/>
    <n v="5"/>
    <s v="03/04/202607:31:27"/>
    <x v="3"/>
    <x v="3"/>
    <x v="1"/>
    <s v="07:31:27"/>
    <x v="7"/>
    <x v="3"/>
    <d v="1899-12-30T01:52:53"/>
    <n v="73590"/>
    <n v="0.16"/>
  </r>
  <r>
    <s v="XR20260025529"/>
    <s v="XR"/>
    <s v="XR Foot Complete 3+ Views Bilateral"/>
    <s v="03/04/2026"/>
    <s v="05:38:34"/>
    <n v="5"/>
    <s v="03/04/202607:33:24"/>
    <x v="3"/>
    <x v="3"/>
    <x v="1"/>
    <s v="07:33:24"/>
    <x v="7"/>
    <x v="3"/>
    <d v="1899-12-30T01:54:50"/>
    <n v="73630"/>
    <n v="0.17"/>
  </r>
  <r>
    <s v="CT20260011839"/>
    <s v="CT"/>
    <s v="CT Brain/Head w/o Contrast"/>
    <s v="03/04/2026"/>
    <s v="07:18:33"/>
    <n v="7"/>
    <s v="03/04/202607:38:02"/>
    <x v="3"/>
    <x v="3"/>
    <x v="1"/>
    <s v="07:38:02"/>
    <x v="7"/>
    <x v="3"/>
    <d v="1899-12-30T00:19:29"/>
    <n v="70450"/>
    <n v="0.85"/>
  </r>
  <r>
    <s v="MR20260002296"/>
    <s v="MR"/>
    <s v="MRI Spine Lumbar w/o Contrast"/>
    <s v="03/03/2026"/>
    <s v="23:27:58"/>
    <n v="23"/>
    <s v="03/04/202607:44:24"/>
    <x v="3"/>
    <x v="3"/>
    <x v="1"/>
    <s v="07:44:24"/>
    <x v="7"/>
    <x v="3"/>
    <d v="1899-12-30T08:16:26"/>
    <n v="72148"/>
    <n v="1.48"/>
  </r>
  <r>
    <s v="MR20260002303"/>
    <s v="MR"/>
    <s v="MRI Brain w/ + w/o Contrast"/>
    <s v="03/04/2026"/>
    <s v="01:35:15"/>
    <n v="1"/>
    <s v="03/04/202607:52:58"/>
    <x v="3"/>
    <x v="3"/>
    <x v="1"/>
    <s v="07:52:58"/>
    <x v="7"/>
    <x v="3"/>
    <d v="1899-12-30T06:17:43"/>
    <n v="70553"/>
    <n v="2.29"/>
  </r>
  <r>
    <s v="MR20260002305"/>
    <s v="MR"/>
    <s v="MRI Spine Lumbar w/o Contrast"/>
    <s v="03/04/2026"/>
    <s v="05:39:56"/>
    <n v="5"/>
    <s v="03/04/202607:54:48"/>
    <x v="3"/>
    <x v="3"/>
    <x v="1"/>
    <s v="07:54:48"/>
    <x v="7"/>
    <x v="2"/>
    <d v="1899-12-30T02:14:52"/>
    <n v="72148"/>
    <n v="1.48"/>
  </r>
  <r>
    <s v="US20260008412"/>
    <s v="US"/>
    <s v="US Abdomen Complete"/>
    <s v="03/04/2026"/>
    <s v="02:47:19"/>
    <n v="2"/>
    <s v="03/04/202607:56:53"/>
    <x v="3"/>
    <x v="3"/>
    <x v="1"/>
    <s v="07:56:53"/>
    <x v="7"/>
    <x v="3"/>
    <d v="1899-12-30T05:09:34"/>
    <n v="76700"/>
    <n v="0.81"/>
  </r>
  <r>
    <s v="US20260008425"/>
    <s v="US"/>
    <s v="US Abdomen Limited"/>
    <s v="03/04/2026"/>
    <s v="03:26:54"/>
    <n v="3"/>
    <s v="03/04/202608:00:31"/>
    <x v="3"/>
    <x v="3"/>
    <x v="1"/>
    <s v="08:00:31"/>
    <x v="8"/>
    <x v="3"/>
    <d v="1899-12-30T04:33:37"/>
    <n v="76705"/>
    <n v="0.59"/>
  </r>
  <r>
    <s v="US20260008436"/>
    <s v="US"/>
    <s v="US Fetal Biophysical Profile w/o N-Str"/>
    <s v="03/04/2026"/>
    <s v="03:47:31"/>
    <n v="3"/>
    <s v="03/04/202608:00:49"/>
    <x v="3"/>
    <x v="3"/>
    <x v="1"/>
    <s v="08:00:49"/>
    <x v="8"/>
    <x v="2"/>
    <d v="1899-12-30T04:13:18"/>
    <n v="76819"/>
    <n v="0.77"/>
  </r>
  <r>
    <s v="US20260008402"/>
    <s v="US"/>
    <s v="US OB Less Thn 14 wks w/TVS if indicated"/>
    <s v="03/03/2026"/>
    <s v="23:48:17"/>
    <n v="23"/>
    <s v="03/04/202608:03:07"/>
    <x v="3"/>
    <x v="3"/>
    <x v="1"/>
    <s v="08:03:07"/>
    <x v="8"/>
    <x v="2"/>
    <d v="1899-12-30T08:14:50"/>
    <n v="76801"/>
    <n v="0.99"/>
  </r>
  <r>
    <s v="US20260008434"/>
    <s v="US"/>
    <s v="US OB Less Thn 14 wks w/TVS if indicated"/>
    <s v="03/04/2026"/>
    <s v="03:36:53"/>
    <n v="3"/>
    <s v="03/04/202608:05:47"/>
    <x v="3"/>
    <x v="3"/>
    <x v="1"/>
    <s v="08:05:47"/>
    <x v="8"/>
    <x v="2"/>
    <d v="1899-12-30T04:28:54"/>
    <n v="76801"/>
    <n v="0.99"/>
  </r>
  <r>
    <s v="US20260008427"/>
    <s v="US"/>
    <s v="US Abdomen Limited"/>
    <s v="03/04/2026"/>
    <s v="04:05:53"/>
    <n v="4"/>
    <s v="03/04/202608:06:30"/>
    <x v="3"/>
    <x v="3"/>
    <x v="1"/>
    <s v="08:06:30"/>
    <x v="8"/>
    <x v="3"/>
    <d v="1899-12-30T04:00:37"/>
    <n v="76705"/>
    <n v="0.59"/>
  </r>
  <r>
    <s v="MR20260002306"/>
    <s v="MR"/>
    <s v="MRI MRCP Abdomen"/>
    <s v="03/04/2026"/>
    <s v="04:51:10"/>
    <n v="4"/>
    <s v="03/04/202608:09:35"/>
    <x v="3"/>
    <x v="3"/>
    <x v="1"/>
    <s v="08:09:35"/>
    <x v="8"/>
    <x v="2"/>
    <d v="1899-12-30T03:18:25"/>
    <n v="74181"/>
    <n v="1.46"/>
  </r>
  <r>
    <s v="US20260008417"/>
    <s v="US"/>
    <s v="US Abdomen Limited"/>
    <s v="03/04/2026"/>
    <s v="07:41:53"/>
    <n v="7"/>
    <s v="03/04/202608:12:27"/>
    <x v="3"/>
    <x v="3"/>
    <x v="1"/>
    <s v="08:12:27"/>
    <x v="8"/>
    <x v="2"/>
    <d v="1899-12-30T00:30:34"/>
    <n v="76705"/>
    <n v="0.59"/>
  </r>
  <r>
    <s v="CT20260011804"/>
    <s v="CT"/>
    <s v="CT Brain/Head w/o Contrast"/>
    <s v="03/04/2026"/>
    <s v="04:36:33"/>
    <n v="4"/>
    <s v="03/04/202608:16:20"/>
    <x v="3"/>
    <x v="3"/>
    <x v="1"/>
    <s v="08:16:20"/>
    <x v="8"/>
    <x v="2"/>
    <d v="1899-12-30T03:39:47"/>
    <n v="70450"/>
    <n v="0.85"/>
  </r>
  <r>
    <s v="US20260008431"/>
    <s v="US"/>
    <s v="US Pelvis Comp w/Transvag if indicated"/>
    <s v="03/04/2026"/>
    <s v="05:23:45"/>
    <n v="5"/>
    <s v="03/04/202608:18:21"/>
    <x v="3"/>
    <x v="3"/>
    <x v="1"/>
    <s v="08:18:21"/>
    <x v="8"/>
    <x v="2"/>
    <d v="1899-12-30T02:54:36"/>
    <n v="76856"/>
    <n v="0.69"/>
  </r>
  <r>
    <s v="US20260008438"/>
    <s v="US"/>
    <s v="US Thyroid"/>
    <s v="03/04/2026"/>
    <s v="05:55:32"/>
    <n v="5"/>
    <s v="03/04/202608:20:28"/>
    <x v="3"/>
    <x v="3"/>
    <x v="1"/>
    <s v="08:20:28"/>
    <x v="8"/>
    <x v="2"/>
    <d v="1899-12-30T02:24:56"/>
    <n v="76536"/>
    <n v="0.56000000000000005"/>
  </r>
  <r>
    <s v="CT20260011852"/>
    <s v="CT"/>
    <s v="CTA Pulmonary"/>
    <s v="03/04/2026"/>
    <s v="08:04:33"/>
    <n v="8"/>
    <s v="03/04/202608:26:15"/>
    <x v="3"/>
    <x v="3"/>
    <x v="1"/>
    <s v="08:26:15"/>
    <x v="8"/>
    <x v="2"/>
    <d v="1899-12-30T00:21:42"/>
    <n v="71275"/>
    <n v="1.82"/>
  </r>
  <r>
    <s v="CT20260011851"/>
    <s v="CT"/>
    <s v="CT Neck Soft Tissue w/ Contrast"/>
    <s v="03/04/2026"/>
    <s v="07:51:44"/>
    <n v="7"/>
    <s v="03/04/202608:40:46"/>
    <x v="3"/>
    <x v="3"/>
    <x v="1"/>
    <s v="08:40:46"/>
    <x v="8"/>
    <x v="2"/>
    <d v="1899-12-30T00:49:02"/>
    <n v="70491"/>
    <n v="1.38"/>
  </r>
  <r>
    <s v="US20260008440"/>
    <s v="US"/>
    <s v="US Retroperitoneal Complete"/>
    <s v="03/04/2026"/>
    <s v="08:20:16"/>
    <n v="8"/>
    <s v="03/04/202608:42:28"/>
    <x v="3"/>
    <x v="3"/>
    <x v="1"/>
    <s v="08:42:28"/>
    <x v="8"/>
    <x v="2"/>
    <d v="1899-12-30T00:22:12"/>
    <n v="76770"/>
    <n v="0.74"/>
  </r>
  <r>
    <s v="CT20260011848"/>
    <s v="CT"/>
    <s v="CTA Lower Extremity Left"/>
    <s v="03/04/2026"/>
    <s v="07:54:28"/>
    <n v="7"/>
    <s v="03/04/202608:48:43"/>
    <x v="3"/>
    <x v="3"/>
    <x v="1"/>
    <s v="08:48:43"/>
    <x v="8"/>
    <x v="2"/>
    <d v="1899-12-30T00:54:15"/>
    <n v="73706"/>
    <n v="1.9"/>
  </r>
  <r>
    <s v="CT20260011857"/>
    <s v="CT"/>
    <s v="CT Maxillofacial w/o Contrast"/>
    <s v="03/04/2026"/>
    <s v="08:18:07"/>
    <n v="8"/>
    <s v="03/04/202609:04:49"/>
    <x v="3"/>
    <x v="3"/>
    <x v="1"/>
    <s v="09:04:49"/>
    <x v="9"/>
    <x v="2"/>
    <d v="1899-12-30T00:46:42"/>
    <n v="70486"/>
    <n v="0.85"/>
  </r>
  <r>
    <s v="CT20260011865"/>
    <s v="CT"/>
    <s v="CT Brain/Head w/o Contrast"/>
    <s v="03/04/2026"/>
    <s v="08:47:08"/>
    <n v="8"/>
    <s v="03/04/202609:06:39"/>
    <x v="3"/>
    <x v="3"/>
    <x v="1"/>
    <s v="09:06:39"/>
    <x v="9"/>
    <x v="2"/>
    <d v="1899-12-30T00:19:31"/>
    <n v="70450"/>
    <n v="0.85"/>
  </r>
  <r>
    <s v="US20260008439"/>
    <s v="US"/>
    <s v="US OB Less Thn 14 wks w/TVS if indicated"/>
    <s v="03/04/2026"/>
    <s v="08:36:15"/>
    <n v="8"/>
    <s v="03/04/202609:09:33"/>
    <x v="3"/>
    <x v="3"/>
    <x v="1"/>
    <s v="09:09:33"/>
    <x v="9"/>
    <x v="2"/>
    <d v="1899-12-30T00:33:18"/>
    <n v="76801"/>
    <n v="0.99"/>
  </r>
  <r>
    <s v="US20260008462"/>
    <s v="US"/>
    <s v="US OB Transvaginal"/>
    <s v="03/04/2026"/>
    <s v="08:36:00"/>
    <n v="8"/>
    <s v="03/04/202609:09:33"/>
    <x v="3"/>
    <x v="3"/>
    <x v="1"/>
    <s v="09:09:33"/>
    <x v="9"/>
    <x v="2"/>
    <d v="1899-12-30T00:33:33"/>
    <n v="76817"/>
    <n v="0.75"/>
  </r>
  <r>
    <s v="CT20260011861"/>
    <s v="CT"/>
    <s v="CTA Pulmonary"/>
    <s v="03/04/2026"/>
    <s v="08:47:08"/>
    <n v="8"/>
    <s v="03/04/202609:15:22"/>
    <x v="3"/>
    <x v="3"/>
    <x v="1"/>
    <s v="09:15:22"/>
    <x v="9"/>
    <x v="2"/>
    <d v="1899-12-30T00:28:14"/>
    <n v="71275"/>
    <n v="1.82"/>
  </r>
  <r>
    <s v="MR20260002307"/>
    <s v="MR"/>
    <s v="MRI Brain w/o Contrast"/>
    <s v="03/04/2026"/>
    <s v="08:31:28"/>
    <n v="8"/>
    <s v="03/04/202609:17:40"/>
    <x v="3"/>
    <x v="3"/>
    <x v="1"/>
    <s v="09:17:40"/>
    <x v="9"/>
    <x v="2"/>
    <d v="1899-12-30T00:46:12"/>
    <n v="70551"/>
    <n v="1.48"/>
  </r>
  <r>
    <s v="CT20260011868"/>
    <s v="CT"/>
    <s v="CT Abd/Pel for GI BLEED w/o Oral &amp; w/wo "/>
    <s v="03/04/2026"/>
    <s v="08:36:34"/>
    <n v="8"/>
    <s v="03/04/202609:31:35"/>
    <x v="3"/>
    <x v="3"/>
    <x v="1"/>
    <s v="09:31:35"/>
    <x v="9"/>
    <x v="2"/>
    <d v="1899-12-30T00:55:01"/>
    <n v="74178"/>
    <n v="2.0099999999999998"/>
  </r>
  <r>
    <s v="CT20260011779"/>
    <s v="CT"/>
    <s v="CT Abdomen and Pelvis w/Oral + w/IV Cont"/>
    <s v="03/04/2026"/>
    <s v="08:56:47"/>
    <n v="8"/>
    <s v="03/04/202609:37:50"/>
    <x v="3"/>
    <x v="3"/>
    <x v="1"/>
    <s v="09:37:50"/>
    <x v="9"/>
    <x v="2"/>
    <d v="1899-12-30T00:41:03"/>
    <n v="74177"/>
    <n v="1.82"/>
  </r>
  <r>
    <s v="CT20260011860"/>
    <s v="CT"/>
    <s v="CT Abd &amp; Pel wo Oral w IV"/>
    <s v="03/04/2026"/>
    <s v="09:03:58"/>
    <n v="9"/>
    <s v="03/04/202609:41:47"/>
    <x v="3"/>
    <x v="3"/>
    <x v="1"/>
    <s v="09:41:47"/>
    <x v="9"/>
    <x v="2"/>
    <d v="1899-12-30T00:37:49"/>
    <n v="74177"/>
    <n v="1.82"/>
  </r>
  <r>
    <s v="US20260008450"/>
    <s v="US"/>
    <s v="US Abdomen Limited"/>
    <s v="03/04/2026"/>
    <s v="09:01:34"/>
    <n v="9"/>
    <s v="03/04/202609:42:49"/>
    <x v="3"/>
    <x v="3"/>
    <x v="1"/>
    <s v="09:42:49"/>
    <x v="9"/>
    <x v="2"/>
    <d v="1899-12-30T00:41:15"/>
    <n v="76705"/>
    <n v="0.59"/>
  </r>
  <r>
    <s v="CT20260011870"/>
    <s v="CT"/>
    <s v="CT Spine Lumbar w/o Contrast"/>
    <s v="03/04/2026"/>
    <s v="09:16:26"/>
    <n v="9"/>
    <s v="03/04/202609:44:42"/>
    <x v="3"/>
    <x v="3"/>
    <x v="1"/>
    <s v="09:44:42"/>
    <x v="9"/>
    <x v="2"/>
    <d v="1899-12-30T00:28:16"/>
    <n v="72131"/>
    <n v="1"/>
  </r>
  <r>
    <s v="CT20260011869"/>
    <s v="CT"/>
    <s v="CT Spine Thoracic w/o Contrast"/>
    <s v="03/04/2026"/>
    <s v="09:16:26"/>
    <n v="9"/>
    <s v="03/04/202609:47:24"/>
    <x v="3"/>
    <x v="3"/>
    <x v="1"/>
    <s v="09:47:24"/>
    <x v="9"/>
    <x v="2"/>
    <d v="1899-12-30T00:30:58"/>
    <n v="72128"/>
    <n v="1"/>
  </r>
  <r>
    <s v="US20260008435"/>
    <s v="US"/>
    <s v="US Lower Ext Venous Duplex Right"/>
    <s v="03/04/2026"/>
    <s v="09:46:40"/>
    <n v="9"/>
    <s v="03/04/202609:48:11"/>
    <x v="3"/>
    <x v="3"/>
    <x v="1"/>
    <s v="09:48:11"/>
    <x v="9"/>
    <x v="2"/>
    <d v="1899-12-30T00:01:31"/>
    <n v="93971"/>
    <n v="0.45"/>
  </r>
  <r>
    <s v="US20260008466"/>
    <s v="US"/>
    <s v="US Fetal Biophysical Profile w/o N-Str"/>
    <s v="03/04/2026"/>
    <s v="09:07:43"/>
    <n v="9"/>
    <s v="03/04/202609:49:13"/>
    <x v="3"/>
    <x v="3"/>
    <x v="1"/>
    <s v="09:49:13"/>
    <x v="9"/>
    <x v="2"/>
    <d v="1899-12-30T00:41:30"/>
    <n v="76819"/>
    <n v="0.77"/>
  </r>
  <r>
    <s v="US20260008443"/>
    <s v="US"/>
    <s v="US OB Limited"/>
    <s v="03/04/2026"/>
    <s v="08:40:40"/>
    <n v="8"/>
    <s v="03/04/202609:53:15"/>
    <x v="3"/>
    <x v="3"/>
    <x v="1"/>
    <s v="09:53:15"/>
    <x v="9"/>
    <x v="2"/>
    <d v="1899-12-30T01:12:35"/>
    <n v="76815"/>
    <n v="0.65"/>
  </r>
  <r>
    <s v="US20260008458"/>
    <s v="US"/>
    <s v="US OB Limited"/>
    <s v="03/04/2026"/>
    <s v="09:47:46"/>
    <n v="9"/>
    <s v="03/04/202609:55:34"/>
    <x v="3"/>
    <x v="3"/>
    <x v="1"/>
    <s v="09:55:34"/>
    <x v="9"/>
    <x v="2"/>
    <d v="1899-12-30T00:07:48"/>
    <n v="76815"/>
    <n v="0.65"/>
  </r>
  <r>
    <s v="CT20260011786"/>
    <s v="CT"/>
    <s v="CT Abdomen and Pelvis w/o Contrast"/>
    <s v="03/04/2026"/>
    <s v="07:37:55"/>
    <n v="7"/>
    <s v="03/04/202610:01:23"/>
    <x v="3"/>
    <x v="3"/>
    <x v="1"/>
    <s v="10:01:23"/>
    <x v="10"/>
    <x v="2"/>
    <d v="1899-12-30T02:23:28"/>
    <n v="74176"/>
    <n v="1.74"/>
  </r>
  <r>
    <s v="CT20260011864"/>
    <s v="CT"/>
    <s v="CT Abd &amp; Pel wo Oral w IV"/>
    <s v="03/04/2026"/>
    <s v="09:56:40"/>
    <n v="9"/>
    <s v="03/04/202610:04:16"/>
    <x v="3"/>
    <x v="3"/>
    <x v="1"/>
    <s v="10:04:16"/>
    <x v="10"/>
    <x v="2"/>
    <d v="1899-12-30T00:07:36"/>
    <n v="74177"/>
    <n v="1.82"/>
  </r>
  <r>
    <s v="US20260008455"/>
    <s v="US"/>
    <s v="US Abdomen Limited"/>
    <s v="03/04/2026"/>
    <s v="09:58:21"/>
    <n v="9"/>
    <s v="03/04/202610:06:04"/>
    <x v="3"/>
    <x v="3"/>
    <x v="1"/>
    <s v="10:06:04"/>
    <x v="10"/>
    <x v="2"/>
    <d v="1899-12-30T00:07:43"/>
    <n v="76705"/>
    <n v="0.59"/>
  </r>
  <r>
    <s v="US20260008418"/>
    <s v="US"/>
    <s v="US Retroperitoneal Complete"/>
    <s v="03/04/2026"/>
    <s v="06:30:40"/>
    <n v="6"/>
    <s v="03/04/202610:07:14"/>
    <x v="3"/>
    <x v="3"/>
    <x v="1"/>
    <s v="10:07:14"/>
    <x v="10"/>
    <x v="2"/>
    <d v="1899-12-30T03:36:34"/>
    <n v="76770"/>
    <n v="0.74"/>
  </r>
  <r>
    <s v="CT20260011892"/>
    <s v="CT"/>
    <s v="CTA Pulmonary"/>
    <s v="03/04/2026"/>
    <s v="10:12:34"/>
    <n v="10"/>
    <s v="03/04/202610:23:34"/>
    <x v="3"/>
    <x v="3"/>
    <x v="1"/>
    <s v="10:23:34"/>
    <x v="10"/>
    <x v="2"/>
    <d v="1899-12-30T00:11:00"/>
    <n v="71275"/>
    <n v="1.82"/>
  </r>
  <r>
    <s v="CT20260011829"/>
    <s v="CT"/>
    <s v="CT Abdomen and Pelvis w/ Contrast"/>
    <s v="03/04/2026"/>
    <s v="10:12:57"/>
    <n v="10"/>
    <s v="03/04/202610:30:59"/>
    <x v="3"/>
    <x v="3"/>
    <x v="1"/>
    <s v="10:30:59"/>
    <x v="10"/>
    <x v="2"/>
    <d v="1899-12-30T00:18:02"/>
    <n v="74177"/>
    <n v="1.82"/>
  </r>
  <r>
    <s v="US20260008207"/>
    <s v="US"/>
    <s v="US Abdomen Complete"/>
    <s v="03/04/2026"/>
    <s v="10:26:57"/>
    <n v="10"/>
    <s v="03/04/202610:32:27"/>
    <x v="3"/>
    <x v="3"/>
    <x v="1"/>
    <s v="10:32:27"/>
    <x v="10"/>
    <x v="2"/>
    <d v="1899-12-30T00:05:30"/>
    <n v="76700"/>
    <n v="0.81"/>
  </r>
  <r>
    <s v="CT20260011873"/>
    <s v="CT"/>
    <s v="CT Abdomen and Pelvis w/ Contrast"/>
    <s v="03/04/2026"/>
    <s v="10:28:45"/>
    <n v="10"/>
    <s v="03/04/202610:39:34"/>
    <x v="3"/>
    <x v="3"/>
    <x v="1"/>
    <s v="10:39:34"/>
    <x v="10"/>
    <x v="2"/>
    <d v="1899-12-30T00:10:49"/>
    <n v="74177"/>
    <n v="1.82"/>
  </r>
  <r>
    <s v="CT20260011881"/>
    <s v="CT"/>
    <s v="CT Abd &amp; Pel wo Oral w IV"/>
    <s v="03/04/2026"/>
    <s v="10:36:29"/>
    <n v="10"/>
    <s v="03/04/202610:43:57"/>
    <x v="3"/>
    <x v="3"/>
    <x v="1"/>
    <s v="10:43:57"/>
    <x v="10"/>
    <x v="2"/>
    <d v="1899-12-30T00:07:28"/>
    <n v="74177"/>
    <n v="1.82"/>
  </r>
  <r>
    <s v="US20260008416"/>
    <s v="US"/>
    <s v="US Abdomen Complete"/>
    <s v="03/04/2026"/>
    <s v="07:46:03"/>
    <n v="7"/>
    <s v="03/04/202610:45:25"/>
    <x v="3"/>
    <x v="3"/>
    <x v="1"/>
    <s v="10:45:25"/>
    <x v="10"/>
    <x v="2"/>
    <d v="1899-12-30T02:59:22"/>
    <n v="76700"/>
    <n v="0.81"/>
  </r>
  <r>
    <s v="CT20260011880"/>
    <s v="CT"/>
    <s v="CT Abd/Pel for GI BLEED w/o Oral &amp; w/wo "/>
    <s v="03/04/2026"/>
    <s v="09:48:21"/>
    <n v="9"/>
    <s v="03/04/202610:48:41"/>
    <x v="3"/>
    <x v="3"/>
    <x v="1"/>
    <s v="10:48:41"/>
    <x v="10"/>
    <x v="2"/>
    <d v="1899-12-30T01:00:20"/>
    <n v="74178"/>
    <n v="2.0099999999999998"/>
  </r>
  <r>
    <s v="CT20260011817"/>
    <s v="CT"/>
    <s v="CT Chest WO Contrast"/>
    <s v="03/04/2026"/>
    <s v="08:09:27"/>
    <n v="8"/>
    <s v="03/04/202610:54:15"/>
    <x v="3"/>
    <x v="3"/>
    <x v="1"/>
    <s v="10:54:15"/>
    <x v="10"/>
    <x v="2"/>
    <d v="1899-12-30T02:44:48"/>
    <n v="71250"/>
    <n v="1.08"/>
  </r>
  <r>
    <s v="CT20260011872"/>
    <s v="CT"/>
    <s v="CT Elbow w/o Contrast Left"/>
    <s v="03/04/2026"/>
    <s v="09:42:27"/>
    <n v="9"/>
    <s v="03/04/202610:57:20"/>
    <x v="3"/>
    <x v="3"/>
    <x v="1"/>
    <s v="10:57:20"/>
    <x v="10"/>
    <x v="2"/>
    <d v="1899-12-30T01:14:53"/>
    <n v="73200"/>
    <n v="1"/>
  </r>
  <r>
    <s v="US20260008433"/>
    <s v="US"/>
    <s v="US Echoencephalogram"/>
    <s v="03/04/2026"/>
    <s v="10:15:26"/>
    <n v="10"/>
    <s v="03/04/202610:58:03"/>
    <x v="3"/>
    <x v="3"/>
    <x v="1"/>
    <s v="10:58:03"/>
    <x v="10"/>
    <x v="2"/>
    <d v="1899-12-30T00:42:37"/>
    <n v="76506"/>
    <n v="0.63"/>
  </r>
  <r>
    <s v="US20260008404"/>
    <s v="US"/>
    <s v="US Spinal Canal"/>
    <s v="03/04/2026"/>
    <s v="10:15:11"/>
    <n v="10"/>
    <s v="03/04/202610:59:38"/>
    <x v="3"/>
    <x v="3"/>
    <x v="1"/>
    <s v="10:59:38"/>
    <x v="10"/>
    <x v="2"/>
    <d v="1899-12-30T00:44:27"/>
    <n v="76800"/>
    <n v="1.1299999999999999"/>
  </r>
  <r>
    <s v="US20260008484"/>
    <s v="US"/>
    <s v="US OB Limited"/>
    <s v="03/04/2026"/>
    <s v="10:50:30"/>
    <n v="10"/>
    <s v="03/04/202611:02:39"/>
    <x v="3"/>
    <x v="3"/>
    <x v="1"/>
    <s v="11:02:39"/>
    <x v="11"/>
    <x v="2"/>
    <d v="1899-12-30T00:12:09"/>
    <n v="76815"/>
    <n v="0.65"/>
  </r>
  <r>
    <s v="US20260008485"/>
    <s v="US"/>
    <s v="US Fetal Biophysical Profile w/o N-Str"/>
    <s v="03/04/2026"/>
    <s v="10:50:30"/>
    <n v="10"/>
    <s v="03/04/202611:02:39"/>
    <x v="3"/>
    <x v="3"/>
    <x v="1"/>
    <s v="11:02:39"/>
    <x v="11"/>
    <x v="2"/>
    <d v="1899-12-30T00:12:09"/>
    <n v="76819"/>
    <n v="0.77"/>
  </r>
  <r>
    <s v="CT20260011866"/>
    <s v="CT"/>
    <s v="CT Abdomen and Pelvis w/ Contrast"/>
    <s v="03/04/2026"/>
    <s v="10:54:50"/>
    <n v="10"/>
    <s v="03/04/202611:09:09"/>
    <x v="3"/>
    <x v="3"/>
    <x v="1"/>
    <s v="11:09:09"/>
    <x v="11"/>
    <x v="2"/>
    <d v="1899-12-30T00:14:19"/>
    <n v="74177"/>
    <n v="1.82"/>
  </r>
  <r>
    <s v="CT20260011886"/>
    <s v="CT"/>
    <s v="CT Brain/Head w/o Contrast"/>
    <s v="03/04/2026"/>
    <s v="11:03:05"/>
    <n v="11"/>
    <s v="03/04/202611:13:29"/>
    <x v="3"/>
    <x v="3"/>
    <x v="1"/>
    <s v="11:13:29"/>
    <x v="11"/>
    <x v="2"/>
    <d v="1899-12-30T00:10:24"/>
    <n v="70450"/>
    <n v="0.85"/>
  </r>
  <r>
    <s v="CT20260011885"/>
    <s v="CT"/>
    <s v="CT Spine Cervical w/o Contrast"/>
    <s v="03/04/2026"/>
    <s v="11:03:05"/>
    <n v="11"/>
    <s v="03/04/202611:16:01"/>
    <x v="3"/>
    <x v="3"/>
    <x v="1"/>
    <s v="11:16:01"/>
    <x v="11"/>
    <x v="2"/>
    <d v="1899-12-30T00:12:56"/>
    <n v="72125"/>
    <n v="1"/>
  </r>
  <r>
    <s v="CT20260011898"/>
    <s v="CT"/>
    <s v="CT Neck Soft Tissue w/ Contrast"/>
    <s v="03/04/2026"/>
    <s v="11:11:31"/>
    <n v="11"/>
    <s v="03/04/202611:23:38"/>
    <x v="3"/>
    <x v="3"/>
    <x v="1"/>
    <s v="11:23:38"/>
    <x v="11"/>
    <x v="2"/>
    <d v="1899-12-30T00:12:07"/>
    <n v="70491"/>
    <n v="1.38"/>
  </r>
  <r>
    <s v="CT20260011911"/>
    <s v="CT"/>
    <s v="CT Brain/Head w/o Contrast"/>
    <s v="03/04/2026"/>
    <s v="11:17:44"/>
    <n v="11"/>
    <s v="03/04/202611:25:23"/>
    <x v="3"/>
    <x v="3"/>
    <x v="1"/>
    <s v="11:25:23"/>
    <x v="11"/>
    <x v="2"/>
    <d v="1899-12-30T00:07:39"/>
    <n v="70450"/>
    <n v="0.85"/>
  </r>
  <r>
    <s v="MR20260002281"/>
    <s v="MR"/>
    <s v="MRI Knee w/o Contrast Right"/>
    <s v="03/04/2026"/>
    <s v="10:55:38"/>
    <n v="10"/>
    <s v="03/04/202611:29:53"/>
    <x v="3"/>
    <x v="3"/>
    <x v="1"/>
    <s v="11:29:53"/>
    <x v="11"/>
    <x v="2"/>
    <d v="1899-12-30T00:34:15"/>
    <n v="73721"/>
    <n v="1.35"/>
  </r>
  <r>
    <s v="US20260008363"/>
    <s v="US"/>
    <s v="US Abdomen Complete"/>
    <s v="03/04/2026"/>
    <s v="11:25:42"/>
    <n v="11"/>
    <s v="03/04/202611:33:22"/>
    <x v="3"/>
    <x v="3"/>
    <x v="1"/>
    <s v="11:33:22"/>
    <x v="11"/>
    <x v="2"/>
    <d v="1899-12-30T00:07:40"/>
    <n v="76700"/>
    <n v="0.81"/>
  </r>
  <r>
    <s v="CT20260011912"/>
    <s v="CT"/>
    <s v="CTA Neck"/>
    <s v="03/04/2026"/>
    <s v="11:28:16"/>
    <n v="11"/>
    <s v="03/04/202611:37:51"/>
    <x v="3"/>
    <x v="3"/>
    <x v="1"/>
    <s v="11:37:51"/>
    <x v="11"/>
    <x v="2"/>
    <d v="1899-12-30T00:09:35"/>
    <n v="70498"/>
    <n v="1.75"/>
  </r>
  <r>
    <s v="CT20260011913"/>
    <s v="CT"/>
    <s v="CTA Brain/Head"/>
    <s v="03/04/2026"/>
    <s v="11:28:16"/>
    <n v="11"/>
    <s v="03/04/202611:37:51"/>
    <x v="3"/>
    <x v="3"/>
    <x v="1"/>
    <s v="11:37:51"/>
    <x v="11"/>
    <x v="2"/>
    <d v="1899-12-30T00:09:35"/>
    <n v="70496"/>
    <n v="1.75"/>
  </r>
  <r>
    <s v="CT20260011791"/>
    <s v="CT"/>
    <s v="CT Elbow w/ Contrast Left"/>
    <s v="03/04/2026"/>
    <s v="11:28:11"/>
    <n v="11"/>
    <s v="03/04/202611:41:49"/>
    <x v="3"/>
    <x v="3"/>
    <x v="1"/>
    <s v="11:41:49"/>
    <x v="11"/>
    <x v="2"/>
    <d v="1899-12-30T00:13:38"/>
    <n v="73201"/>
    <n v="1.1599999999999999"/>
  </r>
  <r>
    <s v="CT20260011887"/>
    <s v="CT"/>
    <s v="CT Abd &amp; Pel wo Oral w IV"/>
    <s v="03/04/2026"/>
    <s v="11:40:04"/>
    <n v="11"/>
    <s v="03/04/202611:45:46"/>
    <x v="3"/>
    <x v="3"/>
    <x v="1"/>
    <s v="11:45:46"/>
    <x v="11"/>
    <x v="2"/>
    <d v="1899-12-30T00:05:42"/>
    <n v="74177"/>
    <n v="1.82"/>
  </r>
  <r>
    <s v="CT20260011895"/>
    <s v="CT"/>
    <s v="CT Abd &amp; Pel wo Oral w IV"/>
    <s v="03/04/2026"/>
    <s v="11:41:09"/>
    <n v="11"/>
    <s v="03/04/202611:51:15"/>
    <x v="3"/>
    <x v="3"/>
    <x v="1"/>
    <s v="11:51:15"/>
    <x v="11"/>
    <x v="2"/>
    <d v="1899-12-30T00:10:06"/>
    <n v="74177"/>
    <n v="1.82"/>
  </r>
  <r>
    <s v="US20260008469"/>
    <s v="US"/>
    <s v="US Abdomen Complete"/>
    <s v="03/04/2026"/>
    <s v="11:48:34"/>
    <n v="11"/>
    <s v="03/04/202611:59:06"/>
    <x v="3"/>
    <x v="3"/>
    <x v="1"/>
    <s v="11:59:06"/>
    <x v="11"/>
    <x v="2"/>
    <d v="1899-12-30T00:10:32"/>
    <n v="76700"/>
    <n v="0.81"/>
  </r>
  <r>
    <s v="CT20260011897"/>
    <s v="CT"/>
    <s v="CT Abdomen and Pelvis w/ Contrast"/>
    <s v="03/04/2026"/>
    <s v="11:56:07"/>
    <n v="11"/>
    <s v="03/04/202612:05:12"/>
    <x v="3"/>
    <x v="3"/>
    <x v="1"/>
    <s v="12:05:12"/>
    <x v="12"/>
    <x v="2"/>
    <d v="1899-12-30T00:09:05"/>
    <n v="74177"/>
    <n v="1.82"/>
  </r>
  <r>
    <s v="US20260008221"/>
    <s v="US"/>
    <s v="US Retroperitoneal Complete"/>
    <s v="03/04/2026"/>
    <s v="11:56:25"/>
    <n v="11"/>
    <s v="03/04/202612:06:06"/>
    <x v="3"/>
    <x v="3"/>
    <x v="1"/>
    <s v="12:06:06"/>
    <x v="12"/>
    <x v="2"/>
    <d v="1899-12-30T00:09:41"/>
    <n v="76770"/>
    <n v="0.74"/>
  </r>
  <r>
    <s v="US20260008465"/>
    <s v="US"/>
    <s v="US Abdomen Complete"/>
    <s v="03/04/2026"/>
    <s v="11:28:08"/>
    <n v="11"/>
    <s v="03/04/202612:11:59"/>
    <x v="3"/>
    <x v="3"/>
    <x v="1"/>
    <s v="12:11:59"/>
    <x v="12"/>
    <x v="2"/>
    <d v="1899-12-30T00:43:51"/>
    <n v="76700"/>
    <n v="0.81"/>
  </r>
  <r>
    <s v="CT20260011904"/>
    <s v="CT"/>
    <s v="CT Brain/Head w/o Contrast"/>
    <s v="03/04/2026"/>
    <s v="12:03:51"/>
    <n v="12"/>
    <s v="03/04/202612:13:39"/>
    <x v="3"/>
    <x v="3"/>
    <x v="1"/>
    <s v="12:13:39"/>
    <x v="12"/>
    <x v="2"/>
    <d v="1899-12-30T00:09:48"/>
    <n v="70450"/>
    <n v="0.85"/>
  </r>
  <r>
    <s v="CT20260011905"/>
    <s v="CT"/>
    <s v="CT Spine Cervical w/o Contrast"/>
    <s v="03/04/2026"/>
    <s v="12:03:51"/>
    <n v="12"/>
    <s v="03/04/202612:15:58"/>
    <x v="3"/>
    <x v="3"/>
    <x v="1"/>
    <s v="12:15:58"/>
    <x v="12"/>
    <x v="2"/>
    <d v="1899-12-30T00:12:07"/>
    <n v="72125"/>
    <n v="1"/>
  </r>
  <r>
    <s v="US20260008456"/>
    <s v="US"/>
    <s v="US Chest"/>
    <s v="03/04/2026"/>
    <s v="10:27:12"/>
    <n v="10"/>
    <s v="03/04/202612:17:46"/>
    <x v="3"/>
    <x v="3"/>
    <x v="1"/>
    <s v="12:17:46"/>
    <x v="12"/>
    <x v="2"/>
    <d v="1899-12-30T01:50:34"/>
    <n v="76604"/>
    <n v="0.59"/>
  </r>
  <r>
    <s v="US20260008486"/>
    <s v="US"/>
    <s v="US Lower Ext Venous Duplex Bilateral"/>
    <s v="03/04/2026"/>
    <s v="12:16:31"/>
    <n v="12"/>
    <s v="03/04/202612:21:57"/>
    <x v="3"/>
    <x v="3"/>
    <x v="1"/>
    <s v="12:21:57"/>
    <x v="12"/>
    <x v="2"/>
    <d v="1899-12-30T00:05:26"/>
    <n v="93970"/>
    <n v="0.7"/>
  </r>
  <r>
    <s v="US20260008490"/>
    <s v="US"/>
    <s v="US Lower Ext Venous Duplex Bilateral"/>
    <s v="03/04/2026"/>
    <s v="12:19:54"/>
    <n v="12"/>
    <s v="03/04/202612:22:36"/>
    <x v="3"/>
    <x v="3"/>
    <x v="1"/>
    <s v="12:22:36"/>
    <x v="12"/>
    <x v="2"/>
    <d v="1899-12-30T00:02:42"/>
    <n v="93970"/>
    <n v="0.7"/>
  </r>
  <r>
    <s v="CT20260011906"/>
    <s v="CT"/>
    <s v="CT Maxillofacial w/o Contrast"/>
    <s v="03/04/2026"/>
    <s v="12:03:51"/>
    <n v="12"/>
    <s v="03/04/202612:22:58"/>
    <x v="3"/>
    <x v="3"/>
    <x v="1"/>
    <s v="12:22:58"/>
    <x v="12"/>
    <x v="2"/>
    <d v="1899-12-30T00:19:07"/>
    <n v="70486"/>
    <n v="0.85"/>
  </r>
  <r>
    <s v="XR20260025685"/>
    <s v="XR"/>
    <s v="XR Shoulder Complete 2+ Views Right"/>
    <s v="03/04/2026"/>
    <s v="12:18:36"/>
    <n v="12"/>
    <s v="03/04/202612:23:30"/>
    <x v="3"/>
    <x v="3"/>
    <x v="1"/>
    <s v="12:23:30"/>
    <x v="12"/>
    <x v="2"/>
    <d v="1899-12-30T00:04:54"/>
    <n v="73030"/>
    <n v="0.18"/>
  </r>
  <r>
    <s v="XR20260025675"/>
    <s v="XR"/>
    <s v="XR Knee Complete 3 Views Left"/>
    <s v="03/04/2026"/>
    <s v="11:50:22"/>
    <n v="11"/>
    <s v="03/04/202612:24:00"/>
    <x v="3"/>
    <x v="3"/>
    <x v="1"/>
    <s v="12:24:00"/>
    <x v="12"/>
    <x v="2"/>
    <d v="1899-12-30T00:33:38"/>
    <n v="73562"/>
    <n v="0.18"/>
  </r>
  <r>
    <s v="XR20260025654"/>
    <s v="XR"/>
    <s v="XR Chest 2 Views"/>
    <s v="03/04/2026"/>
    <s v="11:12:34"/>
    <n v="11"/>
    <s v="03/04/202612:24:54"/>
    <x v="3"/>
    <x v="3"/>
    <x v="1"/>
    <s v="12:24:54"/>
    <x v="12"/>
    <x v="2"/>
    <d v="1899-12-30T01:12:20"/>
    <n v="71046"/>
    <n v="0.22"/>
  </r>
  <r>
    <s v="XR20260025627"/>
    <s v="XR"/>
    <s v="XR Chest 1 View Portable"/>
    <s v="03/04/2026"/>
    <s v="10:30:27"/>
    <n v="10"/>
    <s v="03/04/202612:25:20"/>
    <x v="3"/>
    <x v="3"/>
    <x v="1"/>
    <s v="12:25:20"/>
    <x v="12"/>
    <x v="2"/>
    <d v="1899-12-30T01:54:53"/>
    <n v="71045"/>
    <n v="0.18"/>
  </r>
  <r>
    <s v="XR20260025650"/>
    <s v="XR"/>
    <s v="XR Chest 2 Views"/>
    <s v="03/04/2026"/>
    <s v="10:47:02"/>
    <n v="10"/>
    <s v="03/04/202612:26:25"/>
    <x v="3"/>
    <x v="3"/>
    <x v="1"/>
    <s v="12:26:25"/>
    <x v="12"/>
    <x v="2"/>
    <d v="1899-12-30T01:39:23"/>
    <n v="71046"/>
    <n v="0.22"/>
  </r>
  <r>
    <s v="US20260008501"/>
    <s v="US"/>
    <s v="US Fetal Biophysical Profile w/o N-Str"/>
    <s v="03/04/2026"/>
    <s v="12:32:57"/>
    <n v="12"/>
    <s v="03/04/202612:41:38"/>
    <x v="3"/>
    <x v="3"/>
    <x v="1"/>
    <s v="12:41:38"/>
    <x v="12"/>
    <x v="2"/>
    <d v="1899-12-30T00:08:41"/>
    <n v="76819"/>
    <n v="0.77"/>
  </r>
  <r>
    <s v="CT20260011909"/>
    <s v="CT"/>
    <s v="CTA Pulmonary"/>
    <s v="03/04/2026"/>
    <s v="12:40:06"/>
    <n v="12"/>
    <s v="03/04/202612:49:42"/>
    <x v="3"/>
    <x v="3"/>
    <x v="1"/>
    <s v="12:49:42"/>
    <x v="12"/>
    <x v="2"/>
    <d v="1899-12-30T00:09:36"/>
    <n v="71275"/>
    <n v="1.82"/>
  </r>
  <r>
    <s v="XR20260025701"/>
    <s v="XR"/>
    <s v="XR Chest 1 View Portable"/>
    <s v="03/04/2026"/>
    <s v="12:54:20"/>
    <n v="12"/>
    <s v="03/04/202612:57:50"/>
    <x v="3"/>
    <x v="3"/>
    <x v="1"/>
    <s v="12:57:50"/>
    <x v="12"/>
    <x v="2"/>
    <d v="1899-12-30T00:03:30"/>
    <n v="71045"/>
    <n v="0.18"/>
  </r>
  <r>
    <s v="XR20260025703"/>
    <s v="XR"/>
    <s v="XR Foot Complete 3+ Views Right"/>
    <s v="03/04/2026"/>
    <s v="12:51:12"/>
    <n v="12"/>
    <s v="03/04/202612:58:55"/>
    <x v="3"/>
    <x v="3"/>
    <x v="1"/>
    <s v="12:58:55"/>
    <x v="12"/>
    <x v="2"/>
    <d v="1899-12-30T00:07:43"/>
    <n v="73630"/>
    <n v="0.17"/>
  </r>
  <r>
    <s v="XR20260025673"/>
    <s v="XR"/>
    <s v="XR Chest 2 Views"/>
    <s v="03/04/2026"/>
    <s v="11:50:49"/>
    <n v="11"/>
    <s v="03/04/202612:59:13"/>
    <x v="3"/>
    <x v="3"/>
    <x v="1"/>
    <s v="12:59:13"/>
    <x v="12"/>
    <x v="2"/>
    <d v="1899-12-30T01:08:24"/>
    <n v="71046"/>
    <n v="0.22"/>
  </r>
  <r>
    <s v="XR20260025667"/>
    <s v="XR"/>
    <s v="XR Chest 2 Views"/>
    <s v="03/04/2026"/>
    <s v="11:46:53"/>
    <n v="11"/>
    <s v="03/04/202612:59:42"/>
    <x v="3"/>
    <x v="3"/>
    <x v="1"/>
    <s v="12:59:42"/>
    <x v="12"/>
    <x v="2"/>
    <d v="1899-12-30T01:12:49"/>
    <n v="71046"/>
    <n v="0.22"/>
  </r>
  <r>
    <s v="MR20260002243"/>
    <s v="MR"/>
    <s v="MRI Brain w/o Contrast"/>
    <s v="03/04/2026"/>
    <s v="12:58:42"/>
    <n v="12"/>
    <s v="03/04/202613:02:46"/>
    <x v="3"/>
    <x v="3"/>
    <x v="1"/>
    <s v="13:02:46"/>
    <x v="13"/>
    <x v="2"/>
    <d v="1899-12-30T00:04:04"/>
    <n v="70551"/>
    <n v="1.48"/>
  </r>
  <r>
    <s v="XR20260025709"/>
    <s v="XR"/>
    <s v="XR Chest 2 Views"/>
    <s v="03/04/2026"/>
    <s v="13:00:37"/>
    <n v="13"/>
    <s v="03/04/202613:04:29"/>
    <x v="3"/>
    <x v="3"/>
    <x v="1"/>
    <s v="13:04:29"/>
    <x v="13"/>
    <x v="2"/>
    <d v="1899-12-30T00:03:52"/>
    <n v="71046"/>
    <n v="0.22"/>
  </r>
  <r>
    <s v="MR20260002327"/>
    <s v="MR"/>
    <s v="MRI Knee w/o Contrast Left"/>
    <s v="03/04/2026"/>
    <s v="12:32:37"/>
    <n v="12"/>
    <s v="03/04/202613:06:50"/>
    <x v="3"/>
    <x v="3"/>
    <x v="1"/>
    <s v="13:06:50"/>
    <x v="13"/>
    <x v="2"/>
    <d v="1899-12-30T00:34:13"/>
    <n v="73721"/>
    <n v="1.35"/>
  </r>
  <r>
    <s v="US20260008503"/>
    <s v="US"/>
    <s v="US Head/Neck Soft Tissue"/>
    <s v="03/04/2026"/>
    <s v="14:26:17"/>
    <n v="14"/>
    <s v="03/04/202613:09:01"/>
    <x v="3"/>
    <x v="3"/>
    <x v="1"/>
    <s v="13:09:01"/>
    <x v="13"/>
    <x v="2"/>
    <n v="-5.3657407407407431E-2"/>
    <n v="76536"/>
    <n v="0.56000000000000005"/>
  </r>
  <r>
    <s v="US20260008497"/>
    <s v="US"/>
    <s v="US Fetal Biophysical Profile w/o N-Str"/>
    <s v="03/04/2026"/>
    <s v="12:54:49"/>
    <n v="12"/>
    <s v="03/04/202613:11:29"/>
    <x v="3"/>
    <x v="3"/>
    <x v="1"/>
    <s v="13:11:29"/>
    <x v="13"/>
    <x v="2"/>
    <d v="1899-12-30T00:16:40"/>
    <n v="76819"/>
    <n v="0.77"/>
  </r>
  <r>
    <s v="XR20260025662"/>
    <s v="XR"/>
    <s v="XR Spine Lumbar Limited 2 or 3 Views"/>
    <s v="03/04/2026"/>
    <s v="11:16:24"/>
    <n v="11"/>
    <s v="03/04/202613:12:33"/>
    <x v="3"/>
    <x v="3"/>
    <x v="1"/>
    <s v="13:12:33"/>
    <x v="13"/>
    <x v="2"/>
    <d v="1899-12-30T01:56:09"/>
    <n v="72100"/>
    <n v="0.22"/>
  </r>
  <r>
    <s v="XR20260025706"/>
    <s v="XR"/>
    <s v="XR Chest 2 Views"/>
    <s v="03/04/2026"/>
    <s v="13:01:32"/>
    <n v="13"/>
    <s v="03/04/202613:13:11"/>
    <x v="3"/>
    <x v="3"/>
    <x v="1"/>
    <s v="13:13:11"/>
    <x v="13"/>
    <x v="2"/>
    <d v="1899-12-30T00:11:39"/>
    <n v="71046"/>
    <n v="0.22"/>
  </r>
  <r>
    <s v="XR20260025705"/>
    <s v="XR"/>
    <s v="XR Abdomen KUB 1 View"/>
    <s v="03/04/2026"/>
    <s v="13:08:23"/>
    <n v="13"/>
    <s v="03/04/202613:14:45"/>
    <x v="3"/>
    <x v="3"/>
    <x v="1"/>
    <s v="13:14:45"/>
    <x v="13"/>
    <x v="2"/>
    <d v="1899-12-30T00:06:22"/>
    <n v="74018"/>
    <n v="0.18"/>
  </r>
  <r>
    <s v="US20260008491"/>
    <s v="US"/>
    <s v="US OB Less Thn 14 wks w/TVS if indicated"/>
    <s v="03/04/2026"/>
    <s v="13:05:51"/>
    <n v="13"/>
    <s v="03/04/202613:18:07"/>
    <x v="3"/>
    <x v="3"/>
    <x v="1"/>
    <s v="13:18:07"/>
    <x v="13"/>
    <x v="2"/>
    <d v="1899-12-30T00:12:16"/>
    <n v="76801"/>
    <n v="0.99"/>
  </r>
  <r>
    <s v="US20260008518"/>
    <s v="US"/>
    <s v="US OB Transvaginal"/>
    <s v="03/04/2026"/>
    <s v="13:06:10"/>
    <n v="13"/>
    <s v="03/04/202613:18:07"/>
    <x v="3"/>
    <x v="3"/>
    <x v="1"/>
    <s v="13:18:07"/>
    <x v="13"/>
    <x v="2"/>
    <d v="1899-12-30T00:11:57"/>
    <n v="76817"/>
    <n v="0.75"/>
  </r>
  <r>
    <s v="XR20260025711"/>
    <s v="XR"/>
    <s v="XR Chest 2 Views"/>
    <s v="03/04/2026"/>
    <s v="13:16:52"/>
    <n v="13"/>
    <s v="03/04/202613:18:45"/>
    <x v="3"/>
    <x v="3"/>
    <x v="1"/>
    <s v="13:18:45"/>
    <x v="13"/>
    <x v="2"/>
    <d v="1899-12-30T00:01:53"/>
    <n v="71046"/>
    <n v="0.22"/>
  </r>
  <r>
    <s v="XR20260025733"/>
    <s v="XR"/>
    <s v="XR Chest 2 Views"/>
    <s v="03/04/2026"/>
    <s v="13:15:18"/>
    <n v="13"/>
    <s v="03/04/202613:19:18"/>
    <x v="3"/>
    <x v="3"/>
    <x v="1"/>
    <s v="13:19:18"/>
    <x v="13"/>
    <x v="2"/>
    <d v="1899-12-30T00:04:00"/>
    <n v="71046"/>
    <n v="0.22"/>
  </r>
  <r>
    <s v="XR20260025727"/>
    <s v="XR"/>
    <s v="XR Chest 2 Views"/>
    <s v="03/04/2026"/>
    <s v="13:13:03"/>
    <n v="13"/>
    <s v="03/04/202613:19:47"/>
    <x v="3"/>
    <x v="3"/>
    <x v="1"/>
    <s v="13:19:47"/>
    <x v="13"/>
    <x v="2"/>
    <d v="1899-12-30T00:06:44"/>
    <n v="71046"/>
    <n v="0.22"/>
  </r>
  <r>
    <s v="XR20260025700"/>
    <s v="XR"/>
    <s v="XR Spine Cervical Complete 4 or 5 Views"/>
    <s v="03/04/2026"/>
    <s v="12:49:48"/>
    <n v="12"/>
    <s v="03/04/202613:20:23"/>
    <x v="3"/>
    <x v="3"/>
    <x v="1"/>
    <s v="13:20:23"/>
    <x v="13"/>
    <x v="2"/>
    <d v="1899-12-30T00:30:35"/>
    <n v="72050"/>
    <n v="0.27"/>
  </r>
  <r>
    <s v="XR20260025669"/>
    <s v="XR"/>
    <s v="XR Chest 2 Views"/>
    <s v="03/04/2026"/>
    <s v="11:45:22"/>
    <n v="11"/>
    <s v="03/04/202613:20:54"/>
    <x v="3"/>
    <x v="3"/>
    <x v="1"/>
    <s v="13:20:54"/>
    <x v="13"/>
    <x v="2"/>
    <d v="1899-12-30T01:35:32"/>
    <n v="71046"/>
    <n v="0.22"/>
  </r>
  <r>
    <s v="MR20260002318"/>
    <s v="MR"/>
    <s v="MRI Spine Cervical w/o Contrast"/>
    <s v="03/04/2026"/>
    <s v="08:42:19"/>
    <n v="8"/>
    <s v="03/04/202613:24:17"/>
    <x v="3"/>
    <x v="3"/>
    <x v="1"/>
    <s v="13:24:17"/>
    <x v="13"/>
    <x v="2"/>
    <d v="1899-12-30T04:41:58"/>
    <n v="72141"/>
    <n v="1.48"/>
  </r>
  <r>
    <s v="CT20260011923"/>
    <s v="CT"/>
    <s v="CT Brain/Head w/o Contrast"/>
    <s v="03/04/2026"/>
    <s v="13:21:26"/>
    <n v="13"/>
    <s v="03/04/202613:26:14"/>
    <x v="3"/>
    <x v="3"/>
    <x v="1"/>
    <s v="13:26:14"/>
    <x v="13"/>
    <x v="2"/>
    <d v="1899-12-30T00:04:48"/>
    <n v="70450"/>
    <n v="0.85"/>
  </r>
  <r>
    <s v="US20260008423"/>
    <s v="US"/>
    <s v="US Upper Ext Arterial Duplex Left"/>
    <s v="03/04/2026"/>
    <s v="04:37:58"/>
    <n v="4"/>
    <s v="03/04/202613:31:40"/>
    <x v="3"/>
    <x v="3"/>
    <x v="1"/>
    <s v="13:31:40"/>
    <x v="13"/>
    <x v="2"/>
    <d v="1899-12-30T08:53:42"/>
    <n v="93931"/>
    <n v="0.5"/>
  </r>
  <r>
    <s v="CT20260011894"/>
    <s v="CT"/>
    <s v="CT Brain/Head w/o Contrast"/>
    <s v="03/04/2026"/>
    <s v="13:27:17"/>
    <n v="13"/>
    <s v="03/04/202613:33:32"/>
    <x v="3"/>
    <x v="3"/>
    <x v="1"/>
    <s v="13:33:32"/>
    <x v="13"/>
    <x v="2"/>
    <d v="1899-12-30T00:06:15"/>
    <n v="70450"/>
    <n v="0.85"/>
  </r>
  <r>
    <s v="CT20260011899"/>
    <s v="CT"/>
    <s v="CT Abd &amp; Pel wo Oral w IV"/>
    <s v="03/04/2026"/>
    <s v="13:03:34"/>
    <n v="13"/>
    <s v="03/04/202613:35:35"/>
    <x v="3"/>
    <x v="3"/>
    <x v="1"/>
    <s v="13:35:35"/>
    <x v="13"/>
    <x v="2"/>
    <d v="1899-12-30T00:32:01"/>
    <n v="76376"/>
    <n v="0.2"/>
  </r>
  <r>
    <s v="CT20260011899"/>
    <s v="CT"/>
    <s v="CT Abd &amp; Pel wo Oral w IV"/>
    <s v="03/04/2026"/>
    <s v="13:03:34"/>
    <n v="13"/>
    <s v="03/04/202613:35:35"/>
    <x v="3"/>
    <x v="3"/>
    <x v="1"/>
    <s v="13:35:35"/>
    <x v="13"/>
    <x v="2"/>
    <d v="1899-12-30T00:32:01"/>
    <n v="74177"/>
    <n v="1.82"/>
  </r>
  <r>
    <s v="CT20260011893"/>
    <s v="CT"/>
    <s v="CT Abd &amp; Pel wo Oral w IV"/>
    <s v="03/04/2026"/>
    <s v="13:27:17"/>
    <n v="13"/>
    <s v="03/04/202613:46:01"/>
    <x v="3"/>
    <x v="3"/>
    <x v="1"/>
    <s v="13:46:01"/>
    <x v="13"/>
    <x v="2"/>
    <d v="1899-12-30T00:18:44"/>
    <n v="74177"/>
    <n v="1.82"/>
  </r>
  <r>
    <s v="CT20260011925"/>
    <s v="CT"/>
    <s v="CTA Brain/Head"/>
    <s v="03/04/2026"/>
    <s v="13:21:54"/>
    <n v="13"/>
    <s v="03/04/202613:51:28"/>
    <x v="3"/>
    <x v="3"/>
    <x v="1"/>
    <s v="13:51:28"/>
    <x v="13"/>
    <x v="2"/>
    <d v="1899-12-30T00:29:34"/>
    <n v="70496"/>
    <n v="1.75"/>
  </r>
  <r>
    <s v="CT20260011908"/>
    <s v="CT"/>
    <s v="CT Spine Lumbar w/o Contrast"/>
    <s v="03/04/2026"/>
    <s v="13:35:32"/>
    <n v="13"/>
    <s v="03/04/202613:56:34"/>
    <x v="3"/>
    <x v="3"/>
    <x v="1"/>
    <s v="13:56:34"/>
    <x v="13"/>
    <x v="2"/>
    <d v="1899-12-30T00:21:02"/>
    <n v="72131"/>
    <n v="1"/>
  </r>
  <r>
    <s v="CT20260011921"/>
    <s v="CT"/>
    <s v="CT Brain/Head w/o Contrast"/>
    <s v="03/04/2026"/>
    <s v="13:51:42"/>
    <n v="13"/>
    <s v="03/04/202613:58:27"/>
    <x v="3"/>
    <x v="3"/>
    <x v="1"/>
    <s v="13:58:27"/>
    <x v="13"/>
    <x v="2"/>
    <d v="1899-12-30T00:06:45"/>
    <n v="70450"/>
    <n v="0.85"/>
  </r>
  <r>
    <s v="CT20260011922"/>
    <s v="CT"/>
    <s v="CT Spine Cervical w/o Contrast"/>
    <s v="03/04/2026"/>
    <s v="13:51:42"/>
    <n v="13"/>
    <s v="03/04/202614:00:38"/>
    <x v="3"/>
    <x v="3"/>
    <x v="1"/>
    <s v="14:00:38"/>
    <x v="14"/>
    <x v="2"/>
    <d v="1899-12-30T00:08:56"/>
    <n v="72125"/>
    <n v="1"/>
  </r>
  <r>
    <s v="CT20260011914"/>
    <s v="CT"/>
    <s v="CT Abd &amp; Pel wo Oral w IV"/>
    <s v="03/04/2026"/>
    <s v="13:50:20"/>
    <n v="13"/>
    <s v="03/04/202614:04:05"/>
    <x v="3"/>
    <x v="3"/>
    <x v="1"/>
    <s v="14:04:05"/>
    <x v="14"/>
    <x v="2"/>
    <d v="1899-12-30T00:13:45"/>
    <n v="74177"/>
    <n v="1.82"/>
  </r>
  <r>
    <s v="CT20260011907"/>
    <s v="CT"/>
    <s v="CT Brain/Head w/o Contrast"/>
    <s v="03/04/2026"/>
    <s v="13:35:32"/>
    <n v="13"/>
    <s v="03/04/202614:07:15"/>
    <x v="3"/>
    <x v="3"/>
    <x v="1"/>
    <s v="14:07:15"/>
    <x v="14"/>
    <x v="2"/>
    <d v="1899-12-30T00:31:43"/>
    <n v="70450"/>
    <n v="0.85"/>
  </r>
  <r>
    <s v="XR20260025751"/>
    <s v="XR"/>
    <s v="XR Forearm 2 Views Left"/>
    <s v="03/04/2026"/>
    <s v="14:06:58"/>
    <n v="14"/>
    <s v="03/04/202614:10:02"/>
    <x v="3"/>
    <x v="3"/>
    <x v="1"/>
    <s v="14:10:02"/>
    <x v="14"/>
    <x v="2"/>
    <d v="1899-12-30T00:03:04"/>
    <n v="73090"/>
    <n v="0.16"/>
  </r>
  <r>
    <s v="XR20260025752"/>
    <s v="XR"/>
    <s v="XR Chest 2 Views"/>
    <s v="03/04/2026"/>
    <s v="13:58:09"/>
    <n v="13"/>
    <s v="03/04/202614:10:42"/>
    <x v="3"/>
    <x v="3"/>
    <x v="1"/>
    <s v="14:10:42"/>
    <x v="14"/>
    <x v="2"/>
    <d v="1899-12-30T00:12:33"/>
    <n v="71046"/>
    <n v="0.22"/>
  </r>
  <r>
    <s v="XR20260025737"/>
    <s v="XR"/>
    <s v="XR Spine Thoracic 2+ Views"/>
    <s v="03/04/2026"/>
    <s v="13:50:11"/>
    <n v="13"/>
    <s v="03/04/202614:11:16"/>
    <x v="3"/>
    <x v="3"/>
    <x v="1"/>
    <s v="14:11:16"/>
    <x v="14"/>
    <x v="2"/>
    <d v="1899-12-30T00:21:05"/>
    <n v="72070"/>
    <n v="0.2"/>
  </r>
  <r>
    <s v="XR20260025741"/>
    <s v="XR"/>
    <s v="XR Chest 2 Views"/>
    <s v="03/04/2026"/>
    <s v="13:53:03"/>
    <n v="13"/>
    <s v="03/04/202614:11:41"/>
    <x v="3"/>
    <x v="3"/>
    <x v="1"/>
    <s v="14:11:41"/>
    <x v="14"/>
    <x v="2"/>
    <d v="1899-12-30T00:18:38"/>
    <n v="71046"/>
    <n v="0.22"/>
  </r>
  <r>
    <s v="XR20260025699"/>
    <s v="XR"/>
    <s v="XR Shoulder Complete 2+ Views Left"/>
    <s v="03/04/2026"/>
    <s v="12:49:48"/>
    <n v="12"/>
    <s v="03/04/202614:12:10"/>
    <x v="3"/>
    <x v="3"/>
    <x v="1"/>
    <s v="14:12:10"/>
    <x v="14"/>
    <x v="2"/>
    <d v="1899-12-30T01:22:22"/>
    <n v="73030"/>
    <n v="0.18"/>
  </r>
  <r>
    <s v="MR20260002300"/>
    <s v="MR"/>
    <s v="MRI Spine Lumbar w/o Contrast"/>
    <s v="03/03/2026"/>
    <s v="17:43:15"/>
    <n v="17"/>
    <s v="03/04/202614:15:35"/>
    <x v="3"/>
    <x v="3"/>
    <x v="1"/>
    <s v="14:15:35"/>
    <x v="14"/>
    <x v="2"/>
    <d v="1899-12-30T20:32:20"/>
    <n v="72148"/>
    <n v="1.48"/>
  </r>
  <r>
    <s v="US20260008468"/>
    <s v="US"/>
    <s v="US Lower Ext Venous Duplex Right"/>
    <s v="03/04/2026"/>
    <s v="14:14:57"/>
    <n v="14"/>
    <s v="03/04/202614:16:25"/>
    <x v="3"/>
    <x v="3"/>
    <x v="1"/>
    <s v="14:16:25"/>
    <x v="14"/>
    <x v="2"/>
    <d v="1899-12-30T00:01:28"/>
    <n v="93971"/>
    <n v="0.45"/>
  </r>
  <r>
    <s v="CT20260011939"/>
    <s v="CT"/>
    <s v="CTA Chest"/>
    <s v="03/04/2026"/>
    <s v="14:07:10"/>
    <n v="14"/>
    <s v="03/04/202614:21:57"/>
    <x v="3"/>
    <x v="3"/>
    <x v="1"/>
    <s v="14:21:57"/>
    <x v="14"/>
    <x v="2"/>
    <d v="1899-12-30T00:14:47"/>
    <n v="71275"/>
    <n v="1.82"/>
  </r>
  <r>
    <s v="CT20260011940"/>
    <s v="CT"/>
    <s v="CTA Abdomen and Pelvis"/>
    <s v="03/04/2026"/>
    <s v="14:07:38"/>
    <n v="14"/>
    <s v="03/04/202614:21:57"/>
    <x v="3"/>
    <x v="3"/>
    <x v="1"/>
    <s v="14:21:57"/>
    <x v="14"/>
    <x v="2"/>
    <d v="1899-12-30T00:14:19"/>
    <n v="74174"/>
    <n v="2.2000000000000002"/>
  </r>
  <r>
    <s v="XR20260025760"/>
    <s v="XR"/>
    <s v="XR Chest 1 View Portable"/>
    <s v="03/04/2026"/>
    <s v="14:20:12"/>
    <n v="14"/>
    <s v="03/04/202614:23:32"/>
    <x v="3"/>
    <x v="3"/>
    <x v="1"/>
    <s v="14:23:32"/>
    <x v="14"/>
    <x v="2"/>
    <d v="1899-12-30T00:03:20"/>
    <n v="71045"/>
    <n v="0.18"/>
  </r>
  <r>
    <s v="XR20260025682"/>
    <s v="XR"/>
    <s v="XR Chest 2 Views"/>
    <s v="03/04/2026"/>
    <s v="12:15:30"/>
    <n v="12"/>
    <s v="03/04/202614:24:03"/>
    <x v="3"/>
    <x v="3"/>
    <x v="1"/>
    <s v="14:24:03"/>
    <x v="14"/>
    <x v="2"/>
    <d v="1899-12-30T02:08:33"/>
    <n v="71046"/>
    <n v="0.22"/>
  </r>
  <r>
    <s v="XR20260025590"/>
    <s v="XR"/>
    <s v="XR Hip 2-3 Views Right"/>
    <s v="03/04/2026"/>
    <s v="10:00:00"/>
    <n v="10"/>
    <s v="03/04/202614:25:09"/>
    <x v="3"/>
    <x v="3"/>
    <x v="1"/>
    <s v="14:25:09"/>
    <x v="14"/>
    <x v="2"/>
    <d v="1899-12-30T04:25:09"/>
    <n v="73502"/>
    <n v="0.22"/>
  </r>
  <r>
    <s v="XR20260025591"/>
    <s v="XR"/>
    <s v="XR CARM Up to 1 Hour"/>
    <s v="03/04/2026"/>
    <s v="10:00:00"/>
    <n v="10"/>
    <s v="03/04/202614:25:09"/>
    <x v="3"/>
    <x v="3"/>
    <x v="1"/>
    <s v="14:25:09"/>
    <x v="14"/>
    <x v="2"/>
    <d v="1899-12-30T04:25:09"/>
    <n v="76000"/>
    <n v="0.3"/>
  </r>
  <r>
    <s v="XR20260025690"/>
    <s v="XR"/>
    <s v="XR Hip 1 View w/ AP Pelvis Right"/>
    <s v="03/04/2026"/>
    <s v="12:23:10"/>
    <n v="12"/>
    <s v="03/04/202614:25:45"/>
    <x v="3"/>
    <x v="3"/>
    <x v="1"/>
    <s v="14:25:45"/>
    <x v="14"/>
    <x v="2"/>
    <d v="1899-12-30T02:02:35"/>
    <n v="73501"/>
    <n v="0.18"/>
  </r>
  <r>
    <s v="XR20260025691"/>
    <s v="XR"/>
    <s v="XR CARM Up to 1 Hour"/>
    <s v="03/04/2026"/>
    <s v="12:23:10"/>
    <n v="12"/>
    <s v="03/04/202614:25:45"/>
    <x v="3"/>
    <x v="3"/>
    <x v="1"/>
    <s v="14:25:45"/>
    <x v="14"/>
    <x v="2"/>
    <d v="1899-12-30T02:02:35"/>
    <n v="76000"/>
    <n v="0.3"/>
  </r>
  <r>
    <s v="US20260008530"/>
    <s v="US"/>
    <s v="US Lower Ext Venous Duplex Right"/>
    <s v="03/04/2026"/>
    <s v="14:30:00"/>
    <n v="14"/>
    <s v="03/04/202614:27:04"/>
    <x v="3"/>
    <x v="3"/>
    <x v="1"/>
    <s v="14:27:04"/>
    <x v="14"/>
    <x v="2"/>
    <n v="-2.0370370370369484E-3"/>
    <n v="93971"/>
    <n v="0.45"/>
  </r>
  <r>
    <s v="US20260008510"/>
    <s v="US"/>
    <s v="US Fetal Biophysical Profile w/o N-Str"/>
    <s v="03/04/2026"/>
    <s v="14:25:09"/>
    <n v="14"/>
    <s v="03/04/202614:27:44"/>
    <x v="3"/>
    <x v="3"/>
    <x v="1"/>
    <s v="14:27:44"/>
    <x v="14"/>
    <x v="2"/>
    <d v="1899-12-30T00:02:35"/>
    <n v="76819"/>
    <n v="0.77"/>
  </r>
  <r>
    <s v="XR20260025712"/>
    <s v="XR"/>
    <s v="XR Chest 1 View Portable"/>
    <s v="03/04/2026"/>
    <s v="14:26:29"/>
    <n v="14"/>
    <s v="03/04/202614:28:53"/>
    <x v="3"/>
    <x v="3"/>
    <x v="1"/>
    <s v="14:28:53"/>
    <x v="14"/>
    <x v="2"/>
    <d v="1899-12-30T00:02:24"/>
    <n v="71045"/>
    <n v="0.18"/>
  </r>
  <r>
    <s v="XR20260025759"/>
    <s v="XR"/>
    <s v="XR Chest 1 View Portable"/>
    <s v="03/04/2026"/>
    <s v="14:26:49"/>
    <n v="14"/>
    <s v="03/04/202614:29:52"/>
    <x v="3"/>
    <x v="3"/>
    <x v="1"/>
    <s v="14:29:52"/>
    <x v="14"/>
    <x v="2"/>
    <d v="1899-12-30T00:03:03"/>
    <n v="71045"/>
    <n v="0.18"/>
  </r>
  <r>
    <s v="CT20260011903"/>
    <s v="CT"/>
    <s v="CT Abd &amp; Pel wo Oral w IV"/>
    <s v="03/04/2026"/>
    <s v="14:28:18"/>
    <n v="14"/>
    <s v="03/04/202614:39:53"/>
    <x v="3"/>
    <x v="3"/>
    <x v="1"/>
    <s v="14:39:53"/>
    <x v="14"/>
    <x v="2"/>
    <d v="1899-12-30T00:11:35"/>
    <n v="74177"/>
    <n v="1.82"/>
  </r>
  <r>
    <s v="CT20260011930"/>
    <s v="CT"/>
    <s v="CT Abd &amp; Pel wo Oral w IV"/>
    <s v="03/04/2026"/>
    <s v="14:33:40"/>
    <n v="14"/>
    <s v="03/04/202614:44:48"/>
    <x v="3"/>
    <x v="3"/>
    <x v="1"/>
    <s v="14:44:48"/>
    <x v="14"/>
    <x v="2"/>
    <d v="1899-12-30T00:11:08"/>
    <n v="74177"/>
    <n v="1.82"/>
  </r>
  <r>
    <s v="CT20260011932"/>
    <s v="CT"/>
    <s v="CT Brain/Head w/o Contrast"/>
    <s v="03/04/2026"/>
    <s v="14:41:03"/>
    <n v="14"/>
    <s v="03/04/202614:52:27"/>
    <x v="3"/>
    <x v="3"/>
    <x v="1"/>
    <s v="14:52:27"/>
    <x v="14"/>
    <x v="2"/>
    <d v="1899-12-30T00:11:24"/>
    <n v="70450"/>
    <n v="0.85"/>
  </r>
  <r>
    <s v="MR20260002317"/>
    <s v="MR"/>
    <s v="MRI Brain w/o Contrast"/>
    <s v="03/04/2026"/>
    <s v="14:52:08"/>
    <n v="14"/>
    <s v="03/04/202614:57:44"/>
    <x v="3"/>
    <x v="3"/>
    <x v="1"/>
    <s v="14:57:44"/>
    <x v="14"/>
    <x v="2"/>
    <d v="1899-12-30T00:05:36"/>
    <n v="70551"/>
    <n v="1.48"/>
  </r>
  <r>
    <s v="XR20260025792"/>
    <s v="XR"/>
    <s v="XR Chest 2 Views"/>
    <s v="03/04/2026"/>
    <s v="14:55:15"/>
    <n v="14"/>
    <s v="03/04/202614:58:09"/>
    <x v="3"/>
    <x v="3"/>
    <x v="1"/>
    <s v="14:58:09"/>
    <x v="14"/>
    <x v="2"/>
    <d v="1899-12-30T00:02:54"/>
    <n v="71046"/>
    <n v="0.22"/>
  </r>
  <r>
    <s v="XR20260025755"/>
    <s v="XR"/>
    <s v="XR Shoulder Complete 2+ Views Right"/>
    <s v="03/04/2026"/>
    <s v="14:54:07"/>
    <n v="14"/>
    <s v="03/04/202615:01:47"/>
    <x v="3"/>
    <x v="3"/>
    <x v="1"/>
    <s v="15:01:47"/>
    <x v="15"/>
    <x v="2"/>
    <d v="1899-12-30T00:07:40"/>
    <n v="73030"/>
    <n v="0.18"/>
  </r>
  <r>
    <s v="XR20260025788"/>
    <s v="XR"/>
    <s v="XR Chest 2 Views"/>
    <s v="03/04/2026"/>
    <s v="14:57:14"/>
    <n v="14"/>
    <s v="03/04/202615:02:13"/>
    <x v="3"/>
    <x v="3"/>
    <x v="1"/>
    <s v="15:02:13"/>
    <x v="15"/>
    <x v="2"/>
    <d v="1899-12-30T00:04:59"/>
    <n v="71046"/>
    <n v="0.22"/>
  </r>
  <r>
    <s v="XR20260025747"/>
    <s v="XR"/>
    <s v="XR Spine Lumbar Complete 4+ Views"/>
    <s v="03/04/2026"/>
    <s v="14:21:18"/>
    <n v="14"/>
    <s v="03/04/202615:04:58"/>
    <x v="3"/>
    <x v="3"/>
    <x v="1"/>
    <s v="15:04:58"/>
    <x v="15"/>
    <x v="2"/>
    <d v="1899-12-30T00:43:40"/>
    <n v="72110"/>
    <n v="0.26"/>
  </r>
  <r>
    <s v="XR20260025735"/>
    <s v="XR"/>
    <s v="XR Hip 2-3 Views w/AP Pelvis Left"/>
    <s v="03/04/2026"/>
    <s v="13:23:53"/>
    <n v="13"/>
    <s v="03/04/202615:05:37"/>
    <x v="3"/>
    <x v="3"/>
    <x v="1"/>
    <s v="15:05:37"/>
    <x v="15"/>
    <x v="2"/>
    <d v="1899-12-30T01:41:44"/>
    <n v="73502"/>
    <n v="0.22"/>
  </r>
  <r>
    <s v="XR20260025798"/>
    <s v="XR"/>
    <s v="XR Chest 2 Views"/>
    <s v="03/04/2026"/>
    <s v="14:57:49"/>
    <n v="14"/>
    <s v="03/04/202615:06:25"/>
    <x v="3"/>
    <x v="3"/>
    <x v="1"/>
    <s v="15:06:25"/>
    <x v="15"/>
    <x v="2"/>
    <d v="1899-12-30T00:08:36"/>
    <n v="71046"/>
    <n v="0.22"/>
  </r>
  <r>
    <s v="XR20260025781"/>
    <s v="XR"/>
    <s v="XR Spine Lumbar Complete 4+ Views"/>
    <s v="03/04/2026"/>
    <s v="14:56:02"/>
    <n v="14"/>
    <s v="03/04/202615:06:56"/>
    <x v="3"/>
    <x v="3"/>
    <x v="1"/>
    <s v="15:06:56"/>
    <x v="15"/>
    <x v="2"/>
    <d v="1899-12-30T00:10:54"/>
    <n v="72110"/>
    <n v="0.26"/>
  </r>
  <r>
    <s v="CT20260011937"/>
    <s v="CT"/>
    <s v="CTA Neck"/>
    <s v="03/04/2026"/>
    <s v="14:54:43"/>
    <n v="14"/>
    <s v="03/04/202615:11:48"/>
    <x v="3"/>
    <x v="3"/>
    <x v="1"/>
    <s v="15:11:48"/>
    <x v="15"/>
    <x v="2"/>
    <d v="1899-12-30T00:17:05"/>
    <n v="70498"/>
    <n v="1.75"/>
  </r>
  <r>
    <s v="XR20260025794"/>
    <s v="XR"/>
    <s v="XR Knee Complete 3 Views Right"/>
    <s v="03/04/2026"/>
    <s v="15:07:00"/>
    <n v="15"/>
    <s v="03/04/202615:21:10"/>
    <x v="3"/>
    <x v="3"/>
    <x v="1"/>
    <s v="15:21:10"/>
    <x v="15"/>
    <x v="2"/>
    <d v="1899-12-30T00:14:10"/>
    <n v="73562"/>
    <n v="0.18"/>
  </r>
  <r>
    <s v="XR20260025758"/>
    <s v="XR"/>
    <s v="XR Chest 1 View Portable"/>
    <s v="03/04/2026"/>
    <s v="15:08:46"/>
    <n v="15"/>
    <s v="03/04/202615:21:37"/>
    <x v="3"/>
    <x v="3"/>
    <x v="1"/>
    <s v="15:21:37"/>
    <x v="15"/>
    <x v="2"/>
    <d v="1899-12-30T00:12:51"/>
    <n v="71045"/>
    <n v="0.18"/>
  </r>
  <r>
    <s v="XR20260025807"/>
    <s v="XR"/>
    <s v="XR Chest 2 Views"/>
    <s v="03/04/2026"/>
    <s v="15:18:23"/>
    <n v="15"/>
    <s v="03/04/202615:22:44"/>
    <x v="3"/>
    <x v="3"/>
    <x v="1"/>
    <s v="15:22:44"/>
    <x v="15"/>
    <x v="2"/>
    <d v="1899-12-30T00:04:21"/>
    <n v="71046"/>
    <n v="0.22"/>
  </r>
  <r>
    <s v="XR20260025804"/>
    <s v="XR"/>
    <s v="XR Chest 2 Views"/>
    <s v="03/04/2026"/>
    <s v="15:10:07"/>
    <n v="15"/>
    <s v="03/04/202615:23:33"/>
    <x v="3"/>
    <x v="3"/>
    <x v="1"/>
    <s v="15:23:33"/>
    <x v="15"/>
    <x v="2"/>
    <d v="1899-12-30T00:13:26"/>
    <n v="71046"/>
    <n v="0.22"/>
  </r>
  <r>
    <s v="XR20260025802"/>
    <s v="XR"/>
    <s v="XR Spine Lumbar Complete 4+ Views"/>
    <s v="03/04/2026"/>
    <s v="15:18:45"/>
    <n v="15"/>
    <s v="03/04/202615:24:30"/>
    <x v="3"/>
    <x v="3"/>
    <x v="1"/>
    <s v="15:24:30"/>
    <x v="15"/>
    <x v="2"/>
    <d v="1899-12-30T00:05:45"/>
    <n v="72110"/>
    <n v="0.26"/>
  </r>
  <r>
    <s v="XR20260025777"/>
    <s v="XR"/>
    <s v="XR Chest 2 Views"/>
    <s v="03/04/2026"/>
    <s v="14:55:15"/>
    <n v="14"/>
    <s v="03/04/202615:25:24"/>
    <x v="3"/>
    <x v="3"/>
    <x v="1"/>
    <s v="15:25:24"/>
    <x v="15"/>
    <x v="2"/>
    <d v="1899-12-30T00:30:09"/>
    <n v="71046"/>
    <n v="0.22"/>
  </r>
  <r>
    <s v="XR20260025686"/>
    <s v="XR"/>
    <s v="XR Spine Cervical Limited 2 or 3 Views"/>
    <s v="03/04/2026"/>
    <s v="12:00:00"/>
    <n v="12"/>
    <s v="03/04/202615:27:51"/>
    <x v="3"/>
    <x v="3"/>
    <x v="1"/>
    <s v="15:27:51"/>
    <x v="15"/>
    <x v="2"/>
    <d v="1899-12-30T03:27:51"/>
    <n v="72040"/>
    <n v="0.22"/>
  </r>
  <r>
    <s v="XR20260025687"/>
    <s v="XR"/>
    <s v="XR CARM Over 1 Hour"/>
    <s v="03/04/2026"/>
    <s v="12:00:00"/>
    <n v="12"/>
    <s v="03/04/202615:27:51"/>
    <x v="3"/>
    <x v="3"/>
    <x v="1"/>
    <s v="15:27:51"/>
    <x v="15"/>
    <x v="2"/>
    <d v="1899-12-30T03:27:51"/>
    <n v="76000"/>
    <n v="0.3"/>
  </r>
  <r>
    <s v="XR20260025647"/>
    <s v="XR"/>
    <s v="XR Chest 2 Views"/>
    <s v="03/04/2026"/>
    <s v="10:54:32"/>
    <n v="10"/>
    <s v="03/04/202615:29:06"/>
    <x v="3"/>
    <x v="3"/>
    <x v="1"/>
    <s v="15:29:06"/>
    <x v="15"/>
    <x v="2"/>
    <d v="1899-12-30T04:34:34"/>
    <n v="71046"/>
    <n v="0.22"/>
  </r>
  <r>
    <s v="MR20260002322"/>
    <s v="MR"/>
    <s v="MRI Arthrogram Upper Extremity"/>
    <s v="03/04/2026"/>
    <s v="11:17:57"/>
    <n v="11"/>
    <s v="03/04/202615:34:31"/>
    <x v="3"/>
    <x v="3"/>
    <x v="1"/>
    <s v="15:34:31"/>
    <x v="15"/>
    <x v="2"/>
    <d v="1899-12-30T04:16:34"/>
    <n v="73222"/>
    <n v="1.62"/>
  </r>
  <r>
    <s v="CT20260011902"/>
    <s v="CT"/>
    <s v="CT Brain/Head w/o Contrast"/>
    <s v="03/04/2026"/>
    <s v="15:31:01"/>
    <n v="15"/>
    <s v="03/04/202615:42:52"/>
    <x v="3"/>
    <x v="3"/>
    <x v="1"/>
    <s v="15:42:52"/>
    <x v="15"/>
    <x v="2"/>
    <d v="1899-12-30T00:11:51"/>
    <n v="70450"/>
    <n v="0.85"/>
  </r>
  <r>
    <s v="US20260008499"/>
    <s v="US"/>
    <s v="US OB Less Thn 14 wks w/TVS if indicated"/>
    <s v="03/04/2026"/>
    <s v="15:29:00"/>
    <n v="15"/>
    <s v="03/04/202615:46:51"/>
    <x v="3"/>
    <x v="3"/>
    <x v="1"/>
    <s v="15:46:51"/>
    <x v="15"/>
    <x v="2"/>
    <d v="1899-12-30T00:17:51"/>
    <n v="76801"/>
    <n v="0.99"/>
  </r>
  <r>
    <s v="US20260008542"/>
    <s v="US"/>
    <s v="US Lower Ext Venous Duplex Bilateral"/>
    <s v="03/04/2026"/>
    <s v="15:43:08"/>
    <n v="15"/>
    <s v="03/04/202615:48:47"/>
    <x v="3"/>
    <x v="3"/>
    <x v="1"/>
    <s v="15:48:47"/>
    <x v="15"/>
    <x v="2"/>
    <d v="1899-12-30T00:05:39"/>
    <n v="93970"/>
    <n v="0.7"/>
  </r>
  <r>
    <s v="MR20260002264"/>
    <s v="MR"/>
    <s v="MRI Brain w/o Contrast"/>
    <s v="03/04/2026"/>
    <s v="15:49:22"/>
    <n v="15"/>
    <s v="03/04/202615:52:28"/>
    <x v="3"/>
    <x v="3"/>
    <x v="1"/>
    <s v="15:52:28"/>
    <x v="15"/>
    <x v="2"/>
    <d v="1899-12-30T00:03:06"/>
    <n v="70551"/>
    <n v="1.48"/>
  </r>
  <r>
    <s v="US20260008519"/>
    <s v="US"/>
    <s v="US OB Limited"/>
    <s v="03/04/2026"/>
    <s v="15:48:56"/>
    <n v="15"/>
    <s v="03/04/202615:53:56"/>
    <x v="3"/>
    <x v="3"/>
    <x v="1"/>
    <s v="15:53:56"/>
    <x v="15"/>
    <x v="2"/>
    <d v="1899-12-30T00:05:00"/>
    <n v="76815"/>
    <n v="0.65"/>
  </r>
  <r>
    <s v="US20260008523"/>
    <s v="US"/>
    <s v="US Fetal Biophysical Profile w/o N-Str"/>
    <s v="03/04/2026"/>
    <s v="15:46:02"/>
    <n v="15"/>
    <s v="03/04/202615:54:33"/>
    <x v="3"/>
    <x v="3"/>
    <x v="1"/>
    <s v="15:54:33"/>
    <x v="15"/>
    <x v="2"/>
    <d v="1899-12-30T00:08:31"/>
    <n v="76819"/>
    <n v="0.77"/>
  </r>
  <r>
    <s v="US20260008540"/>
    <s v="US"/>
    <s v="US Scrotum (Contents) w/ Doppler if ind"/>
    <s v="03/04/2026"/>
    <s v="15:34:55"/>
    <n v="15"/>
    <s v="03/04/202615:56:04"/>
    <x v="3"/>
    <x v="3"/>
    <x v="1"/>
    <s v="15:56:04"/>
    <x v="15"/>
    <x v="2"/>
    <d v="1899-12-30T00:21:09"/>
    <n v="76870"/>
    <n v="0.64"/>
  </r>
  <r>
    <s v="US20260008527"/>
    <s v="US"/>
    <s v="US Abdomen Complete"/>
    <s v="03/04/2026"/>
    <s v="15:46:59"/>
    <n v="15"/>
    <s v="03/04/202615:58:08"/>
    <x v="3"/>
    <x v="3"/>
    <x v="1"/>
    <s v="15:58:08"/>
    <x v="15"/>
    <x v="2"/>
    <d v="1899-12-30T00:11:09"/>
    <n v="76700"/>
    <n v="0.81"/>
  </r>
  <r>
    <s v="XR20260025789"/>
    <s v="XR"/>
    <s v="XR Chest 2 Views"/>
    <s v="03/04/2026"/>
    <s v="15:31:09"/>
    <n v="15"/>
    <s v="03/04/202616:00:58"/>
    <x v="3"/>
    <x v="3"/>
    <x v="1"/>
    <s v="16:00:58"/>
    <x v="16"/>
    <x v="2"/>
    <d v="1899-12-30T00:29:49"/>
    <n v="71046"/>
    <n v="0.22"/>
  </r>
  <r>
    <s v="XR20260025761"/>
    <s v="XR"/>
    <s v="XR Chest 1 View Portable"/>
    <s v="03/04/2026"/>
    <s v="15:36:11"/>
    <n v="15"/>
    <s v="03/04/202616:02:18"/>
    <x v="3"/>
    <x v="3"/>
    <x v="1"/>
    <s v="16:02:18"/>
    <x v="16"/>
    <x v="2"/>
    <d v="1899-12-30T00:26:07"/>
    <n v="71045"/>
    <n v="0.18"/>
  </r>
  <r>
    <s v="XR20260025813"/>
    <s v="XR"/>
    <s v="XR Chest 2 Views"/>
    <s v="03/04/2026"/>
    <s v="15:34:05"/>
    <n v="15"/>
    <s v="03/04/202616:02:58"/>
    <x v="3"/>
    <x v="3"/>
    <x v="1"/>
    <s v="16:02:58"/>
    <x v="16"/>
    <x v="2"/>
    <d v="1899-12-30T00:28:53"/>
    <n v="71046"/>
    <n v="0.22"/>
  </r>
  <r>
    <s v="XR20260025834"/>
    <s v="XR"/>
    <s v="XR Elbow Complete 3+ Views Left"/>
    <s v="03/04/2026"/>
    <s v="15:55:16"/>
    <n v="15"/>
    <s v="03/04/202616:03:31"/>
    <x v="3"/>
    <x v="3"/>
    <x v="1"/>
    <s v="16:03:31"/>
    <x v="16"/>
    <x v="2"/>
    <d v="1899-12-30T00:08:15"/>
    <n v="73080"/>
    <n v="0.17"/>
  </r>
  <r>
    <s v="XR20260025827"/>
    <s v="XR"/>
    <s v="XR Chest 1 View Frontal"/>
    <s v="03/04/2026"/>
    <s v="15:56:29"/>
    <n v="15"/>
    <s v="03/04/202616:04:31"/>
    <x v="3"/>
    <x v="3"/>
    <x v="1"/>
    <s v="16:04:31"/>
    <x v="16"/>
    <x v="2"/>
    <d v="1899-12-30T00:08:02"/>
    <n v="71045"/>
    <n v="0.18"/>
  </r>
  <r>
    <s v="XR20260025823"/>
    <s v="XR"/>
    <s v="XR Chest 2 Views"/>
    <s v="03/04/2026"/>
    <s v="15:35:02"/>
    <n v="15"/>
    <s v="03/04/202616:05:19"/>
    <x v="3"/>
    <x v="3"/>
    <x v="1"/>
    <s v="16:05:19"/>
    <x v="16"/>
    <x v="2"/>
    <d v="1899-12-30T00:30:17"/>
    <n v="71046"/>
    <n v="0.22"/>
  </r>
  <r>
    <s v="XR20260025820"/>
    <s v="XR"/>
    <s v="XR Chest 1 View Portable"/>
    <s v="03/04/2026"/>
    <s v="15:43:19"/>
    <n v="15"/>
    <s v="03/04/202616:06:07"/>
    <x v="3"/>
    <x v="3"/>
    <x v="1"/>
    <s v="16:06:07"/>
    <x v="16"/>
    <x v="2"/>
    <d v="1899-12-30T00:22:48"/>
    <n v="71045"/>
    <n v="0.18"/>
  </r>
  <r>
    <s v="CT20260011958"/>
    <s v="CT"/>
    <s v="CT Brain/Head w/o Contrast"/>
    <s v="03/04/2026"/>
    <s v="16:04:56"/>
    <n v="16"/>
    <s v="03/04/202616:14:34"/>
    <x v="3"/>
    <x v="3"/>
    <x v="1"/>
    <s v="16:14:34"/>
    <x v="16"/>
    <x v="2"/>
    <d v="1899-12-30T00:09:38"/>
    <n v="70450"/>
    <n v="0.85"/>
  </r>
  <r>
    <s v="CT20260011959"/>
    <s v="CT"/>
    <s v="CT Spine Cervical w/o Contrast"/>
    <s v="03/04/2026"/>
    <s v="16:04:56"/>
    <n v="16"/>
    <s v="03/04/202616:16:33"/>
    <x v="3"/>
    <x v="3"/>
    <x v="1"/>
    <s v="16:16:33"/>
    <x v="16"/>
    <x v="2"/>
    <d v="1899-12-30T00:11:37"/>
    <n v="72125"/>
    <n v="1"/>
  </r>
  <r>
    <s v="CT20260011948"/>
    <s v="CT"/>
    <s v="CT Brain/Head w/o Contrast"/>
    <s v="03/04/2026"/>
    <s v="16:09:04"/>
    <n v="16"/>
    <s v="03/04/202616:18:32"/>
    <x v="3"/>
    <x v="3"/>
    <x v="1"/>
    <s v="16:18:32"/>
    <x v="16"/>
    <x v="2"/>
    <d v="1899-12-30T00:09:28"/>
    <n v="70450"/>
    <n v="0.85"/>
  </r>
  <r>
    <s v="CT20260011650"/>
    <s v="CT"/>
    <s v="CTA Neck"/>
    <s v="03/03/2026"/>
    <s v="09:52:58"/>
    <n v="9"/>
    <s v="03/04/202616:19:37"/>
    <x v="3"/>
    <x v="3"/>
    <x v="1"/>
    <s v="16:19:37"/>
    <x v="16"/>
    <x v="2"/>
    <d v="1899-12-31T06:26:39"/>
    <n v="70498"/>
    <n v="1.75"/>
  </r>
  <r>
    <s v="CT20260011655"/>
    <s v="CT"/>
    <s v="CTA Neck"/>
    <s v="03/03/2026"/>
    <s v="09:54:46"/>
    <n v="9"/>
    <s v="03/04/202616:20:24"/>
    <x v="3"/>
    <x v="3"/>
    <x v="1"/>
    <s v="16:20:24"/>
    <x v="16"/>
    <x v="2"/>
    <d v="1899-12-31T06:25:38"/>
    <n v="70498"/>
    <n v="1.75"/>
  </r>
  <r>
    <s v="US20260008319"/>
    <s v="US"/>
    <s v="US Fetal Biophysical Profile w/o N-Str"/>
    <s v="03/03/2026"/>
    <s v="12:46:15"/>
    <n v="12"/>
    <s v="03/04/202616:21:19"/>
    <x v="3"/>
    <x v="3"/>
    <x v="1"/>
    <s v="16:21:19"/>
    <x v="16"/>
    <x v="2"/>
    <d v="1899-12-31T03:35:04"/>
    <n v="76819"/>
    <n v="0.77"/>
  </r>
  <r>
    <s v="US20260008420"/>
    <s v="US"/>
    <s v="US OB Transvaginal"/>
    <s v="03/03/2026"/>
    <s v="23:48:17"/>
    <n v="23"/>
    <s v="03/04/202616:22:04"/>
    <x v="3"/>
    <x v="3"/>
    <x v="1"/>
    <s v="16:22:04"/>
    <x v="16"/>
    <x v="2"/>
    <d v="1899-12-30T16:33:47"/>
    <n v="76817"/>
    <n v="0.75"/>
  </r>
  <r>
    <s v="XR20260025842"/>
    <s v="XR"/>
    <s v="XR Chest 1 View Portable"/>
    <s v="03/04/2026"/>
    <s v="16:19:00"/>
    <n v="16"/>
    <s v="03/04/202616:23:51"/>
    <x v="3"/>
    <x v="3"/>
    <x v="1"/>
    <s v="16:23:51"/>
    <x v="16"/>
    <x v="2"/>
    <d v="1899-12-30T00:04:51"/>
    <n v="71045"/>
    <n v="0.18"/>
  </r>
  <r>
    <s v="XR20260025828"/>
    <s v="XR"/>
    <s v="XR Chest 1 View Portable"/>
    <s v="03/04/2026"/>
    <s v="16:18:30"/>
    <n v="16"/>
    <s v="03/04/202616:28:13"/>
    <x v="3"/>
    <x v="3"/>
    <x v="1"/>
    <s v="16:28:13"/>
    <x v="16"/>
    <x v="2"/>
    <d v="1899-12-30T00:09:43"/>
    <n v="71045"/>
    <n v="0.18"/>
  </r>
  <r>
    <s v="XR20260025837"/>
    <s v="XR"/>
    <s v="XR Chest 1 View Portable"/>
    <s v="03/04/2026"/>
    <s v="16:16:09"/>
    <n v="16"/>
    <s v="03/04/202616:28:50"/>
    <x v="3"/>
    <x v="3"/>
    <x v="1"/>
    <s v="16:28:50"/>
    <x v="16"/>
    <x v="2"/>
    <d v="1899-12-30T00:12:41"/>
    <n v="71045"/>
    <n v="0.18"/>
  </r>
  <r>
    <s v="XR20260025840"/>
    <s v="XR"/>
    <s v="XR Chest 1 View Frontal"/>
    <s v="03/04/2026"/>
    <s v="16:32:13"/>
    <n v="16"/>
    <s v="03/04/202616:35:52"/>
    <x v="3"/>
    <x v="3"/>
    <x v="1"/>
    <s v="16:35:52"/>
    <x v="16"/>
    <x v="2"/>
    <d v="1899-12-30T00:03:39"/>
    <n v="71045"/>
    <n v="0.18"/>
  </r>
  <r>
    <s v="XR20260025830"/>
    <s v="XR"/>
    <s v="XR Shoulder Complete 2+ Views Left"/>
    <s v="03/04/2026"/>
    <s v="16:21:40"/>
    <n v="16"/>
    <s v="03/04/202616:37:55"/>
    <x v="3"/>
    <x v="3"/>
    <x v="1"/>
    <s v="16:37:55"/>
    <x v="16"/>
    <x v="2"/>
    <d v="1899-12-30T00:16:15"/>
    <n v="73030"/>
    <n v="0.18"/>
  </r>
  <r>
    <s v="CT20260011946"/>
    <s v="CT"/>
    <s v="CT Brain/Head w/ + w/o Contrast"/>
    <s v="03/04/2026"/>
    <s v="16:35:13"/>
    <n v="16"/>
    <s v="03/04/202616:41:56"/>
    <x v="3"/>
    <x v="3"/>
    <x v="1"/>
    <s v="16:41:56"/>
    <x v="16"/>
    <x v="2"/>
    <d v="1899-12-30T00:06:43"/>
    <n v="70470"/>
    <n v="1.27"/>
  </r>
  <r>
    <s v="XR20260025795"/>
    <s v="XR"/>
    <s v="XR Chest 1 View Portable"/>
    <s v="03/04/2026"/>
    <s v="16:17:37"/>
    <n v="16"/>
    <s v="03/04/202616:42:34"/>
    <x v="3"/>
    <x v="3"/>
    <x v="1"/>
    <s v="16:42:34"/>
    <x v="16"/>
    <x v="2"/>
    <d v="1899-12-30T00:24:57"/>
    <n v="71045"/>
    <n v="0.18"/>
  </r>
  <r>
    <s v="XR20260025824"/>
    <s v="XR"/>
    <s v="XR Chest 1 View Portable"/>
    <s v="03/04/2026"/>
    <s v="15:55:57"/>
    <n v="15"/>
    <s v="03/04/202616:43:10"/>
    <x v="3"/>
    <x v="3"/>
    <x v="1"/>
    <s v="16:43:10"/>
    <x v="16"/>
    <x v="2"/>
    <d v="1899-12-30T00:47:13"/>
    <n v="71045"/>
    <n v="0.18"/>
  </r>
  <r>
    <s v="XR20260025812"/>
    <s v="XR"/>
    <s v="XR Spine Lumbar Limited 2 or 3 Views"/>
    <s v="03/04/2026"/>
    <s v="16:09:49"/>
    <n v="16"/>
    <s v="03/04/202616:44:35"/>
    <x v="3"/>
    <x v="3"/>
    <x v="1"/>
    <s v="16:44:35"/>
    <x v="16"/>
    <x v="2"/>
    <d v="1899-12-30T00:34:46"/>
    <n v="72100"/>
    <n v="0.22"/>
  </r>
  <r>
    <s v="XR20260025841"/>
    <s v="XR"/>
    <s v="XR Shoulder Complete 2+ Views Right"/>
    <s v="03/04/2026"/>
    <s v="16:32:13"/>
    <n v="16"/>
    <s v="03/04/202616:45:08"/>
    <x v="3"/>
    <x v="3"/>
    <x v="1"/>
    <s v="16:45:08"/>
    <x v="16"/>
    <x v="2"/>
    <d v="1899-12-30T00:12:55"/>
    <n v="73030"/>
    <n v="0.18"/>
  </r>
  <r>
    <s v="XR20260025811"/>
    <s v="XR"/>
    <s v="XR Spine Thoracic 2+ Views"/>
    <s v="03/04/2026"/>
    <s v="16:09:49"/>
    <n v="16"/>
    <s v="03/04/202616:48:20"/>
    <x v="3"/>
    <x v="3"/>
    <x v="1"/>
    <s v="16:48:20"/>
    <x v="16"/>
    <x v="2"/>
    <d v="1899-12-30T00:38:31"/>
    <n v="72070"/>
    <n v="0.2"/>
  </r>
  <r>
    <s v="XR20260025846"/>
    <s v="XR"/>
    <s v="XR Chest 1 View Portable"/>
    <s v="03/04/2026"/>
    <s v="16:44:00"/>
    <n v="16"/>
    <s v="03/04/202616:48:58"/>
    <x v="3"/>
    <x v="3"/>
    <x v="1"/>
    <s v="16:48:58"/>
    <x v="16"/>
    <x v="2"/>
    <d v="1899-12-30T00:04:58"/>
    <n v="71045"/>
    <n v="0.18"/>
  </r>
  <r>
    <s v="XR20260025831"/>
    <s v="XR"/>
    <s v="XR Knee Complete 3 Views Right"/>
    <s v="03/04/2026"/>
    <s v="16:21:01"/>
    <n v="16"/>
    <s v="03/04/202616:49:16"/>
    <x v="3"/>
    <x v="3"/>
    <x v="1"/>
    <s v="16:49:16"/>
    <x v="16"/>
    <x v="2"/>
    <d v="1899-12-30T00:28:15"/>
    <n v="73562"/>
    <n v="0.18"/>
  </r>
  <r>
    <s v="XR20260025854"/>
    <s v="XR"/>
    <s v="XR Chest 2 Views"/>
    <s v="03/04/2026"/>
    <s v="16:35:49"/>
    <n v="16"/>
    <s v="03/04/202616:50:58"/>
    <x v="3"/>
    <x v="3"/>
    <x v="1"/>
    <s v="16:50:58"/>
    <x v="16"/>
    <x v="2"/>
    <d v="1899-12-30T00:15:09"/>
    <n v="71046"/>
    <n v="0.22"/>
  </r>
  <r>
    <s v="XR20260025815"/>
    <s v="XR"/>
    <s v="XR Chest 2 Views"/>
    <s v="03/04/2026"/>
    <s v="15:30:18"/>
    <n v="15"/>
    <s v="03/04/202616:51:37"/>
    <x v="3"/>
    <x v="3"/>
    <x v="1"/>
    <s v="16:51:37"/>
    <x v="16"/>
    <x v="2"/>
    <d v="1899-12-30T01:21:19"/>
    <n v="71046"/>
    <n v="0.22"/>
  </r>
  <r>
    <s v="CT20260011938"/>
    <s v="CT"/>
    <s v="CTA Pulmonary"/>
    <s v="03/04/2026"/>
    <s v="16:49:21"/>
    <n v="16"/>
    <s v="03/04/202616:55:22"/>
    <x v="3"/>
    <x v="3"/>
    <x v="1"/>
    <s v="16:55:22"/>
    <x v="16"/>
    <x v="2"/>
    <d v="1899-12-30T00:06:01"/>
    <n v="71275"/>
    <n v="1.82"/>
  </r>
  <r>
    <s v="XR20260025958"/>
    <s v="XR"/>
    <s v="XR Chest 1 View Frontal"/>
    <s v="03/04/2026"/>
    <s v="21:46:15"/>
    <n v="21"/>
    <s v="03/04/202623:01:02"/>
    <x v="3"/>
    <x v="3"/>
    <x v="1"/>
    <s v="23:01:02"/>
    <x v="22"/>
    <x v="0"/>
    <d v="1899-12-30T01:14:47"/>
    <n v="71045"/>
    <n v="0.18"/>
  </r>
  <r>
    <s v="XR20260025965"/>
    <s v="XR"/>
    <s v="XR Chest 1 View Portable"/>
    <s v="03/04/2026"/>
    <s v="21:46:41"/>
    <n v="21"/>
    <s v="03/04/202623:05:51"/>
    <x v="3"/>
    <x v="3"/>
    <x v="1"/>
    <s v="23:05:51"/>
    <x v="22"/>
    <x v="0"/>
    <d v="1899-12-30T01:19:10"/>
    <n v="71045"/>
    <n v="0.18"/>
  </r>
  <r>
    <s v="XR20260025927"/>
    <s v="XR"/>
    <s v="XR Chest 1 View Frontal"/>
    <s v="03/04/2026"/>
    <s v="22:04:38"/>
    <n v="22"/>
    <s v="03/04/202623:10:51"/>
    <x v="3"/>
    <x v="3"/>
    <x v="1"/>
    <s v="23:10:51"/>
    <x v="22"/>
    <x v="0"/>
    <d v="1899-12-30T01:06:13"/>
    <n v="71045"/>
    <n v="0.18"/>
  </r>
  <r>
    <s v="XR20260025967"/>
    <s v="XR"/>
    <s v="XR Abdomen KUB 1 View"/>
    <s v="03/04/2026"/>
    <s v="22:00:57"/>
    <n v="22"/>
    <s v="03/04/202623:15:50"/>
    <x v="3"/>
    <x v="3"/>
    <x v="1"/>
    <s v="23:15:50"/>
    <x v="22"/>
    <x v="0"/>
    <d v="1899-12-30T01:14:53"/>
    <n v="74018"/>
    <n v="0.18"/>
  </r>
  <r>
    <s v="XR20260025966"/>
    <s v="XR"/>
    <s v="XR Chest 1 View Portable"/>
    <s v="03/04/2026"/>
    <s v="22:04:01"/>
    <n v="22"/>
    <s v="03/04/202623:20:08"/>
    <x v="3"/>
    <x v="3"/>
    <x v="1"/>
    <s v="23:20:08"/>
    <x v="22"/>
    <x v="0"/>
    <d v="1899-12-30T01:16:07"/>
    <n v="71045"/>
    <n v="0.18"/>
  </r>
  <r>
    <s v="XR20260025969"/>
    <s v="XR"/>
    <s v="XR Chest 1 View Portable"/>
    <s v="03/04/2026"/>
    <s v="22:08:10"/>
    <n v="22"/>
    <s v="03/04/202623:26:19"/>
    <x v="3"/>
    <x v="3"/>
    <x v="1"/>
    <s v="23:26:19"/>
    <x v="22"/>
    <x v="0"/>
    <d v="1899-12-30T01:18:09"/>
    <n v="71045"/>
    <n v="0.18"/>
  </r>
  <r>
    <s v="XR20260025968"/>
    <s v="XR"/>
    <s v="XR Chest 1 View Portable"/>
    <s v="03/04/2026"/>
    <s v="22:08:44"/>
    <n v="22"/>
    <s v="03/04/202623:30:47"/>
    <x v="3"/>
    <x v="3"/>
    <x v="1"/>
    <s v="23:30:47"/>
    <x v="22"/>
    <x v="0"/>
    <d v="1899-12-30T01:22:03"/>
    <n v="71045"/>
    <n v="0.18"/>
  </r>
  <r>
    <s v="XR20260025974"/>
    <s v="XR"/>
    <s v="XR Chest 1 View Portable"/>
    <s v="03/04/2026"/>
    <s v="22:33:08"/>
    <n v="22"/>
    <s v="03/04/202623:36:47"/>
    <x v="3"/>
    <x v="3"/>
    <x v="1"/>
    <s v="23:36:47"/>
    <x v="22"/>
    <x v="0"/>
    <d v="1899-12-30T01:03:39"/>
    <n v="71045"/>
    <n v="0.18"/>
  </r>
  <r>
    <s v="XR20260025972"/>
    <s v="XR"/>
    <s v="XR Chest 2 Views"/>
    <s v="03/04/2026"/>
    <s v="22:40:08"/>
    <n v="22"/>
    <s v="03/04/202623:41:05"/>
    <x v="3"/>
    <x v="3"/>
    <x v="1"/>
    <s v="23:41:05"/>
    <x v="22"/>
    <x v="0"/>
    <d v="1899-12-30T01:00:57"/>
    <n v="71046"/>
    <n v="0.22"/>
  </r>
  <r>
    <s v="XR20260025987"/>
    <s v="XR"/>
    <s v="XR Chest 1 View Frontal"/>
    <s v="03/04/2026"/>
    <s v="23:31:21"/>
    <n v="23"/>
    <s v="03/04/202623:45:00"/>
    <x v="3"/>
    <x v="3"/>
    <x v="1"/>
    <s v="23:45:00"/>
    <x v="22"/>
    <x v="0"/>
    <d v="1899-12-30T00:13:39"/>
    <n v="71045"/>
    <n v="0.18"/>
  </r>
  <r>
    <s v="XR20260025980"/>
    <s v="XR"/>
    <s v="XR Chest 1 View Portable"/>
    <s v="03/04/2026"/>
    <s v="23:25:04"/>
    <n v="23"/>
    <s v="03/04/202623:50:26"/>
    <x v="3"/>
    <x v="3"/>
    <x v="1"/>
    <s v="23:50:26"/>
    <x v="22"/>
    <x v="0"/>
    <d v="1899-12-30T00:25:22"/>
    <n v="71045"/>
    <n v="0.18"/>
  </r>
  <r>
    <s v="XR20260025978"/>
    <s v="XR"/>
    <s v="XR Chest 1 View Frontal"/>
    <s v="03/04/2026"/>
    <s v="23:16:10"/>
    <n v="23"/>
    <s v="03/04/202623:53:47"/>
    <x v="3"/>
    <x v="3"/>
    <x v="1"/>
    <s v="23:53:47"/>
    <x v="22"/>
    <x v="0"/>
    <d v="1899-12-30T00:37:37"/>
    <n v="71045"/>
    <n v="0.18"/>
  </r>
  <r>
    <s v="XR20260025986"/>
    <s v="XR"/>
    <s v="XR Chest 1 View Portable"/>
    <s v="03/04/2026"/>
    <s v="23:48:19"/>
    <n v="23"/>
    <s v="03/04/202623:56:53"/>
    <x v="3"/>
    <x v="3"/>
    <x v="1"/>
    <s v="23:56:53"/>
    <x v="22"/>
    <x v="0"/>
    <d v="1899-12-30T00:08:34"/>
    <n v="71045"/>
    <n v="0.18"/>
  </r>
  <r>
    <s v="XR20260025982"/>
    <s v="XR"/>
    <s v="XR Ankle Complete 3+ Views Right"/>
    <s v="03/04/2026"/>
    <s v="23:16:15"/>
    <n v="23"/>
    <s v="03/04/202623:58:35"/>
    <x v="3"/>
    <x v="3"/>
    <x v="1"/>
    <s v="23:58:35"/>
    <x v="22"/>
    <x v="0"/>
    <d v="1899-12-30T00:42:20"/>
    <n v="73610"/>
    <n v="0.17"/>
  </r>
  <r>
    <s v="XR20260025983"/>
    <s v="XR"/>
    <s v="XR Foot Complete 3+ Views Right"/>
    <s v="03/04/2026"/>
    <s v="23:16:15"/>
    <n v="23"/>
    <s v="03/05/202600:01:31"/>
    <x v="4"/>
    <x v="4"/>
    <x v="1"/>
    <s v="00:01:31"/>
    <x v="0"/>
    <x v="0"/>
    <d v="1899-12-30T00:45:16"/>
    <n v="73630"/>
    <n v="0.17"/>
  </r>
  <r>
    <s v="CT20260012045"/>
    <s v="CT"/>
    <s v="CT Brain/Head w/o Contrast"/>
    <s v="03/04/2026"/>
    <s v="23:45:09"/>
    <n v="23"/>
    <s v="03/05/202600:06:31"/>
    <x v="4"/>
    <x v="4"/>
    <x v="1"/>
    <s v="00:06:31"/>
    <x v="0"/>
    <x v="0"/>
    <d v="1899-12-30T00:21:22"/>
    <n v="70450"/>
    <n v="0.85"/>
  </r>
  <r>
    <s v="CT20260012011"/>
    <s v="CT"/>
    <s v="CT Brain/Head w/o Contrast"/>
    <s v="03/04/2026"/>
    <s v="23:54:19"/>
    <n v="23"/>
    <s v="03/05/202600:06:57"/>
    <x v="4"/>
    <x v="4"/>
    <x v="1"/>
    <s v="00:06:57"/>
    <x v="0"/>
    <x v="0"/>
    <d v="1899-12-30T00:12:38"/>
    <n v="70450"/>
    <n v="0.85"/>
  </r>
  <r>
    <s v="XR20260025989"/>
    <s v="XR"/>
    <s v="XR Chest 1 View Frontal"/>
    <s v="03/04/2026"/>
    <s v="23:56:07"/>
    <n v="23"/>
    <s v="03/05/202600:07:23"/>
    <x v="4"/>
    <x v="4"/>
    <x v="1"/>
    <s v="00:07:23"/>
    <x v="0"/>
    <x v="0"/>
    <d v="1899-12-30T00:11:16"/>
    <n v="71045"/>
    <n v="0.18"/>
  </r>
  <r>
    <s v="XR20260025984"/>
    <s v="XR"/>
    <s v="XR Chest 1 View Frontal"/>
    <s v="03/05/2026"/>
    <s v="00:03:09"/>
    <n v="0"/>
    <s v="03/05/202600:07:57"/>
    <x v="4"/>
    <x v="4"/>
    <x v="1"/>
    <s v="00:07:57"/>
    <x v="0"/>
    <x v="0"/>
    <d v="1899-12-30T00:04:48"/>
    <n v="71045"/>
    <n v="0.18"/>
  </r>
  <r>
    <s v="XR20260025985"/>
    <s v="XR"/>
    <s v="XR Abdomen KUB 1 View"/>
    <s v="03/05/2026"/>
    <s v="00:03:09"/>
    <n v="0"/>
    <s v="03/05/202600:09:33"/>
    <x v="4"/>
    <x v="4"/>
    <x v="1"/>
    <s v="00:09:33"/>
    <x v="0"/>
    <x v="0"/>
    <d v="1899-12-30T00:06:24"/>
    <n v="74018"/>
    <n v="0.18"/>
  </r>
  <r>
    <s v="CT20260012046"/>
    <s v="CT"/>
    <s v="CTA Neck"/>
    <s v="03/05/2026"/>
    <s v="00:02:58"/>
    <n v="0"/>
    <s v="03/05/202600:16:22"/>
    <x v="4"/>
    <x v="4"/>
    <x v="1"/>
    <s v="00:16:22"/>
    <x v="0"/>
    <x v="0"/>
    <d v="1899-12-30T00:13:24"/>
    <n v="70498"/>
    <n v="1.75"/>
  </r>
  <r>
    <s v="CT20260012047"/>
    <s v="CT"/>
    <s v="CTA Brain/Head"/>
    <s v="03/05/2026"/>
    <s v="00:02:58"/>
    <n v="0"/>
    <s v="03/05/202600:16:22"/>
    <x v="4"/>
    <x v="4"/>
    <x v="1"/>
    <s v="00:16:22"/>
    <x v="0"/>
    <x v="0"/>
    <d v="1899-12-30T00:13:24"/>
    <n v="70496"/>
    <n v="1.75"/>
  </r>
  <r>
    <s v="US20260008607"/>
    <s v="US"/>
    <s v="US Scrotum (Contents) w/ Doppler if ind"/>
    <s v="03/04/2026"/>
    <s v="23:51:32"/>
    <n v="23"/>
    <s v="03/05/202600:23:31"/>
    <x v="4"/>
    <x v="4"/>
    <x v="1"/>
    <s v="00:23:31"/>
    <x v="0"/>
    <x v="0"/>
    <d v="1899-12-30T00:31:59"/>
    <n v="76870"/>
    <n v="0.64"/>
  </r>
  <r>
    <s v="XR20260025946"/>
    <s v="XR"/>
    <s v="XR Chest 2 Views"/>
    <s v="03/04/2026"/>
    <s v="21:00:22"/>
    <n v="21"/>
    <s v="03/05/202600:32:28"/>
    <x v="4"/>
    <x v="4"/>
    <x v="1"/>
    <s v="00:32:28"/>
    <x v="0"/>
    <x v="0"/>
    <d v="1899-12-30T03:32:06"/>
    <n v="71046"/>
    <n v="0.22"/>
  </r>
  <r>
    <s v="CT20260012029"/>
    <s v="CT"/>
    <s v="CTA Chest"/>
    <s v="03/05/2026"/>
    <s v="00:29:26"/>
    <n v="0"/>
    <s v="03/05/202600:40:41"/>
    <x v="4"/>
    <x v="4"/>
    <x v="1"/>
    <s v="00:40:41"/>
    <x v="0"/>
    <x v="0"/>
    <d v="1899-12-30T00:11:15"/>
    <n v="71275"/>
    <n v="1.82"/>
  </r>
  <r>
    <s v="CT20260012037"/>
    <s v="CT"/>
    <s v="CT Brain/Head w/o Contrast"/>
    <s v="03/05/2026"/>
    <s v="00:29:20"/>
    <n v="0"/>
    <s v="03/05/202600:45:58"/>
    <x v="4"/>
    <x v="4"/>
    <x v="1"/>
    <s v="00:45:58"/>
    <x v="0"/>
    <x v="0"/>
    <d v="1899-12-30T00:16:38"/>
    <n v="70450"/>
    <n v="0.85"/>
  </r>
  <r>
    <s v="CT20260012036"/>
    <s v="CT"/>
    <s v="CT Spine Cervical w/o Contrast"/>
    <s v="03/05/2026"/>
    <s v="00:29:20"/>
    <n v="0"/>
    <s v="03/05/202600:50:52"/>
    <x v="4"/>
    <x v="4"/>
    <x v="1"/>
    <s v="00:50:52"/>
    <x v="0"/>
    <x v="0"/>
    <d v="1899-12-30T00:21:32"/>
    <n v="72125"/>
    <n v="1"/>
  </r>
  <r>
    <s v="XR20260025960"/>
    <s v="XR"/>
    <s v="XR Chest 2 Views"/>
    <s v="03/04/2026"/>
    <s v="21:52:59"/>
    <n v="21"/>
    <s v="03/05/202601:00:35"/>
    <x v="4"/>
    <x v="4"/>
    <x v="1"/>
    <s v="01:00:35"/>
    <x v="1"/>
    <x v="0"/>
    <d v="1899-12-30T03:07:36"/>
    <n v="71046"/>
    <n v="0.22"/>
  </r>
  <r>
    <s v="XR20260025961"/>
    <s v="XR"/>
    <s v="XR Spine Cervical Limited 2 or 3 Views"/>
    <s v="03/04/2026"/>
    <s v="21:52:59"/>
    <n v="21"/>
    <s v="03/05/202601:00:48"/>
    <x v="4"/>
    <x v="4"/>
    <x v="1"/>
    <s v="01:00:48"/>
    <x v="1"/>
    <x v="0"/>
    <d v="1899-12-30T03:07:49"/>
    <n v="72040"/>
    <n v="0.22"/>
  </r>
  <r>
    <s v="XR20260025962"/>
    <s v="XR"/>
    <s v="XR Spine Thoracic 2+ Views"/>
    <s v="03/04/2026"/>
    <s v="21:52:59"/>
    <n v="21"/>
    <s v="03/05/202601:00:59"/>
    <x v="4"/>
    <x v="4"/>
    <x v="1"/>
    <s v="01:00:59"/>
    <x v="1"/>
    <x v="0"/>
    <d v="1899-12-30T03:08:00"/>
    <n v="72070"/>
    <n v="0.2"/>
  </r>
  <r>
    <s v="CT20260012033"/>
    <s v="CT"/>
    <s v="CT Brain/Head w/o Contrast"/>
    <s v="03/05/2026"/>
    <s v="00:52:32"/>
    <n v="0"/>
    <s v="03/05/202601:09:17"/>
    <x v="4"/>
    <x v="4"/>
    <x v="1"/>
    <s v="01:09:17"/>
    <x v="1"/>
    <x v="0"/>
    <d v="1899-12-30T00:16:45"/>
    <n v="70450"/>
    <n v="0.85"/>
  </r>
  <r>
    <s v="CT20260012023"/>
    <s v="CT"/>
    <s v="CT Abd &amp; Pel wo Oral w IV"/>
    <s v="03/05/2026"/>
    <s v="01:01:32"/>
    <n v="1"/>
    <s v="03/05/202601:20:11"/>
    <x v="4"/>
    <x v="4"/>
    <x v="1"/>
    <s v="01:20:11"/>
    <x v="1"/>
    <x v="0"/>
    <d v="1899-12-30T00:18:39"/>
    <n v="74177"/>
    <n v="1.82"/>
  </r>
  <r>
    <s v="CT20260012038"/>
    <s v="CT"/>
    <s v="CT Abdomen and Pelvis w/o Contrast"/>
    <s v="03/05/2026"/>
    <s v="00:40:55"/>
    <n v="0"/>
    <s v="03/05/202601:27:19"/>
    <x v="4"/>
    <x v="4"/>
    <x v="1"/>
    <s v="01:27:19"/>
    <x v="1"/>
    <x v="0"/>
    <d v="1899-12-30T00:46:24"/>
    <n v="74176"/>
    <n v="1.74"/>
  </r>
  <r>
    <s v="CT20260012048"/>
    <s v="CT"/>
    <s v="CT Brain/Head w/o Contrast"/>
    <s v="03/05/2026"/>
    <s v="01:19:27"/>
    <n v="1"/>
    <s v="03/05/202601:31:56"/>
    <x v="4"/>
    <x v="4"/>
    <x v="1"/>
    <s v="01:31:56"/>
    <x v="1"/>
    <x v="0"/>
    <d v="1899-12-30T00:12:29"/>
    <n v="70450"/>
    <n v="0.85"/>
  </r>
  <r>
    <s v="US20260008613"/>
    <s v="US"/>
    <s v="US Abdomen Limited"/>
    <s v="03/05/2026"/>
    <s v="00:59:14"/>
    <n v="0"/>
    <s v="03/05/202601:34:44"/>
    <x v="4"/>
    <x v="4"/>
    <x v="1"/>
    <s v="01:34:44"/>
    <x v="1"/>
    <x v="0"/>
    <d v="1899-12-30T00:35:30"/>
    <n v="76705"/>
    <n v="0.59"/>
  </r>
  <r>
    <s v="US20260008612"/>
    <s v="US"/>
    <s v="US Pelvis Comp w/Transvag if indicated"/>
    <s v="03/05/2026"/>
    <s v="00:25:21"/>
    <n v="0"/>
    <s v="03/05/202601:39:22"/>
    <x v="4"/>
    <x v="4"/>
    <x v="1"/>
    <s v="01:39:22"/>
    <x v="1"/>
    <x v="0"/>
    <d v="1899-12-30T01:14:01"/>
    <n v="76856"/>
    <n v="0.69"/>
  </r>
  <r>
    <s v="XR20260026001"/>
    <s v="XR"/>
    <s v="XR Chest 2 Views"/>
    <s v="03/05/2026"/>
    <s v="00:58:01"/>
    <n v="0"/>
    <s v="03/05/202601:44:48"/>
    <x v="4"/>
    <x v="4"/>
    <x v="1"/>
    <s v="01:44:48"/>
    <x v="1"/>
    <x v="0"/>
    <d v="1899-12-30T00:46:47"/>
    <n v="71046"/>
    <n v="0.22"/>
  </r>
  <r>
    <s v="XR20260025990"/>
    <s v="XR"/>
    <s v="XR Hip 2-3 Views Right"/>
    <s v="03/05/2026"/>
    <s v="00:40:35"/>
    <n v="0"/>
    <s v="03/05/202601:47:31"/>
    <x v="4"/>
    <x v="4"/>
    <x v="1"/>
    <s v="01:47:31"/>
    <x v="1"/>
    <x v="0"/>
    <d v="1899-12-30T01:06:56"/>
    <n v="73502"/>
    <n v="0.22"/>
  </r>
  <r>
    <s v="XR20260025993"/>
    <s v="XR"/>
    <s v="XR Tibia/Fibula Right"/>
    <s v="03/05/2026"/>
    <s v="00:40:35"/>
    <n v="0"/>
    <s v="03/05/202601:53:05"/>
    <x v="4"/>
    <x v="4"/>
    <x v="1"/>
    <s v="01:53:05"/>
    <x v="1"/>
    <x v="0"/>
    <d v="1899-12-30T01:12:30"/>
    <n v="73590"/>
    <n v="0.16"/>
  </r>
  <r>
    <s v="XR20260025994"/>
    <s v="XR"/>
    <s v="XR Ankle Complete 3+ Views Right"/>
    <s v="03/05/2026"/>
    <s v="00:40:35"/>
    <n v="0"/>
    <s v="03/05/202601:56:14"/>
    <x v="4"/>
    <x v="4"/>
    <x v="1"/>
    <s v="01:56:14"/>
    <x v="1"/>
    <x v="0"/>
    <d v="1899-12-30T01:15:39"/>
    <n v="73610"/>
    <n v="0.17"/>
  </r>
  <r>
    <s v="XR20260025996"/>
    <s v="XR"/>
    <s v="XR Knee Complete 3 Views Right"/>
    <s v="03/05/2026"/>
    <s v="00:40:35"/>
    <n v="0"/>
    <s v="03/05/202602:05:52"/>
    <x v="4"/>
    <x v="4"/>
    <x v="1"/>
    <s v="02:05:52"/>
    <x v="2"/>
    <x v="0"/>
    <d v="1899-12-30T01:25:17"/>
    <n v="73562"/>
    <n v="0.18"/>
  </r>
  <r>
    <s v="US20260008589"/>
    <s v="US"/>
    <s v="US Abdomen Complete"/>
    <s v="03/04/2026"/>
    <s v="23:42:05"/>
    <n v="23"/>
    <s v="03/05/202602:13:32"/>
    <x v="4"/>
    <x v="4"/>
    <x v="1"/>
    <s v="02:13:32"/>
    <x v="2"/>
    <x v="0"/>
    <d v="1899-12-30T02:31:27"/>
    <n v="76700"/>
    <n v="0.81"/>
  </r>
  <r>
    <s v="XR20260025997"/>
    <s v="XR"/>
    <s v="XR Abdomen KUB 1 View"/>
    <s v="03/05/2026"/>
    <s v="00:12:07"/>
    <n v="0"/>
    <s v="03/05/202602:21:40"/>
    <x v="4"/>
    <x v="4"/>
    <x v="1"/>
    <s v="02:21:40"/>
    <x v="2"/>
    <x v="0"/>
    <d v="1899-12-30T02:09:33"/>
    <n v="74018"/>
    <n v="0.18"/>
  </r>
  <r>
    <s v="XR20260025991"/>
    <s v="XR"/>
    <s v="XR Shoulder Complete 2+ Views Right"/>
    <s v="03/05/2026"/>
    <s v="00:40:35"/>
    <n v="0"/>
    <s v="03/05/202602:31:30"/>
    <x v="4"/>
    <x v="4"/>
    <x v="1"/>
    <s v="02:31:30"/>
    <x v="2"/>
    <x v="0"/>
    <d v="1899-12-30T01:50:55"/>
    <n v="73030"/>
    <n v="0.18"/>
  </r>
  <r>
    <s v="CT20260012014"/>
    <s v="CT"/>
    <s v="CTA Chest"/>
    <s v="03/05/2026"/>
    <s v="02:25:19"/>
    <n v="2"/>
    <s v="03/05/202602:42:03"/>
    <x v="4"/>
    <x v="4"/>
    <x v="1"/>
    <s v="02:42:03"/>
    <x v="2"/>
    <x v="0"/>
    <d v="1899-12-30T00:16:44"/>
    <n v="71275"/>
    <n v="1.82"/>
  </r>
  <r>
    <s v="CT20260012027"/>
    <s v="CT"/>
    <s v="CT Abd &amp; Pel wo Oral w IV"/>
    <s v="03/05/2026"/>
    <s v="02:37:09"/>
    <n v="2"/>
    <s v="03/05/202602:48:32"/>
    <x v="4"/>
    <x v="4"/>
    <x v="1"/>
    <s v="02:48:32"/>
    <x v="2"/>
    <x v="0"/>
    <d v="1899-12-30T00:11:23"/>
    <n v="74177"/>
    <n v="1.82"/>
  </r>
  <r>
    <s v="XR20260025955"/>
    <s v="XR"/>
    <s v="XR Shoulder Complete 2+ Views Right"/>
    <s v="03/04/2026"/>
    <s v="21:19:14"/>
    <n v="21"/>
    <s v="03/05/202602:52:51"/>
    <x v="4"/>
    <x v="4"/>
    <x v="1"/>
    <s v="02:52:51"/>
    <x v="2"/>
    <x v="0"/>
    <d v="1899-12-30T05:33:37"/>
    <n v="73030"/>
    <n v="0.18"/>
  </r>
  <r>
    <s v="CT20260012039"/>
    <s v="CT"/>
    <s v="CT Abd &amp; Pel wo Oral w IV"/>
    <s v="03/05/2026"/>
    <s v="02:41:01"/>
    <n v="2"/>
    <s v="03/05/202603:00:02"/>
    <x v="4"/>
    <x v="4"/>
    <x v="1"/>
    <s v="03:00:02"/>
    <x v="3"/>
    <x v="0"/>
    <d v="1899-12-30T00:19:01"/>
    <n v="74177"/>
    <n v="1.82"/>
  </r>
  <r>
    <s v="CT20260012049"/>
    <s v="CT"/>
    <s v="CT Brain/Head w/o Contrast"/>
    <s v="03/05/2026"/>
    <s v="02:54:04"/>
    <n v="2"/>
    <s v="03/05/202603:04:48"/>
    <x v="4"/>
    <x v="4"/>
    <x v="1"/>
    <s v="03:04:48"/>
    <x v="3"/>
    <x v="0"/>
    <d v="1899-12-30T00:10:44"/>
    <n v="70450"/>
    <n v="0.85"/>
  </r>
  <r>
    <s v="CT20260012050"/>
    <s v="CT"/>
    <s v="CT Spine Cervical w/o Contrast"/>
    <s v="03/05/2026"/>
    <s v="02:54:04"/>
    <n v="2"/>
    <s v="03/05/202603:13:41"/>
    <x v="4"/>
    <x v="4"/>
    <x v="1"/>
    <s v="03:13:41"/>
    <x v="3"/>
    <x v="0"/>
    <d v="1899-12-30T00:19:37"/>
    <n v="72125"/>
    <n v="1"/>
  </r>
  <r>
    <s v="CT20260012052"/>
    <s v="CT"/>
    <s v="CT Hip w/o Contrast Right"/>
    <s v="03/05/2026"/>
    <s v="02:54:04"/>
    <n v="2"/>
    <s v="03/05/202603:21:09"/>
    <x v="4"/>
    <x v="4"/>
    <x v="1"/>
    <s v="03:21:09"/>
    <x v="3"/>
    <x v="0"/>
    <d v="1899-12-30T00:27:05"/>
    <n v="73700"/>
    <n v="1"/>
  </r>
  <r>
    <s v="CT20260012034"/>
    <s v="CT"/>
    <s v="CT Abdomen and Pelvis w/Oral + w/IV Cont"/>
    <s v="03/05/2026"/>
    <s v="01:49:37"/>
    <n v="1"/>
    <s v="03/05/202603:29:08"/>
    <x v="4"/>
    <x v="4"/>
    <x v="1"/>
    <s v="03:29:08"/>
    <x v="3"/>
    <x v="0"/>
    <d v="1899-12-30T01:39:31"/>
    <n v="74177"/>
    <n v="1.82"/>
  </r>
  <r>
    <s v="CT20260012031"/>
    <s v="CT"/>
    <s v="CT Abdomen and Pelvis w/o Contrast"/>
    <s v="03/05/2026"/>
    <s v="02:39:41"/>
    <n v="2"/>
    <s v="03/05/202603:34:32"/>
    <x v="4"/>
    <x v="4"/>
    <x v="1"/>
    <s v="03:34:32"/>
    <x v="3"/>
    <x v="0"/>
    <d v="1899-12-30T00:54:51"/>
    <n v="74176"/>
    <n v="1.74"/>
  </r>
  <r>
    <s v="CT20260012042"/>
    <s v="CT"/>
    <s v="CT Abd &amp; Pel wo Oral w IV"/>
    <s v="03/05/2026"/>
    <s v="03:17:02"/>
    <n v="3"/>
    <s v="03/05/202603:42:13"/>
    <x v="4"/>
    <x v="4"/>
    <x v="1"/>
    <s v="03:42:13"/>
    <x v="3"/>
    <x v="0"/>
    <d v="1899-12-30T00:25:11"/>
    <n v="74177"/>
    <n v="1.82"/>
  </r>
  <r>
    <s v="CT20260012035"/>
    <s v="CT"/>
    <s v="CT Chest W/ Contrast"/>
    <s v="03/05/2026"/>
    <s v="03:19:25"/>
    <n v="3"/>
    <s v="03/05/202604:00:58"/>
    <x v="4"/>
    <x v="4"/>
    <x v="1"/>
    <s v="04:00:58"/>
    <x v="4"/>
    <x v="0"/>
    <d v="1899-12-30T00:41:33"/>
    <n v="71260"/>
    <n v="1.1599999999999999"/>
  </r>
  <r>
    <s v="US20260008541"/>
    <s v="US"/>
    <s v="US Upper Ext Venous Duplex Right"/>
    <s v="03/05/2026"/>
    <s v="00:37:17"/>
    <n v="0"/>
    <s v="03/05/202604:05:17"/>
    <x v="4"/>
    <x v="4"/>
    <x v="1"/>
    <s v="04:05:17"/>
    <x v="4"/>
    <x v="3"/>
    <d v="1899-12-30T03:28:00"/>
    <n v="93971"/>
    <n v="0.45"/>
  </r>
  <r>
    <s v="US20260008616"/>
    <s v="US"/>
    <s v="US Lower Ext Venous Duplex Left"/>
    <s v="03/05/2026"/>
    <s v="01:55:41"/>
    <n v="1"/>
    <s v="03/05/202604:07:43"/>
    <x v="4"/>
    <x v="4"/>
    <x v="1"/>
    <s v="04:07:43"/>
    <x v="4"/>
    <x v="3"/>
    <d v="1899-12-30T02:12:02"/>
    <n v="93971"/>
    <n v="0.45"/>
  </r>
  <r>
    <s v="US20260008602"/>
    <s v="US"/>
    <s v="US Abdomen Complete"/>
    <s v="03/04/2026"/>
    <s v="23:14:35"/>
    <n v="23"/>
    <s v="03/05/202604:13:20"/>
    <x v="4"/>
    <x v="4"/>
    <x v="1"/>
    <s v="04:13:20"/>
    <x v="4"/>
    <x v="3"/>
    <d v="1899-12-30T04:58:45"/>
    <n v="76700"/>
    <n v="0.81"/>
  </r>
  <r>
    <s v="US20260008604"/>
    <s v="US"/>
    <s v="US Abdomen Complete"/>
    <s v="03/04/2026"/>
    <s v="23:19:14"/>
    <n v="23"/>
    <s v="03/05/202604:16:34"/>
    <x v="4"/>
    <x v="4"/>
    <x v="1"/>
    <s v="04:16:34"/>
    <x v="4"/>
    <x v="3"/>
    <d v="1899-12-30T04:57:20"/>
    <n v="76700"/>
    <n v="0.81"/>
  </r>
  <r>
    <s v="US20260008605"/>
    <s v="US"/>
    <s v="US Retroperitoneal Complete"/>
    <s v="03/04/2026"/>
    <s v="23:45:11"/>
    <n v="23"/>
    <s v="03/05/202604:25:29"/>
    <x v="4"/>
    <x v="4"/>
    <x v="1"/>
    <s v="04:25:29"/>
    <x v="4"/>
    <x v="3"/>
    <d v="1899-12-30T04:40:18"/>
    <n v="76770"/>
    <n v="0.74"/>
  </r>
  <r>
    <s v="CT20260012024"/>
    <s v="CT"/>
    <s v="CT Brain/Head w/o Contrast"/>
    <s v="03/05/2026"/>
    <s v="04:13:05"/>
    <n v="4"/>
    <s v="03/05/202604:33:35"/>
    <x v="4"/>
    <x v="4"/>
    <x v="1"/>
    <s v="04:33:35"/>
    <x v="4"/>
    <x v="3"/>
    <d v="1899-12-30T00:20:30"/>
    <n v="70450"/>
    <n v="0.85"/>
  </r>
  <r>
    <s v="CT20260012025"/>
    <s v="CT"/>
    <s v="CTA Neck"/>
    <s v="03/05/2026"/>
    <s v="04:13:05"/>
    <n v="4"/>
    <s v="03/05/202604:43:36"/>
    <x v="4"/>
    <x v="4"/>
    <x v="1"/>
    <s v="04:43:36"/>
    <x v="4"/>
    <x v="3"/>
    <d v="1899-12-30T00:30:31"/>
    <n v="70498"/>
    <n v="1.75"/>
  </r>
  <r>
    <s v="CT20260012026"/>
    <s v="CT"/>
    <s v="CTA Brain/Head"/>
    <s v="03/05/2026"/>
    <s v="04:13:05"/>
    <n v="4"/>
    <s v="03/05/202604:43:36"/>
    <x v="4"/>
    <x v="4"/>
    <x v="1"/>
    <s v="04:43:36"/>
    <x v="4"/>
    <x v="3"/>
    <d v="1899-12-30T00:30:31"/>
    <n v="70496"/>
    <n v="1.75"/>
  </r>
  <r>
    <s v="CT20260012041"/>
    <s v="CT"/>
    <s v="CT Abd &amp; Pel wo Oral w IV"/>
    <s v="03/05/2026"/>
    <s v="04:20:11"/>
    <n v="4"/>
    <s v="03/05/202604:57:04"/>
    <x v="4"/>
    <x v="4"/>
    <x v="1"/>
    <s v="04:57:04"/>
    <x v="4"/>
    <x v="3"/>
    <d v="1899-12-30T00:36:53"/>
    <n v="74177"/>
    <n v="1.82"/>
  </r>
  <r>
    <s v="CT20260012051"/>
    <s v="CT"/>
    <s v="CT Abd &amp; Pel wo Oral w IV"/>
    <s v="03/05/2026"/>
    <s v="04:24:44"/>
    <n v="4"/>
    <s v="03/05/202605:04:16"/>
    <x v="4"/>
    <x v="4"/>
    <x v="1"/>
    <s v="05:04:16"/>
    <x v="5"/>
    <x v="3"/>
    <d v="1899-12-30T00:39:32"/>
    <n v="74177"/>
    <n v="1.82"/>
  </r>
  <r>
    <s v="CT20260012043"/>
    <s v="CT"/>
    <s v="CTA Abdomen Aorta + Iliofemoral"/>
    <s v="03/05/2026"/>
    <s v="01:51:21"/>
    <n v="1"/>
    <s v="03/05/202605:23:23"/>
    <x v="4"/>
    <x v="4"/>
    <x v="1"/>
    <s v="05:23:23"/>
    <x v="5"/>
    <x v="3"/>
    <d v="1899-12-30T03:32:02"/>
    <n v="75635"/>
    <n v="2.4"/>
  </r>
  <r>
    <s v="US20260008599"/>
    <s v="US"/>
    <s v="US Pelvis Comp w/Transvag if indicated"/>
    <s v="03/04/2026"/>
    <s v="23:49:06"/>
    <n v="23"/>
    <s v="03/05/202605:29:28"/>
    <x v="4"/>
    <x v="4"/>
    <x v="1"/>
    <s v="05:29:28"/>
    <x v="5"/>
    <x v="3"/>
    <d v="1899-12-30T05:40:22"/>
    <n v="76856"/>
    <n v="0.69"/>
  </r>
  <r>
    <s v="US20260008609"/>
    <s v="US"/>
    <s v="US Transvaginal Non-OB"/>
    <s v="03/04/2026"/>
    <s v="23:49:13"/>
    <n v="23"/>
    <s v="03/05/202605:29:28"/>
    <x v="4"/>
    <x v="4"/>
    <x v="1"/>
    <s v="05:29:28"/>
    <x v="5"/>
    <x v="3"/>
    <d v="1899-12-30T05:40:15"/>
    <n v="76830"/>
    <n v="0.69"/>
  </r>
  <r>
    <s v="CT20260012055"/>
    <s v="CT"/>
    <s v="CT Lower Extremity w/ Contrast Right"/>
    <s v="03/05/2026"/>
    <s v="03:35:11"/>
    <n v="3"/>
    <s v="03/05/202605:37:17"/>
    <x v="4"/>
    <x v="4"/>
    <x v="1"/>
    <s v="05:37:17"/>
    <x v="5"/>
    <x v="3"/>
    <d v="1899-12-30T02:02:06"/>
    <n v="73701"/>
    <n v="1.1599999999999999"/>
  </r>
  <r>
    <s v="CT20260012058"/>
    <s v="CT"/>
    <s v="CT Brain/Head w/o Contrast"/>
    <s v="03/05/2026"/>
    <s v="05:32:52"/>
    <n v="5"/>
    <s v="03/05/202605:44:47"/>
    <x v="4"/>
    <x v="4"/>
    <x v="1"/>
    <s v="05:44:47"/>
    <x v="5"/>
    <x v="3"/>
    <d v="1899-12-30T00:11:55"/>
    <n v="70450"/>
    <n v="0.85"/>
  </r>
  <r>
    <s v="US20260008615"/>
    <s v="US"/>
    <s v="US Retroperitoneal Complete"/>
    <s v="03/05/2026"/>
    <s v="03:40:05"/>
    <n v="3"/>
    <s v="03/05/202605:50:38"/>
    <x v="4"/>
    <x v="4"/>
    <x v="1"/>
    <s v="05:50:38"/>
    <x v="5"/>
    <x v="3"/>
    <d v="1899-12-30T02:10:33"/>
    <n v="76770"/>
    <n v="0.74"/>
  </r>
  <r>
    <s v="US20260008618"/>
    <s v="US"/>
    <s v="US Abdomen Limited"/>
    <s v="03/05/2026"/>
    <s v="03:39:45"/>
    <n v="3"/>
    <s v="03/05/202605:56:54"/>
    <x v="4"/>
    <x v="4"/>
    <x v="1"/>
    <s v="05:56:54"/>
    <x v="5"/>
    <x v="3"/>
    <d v="1899-12-30T02:17:09"/>
    <n v="76705"/>
    <n v="0.59"/>
  </r>
  <r>
    <s v="CT20260012059"/>
    <s v="CT"/>
    <s v="CT Brain/Head w/o Contrast"/>
    <s v="03/05/2026"/>
    <s v="05:47:08"/>
    <n v="5"/>
    <s v="03/05/202606:01:05"/>
    <x v="4"/>
    <x v="4"/>
    <x v="1"/>
    <s v="06:01:05"/>
    <x v="6"/>
    <x v="3"/>
    <d v="1899-12-30T00:13:57"/>
    <n v="70450"/>
    <n v="0.85"/>
  </r>
  <r>
    <s v="US20260008621"/>
    <s v="US"/>
    <s v="US Abdomen Limited"/>
    <s v="03/05/2026"/>
    <s v="04:13:50"/>
    <n v="4"/>
    <s v="03/05/202606:05:37"/>
    <x v="4"/>
    <x v="4"/>
    <x v="1"/>
    <s v="06:05:37"/>
    <x v="6"/>
    <x v="3"/>
    <d v="1899-12-30T01:51:47"/>
    <n v="76705"/>
    <n v="0.59"/>
  </r>
  <r>
    <s v="US20260008619"/>
    <s v="US"/>
    <s v="US Pelvis Comp w/Transvag if indicated"/>
    <s v="03/05/2026"/>
    <s v="04:19:11"/>
    <n v="4"/>
    <s v="03/05/202606:10:20"/>
    <x v="4"/>
    <x v="4"/>
    <x v="1"/>
    <s v="06:10:20"/>
    <x v="6"/>
    <x v="3"/>
    <d v="1899-12-30T01:51:09"/>
    <n v="76856"/>
    <n v="0.69"/>
  </r>
  <r>
    <s v="MR20260002350"/>
    <s v="MR"/>
    <s v="MRI Brain w/o Contrast"/>
    <s v="03/05/2026"/>
    <s v="04:32:43"/>
    <n v="4"/>
    <s v="03/05/202606:21:26"/>
    <x v="4"/>
    <x v="4"/>
    <x v="1"/>
    <s v="06:21:26"/>
    <x v="6"/>
    <x v="3"/>
    <d v="1899-12-30T01:48:43"/>
    <n v="70551"/>
    <n v="1.48"/>
  </r>
  <r>
    <s v="MR20260002351"/>
    <s v="MR"/>
    <s v="MRI Brain w/o Contrast"/>
    <s v="03/05/2026"/>
    <s v="05:37:50"/>
    <n v="5"/>
    <s v="03/05/202606:28:31"/>
    <x v="4"/>
    <x v="4"/>
    <x v="1"/>
    <s v="06:28:31"/>
    <x v="6"/>
    <x v="3"/>
    <d v="1899-12-30T00:50:41"/>
    <n v="70551"/>
    <n v="1.48"/>
  </r>
  <r>
    <s v="MR20260002291"/>
    <s v="MR"/>
    <s v="MRI Spine Lumbar w/o Contrast"/>
    <s v="03/05/2026"/>
    <s v="02:19:27"/>
    <n v="2"/>
    <s v="03/05/202606:45:05"/>
    <x v="4"/>
    <x v="4"/>
    <x v="1"/>
    <s v="06:45:05"/>
    <x v="6"/>
    <x v="3"/>
    <d v="1899-12-30T04:25:38"/>
    <n v="72148"/>
    <n v="1.48"/>
  </r>
  <r>
    <s v="US20260008626"/>
    <s v="US"/>
    <s v="US Abdomen Limited"/>
    <s v="03/05/2026"/>
    <s v="05:24:12"/>
    <n v="5"/>
    <s v="03/05/202606:51:40"/>
    <x v="4"/>
    <x v="4"/>
    <x v="1"/>
    <s v="06:51:40"/>
    <x v="6"/>
    <x v="3"/>
    <d v="1899-12-30T01:27:28"/>
    <n v="76705"/>
    <n v="0.59"/>
  </r>
  <r>
    <s v="CT20260012054"/>
    <s v="CT"/>
    <s v="CT Ankle w/o Contrast Right"/>
    <s v="03/05/2026"/>
    <s v="03:07:36"/>
    <n v="3"/>
    <s v="03/05/202607:02:51"/>
    <x v="4"/>
    <x v="4"/>
    <x v="1"/>
    <s v="07:02:51"/>
    <x v="7"/>
    <x v="3"/>
    <d v="1899-12-30T03:55:15"/>
    <n v="73700"/>
    <n v="1"/>
  </r>
  <r>
    <s v="XR20260025992"/>
    <s v="XR"/>
    <s v="XR Ribs 2 Views Right"/>
    <s v="03/05/2026"/>
    <s v="00:40:35"/>
    <n v="0"/>
    <s v="03/05/202607:06:19"/>
    <x v="4"/>
    <x v="4"/>
    <x v="1"/>
    <s v="07:06:19"/>
    <x v="7"/>
    <x v="3"/>
    <d v="1899-12-30T06:25:44"/>
    <n v="71100"/>
    <n v="0.22"/>
  </r>
  <r>
    <s v="XR20260025995"/>
    <s v="XR"/>
    <s v="XR Chest 1 View Frontal"/>
    <s v="03/05/2026"/>
    <s v="00:40:35"/>
    <n v="0"/>
    <s v="03/05/202607:06:19"/>
    <x v="4"/>
    <x v="4"/>
    <x v="1"/>
    <s v="07:06:19"/>
    <x v="7"/>
    <x v="3"/>
    <d v="1899-12-30T06:25:44"/>
    <n v="71045"/>
    <n v="0.18"/>
  </r>
  <r>
    <s v="US20260008627"/>
    <s v="US"/>
    <s v="US OB Limited"/>
    <s v="03/05/2026"/>
    <s v="06:24:43"/>
    <n v="6"/>
    <s v="03/05/202607:11:13"/>
    <x v="4"/>
    <x v="4"/>
    <x v="1"/>
    <s v="07:11:13"/>
    <x v="7"/>
    <x v="3"/>
    <d v="1899-12-30T00:46:30"/>
    <n v="76815"/>
    <n v="0.65"/>
  </r>
  <r>
    <s v="US20260008622"/>
    <s v="US"/>
    <s v="US Carotid Duplex Bilateral"/>
    <s v="03/05/2026"/>
    <s v="06:54:50"/>
    <n v="6"/>
    <s v="03/05/202607:20:06"/>
    <x v="4"/>
    <x v="4"/>
    <x v="1"/>
    <s v="07:20:06"/>
    <x v="7"/>
    <x v="3"/>
    <d v="1899-12-30T00:25:16"/>
    <n v="93880"/>
    <n v="0.8"/>
  </r>
  <r>
    <s v="XR20260025952"/>
    <s v="XR"/>
    <s v="XR Chest 2 Views"/>
    <s v="03/04/2026"/>
    <s v="21:10:06"/>
    <n v="21"/>
    <s v="03/05/202607:23:39"/>
    <x v="4"/>
    <x v="4"/>
    <x v="1"/>
    <s v="07:23:39"/>
    <x v="7"/>
    <x v="3"/>
    <d v="1899-12-30T10:13:33"/>
    <n v="71046"/>
    <n v="0.22"/>
  </r>
  <r>
    <s v="XR20260025957"/>
    <s v="XR"/>
    <s v="XR Chest 2 Views"/>
    <s v="03/04/2026"/>
    <s v="21:37:52"/>
    <n v="21"/>
    <s v="03/05/202607:25:25"/>
    <x v="4"/>
    <x v="4"/>
    <x v="1"/>
    <s v="07:25:25"/>
    <x v="7"/>
    <x v="3"/>
    <d v="1899-12-30T09:47:33"/>
    <n v="71046"/>
    <n v="0.22"/>
  </r>
  <r>
    <s v="XR20260025973"/>
    <s v="XR"/>
    <s v="XR Chest 2 Views"/>
    <s v="03/04/2026"/>
    <s v="22:47:05"/>
    <n v="22"/>
    <s v="03/05/202607:27:44"/>
    <x v="4"/>
    <x v="4"/>
    <x v="1"/>
    <s v="07:27:44"/>
    <x v="7"/>
    <x v="3"/>
    <d v="1899-12-30T08:40:39"/>
    <n v="71046"/>
    <n v="0.22"/>
  </r>
  <r>
    <s v="CT20260012062"/>
    <s v="CT"/>
    <s v="CT Brain/Head w/o Contrast"/>
    <s v="03/05/2026"/>
    <s v="07:21:39"/>
    <n v="7"/>
    <s v="03/05/202607:37:44"/>
    <x v="4"/>
    <x v="4"/>
    <x v="1"/>
    <s v="07:37:44"/>
    <x v="7"/>
    <x v="3"/>
    <d v="1899-12-30T00:16:05"/>
    <n v="70450"/>
    <n v="0.85"/>
  </r>
  <r>
    <s v="US20260008620"/>
    <s v="US"/>
    <s v="US Abdomen Complete"/>
    <s v="03/05/2026"/>
    <s v="07:29:21"/>
    <n v="7"/>
    <s v="03/05/202607:51:34"/>
    <x v="4"/>
    <x v="4"/>
    <x v="1"/>
    <s v="07:51:34"/>
    <x v="7"/>
    <x v="3"/>
    <d v="1899-12-30T00:22:13"/>
    <n v="76700"/>
    <n v="0.81"/>
  </r>
  <r>
    <s v="XR20260025988"/>
    <s v="XR"/>
    <s v="XR Abdomen KUB 1 View"/>
    <s v="03/04/2026"/>
    <s v="23:50:02"/>
    <n v="23"/>
    <s v="03/05/202607:54:55"/>
    <x v="4"/>
    <x v="4"/>
    <x v="1"/>
    <s v="07:54:55"/>
    <x v="7"/>
    <x v="3"/>
    <d v="1899-12-30T08:04:53"/>
    <n v="74018"/>
    <n v="0.18"/>
  </r>
  <r>
    <s v="XR20260025981"/>
    <s v="XR"/>
    <s v="XR Chest 2 Views"/>
    <s v="03/04/2026"/>
    <s v="23:09:24"/>
    <n v="23"/>
    <s v="03/05/202607:57:37"/>
    <x v="4"/>
    <x v="4"/>
    <x v="1"/>
    <s v="07:57:37"/>
    <x v="7"/>
    <x v="3"/>
    <d v="1899-12-30T08:48:13"/>
    <n v="71046"/>
    <n v="0.22"/>
  </r>
  <r>
    <s v="XR20260026004"/>
    <s v="XR"/>
    <s v="XR Chest 2 Views"/>
    <s v="03/05/2026"/>
    <s v="02:11:58"/>
    <n v="2"/>
    <s v="03/05/202607:59:58"/>
    <x v="4"/>
    <x v="4"/>
    <x v="1"/>
    <s v="07:59:58"/>
    <x v="7"/>
    <x v="3"/>
    <d v="1899-12-30T05:48:00"/>
    <n v="71046"/>
    <n v="0.22"/>
  </r>
  <r>
    <s v="XR20260026382"/>
    <s v="XR"/>
    <s v="XR Chest 2 Views"/>
    <s v="03/05/2026"/>
    <s v="19:49:15"/>
    <n v="19"/>
    <s v="03/05/202623:04:02"/>
    <x v="4"/>
    <x v="4"/>
    <x v="1"/>
    <s v="23:04:02"/>
    <x v="22"/>
    <x v="0"/>
    <d v="1899-12-30T03:14:47"/>
    <n v="71046"/>
    <n v="0.22"/>
  </r>
  <r>
    <s v="XR20260026383"/>
    <s v="XR"/>
    <s v="XR Chest 1 View Portable"/>
    <s v="03/05/2026"/>
    <s v="19:41:44"/>
    <n v="19"/>
    <s v="03/05/202623:08:01"/>
    <x v="4"/>
    <x v="4"/>
    <x v="1"/>
    <s v="23:08:01"/>
    <x v="22"/>
    <x v="0"/>
    <d v="1899-12-30T03:26:17"/>
    <n v="71045"/>
    <n v="0.18"/>
  </r>
  <r>
    <s v="XR20260026371"/>
    <s v="XR"/>
    <s v="XR Knee Complete 3 Views Right"/>
    <s v="03/05/2026"/>
    <s v="19:50:51"/>
    <n v="19"/>
    <s v="03/05/202623:12:05"/>
    <x v="4"/>
    <x v="4"/>
    <x v="1"/>
    <s v="23:12:05"/>
    <x v="22"/>
    <x v="0"/>
    <d v="1899-12-30T03:21:14"/>
    <n v="73562"/>
    <n v="0.18"/>
  </r>
  <r>
    <s v="XR20260026370"/>
    <s v="XR"/>
    <s v="XR Chest 2 Views"/>
    <s v="03/05/2026"/>
    <s v="19:50:51"/>
    <n v="19"/>
    <s v="03/05/202623:15:27"/>
    <x v="4"/>
    <x v="4"/>
    <x v="1"/>
    <s v="23:15:27"/>
    <x v="22"/>
    <x v="0"/>
    <d v="1899-12-30T03:24:36"/>
    <n v="71046"/>
    <n v="0.22"/>
  </r>
  <r>
    <s v="XR20260026386"/>
    <s v="XR"/>
    <s v="XR Hand Complete 3+ Views Right"/>
    <s v="03/05/2026"/>
    <s v="19:59:44"/>
    <n v="19"/>
    <s v="03/05/202623:19:13"/>
    <x v="4"/>
    <x v="4"/>
    <x v="1"/>
    <s v="23:19:13"/>
    <x v="22"/>
    <x v="0"/>
    <d v="1899-12-30T03:19:29"/>
    <n v="73130"/>
    <n v="0.17"/>
  </r>
  <r>
    <s v="XR20260026389"/>
    <s v="XR"/>
    <s v="XR Chest 1 View Frontal"/>
    <s v="03/05/2026"/>
    <s v="20:40:09"/>
    <n v="20"/>
    <s v="03/05/202623:24:11"/>
    <x v="4"/>
    <x v="4"/>
    <x v="1"/>
    <s v="23:24:11"/>
    <x v="22"/>
    <x v="0"/>
    <d v="1899-12-30T02:44:02"/>
    <n v="71045"/>
    <n v="0.18"/>
  </r>
  <r>
    <s v="XR20260026395"/>
    <s v="XR"/>
    <s v="XR Neck Soft Tissue"/>
    <s v="03/05/2026"/>
    <s v="21:33:05"/>
    <n v="21"/>
    <s v="03/05/202623:29:34"/>
    <x v="4"/>
    <x v="4"/>
    <x v="1"/>
    <s v="23:29:34"/>
    <x v="22"/>
    <x v="0"/>
    <d v="1899-12-30T01:56:29"/>
    <n v="70360"/>
    <n v="0.18"/>
  </r>
  <r>
    <s v="XR20260026380"/>
    <s v="XR"/>
    <s v="XR Mandible Complete 4+ Views"/>
    <s v="03/05/2026"/>
    <s v="19:38:11"/>
    <n v="19"/>
    <s v="03/05/202623:37:00"/>
    <x v="4"/>
    <x v="4"/>
    <x v="1"/>
    <s v="23:37:00"/>
    <x v="22"/>
    <x v="0"/>
    <d v="1899-12-30T03:58:49"/>
    <n v="70110"/>
    <n v="0.25"/>
  </r>
  <r>
    <s v="XR20260026402"/>
    <s v="XR"/>
    <s v="XR Chest 2 Views"/>
    <s v="03/05/2026"/>
    <s v="21:55:45"/>
    <n v="21"/>
    <s v="03/05/202623:43:38"/>
    <x v="4"/>
    <x v="4"/>
    <x v="1"/>
    <s v="23:43:38"/>
    <x v="22"/>
    <x v="0"/>
    <d v="1899-12-30T01:47:53"/>
    <n v="71046"/>
    <n v="0.22"/>
  </r>
  <r>
    <s v="XR20260026398"/>
    <s v="XR"/>
    <s v="XR Chest 1 View Portable"/>
    <s v="03/05/2026"/>
    <s v="22:21:26"/>
    <n v="22"/>
    <s v="03/05/202623:49:06"/>
    <x v="4"/>
    <x v="4"/>
    <x v="1"/>
    <s v="23:49:06"/>
    <x v="22"/>
    <x v="0"/>
    <d v="1899-12-30T01:27:40"/>
    <n v="71045"/>
    <n v="0.18"/>
  </r>
  <r>
    <s v="XR20260026406"/>
    <s v="XR"/>
    <s v="XR Foot Complete 3+ Views Left"/>
    <s v="03/05/2026"/>
    <s v="22:21:59"/>
    <n v="22"/>
    <s v="03/05/202623:54:15"/>
    <x v="4"/>
    <x v="4"/>
    <x v="1"/>
    <s v="23:54:15"/>
    <x v="22"/>
    <x v="0"/>
    <d v="1899-12-30T01:32:16"/>
    <n v="73630"/>
    <n v="0.17"/>
  </r>
  <r>
    <s v="XR20260026405"/>
    <s v="XR"/>
    <s v="XR Ankle Complete 3+ Views Left"/>
    <s v="03/05/2026"/>
    <s v="22:21:59"/>
    <n v="22"/>
    <s v="03/06/202600:00:41"/>
    <x v="5"/>
    <x v="5"/>
    <x v="1"/>
    <s v="00:00:41"/>
    <x v="0"/>
    <x v="0"/>
    <d v="1899-12-30T01:38:42"/>
    <n v="73610"/>
    <n v="0.17"/>
  </r>
  <r>
    <s v="CT20260012195"/>
    <s v="CT"/>
    <s v="CT Abd &amp; Pel wo Oral w IV"/>
    <s v="03/05/2026"/>
    <s v="23:44:40"/>
    <n v="23"/>
    <s v="03/06/202600:09:31"/>
    <x v="5"/>
    <x v="5"/>
    <x v="1"/>
    <s v="00:09:31"/>
    <x v="0"/>
    <x v="0"/>
    <d v="1899-12-30T00:24:51"/>
    <n v="74177"/>
    <n v="1.82"/>
  </r>
  <r>
    <s v="CT20260012210"/>
    <s v="CT"/>
    <s v="CTA Chest"/>
    <s v="03/05/2026"/>
    <s v="23:56:22"/>
    <n v="23"/>
    <s v="03/06/202600:17:44"/>
    <x v="5"/>
    <x v="5"/>
    <x v="1"/>
    <s v="00:17:44"/>
    <x v="0"/>
    <x v="0"/>
    <d v="1899-12-30T00:21:22"/>
    <n v="71275"/>
    <n v="1.82"/>
  </r>
  <r>
    <s v="XR20260026419"/>
    <s v="XR"/>
    <s v="XR Hip 2-3 Views w/AP Pelvis Left"/>
    <s v="03/06/2026"/>
    <s v="00:00:43"/>
    <n v="0"/>
    <s v="03/06/202600:24:50"/>
    <x v="5"/>
    <x v="5"/>
    <x v="1"/>
    <s v="00:24:50"/>
    <x v="0"/>
    <x v="0"/>
    <d v="1899-12-30T00:24:07"/>
    <n v="73502"/>
    <n v="0.22"/>
  </r>
  <r>
    <s v="CT20260012199"/>
    <s v="CT"/>
    <s v="CT Abdomen and Pelvis w/ Contrast"/>
    <s v="03/06/2026"/>
    <s v="00:19:44"/>
    <n v="0"/>
    <s v="03/06/202600:31:06"/>
    <x v="5"/>
    <x v="5"/>
    <x v="1"/>
    <s v="00:31:06"/>
    <x v="0"/>
    <x v="0"/>
    <d v="1899-12-30T00:11:22"/>
    <n v="74177"/>
    <n v="1.82"/>
  </r>
  <r>
    <s v="CT20260012215"/>
    <s v="CT"/>
    <s v="CT Chest W/ Contrast"/>
    <s v="03/06/2026"/>
    <s v="00:18:42"/>
    <n v="0"/>
    <s v="03/06/202600:40:02"/>
    <x v="5"/>
    <x v="5"/>
    <x v="1"/>
    <s v="00:40:02"/>
    <x v="0"/>
    <x v="0"/>
    <d v="1899-12-30T00:21:20"/>
    <n v="71260"/>
    <n v="1.1599999999999999"/>
  </r>
  <r>
    <s v="US20260008758"/>
    <s v="US"/>
    <s v="US OB Limited"/>
    <s v="03/05/2026"/>
    <s v="23:44:44"/>
    <n v="23"/>
    <s v="03/06/202600:43:42"/>
    <x v="5"/>
    <x v="5"/>
    <x v="1"/>
    <s v="00:43:42"/>
    <x v="0"/>
    <x v="0"/>
    <d v="1899-12-30T00:58:58"/>
    <n v="76815"/>
    <n v="0.65"/>
  </r>
  <r>
    <s v="XR20260026422"/>
    <s v="XR"/>
    <s v="XR Chest 1 View Frontal"/>
    <s v="03/06/2026"/>
    <s v="00:56:35"/>
    <n v="0"/>
    <s v="03/06/202600:59:32"/>
    <x v="5"/>
    <x v="5"/>
    <x v="1"/>
    <s v="00:59:32"/>
    <x v="0"/>
    <x v="0"/>
    <d v="1899-12-30T00:02:57"/>
    <n v="71045"/>
    <n v="0.18"/>
  </r>
  <r>
    <s v="XR20260026423"/>
    <s v="XR"/>
    <s v="XR Chest 1 View Portable"/>
    <s v="03/06/2026"/>
    <s v="01:19:35"/>
    <n v="1"/>
    <s v="03/06/202601:21:50"/>
    <x v="5"/>
    <x v="5"/>
    <x v="1"/>
    <s v="01:21:50"/>
    <x v="1"/>
    <x v="0"/>
    <d v="1899-12-30T00:02:15"/>
    <n v="71045"/>
    <n v="0.18"/>
  </r>
  <r>
    <s v="XR20260026427"/>
    <s v="XR"/>
    <s v="XR Chest 1 View Portable"/>
    <s v="03/06/2026"/>
    <s v="01:50:16"/>
    <n v="1"/>
    <s v="03/06/202601:52:57"/>
    <x v="5"/>
    <x v="5"/>
    <x v="1"/>
    <s v="01:52:57"/>
    <x v="1"/>
    <x v="0"/>
    <d v="1899-12-30T00:02:41"/>
    <n v="71045"/>
    <n v="0.18"/>
  </r>
  <r>
    <s v="XR20260026428"/>
    <s v="XR"/>
    <s v="XR Ribs 2 Views Left"/>
    <s v="03/06/2026"/>
    <s v="02:16:16"/>
    <n v="2"/>
    <s v="03/06/202602:17:50"/>
    <x v="5"/>
    <x v="5"/>
    <x v="1"/>
    <s v="02:17:50"/>
    <x v="2"/>
    <x v="0"/>
    <d v="1899-12-30T00:01:34"/>
    <n v="71100"/>
    <n v="0.22"/>
  </r>
  <r>
    <s v="XR20260026429"/>
    <s v="XR"/>
    <s v="XR Shoulder Complete 2+ Views Right"/>
    <s v="03/06/2026"/>
    <s v="02:30:43"/>
    <n v="2"/>
    <s v="03/06/202602:33:45"/>
    <x v="5"/>
    <x v="5"/>
    <x v="1"/>
    <s v="02:33:45"/>
    <x v="2"/>
    <x v="0"/>
    <d v="1899-12-30T00:03:02"/>
    <n v="73030"/>
    <n v="0.18"/>
  </r>
  <r>
    <s v="XR20260026430"/>
    <s v="XR"/>
    <s v="XR Chest 1 View Frontal"/>
    <s v="03/06/2026"/>
    <s v="02:32:10"/>
    <n v="2"/>
    <s v="03/06/202602:34:03"/>
    <x v="5"/>
    <x v="5"/>
    <x v="1"/>
    <s v="02:34:03"/>
    <x v="2"/>
    <x v="0"/>
    <d v="1899-12-30T00:01:53"/>
    <n v="71045"/>
    <n v="0.18"/>
  </r>
  <r>
    <s v="CT20260012225"/>
    <s v="CT"/>
    <s v="CTA Chest"/>
    <s v="03/06/2026"/>
    <s v="02:17:40"/>
    <n v="2"/>
    <s v="03/06/202602:44:10"/>
    <x v="5"/>
    <x v="5"/>
    <x v="1"/>
    <s v="02:44:10"/>
    <x v="2"/>
    <x v="0"/>
    <d v="1899-12-30T00:26:30"/>
    <n v="71275"/>
    <n v="1.82"/>
  </r>
  <r>
    <s v="CT20260012221"/>
    <s v="CT"/>
    <s v="CT Abd &amp; Pel wo Oral w IV"/>
    <s v="03/06/2026"/>
    <s v="02:30:53"/>
    <n v="2"/>
    <s v="03/06/202602:46:21"/>
    <x v="5"/>
    <x v="5"/>
    <x v="1"/>
    <s v="02:46:21"/>
    <x v="2"/>
    <x v="0"/>
    <d v="1899-12-30T00:15:28"/>
    <n v="74177"/>
    <n v="1.82"/>
  </r>
  <r>
    <s v="CT20260012222"/>
    <s v="CT"/>
    <s v="CT Abd &amp; Pel wo Oral w IV"/>
    <s v="03/06/2026"/>
    <s v="02:43:23"/>
    <n v="2"/>
    <s v="03/06/202603:04:22"/>
    <x v="5"/>
    <x v="5"/>
    <x v="1"/>
    <s v="03:04:22"/>
    <x v="3"/>
    <x v="0"/>
    <d v="1899-12-30T00:20:59"/>
    <n v="74177"/>
    <n v="1.82"/>
  </r>
  <r>
    <s v="US20260008759"/>
    <s v="US"/>
    <s v="US Abdomen Complete"/>
    <s v="03/06/2026"/>
    <s v="02:32:11"/>
    <n v="2"/>
    <s v="03/06/202603:10:54"/>
    <x v="5"/>
    <x v="5"/>
    <x v="1"/>
    <s v="03:10:54"/>
    <x v="3"/>
    <x v="0"/>
    <d v="1899-12-30T00:38:43"/>
    <n v="76700"/>
    <n v="0.81"/>
  </r>
  <r>
    <s v="CT20260012227"/>
    <s v="CT"/>
    <s v="CT Abd &amp; Pel wo Oral w IV"/>
    <s v="03/06/2026"/>
    <s v="03:33:55"/>
    <n v="3"/>
    <s v="03/06/202603:38:37"/>
    <x v="5"/>
    <x v="5"/>
    <x v="1"/>
    <s v="03:38:37"/>
    <x v="3"/>
    <x v="0"/>
    <d v="1899-12-30T00:04:42"/>
    <n v="74177"/>
    <n v="1.82"/>
  </r>
  <r>
    <s v="XR20260026434"/>
    <s v="XR"/>
    <s v="XR Spine Lumbar Limited 2 or 3 Views"/>
    <s v="03/06/2026"/>
    <s v="03:51:35"/>
    <n v="3"/>
    <s v="03/06/202603:58:28"/>
    <x v="5"/>
    <x v="5"/>
    <x v="1"/>
    <s v="03:58:28"/>
    <x v="3"/>
    <x v="0"/>
    <d v="1899-12-30T00:06:53"/>
    <n v="72100"/>
    <n v="0.22"/>
  </r>
  <r>
    <s v="XR20260026433"/>
    <s v="XR"/>
    <s v="XR Chest 1 View Portable"/>
    <s v="03/06/2026"/>
    <s v="03:50:52"/>
    <n v="3"/>
    <s v="03/06/202603:59:12"/>
    <x v="5"/>
    <x v="5"/>
    <x v="1"/>
    <s v="03:59:12"/>
    <x v="3"/>
    <x v="0"/>
    <d v="1899-12-30T00:08:20"/>
    <n v="71045"/>
    <n v="0.18"/>
  </r>
  <r>
    <s v="XR20260026435"/>
    <s v="XR"/>
    <s v="XR Spine Thoracic 2+ Views"/>
    <s v="03/06/2026"/>
    <s v="03:51:35"/>
    <n v="3"/>
    <s v="03/06/202604:01:19"/>
    <x v="5"/>
    <x v="5"/>
    <x v="1"/>
    <s v="04:01:19"/>
    <x v="4"/>
    <x v="0"/>
    <d v="1899-12-30T00:09:44"/>
    <n v="72070"/>
    <n v="0.2"/>
  </r>
  <r>
    <s v="XR20260026431"/>
    <s v="XR"/>
    <s v="XR Abdomen KUB 1 View"/>
    <s v="03/06/2026"/>
    <s v="03:04:57"/>
    <n v="3"/>
    <s v="03/06/202604:05:13"/>
    <x v="5"/>
    <x v="5"/>
    <x v="1"/>
    <s v="04:05:13"/>
    <x v="4"/>
    <x v="0"/>
    <d v="1899-12-30T01:00:16"/>
    <n v="74018"/>
    <n v="0.18"/>
  </r>
  <r>
    <s v="XR20260025557"/>
    <s v="XR"/>
    <s v="XR Chest 1 View Portable"/>
    <s v="03/06/2026"/>
    <s v="03:53:44"/>
    <n v="3"/>
    <s v="03/06/202604:12:25"/>
    <x v="5"/>
    <x v="5"/>
    <x v="1"/>
    <s v="04:12:25"/>
    <x v="4"/>
    <x v="1"/>
    <d v="1899-12-30T00:18:41"/>
    <n v="71045"/>
    <n v="0.18"/>
  </r>
  <r>
    <s v="XR20260025513"/>
    <s v="XR"/>
    <s v="XR Chest 1 View Portable"/>
    <s v="03/06/2026"/>
    <s v="03:52:52"/>
    <n v="3"/>
    <s v="03/06/202604:12:51"/>
    <x v="5"/>
    <x v="5"/>
    <x v="1"/>
    <s v="04:12:51"/>
    <x v="4"/>
    <x v="1"/>
    <d v="1899-12-30T00:19:59"/>
    <n v="71045"/>
    <n v="0.18"/>
  </r>
  <r>
    <s v="XR20260025031"/>
    <s v="XR"/>
    <s v="XR Chest 1 View Portable"/>
    <s v="03/06/2026"/>
    <s v="03:52:12"/>
    <n v="3"/>
    <s v="03/06/202604:13:24"/>
    <x v="5"/>
    <x v="5"/>
    <x v="1"/>
    <s v="04:13:24"/>
    <x v="4"/>
    <x v="1"/>
    <d v="1899-12-30T00:21:12"/>
    <n v="71045"/>
    <n v="0.18"/>
  </r>
  <r>
    <s v="MR20260002381"/>
    <s v="MR"/>
    <s v="MRI Spine Lumbar w/o Contrast"/>
    <s v="03/06/2026"/>
    <s v="03:54:14"/>
    <n v="3"/>
    <s v="03/06/202604:19:56"/>
    <x v="5"/>
    <x v="5"/>
    <x v="1"/>
    <s v="04:19:56"/>
    <x v="4"/>
    <x v="1"/>
    <d v="1899-12-30T00:25:42"/>
    <n v="72148"/>
    <n v="1.48"/>
  </r>
  <r>
    <s v="US20260008738"/>
    <s v="US"/>
    <s v="US Carotid Duplex Bilateral"/>
    <s v="03/06/2026"/>
    <s v="01:29:31"/>
    <n v="1"/>
    <s v="03/06/202604:23:16"/>
    <x v="5"/>
    <x v="5"/>
    <x v="1"/>
    <s v="04:23:16"/>
    <x v="4"/>
    <x v="1"/>
    <d v="1899-12-30T02:53:45"/>
    <n v="93880"/>
    <n v="0.8"/>
  </r>
  <r>
    <s v="US20260008736"/>
    <s v="US"/>
    <s v="US Saphenous Vein Mapping Bilateral"/>
    <s v="03/06/2026"/>
    <s v="01:29:22"/>
    <n v="1"/>
    <s v="03/06/202604:24:17"/>
    <x v="5"/>
    <x v="5"/>
    <x v="1"/>
    <s v="04:24:17"/>
    <x v="4"/>
    <x v="1"/>
    <d v="1899-12-30T02:54:55"/>
    <n v="93971"/>
    <n v="0.45"/>
  </r>
  <r>
    <s v="US20260008737"/>
    <s v="US"/>
    <s v="US Radial Artery Mapping Left"/>
    <s v="03/06/2026"/>
    <s v="01:29:27"/>
    <n v="1"/>
    <s v="03/06/202604:27:49"/>
    <x v="5"/>
    <x v="5"/>
    <x v="1"/>
    <s v="04:27:49"/>
    <x v="4"/>
    <x v="1"/>
    <d v="1899-12-30T02:58:22"/>
    <n v="93931"/>
    <n v="0.5"/>
  </r>
  <r>
    <s v="MR20260002357"/>
    <s v="MR"/>
    <s v="MRI Brain w/o Contrast"/>
    <s v="03/06/2026"/>
    <s v="04:46:19"/>
    <n v="4"/>
    <s v="03/06/202604:56:46"/>
    <x v="5"/>
    <x v="5"/>
    <x v="1"/>
    <s v="04:56:46"/>
    <x v="4"/>
    <x v="1"/>
    <d v="1899-12-30T00:10:27"/>
    <n v="70551"/>
    <n v="1.48"/>
  </r>
  <r>
    <s v="XR20260026310"/>
    <s v="XR"/>
    <s v="XR Chest 1 View Portable"/>
    <s v="03/06/2026"/>
    <s v="04:48:25"/>
    <n v="4"/>
    <s v="03/06/202604:57:37"/>
    <x v="5"/>
    <x v="5"/>
    <x v="1"/>
    <s v="04:57:37"/>
    <x v="4"/>
    <x v="1"/>
    <d v="1899-12-30T00:09:12"/>
    <n v="71045"/>
    <n v="0.18"/>
  </r>
  <r>
    <s v="XR20260026345"/>
    <s v="XR"/>
    <s v="XR Chest 1 View Portable"/>
    <s v="03/06/2026"/>
    <s v="04:48:43"/>
    <n v="4"/>
    <s v="03/06/202604:59:08"/>
    <x v="5"/>
    <x v="5"/>
    <x v="1"/>
    <s v="04:59:08"/>
    <x v="4"/>
    <x v="1"/>
    <d v="1899-12-30T00:10:25"/>
    <n v="71045"/>
    <n v="0.18"/>
  </r>
  <r>
    <s v="XR20260023516"/>
    <s v="XR"/>
    <s v="XR Chest 1 View Portable"/>
    <s v="03/06/2026"/>
    <s v="04:52:52"/>
    <n v="4"/>
    <s v="03/06/202604:59:31"/>
    <x v="5"/>
    <x v="5"/>
    <x v="1"/>
    <s v="04:59:31"/>
    <x v="4"/>
    <x v="1"/>
    <d v="1899-12-30T00:06:39"/>
    <n v="71045"/>
    <n v="0.18"/>
  </r>
  <r>
    <s v="XR20260024721"/>
    <s v="XR"/>
    <s v="XR Chest 1 View Portable"/>
    <s v="03/06/2026"/>
    <s v="04:52:32"/>
    <n v="4"/>
    <s v="03/06/202604:59:54"/>
    <x v="5"/>
    <x v="5"/>
    <x v="1"/>
    <s v="04:59:54"/>
    <x v="4"/>
    <x v="1"/>
    <d v="1899-12-30T00:07:22"/>
    <n v="71045"/>
    <n v="0.18"/>
  </r>
  <r>
    <s v="XR20260025206"/>
    <s v="XR"/>
    <s v="XR Chest 1 View Portable"/>
    <s v="03/06/2026"/>
    <s v="04:52:15"/>
    <n v="4"/>
    <s v="03/06/202605:00:33"/>
    <x v="5"/>
    <x v="5"/>
    <x v="1"/>
    <s v="05:00:33"/>
    <x v="5"/>
    <x v="1"/>
    <d v="1899-12-30T00:08:18"/>
    <n v="71045"/>
    <n v="0.18"/>
  </r>
  <r>
    <s v="XR20260023139"/>
    <s v="XR"/>
    <s v="XR Chest 1 View Portable"/>
    <s v="03/06/2026"/>
    <s v="04:51:56"/>
    <n v="4"/>
    <s v="03/06/202605:01:02"/>
    <x v="5"/>
    <x v="5"/>
    <x v="1"/>
    <s v="05:01:02"/>
    <x v="5"/>
    <x v="1"/>
    <d v="1899-12-30T00:09:06"/>
    <n v="71045"/>
    <n v="0.18"/>
  </r>
  <r>
    <s v="XR20260024643"/>
    <s v="XR"/>
    <s v="XR Chest 1 View Portable"/>
    <s v="03/06/2026"/>
    <s v="04:51:39"/>
    <n v="4"/>
    <s v="03/06/202605:01:27"/>
    <x v="5"/>
    <x v="5"/>
    <x v="1"/>
    <s v="05:01:27"/>
    <x v="5"/>
    <x v="1"/>
    <d v="1899-12-30T00:09:48"/>
    <n v="71045"/>
    <n v="0.18"/>
  </r>
  <r>
    <s v="XR20260025506"/>
    <s v="XR"/>
    <s v="XR Chest 1 View Portable"/>
    <s v="03/06/2026"/>
    <s v="04:51:23"/>
    <n v="4"/>
    <s v="03/06/202605:01:59"/>
    <x v="5"/>
    <x v="5"/>
    <x v="1"/>
    <s v="05:01:59"/>
    <x v="5"/>
    <x v="1"/>
    <d v="1899-12-30T00:10:36"/>
    <n v="71045"/>
    <n v="0.18"/>
  </r>
  <r>
    <s v="XR20260024900"/>
    <s v="XR"/>
    <s v="XR Chest 1 View Portable"/>
    <s v="03/06/2026"/>
    <s v="04:51:03"/>
    <n v="4"/>
    <s v="03/06/202605:02:30"/>
    <x v="5"/>
    <x v="5"/>
    <x v="1"/>
    <s v="05:02:30"/>
    <x v="5"/>
    <x v="1"/>
    <d v="1899-12-30T00:11:27"/>
    <n v="71045"/>
    <n v="0.18"/>
  </r>
  <r>
    <s v="XR20260025763"/>
    <s v="XR"/>
    <s v="XR Chest 1 View Portable"/>
    <s v="03/06/2026"/>
    <s v="04:50:44"/>
    <n v="4"/>
    <s v="03/06/202605:03:08"/>
    <x v="5"/>
    <x v="5"/>
    <x v="1"/>
    <s v="05:03:08"/>
    <x v="5"/>
    <x v="1"/>
    <d v="1899-12-30T00:12:24"/>
    <n v="71045"/>
    <n v="0.18"/>
  </r>
  <r>
    <s v="XR20260026269"/>
    <s v="XR"/>
    <s v="XR Chest 1 View Portable"/>
    <s v="03/06/2026"/>
    <s v="04:50:22"/>
    <n v="4"/>
    <s v="03/06/202605:03:32"/>
    <x v="5"/>
    <x v="5"/>
    <x v="1"/>
    <s v="05:03:32"/>
    <x v="5"/>
    <x v="1"/>
    <d v="1899-12-30T00:13:10"/>
    <n v="71045"/>
    <n v="0.18"/>
  </r>
  <r>
    <s v="XR20260025714"/>
    <s v="XR"/>
    <s v="XR Chest 1 View Portable"/>
    <s v="03/06/2026"/>
    <s v="04:50:01"/>
    <n v="4"/>
    <s v="03/06/202605:04:06"/>
    <x v="5"/>
    <x v="5"/>
    <x v="1"/>
    <s v="05:04:06"/>
    <x v="5"/>
    <x v="1"/>
    <d v="1899-12-30T00:14:05"/>
    <n v="71045"/>
    <n v="0.18"/>
  </r>
  <r>
    <s v="XR20260026189"/>
    <s v="XR"/>
    <s v="XR Chest 1 View Portable"/>
    <s v="03/06/2026"/>
    <s v="04:49:43"/>
    <n v="4"/>
    <s v="03/06/202605:04:45"/>
    <x v="5"/>
    <x v="5"/>
    <x v="1"/>
    <s v="05:04:45"/>
    <x v="5"/>
    <x v="1"/>
    <d v="1899-12-30T00:15:02"/>
    <n v="71045"/>
    <n v="0.18"/>
  </r>
  <r>
    <s v="XR20260025875"/>
    <s v="XR"/>
    <s v="XR Chest 1 View Portable"/>
    <s v="03/06/2026"/>
    <s v="04:49:22"/>
    <n v="4"/>
    <s v="03/06/202605:05:17"/>
    <x v="5"/>
    <x v="5"/>
    <x v="1"/>
    <s v="05:05:17"/>
    <x v="5"/>
    <x v="1"/>
    <d v="1899-12-30T00:15:55"/>
    <n v="71045"/>
    <n v="0.18"/>
  </r>
  <r>
    <s v="XR20260026436"/>
    <s v="XR"/>
    <s v="XR Infant Chest/Abdomen"/>
    <s v="03/06/2026"/>
    <s v="05:03:49"/>
    <n v="5"/>
    <s v="03/06/202605:07:45"/>
    <x v="5"/>
    <x v="5"/>
    <x v="1"/>
    <s v="05:07:45"/>
    <x v="5"/>
    <x v="1"/>
    <d v="1899-12-30T00:03:56"/>
    <n v="71045"/>
    <n v="0.18"/>
  </r>
  <r>
    <s v="XR20260026437"/>
    <s v="XR"/>
    <s v="XR Chest 1 View Portable"/>
    <s v="03/06/2026"/>
    <s v="04:49:03"/>
    <n v="4"/>
    <s v="03/06/202605:09:35"/>
    <x v="5"/>
    <x v="5"/>
    <x v="1"/>
    <s v="05:09:35"/>
    <x v="5"/>
    <x v="1"/>
    <d v="1899-12-30T00:20:32"/>
    <n v="71045"/>
    <n v="0.18"/>
  </r>
  <r>
    <s v="CT20260012233"/>
    <s v="CT"/>
    <s v="CT Abdomen and Pelvis w/ Contrast"/>
    <s v="03/06/2026"/>
    <s v="04:58:16"/>
    <n v="4"/>
    <s v="03/06/202605:37:07"/>
    <x v="5"/>
    <x v="5"/>
    <x v="1"/>
    <s v="05:37:07"/>
    <x v="5"/>
    <x v="1"/>
    <d v="1899-12-30T00:38:51"/>
    <n v="74177"/>
    <n v="1.82"/>
  </r>
  <r>
    <s v="CT20260012187"/>
    <s v="CT"/>
    <s v="CT Brain/Head w/o Contrast"/>
    <s v="03/06/2026"/>
    <s v="05:05:36"/>
    <n v="5"/>
    <s v="03/06/202605:44:45"/>
    <x v="5"/>
    <x v="5"/>
    <x v="1"/>
    <s v="05:44:45"/>
    <x v="5"/>
    <x v="1"/>
    <d v="1899-12-30T00:39:09"/>
    <n v="70450"/>
    <n v="0.85"/>
  </r>
  <r>
    <s v="XR20260026442"/>
    <s v="XR"/>
    <s v="XR Chest 1 View Portable"/>
    <s v="03/06/2026"/>
    <s v="05:43:05"/>
    <n v="5"/>
    <s v="03/06/202605:45:25"/>
    <x v="5"/>
    <x v="5"/>
    <x v="1"/>
    <s v="05:45:25"/>
    <x v="5"/>
    <x v="1"/>
    <d v="1899-12-30T00:02:20"/>
    <n v="71045"/>
    <n v="0.18"/>
  </r>
  <r>
    <s v="XR20260026438"/>
    <s v="XR"/>
    <s v="XR Abdomen KUB 1 View"/>
    <s v="03/06/2026"/>
    <s v="05:10:32"/>
    <n v="5"/>
    <s v="03/06/202605:50:56"/>
    <x v="5"/>
    <x v="5"/>
    <x v="1"/>
    <s v="05:50:56"/>
    <x v="5"/>
    <x v="1"/>
    <d v="1899-12-30T00:40:24"/>
    <n v="74018"/>
    <n v="0.18"/>
  </r>
  <r>
    <s v="MR20260002393"/>
    <s v="MR"/>
    <s v="MRI Pelvis w/ + w/o Contrast"/>
    <s v="03/06/2026"/>
    <s v="02:54:42"/>
    <n v="2"/>
    <s v="03/06/202606:03:56"/>
    <x v="5"/>
    <x v="5"/>
    <x v="1"/>
    <s v="06:03:56"/>
    <x v="6"/>
    <x v="1"/>
    <d v="1899-12-30T03:09:14"/>
    <n v="72197"/>
    <n v="2.2000000000000002"/>
  </r>
  <r>
    <s v="XR20260026439"/>
    <s v="XR"/>
    <s v="XR Chest 1 View Portable"/>
    <s v="03/06/2026"/>
    <s v="05:49:27"/>
    <n v="5"/>
    <s v="03/06/202606:05:08"/>
    <x v="5"/>
    <x v="5"/>
    <x v="1"/>
    <s v="06:05:08"/>
    <x v="6"/>
    <x v="1"/>
    <d v="1899-12-30T00:15:41"/>
    <n v="71045"/>
    <n v="0.18"/>
  </r>
  <r>
    <s v="MR20260002394"/>
    <s v="MR"/>
    <s v="MRI Abdomen w/ + w/o Contrast"/>
    <s v="03/06/2026"/>
    <s v="02:55:03"/>
    <n v="2"/>
    <s v="03/06/202606:20:37"/>
    <x v="5"/>
    <x v="5"/>
    <x v="1"/>
    <s v="06:20:37"/>
    <x v="6"/>
    <x v="1"/>
    <d v="1899-12-30T03:25:34"/>
    <n v="74183"/>
    <n v="2.2000000000000002"/>
  </r>
  <r>
    <s v="CT20260012228"/>
    <s v="CT"/>
    <s v="CT Abd/Pel for GI BLEED w/o Oral &amp; w/wo "/>
    <s v="03/06/2026"/>
    <s v="05:59:40"/>
    <n v="5"/>
    <s v="03/06/202606:33:47"/>
    <x v="5"/>
    <x v="5"/>
    <x v="1"/>
    <s v="06:33:47"/>
    <x v="6"/>
    <x v="1"/>
    <d v="1899-12-30T00:34:07"/>
    <n v="74178"/>
    <n v="2.0099999999999998"/>
  </r>
  <r>
    <s v="US20260008760"/>
    <s v="US"/>
    <s v="US Fetal Biophysical Profile w/o N-Str"/>
    <s v="03/06/2026"/>
    <s v="06:27:56"/>
    <n v="6"/>
    <s v="03/06/202606:38:56"/>
    <x v="5"/>
    <x v="5"/>
    <x v="1"/>
    <s v="06:38:56"/>
    <x v="6"/>
    <x v="1"/>
    <d v="1899-12-30T00:11:00"/>
    <n v="76819"/>
    <n v="0.77"/>
  </r>
  <r>
    <s v="XR20260026443"/>
    <s v="XR"/>
    <s v="XR Chest 1 View Portable"/>
    <s v="03/06/2026"/>
    <s v="06:09:44"/>
    <n v="6"/>
    <s v="03/06/202606:41:21"/>
    <x v="5"/>
    <x v="5"/>
    <x v="1"/>
    <s v="06:41:21"/>
    <x v="6"/>
    <x v="1"/>
    <d v="1899-12-30T00:31:37"/>
    <n v="71045"/>
    <n v="0.18"/>
  </r>
  <r>
    <s v="XR20260026445"/>
    <s v="XR"/>
    <s v="XR Chest 1 View Portable"/>
    <s v="03/06/2026"/>
    <s v="06:30:29"/>
    <n v="6"/>
    <s v="03/06/202606:41:47"/>
    <x v="5"/>
    <x v="5"/>
    <x v="1"/>
    <s v="06:41:47"/>
    <x v="6"/>
    <x v="1"/>
    <d v="1899-12-30T00:11:18"/>
    <n v="71045"/>
    <n v="0.18"/>
  </r>
  <r>
    <s v="CT20260012230"/>
    <s v="CT"/>
    <s v="CT Brain/Head w/o Contrast"/>
    <s v="03/06/2026"/>
    <s v="06:04:29"/>
    <n v="6"/>
    <s v="03/06/202606:58:54"/>
    <x v="5"/>
    <x v="5"/>
    <x v="1"/>
    <s v="06:58:54"/>
    <x v="6"/>
    <x v="1"/>
    <d v="1899-12-30T00:54:25"/>
    <n v="70450"/>
    <n v="0.85"/>
  </r>
  <r>
    <s v="XR20260026444"/>
    <s v="XR"/>
    <s v="XR Abdomen KUB 1 View"/>
    <s v="03/06/2026"/>
    <s v="06:29:53"/>
    <n v="6"/>
    <s v="03/06/202607:00:23"/>
    <x v="5"/>
    <x v="5"/>
    <x v="1"/>
    <s v="07:00:23"/>
    <x v="7"/>
    <x v="1"/>
    <d v="1899-12-30T00:30:30"/>
    <n v="74018"/>
    <n v="0.18"/>
  </r>
  <r>
    <s v="XR20260026446"/>
    <s v="XR"/>
    <s v="XR Chest 1 View Portable"/>
    <s v="03/06/2026"/>
    <s v="06:49:00"/>
    <n v="6"/>
    <s v="03/06/202607:01:17"/>
    <x v="5"/>
    <x v="5"/>
    <x v="1"/>
    <s v="07:01:17"/>
    <x v="7"/>
    <x v="1"/>
    <d v="1899-12-30T00:12:17"/>
    <n v="71045"/>
    <n v="0.18"/>
  </r>
  <r>
    <s v="XR20260026447"/>
    <s v="XR"/>
    <s v="XR Chest 1 View Portable"/>
    <s v="03/06/2026"/>
    <s v="07:00:14"/>
    <n v="7"/>
    <s v="03/06/202607:02:44"/>
    <x v="5"/>
    <x v="5"/>
    <x v="1"/>
    <s v="07:02:44"/>
    <x v="7"/>
    <x v="1"/>
    <d v="1899-12-30T00:02:30"/>
    <n v="71045"/>
    <n v="0.18"/>
  </r>
  <r>
    <s v="XR20260026450"/>
    <s v="XR"/>
    <s v="XR Chest 2 Views"/>
    <s v="03/06/2026"/>
    <s v="07:13:09"/>
    <n v="7"/>
    <s v="03/06/202607:20:36"/>
    <x v="5"/>
    <x v="5"/>
    <x v="1"/>
    <s v="07:20:36"/>
    <x v="7"/>
    <x v="1"/>
    <d v="1899-12-30T00:07:27"/>
    <n v="71046"/>
    <n v="0.22"/>
  </r>
  <r>
    <s v="XR20260026449"/>
    <s v="XR"/>
    <s v="XR Chest 1 View Portable"/>
    <s v="03/06/2026"/>
    <s v="07:21:24"/>
    <n v="7"/>
    <s v="03/06/202607:32:39"/>
    <x v="5"/>
    <x v="5"/>
    <x v="1"/>
    <s v="07:32:39"/>
    <x v="7"/>
    <x v="1"/>
    <d v="1899-12-30T00:11:15"/>
    <n v="71045"/>
    <n v="0.18"/>
  </r>
  <r>
    <s v="XR20260026448"/>
    <s v="XR"/>
    <s v="XR Abdomen KUB 1 View"/>
    <s v="03/06/2026"/>
    <s v="07:20:45"/>
    <n v="7"/>
    <s v="03/06/202607:33:26"/>
    <x v="5"/>
    <x v="5"/>
    <x v="1"/>
    <s v="07:33:26"/>
    <x v="7"/>
    <x v="1"/>
    <d v="1899-12-30T00:12:41"/>
    <n v="74018"/>
    <n v="0.18"/>
  </r>
  <r>
    <s v="CT20260012229"/>
    <s v="CT"/>
    <s v="CT Abd &amp; Pel wo Oral w IV"/>
    <s v="03/06/2026"/>
    <s v="07:21:21"/>
    <n v="7"/>
    <s v="03/06/202607:45:40"/>
    <x v="5"/>
    <x v="5"/>
    <x v="1"/>
    <s v="07:45:40"/>
    <x v="7"/>
    <x v="1"/>
    <d v="1899-12-30T00:24:19"/>
    <n v="74177"/>
    <n v="1.82"/>
  </r>
  <r>
    <s v="CT20260012232"/>
    <s v="CT"/>
    <s v="CT Abd &amp; Pel wo Oral w IV"/>
    <s v="03/06/2026"/>
    <s v="07:24:03"/>
    <n v="7"/>
    <s v="03/06/202607:53:18"/>
    <x v="5"/>
    <x v="5"/>
    <x v="1"/>
    <s v="07:53:18"/>
    <x v="7"/>
    <x v="1"/>
    <d v="1899-12-30T00:29:15"/>
    <n v="74177"/>
    <n v="1.82"/>
  </r>
  <r>
    <s v="XR20260026452"/>
    <s v="XR"/>
    <s v="XR Abdomen KUB 1 View"/>
    <s v="03/06/2026"/>
    <s v="07:47:05"/>
    <n v="7"/>
    <s v="03/06/202607:55:18"/>
    <x v="5"/>
    <x v="5"/>
    <x v="1"/>
    <s v="07:55:18"/>
    <x v="7"/>
    <x v="1"/>
    <d v="1899-12-30T00:08:13"/>
    <n v="74018"/>
    <n v="0.18"/>
  </r>
  <r>
    <s v="XR20260026461"/>
    <s v="XR"/>
    <s v="XR Forearm 2 Views Left"/>
    <s v="03/06/2026"/>
    <s v="07:55:25"/>
    <n v="7"/>
    <s v="03/06/202607:58:08"/>
    <x v="5"/>
    <x v="5"/>
    <x v="1"/>
    <s v="07:58:08"/>
    <x v="7"/>
    <x v="1"/>
    <d v="1899-12-30T00:02:43"/>
    <n v="73090"/>
    <n v="0.16"/>
  </r>
  <r>
    <s v="CT20260012244"/>
    <s v="CT"/>
    <s v="CT Abd &amp; Pel wo Oral w IV"/>
    <s v="03/06/2026"/>
    <s v="12:05:21"/>
    <n v="12"/>
    <s v="03/06/202614:00:27"/>
    <x v="5"/>
    <x v="5"/>
    <x v="1"/>
    <s v="14:00:27"/>
    <x v="14"/>
    <x v="4"/>
    <d v="1899-12-30T01:55:06"/>
    <n v="74177"/>
    <n v="1.82"/>
  </r>
  <r>
    <s v="CT20260012288"/>
    <s v="CT"/>
    <s v="CT Abd &amp; Pel wo Oral w IV"/>
    <s v="03/06/2026"/>
    <s v="13:21:26"/>
    <n v="13"/>
    <s v="03/06/202614:03:05"/>
    <x v="5"/>
    <x v="5"/>
    <x v="1"/>
    <s v="14:03:05"/>
    <x v="14"/>
    <x v="4"/>
    <d v="1899-12-30T00:41:39"/>
    <n v="76376"/>
    <n v="0.2"/>
  </r>
  <r>
    <s v="CT20260012288"/>
    <s v="CT"/>
    <s v="CT Abd &amp; Pel wo Oral w IV"/>
    <s v="03/06/2026"/>
    <s v="13:21:26"/>
    <n v="13"/>
    <s v="03/06/202614:03:05"/>
    <x v="5"/>
    <x v="5"/>
    <x v="1"/>
    <s v="14:03:05"/>
    <x v="14"/>
    <x v="4"/>
    <d v="1899-12-30T00:41:39"/>
    <n v="74177"/>
    <n v="1.82"/>
  </r>
  <r>
    <s v="CT20260012270"/>
    <s v="CT"/>
    <s v="CT Abd &amp; Pel wo Oral w IV"/>
    <s v="03/06/2026"/>
    <s v="12:00:26"/>
    <n v="12"/>
    <s v="03/06/202614:07:26"/>
    <x v="5"/>
    <x v="5"/>
    <x v="1"/>
    <s v="14:07:26"/>
    <x v="14"/>
    <x v="4"/>
    <d v="1899-12-30T02:07:00"/>
    <n v="74177"/>
    <n v="1.82"/>
  </r>
  <r>
    <s v="CT20260012298"/>
    <s v="CT"/>
    <s v="CT Abdomen and Pelvis w/o Contrast"/>
    <s v="03/06/2026"/>
    <s v="13:40:04"/>
    <n v="13"/>
    <s v="03/06/202614:14:59"/>
    <x v="5"/>
    <x v="5"/>
    <x v="1"/>
    <s v="14:14:59"/>
    <x v="14"/>
    <x v="4"/>
    <d v="1899-12-30T00:34:55"/>
    <n v="74176"/>
    <n v="1.74"/>
  </r>
  <r>
    <s v="CT20260012290"/>
    <s v="CT"/>
    <s v="CTA Pulmonary"/>
    <s v="03/06/2026"/>
    <s v="13:20:20"/>
    <n v="13"/>
    <s v="03/06/202614:17:49"/>
    <x v="5"/>
    <x v="5"/>
    <x v="1"/>
    <s v="14:17:49"/>
    <x v="14"/>
    <x v="4"/>
    <d v="1899-12-30T00:57:29"/>
    <n v="71275"/>
    <n v="1.82"/>
  </r>
  <r>
    <s v="CT20260012249"/>
    <s v="CT"/>
    <s v="CTA Pulmonary"/>
    <s v="03/06/2026"/>
    <s v="09:21:00"/>
    <n v="9"/>
    <s v="03/06/202614:22:14"/>
    <x v="5"/>
    <x v="5"/>
    <x v="1"/>
    <s v="14:22:14"/>
    <x v="14"/>
    <x v="4"/>
    <d v="1899-12-30T05:01:14"/>
    <n v="71275"/>
    <n v="1.82"/>
  </r>
  <r>
    <s v="CT20260012273"/>
    <s v="CT"/>
    <s v="CT Abdomen and Pelvis w/ Contrast"/>
    <s v="03/06/2026"/>
    <s v="11:42:41"/>
    <n v="11"/>
    <s v="03/06/202614:24:42"/>
    <x v="5"/>
    <x v="5"/>
    <x v="1"/>
    <s v="14:24:42"/>
    <x v="14"/>
    <x v="4"/>
    <d v="1899-12-30T02:42:01"/>
    <n v="74177"/>
    <n v="1.82"/>
  </r>
  <r>
    <s v="CT20260012294"/>
    <s v="CT"/>
    <s v="CT Abdomen and Pelvis w/ Contrast"/>
    <s v="03/06/2026"/>
    <s v="13:29:53"/>
    <n v="13"/>
    <s v="03/06/202614:28:33"/>
    <x v="5"/>
    <x v="5"/>
    <x v="1"/>
    <s v="14:28:33"/>
    <x v="14"/>
    <x v="4"/>
    <d v="1899-12-30T00:58:40"/>
    <n v="74177"/>
    <n v="1.82"/>
  </r>
  <r>
    <s v="CT20260012302"/>
    <s v="CT"/>
    <s v="CT Abdomen and Pelvis w/ Contrast"/>
    <s v="03/06/2026"/>
    <s v="14:02:13"/>
    <n v="14"/>
    <s v="03/06/202614:32:22"/>
    <x v="5"/>
    <x v="5"/>
    <x v="1"/>
    <s v="14:32:22"/>
    <x v="14"/>
    <x v="4"/>
    <d v="1899-12-30T00:30:09"/>
    <n v="74177"/>
    <n v="1.82"/>
  </r>
  <r>
    <s v="MR20260002390"/>
    <s v="MR"/>
    <s v="MRI Brain w/o Contrast"/>
    <s v="03/06/2026"/>
    <s v="14:17:03"/>
    <n v="14"/>
    <s v="03/06/202614:34:47"/>
    <x v="5"/>
    <x v="5"/>
    <x v="1"/>
    <s v="14:34:47"/>
    <x v="14"/>
    <x v="4"/>
    <d v="1899-12-30T00:17:44"/>
    <n v="70551"/>
    <n v="1.48"/>
  </r>
  <r>
    <s v="CT20260012303"/>
    <s v="CT"/>
    <s v="CTA Chest"/>
    <s v="03/06/2026"/>
    <s v="13:15:08"/>
    <n v="13"/>
    <s v="03/06/202614:38:18"/>
    <x v="5"/>
    <x v="5"/>
    <x v="1"/>
    <s v="14:38:18"/>
    <x v="14"/>
    <x v="4"/>
    <d v="1899-12-30T01:23:10"/>
    <n v="71275"/>
    <n v="1.82"/>
  </r>
  <r>
    <s v="CT20260012280"/>
    <s v="CT"/>
    <s v="CT Abdomen and Pelvis w/ Contrast"/>
    <s v="03/06/2026"/>
    <s v="14:28:12"/>
    <n v="14"/>
    <s v="03/06/202614:45:25"/>
    <x v="5"/>
    <x v="5"/>
    <x v="1"/>
    <s v="14:45:25"/>
    <x v="14"/>
    <x v="4"/>
    <d v="1899-12-30T00:17:13"/>
    <n v="74177"/>
    <n v="1.82"/>
  </r>
  <r>
    <s v="CT20260012258"/>
    <s v="CT"/>
    <s v="CT Brain/Head w/o Contrast"/>
    <s v="03/06/2026"/>
    <s v="09:57:10"/>
    <n v="9"/>
    <s v="03/06/202614:49:25"/>
    <x v="5"/>
    <x v="5"/>
    <x v="1"/>
    <s v="14:49:25"/>
    <x v="14"/>
    <x v="4"/>
    <d v="1899-12-30T04:52:15"/>
    <n v="70450"/>
    <n v="0.85"/>
  </r>
  <r>
    <s v="CT20260012313"/>
    <s v="CT"/>
    <s v="CT Brain/Head w/o Contrast"/>
    <s v="03/06/2026"/>
    <s v="14:35:53"/>
    <n v="14"/>
    <s v="03/06/202614:50:55"/>
    <x v="5"/>
    <x v="5"/>
    <x v="1"/>
    <s v="14:50:55"/>
    <x v="14"/>
    <x v="4"/>
    <d v="1899-12-30T00:15:02"/>
    <n v="70450"/>
    <n v="0.85"/>
  </r>
  <r>
    <s v="CT20260012267"/>
    <s v="CT"/>
    <s v="CTA Abdomen Aorta + Iliofemoral"/>
    <s v="03/06/2026"/>
    <s v="11:33:27"/>
    <n v="11"/>
    <s v="03/06/202614:59:31"/>
    <x v="5"/>
    <x v="5"/>
    <x v="1"/>
    <s v="14:59:31"/>
    <x v="14"/>
    <x v="4"/>
    <d v="1899-12-30T03:26:04"/>
    <n v="75635"/>
    <n v="2.4"/>
  </r>
  <r>
    <s v="CT20260012315"/>
    <s v="CT"/>
    <s v="CT Brain/Head w/o Contrast"/>
    <s v="03/06/2026"/>
    <s v="14:58:11"/>
    <n v="14"/>
    <s v="03/06/202615:04:05"/>
    <x v="5"/>
    <x v="5"/>
    <x v="1"/>
    <s v="15:04:05"/>
    <x v="15"/>
    <x v="4"/>
    <d v="1899-12-30T00:05:54"/>
    <n v="70450"/>
    <n v="0.85"/>
  </r>
  <r>
    <s v="CT20260012312"/>
    <s v="CT"/>
    <s v="CTA Neck W/Wo Contrast"/>
    <s v="03/06/2026"/>
    <s v="14:27:26"/>
    <n v="14"/>
    <s v="03/06/202615:10:58"/>
    <x v="5"/>
    <x v="5"/>
    <x v="1"/>
    <s v="15:10:58"/>
    <x v="15"/>
    <x v="4"/>
    <d v="1899-12-30T00:43:32"/>
    <n v="70498"/>
    <n v="1.75"/>
  </r>
  <r>
    <s v="XR20260026611"/>
    <s v="XR"/>
    <s v="XR Chest 1 View Portable"/>
    <s v="03/06/2026"/>
    <s v="14:53:05"/>
    <n v="14"/>
    <s v="03/06/202615:12:35"/>
    <x v="5"/>
    <x v="5"/>
    <x v="1"/>
    <s v="15:12:35"/>
    <x v="15"/>
    <x v="4"/>
    <d v="1899-12-30T00:19:30"/>
    <n v="71045"/>
    <n v="0.18"/>
  </r>
  <r>
    <s v="XR20260026684"/>
    <s v="XR"/>
    <s v="XR Chest 1 View Portable"/>
    <s v="03/06/2026"/>
    <s v="14:52:46"/>
    <n v="14"/>
    <s v="03/06/202615:14:15"/>
    <x v="5"/>
    <x v="5"/>
    <x v="1"/>
    <s v="15:14:15"/>
    <x v="15"/>
    <x v="4"/>
    <d v="1899-12-30T00:21:29"/>
    <n v="71045"/>
    <n v="0.18"/>
  </r>
  <r>
    <s v="XR20260026679"/>
    <s v="XR"/>
    <s v="XR Chest 2 Views"/>
    <s v="03/06/2026"/>
    <s v="14:42:24"/>
    <n v="14"/>
    <s v="03/06/202615:14:54"/>
    <x v="5"/>
    <x v="5"/>
    <x v="1"/>
    <s v="15:14:54"/>
    <x v="15"/>
    <x v="4"/>
    <d v="1899-12-30T00:32:30"/>
    <n v="71046"/>
    <n v="0.22"/>
  </r>
  <r>
    <s v="XR20260026685"/>
    <s v="XR"/>
    <s v="XR Ankle Complete 3+ Views Right"/>
    <s v="03/06/2026"/>
    <s v="14:51:22"/>
    <n v="14"/>
    <s v="03/06/202615:16:30"/>
    <x v="5"/>
    <x v="5"/>
    <x v="1"/>
    <s v="15:16:30"/>
    <x v="15"/>
    <x v="4"/>
    <d v="1899-12-30T00:25:08"/>
    <n v="73610"/>
    <n v="0.17"/>
  </r>
  <r>
    <s v="XR20260026682"/>
    <s v="XR"/>
    <s v="XR Chest 1 View Portable"/>
    <s v="03/06/2026"/>
    <s v="14:53:04"/>
    <n v="14"/>
    <s v="03/06/202615:18:38"/>
    <x v="5"/>
    <x v="5"/>
    <x v="1"/>
    <s v="15:18:38"/>
    <x v="15"/>
    <x v="4"/>
    <d v="1899-12-30T00:25:34"/>
    <n v="71045"/>
    <n v="0.18"/>
  </r>
  <r>
    <s v="XR20260026660"/>
    <s v="XR"/>
    <s v="XR Hip 2-3 Views Right"/>
    <s v="03/06/2026"/>
    <s v="15:06:48"/>
    <n v="15"/>
    <s v="03/06/202615:19:40"/>
    <x v="5"/>
    <x v="5"/>
    <x v="1"/>
    <s v="15:19:40"/>
    <x v="15"/>
    <x v="4"/>
    <d v="1899-12-30T00:12:52"/>
    <n v="73502"/>
    <n v="0.22"/>
  </r>
  <r>
    <s v="XR20260026499"/>
    <s v="XR"/>
    <s v="XR Elbow Limited 2 Views Right"/>
    <s v="03/06/2026"/>
    <s v="14:04:14"/>
    <n v="14"/>
    <s v="03/06/202615:21:29"/>
    <x v="5"/>
    <x v="5"/>
    <x v="1"/>
    <s v="15:21:29"/>
    <x v="15"/>
    <x v="4"/>
    <d v="1899-12-30T01:17:15"/>
    <n v="73070"/>
    <n v="0.16"/>
  </r>
  <r>
    <s v="XR20260026695"/>
    <s v="XR"/>
    <s v="XR Abdomen KUB 1 View"/>
    <s v="03/06/2026"/>
    <s v="15:17:35"/>
    <n v="15"/>
    <s v="03/06/202615:22:27"/>
    <x v="5"/>
    <x v="5"/>
    <x v="1"/>
    <s v="15:22:27"/>
    <x v="15"/>
    <x v="4"/>
    <d v="1899-12-30T00:04:52"/>
    <n v="74018"/>
    <n v="0.18"/>
  </r>
  <r>
    <s v="CT20260012322"/>
    <s v="CT"/>
    <s v="CT Brain/Head w/o Contrast"/>
    <s v="03/06/2026"/>
    <s v="15:18:23"/>
    <n v="15"/>
    <s v="03/06/202615:25:28"/>
    <x v="5"/>
    <x v="5"/>
    <x v="1"/>
    <s v="15:25:28"/>
    <x v="15"/>
    <x v="4"/>
    <d v="1899-12-30T00:07:05"/>
    <n v="70450"/>
    <n v="0.85"/>
  </r>
  <r>
    <s v="CT20260012323"/>
    <s v="CT"/>
    <s v="CT Spine Cervical w/o Contrast"/>
    <s v="03/06/2026"/>
    <s v="15:18:23"/>
    <n v="15"/>
    <s v="03/06/202615:26:51"/>
    <x v="5"/>
    <x v="5"/>
    <x v="1"/>
    <s v="15:26:51"/>
    <x v="15"/>
    <x v="4"/>
    <d v="1899-12-30T00:08:28"/>
    <n v="72125"/>
    <n v="1"/>
  </r>
  <r>
    <s v="XR20260026653"/>
    <s v="XR"/>
    <s v="XR Pelvis 1 or 2 Views"/>
    <s v="03/06/2026"/>
    <s v="14:01:35"/>
    <n v="14"/>
    <s v="03/06/202615:27:30"/>
    <x v="5"/>
    <x v="5"/>
    <x v="1"/>
    <s v="15:27:30"/>
    <x v="15"/>
    <x v="4"/>
    <d v="1899-12-30T01:25:55"/>
    <n v="72170"/>
    <n v="0.17"/>
  </r>
  <r>
    <s v="XR20260026654"/>
    <s v="XR"/>
    <s v="XR Shoulder Complete 2+ Views Right"/>
    <s v="03/06/2026"/>
    <s v="14:21:49"/>
    <n v="14"/>
    <s v="03/06/202615:28:12"/>
    <x v="5"/>
    <x v="5"/>
    <x v="1"/>
    <s v="15:28:12"/>
    <x v="15"/>
    <x v="4"/>
    <d v="1899-12-30T01:06:23"/>
    <n v="73030"/>
    <n v="0.18"/>
  </r>
  <r>
    <s v="XR20260026700"/>
    <s v="XR"/>
    <s v="XR Spine Cervical Limited 2 or 3 Views"/>
    <s v="03/06/2026"/>
    <s v="15:27:01"/>
    <n v="15"/>
    <s v="03/06/202615:28:56"/>
    <x v="5"/>
    <x v="5"/>
    <x v="1"/>
    <s v="15:28:56"/>
    <x v="15"/>
    <x v="4"/>
    <d v="1899-12-30T00:01:55"/>
    <n v="72040"/>
    <n v="0.22"/>
  </r>
  <r>
    <s v="US20260008806"/>
    <s v="US"/>
    <s v="US Abdomen Limited"/>
    <s v="03/06/2026"/>
    <s v="15:26:58"/>
    <n v="15"/>
    <s v="03/06/202615:30:39"/>
    <x v="5"/>
    <x v="5"/>
    <x v="1"/>
    <s v="15:30:39"/>
    <x v="15"/>
    <x v="4"/>
    <d v="1899-12-30T00:03:41"/>
    <n v="76705"/>
    <n v="0.59"/>
  </r>
  <r>
    <s v="US20260008849"/>
    <s v="US"/>
    <s v="US Retroperitoneal Complete"/>
    <s v="03/06/2026"/>
    <s v="15:16:05"/>
    <n v="15"/>
    <s v="03/06/202615:32:31"/>
    <x v="5"/>
    <x v="5"/>
    <x v="1"/>
    <s v="15:32:31"/>
    <x v="15"/>
    <x v="4"/>
    <d v="1899-12-30T00:16:26"/>
    <n v="76770"/>
    <n v="0.74"/>
  </r>
  <r>
    <s v="XR20260026687"/>
    <s v="XR"/>
    <s v="XR Spine Cervical Complete 4 or 5 Views"/>
    <s v="03/06/2026"/>
    <s v="15:30:43"/>
    <n v="15"/>
    <s v="03/06/202615:34:09"/>
    <x v="5"/>
    <x v="5"/>
    <x v="1"/>
    <s v="15:34:09"/>
    <x v="15"/>
    <x v="4"/>
    <d v="1899-12-30T00:03:26"/>
    <n v="72050"/>
    <n v="0.27"/>
  </r>
  <r>
    <s v="XR20260026655"/>
    <s v="XR"/>
    <s v="XR Knee Limited 1 or 2 Views Bilateral"/>
    <s v="03/06/2026"/>
    <s v="14:21:49"/>
    <n v="14"/>
    <s v="03/06/202615:38:13"/>
    <x v="5"/>
    <x v="5"/>
    <x v="1"/>
    <s v="15:38:13"/>
    <x v="15"/>
    <x v="4"/>
    <d v="1899-12-30T01:16:24"/>
    <n v="73560"/>
    <n v="0.16"/>
  </r>
  <r>
    <s v="XR20260026702"/>
    <s v="XR"/>
    <s v="XR Chest 2 Views"/>
    <s v="03/06/2026"/>
    <s v="15:35:55"/>
    <n v="15"/>
    <s v="03/06/202615:40:35"/>
    <x v="5"/>
    <x v="5"/>
    <x v="1"/>
    <s v="15:40:35"/>
    <x v="15"/>
    <x v="4"/>
    <d v="1899-12-30T00:04:40"/>
    <n v="71046"/>
    <n v="0.22"/>
  </r>
  <r>
    <s v="XR20260026703"/>
    <s v="XR"/>
    <s v="XR Spine Cervical Limited 2 or 3 Views"/>
    <s v="03/06/2026"/>
    <s v="15:35:55"/>
    <n v="15"/>
    <s v="03/06/202615:41:50"/>
    <x v="5"/>
    <x v="5"/>
    <x v="1"/>
    <s v="15:41:50"/>
    <x v="15"/>
    <x v="4"/>
    <d v="1899-12-30T00:05:55"/>
    <n v="72040"/>
    <n v="0.22"/>
  </r>
  <r>
    <s v="XR20260026710"/>
    <s v="XR"/>
    <s v="XR Hand Complete 3+ Views Left"/>
    <s v="03/06/2026"/>
    <s v="15:40:49"/>
    <n v="15"/>
    <s v="03/06/202615:42:39"/>
    <x v="5"/>
    <x v="5"/>
    <x v="1"/>
    <s v="15:42:39"/>
    <x v="15"/>
    <x v="4"/>
    <d v="1899-12-30T00:01:50"/>
    <n v="73130"/>
    <n v="0.17"/>
  </r>
  <r>
    <s v="CT20260012321"/>
    <s v="CT"/>
    <s v="CT Abd &amp; Pel wo Oral w IV"/>
    <s v="03/06/2026"/>
    <s v="15:43:52"/>
    <n v="15"/>
    <s v="03/06/202615:48:56"/>
    <x v="5"/>
    <x v="5"/>
    <x v="1"/>
    <s v="15:48:56"/>
    <x v="15"/>
    <x v="4"/>
    <d v="1899-12-30T00:05:04"/>
    <n v="74177"/>
    <n v="1.82"/>
  </r>
  <r>
    <s v="CT20260012330"/>
    <s v="CT"/>
    <s v="CTA Pulmonary"/>
    <s v="03/06/2026"/>
    <s v="15:47:37"/>
    <n v="15"/>
    <s v="03/06/202615:52:23"/>
    <x v="5"/>
    <x v="5"/>
    <x v="1"/>
    <s v="15:52:23"/>
    <x v="15"/>
    <x v="4"/>
    <d v="1899-12-30T00:04:46"/>
    <n v="71275"/>
    <n v="1.82"/>
  </r>
  <r>
    <s v="XR20260026693"/>
    <s v="XR"/>
    <s v="XR Hip 2-3 Views w/AP Pelvis Left"/>
    <s v="03/06/2026"/>
    <s v="15:47:37"/>
    <n v="15"/>
    <s v="03/06/202615:54:19"/>
    <x v="5"/>
    <x v="5"/>
    <x v="1"/>
    <s v="15:54:19"/>
    <x v="15"/>
    <x v="4"/>
    <d v="1899-12-30T00:06:42"/>
    <n v="73502"/>
    <n v="0.22"/>
  </r>
  <r>
    <s v="CT20260012300"/>
    <s v="CT"/>
    <s v="CT Abd &amp; Pel wo Oral w IV"/>
    <s v="03/06/2026"/>
    <s v="15:46:41"/>
    <n v="15"/>
    <s v="03/06/202616:00:10"/>
    <x v="5"/>
    <x v="5"/>
    <x v="1"/>
    <s v="16:00:10"/>
    <x v="16"/>
    <x v="4"/>
    <d v="1899-12-30T00:13:29"/>
    <n v="74177"/>
    <n v="1.82"/>
  </r>
  <r>
    <s v="MR20260002417"/>
    <s v="MR"/>
    <s v="MRI Brain w/ + w/o Contrast"/>
    <s v="03/06/2026"/>
    <s v="15:45:36"/>
    <n v="15"/>
    <s v="03/06/202616:03:23"/>
    <x v="5"/>
    <x v="5"/>
    <x v="1"/>
    <s v="16:03:23"/>
    <x v="16"/>
    <x v="4"/>
    <d v="1899-12-30T00:17:47"/>
    <n v="70553"/>
    <n v="2.29"/>
  </r>
  <r>
    <s v="MR20260002395"/>
    <s v="MR"/>
    <s v="MRI Brain w/ Contrast"/>
    <s v="03/06/2026"/>
    <s v="15:52:02"/>
    <n v="15"/>
    <s v="03/06/202616:06:16"/>
    <x v="5"/>
    <x v="5"/>
    <x v="1"/>
    <s v="16:06:16"/>
    <x v="16"/>
    <x v="4"/>
    <d v="1899-12-30T00:14:14"/>
    <n v="70552"/>
    <n v="1.78"/>
  </r>
  <r>
    <s v="XR20260026713"/>
    <s v="XR"/>
    <s v="XR Shoulder Complete 2+ Views Bilateral"/>
    <s v="03/06/2026"/>
    <s v="15:59:47"/>
    <n v="15"/>
    <s v="03/06/202616:07:28"/>
    <x v="5"/>
    <x v="5"/>
    <x v="1"/>
    <s v="16:07:28"/>
    <x v="16"/>
    <x v="4"/>
    <d v="1899-12-30T00:07:41"/>
    <n v="73030"/>
    <n v="0.18"/>
  </r>
  <r>
    <s v="XR20260026711"/>
    <s v="XR"/>
    <s v="XR Finger(s) 2+ Views Left"/>
    <s v="03/06/2026"/>
    <s v="16:01:43"/>
    <n v="16"/>
    <s v="03/06/202616:08:05"/>
    <x v="5"/>
    <x v="5"/>
    <x v="1"/>
    <s v="16:08:05"/>
    <x v="16"/>
    <x v="4"/>
    <d v="1899-12-30T00:06:22"/>
    <n v="73140"/>
    <n v="0.13"/>
  </r>
  <r>
    <s v="XR20260026705"/>
    <s v="XR"/>
    <s v="XR Chest 2 Views"/>
    <s v="03/06/2026"/>
    <s v="15:55:09"/>
    <n v="15"/>
    <s v="03/06/202616:09:48"/>
    <x v="5"/>
    <x v="5"/>
    <x v="1"/>
    <s v="16:09:48"/>
    <x v="16"/>
    <x v="4"/>
    <d v="1899-12-30T00:14:39"/>
    <n v="71046"/>
    <n v="0.22"/>
  </r>
  <r>
    <s v="CT20260012341"/>
    <s v="CT"/>
    <s v="CT Brain/Head w/o Contrast"/>
    <s v="03/06/2026"/>
    <s v="16:06:41"/>
    <n v="16"/>
    <s v="03/06/202616:14:28"/>
    <x v="5"/>
    <x v="5"/>
    <x v="1"/>
    <s v="16:14:28"/>
    <x v="16"/>
    <x v="4"/>
    <d v="1899-12-30T00:07:47"/>
    <n v="70450"/>
    <n v="0.85"/>
  </r>
  <r>
    <s v="CT20260012333"/>
    <s v="CT"/>
    <s v="CT Spine Cervical w/o Contrast"/>
    <s v="03/06/2026"/>
    <s v="16:11:57"/>
    <n v="16"/>
    <s v="03/06/202616:17:35"/>
    <x v="5"/>
    <x v="5"/>
    <x v="1"/>
    <s v="16:17:35"/>
    <x v="16"/>
    <x v="4"/>
    <d v="1899-12-30T00:05:38"/>
    <n v="72125"/>
    <n v="1"/>
  </r>
  <r>
    <s v="CT20260012332"/>
    <s v="CT"/>
    <s v="CT Brain/Head w/o Contrast"/>
    <s v="03/06/2026"/>
    <s v="16:11:57"/>
    <n v="16"/>
    <s v="03/06/202616:18:20"/>
    <x v="5"/>
    <x v="5"/>
    <x v="1"/>
    <s v="16:18:20"/>
    <x v="16"/>
    <x v="4"/>
    <d v="1899-12-30T00:06:23"/>
    <n v="70450"/>
    <n v="0.85"/>
  </r>
  <r>
    <s v="CT20260012337"/>
    <s v="CT"/>
    <s v="CT Maxillofacial w/o Contrast"/>
    <s v="03/06/2026"/>
    <s v="16:11:57"/>
    <n v="16"/>
    <s v="03/06/202616:18:49"/>
    <x v="5"/>
    <x v="5"/>
    <x v="1"/>
    <s v="16:18:49"/>
    <x v="16"/>
    <x v="4"/>
    <d v="1899-12-30T00:06:52"/>
    <n v="70486"/>
    <n v="0.85"/>
  </r>
  <r>
    <s v="CT20260012334"/>
    <s v="CT"/>
    <s v="CT Abd &amp; Pel wo Oral w IV"/>
    <s v="03/06/2026"/>
    <s v="16:15:22"/>
    <n v="16"/>
    <s v="03/06/202616:23:10"/>
    <x v="5"/>
    <x v="5"/>
    <x v="1"/>
    <s v="16:23:10"/>
    <x v="16"/>
    <x v="4"/>
    <d v="1899-12-30T00:07:48"/>
    <n v="74177"/>
    <n v="1.82"/>
  </r>
  <r>
    <s v="CT20260012335"/>
    <s v="CT"/>
    <s v="CT Wrist w/o Contrast Left"/>
    <s v="03/06/2026"/>
    <s v="16:13:33"/>
    <n v="16"/>
    <s v="03/06/202616:25:28"/>
    <x v="5"/>
    <x v="5"/>
    <x v="1"/>
    <s v="16:25:28"/>
    <x v="16"/>
    <x v="4"/>
    <d v="1899-12-30T00:11:55"/>
    <n v="73200"/>
    <n v="1"/>
  </r>
  <r>
    <s v="XR20260026716"/>
    <s v="XR"/>
    <s v="XR Chest 2 Views"/>
    <s v="03/06/2026"/>
    <s v="16:09:49"/>
    <n v="16"/>
    <s v="03/06/202616:26:31"/>
    <x v="5"/>
    <x v="5"/>
    <x v="1"/>
    <s v="16:26:31"/>
    <x v="16"/>
    <x v="4"/>
    <d v="1899-12-30T00:16:42"/>
    <n v="71046"/>
    <n v="0.22"/>
  </r>
  <r>
    <s v="XR20260026724"/>
    <s v="XR"/>
    <s v="XR Chest 2 Views"/>
    <s v="03/06/2026"/>
    <s v="16:25:01"/>
    <n v="16"/>
    <s v="03/06/202616:27:29"/>
    <x v="5"/>
    <x v="5"/>
    <x v="1"/>
    <s v="16:27:29"/>
    <x v="16"/>
    <x v="4"/>
    <d v="1899-12-30T00:02:28"/>
    <n v="71046"/>
    <n v="0.22"/>
  </r>
  <r>
    <s v="XR20260026715"/>
    <s v="XR"/>
    <s v="XR Chest 1 View Portable"/>
    <s v="03/06/2026"/>
    <s v="16:11:28"/>
    <n v="16"/>
    <s v="03/06/202616:31:58"/>
    <x v="5"/>
    <x v="5"/>
    <x v="1"/>
    <s v="16:31:58"/>
    <x v="16"/>
    <x v="4"/>
    <d v="1899-12-30T00:20:30"/>
    <n v="71045"/>
    <n v="0.18"/>
  </r>
  <r>
    <s v="CT20260012329"/>
    <s v="CT"/>
    <s v="CT Abd &amp; Pel wo Oral w IV"/>
    <s v="03/06/2026"/>
    <s v="16:29:00"/>
    <n v="16"/>
    <s v="03/06/202616:36:06"/>
    <x v="5"/>
    <x v="5"/>
    <x v="1"/>
    <s v="16:36:06"/>
    <x v="16"/>
    <x v="4"/>
    <d v="1899-12-30T00:07:06"/>
    <n v="74177"/>
    <n v="1.82"/>
  </r>
  <r>
    <s v="US20260008858"/>
    <s v="US"/>
    <s v="US Appendix"/>
    <s v="03/06/2026"/>
    <s v="16:18:39"/>
    <n v="16"/>
    <s v="03/06/202616:36:52"/>
    <x v="5"/>
    <x v="5"/>
    <x v="1"/>
    <s v="16:36:52"/>
    <x v="16"/>
    <x v="4"/>
    <d v="1899-12-30T00:18:13"/>
    <n v="76705"/>
    <n v="0.59"/>
  </r>
  <r>
    <s v="US20260008842"/>
    <s v="US"/>
    <s v="US Fetal Biophysical Profile w/o N-Str"/>
    <s v="03/06/2026"/>
    <s v="16:18:20"/>
    <n v="16"/>
    <s v="03/06/202616:38:14"/>
    <x v="5"/>
    <x v="5"/>
    <x v="1"/>
    <s v="16:38:14"/>
    <x v="16"/>
    <x v="4"/>
    <d v="1899-12-30T00:19:54"/>
    <n v="76819"/>
    <n v="0.77"/>
  </r>
  <r>
    <s v="XR20260026728"/>
    <s v="XR"/>
    <s v="XR Chest 2 Views"/>
    <s v="03/06/2026"/>
    <s v="16:33:04"/>
    <n v="16"/>
    <s v="03/06/202616:39:09"/>
    <x v="5"/>
    <x v="5"/>
    <x v="1"/>
    <s v="16:39:09"/>
    <x v="16"/>
    <x v="4"/>
    <d v="1899-12-30T00:06:05"/>
    <n v="71046"/>
    <n v="0.22"/>
  </r>
  <r>
    <s v="XR20260026729"/>
    <s v="XR"/>
    <s v="XR Chest 2 Views"/>
    <s v="03/06/2026"/>
    <s v="16:38:55"/>
    <n v="16"/>
    <s v="03/06/202616:42:12"/>
    <x v="5"/>
    <x v="5"/>
    <x v="1"/>
    <s v="16:42:12"/>
    <x v="16"/>
    <x v="4"/>
    <d v="1899-12-30T00:03:17"/>
    <n v="71046"/>
    <n v="0.22"/>
  </r>
  <r>
    <s v="XR20260026701"/>
    <s v="XR"/>
    <s v="XR Chest 2 Views"/>
    <s v="03/06/2026"/>
    <s v="16:00:27"/>
    <n v="16"/>
    <s v="03/06/202616:44:46"/>
    <x v="5"/>
    <x v="5"/>
    <x v="1"/>
    <s v="16:44:46"/>
    <x v="16"/>
    <x v="4"/>
    <d v="1899-12-30T00:44:19"/>
    <n v="71046"/>
    <n v="0.22"/>
  </r>
  <r>
    <s v="XR20260026727"/>
    <s v="XR"/>
    <s v="XR Chest 2 Views"/>
    <s v="03/06/2026"/>
    <s v="16:46:12"/>
    <n v="16"/>
    <s v="03/06/202616:50:29"/>
    <x v="5"/>
    <x v="5"/>
    <x v="1"/>
    <s v="16:50:29"/>
    <x v="16"/>
    <x v="4"/>
    <d v="1899-12-30T00:04:17"/>
    <n v="71046"/>
    <n v="0.22"/>
  </r>
  <r>
    <s v="XR20260026732"/>
    <s v="XR"/>
    <s v="XR Chest 2 Views"/>
    <s v="03/06/2026"/>
    <s v="16:48:28"/>
    <n v="16"/>
    <s v="03/06/202616:52:11"/>
    <x v="5"/>
    <x v="5"/>
    <x v="1"/>
    <s v="16:52:11"/>
    <x v="16"/>
    <x v="4"/>
    <d v="1899-12-30T00:03:43"/>
    <n v="71046"/>
    <n v="0.22"/>
  </r>
  <r>
    <s v="MR20260002421"/>
    <s v="MR"/>
    <s v="MRI Spine Cervical w/o Contrast"/>
    <s v="03/06/2026"/>
    <s v="16:47:57"/>
    <n v="16"/>
    <s v="03/06/202616:54:03"/>
    <x v="5"/>
    <x v="5"/>
    <x v="1"/>
    <s v="16:54:03"/>
    <x v="16"/>
    <x v="4"/>
    <d v="1899-12-30T00:06:06"/>
    <n v="72141"/>
    <n v="1.48"/>
  </r>
  <r>
    <s v="XR20260026509"/>
    <s v="XR"/>
    <s v="XR CARM Over 1 Hour"/>
    <s v="03/06/2026"/>
    <s v="09:33:36"/>
    <n v="9"/>
    <s v="03/06/202616:55:28"/>
    <x v="5"/>
    <x v="5"/>
    <x v="1"/>
    <s v="16:55:28"/>
    <x v="16"/>
    <x v="4"/>
    <d v="1899-12-30T07:21:52"/>
    <n v="76000"/>
    <n v="0.3"/>
  </r>
  <r>
    <s v="XR20260026582"/>
    <s v="XR"/>
    <s v="XR CARM Up to 1 Hour"/>
    <s v="03/06/2026"/>
    <s v="11:31:44"/>
    <n v="11"/>
    <s v="03/06/202616:55:43"/>
    <x v="5"/>
    <x v="5"/>
    <x v="1"/>
    <s v="16:55:43"/>
    <x v="16"/>
    <x v="4"/>
    <d v="1899-12-30T05:23:59"/>
    <n v="76000"/>
    <n v="0.3"/>
  </r>
  <r>
    <s v="XR20260026594"/>
    <s v="XR"/>
    <s v="XR CARM Up to 1 Hour"/>
    <s v="03/06/2026"/>
    <s v="11:51:33"/>
    <n v="11"/>
    <s v="03/06/202616:55:54"/>
    <x v="5"/>
    <x v="5"/>
    <x v="1"/>
    <s v="16:55:54"/>
    <x v="16"/>
    <x v="4"/>
    <d v="1899-12-30T05:04:21"/>
    <n v="76000"/>
    <n v="0.3"/>
  </r>
  <r>
    <s v="US20260008861"/>
    <s v="US"/>
    <s v="US Retroperitoneal Complete"/>
    <s v="03/06/2026"/>
    <s v="16:39:55"/>
    <n v="16"/>
    <s v="03/06/202616:57:31"/>
    <x v="5"/>
    <x v="5"/>
    <x v="1"/>
    <s v="16:57:31"/>
    <x v="16"/>
    <x v="4"/>
    <d v="1899-12-30T00:17:36"/>
    <n v="76770"/>
    <n v="0.74"/>
  </r>
  <r>
    <s v="XR20260026723"/>
    <s v="XR"/>
    <s v="XR Pelvis 1 or 2 Views"/>
    <s v="03/06/2026"/>
    <s v="16:56:08"/>
    <n v="16"/>
    <s v="03/06/202616:58:48"/>
    <x v="5"/>
    <x v="5"/>
    <x v="1"/>
    <s v="16:58:48"/>
    <x v="16"/>
    <x v="4"/>
    <d v="1899-12-30T00:02:40"/>
    <n v="72170"/>
    <n v="0.17"/>
  </r>
  <r>
    <s v="XR20260026725"/>
    <s v="XR"/>
    <s v="XR Knee Complete 4+ Views Left"/>
    <s v="03/06/2026"/>
    <s v="16:56:08"/>
    <n v="16"/>
    <s v="03/06/202616:59:40"/>
    <x v="5"/>
    <x v="5"/>
    <x v="1"/>
    <s v="16:59:40"/>
    <x v="16"/>
    <x v="4"/>
    <d v="1899-12-30T00:03:32"/>
    <n v="73564"/>
    <n v="0.22"/>
  </r>
  <r>
    <s v="CT20260011924"/>
    <s v="CT"/>
    <s v="CTA Neck"/>
    <s v="03/04/2026"/>
    <s v="13:21:54"/>
    <n v="13"/>
    <s v="03/06/202618:29:48"/>
    <x v="5"/>
    <x v="5"/>
    <x v="1"/>
    <s v="18:29:48"/>
    <x v="18"/>
    <x v="2"/>
    <d v="1900-01-01T05:07:54"/>
    <n v="70498"/>
    <n v="1.75"/>
  </r>
  <r>
    <s v="US20260008437"/>
    <s v="US"/>
    <s v="US OB Transvaginal"/>
    <s v="03/04/2026"/>
    <s v="03:36:42"/>
    <n v="3"/>
    <s v="03/06/202618:30:31"/>
    <x v="5"/>
    <x v="5"/>
    <x v="1"/>
    <s v="18:30:31"/>
    <x v="18"/>
    <x v="2"/>
    <d v="1900-01-01T14:53:49"/>
    <n v="76817"/>
    <n v="0.75"/>
  </r>
  <r>
    <s v="US20260008558"/>
    <s v="US"/>
    <s v="US OB Transvaginal"/>
    <s v="03/04/2026"/>
    <s v="15:29:00"/>
    <n v="15"/>
    <s v="03/06/202618:31:25"/>
    <x v="5"/>
    <x v="5"/>
    <x v="1"/>
    <s v="18:31:25"/>
    <x v="18"/>
    <x v="2"/>
    <d v="1900-01-01T03:02:25"/>
    <n v="76817"/>
    <n v="0.75"/>
  </r>
  <r>
    <s v="XR20260026831"/>
    <s v="XR"/>
    <s v="XR Femur Complete 2 Views Left"/>
    <s v="03/06/2026"/>
    <s v="22:38:32"/>
    <n v="22"/>
    <s v="03/06/202623:01:45"/>
    <x v="5"/>
    <x v="5"/>
    <x v="1"/>
    <s v="23:01:45"/>
    <x v="22"/>
    <x v="0"/>
    <d v="1899-12-30T00:23:13"/>
    <n v="73552"/>
    <n v="0.18"/>
  </r>
  <r>
    <s v="XR20260026829"/>
    <s v="XR"/>
    <s v="XR Tibia/Fibula Left"/>
    <s v="03/06/2026"/>
    <s v="22:38:32"/>
    <n v="22"/>
    <s v="03/06/202623:03:03"/>
    <x v="5"/>
    <x v="5"/>
    <x v="1"/>
    <s v="23:03:03"/>
    <x v="22"/>
    <x v="0"/>
    <d v="1899-12-30T00:24:31"/>
    <n v="73590"/>
    <n v="0.16"/>
  </r>
  <r>
    <s v="XR20260026830"/>
    <s v="XR"/>
    <s v="XR Foot Complete 3+ Views Left"/>
    <s v="03/06/2026"/>
    <s v="22:38:32"/>
    <n v="22"/>
    <s v="03/06/202623:03:19"/>
    <x v="5"/>
    <x v="5"/>
    <x v="1"/>
    <s v="23:03:19"/>
    <x v="22"/>
    <x v="0"/>
    <d v="1899-12-30T00:24:47"/>
    <n v="73630"/>
    <n v="0.17"/>
  </r>
  <r>
    <s v="XR20260026863"/>
    <s v="XR"/>
    <s v="XR Abdomen KUB 1 View"/>
    <s v="03/06/2026"/>
    <s v="23:08:37"/>
    <n v="23"/>
    <s v="03/06/202623:13:10"/>
    <x v="5"/>
    <x v="5"/>
    <x v="1"/>
    <s v="23:13:10"/>
    <x v="22"/>
    <x v="0"/>
    <d v="1899-12-30T00:04:33"/>
    <n v="74018"/>
    <n v="0.18"/>
  </r>
  <r>
    <s v="XR20260026862"/>
    <s v="XR"/>
    <s v="XR Chest 1 View Frontal"/>
    <s v="03/06/2026"/>
    <s v="23:08:37"/>
    <n v="23"/>
    <s v="03/06/202623:14:30"/>
    <x v="5"/>
    <x v="5"/>
    <x v="1"/>
    <s v="23:14:30"/>
    <x v="22"/>
    <x v="0"/>
    <d v="1899-12-30T00:05:53"/>
    <n v="71045"/>
    <n v="0.18"/>
  </r>
  <r>
    <s v="XR20260026861"/>
    <s v="XR"/>
    <s v="XR Neck Soft Tissue"/>
    <s v="03/06/2026"/>
    <s v="23:08:37"/>
    <n v="23"/>
    <s v="03/06/202623:19:25"/>
    <x v="5"/>
    <x v="5"/>
    <x v="1"/>
    <s v="23:19:25"/>
    <x v="22"/>
    <x v="0"/>
    <d v="1899-12-30T00:10:48"/>
    <n v="70360"/>
    <n v="0.18"/>
  </r>
  <r>
    <s v="XR20260026860"/>
    <s v="XR"/>
    <s v="XR Femur Complete 2 Views Left"/>
    <s v="03/06/2026"/>
    <s v="23:12:57"/>
    <n v="23"/>
    <s v="03/06/202623:22:40"/>
    <x v="5"/>
    <x v="5"/>
    <x v="1"/>
    <s v="23:22:40"/>
    <x v="22"/>
    <x v="0"/>
    <d v="1899-12-30T00:09:43"/>
    <n v="73552"/>
    <n v="0.18"/>
  </r>
  <r>
    <s v="XR20260026852"/>
    <s v="XR"/>
    <s v="XR Facial Bones &lt; 3 Views"/>
    <s v="03/06/2026"/>
    <s v="23:07:45"/>
    <n v="23"/>
    <s v="03/06/202623:23:01"/>
    <x v="5"/>
    <x v="5"/>
    <x v="1"/>
    <s v="23:23:01"/>
    <x v="22"/>
    <x v="0"/>
    <d v="1899-12-30T00:15:16"/>
    <n v="70140"/>
    <n v="0.19"/>
  </r>
  <r>
    <s v="US20260008889"/>
    <s v="US"/>
    <s v="US Lower Ext Venous Duplex Right"/>
    <s v="03/07/2026"/>
    <s v="00:07:54"/>
    <n v="0"/>
    <s v="03/07/202600:21:18"/>
    <x v="6"/>
    <x v="6"/>
    <x v="0"/>
    <s v="00:21:18"/>
    <x v="0"/>
    <x v="0"/>
    <d v="1899-12-30T00:13:24"/>
    <n v="93971"/>
    <n v="0.45"/>
  </r>
  <r>
    <s v="XR20260026886"/>
    <s v="XR"/>
    <s v="XR Chest 1 View Portable"/>
    <s v="03/07/2026"/>
    <s v="00:27:19"/>
    <n v="0"/>
    <s v="03/07/202600:30:22"/>
    <x v="6"/>
    <x v="6"/>
    <x v="0"/>
    <s v="00:30:22"/>
    <x v="0"/>
    <x v="0"/>
    <d v="1899-12-30T00:03:03"/>
    <n v="71045"/>
    <n v="0.18"/>
  </r>
  <r>
    <s v="XR20260026887"/>
    <s v="XR"/>
    <s v="XR Pelvis 1 or 2 Views"/>
    <s v="03/07/2026"/>
    <s v="00:27:19"/>
    <n v="0"/>
    <s v="03/07/202600:34:17"/>
    <x v="6"/>
    <x v="6"/>
    <x v="0"/>
    <s v="00:34:17"/>
    <x v="0"/>
    <x v="0"/>
    <d v="1899-12-30T00:06:58"/>
    <n v="72170"/>
    <n v="0.17"/>
  </r>
  <r>
    <s v="XR20260026878"/>
    <s v="XR"/>
    <s v="XR Pelvis 1 or 2 Views"/>
    <s v="03/07/2026"/>
    <s v="00:28:34"/>
    <n v="0"/>
    <s v="03/07/202600:39:15"/>
    <x v="6"/>
    <x v="6"/>
    <x v="0"/>
    <s v="00:39:15"/>
    <x v="0"/>
    <x v="0"/>
    <d v="1899-12-30T00:10:41"/>
    <n v="72170"/>
    <n v="0.17"/>
  </r>
  <r>
    <s v="XR20260026877"/>
    <s v="XR"/>
    <s v="XR Chest 1 View Portable"/>
    <s v="03/07/2026"/>
    <s v="00:28:34"/>
    <n v="0"/>
    <s v="03/07/202600:42:01"/>
    <x v="6"/>
    <x v="6"/>
    <x v="0"/>
    <s v="00:42:01"/>
    <x v="0"/>
    <x v="0"/>
    <d v="1899-12-30T00:13:27"/>
    <n v="71045"/>
    <n v="0.18"/>
  </r>
  <r>
    <s v="CT20260012390"/>
    <s v="CT"/>
    <s v="CT Brain/Head w/o Contrast"/>
    <s v="03/07/2026"/>
    <s v="00:38:33"/>
    <n v="0"/>
    <s v="03/07/202600:45:13"/>
    <x v="6"/>
    <x v="6"/>
    <x v="0"/>
    <s v="00:45:13"/>
    <x v="0"/>
    <x v="0"/>
    <d v="1899-12-30T00:06:40"/>
    <n v="70450"/>
    <n v="0.85"/>
  </r>
  <r>
    <s v="CT20260012391"/>
    <s v="CT"/>
    <s v="CTA Brain/Head"/>
    <s v="03/07/2026"/>
    <s v="00:38:33"/>
    <n v="0"/>
    <s v="03/07/202600:49:49"/>
    <x v="6"/>
    <x v="6"/>
    <x v="0"/>
    <s v="00:49:49"/>
    <x v="0"/>
    <x v="0"/>
    <d v="1899-12-30T00:11:16"/>
    <n v="70496"/>
    <n v="1.75"/>
  </r>
  <r>
    <s v="CT20260012392"/>
    <s v="CT"/>
    <s v="CTA Neck"/>
    <s v="03/07/2026"/>
    <s v="00:38:33"/>
    <n v="0"/>
    <s v="03/07/202600:49:49"/>
    <x v="6"/>
    <x v="6"/>
    <x v="0"/>
    <s v="00:49:49"/>
    <x v="0"/>
    <x v="0"/>
    <d v="1899-12-30T00:11:16"/>
    <n v="70498"/>
    <n v="1.75"/>
  </r>
  <r>
    <s v="CT20260012413"/>
    <s v="CT"/>
    <s v="CT Brain/Head w/o Contrast"/>
    <s v="03/07/2026"/>
    <s v="00:42:16"/>
    <n v="0"/>
    <s v="03/07/202600:57:55"/>
    <x v="6"/>
    <x v="6"/>
    <x v="0"/>
    <s v="00:57:55"/>
    <x v="0"/>
    <x v="0"/>
    <d v="1899-12-30T00:15:39"/>
    <n v="70450"/>
    <n v="0.85"/>
  </r>
  <r>
    <s v="CT20260012416"/>
    <s v="CT"/>
    <s v="CT Brain/Head w/o Contrast"/>
    <s v="03/07/2026"/>
    <s v="00:54:35"/>
    <n v="0"/>
    <s v="03/07/202601:02:09"/>
    <x v="6"/>
    <x v="6"/>
    <x v="0"/>
    <s v="01:02:09"/>
    <x v="1"/>
    <x v="0"/>
    <d v="1899-12-30T00:07:34"/>
    <n v="70450"/>
    <n v="0.85"/>
  </r>
  <r>
    <s v="CT20260012419"/>
    <s v="CT"/>
    <s v="CT Brain/Head w/o Contrast"/>
    <s v="03/07/2026"/>
    <s v="01:00:28"/>
    <n v="1"/>
    <s v="03/07/202601:07:21"/>
    <x v="6"/>
    <x v="6"/>
    <x v="0"/>
    <s v="01:07:21"/>
    <x v="1"/>
    <x v="0"/>
    <d v="1899-12-30T00:06:53"/>
    <n v="70450"/>
    <n v="0.85"/>
  </r>
  <r>
    <s v="XR20260026867"/>
    <s v="XR"/>
    <s v="XR Ankle Complete 3+ Views Right"/>
    <s v="03/06/2026"/>
    <s v="23:16:49"/>
    <n v="23"/>
    <s v="03/07/202601:13:39"/>
    <x v="6"/>
    <x v="6"/>
    <x v="0"/>
    <s v="01:13:39"/>
    <x v="1"/>
    <x v="0"/>
    <d v="1899-12-30T01:56:50"/>
    <n v="73610"/>
    <n v="0.17"/>
  </r>
  <r>
    <s v="CT20260012243"/>
    <s v="CT"/>
    <s v="CT Abdomen and Pelvis w/ Contrast"/>
    <s v="03/07/2026"/>
    <s v="01:10:26"/>
    <n v="1"/>
    <s v="03/07/202601:22:36"/>
    <x v="6"/>
    <x v="6"/>
    <x v="0"/>
    <s v="01:22:36"/>
    <x v="1"/>
    <x v="0"/>
    <d v="1899-12-30T00:12:10"/>
    <n v="74177"/>
    <n v="1.82"/>
  </r>
  <r>
    <s v="CT20260012399"/>
    <s v="CT"/>
    <s v="CT Abd &amp; Pel wo Oral w IV"/>
    <s v="03/07/2026"/>
    <s v="01:12:34"/>
    <n v="1"/>
    <s v="03/07/202601:27:18"/>
    <x v="6"/>
    <x v="6"/>
    <x v="0"/>
    <s v="01:27:18"/>
    <x v="1"/>
    <x v="0"/>
    <d v="1899-12-30T00:14:44"/>
    <n v="74177"/>
    <n v="1.82"/>
  </r>
  <r>
    <s v="XR20260026889"/>
    <s v="XR"/>
    <s v="XR Chest 1 View Portable"/>
    <s v="03/07/2026"/>
    <s v="01:25:25"/>
    <n v="1"/>
    <s v="03/07/202601:32:35"/>
    <x v="6"/>
    <x v="6"/>
    <x v="0"/>
    <s v="01:32:35"/>
    <x v="1"/>
    <x v="0"/>
    <d v="1899-12-30T00:07:10"/>
    <n v="71045"/>
    <n v="0.18"/>
  </r>
  <r>
    <s v="US20260008890"/>
    <s v="US"/>
    <s v="US Abdomen Complete"/>
    <s v="03/07/2026"/>
    <s v="01:14:12"/>
    <n v="1"/>
    <s v="03/07/202601:37:19"/>
    <x v="6"/>
    <x v="6"/>
    <x v="0"/>
    <s v="01:37:19"/>
    <x v="1"/>
    <x v="0"/>
    <d v="1899-12-30T00:23:07"/>
    <n v="76700"/>
    <n v="0.81"/>
  </r>
  <r>
    <s v="XR20260026884"/>
    <s v="XR"/>
    <s v="XR Abdomen Complete w Decub and/or Erect"/>
    <s v="03/07/2026"/>
    <s v="01:28:48"/>
    <n v="1"/>
    <s v="03/07/202601:43:40"/>
    <x v="6"/>
    <x v="6"/>
    <x v="0"/>
    <s v="01:43:40"/>
    <x v="1"/>
    <x v="0"/>
    <d v="1899-12-30T00:14:52"/>
    <n v="74019"/>
    <n v="0.23"/>
  </r>
  <r>
    <s v="CT20260012421"/>
    <s v="CT"/>
    <s v="CT Brain/Head w/o Contrast"/>
    <s v="03/07/2026"/>
    <s v="01:38:44"/>
    <n v="1"/>
    <s v="03/07/202601:45:20"/>
    <x v="6"/>
    <x v="6"/>
    <x v="0"/>
    <s v="01:45:20"/>
    <x v="1"/>
    <x v="0"/>
    <d v="1899-12-30T00:06:36"/>
    <n v="70450"/>
    <n v="0.85"/>
  </r>
  <r>
    <s v="XR20260026882"/>
    <s v="XR"/>
    <s v="XR Tibia/Fibula Right"/>
    <s v="03/07/2026"/>
    <s v="01:28:02"/>
    <n v="1"/>
    <s v="03/07/202601:47:28"/>
    <x v="6"/>
    <x v="6"/>
    <x v="0"/>
    <s v="01:47:28"/>
    <x v="1"/>
    <x v="0"/>
    <d v="1899-12-30T00:19:26"/>
    <n v="73590"/>
    <n v="0.16"/>
  </r>
  <r>
    <s v="XR20260026883"/>
    <s v="XR"/>
    <s v="XR Ankle Complete 3+ Views Right"/>
    <s v="03/07/2026"/>
    <s v="01:28:02"/>
    <n v="1"/>
    <s v="03/07/202601:50:55"/>
    <x v="6"/>
    <x v="6"/>
    <x v="0"/>
    <s v="01:50:55"/>
    <x v="1"/>
    <x v="0"/>
    <d v="1899-12-30T00:22:53"/>
    <n v="73610"/>
    <n v="0.17"/>
  </r>
  <r>
    <s v="XR20260026879"/>
    <s v="XR"/>
    <s v="XR Shoulder Complete 2+ Views Left"/>
    <s v="03/07/2026"/>
    <s v="01:28:02"/>
    <n v="1"/>
    <s v="03/07/202601:53:26"/>
    <x v="6"/>
    <x v="6"/>
    <x v="0"/>
    <s v="01:53:26"/>
    <x v="1"/>
    <x v="0"/>
    <d v="1899-12-30T00:25:24"/>
    <n v="73030"/>
    <n v="0.18"/>
  </r>
  <r>
    <s v="XR20260026880"/>
    <s v="XR"/>
    <s v="XR Clavicle Left"/>
    <s v="03/07/2026"/>
    <s v="01:28:02"/>
    <n v="1"/>
    <s v="03/07/202601:57:17"/>
    <x v="6"/>
    <x v="6"/>
    <x v="0"/>
    <s v="01:57:17"/>
    <x v="1"/>
    <x v="0"/>
    <d v="1899-12-30T00:29:15"/>
    <n v="73000"/>
    <n v="0.16"/>
  </r>
  <r>
    <s v="XR20260026881"/>
    <s v="XR"/>
    <s v="XR Knee Limited 1 or 2 Views Right"/>
    <s v="03/07/2026"/>
    <s v="01:28:02"/>
    <n v="1"/>
    <s v="03/07/202602:00:02"/>
    <x v="6"/>
    <x v="6"/>
    <x v="0"/>
    <s v="02:00:02"/>
    <x v="2"/>
    <x v="0"/>
    <d v="1899-12-30T00:32:00"/>
    <n v="73560"/>
    <n v="0.16"/>
  </r>
  <r>
    <s v="XR20260026888"/>
    <s v="XR"/>
    <s v="XR Chest 2 Views"/>
    <s v="03/07/2026"/>
    <s v="00:55:44"/>
    <n v="0"/>
    <s v="03/07/202602:03:28"/>
    <x v="6"/>
    <x v="6"/>
    <x v="0"/>
    <s v="02:03:28"/>
    <x v="2"/>
    <x v="0"/>
    <d v="1899-12-30T01:07:44"/>
    <n v="71046"/>
    <n v="0.22"/>
  </r>
  <r>
    <s v="XR20260026872"/>
    <s v="XR"/>
    <s v="XR Chest 1 View Portable"/>
    <s v="03/07/2026"/>
    <s v="00:47:13"/>
    <n v="0"/>
    <s v="03/07/202602:04:08"/>
    <x v="6"/>
    <x v="6"/>
    <x v="0"/>
    <s v="02:04:08"/>
    <x v="2"/>
    <x v="0"/>
    <d v="1899-12-30T01:16:55"/>
    <n v="71045"/>
    <n v="0.18"/>
  </r>
  <r>
    <s v="XR20260026874"/>
    <s v="XR"/>
    <s v="XR Ankle Complete 3+ Views Right"/>
    <s v="03/07/2026"/>
    <s v="00:45:39"/>
    <n v="0"/>
    <s v="03/07/202602:06:25"/>
    <x v="6"/>
    <x v="6"/>
    <x v="0"/>
    <s v="02:06:25"/>
    <x v="2"/>
    <x v="0"/>
    <d v="1899-12-30T01:20:46"/>
    <n v="73610"/>
    <n v="0.17"/>
  </r>
  <r>
    <s v="CT20260012414"/>
    <s v="CT"/>
    <s v="CT Chest W/ Contrast"/>
    <s v="03/07/2026"/>
    <s v="00:42:16"/>
    <n v="0"/>
    <s v="03/07/202602:12:21"/>
    <x v="6"/>
    <x v="6"/>
    <x v="0"/>
    <s v="02:12:21"/>
    <x v="2"/>
    <x v="0"/>
    <d v="1899-12-30T01:30:05"/>
    <n v="76376"/>
    <n v="0.2"/>
  </r>
  <r>
    <s v="CT20260012414"/>
    <s v="CT"/>
    <s v="CT Chest W/ Contrast"/>
    <s v="03/07/2026"/>
    <s v="00:42:16"/>
    <n v="0"/>
    <s v="03/07/202602:12:21"/>
    <x v="6"/>
    <x v="6"/>
    <x v="0"/>
    <s v="02:12:21"/>
    <x v="2"/>
    <x v="0"/>
    <d v="1899-12-30T01:30:05"/>
    <n v="71260"/>
    <n v="1.1599999999999999"/>
  </r>
  <r>
    <s v="CT20260012415"/>
    <s v="CT"/>
    <s v="CT Abdomen and Pelvis w/ Contrast"/>
    <s v="03/07/2026"/>
    <s v="00:42:16"/>
    <n v="0"/>
    <s v="03/07/202602:12:21"/>
    <x v="6"/>
    <x v="6"/>
    <x v="0"/>
    <s v="02:12:21"/>
    <x v="2"/>
    <x v="0"/>
    <d v="1899-12-30T01:30:05"/>
    <n v="74177"/>
    <n v="1.82"/>
  </r>
  <r>
    <s v="CT20260012383"/>
    <s v="CT"/>
    <s v="CT Abd &amp; Pel wo Oral w IV"/>
    <s v="03/07/2026"/>
    <s v="02:06:43"/>
    <n v="2"/>
    <s v="03/07/202602:17:41"/>
    <x v="6"/>
    <x v="6"/>
    <x v="0"/>
    <s v="02:17:41"/>
    <x v="2"/>
    <x v="0"/>
    <d v="1899-12-30T00:10:58"/>
    <n v="74177"/>
    <n v="1.82"/>
  </r>
  <r>
    <s v="US20260008894"/>
    <s v="US"/>
    <s v="US Abdomen Complete"/>
    <s v="03/07/2026"/>
    <s v="02:06:15"/>
    <n v="2"/>
    <s v="03/07/202602:26:44"/>
    <x v="6"/>
    <x v="6"/>
    <x v="0"/>
    <s v="02:26:44"/>
    <x v="2"/>
    <x v="0"/>
    <d v="1899-12-30T00:20:29"/>
    <n v="76700"/>
    <n v="0.81"/>
  </r>
  <r>
    <s v="CT20260012408"/>
    <s v="CT"/>
    <s v="CTA Chest"/>
    <s v="03/07/2026"/>
    <s v="02:13:50"/>
    <n v="2"/>
    <s v="03/07/202602:45:35"/>
    <x v="6"/>
    <x v="6"/>
    <x v="0"/>
    <s v="02:45:35"/>
    <x v="2"/>
    <x v="0"/>
    <d v="1899-12-30T00:31:45"/>
    <n v="71275"/>
    <n v="1.82"/>
  </r>
  <r>
    <s v="CT20260012409"/>
    <s v="CT"/>
    <s v="CTA Abdomen and Pelvis"/>
    <s v="03/07/2026"/>
    <s v="02:14:31"/>
    <n v="2"/>
    <s v="03/07/202602:45:35"/>
    <x v="6"/>
    <x v="6"/>
    <x v="0"/>
    <s v="02:45:35"/>
    <x v="2"/>
    <x v="0"/>
    <d v="1899-12-30T00:31:04"/>
    <n v="74174"/>
    <n v="2.2000000000000002"/>
  </r>
  <r>
    <s v="CT20260012420"/>
    <s v="CT"/>
    <s v="CT Abd &amp; Pel wo Oral w IV"/>
    <s v="03/07/2026"/>
    <s v="02:38:08"/>
    <n v="2"/>
    <s v="03/07/202603:01:31"/>
    <x v="6"/>
    <x v="6"/>
    <x v="0"/>
    <s v="03:01:31"/>
    <x v="3"/>
    <x v="0"/>
    <d v="1899-12-30T00:23:23"/>
    <n v="74177"/>
    <n v="1.82"/>
  </r>
  <r>
    <s v="CT20260012425"/>
    <s v="CT"/>
    <s v="CT Brain/Head w/o Contrast"/>
    <s v="03/07/2026"/>
    <s v="02:58:59"/>
    <n v="2"/>
    <s v="03/07/202603:06:21"/>
    <x v="6"/>
    <x v="6"/>
    <x v="0"/>
    <s v="03:06:21"/>
    <x v="3"/>
    <x v="1"/>
    <d v="1899-12-30T00:07:22"/>
    <n v="70450"/>
    <n v="0.85"/>
  </r>
  <r>
    <s v="US20260008896"/>
    <s v="US"/>
    <s v="US Abdomen Limited"/>
    <s v="03/07/2026"/>
    <s v="02:35:27"/>
    <n v="2"/>
    <s v="03/07/202603:07:23"/>
    <x v="6"/>
    <x v="6"/>
    <x v="0"/>
    <s v="03:07:23"/>
    <x v="3"/>
    <x v="1"/>
    <d v="1899-12-30T00:31:56"/>
    <n v="76705"/>
    <n v="0.59"/>
  </r>
  <r>
    <s v="US20260008895"/>
    <s v="US"/>
    <s v="US OB Limited"/>
    <s v="03/07/2026"/>
    <s v="02:06:58"/>
    <n v="2"/>
    <s v="03/07/202603:11:21"/>
    <x v="6"/>
    <x v="6"/>
    <x v="0"/>
    <s v="03:11:21"/>
    <x v="3"/>
    <x v="1"/>
    <d v="1899-12-30T01:04:23"/>
    <n v="76815"/>
    <n v="0.65"/>
  </r>
  <r>
    <s v="CT20260012297"/>
    <s v="CT"/>
    <s v="CT Chest WO Contrast"/>
    <s v="03/07/2026"/>
    <s v="03:05:52"/>
    <n v="3"/>
    <s v="03/07/202603:18:58"/>
    <x v="6"/>
    <x v="6"/>
    <x v="0"/>
    <s v="03:18:58"/>
    <x v="3"/>
    <x v="1"/>
    <d v="1899-12-30T00:13:06"/>
    <n v="71250"/>
    <n v="1.08"/>
  </r>
  <r>
    <s v="CT20260012412"/>
    <s v="CT"/>
    <s v="CTA Abdomen and Pelvis"/>
    <s v="03/07/2026"/>
    <s v="02:37:15"/>
    <n v="2"/>
    <s v="03/07/202603:40:54"/>
    <x v="6"/>
    <x v="6"/>
    <x v="0"/>
    <s v="03:40:54"/>
    <x v="3"/>
    <x v="1"/>
    <d v="1899-12-30T01:03:39"/>
    <n v="74174"/>
    <n v="2.2000000000000002"/>
  </r>
  <r>
    <s v="MR20260002427"/>
    <s v="MR"/>
    <s v="MRI MRCP Abdomen"/>
    <s v="03/07/2026"/>
    <s v="03:19:08"/>
    <n v="3"/>
    <s v="03/07/202604:17:38"/>
    <x v="6"/>
    <x v="6"/>
    <x v="0"/>
    <s v="04:17:38"/>
    <x v="4"/>
    <x v="1"/>
    <d v="1899-12-30T00:58:30"/>
    <n v="74181"/>
    <n v="1.46"/>
  </r>
  <r>
    <s v="CT20260012428"/>
    <s v="CT"/>
    <s v="CT Abd &amp; Pel wo Oral w IV"/>
    <s v="03/07/2026"/>
    <s v="03:48:54"/>
    <n v="3"/>
    <s v="03/07/202604:27:52"/>
    <x v="6"/>
    <x v="6"/>
    <x v="0"/>
    <s v="04:27:52"/>
    <x v="4"/>
    <x v="1"/>
    <d v="1899-12-30T00:38:58"/>
    <n v="74177"/>
    <n v="1.82"/>
  </r>
  <r>
    <s v="CT20260012429"/>
    <s v="CT"/>
    <s v="CT Brain/Head w/o Contrast"/>
    <s v="03/07/2026"/>
    <s v="03:57:19"/>
    <n v="3"/>
    <s v="03/07/202604:30:45"/>
    <x v="6"/>
    <x v="6"/>
    <x v="0"/>
    <s v="04:30:45"/>
    <x v="4"/>
    <x v="1"/>
    <d v="1899-12-30T00:33:26"/>
    <n v="70450"/>
    <n v="0.85"/>
  </r>
  <r>
    <s v="CT20260012422"/>
    <s v="CT"/>
    <s v="CT Abd &amp; Pel wo Oral w IV"/>
    <s v="03/07/2026"/>
    <s v="03:50:16"/>
    <n v="3"/>
    <s v="03/07/202604:37:18"/>
    <x v="6"/>
    <x v="6"/>
    <x v="0"/>
    <s v="04:37:18"/>
    <x v="4"/>
    <x v="1"/>
    <d v="1899-12-30T00:47:02"/>
    <n v="74177"/>
    <n v="1.82"/>
  </r>
  <r>
    <s v="US20260008897"/>
    <s v="US"/>
    <s v="US Abdomen Limited"/>
    <s v="03/07/2026"/>
    <s v="04:30:20"/>
    <n v="4"/>
    <s v="03/07/202605:11:10"/>
    <x v="6"/>
    <x v="6"/>
    <x v="0"/>
    <s v="05:11:10"/>
    <x v="5"/>
    <x v="1"/>
    <d v="1899-12-30T00:40:50"/>
    <n v="76705"/>
    <n v="0.59"/>
  </r>
  <r>
    <s v="XR20260026424"/>
    <s v="XR"/>
    <s v="XR Chest 1 View Portable"/>
    <s v="03/07/2026"/>
    <s v="04:55:39"/>
    <n v="4"/>
    <s v="03/07/202605:11:44"/>
    <x v="6"/>
    <x v="6"/>
    <x v="0"/>
    <s v="05:11:44"/>
    <x v="5"/>
    <x v="1"/>
    <d v="1899-12-30T00:16:05"/>
    <n v="71045"/>
    <n v="0.18"/>
  </r>
  <r>
    <s v="XR20260026643"/>
    <s v="XR"/>
    <s v="XR Chest 1 View Portable"/>
    <s v="03/07/2026"/>
    <s v="05:04:54"/>
    <n v="5"/>
    <s v="03/07/202605:12:29"/>
    <x v="6"/>
    <x v="6"/>
    <x v="0"/>
    <s v="05:12:29"/>
    <x v="5"/>
    <x v="1"/>
    <d v="1899-12-30T00:07:35"/>
    <n v="71045"/>
    <n v="0.18"/>
  </r>
  <r>
    <s v="XR20260026838"/>
    <s v="XR"/>
    <s v="XR Chest 1 View Portable"/>
    <s v="03/07/2026"/>
    <s v="05:04:27"/>
    <n v="5"/>
    <s v="03/07/202605:13:07"/>
    <x v="6"/>
    <x v="6"/>
    <x v="0"/>
    <s v="05:13:07"/>
    <x v="5"/>
    <x v="1"/>
    <d v="1899-12-30T00:08:40"/>
    <n v="71045"/>
    <n v="0.18"/>
  </r>
  <r>
    <s v="XR20260025507"/>
    <s v="XR"/>
    <s v="XR Chest 1 View Portable"/>
    <s v="03/07/2026"/>
    <s v="05:05:37"/>
    <n v="5"/>
    <s v="03/07/202605:14:30"/>
    <x v="6"/>
    <x v="6"/>
    <x v="0"/>
    <s v="05:14:30"/>
    <x v="5"/>
    <x v="1"/>
    <d v="1899-12-30T00:08:53"/>
    <n v="71045"/>
    <n v="0.18"/>
  </r>
  <r>
    <s v="XR20260025207"/>
    <s v="XR"/>
    <s v="XR Chest 1 View Portable"/>
    <s v="03/07/2026"/>
    <s v="05:06:24"/>
    <n v="5"/>
    <s v="03/07/202605:15:06"/>
    <x v="6"/>
    <x v="6"/>
    <x v="0"/>
    <s v="05:15:06"/>
    <x v="5"/>
    <x v="1"/>
    <d v="1899-12-30T00:08:42"/>
    <n v="71045"/>
    <n v="0.18"/>
  </r>
  <r>
    <s v="XR20260024722"/>
    <s v="XR"/>
    <s v="XR Chest 1 View Portable"/>
    <s v="03/07/2026"/>
    <s v="05:07:05"/>
    <n v="5"/>
    <s v="03/07/202605:15:41"/>
    <x v="6"/>
    <x v="6"/>
    <x v="0"/>
    <s v="05:15:41"/>
    <x v="5"/>
    <x v="1"/>
    <d v="1899-12-30T00:08:36"/>
    <n v="71045"/>
    <n v="0.18"/>
  </r>
  <r>
    <s v="XR20260024901"/>
    <s v="XR"/>
    <s v="XR Chest 1 View Portable"/>
    <s v="03/07/2026"/>
    <s v="05:04:00"/>
    <n v="5"/>
    <s v="03/07/202605:16:09"/>
    <x v="6"/>
    <x v="6"/>
    <x v="0"/>
    <s v="05:16:09"/>
    <x v="5"/>
    <x v="1"/>
    <d v="1899-12-30T00:12:09"/>
    <n v="71045"/>
    <n v="0.18"/>
  </r>
  <r>
    <s v="XR20260025764"/>
    <s v="XR"/>
    <s v="XR Chest 1 View Portable"/>
    <s v="03/07/2026"/>
    <s v="05:05:19"/>
    <n v="5"/>
    <s v="03/07/202605:16:57"/>
    <x v="6"/>
    <x v="6"/>
    <x v="0"/>
    <s v="05:16:57"/>
    <x v="5"/>
    <x v="1"/>
    <d v="1899-12-30T00:11:38"/>
    <n v="71045"/>
    <n v="0.18"/>
  </r>
  <r>
    <s v="XR20260024644"/>
    <s v="XR"/>
    <s v="XR Chest 1 View Portable"/>
    <s v="03/07/2026"/>
    <s v="05:06:00"/>
    <n v="5"/>
    <s v="03/07/202605:17:31"/>
    <x v="6"/>
    <x v="6"/>
    <x v="0"/>
    <s v="05:17:31"/>
    <x v="5"/>
    <x v="1"/>
    <d v="1899-12-30T00:11:31"/>
    <n v="71045"/>
    <n v="0.18"/>
  </r>
  <r>
    <s v="XR20260026903"/>
    <s v="XR"/>
    <s v="XR Chest 1 View Portable"/>
    <s v="03/07/2026"/>
    <s v="04:39:16"/>
    <n v="4"/>
    <s v="03/07/202605:19:07"/>
    <x v="6"/>
    <x v="6"/>
    <x v="0"/>
    <s v="05:19:07"/>
    <x v="5"/>
    <x v="1"/>
    <d v="1899-12-30T00:39:51"/>
    <n v="71045"/>
    <n v="0.18"/>
  </r>
  <r>
    <s v="XR20260026464"/>
    <s v="XR"/>
    <s v="XR Chest 1 View Portable"/>
    <s v="03/07/2026"/>
    <s v="05:06:45"/>
    <n v="5"/>
    <s v="03/07/202605:19:28"/>
    <x v="6"/>
    <x v="6"/>
    <x v="0"/>
    <s v="05:19:28"/>
    <x v="5"/>
    <x v="1"/>
    <d v="1899-12-30T00:12:43"/>
    <n v="71045"/>
    <n v="0.18"/>
  </r>
  <r>
    <s v="CT20260012426"/>
    <s v="CT"/>
    <s v="CT Abd &amp; Pel wo Oral w IV"/>
    <s v="03/07/2026"/>
    <s v="04:12:05"/>
    <n v="4"/>
    <s v="03/07/202605:24:08"/>
    <x v="6"/>
    <x v="6"/>
    <x v="0"/>
    <s v="05:24:08"/>
    <x v="5"/>
    <x v="1"/>
    <d v="1899-12-30T01:12:03"/>
    <n v="74177"/>
    <n v="1.82"/>
  </r>
  <r>
    <s v="CT20260012424"/>
    <s v="CT"/>
    <s v="CT Abdomen and Pelvis w/ Contrast"/>
    <s v="03/07/2026"/>
    <s v="05:00:46"/>
    <n v="5"/>
    <s v="03/07/202605:31:36"/>
    <x v="6"/>
    <x v="6"/>
    <x v="0"/>
    <s v="05:31:36"/>
    <x v="5"/>
    <x v="1"/>
    <d v="1899-12-30T00:30:50"/>
    <n v="74177"/>
    <n v="1.82"/>
  </r>
  <r>
    <s v="XR20260026908"/>
    <s v="XR"/>
    <s v="XR Chest 2 Views"/>
    <s v="03/07/2026"/>
    <s v="05:21:59"/>
    <n v="5"/>
    <s v="03/07/202605:33:24"/>
    <x v="6"/>
    <x v="6"/>
    <x v="0"/>
    <s v="05:33:24"/>
    <x v="5"/>
    <x v="1"/>
    <d v="1899-12-30T00:11:25"/>
    <n v="71046"/>
    <n v="0.22"/>
  </r>
  <r>
    <s v="XR20260026906"/>
    <s v="XR"/>
    <s v="XR Chest 2 Views"/>
    <s v="03/07/2026"/>
    <s v="05:00:45"/>
    <n v="5"/>
    <s v="03/07/202605:35:04"/>
    <x v="6"/>
    <x v="6"/>
    <x v="0"/>
    <s v="05:35:04"/>
    <x v="5"/>
    <x v="1"/>
    <d v="1899-12-30T00:34:19"/>
    <n v="71046"/>
    <n v="0.22"/>
  </r>
  <r>
    <s v="XR20260026907"/>
    <s v="XR"/>
    <s v="XR Abdomen KUB 1 View"/>
    <s v="03/07/2026"/>
    <s v="05:09:03"/>
    <n v="5"/>
    <s v="03/07/202605:37:08"/>
    <x v="6"/>
    <x v="6"/>
    <x v="0"/>
    <s v="05:37:08"/>
    <x v="5"/>
    <x v="1"/>
    <d v="1899-12-30T00:28:05"/>
    <n v="74018"/>
    <n v="0.18"/>
  </r>
  <r>
    <s v="XR20260025715"/>
    <s v="XR"/>
    <s v="XR Chest 1 View Portable"/>
    <s v="03/07/2026"/>
    <s v="05:03:29"/>
    <n v="5"/>
    <s v="03/07/202605:37:59"/>
    <x v="6"/>
    <x v="6"/>
    <x v="0"/>
    <s v="05:37:59"/>
    <x v="5"/>
    <x v="1"/>
    <d v="1899-12-30T00:34:30"/>
    <n v="71045"/>
    <n v="0.18"/>
  </r>
  <r>
    <s v="XR20260025558"/>
    <s v="XR"/>
    <s v="XR Chest 1 View Portable"/>
    <s v="03/07/2026"/>
    <s v="03:54:00"/>
    <n v="3"/>
    <s v="03/07/202605:38:32"/>
    <x v="6"/>
    <x v="6"/>
    <x v="0"/>
    <s v="05:38:32"/>
    <x v="5"/>
    <x v="1"/>
    <d v="1899-12-30T01:44:32"/>
    <n v="71045"/>
    <n v="0.18"/>
  </r>
  <r>
    <s v="XR20260025514"/>
    <s v="XR"/>
    <s v="XR Chest 1 View Portable"/>
    <s v="03/07/2026"/>
    <s v="04:55:56"/>
    <n v="4"/>
    <s v="03/07/202605:39:09"/>
    <x v="6"/>
    <x v="6"/>
    <x v="0"/>
    <s v="05:39:09"/>
    <x v="5"/>
    <x v="1"/>
    <d v="1899-12-30T00:43:13"/>
    <n v="71045"/>
    <n v="0.18"/>
  </r>
  <r>
    <s v="XR20260026346"/>
    <s v="XR"/>
    <s v="XR Chest 1 View Portable"/>
    <s v="03/07/2026"/>
    <s v="05:01:15"/>
    <n v="5"/>
    <s v="03/07/202605:40:53"/>
    <x v="6"/>
    <x v="6"/>
    <x v="0"/>
    <s v="05:40:53"/>
    <x v="5"/>
    <x v="1"/>
    <d v="1899-12-30T00:39:38"/>
    <n v="71045"/>
    <n v="0.18"/>
  </r>
  <r>
    <s v="CT20260012259"/>
    <s v="CT"/>
    <s v="CT Chest WO Contrast"/>
    <s v="03/07/2026"/>
    <s v="04:20:27"/>
    <n v="4"/>
    <s v="03/07/202605:55:46"/>
    <x v="6"/>
    <x v="6"/>
    <x v="0"/>
    <s v="05:55:46"/>
    <x v="5"/>
    <x v="1"/>
    <d v="1899-12-30T01:35:19"/>
    <n v="71250"/>
    <n v="1.08"/>
  </r>
  <r>
    <s v="XR20260026432"/>
    <s v="XR"/>
    <s v="XR Chest 1 View Portable"/>
    <s v="03/07/2026"/>
    <s v="05:43:40"/>
    <n v="5"/>
    <s v="03/07/202605:56:20"/>
    <x v="6"/>
    <x v="6"/>
    <x v="0"/>
    <s v="05:56:20"/>
    <x v="5"/>
    <x v="1"/>
    <d v="1899-12-30T00:12:40"/>
    <n v="71045"/>
    <n v="0.18"/>
  </r>
  <r>
    <s v="XR20260026871"/>
    <s v="XR"/>
    <s v="XR Chest 1 View Portable"/>
    <s v="03/07/2026"/>
    <s v="11:54:54"/>
    <n v="11"/>
    <s v="03/07/202605:57:00"/>
    <x v="6"/>
    <x v="6"/>
    <x v="0"/>
    <s v="05:57:00"/>
    <x v="5"/>
    <x v="1"/>
    <n v="-0.24854166666666666"/>
    <n v="71045"/>
    <n v="0.18"/>
  </r>
  <r>
    <s v="XR20260026767"/>
    <s v="XR"/>
    <s v="XR Chest 1 View Portable"/>
    <s v="03/07/2026"/>
    <s v="05:47:54"/>
    <n v="5"/>
    <s v="03/07/202605:58:27"/>
    <x v="6"/>
    <x v="6"/>
    <x v="0"/>
    <s v="05:58:27"/>
    <x v="5"/>
    <x v="1"/>
    <d v="1899-12-30T00:10:33"/>
    <n v="71045"/>
    <n v="0.18"/>
  </r>
  <r>
    <s v="XR20260026790"/>
    <s v="XR"/>
    <s v="XR Chest 1 View Portable"/>
    <s v="03/07/2026"/>
    <s v="05:46:08"/>
    <n v="5"/>
    <s v="03/07/202605:59:00"/>
    <x v="6"/>
    <x v="6"/>
    <x v="0"/>
    <s v="05:59:00"/>
    <x v="5"/>
    <x v="1"/>
    <d v="1899-12-30T00:12:52"/>
    <n v="71045"/>
    <n v="0.18"/>
  </r>
  <r>
    <s v="XR20260026311"/>
    <s v="XR"/>
    <s v="XR Chest 1 View Portable"/>
    <s v="03/07/2026"/>
    <s v="05:45:28"/>
    <n v="5"/>
    <s v="03/07/202605:59:37"/>
    <x v="6"/>
    <x v="6"/>
    <x v="0"/>
    <s v="05:59:37"/>
    <x v="5"/>
    <x v="1"/>
    <d v="1899-12-30T00:14:09"/>
    <n v="71045"/>
    <n v="0.18"/>
  </r>
  <r>
    <s v="XR20260026911"/>
    <s v="XR"/>
    <s v="XR Humerus Right"/>
    <s v="03/07/2026"/>
    <s v="06:03:26"/>
    <n v="6"/>
    <s v="03/07/202606:14:14"/>
    <x v="6"/>
    <x v="6"/>
    <x v="0"/>
    <s v="06:14:14"/>
    <x v="6"/>
    <x v="1"/>
    <d v="1899-12-30T00:10:48"/>
    <n v="73060"/>
    <n v="0.16"/>
  </r>
  <r>
    <s v="XR20260026868"/>
    <s v="XR"/>
    <s v="XR Chest 1 View Portable"/>
    <s v="03/07/2026"/>
    <s v="06:04:16"/>
    <n v="6"/>
    <s v="03/07/202606:14:41"/>
    <x v="6"/>
    <x v="6"/>
    <x v="0"/>
    <s v="06:14:41"/>
    <x v="6"/>
    <x v="1"/>
    <d v="1899-12-30T00:10:25"/>
    <n v="71045"/>
    <n v="0.18"/>
  </r>
  <r>
    <s v="XR20260026910"/>
    <s v="XR"/>
    <s v="XR Foot Complete 3+ Views Left"/>
    <s v="03/07/2026"/>
    <s v="06:03:26"/>
    <n v="6"/>
    <s v="03/07/202606:16:42"/>
    <x v="6"/>
    <x v="6"/>
    <x v="0"/>
    <s v="06:16:42"/>
    <x v="6"/>
    <x v="1"/>
    <d v="1899-12-30T00:13:16"/>
    <n v="73630"/>
    <n v="0.17"/>
  </r>
  <r>
    <s v="XR20260026912"/>
    <s v="XR"/>
    <s v="XR Chest 2 Views"/>
    <s v="03/07/2026"/>
    <s v="06:08:16"/>
    <n v="6"/>
    <s v="03/07/202606:17:38"/>
    <x v="6"/>
    <x v="6"/>
    <x v="0"/>
    <s v="06:17:38"/>
    <x v="6"/>
    <x v="1"/>
    <d v="1899-12-30T00:09:22"/>
    <n v="71046"/>
    <n v="0.22"/>
  </r>
  <r>
    <s v="XR20260026915"/>
    <s v="XR"/>
    <s v="XR Chest 2 Views"/>
    <s v="03/07/2026"/>
    <s v="06:41:37"/>
    <n v="6"/>
    <s v="03/07/202606:50:41"/>
    <x v="6"/>
    <x v="6"/>
    <x v="0"/>
    <s v="06:50:41"/>
    <x v="6"/>
    <x v="1"/>
    <d v="1899-12-30T00:09:04"/>
    <n v="71046"/>
    <n v="0.22"/>
  </r>
  <r>
    <s v="XR20260026914"/>
    <s v="XR"/>
    <s v="XR Abdomen KUB 1 View"/>
    <s v="03/07/2026"/>
    <s v="06:41:37"/>
    <n v="6"/>
    <s v="03/07/202606:52:12"/>
    <x v="6"/>
    <x v="6"/>
    <x v="0"/>
    <s v="06:52:12"/>
    <x v="6"/>
    <x v="1"/>
    <d v="1899-12-30T00:10:35"/>
    <n v="74018"/>
    <n v="0.18"/>
  </r>
  <r>
    <s v="XR20260026918"/>
    <s v="XR"/>
    <s v="XR Chest 1 View Portable"/>
    <s v="03/07/2026"/>
    <s v="06:47:44"/>
    <n v="6"/>
    <s v="03/07/202606:54:55"/>
    <x v="6"/>
    <x v="6"/>
    <x v="0"/>
    <s v="06:54:55"/>
    <x v="6"/>
    <x v="1"/>
    <d v="1899-12-30T00:07:11"/>
    <n v="71045"/>
    <n v="0.18"/>
  </r>
  <r>
    <s v="XR20260026916"/>
    <s v="XR"/>
    <s v="XR Chest 1 View Portable"/>
    <s v="03/07/2026"/>
    <s v="06:46:44"/>
    <n v="6"/>
    <s v="03/07/202606:56:19"/>
    <x v="6"/>
    <x v="6"/>
    <x v="0"/>
    <s v="06:56:19"/>
    <x v="6"/>
    <x v="1"/>
    <d v="1899-12-30T00:09:35"/>
    <n v="71045"/>
    <n v="0.18"/>
  </r>
  <r>
    <s v="XR20260026919"/>
    <s v="XR"/>
    <s v="XR Chest 1 View Portable"/>
    <s v="03/07/2026"/>
    <s v="06:58:45"/>
    <n v="6"/>
    <s v="03/07/202607:01:26"/>
    <x v="6"/>
    <x v="6"/>
    <x v="0"/>
    <s v="07:01:26"/>
    <x v="7"/>
    <x v="1"/>
    <d v="1899-12-30T00:02:41"/>
    <n v="71045"/>
    <n v="0.18"/>
  </r>
  <r>
    <s v="XR20260026920"/>
    <s v="XR"/>
    <s v="XR Chest 1 View Portable"/>
    <s v="03/07/2026"/>
    <s v="06:59:31"/>
    <n v="6"/>
    <s v="03/07/202607:02:34"/>
    <x v="6"/>
    <x v="6"/>
    <x v="0"/>
    <s v="07:02:34"/>
    <x v="7"/>
    <x v="1"/>
    <d v="1899-12-30T00:03:03"/>
    <n v="71045"/>
    <n v="0.18"/>
  </r>
  <r>
    <s v="CT20260012299"/>
    <s v="CT"/>
    <s v="CT Chest WO Contrast"/>
    <s v="03/07/2026"/>
    <s v="07:01:49"/>
    <n v="7"/>
    <s v="03/07/202607:11:25"/>
    <x v="6"/>
    <x v="6"/>
    <x v="0"/>
    <s v="07:11:25"/>
    <x v="7"/>
    <x v="1"/>
    <d v="1899-12-30T00:09:36"/>
    <n v="71250"/>
    <n v="1.08"/>
  </r>
  <r>
    <s v="XR20260026917"/>
    <s v="XR"/>
    <s v="XR Chest 2 Views"/>
    <s v="03/07/2026"/>
    <s v="07:17:56"/>
    <n v="7"/>
    <s v="03/07/202607:22:56"/>
    <x v="6"/>
    <x v="6"/>
    <x v="0"/>
    <s v="07:22:56"/>
    <x v="7"/>
    <x v="1"/>
    <d v="1899-12-30T00:05:00"/>
    <n v="71046"/>
    <n v="0.22"/>
  </r>
  <r>
    <s v="XR20260026923"/>
    <s v="XR"/>
    <s v="XR Chest 1 View Portable"/>
    <s v="03/07/2026"/>
    <s v="07:31:28"/>
    <n v="7"/>
    <s v="03/07/202607:40:36"/>
    <x v="6"/>
    <x v="6"/>
    <x v="0"/>
    <s v="07:40:36"/>
    <x v="7"/>
    <x v="1"/>
    <d v="1899-12-30T00:09:08"/>
    <n v="71045"/>
    <n v="0.18"/>
  </r>
  <r>
    <s v="XR20260026922"/>
    <s v="XR"/>
    <s v="XR Chest 1 View Portable"/>
    <s v="03/07/2026"/>
    <s v="07:28:45"/>
    <n v="7"/>
    <s v="03/07/202607:41:12"/>
    <x v="6"/>
    <x v="6"/>
    <x v="0"/>
    <s v="07:41:12"/>
    <x v="7"/>
    <x v="1"/>
    <d v="1899-12-30T00:12:27"/>
    <n v="71045"/>
    <n v="0.18"/>
  </r>
  <r>
    <s v="XR20260026921"/>
    <s v="XR"/>
    <s v="XR Chest 1 View Portable"/>
    <s v="03/07/2026"/>
    <s v="06:53:11"/>
    <n v="6"/>
    <s v="03/07/202607:43:08"/>
    <x v="6"/>
    <x v="6"/>
    <x v="0"/>
    <s v="07:43:08"/>
    <x v="7"/>
    <x v="1"/>
    <d v="1899-12-30T00:49:57"/>
    <n v="71045"/>
    <n v="0.18"/>
  </r>
  <r>
    <s v="XR20260026925"/>
    <s v="XR"/>
    <s v="XR Chest 2 Views"/>
    <s v="03/07/2026"/>
    <s v="07:41:18"/>
    <n v="7"/>
    <s v="03/07/202607:47:09"/>
    <x v="6"/>
    <x v="6"/>
    <x v="0"/>
    <s v="07:47:09"/>
    <x v="7"/>
    <x v="1"/>
    <d v="1899-12-30T00:05:51"/>
    <n v="71046"/>
    <n v="0.22"/>
  </r>
  <r>
    <s v="CT20260012430"/>
    <s v="CT"/>
    <s v="CT Abd &amp; Pel wo Oral w IV"/>
    <s v="03/07/2026"/>
    <s v="08:00:53"/>
    <n v="8"/>
    <s v="03/07/202608:25:18"/>
    <x v="6"/>
    <x v="6"/>
    <x v="0"/>
    <s v="08:25:18"/>
    <x v="8"/>
    <x v="1"/>
    <d v="1899-12-30T00:24:25"/>
    <n v="74177"/>
    <n v="1.82"/>
  </r>
  <r>
    <s v="CT20260012433"/>
    <s v="CT"/>
    <s v="CTA Chest"/>
    <s v="03/07/2026"/>
    <s v="08:00:53"/>
    <n v="8"/>
    <s v="03/07/202608:25:18"/>
    <x v="6"/>
    <x v="6"/>
    <x v="0"/>
    <s v="08:25:18"/>
    <x v="8"/>
    <x v="1"/>
    <d v="1899-12-30T00:24:25"/>
    <n v="71275"/>
    <n v="1.82"/>
  </r>
  <r>
    <s v="XR20260026926"/>
    <s v="XR"/>
    <s v="XR Chest 1 View Portable"/>
    <s v="03/07/2026"/>
    <s v="08:11:59"/>
    <n v="8"/>
    <s v="03/07/202608:30:16"/>
    <x v="6"/>
    <x v="6"/>
    <x v="0"/>
    <s v="08:30:16"/>
    <x v="8"/>
    <x v="1"/>
    <d v="1899-12-30T00:18:17"/>
    <n v="71045"/>
    <n v="0.18"/>
  </r>
  <r>
    <s v="XR20260026927"/>
    <s v="XR"/>
    <s v="XR Shoulder Complete 2+ Views Right"/>
    <s v="03/07/2026"/>
    <s v="08:17:50"/>
    <n v="8"/>
    <s v="03/07/202608:33:30"/>
    <x v="6"/>
    <x v="6"/>
    <x v="0"/>
    <s v="08:33:30"/>
    <x v="8"/>
    <x v="1"/>
    <d v="1899-12-30T00:15:40"/>
    <n v="73030"/>
    <n v="0.18"/>
  </r>
  <r>
    <s v="XR20260026929"/>
    <s v="XR"/>
    <s v="XR Chest 2 Views"/>
    <s v="03/07/2026"/>
    <s v="08:31:54"/>
    <n v="8"/>
    <s v="03/07/202608:35:01"/>
    <x v="6"/>
    <x v="6"/>
    <x v="0"/>
    <s v="08:35:01"/>
    <x v="8"/>
    <x v="1"/>
    <d v="1899-12-30T00:03:07"/>
    <n v="71046"/>
    <n v="0.22"/>
  </r>
  <r>
    <s v="XR20260026930"/>
    <s v="XR"/>
    <s v="XR Chest 2 Views"/>
    <s v="03/07/2026"/>
    <s v="08:35:39"/>
    <n v="8"/>
    <s v="03/07/202608:39:51"/>
    <x v="6"/>
    <x v="6"/>
    <x v="0"/>
    <s v="08:39:51"/>
    <x v="8"/>
    <x v="1"/>
    <d v="1899-12-30T00:04:12"/>
    <n v="71046"/>
    <n v="0.22"/>
  </r>
  <r>
    <s v="XR20260026928"/>
    <s v="XR"/>
    <s v="XR Chest 1 View Portable"/>
    <s v="03/07/2026"/>
    <s v="08:36:52"/>
    <n v="8"/>
    <s v="03/07/202608:40:57"/>
    <x v="6"/>
    <x v="6"/>
    <x v="0"/>
    <s v="08:40:57"/>
    <x v="8"/>
    <x v="1"/>
    <d v="1899-12-30T00:04:05"/>
    <n v="71045"/>
    <n v="0.18"/>
  </r>
  <r>
    <s v="XR20260026934"/>
    <s v="XR"/>
    <s v="XR Chest 2 Views"/>
    <s v="03/07/2026"/>
    <s v="08:45:36"/>
    <n v="8"/>
    <s v="03/07/202608:49:25"/>
    <x v="6"/>
    <x v="6"/>
    <x v="0"/>
    <s v="08:49:25"/>
    <x v="8"/>
    <x v="1"/>
    <d v="1899-12-30T00:03:49"/>
    <n v="71046"/>
    <n v="0.22"/>
  </r>
  <r>
    <s v="XR20260026932"/>
    <s v="XR"/>
    <s v="XR Chest 1 View Portable"/>
    <s v="03/07/2026"/>
    <s v="08:46:56"/>
    <n v="8"/>
    <s v="03/07/202608:51:13"/>
    <x v="6"/>
    <x v="6"/>
    <x v="0"/>
    <s v="08:51:13"/>
    <x v="8"/>
    <x v="1"/>
    <d v="1899-12-30T00:04:17"/>
    <n v="71045"/>
    <n v="0.18"/>
  </r>
  <r>
    <s v="MR20260002389"/>
    <s v="MR"/>
    <s v="MRI Foot w/o Contrast Left"/>
    <s v="03/07/2026"/>
    <s v="09:14:42"/>
    <n v="9"/>
    <s v="03/07/202609:27:03"/>
    <x v="6"/>
    <x v="6"/>
    <x v="0"/>
    <s v="09:27:03"/>
    <x v="9"/>
    <x v="1"/>
    <d v="1899-12-30T00:12:21"/>
    <n v="73718"/>
    <n v="1.35"/>
  </r>
  <r>
    <s v="CT20260012434"/>
    <s v="CT"/>
    <s v="CT Chest W/ Contrast"/>
    <s v="03/07/2026"/>
    <s v="08:59:06"/>
    <n v="8"/>
    <s v="03/07/202609:32:49"/>
    <x v="6"/>
    <x v="6"/>
    <x v="0"/>
    <s v="09:32:49"/>
    <x v="9"/>
    <x v="1"/>
    <d v="1899-12-30T00:33:43"/>
    <n v="71260"/>
    <n v="1.1599999999999999"/>
  </r>
  <r>
    <s v="US20260008757"/>
    <s v="US"/>
    <s v="US Abdomen Complete"/>
    <s v="03/07/2026"/>
    <s v="09:29:45"/>
    <n v="9"/>
    <s v="03/07/202609:36:08"/>
    <x v="6"/>
    <x v="6"/>
    <x v="0"/>
    <s v="09:36:08"/>
    <x v="9"/>
    <x v="1"/>
    <d v="1899-12-30T00:06:23"/>
    <n v="76700"/>
    <n v="0.81"/>
  </r>
  <r>
    <s v="XR20260026935"/>
    <s v="XR"/>
    <s v="XR Chest 1 View Portable"/>
    <s v="03/07/2026"/>
    <s v="09:31:00"/>
    <n v="9"/>
    <s v="03/07/202609:38:16"/>
    <x v="6"/>
    <x v="6"/>
    <x v="0"/>
    <s v="09:38:16"/>
    <x v="9"/>
    <x v="1"/>
    <d v="1899-12-30T00:07:16"/>
    <n v="71045"/>
    <n v="0.18"/>
  </r>
  <r>
    <s v="US20260008905"/>
    <s v="US"/>
    <s v="US OB Limited"/>
    <s v="03/07/2026"/>
    <s v="09:41:48"/>
    <n v="9"/>
    <s v="03/07/202609:43:51"/>
    <x v="6"/>
    <x v="6"/>
    <x v="0"/>
    <s v="09:43:51"/>
    <x v="9"/>
    <x v="1"/>
    <d v="1899-12-30T00:02:03"/>
    <n v="76815"/>
    <n v="0.65"/>
  </r>
  <r>
    <s v="XR20260026937"/>
    <s v="XR"/>
    <s v="XR Chest 1 View Portable"/>
    <s v="03/07/2026"/>
    <s v="09:45:45"/>
    <n v="9"/>
    <s v="03/07/202609:48:17"/>
    <x v="6"/>
    <x v="6"/>
    <x v="0"/>
    <s v="09:48:17"/>
    <x v="9"/>
    <x v="1"/>
    <d v="1899-12-30T00:02:32"/>
    <n v="71045"/>
    <n v="0.18"/>
  </r>
  <r>
    <s v="XR20260026945"/>
    <s v="XR"/>
    <s v="XR Pelvis 1 or 2 Views"/>
    <s v="03/07/2026"/>
    <s v="09:46:30"/>
    <n v="9"/>
    <s v="03/07/202609:49:24"/>
    <x v="6"/>
    <x v="6"/>
    <x v="0"/>
    <s v="09:49:24"/>
    <x v="9"/>
    <x v="1"/>
    <d v="1899-12-30T00:02:54"/>
    <n v="72170"/>
    <n v="0.17"/>
  </r>
  <r>
    <s v="XR20260026949"/>
    <s v="XR"/>
    <s v="XR Chest 2 Views"/>
    <s v="03/07/2026"/>
    <s v="09:48:33"/>
    <n v="9"/>
    <s v="03/07/202609:51:41"/>
    <x v="6"/>
    <x v="6"/>
    <x v="0"/>
    <s v="09:51:41"/>
    <x v="9"/>
    <x v="1"/>
    <d v="1899-12-30T00:03:08"/>
    <n v="71046"/>
    <n v="0.22"/>
  </r>
  <r>
    <s v="CT20260012436"/>
    <s v="CT"/>
    <s v="CT Abdomen and Pelvis w/ Contrast"/>
    <s v="03/07/2026"/>
    <s v="09:49:02"/>
    <n v="9"/>
    <s v="03/07/202610:01:21"/>
    <x v="6"/>
    <x v="6"/>
    <x v="0"/>
    <s v="10:01:21"/>
    <x v="10"/>
    <x v="1"/>
    <d v="1899-12-30T00:12:19"/>
    <n v="74177"/>
    <n v="1.82"/>
  </r>
  <r>
    <s v="CT20260012447"/>
    <s v="CT"/>
    <s v="CT Brain/Head w/o Contrast"/>
    <s v="03/07/2026"/>
    <s v="09:56:21"/>
    <n v="9"/>
    <s v="03/07/202610:04:03"/>
    <x v="6"/>
    <x v="6"/>
    <x v="0"/>
    <s v="10:04:03"/>
    <x v="10"/>
    <x v="1"/>
    <d v="1899-12-30T00:07:42"/>
    <n v="70450"/>
    <n v="0.85"/>
  </r>
  <r>
    <s v="CT20260012448"/>
    <s v="CT"/>
    <s v="CT Spine Cervical w/o Contrast"/>
    <s v="03/07/2026"/>
    <s v="09:56:35"/>
    <n v="9"/>
    <s v="03/07/202610:08:15"/>
    <x v="6"/>
    <x v="6"/>
    <x v="0"/>
    <s v="10:08:15"/>
    <x v="10"/>
    <x v="1"/>
    <d v="1899-12-30T00:11:40"/>
    <n v="72125"/>
    <n v="1"/>
  </r>
  <r>
    <s v="CT20260012438"/>
    <s v="CT"/>
    <s v="CT Brain/Head w/o Contrast"/>
    <s v="03/07/2026"/>
    <s v="09:59:56"/>
    <n v="9"/>
    <s v="03/07/202610:12:22"/>
    <x v="6"/>
    <x v="6"/>
    <x v="0"/>
    <s v="10:12:22"/>
    <x v="10"/>
    <x v="1"/>
    <d v="1899-12-30T00:12:26"/>
    <n v="70450"/>
    <n v="0.85"/>
  </r>
  <r>
    <s v="CT20260012439"/>
    <s v="CT"/>
    <s v="CT Spine Cervical w/o Contrast"/>
    <s v="03/07/2026"/>
    <s v="09:59:56"/>
    <n v="9"/>
    <s v="03/07/202610:15:20"/>
    <x v="6"/>
    <x v="6"/>
    <x v="0"/>
    <s v="10:15:20"/>
    <x v="10"/>
    <x v="1"/>
    <d v="1899-12-30T00:15:24"/>
    <n v="72125"/>
    <n v="1"/>
  </r>
  <r>
    <s v="US20260008903"/>
    <s v="US"/>
    <s v="US Abdomen Complete"/>
    <s v="03/07/2026"/>
    <s v="09:50:29"/>
    <n v="9"/>
    <s v="03/07/202610:16:45"/>
    <x v="6"/>
    <x v="6"/>
    <x v="0"/>
    <s v="10:16:45"/>
    <x v="10"/>
    <x v="1"/>
    <d v="1899-12-30T00:26:16"/>
    <n v="76700"/>
    <n v="0.81"/>
  </r>
  <r>
    <s v="US20260008906"/>
    <s v="US"/>
    <s v="US Abdomen Complete"/>
    <s v="03/07/2026"/>
    <s v="10:06:49"/>
    <n v="10"/>
    <s v="03/07/202610:17:24"/>
    <x v="6"/>
    <x v="6"/>
    <x v="0"/>
    <s v="10:17:24"/>
    <x v="10"/>
    <x v="1"/>
    <d v="1899-12-30T00:10:35"/>
    <n v="76700"/>
    <n v="0.81"/>
  </r>
  <r>
    <s v="XR20260026940"/>
    <s v="XR"/>
    <s v="XR Spine Lumbar Limited 2 or 3 Views"/>
    <s v="03/07/2026"/>
    <s v="10:11:41"/>
    <n v="10"/>
    <s v="03/07/202610:18:18"/>
    <x v="6"/>
    <x v="6"/>
    <x v="0"/>
    <s v="10:18:18"/>
    <x v="10"/>
    <x v="1"/>
    <d v="1899-12-30T00:06:37"/>
    <n v="72100"/>
    <n v="0.22"/>
  </r>
  <r>
    <s v="XR20260026941"/>
    <s v="XR"/>
    <s v="XR Spine Thoracic 3 Views"/>
    <s v="03/07/2026"/>
    <s v="10:11:41"/>
    <n v="10"/>
    <s v="03/07/202610:19:30"/>
    <x v="6"/>
    <x v="6"/>
    <x v="0"/>
    <s v="10:19:30"/>
    <x v="10"/>
    <x v="1"/>
    <d v="1899-12-30T00:07:49"/>
    <n v="72072"/>
    <n v="0.23"/>
  </r>
  <r>
    <s v="XR20260026948"/>
    <s v="XR"/>
    <s v="XR Chest 1 View Portable"/>
    <s v="03/07/2026"/>
    <s v="10:16:04"/>
    <n v="10"/>
    <s v="03/07/202610:21:18"/>
    <x v="6"/>
    <x v="6"/>
    <x v="0"/>
    <s v="10:21:18"/>
    <x v="10"/>
    <x v="1"/>
    <d v="1899-12-30T00:05:14"/>
    <n v="71045"/>
    <n v="0.18"/>
  </r>
  <r>
    <s v="XR20260026951"/>
    <s v="XR"/>
    <s v="XR Foot Complete 3+ Views Left"/>
    <s v="03/07/2026"/>
    <s v="10:07:43"/>
    <n v="10"/>
    <s v="03/07/202610:23:07"/>
    <x v="6"/>
    <x v="6"/>
    <x v="0"/>
    <s v="10:23:07"/>
    <x v="10"/>
    <x v="1"/>
    <d v="1899-12-30T00:15:24"/>
    <n v="73630"/>
    <n v="0.17"/>
  </r>
  <r>
    <s v="XR20260026956"/>
    <s v="XR"/>
    <s v="XR Chest 1 View Portable"/>
    <s v="03/07/2026"/>
    <s v="10:12:13"/>
    <n v="10"/>
    <s v="03/07/202610:26:02"/>
    <x v="6"/>
    <x v="6"/>
    <x v="0"/>
    <s v="10:26:02"/>
    <x v="10"/>
    <x v="1"/>
    <d v="1899-12-30T00:13:49"/>
    <n v="71045"/>
    <n v="0.18"/>
  </r>
  <r>
    <s v="CT20260012443"/>
    <s v="CT"/>
    <s v="CT Mid Inner Ear w/o Contrast"/>
    <s v="03/07/2026"/>
    <s v="10:20:45"/>
    <n v="10"/>
    <s v="03/07/202610:39:25"/>
    <x v="6"/>
    <x v="6"/>
    <x v="0"/>
    <s v="10:39:25"/>
    <x v="10"/>
    <x v="1"/>
    <d v="1899-12-30T00:18:40"/>
    <n v="70480"/>
    <n v="1.28"/>
  </r>
  <r>
    <s v="CT20260012444"/>
    <s v="CT"/>
    <s v="CT Brain/Head w/o Contrast"/>
    <s v="03/07/2026"/>
    <s v="10:20:45"/>
    <n v="10"/>
    <s v="03/07/202610:39:25"/>
    <x v="6"/>
    <x v="6"/>
    <x v="0"/>
    <s v="10:39:25"/>
    <x v="10"/>
    <x v="1"/>
    <d v="1899-12-30T00:18:40"/>
    <n v="70450"/>
    <n v="0.85"/>
  </r>
  <r>
    <s v="XR20260026959"/>
    <s v="XR"/>
    <s v="XR Abdomen KUB 1 View"/>
    <s v="03/07/2026"/>
    <s v="10:45:32"/>
    <n v="10"/>
    <s v="03/07/202610:50:49"/>
    <x v="6"/>
    <x v="6"/>
    <x v="0"/>
    <s v="10:50:49"/>
    <x v="10"/>
    <x v="1"/>
    <d v="1899-12-30T00:05:17"/>
    <n v="74018"/>
    <n v="0.18"/>
  </r>
  <r>
    <s v="CT20260012453"/>
    <s v="CT"/>
    <s v="CT Brain/Head w/o Contrast"/>
    <s v="03/07/2026"/>
    <s v="10:46:19"/>
    <n v="10"/>
    <s v="03/07/202610:56:25"/>
    <x v="6"/>
    <x v="6"/>
    <x v="0"/>
    <s v="10:56:25"/>
    <x v="10"/>
    <x v="1"/>
    <d v="1899-12-30T00:10:06"/>
    <n v="70450"/>
    <n v="0.85"/>
  </r>
  <r>
    <s v="US20260008908"/>
    <s v="US"/>
    <s v="US Abdomen Limited"/>
    <s v="03/07/2026"/>
    <s v="10:41:07"/>
    <n v="10"/>
    <s v="03/07/202610:57:31"/>
    <x v="6"/>
    <x v="6"/>
    <x v="0"/>
    <s v="10:57:31"/>
    <x v="10"/>
    <x v="1"/>
    <d v="1899-12-30T00:16:24"/>
    <n v="76705"/>
    <n v="0.59"/>
  </r>
  <r>
    <s v="CT20260012459"/>
    <s v="CT"/>
    <s v="CT Brain/Head w/o Contrast"/>
    <s v="03/07/2026"/>
    <s v="11:05:26"/>
    <n v="11"/>
    <s v="03/07/202611:10:29"/>
    <x v="6"/>
    <x v="6"/>
    <x v="0"/>
    <s v="11:10:29"/>
    <x v="11"/>
    <x v="1"/>
    <d v="1899-12-30T00:05:03"/>
    <n v="70450"/>
    <n v="0.85"/>
  </r>
  <r>
    <s v="CT20260012460"/>
    <s v="CT"/>
    <s v="CT Spine Cervical w/o Contrast"/>
    <s v="03/07/2026"/>
    <s v="11:05:26"/>
    <n v="11"/>
    <s v="03/07/202611:14:03"/>
    <x v="6"/>
    <x v="6"/>
    <x v="0"/>
    <s v="11:14:03"/>
    <x v="11"/>
    <x v="1"/>
    <d v="1899-12-30T00:08:37"/>
    <n v="72125"/>
    <n v="1"/>
  </r>
  <r>
    <s v="US20260008907"/>
    <s v="US"/>
    <s v="US Saphenous Vein Mapping Bilateral"/>
    <s v="03/07/2026"/>
    <s v="11:06:25"/>
    <n v="11"/>
    <s v="03/07/202611:15:52"/>
    <x v="6"/>
    <x v="6"/>
    <x v="0"/>
    <s v="11:15:52"/>
    <x v="11"/>
    <x v="1"/>
    <d v="1899-12-30T00:09:27"/>
    <n v="93971"/>
    <n v="0.45"/>
  </r>
  <r>
    <s v="CT20260012465"/>
    <s v="CT"/>
    <s v="CT Chest WO Contrast"/>
    <s v="03/07/2026"/>
    <s v="11:19:06"/>
    <n v="11"/>
    <s v="03/07/202611:27:40"/>
    <x v="6"/>
    <x v="6"/>
    <x v="0"/>
    <s v="11:27:40"/>
    <x v="11"/>
    <x v="1"/>
    <d v="1899-12-30T00:08:34"/>
    <n v="71250"/>
    <n v="1.08"/>
  </r>
  <r>
    <s v="US20260008918"/>
    <s v="US"/>
    <s v="US Fetal Biophysical Profile w/o N-Str"/>
    <s v="03/07/2026"/>
    <s v="11:25:54"/>
    <n v="11"/>
    <s v="03/07/202611:28:44"/>
    <x v="6"/>
    <x v="6"/>
    <x v="0"/>
    <s v="11:28:44"/>
    <x v="11"/>
    <x v="1"/>
    <d v="1899-12-30T00:02:50"/>
    <n v="76819"/>
    <n v="0.77"/>
  </r>
  <r>
    <s v="XR20260026969"/>
    <s v="XR"/>
    <s v="XR Abdomen KUB 1 View"/>
    <s v="03/07/2026"/>
    <s v="11:20:57"/>
    <n v="11"/>
    <s v="03/07/202611:29:36"/>
    <x v="6"/>
    <x v="6"/>
    <x v="0"/>
    <s v="11:29:36"/>
    <x v="11"/>
    <x v="1"/>
    <d v="1899-12-30T00:08:39"/>
    <n v="74018"/>
    <n v="0.18"/>
  </r>
  <r>
    <s v="CT20260012461"/>
    <s v="CT"/>
    <s v="CT Brain/Head w/o Contrast"/>
    <s v="03/07/2026"/>
    <s v="11:31:30"/>
    <n v="11"/>
    <s v="03/07/202611:39:15"/>
    <x v="6"/>
    <x v="6"/>
    <x v="0"/>
    <s v="11:39:15"/>
    <x v="11"/>
    <x v="1"/>
    <d v="1899-12-30T00:07:45"/>
    <n v="70450"/>
    <n v="0.85"/>
  </r>
  <r>
    <s v="XR20260026968"/>
    <s v="XR"/>
    <s v="XR Chest 1 View Portable"/>
    <s v="03/07/2026"/>
    <s v="11:39:06"/>
    <n v="11"/>
    <s v="03/07/202611:41:23"/>
    <x v="6"/>
    <x v="6"/>
    <x v="0"/>
    <s v="11:41:23"/>
    <x v="11"/>
    <x v="1"/>
    <d v="1899-12-30T00:02:17"/>
    <n v="71045"/>
    <n v="0.18"/>
  </r>
  <r>
    <s v="XR20260026946"/>
    <s v="XR"/>
    <s v="XR Abdomen KUB 1 View"/>
    <s v="03/07/2026"/>
    <s v="11:39:41"/>
    <n v="11"/>
    <s v="03/07/202611:44:58"/>
    <x v="6"/>
    <x v="6"/>
    <x v="0"/>
    <s v="11:44:58"/>
    <x v="11"/>
    <x v="1"/>
    <d v="1899-12-30T00:05:17"/>
    <n v="74018"/>
    <n v="0.18"/>
  </r>
  <r>
    <s v="XR20260026970"/>
    <s v="XR"/>
    <s v="XR Infant Chest/Abdomen"/>
    <s v="03/07/2026"/>
    <s v="11:40:27"/>
    <n v="11"/>
    <s v="03/07/202611:46:59"/>
    <x v="6"/>
    <x v="6"/>
    <x v="0"/>
    <s v="11:46:59"/>
    <x v="11"/>
    <x v="1"/>
    <d v="1899-12-30T00:06:32"/>
    <n v="71045"/>
    <n v="0.18"/>
  </r>
  <r>
    <s v="US20260008919"/>
    <s v="US"/>
    <s v="US Fetal Biophysical Profile w/o N-Str"/>
    <s v="03/07/2026"/>
    <s v="11:49:26"/>
    <n v="11"/>
    <s v="03/07/202611:51:46"/>
    <x v="6"/>
    <x v="6"/>
    <x v="0"/>
    <s v="11:51:46"/>
    <x v="11"/>
    <x v="1"/>
    <d v="1899-12-30T00:02:20"/>
    <n v="76819"/>
    <n v="0.77"/>
  </r>
  <r>
    <s v="XR20260026974"/>
    <s v="XR"/>
    <s v="XR Chest 2 Views"/>
    <s v="03/07/2026"/>
    <s v="11:48:50"/>
    <n v="11"/>
    <s v="03/07/202611:54:24"/>
    <x v="6"/>
    <x v="6"/>
    <x v="0"/>
    <s v="11:54:24"/>
    <x v="11"/>
    <x v="1"/>
    <d v="1899-12-30T00:05:34"/>
    <n v="71046"/>
    <n v="0.22"/>
  </r>
  <r>
    <s v="CT20260012470"/>
    <s v="CT"/>
    <s v="CTA Chest"/>
    <s v="03/07/2026"/>
    <s v="11:51:44"/>
    <n v="11"/>
    <s v="03/07/202612:04:52"/>
    <x v="6"/>
    <x v="6"/>
    <x v="0"/>
    <s v="12:04:52"/>
    <x v="12"/>
    <x v="1"/>
    <d v="1899-12-30T00:13:08"/>
    <n v="76376"/>
    <n v="0.2"/>
  </r>
  <r>
    <s v="CT20260012470"/>
    <s v="CT"/>
    <s v="CTA Chest"/>
    <s v="03/07/2026"/>
    <s v="11:51:44"/>
    <n v="11"/>
    <s v="03/07/202612:04:52"/>
    <x v="6"/>
    <x v="6"/>
    <x v="0"/>
    <s v="12:04:52"/>
    <x v="12"/>
    <x v="1"/>
    <d v="1899-12-30T00:13:08"/>
    <n v="71275"/>
    <n v="1.82"/>
  </r>
  <r>
    <s v="CT20260012472"/>
    <s v="CT"/>
    <s v="CT Brain/Head w/o Contrast"/>
    <s v="03/07/2026"/>
    <s v="12:08:47"/>
    <n v="12"/>
    <s v="03/07/202612:17:23"/>
    <x v="6"/>
    <x v="6"/>
    <x v="0"/>
    <s v="12:17:23"/>
    <x v="12"/>
    <x v="1"/>
    <d v="1899-12-30T00:08:36"/>
    <n v="70450"/>
    <n v="0.85"/>
  </r>
  <r>
    <s v="US20260008916"/>
    <s v="US"/>
    <s v="US Appendix"/>
    <s v="03/07/2026"/>
    <s v="11:59:50"/>
    <n v="11"/>
    <s v="03/07/202612:17:47"/>
    <x v="6"/>
    <x v="6"/>
    <x v="0"/>
    <s v="12:17:47"/>
    <x v="12"/>
    <x v="1"/>
    <d v="1899-12-30T00:17:57"/>
    <n v="76705"/>
    <n v="0.59"/>
  </r>
  <r>
    <s v="US20260008917"/>
    <s v="US"/>
    <s v="US Pelvis Comp w/Transvag if indicated"/>
    <s v="03/07/2026"/>
    <s v="11:59:47"/>
    <n v="11"/>
    <s v="03/07/202612:24:20"/>
    <x v="6"/>
    <x v="6"/>
    <x v="0"/>
    <s v="12:24:20"/>
    <x v="12"/>
    <x v="1"/>
    <d v="1899-12-30T00:24:33"/>
    <n v="76856"/>
    <n v="0.69"/>
  </r>
  <r>
    <s v="CT20260012451"/>
    <s v="CT"/>
    <s v="CTA Chest"/>
    <s v="03/07/2026"/>
    <s v="12:14:12"/>
    <n v="12"/>
    <s v="03/07/202612:36:20"/>
    <x v="6"/>
    <x v="6"/>
    <x v="0"/>
    <s v="12:36:20"/>
    <x v="12"/>
    <x v="1"/>
    <d v="1899-12-30T00:22:08"/>
    <n v="71275"/>
    <n v="1.82"/>
  </r>
  <r>
    <s v="XR20260026995"/>
    <s v="XR"/>
    <s v="XR Spine Lumbar Limited 2 or 3 Views"/>
    <s v="03/07/2026"/>
    <s v="12:41:28"/>
    <n v="12"/>
    <s v="03/07/202612:45:00"/>
    <x v="6"/>
    <x v="6"/>
    <x v="0"/>
    <s v="12:45:00"/>
    <x v="12"/>
    <x v="1"/>
    <d v="1899-12-30T00:03:32"/>
    <n v="72100"/>
    <n v="0.22"/>
  </r>
  <r>
    <s v="CT20260012466"/>
    <s v="CT"/>
    <s v="CT Abdomen and Pelvis w/ Contrast"/>
    <s v="03/07/2026"/>
    <s v="12:37:34"/>
    <n v="12"/>
    <s v="03/07/202612:58:28"/>
    <x v="6"/>
    <x v="6"/>
    <x v="0"/>
    <s v="12:58:28"/>
    <x v="12"/>
    <x v="1"/>
    <d v="1899-12-30T00:20:54"/>
    <n v="74177"/>
    <n v="1.82"/>
  </r>
  <r>
    <s v="CT20260012474"/>
    <s v="CT"/>
    <s v="CT Neck Soft Tissue w/ Contrast"/>
    <s v="03/07/2026"/>
    <s v="12:50:47"/>
    <n v="12"/>
    <s v="03/07/202613:10:38"/>
    <x v="6"/>
    <x v="6"/>
    <x v="0"/>
    <s v="13:10:38"/>
    <x v="13"/>
    <x v="1"/>
    <d v="1899-12-30T00:19:51"/>
    <n v="70491"/>
    <n v="1.38"/>
  </r>
  <r>
    <s v="XR20260026992"/>
    <s v="XR"/>
    <s v="XR Chest 1 View Portable"/>
    <s v="03/07/2026"/>
    <s v="12:41:09"/>
    <n v="12"/>
    <s v="03/07/202613:11:17"/>
    <x v="6"/>
    <x v="6"/>
    <x v="0"/>
    <s v="13:11:17"/>
    <x v="13"/>
    <x v="1"/>
    <d v="1899-12-30T00:30:08"/>
    <n v="71045"/>
    <n v="0.18"/>
  </r>
  <r>
    <s v="XR20260027004"/>
    <s v="XR"/>
    <s v="XR Chest 2 Views"/>
    <s v="03/07/2026"/>
    <s v="13:10:49"/>
    <n v="13"/>
    <s v="03/07/202613:13:58"/>
    <x v="6"/>
    <x v="6"/>
    <x v="0"/>
    <s v="13:13:58"/>
    <x v="13"/>
    <x v="1"/>
    <d v="1899-12-30T00:03:09"/>
    <n v="71046"/>
    <n v="0.22"/>
  </r>
  <r>
    <s v="US20260008924"/>
    <s v="US"/>
    <s v="US Lower Ext Venous Duplex Right"/>
    <s v="03/07/2026"/>
    <s v="13:22:51"/>
    <n v="13"/>
    <s v="03/07/202613:31:59"/>
    <x v="6"/>
    <x v="6"/>
    <x v="0"/>
    <s v="13:31:59"/>
    <x v="13"/>
    <x v="1"/>
    <d v="1899-12-30T00:09:08"/>
    <n v="93971"/>
    <n v="0.45"/>
  </r>
  <r>
    <s v="US20260008926"/>
    <s v="US"/>
    <s v="US Pelvis Comp w/Transvag if indicated"/>
    <s v="03/07/2026"/>
    <s v="13:20:26"/>
    <n v="13"/>
    <s v="03/07/202613:39:32"/>
    <x v="6"/>
    <x v="6"/>
    <x v="0"/>
    <s v="13:39:32"/>
    <x v="13"/>
    <x v="1"/>
    <d v="1899-12-30T00:19:06"/>
    <n v="76856"/>
    <n v="0.69"/>
  </r>
  <r>
    <s v="US20260008931"/>
    <s v="US"/>
    <s v="US Transvaginal Non-OB"/>
    <s v="03/07/2026"/>
    <s v="13:20:32"/>
    <n v="13"/>
    <s v="03/07/202613:39:32"/>
    <x v="6"/>
    <x v="6"/>
    <x v="0"/>
    <s v="13:39:32"/>
    <x v="13"/>
    <x v="1"/>
    <d v="1899-12-30T00:19:00"/>
    <n v="76830"/>
    <n v="0.69"/>
  </r>
  <r>
    <s v="US20260008927"/>
    <s v="US"/>
    <s v="US Abdomen Limited"/>
    <s v="03/07/2026"/>
    <s v="13:32:36"/>
    <n v="13"/>
    <s v="03/07/202613:41:52"/>
    <x v="6"/>
    <x v="6"/>
    <x v="0"/>
    <s v="13:41:52"/>
    <x v="13"/>
    <x v="1"/>
    <d v="1899-12-30T00:09:16"/>
    <n v="76705"/>
    <n v="0.59"/>
  </r>
  <r>
    <s v="CT20260012479"/>
    <s v="CT"/>
    <s v="CT Brain/Head w/o Contrast"/>
    <s v="03/07/2026"/>
    <s v="13:35:56"/>
    <n v="13"/>
    <s v="03/07/202613:46:07"/>
    <x v="6"/>
    <x v="6"/>
    <x v="0"/>
    <s v="13:46:07"/>
    <x v="13"/>
    <x v="1"/>
    <d v="1899-12-30T00:10:11"/>
    <n v="70450"/>
    <n v="0.85"/>
  </r>
  <r>
    <s v="XR20260027005"/>
    <s v="XR"/>
    <s v="XR Chest 1 View Frontal"/>
    <s v="03/07/2026"/>
    <s v="13:30:08"/>
    <n v="13"/>
    <s v="03/07/202613:47:52"/>
    <x v="6"/>
    <x v="6"/>
    <x v="0"/>
    <s v="13:47:52"/>
    <x v="13"/>
    <x v="1"/>
    <d v="1899-12-30T00:17:44"/>
    <n v="71045"/>
    <n v="0.18"/>
  </r>
  <r>
    <s v="XR20260027010"/>
    <s v="XR"/>
    <s v="XR Chest 1 View Portable"/>
    <s v="03/07/2026"/>
    <s v="13:37:19"/>
    <n v="13"/>
    <s v="03/07/202613:48:39"/>
    <x v="6"/>
    <x v="6"/>
    <x v="0"/>
    <s v="13:48:39"/>
    <x v="13"/>
    <x v="1"/>
    <d v="1899-12-30T00:11:20"/>
    <n v="71045"/>
    <n v="0.18"/>
  </r>
  <r>
    <s v="XR20260027007"/>
    <s v="XR"/>
    <s v="XR Abdomen KUB 1 View"/>
    <s v="03/07/2026"/>
    <s v="13:21:49"/>
    <n v="13"/>
    <s v="03/07/202613:52:26"/>
    <x v="6"/>
    <x v="6"/>
    <x v="0"/>
    <s v="13:52:26"/>
    <x v="13"/>
    <x v="1"/>
    <d v="1899-12-30T00:30:37"/>
    <n v="74018"/>
    <n v="0.18"/>
  </r>
  <r>
    <s v="XR20260027009"/>
    <s v="XR"/>
    <s v="XR Foot Complete 3+ Views Left"/>
    <s v="03/07/2026"/>
    <s v="13:26:34"/>
    <n v="13"/>
    <s v="03/07/202614:01:51"/>
    <x v="6"/>
    <x v="6"/>
    <x v="0"/>
    <s v="14:01:51"/>
    <x v="14"/>
    <x v="1"/>
    <d v="1899-12-30T00:35:17"/>
    <n v="73630"/>
    <n v="0.17"/>
  </r>
  <r>
    <s v="XR20260027006"/>
    <s v="XR"/>
    <s v="XR Chest 1 View Portable"/>
    <s v="03/07/2026"/>
    <s v="13:23:17"/>
    <n v="13"/>
    <s v="03/07/202614:07:16"/>
    <x v="6"/>
    <x v="6"/>
    <x v="0"/>
    <s v="14:07:16"/>
    <x v="14"/>
    <x v="1"/>
    <d v="1899-12-30T00:43:59"/>
    <n v="71045"/>
    <n v="0.18"/>
  </r>
  <r>
    <s v="XR20260027013"/>
    <s v="XR"/>
    <s v="XR Chest 1 View Portable"/>
    <s v="03/07/2026"/>
    <s v="14:03:22"/>
    <n v="14"/>
    <s v="03/07/202614:08:03"/>
    <x v="6"/>
    <x v="6"/>
    <x v="0"/>
    <s v="14:08:03"/>
    <x v="14"/>
    <x v="1"/>
    <d v="1899-12-30T00:04:41"/>
    <n v="71045"/>
    <n v="0.18"/>
  </r>
  <r>
    <s v="XR20260027023"/>
    <s v="XR"/>
    <s v="XR Chest 2 Views"/>
    <s v="03/07/2026"/>
    <s v="14:20:59"/>
    <n v="14"/>
    <s v="03/07/202614:23:55"/>
    <x v="6"/>
    <x v="6"/>
    <x v="0"/>
    <s v="14:23:55"/>
    <x v="14"/>
    <x v="1"/>
    <d v="1899-12-30T00:02:56"/>
    <n v="71046"/>
    <n v="0.22"/>
  </r>
  <r>
    <s v="XR20260026993"/>
    <s v="XR"/>
    <s v="XR Chest 2 Views"/>
    <s v="03/07/2026"/>
    <s v="12:17:42"/>
    <n v="12"/>
    <s v="03/07/202614:25:39"/>
    <x v="6"/>
    <x v="6"/>
    <x v="0"/>
    <s v="14:25:39"/>
    <x v="14"/>
    <x v="1"/>
    <d v="1899-12-30T02:07:57"/>
    <n v="71046"/>
    <n v="0.22"/>
  </r>
  <r>
    <s v="US20260008932"/>
    <s v="US"/>
    <s v="US Abdomen Complete"/>
    <s v="03/07/2026"/>
    <s v="14:27:11"/>
    <n v="14"/>
    <s v="03/07/202614:26:38"/>
    <x v="6"/>
    <x v="6"/>
    <x v="0"/>
    <s v="14:26:38"/>
    <x v="14"/>
    <x v="1"/>
    <n v="-3.8194444444450415E-4"/>
    <n v="76700"/>
    <n v="0.81"/>
  </r>
  <r>
    <s v="XR20260027018"/>
    <s v="XR"/>
    <s v="XR Femur 2 Views Bilateral"/>
    <s v="03/07/2026"/>
    <s v="14:21:20"/>
    <n v="14"/>
    <s v="03/07/202614:29:53"/>
    <x v="6"/>
    <x v="6"/>
    <x v="0"/>
    <s v="14:29:53"/>
    <x v="14"/>
    <x v="1"/>
    <d v="1899-12-30T00:08:33"/>
    <n v="73552"/>
    <n v="0.18"/>
  </r>
  <r>
    <s v="CT20260012440"/>
    <s v="CT"/>
    <s v="CT Brain/Head w/o Contrast"/>
    <s v="03/07/2026"/>
    <s v="14:27:28"/>
    <n v="14"/>
    <s v="03/07/202614:33:51"/>
    <x v="6"/>
    <x v="6"/>
    <x v="0"/>
    <s v="14:33:51"/>
    <x v="14"/>
    <x v="1"/>
    <d v="1899-12-30T00:06:23"/>
    <n v="70450"/>
    <n v="0.85"/>
  </r>
  <r>
    <s v="XR20260027019"/>
    <s v="XR"/>
    <s v="XR Forearm 2 Views Left"/>
    <s v="03/07/2026"/>
    <s v="14:31:25"/>
    <n v="14"/>
    <s v="03/07/202614:48:33"/>
    <x v="6"/>
    <x v="6"/>
    <x v="0"/>
    <s v="14:48:33"/>
    <x v="14"/>
    <x v="1"/>
    <d v="1899-12-30T00:17:08"/>
    <n v="73090"/>
    <n v="0.16"/>
  </r>
  <r>
    <s v="XR20260027020"/>
    <s v="XR"/>
    <s v="XR Hand Complete 3+ Views Left"/>
    <s v="03/07/2026"/>
    <s v="14:31:25"/>
    <n v="14"/>
    <s v="03/07/202614:48:33"/>
    <x v="6"/>
    <x v="6"/>
    <x v="0"/>
    <s v="14:48:33"/>
    <x v="14"/>
    <x v="1"/>
    <d v="1899-12-30T00:17:08"/>
    <n v="73130"/>
    <n v="0.17"/>
  </r>
  <r>
    <s v="XR20260027021"/>
    <s v="XR"/>
    <s v="XR Elbow Complete 3+ Views Left"/>
    <s v="03/07/2026"/>
    <s v="14:31:25"/>
    <n v="14"/>
    <s v="03/07/202614:48:33"/>
    <x v="6"/>
    <x v="6"/>
    <x v="0"/>
    <s v="14:48:33"/>
    <x v="14"/>
    <x v="1"/>
    <d v="1899-12-30T00:17:08"/>
    <n v="73080"/>
    <n v="0.17"/>
  </r>
  <r>
    <s v="CT20260012441"/>
    <s v="CT"/>
    <s v="CTA Neck"/>
    <s v="03/07/2026"/>
    <s v="14:27:28"/>
    <n v="14"/>
    <s v="03/07/202614:57:37"/>
    <x v="6"/>
    <x v="6"/>
    <x v="0"/>
    <s v="14:57:37"/>
    <x v="14"/>
    <x v="1"/>
    <d v="1899-12-30T00:30:09"/>
    <n v="70498"/>
    <n v="1.75"/>
  </r>
  <r>
    <s v="CT20260012442"/>
    <s v="CT"/>
    <s v="CTA Brain/Head"/>
    <s v="03/07/2026"/>
    <s v="14:27:28"/>
    <n v="14"/>
    <s v="03/07/202614:57:37"/>
    <x v="6"/>
    <x v="6"/>
    <x v="0"/>
    <s v="14:57:37"/>
    <x v="14"/>
    <x v="1"/>
    <d v="1899-12-30T00:30:09"/>
    <n v="70496"/>
    <n v="1.75"/>
  </r>
  <r>
    <s v="XR20260027024"/>
    <s v="XR"/>
    <s v="XR Shoulder Complete 2+ Views Right"/>
    <s v="03/07/2026"/>
    <s v="14:49:28"/>
    <n v="14"/>
    <s v="03/07/202615:01:47"/>
    <x v="6"/>
    <x v="6"/>
    <x v="0"/>
    <s v="15:01:47"/>
    <x v="15"/>
    <x v="1"/>
    <d v="1899-12-30T00:12:19"/>
    <n v="73030"/>
    <n v="0.18"/>
  </r>
  <r>
    <s v="MR20260002434"/>
    <s v="MR"/>
    <s v="MRI Brain w/ + w/o Contrast"/>
    <s v="03/07/2026"/>
    <s v="14:58:25"/>
    <n v="14"/>
    <s v="03/07/202615:24:23"/>
    <x v="6"/>
    <x v="6"/>
    <x v="0"/>
    <s v="15:24:23"/>
    <x v="15"/>
    <x v="1"/>
    <d v="1899-12-30T00:25:58"/>
    <n v="70553"/>
    <n v="2.29"/>
  </r>
  <r>
    <s v="CT20260012483"/>
    <s v="CT"/>
    <s v="CT Brain/Head w/o Contrast"/>
    <s v="03/07/2026"/>
    <s v="15:12:13"/>
    <n v="15"/>
    <s v="03/07/202615:26:41"/>
    <x v="6"/>
    <x v="6"/>
    <x v="0"/>
    <s v="15:26:41"/>
    <x v="15"/>
    <x v="1"/>
    <d v="1899-12-30T00:14:28"/>
    <n v="70450"/>
    <n v="0.85"/>
  </r>
  <r>
    <s v="CT20260012484"/>
    <s v="CT"/>
    <s v="CT Spine Cervical w/o Contrast"/>
    <s v="03/07/2026"/>
    <s v="15:12:13"/>
    <n v="15"/>
    <s v="03/07/202615:28:23"/>
    <x v="6"/>
    <x v="6"/>
    <x v="0"/>
    <s v="15:28:23"/>
    <x v="15"/>
    <x v="1"/>
    <d v="1899-12-30T00:16:10"/>
    <n v="72125"/>
    <n v="1"/>
  </r>
  <r>
    <s v="CT20260012485"/>
    <s v="CT"/>
    <s v="CT Chest W/ Contrast"/>
    <s v="03/07/2026"/>
    <s v="15:12:13"/>
    <n v="15"/>
    <s v="03/07/202615:35:42"/>
    <x v="6"/>
    <x v="6"/>
    <x v="0"/>
    <s v="15:35:42"/>
    <x v="15"/>
    <x v="1"/>
    <d v="1899-12-30T00:23:29"/>
    <n v="76376"/>
    <n v="0.2"/>
  </r>
  <r>
    <s v="CT20260012485"/>
    <s v="CT"/>
    <s v="CT Chest W/ Contrast"/>
    <s v="03/07/2026"/>
    <s v="15:12:13"/>
    <n v="15"/>
    <s v="03/07/202615:35:42"/>
    <x v="6"/>
    <x v="6"/>
    <x v="0"/>
    <s v="15:35:42"/>
    <x v="15"/>
    <x v="1"/>
    <d v="1899-12-30T00:23:29"/>
    <n v="71260"/>
    <n v="1.1599999999999999"/>
  </r>
  <r>
    <s v="CT20260012486"/>
    <s v="CT"/>
    <s v="CT Abdomen and Pelvis w/ Contrast"/>
    <s v="03/07/2026"/>
    <s v="15:12:13"/>
    <n v="15"/>
    <s v="03/07/202615:35:42"/>
    <x v="6"/>
    <x v="6"/>
    <x v="0"/>
    <s v="15:35:42"/>
    <x v="15"/>
    <x v="1"/>
    <d v="1899-12-30T00:23:29"/>
    <n v="74177"/>
    <n v="1.82"/>
  </r>
  <r>
    <s v="CT20260012492"/>
    <s v="CT"/>
    <s v="CT Abd &amp; Pel wo Oral w IV"/>
    <s v="03/07/2026"/>
    <s v="15:21:27"/>
    <n v="15"/>
    <s v="03/07/202615:52:44"/>
    <x v="6"/>
    <x v="6"/>
    <x v="0"/>
    <s v="15:52:44"/>
    <x v="15"/>
    <x v="1"/>
    <d v="1899-12-30T00:31:17"/>
    <n v="74177"/>
    <n v="1.82"/>
  </r>
  <r>
    <s v="US20260008941"/>
    <s v="US"/>
    <s v="US Abdomen Limited"/>
    <s v="03/07/2026"/>
    <s v="15:49:53"/>
    <n v="15"/>
    <s v="03/07/202615:55:13"/>
    <x v="6"/>
    <x v="6"/>
    <x v="0"/>
    <s v="15:55:13"/>
    <x v="15"/>
    <x v="1"/>
    <d v="1899-12-30T00:05:20"/>
    <n v="76705"/>
    <n v="0.59"/>
  </r>
  <r>
    <s v="XR20260027052"/>
    <s v="XR"/>
    <s v="XR Forearm 2 Views Right"/>
    <s v="03/07/2026"/>
    <s v="15:54:30"/>
    <n v="15"/>
    <s v="03/07/202615:58:20"/>
    <x v="6"/>
    <x v="6"/>
    <x v="0"/>
    <s v="15:58:20"/>
    <x v="15"/>
    <x v="1"/>
    <d v="1899-12-30T00:03:50"/>
    <n v="73090"/>
    <n v="0.16"/>
  </r>
  <r>
    <s v="XR20260027151"/>
    <s v="XR"/>
    <s v="XR Abdomen KUB 1 View"/>
    <s v="03/07/2026"/>
    <s v="22:09:05"/>
    <n v="22"/>
    <s v="03/07/202623:00:49"/>
    <x v="6"/>
    <x v="6"/>
    <x v="0"/>
    <s v="23:00:49"/>
    <x v="22"/>
    <x v="0"/>
    <d v="1899-12-30T00:51:44"/>
    <n v="74018"/>
    <n v="0.18"/>
  </r>
  <r>
    <s v="XR20260027146"/>
    <s v="XR"/>
    <s v="XR Ankle Complete 3+ Views Right"/>
    <s v="03/07/2026"/>
    <s v="22:30:05"/>
    <n v="22"/>
    <s v="03/07/202623:09:06"/>
    <x v="6"/>
    <x v="6"/>
    <x v="0"/>
    <s v="23:09:06"/>
    <x v="22"/>
    <x v="0"/>
    <d v="1899-12-30T00:39:01"/>
    <n v="73610"/>
    <n v="0.17"/>
  </r>
  <r>
    <s v="XR20260027150"/>
    <s v="XR"/>
    <s v="XR Chest 1 View Portable"/>
    <s v="03/07/2026"/>
    <s v="22:31:09"/>
    <n v="22"/>
    <s v="03/07/202623:24:52"/>
    <x v="6"/>
    <x v="6"/>
    <x v="0"/>
    <s v="23:24:52"/>
    <x v="22"/>
    <x v="0"/>
    <d v="1899-12-30T00:53:43"/>
    <n v="71045"/>
    <n v="0.18"/>
  </r>
  <r>
    <s v="XR20260027157"/>
    <s v="XR"/>
    <s v="XR Knee Complete 3 Views Left"/>
    <s v="03/07/2026"/>
    <s v="22:30:58"/>
    <n v="22"/>
    <s v="03/07/202623:33:41"/>
    <x v="6"/>
    <x v="6"/>
    <x v="0"/>
    <s v="23:33:41"/>
    <x v="22"/>
    <x v="0"/>
    <d v="1899-12-30T01:02:43"/>
    <n v="73562"/>
    <n v="0.18"/>
  </r>
  <r>
    <s v="XR20260027149"/>
    <s v="XR"/>
    <s v="XR Chest 1 View Portable"/>
    <s v="03/07/2026"/>
    <s v="22:22:43"/>
    <n v="22"/>
    <s v="03/07/202623:38:09"/>
    <x v="6"/>
    <x v="6"/>
    <x v="0"/>
    <s v="23:38:09"/>
    <x v="22"/>
    <x v="0"/>
    <d v="1899-12-30T01:15:26"/>
    <n v="71045"/>
    <n v="0.18"/>
  </r>
  <r>
    <s v="XR20260027159"/>
    <s v="XR"/>
    <s v="XR Chest 1 View Portable"/>
    <s v="03/07/2026"/>
    <s v="23:09:48"/>
    <n v="23"/>
    <s v="03/07/202623:44:41"/>
    <x v="6"/>
    <x v="6"/>
    <x v="0"/>
    <s v="23:44:41"/>
    <x v="22"/>
    <x v="0"/>
    <d v="1899-12-30T00:34:53"/>
    <n v="71045"/>
    <n v="0.18"/>
  </r>
  <r>
    <s v="XR20260027153"/>
    <s v="XR"/>
    <s v="XR Scapula Right"/>
    <s v="03/07/2026"/>
    <s v="23:09:15"/>
    <n v="23"/>
    <s v="03/07/202623:49:15"/>
    <x v="6"/>
    <x v="6"/>
    <x v="0"/>
    <s v="23:49:15"/>
    <x v="22"/>
    <x v="0"/>
    <d v="1899-12-30T00:40:00"/>
    <n v="73010"/>
    <n v="0.17"/>
  </r>
  <r>
    <s v="XR20260027152"/>
    <s v="XR"/>
    <s v="XR Chest 2 Views"/>
    <s v="03/07/2026"/>
    <s v="23:09:15"/>
    <n v="23"/>
    <s v="03/07/202623:52:04"/>
    <x v="6"/>
    <x v="6"/>
    <x v="0"/>
    <s v="23:52:04"/>
    <x v="22"/>
    <x v="0"/>
    <d v="1899-12-30T00:42:49"/>
    <n v="71046"/>
    <n v="0.22"/>
  </r>
  <r>
    <s v="XR20260027161"/>
    <s v="XR"/>
    <s v="XR Chest 1 View Portable"/>
    <s v="03/07/2026"/>
    <s v="23:21:54"/>
    <n v="23"/>
    <s v="03/07/202623:56:57"/>
    <x v="6"/>
    <x v="6"/>
    <x v="0"/>
    <s v="23:56:57"/>
    <x v="22"/>
    <x v="0"/>
    <d v="1899-12-30T00:35:03"/>
    <n v="71045"/>
    <n v="0.18"/>
  </r>
  <r>
    <s v="XR20260027144"/>
    <s v="XR"/>
    <s v="XR Foot Complete 3+ Views Left"/>
    <s v="03/07/2026"/>
    <s v="21:30:36"/>
    <n v="21"/>
    <s v="03/08/202600:02:00"/>
    <x v="7"/>
    <x v="7"/>
    <x v="0"/>
    <s v="00:02:00"/>
    <x v="0"/>
    <x v="0"/>
    <d v="1899-12-30T02:31:24"/>
    <n v="73630"/>
    <n v="0.17"/>
  </r>
  <r>
    <s v="XR20260027147"/>
    <s v="XR"/>
    <s v="XR Elbow Limited 2 Views Left"/>
    <s v="03/07/2026"/>
    <s v="21:50:57"/>
    <n v="21"/>
    <s v="03/08/202600:02:28"/>
    <x v="7"/>
    <x v="7"/>
    <x v="0"/>
    <s v="00:02:28"/>
    <x v="0"/>
    <x v="0"/>
    <d v="1899-12-30T02:11:31"/>
    <n v="73070"/>
    <n v="0.16"/>
  </r>
  <r>
    <s v="US20260008969"/>
    <s v="US"/>
    <s v="US Abdomen Complete"/>
    <s v="03/07/2026"/>
    <s v="23:47:13"/>
    <n v="23"/>
    <s v="03/08/202600:06:44"/>
    <x v="7"/>
    <x v="7"/>
    <x v="0"/>
    <s v="00:06:44"/>
    <x v="0"/>
    <x v="0"/>
    <d v="1899-12-30T00:19:31"/>
    <n v="76700"/>
    <n v="0.81"/>
  </r>
  <r>
    <s v="CT20260012533"/>
    <s v="CT"/>
    <s v="CT Chest W/ Contrast"/>
    <s v="03/07/2026"/>
    <s v="23:02:11"/>
    <n v="23"/>
    <s v="03/08/202600:22:14"/>
    <x v="7"/>
    <x v="7"/>
    <x v="0"/>
    <s v="00:22:14"/>
    <x v="0"/>
    <x v="0"/>
    <d v="1899-12-30T01:20:03"/>
    <n v="71260"/>
    <n v="1.1599999999999999"/>
  </r>
  <r>
    <s v="CT20260012534"/>
    <s v="CT"/>
    <s v="CT Abd &amp; Pel wo Oral w IV"/>
    <s v="03/07/2026"/>
    <s v="23:02:48"/>
    <n v="23"/>
    <s v="03/08/202600:22:14"/>
    <x v="7"/>
    <x v="7"/>
    <x v="0"/>
    <s v="00:22:14"/>
    <x v="0"/>
    <x v="0"/>
    <d v="1899-12-30T01:19:26"/>
    <n v="74177"/>
    <n v="1.82"/>
  </r>
  <r>
    <s v="XR20260027166"/>
    <s v="XR"/>
    <s v="XR Chest 2 Views"/>
    <s v="03/08/2026"/>
    <s v="00:03:45"/>
    <n v="0"/>
    <s v="03/08/202600:25:34"/>
    <x v="7"/>
    <x v="7"/>
    <x v="0"/>
    <s v="00:25:34"/>
    <x v="0"/>
    <x v="0"/>
    <d v="1899-12-30T00:21:49"/>
    <n v="71046"/>
    <n v="0.22"/>
  </r>
  <r>
    <s v="XR20260027165"/>
    <s v="XR"/>
    <s v="XR Chest 1 View Portable"/>
    <s v="03/08/2026"/>
    <s v="00:06:52"/>
    <n v="0"/>
    <s v="03/08/202600:28:47"/>
    <x v="7"/>
    <x v="7"/>
    <x v="0"/>
    <s v="00:28:47"/>
    <x v="0"/>
    <x v="0"/>
    <d v="1899-12-30T00:21:55"/>
    <n v="71045"/>
    <n v="0.18"/>
  </r>
  <r>
    <s v="CT20260012527"/>
    <s v="CT"/>
    <s v="CT Brain/Head w/o Contrast"/>
    <s v="03/08/2026"/>
    <s v="00:25:36"/>
    <n v="0"/>
    <s v="03/08/202600:32:27"/>
    <x v="7"/>
    <x v="7"/>
    <x v="0"/>
    <s v="00:32:27"/>
    <x v="0"/>
    <x v="0"/>
    <d v="1899-12-30T00:06:51"/>
    <n v="70450"/>
    <n v="0.85"/>
  </r>
  <r>
    <s v="XR20260027167"/>
    <s v="XR"/>
    <s v="XR Chest 1 View Portable"/>
    <s v="03/08/2026"/>
    <s v="00:26:42"/>
    <n v="0"/>
    <s v="03/08/202600:36:40"/>
    <x v="7"/>
    <x v="7"/>
    <x v="0"/>
    <s v="00:36:40"/>
    <x v="0"/>
    <x v="0"/>
    <d v="1899-12-30T00:09:58"/>
    <n v="71045"/>
    <n v="0.18"/>
  </r>
  <r>
    <s v="CT20260012562"/>
    <s v="CT"/>
    <s v="CT Abdomen and Pelvis w/ Contrast"/>
    <s v="03/08/2026"/>
    <s v="00:33:24"/>
    <n v="0"/>
    <s v="03/08/202600:42:42"/>
    <x v="7"/>
    <x v="7"/>
    <x v="0"/>
    <s v="00:42:42"/>
    <x v="0"/>
    <x v="0"/>
    <d v="1899-12-30T00:09:18"/>
    <n v="74177"/>
    <n v="1.82"/>
  </r>
  <r>
    <s v="XR20260027170"/>
    <s v="XR"/>
    <s v="XR Chest 2 Views"/>
    <s v="03/08/2026"/>
    <s v="00:40:51"/>
    <n v="0"/>
    <s v="03/08/202600:46:54"/>
    <x v="7"/>
    <x v="7"/>
    <x v="0"/>
    <s v="00:46:54"/>
    <x v="0"/>
    <x v="0"/>
    <d v="1899-12-30T00:06:03"/>
    <n v="71046"/>
    <n v="0.22"/>
  </r>
  <r>
    <s v="XR20260027169"/>
    <s v="XR"/>
    <s v="XR Hand Complete 3+ Views Right"/>
    <s v="03/08/2026"/>
    <s v="00:32:02"/>
    <n v="0"/>
    <s v="03/08/202600:54:15"/>
    <x v="7"/>
    <x v="7"/>
    <x v="0"/>
    <s v="00:54:15"/>
    <x v="0"/>
    <x v="0"/>
    <d v="1899-12-30T00:22:13"/>
    <n v="73130"/>
    <n v="0.17"/>
  </r>
  <r>
    <s v="XR20260027173"/>
    <s v="XR"/>
    <s v="XR Neck Soft Tissue"/>
    <s v="03/08/2026"/>
    <s v="00:46:34"/>
    <n v="0"/>
    <s v="03/08/202601:01:28"/>
    <x v="7"/>
    <x v="7"/>
    <x v="0"/>
    <s v="01:01:28"/>
    <x v="1"/>
    <x v="0"/>
    <d v="1899-12-30T00:14:54"/>
    <n v="70360"/>
    <n v="0.18"/>
  </r>
  <r>
    <s v="XR20260027139"/>
    <s v="XR"/>
    <s v="XR Chest 2 Views"/>
    <s v="03/07/2026"/>
    <s v="20:43:19"/>
    <n v="20"/>
    <s v="03/08/202601:02:31"/>
    <x v="7"/>
    <x v="7"/>
    <x v="0"/>
    <s v="01:02:31"/>
    <x v="1"/>
    <x v="0"/>
    <d v="1899-12-30T04:19:12"/>
    <n v="71046"/>
    <n v="0.22"/>
  </r>
  <r>
    <s v="XR20260027171"/>
    <s v="XR"/>
    <s v="XR Chest 1 View Portable"/>
    <s v="03/08/2026"/>
    <s v="00:53:26"/>
    <n v="0"/>
    <s v="03/08/202601:07:29"/>
    <x v="7"/>
    <x v="7"/>
    <x v="0"/>
    <s v="01:07:29"/>
    <x v="1"/>
    <x v="0"/>
    <d v="1899-12-30T00:14:03"/>
    <n v="71045"/>
    <n v="0.18"/>
  </r>
  <r>
    <s v="CT20260012539"/>
    <s v="CT"/>
    <s v="CT Brain/Head w/o Contrast"/>
    <s v="03/08/2026"/>
    <s v="01:02:59"/>
    <n v="1"/>
    <s v="03/08/202601:15:04"/>
    <x v="7"/>
    <x v="7"/>
    <x v="0"/>
    <s v="01:15:04"/>
    <x v="1"/>
    <x v="0"/>
    <d v="1899-12-30T00:12:05"/>
    <n v="70450"/>
    <n v="0.85"/>
  </r>
  <r>
    <s v="CT20260012540"/>
    <s v="CT"/>
    <s v="CT Abdomen and Pelvis w/ Contrast"/>
    <s v="03/08/2026"/>
    <s v="01:02:59"/>
    <n v="1"/>
    <s v="03/08/202601:19:49"/>
    <x v="7"/>
    <x v="7"/>
    <x v="0"/>
    <s v="01:19:49"/>
    <x v="1"/>
    <x v="0"/>
    <d v="1899-12-30T00:16:50"/>
    <n v="74177"/>
    <n v="1.82"/>
  </r>
  <r>
    <s v="XR20260027174"/>
    <s v="XR"/>
    <s v="XR Chest 2 Views"/>
    <s v="03/08/2026"/>
    <s v="01:01:30"/>
    <n v="1"/>
    <s v="03/08/202601:30:56"/>
    <x v="7"/>
    <x v="7"/>
    <x v="0"/>
    <s v="01:30:56"/>
    <x v="1"/>
    <x v="0"/>
    <d v="1899-12-30T00:29:26"/>
    <n v="71046"/>
    <n v="0.22"/>
  </r>
  <r>
    <s v="CT20260012565"/>
    <s v="CT"/>
    <s v="CTA Pulmonary"/>
    <s v="03/08/2026"/>
    <s v="01:22:24"/>
    <n v="1"/>
    <s v="03/08/202601:36:38"/>
    <x v="7"/>
    <x v="7"/>
    <x v="0"/>
    <s v="01:36:38"/>
    <x v="1"/>
    <x v="0"/>
    <d v="1899-12-30T00:14:14"/>
    <n v="71275"/>
    <n v="1.82"/>
  </r>
  <r>
    <s v="CT20260012585"/>
    <s v="CT"/>
    <s v="CT Brain/Head w/o Contrast"/>
    <s v="03/08/2026"/>
    <s v="01:31:30"/>
    <n v="1"/>
    <s v="03/08/202601:45:39"/>
    <x v="7"/>
    <x v="7"/>
    <x v="0"/>
    <s v="01:45:39"/>
    <x v="1"/>
    <x v="0"/>
    <d v="1899-12-30T00:14:09"/>
    <n v="70450"/>
    <n v="0.85"/>
  </r>
  <r>
    <s v="XR20260027180"/>
    <s v="XR"/>
    <s v="XR Femur Complete 2 Views Right"/>
    <s v="03/08/2026"/>
    <s v="01:39:33"/>
    <n v="1"/>
    <s v="03/08/202601:47:29"/>
    <x v="7"/>
    <x v="7"/>
    <x v="0"/>
    <s v="01:47:29"/>
    <x v="1"/>
    <x v="0"/>
    <d v="1899-12-30T00:07:56"/>
    <n v="73552"/>
    <n v="0.18"/>
  </r>
  <r>
    <s v="XR20260027177"/>
    <s v="XR"/>
    <s v="XR Infant Chest/Abdomen"/>
    <s v="03/08/2026"/>
    <s v="01:11:37"/>
    <n v="1"/>
    <s v="03/08/202601:59:09"/>
    <x v="7"/>
    <x v="7"/>
    <x v="0"/>
    <s v="01:59:09"/>
    <x v="1"/>
    <x v="0"/>
    <d v="1899-12-30T00:47:32"/>
    <n v="71045"/>
    <n v="0.18"/>
  </r>
  <r>
    <s v="CT20260012567"/>
    <s v="CT"/>
    <s v="CT Spine Cervical w/ Contrast"/>
    <s v="03/08/2026"/>
    <s v="01:50:45"/>
    <n v="1"/>
    <s v="03/08/202603:01:42"/>
    <x v="7"/>
    <x v="7"/>
    <x v="0"/>
    <s v="03:01:42"/>
    <x v="3"/>
    <x v="0"/>
    <d v="1899-12-30T01:10:57"/>
    <n v="72126"/>
    <n v="1.22"/>
  </r>
  <r>
    <s v="XR20260027178"/>
    <s v="XR"/>
    <s v="XR Chest 2 Views"/>
    <s v="03/08/2026"/>
    <s v="03:02:27"/>
    <n v="3"/>
    <s v="03/08/202603:10:10"/>
    <x v="7"/>
    <x v="7"/>
    <x v="0"/>
    <s v="03:10:10"/>
    <x v="3"/>
    <x v="1"/>
    <d v="1899-12-30T00:07:43"/>
    <n v="71046"/>
    <n v="0.22"/>
  </r>
  <r>
    <s v="XR20260027183"/>
    <s v="XR"/>
    <s v="XR Chest 1 View Portable"/>
    <s v="03/08/2026"/>
    <s v="03:08:48"/>
    <n v="3"/>
    <s v="03/08/202603:10:52"/>
    <x v="7"/>
    <x v="7"/>
    <x v="0"/>
    <s v="03:10:52"/>
    <x v="3"/>
    <x v="1"/>
    <d v="1899-12-30T00:02:04"/>
    <n v="71045"/>
    <n v="0.18"/>
  </r>
  <r>
    <s v="XR20260027184"/>
    <s v="XR"/>
    <s v="XR Pelvis 1 or 2 Views"/>
    <s v="03/08/2026"/>
    <s v="03:08:48"/>
    <n v="3"/>
    <s v="03/08/202603:11:23"/>
    <x v="7"/>
    <x v="7"/>
    <x v="0"/>
    <s v="03:11:23"/>
    <x v="3"/>
    <x v="1"/>
    <d v="1899-12-30T00:02:35"/>
    <n v="72170"/>
    <n v="0.17"/>
  </r>
  <r>
    <s v="XR20260027182"/>
    <s v="XR"/>
    <s v="XR Chest 1 View Portable"/>
    <s v="03/08/2026"/>
    <s v="03:07:02"/>
    <n v="3"/>
    <s v="03/08/202603:13:27"/>
    <x v="7"/>
    <x v="7"/>
    <x v="0"/>
    <s v="03:13:27"/>
    <x v="3"/>
    <x v="1"/>
    <d v="1899-12-30T00:06:25"/>
    <n v="71045"/>
    <n v="0.18"/>
  </r>
  <r>
    <s v="CT20260012572"/>
    <s v="CT"/>
    <s v="CT Abd &amp; Pel wo Oral w IV"/>
    <s v="03/08/2026"/>
    <s v="03:04:22"/>
    <n v="3"/>
    <s v="03/08/202603:28:32"/>
    <x v="7"/>
    <x v="7"/>
    <x v="0"/>
    <s v="03:28:32"/>
    <x v="3"/>
    <x v="1"/>
    <d v="1899-12-30T00:24:10"/>
    <n v="74177"/>
    <n v="1.82"/>
  </r>
  <r>
    <s v="CT20260012569"/>
    <s v="CT"/>
    <s v="CT Brain/Head w/o Contrast"/>
    <s v="03/08/2026"/>
    <s v="03:21:19"/>
    <n v="3"/>
    <s v="03/08/202603:31:38"/>
    <x v="7"/>
    <x v="7"/>
    <x v="0"/>
    <s v="03:31:38"/>
    <x v="3"/>
    <x v="1"/>
    <d v="1899-12-30T00:10:19"/>
    <n v="70450"/>
    <n v="0.85"/>
  </r>
  <r>
    <s v="CT20260012555"/>
    <s v="CT"/>
    <s v="CTA Pulmonary"/>
    <s v="03/08/2026"/>
    <s v="03:19:01"/>
    <n v="3"/>
    <s v="03/08/202603:42:42"/>
    <x v="7"/>
    <x v="7"/>
    <x v="0"/>
    <s v="03:42:42"/>
    <x v="3"/>
    <x v="1"/>
    <d v="1899-12-30T00:23:41"/>
    <n v="71275"/>
    <n v="1.82"/>
  </r>
  <r>
    <s v="CT20260012574"/>
    <s v="CT"/>
    <s v="CT Brain/Head w/o Contrast"/>
    <s v="03/08/2026"/>
    <s v="03:32:38"/>
    <n v="3"/>
    <s v="03/08/202603:46:41"/>
    <x v="7"/>
    <x v="7"/>
    <x v="0"/>
    <s v="03:46:41"/>
    <x v="3"/>
    <x v="1"/>
    <d v="1899-12-30T00:14:03"/>
    <n v="70450"/>
    <n v="0.85"/>
  </r>
  <r>
    <s v="CT20260012575"/>
    <s v="CT"/>
    <s v="CT Spine Cervical w/o Contrast"/>
    <s v="03/08/2026"/>
    <s v="03:33:14"/>
    <n v="3"/>
    <s v="03/08/202603:49:29"/>
    <x v="7"/>
    <x v="7"/>
    <x v="0"/>
    <s v="03:49:29"/>
    <x v="3"/>
    <x v="1"/>
    <d v="1899-12-30T00:16:15"/>
    <n v="72125"/>
    <n v="1"/>
  </r>
  <r>
    <s v="MR20260002438"/>
    <s v="MR"/>
    <s v="MRI Spine Lumbar w/o Contrast"/>
    <s v="03/08/2026"/>
    <s v="03:27:02"/>
    <n v="3"/>
    <s v="03/08/202604:08:35"/>
    <x v="7"/>
    <x v="7"/>
    <x v="0"/>
    <s v="04:08:35"/>
    <x v="4"/>
    <x v="1"/>
    <d v="1899-12-30T00:41:33"/>
    <n v="72148"/>
    <n v="1.48"/>
  </r>
  <r>
    <s v="CT20260012587"/>
    <s v="CT"/>
    <s v="CT Brain/Head w/o Contrast"/>
    <s v="03/08/2026"/>
    <s v="03:49:16"/>
    <n v="3"/>
    <s v="03/08/202604:19:16"/>
    <x v="7"/>
    <x v="7"/>
    <x v="0"/>
    <s v="04:19:16"/>
    <x v="4"/>
    <x v="1"/>
    <d v="1899-12-30T00:30:00"/>
    <n v="70450"/>
    <n v="0.85"/>
  </r>
  <r>
    <s v="CT20260012592"/>
    <s v="CT"/>
    <s v="CT Brain/Head w/o Contrast"/>
    <s v="03/08/2026"/>
    <s v="04:04:18"/>
    <n v="4"/>
    <s v="03/08/202604:21:25"/>
    <x v="7"/>
    <x v="7"/>
    <x v="0"/>
    <s v="04:21:25"/>
    <x v="4"/>
    <x v="1"/>
    <d v="1899-12-30T00:17:07"/>
    <n v="70450"/>
    <n v="0.85"/>
  </r>
  <r>
    <s v="CT20260012591"/>
    <s v="CT"/>
    <s v="CT Maxillofacial w/o Contrast"/>
    <s v="03/08/2026"/>
    <s v="03:49:16"/>
    <n v="3"/>
    <s v="03/08/202604:27:42"/>
    <x v="7"/>
    <x v="7"/>
    <x v="0"/>
    <s v="04:27:42"/>
    <x v="4"/>
    <x v="1"/>
    <d v="1899-12-30T00:38:26"/>
    <n v="70486"/>
    <n v="0.85"/>
  </r>
  <r>
    <s v="CT20260012588"/>
    <s v="CT"/>
    <s v="CT Spine Cervical w/o Contrast"/>
    <s v="03/08/2026"/>
    <s v="03:49:16"/>
    <n v="3"/>
    <s v="03/08/202604:30:24"/>
    <x v="7"/>
    <x v="7"/>
    <x v="0"/>
    <s v="04:30:24"/>
    <x v="4"/>
    <x v="1"/>
    <d v="1899-12-30T00:41:08"/>
    <n v="72125"/>
    <n v="1"/>
  </r>
  <r>
    <s v="CT20260012589"/>
    <s v="CT"/>
    <s v="CT Chest W/ Contrast"/>
    <s v="03/08/2026"/>
    <s v="03:49:16"/>
    <n v="3"/>
    <s v="03/08/202604:41:55"/>
    <x v="7"/>
    <x v="7"/>
    <x v="0"/>
    <s v="04:41:55"/>
    <x v="4"/>
    <x v="1"/>
    <d v="1899-12-30T00:52:39"/>
    <n v="76376"/>
    <n v="0.2"/>
  </r>
  <r>
    <s v="CT20260012589"/>
    <s v="CT"/>
    <s v="CT Chest W/ Contrast"/>
    <s v="03/08/2026"/>
    <s v="03:49:16"/>
    <n v="3"/>
    <s v="03/08/202604:41:55"/>
    <x v="7"/>
    <x v="7"/>
    <x v="0"/>
    <s v="04:41:55"/>
    <x v="4"/>
    <x v="1"/>
    <d v="1899-12-30T00:52:39"/>
    <n v="71260"/>
    <n v="1.1599999999999999"/>
  </r>
  <r>
    <s v="CT20260012590"/>
    <s v="CT"/>
    <s v="CT Abdomen and Pelvis w/ Contrast"/>
    <s v="03/08/2026"/>
    <s v="03:49:16"/>
    <n v="3"/>
    <s v="03/08/202604:41:55"/>
    <x v="7"/>
    <x v="7"/>
    <x v="0"/>
    <s v="04:41:55"/>
    <x v="4"/>
    <x v="1"/>
    <d v="1899-12-30T00:52:39"/>
    <n v="74177"/>
    <n v="1.82"/>
  </r>
  <r>
    <s v="XR20260027156"/>
    <s v="XR"/>
    <s v="XR Ankle Limited 2 Views Left"/>
    <s v="03/07/2026"/>
    <s v="22:29:00"/>
    <n v="22"/>
    <s v="03/08/202604:43:37"/>
    <x v="7"/>
    <x v="7"/>
    <x v="0"/>
    <s v="04:43:37"/>
    <x v="4"/>
    <x v="1"/>
    <d v="1899-12-30T06:14:37"/>
    <n v="73600"/>
    <n v="0.16"/>
  </r>
  <r>
    <s v="CT20260012593"/>
    <s v="CT"/>
    <s v="CT Spine Cervical w/o Contrast"/>
    <s v="03/08/2026"/>
    <s v="04:04:18"/>
    <n v="4"/>
    <s v="03/08/202604:49:13"/>
    <x v="7"/>
    <x v="7"/>
    <x v="0"/>
    <s v="04:49:13"/>
    <x v="4"/>
    <x v="1"/>
    <d v="1899-12-30T00:44:55"/>
    <n v="72125"/>
    <n v="1"/>
  </r>
  <r>
    <s v="US20260008929"/>
    <s v="US"/>
    <s v="US Upper Ext Venous Duplex Right"/>
    <s v="03/08/2026"/>
    <s v="04:23:21"/>
    <n v="4"/>
    <s v="03/08/202604:51:22"/>
    <x v="7"/>
    <x v="7"/>
    <x v="0"/>
    <s v="04:51:22"/>
    <x v="4"/>
    <x v="1"/>
    <d v="1899-12-30T00:28:01"/>
    <n v="93971"/>
    <n v="0.45"/>
  </r>
  <r>
    <s v="US20260008930"/>
    <s v="US"/>
    <s v="US Lower Ext Venous Duplex Bilateral"/>
    <s v="03/08/2026"/>
    <s v="04:23:09"/>
    <n v="4"/>
    <s v="03/08/202604:51:43"/>
    <x v="7"/>
    <x v="7"/>
    <x v="0"/>
    <s v="04:51:43"/>
    <x v="4"/>
    <x v="1"/>
    <d v="1899-12-30T00:28:34"/>
    <n v="93970"/>
    <n v="0.7"/>
  </r>
  <r>
    <s v="XR20260027181"/>
    <s v="XR"/>
    <s v="XR Ankle Complete 3+ Views Left"/>
    <s v="03/08/2026"/>
    <s v="01:39:33"/>
    <n v="1"/>
    <s v="03/08/202605:01:03"/>
    <x v="7"/>
    <x v="7"/>
    <x v="0"/>
    <s v="05:01:03"/>
    <x v="5"/>
    <x v="1"/>
    <d v="1899-12-30T03:21:30"/>
    <n v="73610"/>
    <n v="0.17"/>
  </r>
  <r>
    <s v="CT20260012571"/>
    <s v="CT"/>
    <s v="CT Knee w/o Contrast Left"/>
    <s v="03/08/2026"/>
    <s v="03:11:38"/>
    <n v="3"/>
    <s v="03/08/202605:08:43"/>
    <x v="7"/>
    <x v="7"/>
    <x v="0"/>
    <s v="05:08:43"/>
    <x v="5"/>
    <x v="1"/>
    <d v="1899-12-30T01:57:05"/>
    <n v="76376"/>
    <n v="0.2"/>
  </r>
  <r>
    <s v="CT20260012571"/>
    <s v="CT"/>
    <s v="CT Knee w/o Contrast Left"/>
    <s v="03/08/2026"/>
    <s v="03:11:38"/>
    <n v="3"/>
    <s v="03/08/202605:08:43"/>
    <x v="7"/>
    <x v="7"/>
    <x v="0"/>
    <s v="05:08:43"/>
    <x v="5"/>
    <x v="1"/>
    <d v="1899-12-30T01:57:05"/>
    <n v="73700"/>
    <n v="1"/>
  </r>
  <r>
    <s v="CT20260012594"/>
    <s v="CT"/>
    <s v="CT Chest W/ Contrast"/>
    <s v="03/08/2026"/>
    <s v="04:04:18"/>
    <n v="4"/>
    <s v="03/08/202605:19:11"/>
    <x v="7"/>
    <x v="7"/>
    <x v="0"/>
    <s v="05:19:11"/>
    <x v="5"/>
    <x v="1"/>
    <d v="1899-12-30T01:14:53"/>
    <n v="76376"/>
    <n v="0.2"/>
  </r>
  <r>
    <s v="CT20260012594"/>
    <s v="CT"/>
    <s v="CT Chest W/ Contrast"/>
    <s v="03/08/2026"/>
    <s v="04:04:18"/>
    <n v="4"/>
    <s v="03/08/202605:19:11"/>
    <x v="7"/>
    <x v="7"/>
    <x v="0"/>
    <s v="05:19:11"/>
    <x v="5"/>
    <x v="1"/>
    <d v="1899-12-30T01:14:53"/>
    <n v="71260"/>
    <n v="1.1599999999999999"/>
  </r>
  <r>
    <s v="CT20260012595"/>
    <s v="CT"/>
    <s v="CT Abdomen and Pelvis w/ Contrast"/>
    <s v="03/08/2026"/>
    <s v="04:04:18"/>
    <n v="4"/>
    <s v="03/08/202605:19:11"/>
    <x v="7"/>
    <x v="7"/>
    <x v="0"/>
    <s v="05:19:11"/>
    <x v="5"/>
    <x v="1"/>
    <d v="1899-12-30T01:14:53"/>
    <n v="74177"/>
    <n v="1.82"/>
  </r>
  <r>
    <s v="CT20260012582"/>
    <s v="CT"/>
    <s v="CT Brain/Head w/o Contrast"/>
    <s v="03/08/2026"/>
    <s v="04:39:34"/>
    <n v="4"/>
    <s v="03/08/202605:45:37"/>
    <x v="7"/>
    <x v="7"/>
    <x v="0"/>
    <s v="05:45:37"/>
    <x v="5"/>
    <x v="1"/>
    <d v="1899-12-30T01:06:03"/>
    <n v="70450"/>
    <n v="0.85"/>
  </r>
  <r>
    <s v="CT20260012583"/>
    <s v="CT"/>
    <s v="CTA Neck"/>
    <s v="03/08/2026"/>
    <s v="04:39:34"/>
    <n v="4"/>
    <s v="03/08/202605:45:37"/>
    <x v="7"/>
    <x v="7"/>
    <x v="0"/>
    <s v="05:45:37"/>
    <x v="5"/>
    <x v="1"/>
    <d v="1899-12-30T01:06:03"/>
    <n v="70498"/>
    <n v="1.75"/>
  </r>
  <r>
    <s v="CT20260012584"/>
    <s v="CT"/>
    <s v="CTA Brain/Head"/>
    <s v="03/08/2026"/>
    <s v="04:39:34"/>
    <n v="4"/>
    <s v="03/08/202605:45:37"/>
    <x v="7"/>
    <x v="7"/>
    <x v="0"/>
    <s v="05:45:37"/>
    <x v="5"/>
    <x v="1"/>
    <d v="1899-12-30T01:06:03"/>
    <n v="70496"/>
    <n v="1.75"/>
  </r>
  <r>
    <s v="CT20260012600"/>
    <s v="CT"/>
    <s v="CTA Abdomen and Pelvis"/>
    <s v="03/08/2026"/>
    <s v="05:19:15"/>
    <n v="5"/>
    <s v="03/08/202605:56:22"/>
    <x v="7"/>
    <x v="7"/>
    <x v="0"/>
    <s v="05:56:22"/>
    <x v="5"/>
    <x v="1"/>
    <d v="1899-12-30T00:37:07"/>
    <n v="74174"/>
    <n v="2.2000000000000002"/>
  </r>
  <r>
    <s v="CT20260012601"/>
    <s v="CT"/>
    <s v="CTA Chest"/>
    <s v="03/08/2026"/>
    <s v="05:19:15"/>
    <n v="5"/>
    <s v="03/08/202605:56:22"/>
    <x v="7"/>
    <x v="7"/>
    <x v="0"/>
    <s v="05:56:22"/>
    <x v="5"/>
    <x v="1"/>
    <d v="1899-12-30T00:37:07"/>
    <n v="71275"/>
    <n v="1.82"/>
  </r>
  <r>
    <s v="XR20260027046"/>
    <s v="XR"/>
    <s v="XR Chest 1 View Portable"/>
    <s v="03/08/2026"/>
    <s v="04:09:50"/>
    <n v="4"/>
    <s v="03/08/202605:57:03"/>
    <x v="7"/>
    <x v="7"/>
    <x v="0"/>
    <s v="05:57:03"/>
    <x v="5"/>
    <x v="1"/>
    <d v="1899-12-30T01:47:13"/>
    <n v="71045"/>
    <n v="0.18"/>
  </r>
  <r>
    <s v="XR20260026924"/>
    <s v="XR"/>
    <s v="XR Chest 1 View Portable"/>
    <s v="03/08/2026"/>
    <s v="04:09:35"/>
    <n v="4"/>
    <s v="03/08/202605:57:25"/>
    <x v="7"/>
    <x v="7"/>
    <x v="0"/>
    <s v="05:57:25"/>
    <x v="5"/>
    <x v="1"/>
    <d v="1899-12-30T01:47:50"/>
    <n v="71045"/>
    <n v="0.18"/>
  </r>
  <r>
    <s v="XR20260026964"/>
    <s v="XR"/>
    <s v="XR Chest 1 View Portable"/>
    <s v="03/08/2026"/>
    <s v="04:56:34"/>
    <n v="4"/>
    <s v="03/08/202605:57:57"/>
    <x v="7"/>
    <x v="7"/>
    <x v="0"/>
    <s v="05:57:57"/>
    <x v="5"/>
    <x v="1"/>
    <d v="1899-12-30T01:01:23"/>
    <n v="71045"/>
    <n v="0.18"/>
  </r>
  <r>
    <s v="XR20260027001"/>
    <s v="XR"/>
    <s v="XR Chest 1 View Portable"/>
    <s v="03/08/2026"/>
    <s v="04:56:15"/>
    <n v="4"/>
    <s v="03/08/202605:58:54"/>
    <x v="7"/>
    <x v="7"/>
    <x v="0"/>
    <s v="05:58:54"/>
    <x v="5"/>
    <x v="1"/>
    <d v="1899-12-30T01:02:39"/>
    <n v="71045"/>
    <n v="0.18"/>
  </r>
  <r>
    <s v="XR20260027027"/>
    <s v="XR"/>
    <s v="XR Chest 1 View Portable"/>
    <s v="03/08/2026"/>
    <s v="04:55:52"/>
    <n v="4"/>
    <s v="03/08/202605:59:34"/>
    <x v="7"/>
    <x v="7"/>
    <x v="0"/>
    <s v="05:59:34"/>
    <x v="5"/>
    <x v="1"/>
    <d v="1899-12-30T01:03:42"/>
    <n v="71045"/>
    <n v="0.18"/>
  </r>
  <r>
    <s v="XR20260026425"/>
    <s v="XR"/>
    <s v="XR Chest 1 View Portable"/>
    <s v="03/08/2026"/>
    <s v="04:09:12"/>
    <n v="4"/>
    <s v="03/08/202606:00:36"/>
    <x v="7"/>
    <x v="7"/>
    <x v="0"/>
    <s v="06:00:36"/>
    <x v="6"/>
    <x v="1"/>
    <d v="1899-12-30T01:51:24"/>
    <n v="71045"/>
    <n v="0.18"/>
  </r>
  <r>
    <s v="XR20260025877"/>
    <s v="XR"/>
    <s v="XR Chest 1 View Portable"/>
    <s v="03/08/2026"/>
    <s v="04:55:23"/>
    <n v="4"/>
    <s v="03/08/202606:01:03"/>
    <x v="7"/>
    <x v="7"/>
    <x v="0"/>
    <s v="06:01:03"/>
    <x v="6"/>
    <x v="1"/>
    <d v="1899-12-30T01:05:40"/>
    <n v="71045"/>
    <n v="0.18"/>
  </r>
  <r>
    <s v="XR20260027064"/>
    <s v="XR"/>
    <s v="XR Chest 1 View Portable"/>
    <s v="03/08/2026"/>
    <s v="04:54:02"/>
    <n v="4"/>
    <s v="03/08/202606:02:13"/>
    <x v="7"/>
    <x v="7"/>
    <x v="0"/>
    <s v="06:02:13"/>
    <x v="6"/>
    <x v="1"/>
    <d v="1899-12-30T01:08:11"/>
    <n v="71045"/>
    <n v="0.18"/>
  </r>
  <r>
    <s v="XR20260025716"/>
    <s v="XR"/>
    <s v="XR Chest 1 View Portable"/>
    <s v="03/08/2026"/>
    <s v="04:54:52"/>
    <n v="4"/>
    <s v="03/08/202606:04:08"/>
    <x v="7"/>
    <x v="7"/>
    <x v="0"/>
    <s v="06:04:08"/>
    <x v="6"/>
    <x v="1"/>
    <d v="1899-12-30T01:09:16"/>
    <n v="71045"/>
    <n v="0.18"/>
  </r>
  <r>
    <s v="XR20260024645"/>
    <s v="XR"/>
    <s v="XR Chest 1 View Portable"/>
    <s v="03/08/2026"/>
    <s v="04:54:23"/>
    <n v="4"/>
    <s v="03/08/202606:04:43"/>
    <x v="7"/>
    <x v="7"/>
    <x v="0"/>
    <s v="06:04:43"/>
    <x v="6"/>
    <x v="1"/>
    <d v="1899-12-30T01:10:20"/>
    <n v="71045"/>
    <n v="0.18"/>
  </r>
  <r>
    <s v="XR20260027065"/>
    <s v="XR"/>
    <s v="XR Chest 1 View Portable"/>
    <s v="03/08/2026"/>
    <s v="04:53:36"/>
    <n v="4"/>
    <s v="03/08/202606:05:17"/>
    <x v="7"/>
    <x v="7"/>
    <x v="0"/>
    <s v="06:05:17"/>
    <x v="6"/>
    <x v="1"/>
    <d v="1899-12-30T01:11:41"/>
    <n v="71045"/>
    <n v="0.18"/>
  </r>
  <r>
    <s v="XR20260024902"/>
    <s v="XR"/>
    <s v="XR Chest 1 View Portable"/>
    <s v="03/08/2026"/>
    <s v="04:53:13"/>
    <n v="4"/>
    <s v="03/08/202606:05:52"/>
    <x v="7"/>
    <x v="7"/>
    <x v="0"/>
    <s v="06:05:52"/>
    <x v="6"/>
    <x v="1"/>
    <d v="1899-12-30T01:12:39"/>
    <n v="71045"/>
    <n v="0.18"/>
  </r>
  <r>
    <s v="XR20260025765"/>
    <s v="XR"/>
    <s v="XR Chest 1 View Portable"/>
    <s v="03/08/2026"/>
    <s v="04:52:52"/>
    <n v="4"/>
    <s v="03/08/202606:06:30"/>
    <x v="7"/>
    <x v="7"/>
    <x v="0"/>
    <s v="06:06:30"/>
    <x v="6"/>
    <x v="1"/>
    <d v="1899-12-30T01:13:38"/>
    <n v="71045"/>
    <n v="0.18"/>
  </r>
  <r>
    <s v="XR20260026566"/>
    <s v="XR"/>
    <s v="XR Chest 1 View Portable"/>
    <s v="03/08/2026"/>
    <s v="04:52:26"/>
    <n v="4"/>
    <s v="03/08/202606:07:10"/>
    <x v="7"/>
    <x v="7"/>
    <x v="0"/>
    <s v="06:07:10"/>
    <x v="6"/>
    <x v="1"/>
    <d v="1899-12-30T01:14:44"/>
    <n v="71045"/>
    <n v="0.18"/>
  </r>
  <r>
    <s v="XR20260026191"/>
    <s v="XR"/>
    <s v="XR Chest 1 View Portable"/>
    <s v="03/08/2026"/>
    <s v="04:52:05"/>
    <n v="4"/>
    <s v="03/08/202606:07:47"/>
    <x v="7"/>
    <x v="7"/>
    <x v="0"/>
    <s v="06:07:47"/>
    <x v="6"/>
    <x v="1"/>
    <d v="1899-12-30T01:15:42"/>
    <n v="71045"/>
    <n v="0.18"/>
  </r>
  <r>
    <s v="XR20260027071"/>
    <s v="XR"/>
    <s v="XR Chest 1 View Portable"/>
    <s v="03/08/2026"/>
    <s v="04:51:37"/>
    <n v="4"/>
    <s v="03/08/202606:08:38"/>
    <x v="7"/>
    <x v="7"/>
    <x v="0"/>
    <s v="06:08:38"/>
    <x v="6"/>
    <x v="1"/>
    <d v="1899-12-30T01:17:01"/>
    <n v="71045"/>
    <n v="0.18"/>
  </r>
  <r>
    <s v="CT20260012576"/>
    <s v="CT"/>
    <s v="CT Neck Soft Tissue w/o Contrast"/>
    <s v="03/08/2026"/>
    <s v="04:09:06"/>
    <n v="4"/>
    <s v="03/08/202606:35:59"/>
    <x v="7"/>
    <x v="7"/>
    <x v="0"/>
    <s v="06:35:59"/>
    <x v="6"/>
    <x v="1"/>
    <d v="1899-12-30T02:26:53"/>
    <n v="70490"/>
    <n v="1.28"/>
  </r>
  <r>
    <s v="US20260008971"/>
    <s v="US"/>
    <s v="US Abdomen Complete"/>
    <s v="03/08/2026"/>
    <s v="03:41:11"/>
    <n v="3"/>
    <s v="03/08/202606:39:57"/>
    <x v="7"/>
    <x v="7"/>
    <x v="0"/>
    <s v="06:39:57"/>
    <x v="6"/>
    <x v="1"/>
    <d v="1899-12-30T02:58:46"/>
    <n v="76700"/>
    <n v="0.81"/>
  </r>
  <r>
    <s v="XR20260027187"/>
    <s v="XR"/>
    <s v="XR Chest 1 View Portable"/>
    <s v="03/08/2026"/>
    <s v="03:50:01"/>
    <n v="3"/>
    <s v="03/08/202606:41:32"/>
    <x v="7"/>
    <x v="7"/>
    <x v="0"/>
    <s v="06:41:32"/>
    <x v="6"/>
    <x v="1"/>
    <d v="1899-12-30T02:51:31"/>
    <n v="71045"/>
    <n v="0.18"/>
  </r>
  <r>
    <s v="XR20260027209"/>
    <s v="XR"/>
    <s v="XR Chest 1 View Portable"/>
    <s v="03/08/2026"/>
    <s v="06:03:51"/>
    <n v="6"/>
    <s v="03/08/202606:41:58"/>
    <x v="7"/>
    <x v="7"/>
    <x v="0"/>
    <s v="06:41:58"/>
    <x v="6"/>
    <x v="1"/>
    <d v="1899-12-30T00:38:07"/>
    <n v="71045"/>
    <n v="0.18"/>
  </r>
  <r>
    <s v="XR20260027198"/>
    <s v="XR"/>
    <s v="XR Chest 1 View Portable"/>
    <s v="03/08/2026"/>
    <s v="04:52:27"/>
    <n v="4"/>
    <s v="03/08/202606:42:57"/>
    <x v="7"/>
    <x v="7"/>
    <x v="0"/>
    <s v="06:42:57"/>
    <x v="6"/>
    <x v="1"/>
    <d v="1899-12-30T01:50:30"/>
    <n v="71045"/>
    <n v="0.18"/>
  </r>
  <r>
    <s v="XR20260027074"/>
    <s v="XR"/>
    <s v="XR Chest 1 View Portable"/>
    <s v="03/08/2026"/>
    <s v="06:05:35"/>
    <n v="6"/>
    <s v="03/08/202606:44:06"/>
    <x v="7"/>
    <x v="7"/>
    <x v="0"/>
    <s v="06:44:06"/>
    <x v="6"/>
    <x v="1"/>
    <d v="1899-12-30T00:38:31"/>
    <n v="71045"/>
    <n v="0.18"/>
  </r>
  <r>
    <s v="XR20260026965"/>
    <s v="XR"/>
    <s v="XR Chest 1 View Portable"/>
    <s v="03/08/2026"/>
    <s v="06:06:32"/>
    <n v="6"/>
    <s v="03/08/202606:45:12"/>
    <x v="7"/>
    <x v="7"/>
    <x v="0"/>
    <s v="06:45:12"/>
    <x v="6"/>
    <x v="1"/>
    <d v="1899-12-30T00:38:40"/>
    <n v="71045"/>
    <n v="0.18"/>
  </r>
  <r>
    <s v="XR20260027189"/>
    <s v="XR"/>
    <s v="XR Chest 1 View Portable"/>
    <s v="03/08/2026"/>
    <s v="03:41:12"/>
    <n v="3"/>
    <s v="03/08/202606:46:55"/>
    <x v="7"/>
    <x v="7"/>
    <x v="0"/>
    <s v="06:46:55"/>
    <x v="6"/>
    <x v="1"/>
    <d v="1899-12-30T03:05:43"/>
    <n v="71045"/>
    <n v="0.18"/>
  </r>
  <r>
    <s v="XR20260027192"/>
    <s v="XR"/>
    <s v="XR Ankle Complete 3+ Views Left"/>
    <s v="03/08/2026"/>
    <s v="05:14:07"/>
    <n v="5"/>
    <s v="03/08/202606:49:10"/>
    <x v="7"/>
    <x v="7"/>
    <x v="0"/>
    <s v="06:49:10"/>
    <x v="6"/>
    <x v="1"/>
    <d v="1899-12-30T01:35:03"/>
    <n v="73610"/>
    <n v="0.17"/>
  </r>
  <r>
    <s v="XR20260027186"/>
    <s v="XR"/>
    <s v="XR Chest 2 Views"/>
    <s v="03/08/2026"/>
    <s v="03:17:37"/>
    <n v="3"/>
    <s v="03/08/202606:52:15"/>
    <x v="7"/>
    <x v="7"/>
    <x v="0"/>
    <s v="06:52:15"/>
    <x v="6"/>
    <x v="1"/>
    <d v="1899-12-30T03:34:38"/>
    <n v="71046"/>
    <n v="0.22"/>
  </r>
  <r>
    <s v="CT20260012566"/>
    <s v="CT"/>
    <s v="CT Abdomen and Pelvis w/ Contrast"/>
    <s v="03/08/2026"/>
    <s v="04:07:39"/>
    <n v="4"/>
    <s v="03/08/202606:59:37"/>
    <x v="7"/>
    <x v="7"/>
    <x v="0"/>
    <s v="06:59:37"/>
    <x v="6"/>
    <x v="1"/>
    <d v="1899-12-30T02:51:58"/>
    <n v="74177"/>
    <n v="1.82"/>
  </r>
  <r>
    <s v="CT20260012573"/>
    <s v="CT"/>
    <s v="CT Abd &amp; Pel wo Oral w IV"/>
    <s v="03/08/2026"/>
    <s v="04:25:18"/>
    <n v="4"/>
    <s v="03/08/202607:16:05"/>
    <x v="7"/>
    <x v="7"/>
    <x v="0"/>
    <s v="07:16:05"/>
    <x v="7"/>
    <x v="1"/>
    <d v="1899-12-30T02:50:47"/>
    <n v="74177"/>
    <n v="1.82"/>
  </r>
  <r>
    <s v="XR20260027188"/>
    <s v="XR"/>
    <s v="XR Shoulder Complete 2+ Views Left"/>
    <s v="03/08/2026"/>
    <s v="04:54:49"/>
    <n v="4"/>
    <s v="03/08/202607:16:56"/>
    <x v="7"/>
    <x v="7"/>
    <x v="0"/>
    <s v="07:16:56"/>
    <x v="7"/>
    <x v="1"/>
    <d v="1899-12-30T02:22:07"/>
    <n v="73030"/>
    <n v="0.18"/>
  </r>
  <r>
    <s v="XR20260026347"/>
    <s v="XR"/>
    <s v="XR Chest 1 View Portable"/>
    <s v="03/08/2026"/>
    <s v="06:06:59"/>
    <n v="6"/>
    <s v="03/08/202607:18:15"/>
    <x v="7"/>
    <x v="7"/>
    <x v="0"/>
    <s v="07:18:15"/>
    <x v="7"/>
    <x v="1"/>
    <d v="1899-12-30T01:11:16"/>
    <n v="71045"/>
    <n v="0.18"/>
  </r>
  <r>
    <s v="XR20260027190"/>
    <s v="XR"/>
    <s v="XR Pelvis 1 or 2 Views"/>
    <s v="03/08/2026"/>
    <s v="03:41:12"/>
    <n v="3"/>
    <s v="03/08/202607:19:06"/>
    <x v="7"/>
    <x v="7"/>
    <x v="0"/>
    <s v="07:19:06"/>
    <x v="7"/>
    <x v="1"/>
    <d v="1899-12-30T03:37:54"/>
    <n v="72170"/>
    <n v="0.17"/>
  </r>
  <r>
    <s v="XR20260027193"/>
    <s v="XR"/>
    <s v="XR Forearm 2 Views Right"/>
    <s v="03/08/2026"/>
    <s v="05:10:52"/>
    <n v="5"/>
    <s v="03/08/202607:20:37"/>
    <x v="7"/>
    <x v="7"/>
    <x v="0"/>
    <s v="07:20:37"/>
    <x v="7"/>
    <x v="1"/>
    <d v="1899-12-30T02:09:45"/>
    <n v="73090"/>
    <n v="0.16"/>
  </r>
  <r>
    <s v="XR20260027200"/>
    <s v="XR"/>
    <s v="XR Chest 1 View Frontal"/>
    <s v="03/08/2026"/>
    <s v="05:28:14"/>
    <n v="5"/>
    <s v="03/08/202607:21:16"/>
    <x v="7"/>
    <x v="7"/>
    <x v="0"/>
    <s v="07:21:16"/>
    <x v="7"/>
    <x v="1"/>
    <d v="1899-12-30T01:53:02"/>
    <n v="71045"/>
    <n v="0.18"/>
  </r>
  <r>
    <s v="XR20260027196"/>
    <s v="XR"/>
    <s v="XR Tibia/Fibula Bilateral"/>
    <s v="03/08/2026"/>
    <s v="05:11:39"/>
    <n v="5"/>
    <s v="03/08/202607:23:07"/>
    <x v="7"/>
    <x v="7"/>
    <x v="0"/>
    <s v="07:23:07"/>
    <x v="7"/>
    <x v="1"/>
    <d v="1899-12-30T02:11:28"/>
    <n v="73590"/>
    <n v="0.16"/>
  </r>
  <r>
    <s v="CT20260012577"/>
    <s v="CT"/>
    <s v="CT Brain/Head w/o Contrast"/>
    <s v="03/08/2026"/>
    <s v="07:14:00"/>
    <n v="7"/>
    <s v="03/08/202607:36:42"/>
    <x v="7"/>
    <x v="7"/>
    <x v="0"/>
    <s v="07:36:42"/>
    <x v="7"/>
    <x v="1"/>
    <d v="1899-12-30T00:22:42"/>
    <n v="70450"/>
    <n v="0.85"/>
  </r>
  <r>
    <s v="CT20260012578"/>
    <s v="CT"/>
    <s v="CTA Neck"/>
    <s v="03/08/2026"/>
    <s v="07:14:00"/>
    <n v="7"/>
    <s v="03/08/202607:36:42"/>
    <x v="7"/>
    <x v="7"/>
    <x v="0"/>
    <s v="07:36:42"/>
    <x v="7"/>
    <x v="1"/>
    <d v="1899-12-30T00:22:42"/>
    <n v="70498"/>
    <n v="1.75"/>
  </r>
  <r>
    <s v="CT20260012579"/>
    <s v="CT"/>
    <s v="CTA Brain/Head"/>
    <s v="03/08/2026"/>
    <s v="07:14:00"/>
    <n v="7"/>
    <s v="03/08/202607:36:42"/>
    <x v="7"/>
    <x v="7"/>
    <x v="0"/>
    <s v="07:36:42"/>
    <x v="7"/>
    <x v="1"/>
    <d v="1899-12-30T00:22:42"/>
    <n v="70496"/>
    <n v="1.75"/>
  </r>
  <r>
    <s v="CT20260012596"/>
    <s v="CT"/>
    <s v="CTA Chest"/>
    <s v="03/08/2026"/>
    <s v="04:29:39"/>
    <n v="4"/>
    <s v="03/08/202607:47:59"/>
    <x v="7"/>
    <x v="7"/>
    <x v="0"/>
    <s v="07:47:59"/>
    <x v="7"/>
    <x v="1"/>
    <d v="1899-12-30T03:18:20"/>
    <n v="71275"/>
    <n v="1.82"/>
  </r>
  <r>
    <s v="US20260008970"/>
    <s v="US"/>
    <s v="US Lower Ext Venous Duplex Bilateral"/>
    <s v="03/08/2026"/>
    <s v="04:23:42"/>
    <n v="4"/>
    <s v="03/08/202607:49:50"/>
    <x v="7"/>
    <x v="7"/>
    <x v="0"/>
    <s v="07:49:50"/>
    <x v="7"/>
    <x v="1"/>
    <d v="1899-12-30T03:26:08"/>
    <n v="93970"/>
    <n v="0.7"/>
  </r>
  <r>
    <s v="US20260008974"/>
    <s v="US"/>
    <s v="US Abdomen Limited"/>
    <s v="03/08/2026"/>
    <s v="05:27:15"/>
    <n v="5"/>
    <s v="03/08/202607:54:16"/>
    <x v="7"/>
    <x v="7"/>
    <x v="0"/>
    <s v="07:54:16"/>
    <x v="7"/>
    <x v="1"/>
    <d v="1899-12-30T02:27:01"/>
    <n v="76705"/>
    <n v="0.59"/>
  </r>
  <r>
    <s v="US20260008975"/>
    <s v="US"/>
    <s v="US Scrotum (Contents) w/ Doppler if ind"/>
    <s v="03/08/2026"/>
    <s v="07:25:53"/>
    <n v="7"/>
    <s v="03/08/202607:57:29"/>
    <x v="7"/>
    <x v="7"/>
    <x v="0"/>
    <s v="07:57:29"/>
    <x v="7"/>
    <x v="1"/>
    <d v="1899-12-30T00:31:36"/>
    <n v="76870"/>
    <n v="0.64"/>
  </r>
  <r>
    <s v="XR20260026909"/>
    <s v="XR"/>
    <s v="XR Chest 2 Views"/>
    <s v="03/08/2026"/>
    <s v="07:26:13"/>
    <n v="7"/>
    <s v="03/08/202607:58:15"/>
    <x v="7"/>
    <x v="7"/>
    <x v="0"/>
    <s v="07:58:15"/>
    <x v="7"/>
    <x v="1"/>
    <d v="1899-12-30T00:32:02"/>
    <n v="71046"/>
    <n v="0.22"/>
  </r>
  <r>
    <s v="US20260008976"/>
    <s v="US"/>
    <s v="US Abdomen Limited"/>
    <s v="03/08/2026"/>
    <s v="07:41:54"/>
    <n v="7"/>
    <s v="03/08/202607:59:46"/>
    <x v="7"/>
    <x v="7"/>
    <x v="0"/>
    <s v="07:59:46"/>
    <x v="7"/>
    <x v="1"/>
    <d v="1899-12-30T00:17:52"/>
    <n v="76705"/>
    <n v="0.59"/>
  </r>
  <r>
    <s v="XR20260027199"/>
    <s v="XR"/>
    <s v="XR Infant Chest/Abdomen"/>
    <s v="03/08/2026"/>
    <s v="07:14:41"/>
    <n v="7"/>
    <s v="03/08/202608:00:59"/>
    <x v="7"/>
    <x v="7"/>
    <x v="0"/>
    <s v="08:00:59"/>
    <x v="8"/>
    <x v="1"/>
    <d v="1899-12-30T00:46:18"/>
    <n v="71045"/>
    <n v="0.18"/>
  </r>
  <r>
    <s v="XR20260027208"/>
    <s v="XR"/>
    <s v="XR Tibia/Fibula Right"/>
    <s v="03/08/2026"/>
    <s v="05:40:22"/>
    <n v="5"/>
    <s v="03/08/202608:02:56"/>
    <x v="7"/>
    <x v="7"/>
    <x v="0"/>
    <s v="08:02:56"/>
    <x v="8"/>
    <x v="1"/>
    <d v="1899-12-30T02:22:34"/>
    <n v="73590"/>
    <n v="0.16"/>
  </r>
  <r>
    <s v="XR20260027205"/>
    <s v="XR"/>
    <s v="XR Chest 2 Views"/>
    <s v="03/08/2026"/>
    <s v="05:45:52"/>
    <n v="5"/>
    <s v="03/08/202608:03:59"/>
    <x v="7"/>
    <x v="7"/>
    <x v="0"/>
    <s v="08:03:59"/>
    <x v="8"/>
    <x v="1"/>
    <d v="1899-12-30T02:18:07"/>
    <n v="71046"/>
    <n v="0.22"/>
  </r>
  <r>
    <s v="XR20260027207"/>
    <s v="XR"/>
    <s v="XR Ankle Complete 3+ Views Right"/>
    <s v="03/08/2026"/>
    <s v="05:40:22"/>
    <n v="5"/>
    <s v="03/08/202608:04:51"/>
    <x v="7"/>
    <x v="7"/>
    <x v="0"/>
    <s v="08:04:51"/>
    <x v="8"/>
    <x v="1"/>
    <d v="1899-12-30T02:24:29"/>
    <n v="73610"/>
    <n v="0.17"/>
  </r>
  <r>
    <s v="XR20260027206"/>
    <s v="XR"/>
    <s v="XR Wrist Complete 3+ Views Right"/>
    <s v="03/08/2026"/>
    <s v="05:40:22"/>
    <n v="5"/>
    <s v="03/08/202608:06:53"/>
    <x v="7"/>
    <x v="7"/>
    <x v="0"/>
    <s v="08:06:53"/>
    <x v="8"/>
    <x v="1"/>
    <d v="1899-12-30T02:26:31"/>
    <n v="73110"/>
    <n v="0.17"/>
  </r>
  <r>
    <s v="XR20260027213"/>
    <s v="XR"/>
    <s v="XR Chest 2 Views"/>
    <s v="03/08/2026"/>
    <s v="06:29:40"/>
    <n v="6"/>
    <s v="03/08/202608:09:24"/>
    <x v="7"/>
    <x v="7"/>
    <x v="0"/>
    <s v="08:09:24"/>
    <x v="8"/>
    <x v="1"/>
    <d v="1899-12-30T01:39:44"/>
    <n v="71046"/>
    <n v="0.22"/>
  </r>
  <r>
    <s v="CT20260012597"/>
    <s v="CT"/>
    <s v="CT Abd &amp; Pel wo Oral w IV"/>
    <s v="03/08/2026"/>
    <s v="07:46:54"/>
    <n v="7"/>
    <s v="03/08/202608:23:40"/>
    <x v="7"/>
    <x v="7"/>
    <x v="0"/>
    <s v="08:23:40"/>
    <x v="8"/>
    <x v="1"/>
    <d v="1899-12-30T00:36:46"/>
    <n v="74177"/>
    <n v="1.82"/>
  </r>
  <r>
    <s v="CT20260012586"/>
    <s v="CT"/>
    <s v="CT Abd &amp; Pel wo Oral w IV"/>
    <s v="03/08/2026"/>
    <s v="08:00:30"/>
    <n v="8"/>
    <s v="03/08/202608:37:45"/>
    <x v="7"/>
    <x v="7"/>
    <x v="0"/>
    <s v="08:37:45"/>
    <x v="8"/>
    <x v="1"/>
    <d v="1899-12-30T00:37:15"/>
    <n v="74177"/>
    <n v="1.82"/>
  </r>
  <r>
    <s v="XR20260027237"/>
    <s v="XR"/>
    <s v="XR Chest 2 Views"/>
    <s v="03/08/2026"/>
    <s v="08:36:48"/>
    <n v="8"/>
    <s v="03/08/202608:42:25"/>
    <x v="7"/>
    <x v="7"/>
    <x v="0"/>
    <s v="08:42:25"/>
    <x v="8"/>
    <x v="1"/>
    <d v="1899-12-30T00:05:37"/>
    <n v="71046"/>
    <n v="0.22"/>
  </r>
  <r>
    <s v="XR20260027227"/>
    <s v="XR"/>
    <s v="XR Pelvis 1 or 2 Views"/>
    <s v="03/08/2026"/>
    <s v="08:39:00"/>
    <n v="8"/>
    <s v="03/08/202608:43:33"/>
    <x v="7"/>
    <x v="7"/>
    <x v="0"/>
    <s v="08:43:33"/>
    <x v="8"/>
    <x v="1"/>
    <d v="1899-12-30T00:04:33"/>
    <n v="72170"/>
    <n v="0.17"/>
  </r>
  <r>
    <s v="XR20260027226"/>
    <s v="XR"/>
    <s v="XR Shoulder Complete 2+ Views Left"/>
    <s v="03/08/2026"/>
    <s v="08:39:34"/>
    <n v="8"/>
    <s v="03/08/202608:45:11"/>
    <x v="7"/>
    <x v="7"/>
    <x v="0"/>
    <s v="08:45:11"/>
    <x v="8"/>
    <x v="1"/>
    <d v="1899-12-30T00:05:37"/>
    <n v="73030"/>
    <n v="0.18"/>
  </r>
  <r>
    <s v="US20260008973"/>
    <s v="US"/>
    <s v="US Lower Ext Venous Duplex Right"/>
    <s v="03/08/2026"/>
    <s v="08:42:08"/>
    <n v="8"/>
    <s v="03/08/202608:51:05"/>
    <x v="7"/>
    <x v="7"/>
    <x v="0"/>
    <s v="08:51:05"/>
    <x v="8"/>
    <x v="1"/>
    <d v="1899-12-30T00:08:57"/>
    <n v="93971"/>
    <n v="0.45"/>
  </r>
  <r>
    <s v="XR20260027230"/>
    <s v="XR"/>
    <s v="XR Chest 1 View Portable"/>
    <s v="03/08/2026"/>
    <s v="08:49:22"/>
    <n v="8"/>
    <s v="03/08/202608:53:39"/>
    <x v="7"/>
    <x v="7"/>
    <x v="0"/>
    <s v="08:53:39"/>
    <x v="8"/>
    <x v="1"/>
    <d v="1899-12-30T00:04:17"/>
    <n v="71045"/>
    <n v="0.18"/>
  </r>
  <r>
    <s v="XR20260027224"/>
    <s v="XR"/>
    <s v="XR Chest 1 View Portable"/>
    <s v="03/08/2026"/>
    <s v="08:50:27"/>
    <n v="8"/>
    <s v="03/08/202608:57:41"/>
    <x v="7"/>
    <x v="7"/>
    <x v="0"/>
    <s v="08:57:41"/>
    <x v="8"/>
    <x v="1"/>
    <d v="1899-12-30T00:07:14"/>
    <n v="71045"/>
    <n v="0.18"/>
  </r>
  <r>
    <s v="XR20260027238"/>
    <s v="XR"/>
    <s v="XR Chest 2 Views"/>
    <s v="03/08/2026"/>
    <s v="08:51:51"/>
    <n v="8"/>
    <s v="03/08/202609:00:01"/>
    <x v="7"/>
    <x v="7"/>
    <x v="0"/>
    <s v="09:00:01"/>
    <x v="9"/>
    <x v="1"/>
    <d v="1899-12-30T00:08:10"/>
    <n v="71046"/>
    <n v="0.22"/>
  </r>
  <r>
    <s v="XR20260027243"/>
    <s v="XR"/>
    <s v="XR Chest 1 View Portable"/>
    <s v="03/08/2026"/>
    <s v="08:57:03"/>
    <n v="8"/>
    <s v="03/08/202609:01:49"/>
    <x v="7"/>
    <x v="7"/>
    <x v="0"/>
    <s v="09:01:49"/>
    <x v="9"/>
    <x v="1"/>
    <d v="1899-12-30T00:04:46"/>
    <n v="71045"/>
    <n v="0.18"/>
  </r>
  <r>
    <s v="XR20260027241"/>
    <s v="XR"/>
    <s v="XR Chest 1 View Portable"/>
    <s v="03/08/2026"/>
    <s v="08:57:34"/>
    <n v="8"/>
    <s v="03/08/202609:02:21"/>
    <x v="7"/>
    <x v="7"/>
    <x v="0"/>
    <s v="09:02:21"/>
    <x v="9"/>
    <x v="1"/>
    <d v="1899-12-30T00:04:47"/>
    <n v="71045"/>
    <n v="0.18"/>
  </r>
  <r>
    <s v="XR20260027235"/>
    <s v="XR"/>
    <s v="XR Chest 1 View Portable"/>
    <s v="03/08/2026"/>
    <s v="08:58:04"/>
    <n v="8"/>
    <s v="03/08/202609:02:54"/>
    <x v="7"/>
    <x v="7"/>
    <x v="0"/>
    <s v="09:02:54"/>
    <x v="9"/>
    <x v="1"/>
    <d v="1899-12-30T00:04:50"/>
    <n v="71045"/>
    <n v="0.18"/>
  </r>
  <r>
    <s v="XR20260027222"/>
    <s v="XR"/>
    <s v="XR Chest 2 Views"/>
    <s v="03/08/2026"/>
    <s v="08:57:17"/>
    <n v="8"/>
    <s v="03/08/202609:04:26"/>
    <x v="7"/>
    <x v="7"/>
    <x v="0"/>
    <s v="09:04:26"/>
    <x v="9"/>
    <x v="1"/>
    <d v="1899-12-30T00:07:09"/>
    <n v="71046"/>
    <n v="0.22"/>
  </r>
  <r>
    <s v="XR20260027239"/>
    <s v="XR"/>
    <s v="XR Chest 2 Views"/>
    <s v="03/08/2026"/>
    <s v="09:00:08"/>
    <n v="9"/>
    <s v="03/08/202609:05:16"/>
    <x v="7"/>
    <x v="7"/>
    <x v="0"/>
    <s v="09:05:16"/>
    <x v="9"/>
    <x v="1"/>
    <d v="1899-12-30T00:05:08"/>
    <n v="71046"/>
    <n v="0.22"/>
  </r>
  <r>
    <s v="CT20260012607"/>
    <s v="CT"/>
    <s v="CT Brain/Head w/o Contrast"/>
    <s v="03/08/2026"/>
    <s v="09:00:26"/>
    <n v="9"/>
    <s v="03/08/202609:11:59"/>
    <x v="7"/>
    <x v="7"/>
    <x v="0"/>
    <s v="09:11:59"/>
    <x v="9"/>
    <x v="1"/>
    <d v="1899-12-30T00:11:33"/>
    <n v="70450"/>
    <n v="0.85"/>
  </r>
  <r>
    <s v="XR20260027242"/>
    <s v="XR"/>
    <s v="XR Chest 2 Views"/>
    <s v="03/08/2026"/>
    <s v="08:58:00"/>
    <n v="8"/>
    <s v="03/08/202609:14:38"/>
    <x v="7"/>
    <x v="7"/>
    <x v="0"/>
    <s v="09:14:38"/>
    <x v="9"/>
    <x v="1"/>
    <d v="1899-12-30T00:16:38"/>
    <n v="71046"/>
    <n v="0.22"/>
  </r>
  <r>
    <s v="US20260008968"/>
    <s v="US"/>
    <s v="US Retroperitoneal Complete"/>
    <s v="03/08/2026"/>
    <s v="09:01:30"/>
    <n v="9"/>
    <s v="03/08/202609:18:40"/>
    <x v="7"/>
    <x v="7"/>
    <x v="0"/>
    <s v="09:18:40"/>
    <x v="9"/>
    <x v="1"/>
    <d v="1899-12-30T00:17:10"/>
    <n v="76770"/>
    <n v="0.74"/>
  </r>
  <r>
    <s v="XR20260027250"/>
    <s v="XR"/>
    <s v="XR Chest 2 Views"/>
    <s v="03/08/2026"/>
    <s v="09:14:25"/>
    <n v="9"/>
    <s v="03/08/202609:19:39"/>
    <x v="7"/>
    <x v="7"/>
    <x v="0"/>
    <s v="09:19:39"/>
    <x v="9"/>
    <x v="1"/>
    <d v="1899-12-30T00:05:14"/>
    <n v="71046"/>
    <n v="0.22"/>
  </r>
  <r>
    <s v="XR20260027246"/>
    <s v="XR"/>
    <s v="XR Chest 2 Views"/>
    <s v="03/08/2026"/>
    <s v="09:12:37"/>
    <n v="9"/>
    <s v="03/08/202609:21:53"/>
    <x v="7"/>
    <x v="7"/>
    <x v="0"/>
    <s v="09:21:53"/>
    <x v="9"/>
    <x v="1"/>
    <d v="1899-12-30T00:09:16"/>
    <n v="71046"/>
    <n v="0.22"/>
  </r>
  <r>
    <s v="US20260008982"/>
    <s v="US"/>
    <s v="US Abdomen Limited"/>
    <s v="03/08/2026"/>
    <s v="09:19:21"/>
    <n v="9"/>
    <s v="03/08/202609:22:46"/>
    <x v="7"/>
    <x v="7"/>
    <x v="0"/>
    <s v="09:22:46"/>
    <x v="9"/>
    <x v="1"/>
    <d v="1899-12-30T00:03:25"/>
    <n v="76705"/>
    <n v="0.59"/>
  </r>
  <r>
    <s v="XR20260027248"/>
    <s v="XR"/>
    <s v="XR Chest 2 Views"/>
    <s v="03/08/2026"/>
    <s v="09:15:18"/>
    <n v="9"/>
    <s v="03/08/202609:25:22"/>
    <x v="7"/>
    <x v="7"/>
    <x v="0"/>
    <s v="09:25:22"/>
    <x v="9"/>
    <x v="1"/>
    <d v="1899-12-30T00:10:04"/>
    <n v="71046"/>
    <n v="0.22"/>
  </r>
  <r>
    <s v="US20260008980"/>
    <s v="US"/>
    <s v="US Pelvis Comp w/Transvag if indicated"/>
    <s v="03/08/2026"/>
    <s v="09:21:51"/>
    <n v="9"/>
    <s v="03/08/202609:42:16"/>
    <x v="7"/>
    <x v="7"/>
    <x v="0"/>
    <s v="09:42:16"/>
    <x v="9"/>
    <x v="1"/>
    <d v="1899-12-30T00:20:25"/>
    <n v="76856"/>
    <n v="0.69"/>
  </r>
  <r>
    <s v="US20260008991"/>
    <s v="US"/>
    <s v="US Transvaginal Non-OB"/>
    <s v="03/08/2026"/>
    <s v="09:21:51"/>
    <n v="9"/>
    <s v="03/08/202609:42:16"/>
    <x v="7"/>
    <x v="7"/>
    <x v="0"/>
    <s v="09:42:16"/>
    <x v="9"/>
    <x v="1"/>
    <d v="1899-12-30T00:20:25"/>
    <n v="76830"/>
    <n v="0.69"/>
  </r>
  <r>
    <s v="CT20260012611"/>
    <s v="CT"/>
    <s v="CT Brain/Head w/o Contrast"/>
    <s v="03/08/2026"/>
    <s v="09:52:32"/>
    <n v="9"/>
    <s v="03/08/202610:02:57"/>
    <x v="7"/>
    <x v="7"/>
    <x v="0"/>
    <s v="10:02:57"/>
    <x v="10"/>
    <x v="1"/>
    <d v="1899-12-30T00:10:25"/>
    <n v="70450"/>
    <n v="0.85"/>
  </r>
  <r>
    <s v="CT20260012613"/>
    <s v="CT"/>
    <s v="CTA Brain/Head"/>
    <s v="03/08/2026"/>
    <s v="09:57:14"/>
    <n v="9"/>
    <s v="03/08/202610:17:59"/>
    <x v="7"/>
    <x v="7"/>
    <x v="0"/>
    <s v="10:17:59"/>
    <x v="10"/>
    <x v="1"/>
    <d v="1899-12-30T00:20:45"/>
    <n v="70496"/>
    <n v="1.75"/>
  </r>
  <r>
    <s v="XR20260027255"/>
    <s v="XR"/>
    <s v="XR Chest 2 Views"/>
    <s v="03/08/2026"/>
    <s v="10:09:03"/>
    <n v="10"/>
    <s v="03/08/202610:20:10"/>
    <x v="7"/>
    <x v="7"/>
    <x v="0"/>
    <s v="10:20:10"/>
    <x v="10"/>
    <x v="1"/>
    <d v="1899-12-30T00:11:07"/>
    <n v="71046"/>
    <n v="0.22"/>
  </r>
  <r>
    <s v="XR20260027267"/>
    <s v="XR"/>
    <s v="XR Chest 1 View Portable"/>
    <s v="03/08/2026"/>
    <s v="10:18:20"/>
    <n v="10"/>
    <s v="03/08/202610:22:35"/>
    <x v="7"/>
    <x v="7"/>
    <x v="0"/>
    <s v="10:22:35"/>
    <x v="10"/>
    <x v="1"/>
    <d v="1899-12-30T00:04:15"/>
    <n v="71045"/>
    <n v="0.18"/>
  </r>
  <r>
    <s v="XR20260027268"/>
    <s v="XR"/>
    <s v="XR Pelvis 1 or 2 Views"/>
    <s v="03/08/2026"/>
    <s v="10:18:20"/>
    <n v="10"/>
    <s v="03/08/202610:23:58"/>
    <x v="7"/>
    <x v="7"/>
    <x v="0"/>
    <s v="10:23:58"/>
    <x v="10"/>
    <x v="1"/>
    <d v="1899-12-30T00:05:38"/>
    <n v="72170"/>
    <n v="0.17"/>
  </r>
  <r>
    <s v="XR20260027263"/>
    <s v="XR"/>
    <s v="XR Chest 2 Views"/>
    <s v="03/08/2026"/>
    <s v="10:20:15"/>
    <n v="10"/>
    <s v="03/08/202610:25:05"/>
    <x v="7"/>
    <x v="7"/>
    <x v="0"/>
    <s v="10:25:05"/>
    <x v="10"/>
    <x v="1"/>
    <d v="1899-12-30T00:04:50"/>
    <n v="71046"/>
    <n v="0.22"/>
  </r>
  <r>
    <s v="XR20260027262"/>
    <s v="XR"/>
    <s v="XR Knee Complete 3 Views Right"/>
    <s v="03/08/2026"/>
    <s v="10:24:31"/>
    <n v="10"/>
    <s v="03/08/202610:39:06"/>
    <x v="7"/>
    <x v="7"/>
    <x v="0"/>
    <s v="10:39:06"/>
    <x v="10"/>
    <x v="1"/>
    <d v="1899-12-30T00:14:35"/>
    <n v="73562"/>
    <n v="0.18"/>
  </r>
  <r>
    <s v="XR20260027274"/>
    <s v="XR"/>
    <s v="XR Finger(s) 2+ Views Left"/>
    <s v="03/08/2026"/>
    <s v="10:37:47"/>
    <n v="10"/>
    <s v="03/08/202610:42:05"/>
    <x v="7"/>
    <x v="7"/>
    <x v="0"/>
    <s v="10:42:05"/>
    <x v="10"/>
    <x v="1"/>
    <d v="1899-12-30T00:04:18"/>
    <n v="73140"/>
    <n v="0.13"/>
  </r>
  <r>
    <s v="XR20260027275"/>
    <s v="XR"/>
    <s v="XR Chest 2 Views"/>
    <s v="03/08/2026"/>
    <s v="10:43:58"/>
    <n v="10"/>
    <s v="03/08/202610:47:37"/>
    <x v="7"/>
    <x v="7"/>
    <x v="0"/>
    <s v="10:47:37"/>
    <x v="10"/>
    <x v="1"/>
    <d v="1899-12-30T00:03:39"/>
    <n v="71046"/>
    <n v="0.22"/>
  </r>
  <r>
    <s v="XR20260027269"/>
    <s v="XR"/>
    <s v="XR Chest 2 Views"/>
    <s v="03/08/2026"/>
    <s v="10:44:46"/>
    <n v="10"/>
    <s v="03/08/202610:48:25"/>
    <x v="7"/>
    <x v="7"/>
    <x v="0"/>
    <s v="10:48:25"/>
    <x v="10"/>
    <x v="1"/>
    <d v="1899-12-30T00:03:39"/>
    <n v="71046"/>
    <n v="0.22"/>
  </r>
  <r>
    <s v="XR20260027270"/>
    <s v="XR"/>
    <s v="XR Chest 2 Views"/>
    <s v="03/08/2026"/>
    <s v="10:51:34"/>
    <n v="10"/>
    <s v="03/08/202610:54:37"/>
    <x v="7"/>
    <x v="7"/>
    <x v="0"/>
    <s v="10:54:37"/>
    <x v="10"/>
    <x v="1"/>
    <d v="1899-12-30T00:03:03"/>
    <n v="71046"/>
    <n v="0.22"/>
  </r>
  <r>
    <s v="XR20260027260"/>
    <s v="XR"/>
    <s v="XR Chest 2 Views"/>
    <s v="03/08/2026"/>
    <s v="10:53:34"/>
    <n v="10"/>
    <s v="03/08/202610:55:31"/>
    <x v="7"/>
    <x v="7"/>
    <x v="0"/>
    <s v="10:55:31"/>
    <x v="10"/>
    <x v="1"/>
    <d v="1899-12-30T00:01:57"/>
    <n v="71046"/>
    <n v="0.22"/>
  </r>
  <r>
    <s v="US20260008955"/>
    <s v="US"/>
    <s v="US Upper Ext Venous Duplex Left"/>
    <s v="03/08/2026"/>
    <s v="10:49:17"/>
    <n v="10"/>
    <s v="03/08/202610:55:50"/>
    <x v="7"/>
    <x v="7"/>
    <x v="0"/>
    <s v="10:55:50"/>
    <x v="10"/>
    <x v="1"/>
    <d v="1899-12-30T00:06:33"/>
    <n v="93971"/>
    <n v="0.45"/>
  </r>
  <r>
    <s v="XR20260027265"/>
    <s v="XR"/>
    <s v="XR Abdomen KUB 1 View"/>
    <s v="03/08/2026"/>
    <s v="11:02:55"/>
    <n v="11"/>
    <s v="03/08/202611:09:17"/>
    <x v="7"/>
    <x v="7"/>
    <x v="0"/>
    <s v="11:09:17"/>
    <x v="11"/>
    <x v="1"/>
    <d v="1899-12-30T00:06:22"/>
    <n v="74018"/>
    <n v="0.18"/>
  </r>
  <r>
    <s v="XR20260027281"/>
    <s v="XR"/>
    <s v="XR Chest 2 Views"/>
    <s v="03/08/2026"/>
    <s v="11:03:07"/>
    <n v="11"/>
    <s v="03/08/202611:10:40"/>
    <x v="7"/>
    <x v="7"/>
    <x v="0"/>
    <s v="11:10:40"/>
    <x v="11"/>
    <x v="1"/>
    <d v="1899-12-30T00:07:33"/>
    <n v="71046"/>
    <n v="0.22"/>
  </r>
  <r>
    <s v="XR20260027277"/>
    <s v="XR"/>
    <s v="XR Chest 1 View Portable"/>
    <s v="03/08/2026"/>
    <s v="11:05:30"/>
    <n v="11"/>
    <s v="03/08/202611:11:58"/>
    <x v="7"/>
    <x v="7"/>
    <x v="0"/>
    <s v="11:11:58"/>
    <x v="11"/>
    <x v="1"/>
    <d v="1899-12-30T00:06:28"/>
    <n v="71045"/>
    <n v="0.18"/>
  </r>
  <r>
    <s v="XR20260027280"/>
    <s v="XR"/>
    <s v="XR Ribs w/ PA Chest Left"/>
    <s v="03/08/2026"/>
    <s v="11:07:30"/>
    <n v="11"/>
    <s v="03/08/202611:15:12"/>
    <x v="7"/>
    <x v="7"/>
    <x v="0"/>
    <s v="11:15:12"/>
    <x v="11"/>
    <x v="1"/>
    <d v="1899-12-30T00:07:42"/>
    <n v="71101"/>
    <n v="0.27"/>
  </r>
  <r>
    <s v="CT20260012617"/>
    <s v="CT"/>
    <s v="CT Brain/Head w/o Contrast"/>
    <s v="03/08/2026"/>
    <s v="11:19:16"/>
    <n v="11"/>
    <s v="03/08/202611:28:41"/>
    <x v="7"/>
    <x v="7"/>
    <x v="0"/>
    <s v="11:28:41"/>
    <x v="11"/>
    <x v="1"/>
    <d v="1899-12-30T00:09:25"/>
    <n v="70450"/>
    <n v="0.85"/>
  </r>
  <r>
    <s v="CT20260012622"/>
    <s v="CT"/>
    <s v="CT Brain/Head w/o Contrast"/>
    <s v="03/08/2026"/>
    <s v="11:20:03"/>
    <n v="11"/>
    <s v="03/08/202611:32:07"/>
    <x v="7"/>
    <x v="7"/>
    <x v="0"/>
    <s v="11:32:07"/>
    <x v="11"/>
    <x v="1"/>
    <d v="1899-12-30T00:12:04"/>
    <n v="70450"/>
    <n v="0.85"/>
  </r>
  <r>
    <s v="CT20260012623"/>
    <s v="CT"/>
    <s v="CT Spine Cervical w/o Contrast"/>
    <s v="03/08/2026"/>
    <s v="11:20:03"/>
    <n v="11"/>
    <s v="03/08/202611:36:16"/>
    <x v="7"/>
    <x v="7"/>
    <x v="0"/>
    <s v="11:36:16"/>
    <x v="11"/>
    <x v="1"/>
    <d v="1899-12-30T00:16:13"/>
    <n v="72125"/>
    <n v="1"/>
  </r>
  <r>
    <s v="XR20260027283"/>
    <s v="XR"/>
    <s v="XR Chest 2 Views"/>
    <s v="03/08/2026"/>
    <s v="11:33:24"/>
    <n v="11"/>
    <s v="03/08/202611:38:17"/>
    <x v="7"/>
    <x v="7"/>
    <x v="0"/>
    <s v="11:38:17"/>
    <x v="11"/>
    <x v="1"/>
    <d v="1899-12-30T00:04:53"/>
    <n v="71046"/>
    <n v="0.22"/>
  </r>
  <r>
    <s v="XR20260027284"/>
    <s v="XR"/>
    <s v="XR Foot Complete 3+ Views Left"/>
    <s v="03/08/2026"/>
    <s v="11:23:59"/>
    <n v="11"/>
    <s v="03/08/202611:44:24"/>
    <x v="7"/>
    <x v="7"/>
    <x v="0"/>
    <s v="11:44:24"/>
    <x v="11"/>
    <x v="1"/>
    <d v="1899-12-30T00:20:25"/>
    <n v="73630"/>
    <n v="0.17"/>
  </r>
  <r>
    <s v="CT20260012615"/>
    <s v="CT"/>
    <s v="CT Neck Soft Tissue w/ Contrast"/>
    <s v="03/08/2026"/>
    <s v="11:38:35"/>
    <n v="11"/>
    <s v="03/08/202611:55:52"/>
    <x v="7"/>
    <x v="7"/>
    <x v="0"/>
    <s v="11:55:52"/>
    <x v="11"/>
    <x v="1"/>
    <d v="1899-12-30T00:17:17"/>
    <n v="70491"/>
    <n v="1.38"/>
  </r>
  <r>
    <s v="XR20260027287"/>
    <s v="XR"/>
    <s v="XR Chest 1 View Portable"/>
    <s v="03/08/2026"/>
    <s v="11:45:15"/>
    <n v="11"/>
    <s v="03/08/202611:56:37"/>
    <x v="7"/>
    <x v="7"/>
    <x v="0"/>
    <s v="11:56:37"/>
    <x v="11"/>
    <x v="1"/>
    <d v="1899-12-30T00:11:22"/>
    <n v="71045"/>
    <n v="0.18"/>
  </r>
  <r>
    <s v="XR20260027295"/>
    <s v="XR"/>
    <s v="XR Chest 1 View Frontal"/>
    <s v="03/08/2026"/>
    <s v="11:49:50"/>
    <n v="11"/>
    <s v="03/08/202611:57:59"/>
    <x v="7"/>
    <x v="7"/>
    <x v="0"/>
    <s v="11:57:59"/>
    <x v="11"/>
    <x v="1"/>
    <d v="1899-12-30T00:08:09"/>
    <n v="71045"/>
    <n v="0.18"/>
  </r>
  <r>
    <s v="XR20260027293"/>
    <s v="XR"/>
    <s v="XR Ankle Complete 3+ Views Left"/>
    <s v="03/08/2026"/>
    <s v="11:52:57"/>
    <n v="11"/>
    <s v="03/08/202611:59:59"/>
    <x v="7"/>
    <x v="7"/>
    <x v="0"/>
    <s v="11:59:59"/>
    <x v="11"/>
    <x v="1"/>
    <d v="1899-12-30T00:07:02"/>
    <n v="73610"/>
    <n v="0.17"/>
  </r>
  <r>
    <s v="XR20260027286"/>
    <s v="XR"/>
    <s v="XR Chest 2 Views"/>
    <s v="03/08/2026"/>
    <s v="11:59:17"/>
    <n v="11"/>
    <s v="03/08/202612:03:06"/>
    <x v="7"/>
    <x v="7"/>
    <x v="0"/>
    <s v="12:03:06"/>
    <x v="12"/>
    <x v="1"/>
    <d v="1899-12-30T00:03:49"/>
    <n v="71046"/>
    <n v="0.22"/>
  </r>
  <r>
    <s v="XR20260027292"/>
    <s v="XR"/>
    <s v="XR Elbow Complete 3+ Views Right"/>
    <s v="03/08/2026"/>
    <s v="11:55:03"/>
    <n v="11"/>
    <s v="03/08/202612:05:58"/>
    <x v="7"/>
    <x v="7"/>
    <x v="0"/>
    <s v="12:05:58"/>
    <x v="12"/>
    <x v="1"/>
    <d v="1899-12-30T00:10:55"/>
    <n v="73080"/>
    <n v="0.17"/>
  </r>
  <r>
    <s v="US20260008995"/>
    <s v="US"/>
    <s v="US Abdomen Complete"/>
    <s v="03/08/2026"/>
    <s v="11:57:43"/>
    <n v="11"/>
    <s v="03/08/202612:07:59"/>
    <x v="7"/>
    <x v="7"/>
    <x v="0"/>
    <s v="12:07:59"/>
    <x v="12"/>
    <x v="1"/>
    <d v="1899-12-30T00:10:16"/>
    <n v="76700"/>
    <n v="0.81"/>
  </r>
  <r>
    <s v="US20260008994"/>
    <s v="US"/>
    <s v="US Lower Ext Venous Duplex Bilateral"/>
    <s v="03/08/2026"/>
    <s v="12:21:01"/>
    <n v="12"/>
    <s v="03/08/202612:25:20"/>
    <x v="7"/>
    <x v="7"/>
    <x v="0"/>
    <s v="12:25:20"/>
    <x v="12"/>
    <x v="1"/>
    <d v="1899-12-30T00:04:19"/>
    <n v="93970"/>
    <n v="0.7"/>
  </r>
  <r>
    <s v="US20260008989"/>
    <s v="US"/>
    <s v="US Lower Ext Venous Duplex Left"/>
    <s v="03/08/2026"/>
    <s v="12:16:18"/>
    <n v="12"/>
    <s v="03/08/202612:25:37"/>
    <x v="7"/>
    <x v="7"/>
    <x v="0"/>
    <s v="12:25:37"/>
    <x v="12"/>
    <x v="1"/>
    <d v="1899-12-30T00:09:19"/>
    <n v="93971"/>
    <n v="0.45"/>
  </r>
  <r>
    <s v="XR20260027316"/>
    <s v="XR"/>
    <s v="XR Chest 2 Views"/>
    <s v="03/08/2026"/>
    <s v="12:17:51"/>
    <n v="12"/>
    <s v="03/08/202612:26:31"/>
    <x v="7"/>
    <x v="7"/>
    <x v="0"/>
    <s v="12:26:31"/>
    <x v="12"/>
    <x v="1"/>
    <d v="1899-12-30T00:08:40"/>
    <n v="71046"/>
    <n v="0.22"/>
  </r>
  <r>
    <s v="US20260008986"/>
    <s v="US"/>
    <s v="US Abdomen Limited"/>
    <s v="03/08/2026"/>
    <s v="12:24:43"/>
    <n v="12"/>
    <s v="03/08/202612:28:04"/>
    <x v="7"/>
    <x v="7"/>
    <x v="0"/>
    <s v="12:28:04"/>
    <x v="12"/>
    <x v="1"/>
    <d v="1899-12-30T00:03:21"/>
    <n v="76705"/>
    <n v="0.59"/>
  </r>
  <r>
    <s v="XR20260027304"/>
    <s v="XR"/>
    <s v="XR Chest 2 Views"/>
    <s v="03/08/2026"/>
    <s v="12:20:35"/>
    <n v="12"/>
    <s v="03/08/202612:30:50"/>
    <x v="7"/>
    <x v="7"/>
    <x v="0"/>
    <s v="12:30:50"/>
    <x v="12"/>
    <x v="1"/>
    <d v="1899-12-30T00:10:15"/>
    <n v="71046"/>
    <n v="0.22"/>
  </r>
  <r>
    <s v="XR20260027303"/>
    <s v="XR"/>
    <s v="XR Knee Complete 4+ Views Left"/>
    <s v="03/08/2026"/>
    <s v="12:20:35"/>
    <n v="12"/>
    <s v="03/08/202612:31:59"/>
    <x v="7"/>
    <x v="7"/>
    <x v="0"/>
    <s v="12:31:59"/>
    <x v="12"/>
    <x v="1"/>
    <d v="1899-12-30T00:11:24"/>
    <n v="73564"/>
    <n v="0.22"/>
  </r>
  <r>
    <s v="XR20260027302"/>
    <s v="XR"/>
    <s v="XR Ankle Complete 3+ Views Right"/>
    <s v="03/08/2026"/>
    <s v="12:20:35"/>
    <n v="12"/>
    <s v="03/08/202612:33:32"/>
    <x v="7"/>
    <x v="7"/>
    <x v="0"/>
    <s v="12:33:32"/>
    <x v="12"/>
    <x v="1"/>
    <d v="1899-12-30T00:12:57"/>
    <n v="73610"/>
    <n v="0.17"/>
  </r>
  <r>
    <s v="XR20260027301"/>
    <s v="XR"/>
    <s v="XR Elbow Complete 3+ Views Right"/>
    <s v="03/08/2026"/>
    <s v="12:20:35"/>
    <n v="12"/>
    <s v="03/08/202612:34:22"/>
    <x v="7"/>
    <x v="7"/>
    <x v="0"/>
    <s v="12:34:22"/>
    <x v="12"/>
    <x v="1"/>
    <d v="1899-12-30T00:13:47"/>
    <n v="73080"/>
    <n v="0.17"/>
  </r>
  <r>
    <s v="XR20260027308"/>
    <s v="XR"/>
    <s v="XR Chest 2 Views"/>
    <s v="03/08/2026"/>
    <s v="12:04:15"/>
    <n v="12"/>
    <s v="03/08/202612:37:08"/>
    <x v="7"/>
    <x v="7"/>
    <x v="0"/>
    <s v="12:37:08"/>
    <x v="12"/>
    <x v="1"/>
    <d v="1899-12-30T00:32:53"/>
    <n v="71046"/>
    <n v="0.22"/>
  </r>
  <r>
    <s v="XR20260027318"/>
    <s v="XR"/>
    <s v="XR Chest 2 Views"/>
    <s v="03/08/2026"/>
    <s v="12:27:23"/>
    <n v="12"/>
    <s v="03/08/202612:39:04"/>
    <x v="7"/>
    <x v="7"/>
    <x v="0"/>
    <s v="12:39:04"/>
    <x v="12"/>
    <x v="1"/>
    <d v="1899-12-30T00:11:41"/>
    <n v="71046"/>
    <n v="0.22"/>
  </r>
  <r>
    <s v="CT20260012599"/>
    <s v="CT"/>
    <s v="CT Chest W/ Contrast"/>
    <s v="03/08/2026"/>
    <s v="11:57:12"/>
    <n v="11"/>
    <s v="03/08/202612:52:48"/>
    <x v="7"/>
    <x v="7"/>
    <x v="0"/>
    <s v="12:52:48"/>
    <x v="12"/>
    <x v="1"/>
    <d v="1899-12-30T00:55:36"/>
    <n v="71260"/>
    <n v="1.1599999999999999"/>
  </r>
  <r>
    <s v="XR20260027309"/>
    <s v="XR"/>
    <s v="XR Chest 1 View Portable"/>
    <s v="03/08/2026"/>
    <s v="12:51:44"/>
    <n v="12"/>
    <s v="03/08/202612:53:48"/>
    <x v="7"/>
    <x v="7"/>
    <x v="0"/>
    <s v="12:53:48"/>
    <x v="12"/>
    <x v="1"/>
    <d v="1899-12-30T00:02:04"/>
    <n v="71045"/>
    <n v="0.18"/>
  </r>
  <r>
    <s v="CT20260012610"/>
    <s v="CT"/>
    <s v="CT Lower Extremity w/ Contrast Bilat"/>
    <s v="03/08/2026"/>
    <s v="11:57:12"/>
    <n v="11"/>
    <s v="03/08/202613:20:02"/>
    <x v="7"/>
    <x v="7"/>
    <x v="0"/>
    <s v="13:20:02"/>
    <x v="13"/>
    <x v="1"/>
    <d v="1899-12-30T01:22:50"/>
    <n v="73701"/>
    <n v="1.1599999999999999"/>
  </r>
  <r>
    <s v="XR20260027329"/>
    <s v="XR"/>
    <s v="XR Chest 2 Views"/>
    <s v="03/08/2026"/>
    <s v="13:14:40"/>
    <n v="13"/>
    <s v="03/08/202613:20:46"/>
    <x v="7"/>
    <x v="7"/>
    <x v="0"/>
    <s v="13:20:46"/>
    <x v="13"/>
    <x v="1"/>
    <d v="1899-12-30T00:06:06"/>
    <n v="71046"/>
    <n v="0.22"/>
  </r>
  <r>
    <s v="XR20260027328"/>
    <s v="XR"/>
    <s v="XR Chest 2 Views"/>
    <s v="03/08/2026"/>
    <s v="13:21:22"/>
    <n v="13"/>
    <s v="03/08/202613:23:38"/>
    <x v="7"/>
    <x v="7"/>
    <x v="0"/>
    <s v="13:23:38"/>
    <x v="13"/>
    <x v="1"/>
    <d v="1899-12-30T00:02:16"/>
    <n v="71046"/>
    <n v="0.22"/>
  </r>
  <r>
    <s v="XR20260027330"/>
    <s v="XR"/>
    <s v="XR Knee Complete 3 Views Right"/>
    <s v="03/08/2026"/>
    <s v="13:23:40"/>
    <n v="13"/>
    <s v="03/08/202613:25:31"/>
    <x v="7"/>
    <x v="7"/>
    <x v="0"/>
    <s v="13:25:31"/>
    <x v="13"/>
    <x v="1"/>
    <d v="1899-12-30T00:01:51"/>
    <n v="73562"/>
    <n v="0.18"/>
  </r>
  <r>
    <s v="XR20260027335"/>
    <s v="XR"/>
    <s v="XR Abdomen KUB 1 View"/>
    <s v="03/08/2026"/>
    <s v="13:31:43"/>
    <n v="13"/>
    <s v="03/08/202613:33:33"/>
    <x v="7"/>
    <x v="7"/>
    <x v="0"/>
    <s v="13:33:33"/>
    <x v="13"/>
    <x v="1"/>
    <d v="1899-12-30T00:01:50"/>
    <n v="74018"/>
    <n v="0.18"/>
  </r>
  <r>
    <s v="CT20260012628"/>
    <s v="CT"/>
    <s v="CT Abdomen and Pelvis w/ Contrast"/>
    <s v="03/08/2026"/>
    <s v="13:33:32"/>
    <n v="13"/>
    <s v="03/08/202613:44:47"/>
    <x v="7"/>
    <x v="7"/>
    <x v="0"/>
    <s v="13:44:47"/>
    <x v="13"/>
    <x v="1"/>
    <d v="1899-12-30T00:11:15"/>
    <n v="74177"/>
    <n v="1.82"/>
  </r>
  <r>
    <s v="XR20260027323"/>
    <s v="XR"/>
    <s v="XR Chest 2 Views"/>
    <s v="03/08/2026"/>
    <s v="13:36:09"/>
    <n v="13"/>
    <s v="03/08/202613:46:09"/>
    <x v="7"/>
    <x v="7"/>
    <x v="0"/>
    <s v="13:46:09"/>
    <x v="13"/>
    <x v="1"/>
    <d v="1899-12-30T00:10:00"/>
    <n v="71046"/>
    <n v="0.22"/>
  </r>
  <r>
    <s v="XR20260027342"/>
    <s v="XR"/>
    <s v="XR Finger(s) 2+ Views Left"/>
    <s v="03/08/2026"/>
    <s v="13:41:01"/>
    <n v="13"/>
    <s v="03/08/202613:55:55"/>
    <x v="7"/>
    <x v="7"/>
    <x v="0"/>
    <s v="13:55:55"/>
    <x v="13"/>
    <x v="1"/>
    <d v="1899-12-30T00:14:54"/>
    <n v="73140"/>
    <n v="0.13"/>
  </r>
  <r>
    <s v="CT20260012636"/>
    <s v="CT"/>
    <s v="CT Maxillofacial w/o Contrast"/>
    <s v="03/08/2026"/>
    <s v="13:52:48"/>
    <n v="13"/>
    <s v="03/08/202614:05:55"/>
    <x v="7"/>
    <x v="7"/>
    <x v="0"/>
    <s v="14:05:55"/>
    <x v="14"/>
    <x v="1"/>
    <d v="1899-12-30T00:13:07"/>
    <n v="70486"/>
    <n v="0.85"/>
  </r>
  <r>
    <s v="CT20260012637"/>
    <s v="CT"/>
    <s v="CT Brain/Head w/o Contrast"/>
    <s v="03/08/2026"/>
    <s v="13:52:48"/>
    <n v="13"/>
    <s v="03/08/202614:05:55"/>
    <x v="7"/>
    <x v="7"/>
    <x v="0"/>
    <s v="14:05:55"/>
    <x v="14"/>
    <x v="1"/>
    <d v="1899-12-30T00:13:07"/>
    <n v="70450"/>
    <n v="0.85"/>
  </r>
  <r>
    <s v="US20260009002"/>
    <s v="US"/>
    <s v="US OB Limited"/>
    <s v="03/08/2026"/>
    <s v="14:00:45"/>
    <n v="14"/>
    <s v="03/08/202614:07:05"/>
    <x v="7"/>
    <x v="7"/>
    <x v="0"/>
    <s v="14:07:05"/>
    <x v="14"/>
    <x v="1"/>
    <d v="1899-12-30T00:06:20"/>
    <n v="76815"/>
    <n v="0.65"/>
  </r>
  <r>
    <s v="XR20260027339"/>
    <s v="XR"/>
    <s v="XR Chest 1 View Frontal"/>
    <s v="03/08/2026"/>
    <s v="13:46:55"/>
    <n v="13"/>
    <s v="03/08/202614:09:11"/>
    <x v="7"/>
    <x v="7"/>
    <x v="0"/>
    <s v="14:09:11"/>
    <x v="14"/>
    <x v="1"/>
    <d v="1899-12-30T00:22:16"/>
    <n v="71045"/>
    <n v="0.18"/>
  </r>
  <r>
    <s v="XR20260027345"/>
    <s v="XR"/>
    <s v="XR Abdomen KUB 1 View"/>
    <s v="03/08/2026"/>
    <s v="14:08:16"/>
    <n v="14"/>
    <s v="03/08/202614:11:56"/>
    <x v="7"/>
    <x v="7"/>
    <x v="0"/>
    <s v="14:11:56"/>
    <x v="14"/>
    <x v="1"/>
    <d v="1899-12-30T00:03:40"/>
    <n v="74018"/>
    <n v="0.18"/>
  </r>
  <r>
    <s v="XR20260027337"/>
    <s v="XR"/>
    <s v="XR Wrist Complete 3+ Views Left"/>
    <s v="03/08/2026"/>
    <s v="14:09:24"/>
    <n v="14"/>
    <s v="03/08/202614:13:17"/>
    <x v="7"/>
    <x v="7"/>
    <x v="0"/>
    <s v="14:13:17"/>
    <x v="14"/>
    <x v="1"/>
    <d v="1899-12-30T00:03:53"/>
    <n v="73110"/>
    <n v="0.17"/>
  </r>
  <r>
    <s v="XR20260027359"/>
    <s v="XR"/>
    <s v="XR Chest 1 View Portable"/>
    <s v="03/08/2026"/>
    <s v="14:15:03"/>
    <n v="14"/>
    <s v="03/08/202614:19:21"/>
    <x v="7"/>
    <x v="7"/>
    <x v="0"/>
    <s v="14:19:21"/>
    <x v="14"/>
    <x v="1"/>
    <d v="1899-12-30T00:04:18"/>
    <n v="71045"/>
    <n v="0.18"/>
  </r>
  <r>
    <s v="XR20260027354"/>
    <s v="XR"/>
    <s v="XR Chest 2 Views"/>
    <s v="03/08/2026"/>
    <s v="14:27:44"/>
    <n v="14"/>
    <s v="03/08/202614:40:35"/>
    <x v="7"/>
    <x v="7"/>
    <x v="0"/>
    <s v="14:40:35"/>
    <x v="14"/>
    <x v="1"/>
    <d v="1899-12-30T00:12:51"/>
    <n v="71046"/>
    <n v="0.22"/>
  </r>
  <r>
    <s v="XR20260027367"/>
    <s v="XR"/>
    <s v="XR Chest 1 View Portable"/>
    <s v="03/08/2026"/>
    <s v="14:32:35"/>
    <n v="14"/>
    <s v="03/08/202614:41:37"/>
    <x v="7"/>
    <x v="7"/>
    <x v="0"/>
    <s v="14:41:37"/>
    <x v="14"/>
    <x v="1"/>
    <d v="1899-12-30T00:09:02"/>
    <n v="71045"/>
    <n v="0.18"/>
  </r>
  <r>
    <s v="US20260009006"/>
    <s v="US"/>
    <s v="US Abdomen Complete"/>
    <s v="03/08/2026"/>
    <s v="14:43:02"/>
    <n v="14"/>
    <s v="03/08/202614:48:16"/>
    <x v="7"/>
    <x v="7"/>
    <x v="0"/>
    <s v="14:48:16"/>
    <x v="14"/>
    <x v="1"/>
    <d v="1899-12-30T00:05:14"/>
    <n v="76700"/>
    <n v="0.81"/>
  </r>
  <r>
    <s v="US20260009005"/>
    <s v="US"/>
    <s v="US OB Less Thn 14 wks w/TVS if indicated"/>
    <s v="03/08/2026"/>
    <s v="14:43:38"/>
    <n v="14"/>
    <s v="03/08/202614:51:25"/>
    <x v="7"/>
    <x v="7"/>
    <x v="0"/>
    <s v="14:51:25"/>
    <x v="14"/>
    <x v="1"/>
    <d v="1899-12-30T00:07:47"/>
    <n v="76801"/>
    <n v="0.99"/>
  </r>
  <r>
    <s v="XR20260027364"/>
    <s v="XR"/>
    <s v="XR Shoulder Complete 2+ Views Right"/>
    <s v="03/08/2026"/>
    <s v="14:47:57"/>
    <n v="14"/>
    <s v="03/08/202614:53:06"/>
    <x v="7"/>
    <x v="7"/>
    <x v="0"/>
    <s v="14:53:06"/>
    <x v="14"/>
    <x v="1"/>
    <d v="1899-12-30T00:05:09"/>
    <n v="73030"/>
    <n v="0.18"/>
  </r>
  <r>
    <s v="XR20260027365"/>
    <s v="XR"/>
    <s v="XR Knee Complete 3 Views Right"/>
    <s v="03/08/2026"/>
    <s v="14:47:57"/>
    <n v="14"/>
    <s v="03/08/202614:54:04"/>
    <x v="7"/>
    <x v="7"/>
    <x v="0"/>
    <s v="14:54:04"/>
    <x v="14"/>
    <x v="1"/>
    <d v="1899-12-30T00:06:07"/>
    <n v="73562"/>
    <n v="0.18"/>
  </r>
  <r>
    <s v="XR20260027366"/>
    <s v="XR"/>
    <s v="XR Pelvis 1 or 2 Views"/>
    <s v="03/08/2026"/>
    <s v="14:47:57"/>
    <n v="14"/>
    <s v="03/08/202614:55:05"/>
    <x v="7"/>
    <x v="7"/>
    <x v="0"/>
    <s v="14:55:05"/>
    <x v="14"/>
    <x v="1"/>
    <d v="1899-12-30T00:07:08"/>
    <n v="72170"/>
    <n v="0.17"/>
  </r>
  <r>
    <s v="XR20260027372"/>
    <s v="XR"/>
    <s v="XR Wrist Complete 3+ Views Left"/>
    <s v="03/08/2026"/>
    <s v="14:54:32"/>
    <n v="14"/>
    <s v="03/08/202615:00:00"/>
    <x v="7"/>
    <x v="7"/>
    <x v="0"/>
    <s v="15:00:00"/>
    <x v="15"/>
    <x v="1"/>
    <d v="1899-12-30T00:05:28"/>
    <n v="73110"/>
    <n v="0.17"/>
  </r>
  <r>
    <s v="CT20260012653"/>
    <s v="CT"/>
    <s v="CT Brain/Head w/o Contrast"/>
    <s v="03/08/2026"/>
    <s v="14:50:51"/>
    <n v="14"/>
    <s v="03/08/202615:06:29"/>
    <x v="7"/>
    <x v="7"/>
    <x v="0"/>
    <s v="15:06:29"/>
    <x v="15"/>
    <x v="1"/>
    <d v="1899-12-30T00:15:38"/>
    <n v="70450"/>
    <n v="0.85"/>
  </r>
  <r>
    <s v="CT20260012654"/>
    <s v="CT"/>
    <s v="CT Spine Cervical w/o Contrast"/>
    <s v="03/08/2026"/>
    <s v="14:50:51"/>
    <n v="14"/>
    <s v="03/08/202615:09:21"/>
    <x v="7"/>
    <x v="7"/>
    <x v="0"/>
    <s v="15:09:21"/>
    <x v="15"/>
    <x v="1"/>
    <d v="1899-12-30T00:18:30"/>
    <n v="72125"/>
    <n v="1"/>
  </r>
  <r>
    <s v="XR20260027369"/>
    <s v="XR"/>
    <s v="XR Chest 1 View Portable"/>
    <s v="03/08/2026"/>
    <s v="15:02:01"/>
    <n v="15"/>
    <s v="03/08/202615:11:32"/>
    <x v="7"/>
    <x v="7"/>
    <x v="0"/>
    <s v="15:11:32"/>
    <x v="15"/>
    <x v="1"/>
    <d v="1899-12-30T00:09:31"/>
    <n v="71045"/>
    <n v="0.18"/>
  </r>
  <r>
    <s v="XR20260027378"/>
    <s v="XR"/>
    <s v="XR Chest 1 View Portable"/>
    <s v="03/08/2026"/>
    <s v="15:10:33"/>
    <n v="15"/>
    <s v="03/08/202615:12:50"/>
    <x v="7"/>
    <x v="7"/>
    <x v="0"/>
    <s v="15:12:50"/>
    <x v="15"/>
    <x v="1"/>
    <d v="1899-12-30T00:02:17"/>
    <n v="71045"/>
    <n v="0.18"/>
  </r>
  <r>
    <s v="CT20260012660"/>
    <s v="CT"/>
    <s v="CT Brain/Head w/o Contrast"/>
    <s v="03/08/2026"/>
    <s v="15:17:40"/>
    <n v="15"/>
    <s v="03/08/202615:26:50"/>
    <x v="7"/>
    <x v="7"/>
    <x v="0"/>
    <s v="15:26:50"/>
    <x v="15"/>
    <x v="1"/>
    <d v="1899-12-30T00:09:10"/>
    <n v="70450"/>
    <n v="0.85"/>
  </r>
  <r>
    <s v="MR20260002437"/>
    <s v="MR"/>
    <s v="MRI MRCP Abdomen"/>
    <s v="03/08/2026"/>
    <s v="15:15:21"/>
    <n v="15"/>
    <s v="03/08/202615:36:35"/>
    <x v="7"/>
    <x v="7"/>
    <x v="0"/>
    <s v="15:36:35"/>
    <x v="15"/>
    <x v="1"/>
    <d v="1899-12-30T00:21:14"/>
    <n v="74181"/>
    <n v="1.46"/>
  </r>
  <r>
    <s v="CT20260012663"/>
    <s v="CT"/>
    <s v="CT Maxillofacial w/o Contrast"/>
    <s v="03/08/2026"/>
    <s v="15:32:52"/>
    <n v="15"/>
    <s v="03/08/202615:42:24"/>
    <x v="7"/>
    <x v="7"/>
    <x v="0"/>
    <s v="15:42:24"/>
    <x v="15"/>
    <x v="1"/>
    <d v="1899-12-30T00:09:32"/>
    <n v="70486"/>
    <n v="0.85"/>
  </r>
  <r>
    <s v="CT20260012658"/>
    <s v="CT"/>
    <s v="CT Abd &amp; Pel wo Oral w IV"/>
    <s v="03/08/2026"/>
    <s v="15:39:46"/>
    <n v="15"/>
    <s v="03/08/202615:58:16"/>
    <x v="7"/>
    <x v="7"/>
    <x v="0"/>
    <s v="15:58:16"/>
    <x v="15"/>
    <x v="1"/>
    <d v="1899-12-30T00:18:30"/>
    <n v="74177"/>
    <n v="1.82"/>
  </r>
  <r>
    <s v="XR20260027492"/>
    <s v="XR"/>
    <s v="XR Chest 2 Views"/>
    <s v="03/08/2026"/>
    <s v="21:54:17"/>
    <n v="21"/>
    <s v="03/08/202623:00:39"/>
    <x v="7"/>
    <x v="7"/>
    <x v="0"/>
    <s v="23:00:39"/>
    <x v="22"/>
    <x v="0"/>
    <d v="1899-12-30T01:06:22"/>
    <n v="71046"/>
    <n v="0.22"/>
  </r>
  <r>
    <s v="XR20260027500"/>
    <s v="XR"/>
    <s v="XR Chest 2 Views"/>
    <s v="03/08/2026"/>
    <s v="22:02:10"/>
    <n v="22"/>
    <s v="03/08/202623:07:23"/>
    <x v="7"/>
    <x v="7"/>
    <x v="0"/>
    <s v="23:07:23"/>
    <x v="22"/>
    <x v="0"/>
    <d v="1899-12-30T01:05:13"/>
    <n v="71046"/>
    <n v="0.22"/>
  </r>
  <r>
    <s v="XR20260027505"/>
    <s v="XR"/>
    <s v="XR Femur Complete 2 Views Left"/>
    <s v="03/08/2026"/>
    <s v="22:13:40"/>
    <n v="22"/>
    <s v="03/08/202623:11:48"/>
    <x v="7"/>
    <x v="7"/>
    <x v="0"/>
    <s v="23:11:48"/>
    <x v="22"/>
    <x v="0"/>
    <d v="1899-12-30T00:58:08"/>
    <n v="73552"/>
    <n v="0.18"/>
  </r>
  <r>
    <s v="XR20260027508"/>
    <s v="XR"/>
    <s v="XR Abdomen KUB 1 View"/>
    <s v="03/08/2026"/>
    <s v="22:22:50"/>
    <n v="22"/>
    <s v="03/08/202623:15:47"/>
    <x v="7"/>
    <x v="7"/>
    <x v="0"/>
    <s v="23:15:47"/>
    <x v="22"/>
    <x v="0"/>
    <d v="1899-12-30T00:52:57"/>
    <n v="74018"/>
    <n v="0.18"/>
  </r>
  <r>
    <s v="XR20260027504"/>
    <s v="XR"/>
    <s v="XR Chest 2 Views"/>
    <s v="03/08/2026"/>
    <s v="22:12:18"/>
    <n v="22"/>
    <s v="03/08/202623:21:36"/>
    <x v="7"/>
    <x v="7"/>
    <x v="0"/>
    <s v="23:21:36"/>
    <x v="22"/>
    <x v="0"/>
    <d v="1899-12-30T01:09:18"/>
    <n v="71046"/>
    <n v="0.22"/>
  </r>
  <r>
    <s v="XR20260027498"/>
    <s v="XR"/>
    <s v="XR Abdomen Complete w Decub and/or Erect"/>
    <s v="03/08/2026"/>
    <s v="22:28:03"/>
    <n v="22"/>
    <s v="03/08/202623:24:56"/>
    <x v="7"/>
    <x v="7"/>
    <x v="0"/>
    <s v="23:24:56"/>
    <x v="22"/>
    <x v="0"/>
    <d v="1899-12-30T00:56:53"/>
    <n v="74019"/>
    <n v="0.23"/>
  </r>
  <r>
    <s v="XR20260027509"/>
    <s v="XR"/>
    <s v="XR Femur Complete 2 Views Right"/>
    <s v="03/08/2026"/>
    <s v="22:31:55"/>
    <n v="22"/>
    <s v="03/08/202623:31:52"/>
    <x v="7"/>
    <x v="7"/>
    <x v="0"/>
    <s v="23:31:52"/>
    <x v="22"/>
    <x v="0"/>
    <d v="1899-12-30T00:59:57"/>
    <n v="73552"/>
    <n v="0.18"/>
  </r>
  <r>
    <s v="XR20260027510"/>
    <s v="XR"/>
    <s v="XR Chest 1 View Portable"/>
    <s v="03/08/2026"/>
    <s v="22:30:18"/>
    <n v="22"/>
    <s v="03/08/202623:36:53"/>
    <x v="7"/>
    <x v="7"/>
    <x v="0"/>
    <s v="23:36:53"/>
    <x v="22"/>
    <x v="0"/>
    <d v="1899-12-30T01:06:35"/>
    <n v="71045"/>
    <n v="0.18"/>
  </r>
  <r>
    <s v="XR20260027503"/>
    <s v="XR"/>
    <s v="XR Chest 1 View Portable"/>
    <s v="03/08/2026"/>
    <s v="22:49:17"/>
    <n v="22"/>
    <s v="03/08/202623:42:30"/>
    <x v="7"/>
    <x v="7"/>
    <x v="0"/>
    <s v="23:42:30"/>
    <x v="22"/>
    <x v="0"/>
    <d v="1899-12-30T00:53:13"/>
    <n v="71045"/>
    <n v="0.18"/>
  </r>
  <r>
    <s v="XR20260027507"/>
    <s v="XR"/>
    <s v="XR Tibia/Fibula Bilateral"/>
    <s v="03/08/2026"/>
    <s v="22:50:12"/>
    <n v="22"/>
    <s v="03/08/202623:47:03"/>
    <x v="7"/>
    <x v="7"/>
    <x v="0"/>
    <s v="23:47:03"/>
    <x v="22"/>
    <x v="0"/>
    <d v="1899-12-30T00:56:51"/>
    <n v="73590"/>
    <n v="0.16"/>
  </r>
  <r>
    <s v="XR20260027506"/>
    <s v="XR"/>
    <s v="XR Elbow Complete 3+ Views Left"/>
    <s v="03/08/2026"/>
    <s v="22:49:47"/>
    <n v="22"/>
    <s v="03/08/202623:49:28"/>
    <x v="7"/>
    <x v="7"/>
    <x v="0"/>
    <s v="23:49:28"/>
    <x v="22"/>
    <x v="0"/>
    <d v="1899-12-30T00:59:41"/>
    <n v="73080"/>
    <n v="0.17"/>
  </r>
  <r>
    <s v="XR20260027512"/>
    <s v="XR"/>
    <s v="XR Chest 2 Views"/>
    <s v="03/08/2026"/>
    <s v="23:01:39"/>
    <n v="23"/>
    <s v="03/08/202623:57:21"/>
    <x v="7"/>
    <x v="7"/>
    <x v="0"/>
    <s v="23:57:21"/>
    <x v="22"/>
    <x v="0"/>
    <d v="1899-12-30T00:55:42"/>
    <n v="71046"/>
    <n v="0.22"/>
  </r>
  <r>
    <s v="XR20260027517"/>
    <s v="XR"/>
    <s v="XR Shoulder Complete 2+ Views Bilateral"/>
    <s v="03/08/2026"/>
    <s v="23:52:26"/>
    <n v="23"/>
    <s v="03/09/202600:01:05"/>
    <x v="8"/>
    <x v="8"/>
    <x v="1"/>
    <s v="00:01:05"/>
    <x v="0"/>
    <x v="0"/>
    <d v="1899-12-30T00:08:39"/>
    <n v="73030"/>
    <n v="0.18"/>
  </r>
  <r>
    <s v="US20260009038"/>
    <s v="US"/>
    <s v="US Abdomen Limited"/>
    <s v="03/08/2026"/>
    <s v="23:42:13"/>
    <n v="23"/>
    <s v="03/09/202600:08:02"/>
    <x v="8"/>
    <x v="8"/>
    <x v="1"/>
    <s v="00:08:02"/>
    <x v="0"/>
    <x v="0"/>
    <d v="1899-12-30T00:25:49"/>
    <n v="76705"/>
    <n v="0.59"/>
  </r>
  <r>
    <s v="US20260009040"/>
    <s v="US"/>
    <s v="US Appendix"/>
    <s v="03/09/2026"/>
    <s v="00:00:25"/>
    <n v="0"/>
    <s v="03/09/202600:12:07"/>
    <x v="8"/>
    <x v="8"/>
    <x v="1"/>
    <s v="00:12:07"/>
    <x v="0"/>
    <x v="0"/>
    <d v="1899-12-30T00:11:42"/>
    <n v="76705"/>
    <n v="0.59"/>
  </r>
  <r>
    <s v="XR20260027521"/>
    <s v="XR"/>
    <s v="XR Chest 1 View Frontal"/>
    <s v="03/09/2026"/>
    <s v="00:03:36"/>
    <n v="0"/>
    <s v="03/09/202600:15:31"/>
    <x v="8"/>
    <x v="8"/>
    <x v="1"/>
    <s v="00:15:31"/>
    <x v="0"/>
    <x v="0"/>
    <d v="1899-12-30T00:11:55"/>
    <n v="71045"/>
    <n v="0.18"/>
  </r>
  <r>
    <s v="XR20260027519"/>
    <s v="XR"/>
    <s v="XR Chest 2 Views"/>
    <s v="03/08/2026"/>
    <s v="23:59:13"/>
    <n v="23"/>
    <s v="03/09/202600:18:07"/>
    <x v="8"/>
    <x v="8"/>
    <x v="1"/>
    <s v="00:18:07"/>
    <x v="0"/>
    <x v="0"/>
    <d v="1899-12-30T00:18:54"/>
    <n v="71046"/>
    <n v="0.22"/>
  </r>
  <r>
    <s v="US20260009041"/>
    <s v="US"/>
    <s v="US Abdomen Limited"/>
    <s v="03/09/2026"/>
    <s v="00:13:37"/>
    <n v="0"/>
    <s v="03/09/202600:29:16"/>
    <x v="8"/>
    <x v="8"/>
    <x v="1"/>
    <s v="00:29:16"/>
    <x v="0"/>
    <x v="0"/>
    <d v="1899-12-30T00:15:39"/>
    <n v="76705"/>
    <n v="0.59"/>
  </r>
  <r>
    <s v="CT20260012726"/>
    <s v="CT"/>
    <s v="CTA Neck"/>
    <s v="03/08/2026"/>
    <s v="23:28:17"/>
    <n v="23"/>
    <s v="03/09/202600:39:05"/>
    <x v="8"/>
    <x v="8"/>
    <x v="1"/>
    <s v="00:39:05"/>
    <x v="0"/>
    <x v="0"/>
    <d v="1899-12-30T01:10:48"/>
    <n v="70498"/>
    <n v="1.75"/>
  </r>
  <r>
    <s v="CT20260012727"/>
    <s v="CT"/>
    <s v="CTA Brain/Head"/>
    <s v="03/08/2026"/>
    <s v="23:27:49"/>
    <n v="23"/>
    <s v="03/09/202600:39:05"/>
    <x v="8"/>
    <x v="8"/>
    <x v="1"/>
    <s v="00:39:05"/>
    <x v="0"/>
    <x v="0"/>
    <d v="1899-12-30T01:11:16"/>
    <n v="70496"/>
    <n v="1.75"/>
  </r>
  <r>
    <s v="CT20260012729"/>
    <s v="CT"/>
    <s v="CTA Chest"/>
    <s v="03/09/2026"/>
    <s v="00:22:39"/>
    <n v="0"/>
    <s v="03/09/202600:45:59"/>
    <x v="8"/>
    <x v="8"/>
    <x v="1"/>
    <s v="00:45:59"/>
    <x v="0"/>
    <x v="0"/>
    <d v="1899-12-30T00:23:20"/>
    <n v="71275"/>
    <n v="1.82"/>
  </r>
  <r>
    <s v="CT20260012730"/>
    <s v="CT"/>
    <s v="CTA Abdomen and Pelvis"/>
    <s v="03/09/2026"/>
    <s v="00:22:39"/>
    <n v="0"/>
    <s v="03/09/202600:55:52"/>
    <x v="8"/>
    <x v="8"/>
    <x v="1"/>
    <s v="00:55:52"/>
    <x v="0"/>
    <x v="0"/>
    <d v="1899-12-30T00:33:13"/>
    <n v="74174"/>
    <n v="2.2000000000000002"/>
  </r>
  <r>
    <s v="CT20260012700"/>
    <s v="CT"/>
    <s v="CT Abd &amp; Pel wo Oral w IV"/>
    <s v="03/09/2026"/>
    <s v="00:48:19"/>
    <n v="0"/>
    <s v="03/09/202601:05:16"/>
    <x v="8"/>
    <x v="8"/>
    <x v="1"/>
    <s v="01:05:16"/>
    <x v="1"/>
    <x v="0"/>
    <d v="1899-12-30T00:16:57"/>
    <n v="74177"/>
    <n v="1.82"/>
  </r>
  <r>
    <s v="US20260009037"/>
    <s v="US"/>
    <s v="US OB Limited"/>
    <s v="03/08/2026"/>
    <s v="23:08:27"/>
    <n v="23"/>
    <s v="03/09/202601:13:57"/>
    <x v="8"/>
    <x v="8"/>
    <x v="1"/>
    <s v="01:13:57"/>
    <x v="1"/>
    <x v="0"/>
    <d v="1899-12-30T02:05:30"/>
    <n v="76815"/>
    <n v="0.65"/>
  </r>
  <r>
    <s v="CT20260012719"/>
    <s v="CT"/>
    <s v="CTA Pulmonary"/>
    <s v="03/09/2026"/>
    <s v="00:57:55"/>
    <n v="0"/>
    <s v="03/09/202601:17:46"/>
    <x v="8"/>
    <x v="8"/>
    <x v="1"/>
    <s v="01:17:46"/>
    <x v="1"/>
    <x v="0"/>
    <d v="1899-12-30T00:19:51"/>
    <n v="71275"/>
    <n v="1.82"/>
  </r>
  <r>
    <s v="CT20260012718"/>
    <s v="CT"/>
    <s v="CT Abdomen and Pelvis w/ Contrast"/>
    <s v="03/09/2026"/>
    <s v="01:02:32"/>
    <n v="1"/>
    <s v="03/09/202601:24:19"/>
    <x v="8"/>
    <x v="8"/>
    <x v="1"/>
    <s v="01:24:19"/>
    <x v="1"/>
    <x v="0"/>
    <d v="1899-12-30T00:21:47"/>
    <n v="74177"/>
    <n v="1.82"/>
  </r>
  <r>
    <s v="CT20260012739"/>
    <s v="CT"/>
    <s v="CT Brain/Head w/o Contrast"/>
    <s v="03/09/2026"/>
    <s v="01:21:57"/>
    <n v="1"/>
    <s v="03/09/202601:31:50"/>
    <x v="8"/>
    <x v="8"/>
    <x v="1"/>
    <s v="01:31:50"/>
    <x v="1"/>
    <x v="0"/>
    <d v="1899-12-30T00:09:53"/>
    <n v="70450"/>
    <n v="0.85"/>
  </r>
  <r>
    <s v="CT20260012738"/>
    <s v="CT"/>
    <s v="CT Maxillofacial w/o Contrast"/>
    <s v="03/09/2026"/>
    <s v="01:21:57"/>
    <n v="1"/>
    <s v="03/09/202601:38:32"/>
    <x v="8"/>
    <x v="8"/>
    <x v="1"/>
    <s v="01:38:32"/>
    <x v="1"/>
    <x v="0"/>
    <d v="1899-12-30T00:16:35"/>
    <n v="70486"/>
    <n v="0.85"/>
  </r>
  <r>
    <s v="CT20260012717"/>
    <s v="CT"/>
    <s v="CT Abd &amp; Pel wo Oral w IV"/>
    <s v="03/09/2026"/>
    <s v="01:29:57"/>
    <n v="1"/>
    <s v="03/09/202601:47:18"/>
    <x v="8"/>
    <x v="8"/>
    <x v="1"/>
    <s v="01:47:18"/>
    <x v="1"/>
    <x v="0"/>
    <d v="1899-12-30T00:17:21"/>
    <n v="74177"/>
    <n v="1.82"/>
  </r>
  <r>
    <s v="CT20260012733"/>
    <s v="CT"/>
    <s v="CT Abdomen and Pelvis w/ Contrast"/>
    <s v="03/09/2026"/>
    <s v="01:34:54"/>
    <n v="1"/>
    <s v="03/09/202601:55:04"/>
    <x v="8"/>
    <x v="8"/>
    <x v="1"/>
    <s v="01:55:04"/>
    <x v="1"/>
    <x v="0"/>
    <d v="1899-12-30T00:20:10"/>
    <n v="74177"/>
    <n v="1.82"/>
  </r>
  <r>
    <s v="US20260009043"/>
    <s v="US"/>
    <s v="US Abdomen Limited"/>
    <s v="03/09/2026"/>
    <s v="00:51:32"/>
    <n v="0"/>
    <s v="03/09/202602:03:57"/>
    <x v="8"/>
    <x v="8"/>
    <x v="1"/>
    <s v="02:03:57"/>
    <x v="2"/>
    <x v="0"/>
    <d v="1899-12-30T01:12:25"/>
    <n v="76705"/>
    <n v="0.59"/>
  </r>
  <r>
    <s v="XR20260027513"/>
    <s v="XR"/>
    <s v="XR Abdomen KUB 1 View"/>
    <s v="03/08/2026"/>
    <s v="23:25:21"/>
    <n v="23"/>
    <s v="03/09/202602:09:12"/>
    <x v="8"/>
    <x v="8"/>
    <x v="1"/>
    <s v="02:09:12"/>
    <x v="2"/>
    <x v="0"/>
    <d v="1899-12-30T02:43:51"/>
    <n v="74018"/>
    <n v="0.18"/>
  </r>
  <r>
    <s v="XR20260027526"/>
    <s v="XR"/>
    <s v="XR Abdomen KUB 1 View"/>
    <s v="03/09/2026"/>
    <s v="01:10:38"/>
    <n v="1"/>
    <s v="03/09/202602:14:35"/>
    <x v="8"/>
    <x v="8"/>
    <x v="1"/>
    <s v="02:14:35"/>
    <x v="2"/>
    <x v="0"/>
    <d v="1899-12-30T01:03:57"/>
    <n v="74018"/>
    <n v="0.18"/>
  </r>
  <r>
    <s v="XR20260027549"/>
    <s v="XR"/>
    <s v="XR Chest 1 View Portable"/>
    <s v="03/09/2026"/>
    <s v="02:06:05"/>
    <n v="2"/>
    <s v="03/09/202602:17:56"/>
    <x v="8"/>
    <x v="8"/>
    <x v="1"/>
    <s v="02:17:56"/>
    <x v="2"/>
    <x v="0"/>
    <d v="1899-12-30T00:11:51"/>
    <n v="71045"/>
    <n v="0.18"/>
  </r>
  <r>
    <s v="CT20260012737"/>
    <s v="CT"/>
    <s v="CT Brain/Head w/o Contrast"/>
    <s v="03/09/2026"/>
    <s v="02:12:02"/>
    <n v="2"/>
    <s v="03/09/202602:19:45"/>
    <x v="8"/>
    <x v="8"/>
    <x v="1"/>
    <s v="02:19:45"/>
    <x v="2"/>
    <x v="0"/>
    <d v="1899-12-30T00:07:43"/>
    <n v="70450"/>
    <n v="0.85"/>
  </r>
  <r>
    <s v="CT20260012736"/>
    <s v="CT"/>
    <s v="CTA Chest"/>
    <s v="03/09/2026"/>
    <s v="02:12:02"/>
    <n v="2"/>
    <s v="03/09/202602:26:56"/>
    <x v="8"/>
    <x v="8"/>
    <x v="1"/>
    <s v="02:26:56"/>
    <x v="2"/>
    <x v="0"/>
    <d v="1899-12-30T00:14:54"/>
    <n v="71275"/>
    <n v="1.82"/>
  </r>
  <r>
    <s v="US20260009049"/>
    <s v="US"/>
    <s v="US Abdomen Complete"/>
    <s v="03/09/2026"/>
    <s v="02:16:56"/>
    <n v="2"/>
    <s v="03/09/202602:33:07"/>
    <x v="8"/>
    <x v="8"/>
    <x v="1"/>
    <s v="02:33:07"/>
    <x v="2"/>
    <x v="0"/>
    <d v="1899-12-30T00:16:11"/>
    <n v="76700"/>
    <n v="0.81"/>
  </r>
  <r>
    <s v="US20260009048"/>
    <s v="US"/>
    <s v="US Abdomen Limited"/>
    <s v="03/09/2026"/>
    <s v="02:08:44"/>
    <n v="2"/>
    <s v="03/09/202602:39:21"/>
    <x v="8"/>
    <x v="8"/>
    <x v="1"/>
    <s v="02:39:21"/>
    <x v="2"/>
    <x v="0"/>
    <d v="1899-12-30T00:30:37"/>
    <n v="76705"/>
    <n v="0.59"/>
  </r>
  <r>
    <s v="XR20260027554"/>
    <s v="XR"/>
    <s v="XR Chest 2 Views"/>
    <s v="03/09/2026"/>
    <s v="02:20:47"/>
    <n v="2"/>
    <s v="03/09/202602:42:58"/>
    <x v="8"/>
    <x v="8"/>
    <x v="1"/>
    <s v="02:42:58"/>
    <x v="2"/>
    <x v="0"/>
    <d v="1899-12-30T00:22:11"/>
    <n v="71046"/>
    <n v="0.22"/>
  </r>
  <r>
    <s v="US20260009050"/>
    <s v="US"/>
    <s v="US Abdomen Limited"/>
    <s v="03/09/2026"/>
    <s v="02:38:57"/>
    <n v="2"/>
    <s v="03/09/202602:52:19"/>
    <x v="8"/>
    <x v="8"/>
    <x v="1"/>
    <s v="02:52:19"/>
    <x v="2"/>
    <x v="0"/>
    <d v="1899-12-30T00:13:22"/>
    <n v="76705"/>
    <n v="0.59"/>
  </r>
  <r>
    <s v="XR20260027555"/>
    <s v="XR"/>
    <s v="XR Ankle Complete 3+ Views Left"/>
    <s v="03/09/2026"/>
    <s v="02:39:42"/>
    <n v="2"/>
    <s v="03/09/202602:55:11"/>
    <x v="8"/>
    <x v="8"/>
    <x v="1"/>
    <s v="02:55:11"/>
    <x v="2"/>
    <x v="0"/>
    <d v="1899-12-30T00:15:29"/>
    <n v="73610"/>
    <n v="0.17"/>
  </r>
  <r>
    <s v="XR20260027551"/>
    <s v="XR"/>
    <s v="XR Ankle Complete 3+ Views Right"/>
    <s v="03/09/2026"/>
    <s v="02:03:07"/>
    <n v="2"/>
    <s v="03/09/202602:58:19"/>
    <x v="8"/>
    <x v="8"/>
    <x v="1"/>
    <s v="02:58:19"/>
    <x v="2"/>
    <x v="0"/>
    <d v="1899-12-30T00:55:12"/>
    <n v="73610"/>
    <n v="0.17"/>
  </r>
  <r>
    <s v="XR20260027552"/>
    <s v="XR"/>
    <s v="XR Foot Complete 3+ Views Right"/>
    <s v="03/09/2026"/>
    <s v="02:03:07"/>
    <n v="2"/>
    <s v="03/09/202603:01:10"/>
    <x v="8"/>
    <x v="8"/>
    <x v="1"/>
    <s v="03:01:10"/>
    <x v="3"/>
    <x v="0"/>
    <d v="1899-12-30T00:58:03"/>
    <n v="73630"/>
    <n v="0.17"/>
  </r>
  <r>
    <s v="XR20260027528"/>
    <s v="XR"/>
    <s v="XR Wrist Complete 3+ Views Left"/>
    <s v="03/09/2026"/>
    <s v="01:51:16"/>
    <n v="1"/>
    <s v="03/09/202603:05:54"/>
    <x v="8"/>
    <x v="8"/>
    <x v="1"/>
    <s v="03:05:54"/>
    <x v="3"/>
    <x v="0"/>
    <d v="1899-12-30T01:14:38"/>
    <n v="73110"/>
    <n v="0.17"/>
  </r>
  <r>
    <s v="XR20260027529"/>
    <s v="XR"/>
    <s v="XR Chest 1 View Portable"/>
    <s v="03/09/2026"/>
    <s v="01:51:16"/>
    <n v="1"/>
    <s v="03/09/202603:09:41"/>
    <x v="8"/>
    <x v="8"/>
    <x v="1"/>
    <s v="03:09:41"/>
    <x v="3"/>
    <x v="0"/>
    <d v="1899-12-30T01:18:25"/>
    <n v="71045"/>
    <n v="0.18"/>
  </r>
  <r>
    <s v="XR20260027530"/>
    <s v="XR"/>
    <s v="XR Pelvis 1 or 2 Views"/>
    <s v="03/09/2026"/>
    <s v="01:51:16"/>
    <n v="1"/>
    <s v="03/09/202603:11:21"/>
    <x v="8"/>
    <x v="8"/>
    <x v="1"/>
    <s v="03:11:21"/>
    <x v="3"/>
    <x v="0"/>
    <d v="1899-12-30T01:20:05"/>
    <n v="72170"/>
    <n v="0.17"/>
  </r>
  <r>
    <s v="XR20260027531"/>
    <s v="XR"/>
    <s v="XR Knee Complete 3 Views Right"/>
    <s v="03/09/2026"/>
    <s v="01:51:16"/>
    <n v="1"/>
    <s v="03/09/202603:16:26"/>
    <x v="8"/>
    <x v="8"/>
    <x v="1"/>
    <s v="03:16:26"/>
    <x v="3"/>
    <x v="0"/>
    <d v="1899-12-30T01:25:10"/>
    <n v="73562"/>
    <n v="0.18"/>
  </r>
  <r>
    <s v="XR20260027534"/>
    <s v="XR"/>
    <s v="XR Chest 2 Views"/>
    <s v="03/09/2026"/>
    <s v="01:38:07"/>
    <n v="1"/>
    <s v="03/09/202603:26:28"/>
    <x v="8"/>
    <x v="8"/>
    <x v="1"/>
    <s v="03:26:28"/>
    <x v="3"/>
    <x v="0"/>
    <d v="1899-12-30T01:48:21"/>
    <n v="71046"/>
    <n v="0.22"/>
  </r>
  <r>
    <s v="CT20260012742"/>
    <s v="CT"/>
    <s v="CT Abdomen and Pelvis w/ Contrast"/>
    <s v="03/09/2026"/>
    <s v="03:16:02"/>
    <n v="3"/>
    <s v="03/09/202603:35:49"/>
    <x v="8"/>
    <x v="8"/>
    <x v="1"/>
    <s v="03:35:49"/>
    <x v="3"/>
    <x v="0"/>
    <d v="1899-12-30T00:19:47"/>
    <n v="74177"/>
    <n v="1.82"/>
  </r>
  <r>
    <s v="XR20260027494"/>
    <s v="XR"/>
    <s v="XR Abdomen KUB 1 View"/>
    <s v="03/08/2026"/>
    <s v="21:46:05"/>
    <n v="21"/>
    <s v="03/09/202603:47:11"/>
    <x v="8"/>
    <x v="8"/>
    <x v="1"/>
    <s v="03:47:11"/>
    <x v="3"/>
    <x v="0"/>
    <d v="1899-12-30T06:01:06"/>
    <n v="74018"/>
    <n v="0.18"/>
  </r>
  <r>
    <s v="US20260009018"/>
    <s v="US"/>
    <s v="US Upper Ext Venous Duplex Right"/>
    <s v="03/09/2026"/>
    <s v="00:28:45"/>
    <n v="0"/>
    <s v="03/09/202604:01:16"/>
    <x v="8"/>
    <x v="8"/>
    <x v="1"/>
    <s v="04:01:16"/>
    <x v="4"/>
    <x v="5"/>
    <d v="1899-12-30T03:32:31"/>
    <n v="93971"/>
    <n v="0.45"/>
  </r>
  <r>
    <s v="US20260009055"/>
    <s v="US"/>
    <s v="US Abdomen Limited"/>
    <s v="03/09/2026"/>
    <s v="03:32:34"/>
    <n v="3"/>
    <s v="03/09/202604:01:40"/>
    <x v="8"/>
    <x v="8"/>
    <x v="1"/>
    <s v="04:01:40"/>
    <x v="4"/>
    <x v="0"/>
    <d v="1899-12-30T00:29:06"/>
    <n v="76705"/>
    <n v="0.59"/>
  </r>
  <r>
    <s v="US20260009039"/>
    <s v="US"/>
    <s v="US Breast Limited Left"/>
    <s v="03/08/2026"/>
    <s v="23:42:25"/>
    <n v="23"/>
    <s v="03/09/202604:04:37"/>
    <x v="8"/>
    <x v="8"/>
    <x v="1"/>
    <s v="04:04:37"/>
    <x v="4"/>
    <x v="5"/>
    <d v="1899-12-30T04:22:12"/>
    <n v="76642"/>
    <n v="0.68"/>
  </r>
  <r>
    <s v="US20260009045"/>
    <s v="US"/>
    <s v="US Lower Ext Venous Duplex Bilateral"/>
    <s v="03/09/2026"/>
    <s v="02:04:03"/>
    <n v="2"/>
    <s v="03/09/202604:05:03"/>
    <x v="8"/>
    <x v="8"/>
    <x v="1"/>
    <s v="04:05:03"/>
    <x v="4"/>
    <x v="5"/>
    <d v="1899-12-30T02:01:00"/>
    <n v="93970"/>
    <n v="0.7"/>
  </r>
  <r>
    <s v="CT20260012732"/>
    <s v="CT"/>
    <s v="CT Lower Extremity w/o Contrast Right"/>
    <s v="03/09/2026"/>
    <s v="01:25:38"/>
    <n v="1"/>
    <s v="03/09/202604:16:32"/>
    <x v="8"/>
    <x v="8"/>
    <x v="1"/>
    <s v="04:16:32"/>
    <x v="4"/>
    <x v="5"/>
    <d v="1899-12-30T02:50:54"/>
    <n v="73700"/>
    <n v="1"/>
  </r>
  <r>
    <s v="MR20260002457"/>
    <s v="MR"/>
    <s v="MRI Brain w/o Contrast"/>
    <s v="03/09/2026"/>
    <s v="02:47:15"/>
    <n v="2"/>
    <s v="03/09/202604:27:45"/>
    <x v="8"/>
    <x v="8"/>
    <x v="1"/>
    <s v="04:27:45"/>
    <x v="4"/>
    <x v="5"/>
    <d v="1899-12-30T01:40:30"/>
    <n v="70551"/>
    <n v="1.48"/>
  </r>
  <r>
    <s v="US20260009052"/>
    <s v="US"/>
    <s v="US Pelvis Comp w/Transvag if indicated"/>
    <s v="03/09/2026"/>
    <s v="03:27:31"/>
    <n v="3"/>
    <s v="03/09/202604:31:52"/>
    <x v="8"/>
    <x v="8"/>
    <x v="1"/>
    <s v="04:31:52"/>
    <x v="4"/>
    <x v="5"/>
    <d v="1899-12-30T01:04:21"/>
    <n v="76856"/>
    <n v="0.69"/>
  </r>
  <r>
    <s v="CT20260012745"/>
    <s v="CT"/>
    <s v="CT Abd &amp; Pel wo Oral w IV"/>
    <s v="03/09/2026"/>
    <s v="04:20:42"/>
    <n v="4"/>
    <s v="03/09/202604:38:05"/>
    <x v="8"/>
    <x v="8"/>
    <x v="1"/>
    <s v="04:38:05"/>
    <x v="4"/>
    <x v="5"/>
    <d v="1899-12-30T00:17:23"/>
    <n v="74177"/>
    <n v="1.82"/>
  </r>
  <r>
    <s v="US20260008993"/>
    <s v="US"/>
    <s v="US Upper Ext Venous Duplex Left"/>
    <s v="03/09/2026"/>
    <s v="04:41:04"/>
    <n v="4"/>
    <s v="03/09/202604:49:39"/>
    <x v="8"/>
    <x v="8"/>
    <x v="1"/>
    <s v="04:49:39"/>
    <x v="4"/>
    <x v="5"/>
    <d v="1899-12-30T00:08:35"/>
    <n v="93971"/>
    <n v="0.45"/>
  </r>
  <r>
    <s v="US20260009025"/>
    <s v="US"/>
    <s v="US Lower Ext Venous Duplex Bilateral"/>
    <s v="03/09/2026"/>
    <s v="04:41:25"/>
    <n v="4"/>
    <s v="03/09/202604:50:01"/>
    <x v="8"/>
    <x v="8"/>
    <x v="1"/>
    <s v="04:50:01"/>
    <x v="4"/>
    <x v="5"/>
    <d v="1899-12-30T00:08:36"/>
    <n v="93970"/>
    <n v="0.7"/>
  </r>
  <r>
    <s v="CT20260012753"/>
    <s v="CT"/>
    <s v="CT Maxillofacial w/o Contrast"/>
    <s v="03/09/2026"/>
    <s v="04:09:14"/>
    <n v="4"/>
    <s v="03/09/202605:04:11"/>
    <x v="8"/>
    <x v="8"/>
    <x v="1"/>
    <s v="05:04:11"/>
    <x v="5"/>
    <x v="5"/>
    <d v="1899-12-30T00:54:57"/>
    <n v="70486"/>
    <n v="0.85"/>
  </r>
  <r>
    <s v="CT20260012754"/>
    <s v="CT"/>
    <s v="CT Brain/Head w/o Contrast"/>
    <s v="03/09/2026"/>
    <s v="04:09:14"/>
    <n v="4"/>
    <s v="03/09/202605:04:11"/>
    <x v="8"/>
    <x v="8"/>
    <x v="1"/>
    <s v="05:04:11"/>
    <x v="5"/>
    <x v="5"/>
    <d v="1899-12-30T00:54:57"/>
    <n v="70450"/>
    <n v="0.85"/>
  </r>
  <r>
    <s v="CT20260012735"/>
    <s v="CT"/>
    <s v="CT Brain/Head w/o Contrast"/>
    <s v="03/09/2026"/>
    <s v="01:55:59"/>
    <n v="1"/>
    <s v="03/09/202605:11:44"/>
    <x v="8"/>
    <x v="8"/>
    <x v="1"/>
    <s v="05:11:44"/>
    <x v="5"/>
    <x v="5"/>
    <d v="1899-12-30T03:15:45"/>
    <n v="70450"/>
    <n v="0.85"/>
  </r>
  <r>
    <s v="US20260009054"/>
    <s v="US"/>
    <s v="US Pelvis Comp w/Transvag if indicated"/>
    <s v="03/09/2026"/>
    <s v="04:18:35"/>
    <n v="4"/>
    <s v="03/09/202605:19:43"/>
    <x v="8"/>
    <x v="8"/>
    <x v="1"/>
    <s v="05:19:43"/>
    <x v="5"/>
    <x v="5"/>
    <d v="1899-12-30T01:01:08"/>
    <n v="76856"/>
    <n v="0.69"/>
  </r>
  <r>
    <s v="US20260009056"/>
    <s v="US"/>
    <s v="US Abdomen Complete"/>
    <s v="03/09/2026"/>
    <s v="04:29:47"/>
    <n v="4"/>
    <s v="03/09/202605:24:35"/>
    <x v="8"/>
    <x v="8"/>
    <x v="1"/>
    <s v="05:24:35"/>
    <x v="5"/>
    <x v="5"/>
    <d v="1899-12-30T00:54:48"/>
    <n v="76700"/>
    <n v="0.81"/>
  </r>
  <r>
    <s v="US20260009058"/>
    <s v="US"/>
    <s v="US Abdomen Complete"/>
    <s v="03/09/2026"/>
    <s v="04:39:45"/>
    <n v="4"/>
    <s v="03/09/202605:28:56"/>
    <x v="8"/>
    <x v="8"/>
    <x v="1"/>
    <s v="05:28:56"/>
    <x v="5"/>
    <x v="5"/>
    <d v="1899-12-30T00:49:11"/>
    <n v="76700"/>
    <n v="0.81"/>
  </r>
  <r>
    <s v="CT20260012746"/>
    <s v="CT"/>
    <s v="CTA Chest"/>
    <s v="03/09/2026"/>
    <s v="04:37:51"/>
    <n v="4"/>
    <s v="03/09/202605:36:43"/>
    <x v="8"/>
    <x v="8"/>
    <x v="1"/>
    <s v="05:36:43"/>
    <x v="5"/>
    <x v="5"/>
    <d v="1899-12-30T00:58:52"/>
    <n v="71275"/>
    <n v="1.82"/>
  </r>
  <r>
    <s v="CT20260012751"/>
    <s v="CT"/>
    <s v="CT Abd &amp; Pel wo Oral w IV"/>
    <s v="03/09/2026"/>
    <s v="05:25:05"/>
    <n v="5"/>
    <s v="03/09/202605:44:37"/>
    <x v="8"/>
    <x v="8"/>
    <x v="1"/>
    <s v="05:44:37"/>
    <x v="5"/>
    <x v="5"/>
    <d v="1899-12-30T00:19:32"/>
    <n v="74177"/>
    <n v="1.82"/>
  </r>
  <r>
    <s v="US20260009059"/>
    <s v="US"/>
    <s v="US Abdomen Complete"/>
    <s v="03/09/2026"/>
    <s v="05:39:12"/>
    <n v="5"/>
    <s v="03/09/202605:54:04"/>
    <x v="8"/>
    <x v="8"/>
    <x v="1"/>
    <s v="05:54:04"/>
    <x v="5"/>
    <x v="5"/>
    <d v="1899-12-30T00:14:52"/>
    <n v="76700"/>
    <n v="0.81"/>
  </r>
  <r>
    <s v="US20260009057"/>
    <s v="US"/>
    <s v="US Lower Ext Venous Duplex Left"/>
    <s v="03/09/2026"/>
    <s v="05:42:24"/>
    <n v="5"/>
    <s v="03/09/202606:02:15"/>
    <x v="8"/>
    <x v="8"/>
    <x v="1"/>
    <s v="06:02:15"/>
    <x v="6"/>
    <x v="5"/>
    <d v="1899-12-30T00:19:51"/>
    <n v="93971"/>
    <n v="0.45"/>
  </r>
  <r>
    <s v="CT20260012629"/>
    <s v="CT"/>
    <s v="CT Chest WO Contrast"/>
    <s v="03/08/2026"/>
    <s v="22:46:09"/>
    <n v="22"/>
    <s v="03/09/202606:11:17"/>
    <x v="8"/>
    <x v="8"/>
    <x v="1"/>
    <s v="06:11:17"/>
    <x v="6"/>
    <x v="5"/>
    <d v="1899-12-30T07:25:08"/>
    <n v="71250"/>
    <n v="1.08"/>
  </r>
  <r>
    <s v="CT20260012731"/>
    <s v="CT"/>
    <s v="CT Brain/Head w/o Contrast"/>
    <s v="03/09/2026"/>
    <s v="00:26:40"/>
    <n v="0"/>
    <s v="03/09/202606:21:32"/>
    <x v="8"/>
    <x v="8"/>
    <x v="1"/>
    <s v="06:21:32"/>
    <x v="6"/>
    <x v="5"/>
    <d v="1899-12-30T05:54:52"/>
    <n v="70450"/>
    <n v="0.85"/>
  </r>
  <r>
    <s v="CT20260012734"/>
    <s v="CT"/>
    <s v="CT Brain/Head w/o Contrast"/>
    <s v="03/09/2026"/>
    <s v="04:17:39"/>
    <n v="4"/>
    <s v="03/09/202606:32:22"/>
    <x v="8"/>
    <x v="8"/>
    <x v="1"/>
    <s v="06:32:22"/>
    <x v="6"/>
    <x v="5"/>
    <d v="1899-12-30T02:14:43"/>
    <n v="70450"/>
    <n v="0.85"/>
  </r>
  <r>
    <s v="CT20260012740"/>
    <s v="CT"/>
    <s v="CT Brain/Head w/o Contrast"/>
    <s v="03/09/2026"/>
    <s v="05:36:42"/>
    <n v="5"/>
    <s v="03/09/202606:43:44"/>
    <x v="8"/>
    <x v="8"/>
    <x v="1"/>
    <s v="06:43:44"/>
    <x v="6"/>
    <x v="5"/>
    <d v="1899-12-30T01:07:02"/>
    <n v="70450"/>
    <n v="0.85"/>
  </r>
  <r>
    <s v="XR20260027474"/>
    <s v="XR"/>
    <s v="XR Elbow Complete 3+ Views Left"/>
    <s v="03/08/2026"/>
    <s v="21:38:04"/>
    <n v="21"/>
    <s v="03/09/202606:47:13"/>
    <x v="8"/>
    <x v="8"/>
    <x v="1"/>
    <s v="06:47:13"/>
    <x v="6"/>
    <x v="5"/>
    <d v="1899-12-30T09:09:09"/>
    <n v="73080"/>
    <n v="0.17"/>
  </r>
  <r>
    <s v="XR20260027496"/>
    <s v="XR"/>
    <s v="XR Chest 2 Views"/>
    <s v="03/08/2026"/>
    <s v="21:43:31"/>
    <n v="21"/>
    <s v="03/09/202606:49:38"/>
    <x v="8"/>
    <x v="8"/>
    <x v="1"/>
    <s v="06:49:38"/>
    <x v="6"/>
    <x v="5"/>
    <d v="1899-12-30T09:06:07"/>
    <n v="71046"/>
    <n v="0.22"/>
  </r>
  <r>
    <s v="XR20260027501"/>
    <s v="XR"/>
    <s v="XR Chest 1 View Portable"/>
    <s v="03/08/2026"/>
    <s v="23:04:44"/>
    <n v="23"/>
    <s v="03/09/202606:56:58"/>
    <x v="8"/>
    <x v="8"/>
    <x v="1"/>
    <s v="06:56:58"/>
    <x v="6"/>
    <x v="5"/>
    <d v="1899-12-30T07:52:14"/>
    <n v="71045"/>
    <n v="0.18"/>
  </r>
  <r>
    <s v="XR20260027502"/>
    <s v="XR"/>
    <s v="XR Pelvis 1 or 2 Views"/>
    <s v="03/08/2026"/>
    <s v="23:04:44"/>
    <n v="23"/>
    <s v="03/09/202606:59:32"/>
    <x v="8"/>
    <x v="8"/>
    <x v="1"/>
    <s v="06:59:32"/>
    <x v="6"/>
    <x v="5"/>
    <d v="1899-12-30T07:54:48"/>
    <n v="72170"/>
    <n v="0.17"/>
  </r>
  <r>
    <s v="XR20260027511"/>
    <s v="XR"/>
    <s v="XR Chest 1 View Portable"/>
    <s v="03/08/2026"/>
    <s v="23:04:06"/>
    <n v="23"/>
    <s v="03/09/202607:02:48"/>
    <x v="8"/>
    <x v="8"/>
    <x v="1"/>
    <s v="07:02:48"/>
    <x v="7"/>
    <x v="5"/>
    <d v="1899-12-30T07:58:42"/>
    <n v="71045"/>
    <n v="0.18"/>
  </r>
  <r>
    <s v="US20260009036"/>
    <s v="US"/>
    <s v="US Lower Ext Arterial Duplex Left"/>
    <s v="03/08/2026"/>
    <s v="22:45:05"/>
    <n v="22"/>
    <s v="03/09/202607:10:17"/>
    <x v="8"/>
    <x v="8"/>
    <x v="1"/>
    <s v="07:10:17"/>
    <x v="7"/>
    <x v="5"/>
    <d v="1899-12-30T08:25:12"/>
    <n v="93926"/>
    <n v="0.5"/>
  </r>
  <r>
    <s v="XR20260027520"/>
    <s v="XR"/>
    <s v="XR Chest 1 View Portable"/>
    <s v="03/09/2026"/>
    <s v="00:04:08"/>
    <n v="0"/>
    <s v="03/09/202607:14:51"/>
    <x v="8"/>
    <x v="8"/>
    <x v="1"/>
    <s v="07:14:51"/>
    <x v="7"/>
    <x v="5"/>
    <d v="1899-12-30T07:10:43"/>
    <n v="71045"/>
    <n v="0.18"/>
  </r>
  <r>
    <s v="XR20260027499"/>
    <s v="XR"/>
    <s v="XR Chest 1 View Portable"/>
    <s v="03/08/2026"/>
    <s v="23:15:25"/>
    <n v="23"/>
    <s v="03/09/202607:19:41"/>
    <x v="8"/>
    <x v="8"/>
    <x v="1"/>
    <s v="07:19:41"/>
    <x v="7"/>
    <x v="5"/>
    <d v="1899-12-30T08:04:16"/>
    <n v="71045"/>
    <n v="0.18"/>
  </r>
  <r>
    <s v="XR20260027514"/>
    <s v="XR"/>
    <s v="XR Chest 2 Views"/>
    <s v="03/08/2026"/>
    <s v="23:37:00"/>
    <n v="23"/>
    <s v="03/09/202607:21:25"/>
    <x v="8"/>
    <x v="8"/>
    <x v="1"/>
    <s v="07:21:25"/>
    <x v="7"/>
    <x v="5"/>
    <d v="1899-12-30T07:44:25"/>
    <n v="71046"/>
    <n v="0.22"/>
  </r>
  <r>
    <s v="CT20260012765"/>
    <s v="CT"/>
    <s v="CT Brain/Head w/o Contrast"/>
    <s v="03/09/2026"/>
    <s v="07:14:43"/>
    <n v="7"/>
    <s v="03/09/202607:26:07"/>
    <x v="8"/>
    <x v="8"/>
    <x v="1"/>
    <s v="07:26:07"/>
    <x v="7"/>
    <x v="5"/>
    <d v="1899-12-30T00:11:24"/>
    <n v="70450"/>
    <n v="0.85"/>
  </r>
  <r>
    <s v="XR20260027571"/>
    <s v="XR"/>
    <s v="XR Hip 2-3 Views w/AP Pelvis Left"/>
    <s v="03/09/2026"/>
    <s v="05:14:03"/>
    <n v="5"/>
    <s v="03/09/202607:35:34"/>
    <x v="8"/>
    <x v="8"/>
    <x v="1"/>
    <s v="07:35:34"/>
    <x v="7"/>
    <x v="5"/>
    <d v="1899-12-30T02:21:31"/>
    <n v="73502"/>
    <n v="0.22"/>
  </r>
  <r>
    <s v="XR20260027572"/>
    <s v="XR"/>
    <s v="XR Femur Complete 2 Views Left"/>
    <s v="03/09/2026"/>
    <s v="05:14:03"/>
    <n v="5"/>
    <s v="03/09/202607:35:34"/>
    <x v="8"/>
    <x v="8"/>
    <x v="1"/>
    <s v="07:35:34"/>
    <x v="7"/>
    <x v="5"/>
    <d v="1899-12-30T02:21:31"/>
    <n v="73552"/>
    <n v="0.18"/>
  </r>
  <r>
    <s v="CT20260012761"/>
    <s v="CT"/>
    <s v="CT Abdomen and Pelvis w/o Contrast"/>
    <s v="03/09/2026"/>
    <s v="07:14:43"/>
    <n v="7"/>
    <s v="03/09/202607:50:35"/>
    <x v="8"/>
    <x v="8"/>
    <x v="1"/>
    <s v="07:50:35"/>
    <x v="7"/>
    <x v="5"/>
    <d v="1899-12-30T00:35:52"/>
    <n v="74176"/>
    <n v="1.74"/>
  </r>
  <r>
    <s v="CT20260012749"/>
    <s v="CT"/>
    <s v="CT Abd &amp; Pel wo Oral w IV"/>
    <s v="03/09/2026"/>
    <s v="07:23:09"/>
    <n v="7"/>
    <s v="03/09/202608:02:50"/>
    <x v="8"/>
    <x v="8"/>
    <x v="1"/>
    <s v="08:02:50"/>
    <x v="8"/>
    <x v="5"/>
    <d v="1899-12-30T00:39:41"/>
    <n v="74177"/>
    <n v="1.82"/>
  </r>
  <r>
    <s v="US20260009060"/>
    <s v="US"/>
    <s v="US Lower Ext Venous Duplex Bilateral"/>
    <s v="03/09/2026"/>
    <s v="07:54:39"/>
    <n v="7"/>
    <s v="03/09/202608:12:57"/>
    <x v="8"/>
    <x v="8"/>
    <x v="1"/>
    <s v="08:12:57"/>
    <x v="8"/>
    <x v="5"/>
    <d v="1899-12-30T00:18:18"/>
    <n v="93970"/>
    <n v="0.7"/>
  </r>
  <r>
    <s v="XR20260027557"/>
    <s v="XR"/>
    <s v="XR Hip 2-3 Views Right"/>
    <s v="03/09/2026"/>
    <s v="05:10:13"/>
    <n v="5"/>
    <s v="03/09/202608:13:54"/>
    <x v="8"/>
    <x v="8"/>
    <x v="1"/>
    <s v="08:13:54"/>
    <x v="8"/>
    <x v="5"/>
    <d v="1899-12-30T03:03:41"/>
    <n v="73502"/>
    <n v="0.22"/>
  </r>
  <r>
    <s v="CT20260012755"/>
    <s v="CT"/>
    <s v="CT Abd &amp; Pel wo Oral w IV"/>
    <s v="03/09/2026"/>
    <s v="08:12:04"/>
    <n v="8"/>
    <s v="03/09/202608:24:34"/>
    <x v="8"/>
    <x v="8"/>
    <x v="1"/>
    <s v="08:24:34"/>
    <x v="8"/>
    <x v="5"/>
    <d v="1899-12-30T00:12:30"/>
    <n v="74177"/>
    <n v="1.82"/>
  </r>
  <r>
    <s v="CT20260012762"/>
    <s v="CT"/>
    <s v="CT Brain/Head w/o Contrast"/>
    <s v="03/09/2026"/>
    <s v="08:13:34"/>
    <n v="8"/>
    <s v="03/09/202608:33:31"/>
    <x v="8"/>
    <x v="8"/>
    <x v="1"/>
    <s v="08:33:31"/>
    <x v="8"/>
    <x v="5"/>
    <d v="1899-12-30T00:19:57"/>
    <n v="70450"/>
    <n v="0.85"/>
  </r>
  <r>
    <s v="XR20260027590"/>
    <s v="XR"/>
    <s v="XR Chest 1 View Portable"/>
    <s v="03/09/2026"/>
    <s v="07:56:44"/>
    <n v="7"/>
    <s v="03/09/202608:34:26"/>
    <x v="8"/>
    <x v="8"/>
    <x v="1"/>
    <s v="08:34:26"/>
    <x v="8"/>
    <x v="5"/>
    <d v="1899-12-30T00:37:42"/>
    <n v="71045"/>
    <n v="0.18"/>
  </r>
  <r>
    <s v="XR20260026192"/>
    <s v="XR"/>
    <s v="XR Chest 1 View Portable"/>
    <s v="03/09/2026"/>
    <s v="05:11:16"/>
    <n v="5"/>
    <s v="03/09/202608:49:31"/>
    <x v="8"/>
    <x v="8"/>
    <x v="1"/>
    <s v="08:49:31"/>
    <x v="8"/>
    <x v="5"/>
    <d v="1899-12-30T03:38:15"/>
    <n v="71045"/>
    <n v="0.18"/>
  </r>
  <r>
    <s v="XR20260027360"/>
    <s v="XR"/>
    <s v="XR Abdomen KUB 1 View"/>
    <s v="03/09/2026"/>
    <s v="05:29:49"/>
    <n v="5"/>
    <s v="03/09/202608:52:49"/>
    <x v="8"/>
    <x v="8"/>
    <x v="1"/>
    <s v="08:52:49"/>
    <x v="8"/>
    <x v="5"/>
    <d v="1899-12-30T03:23:00"/>
    <n v="74018"/>
    <n v="0.18"/>
  </r>
  <r>
    <s v="XR20260027305"/>
    <s v="XR"/>
    <s v="XR Chest 1 View Portable"/>
    <s v="03/09/2026"/>
    <s v="05:02:37"/>
    <n v="5"/>
    <s v="03/09/202609:03:07"/>
    <x v="8"/>
    <x v="8"/>
    <x v="1"/>
    <s v="09:03:07"/>
    <x v="9"/>
    <x v="5"/>
    <d v="1899-12-30T04:00:30"/>
    <n v="71045"/>
    <n v="0.18"/>
  </r>
  <r>
    <s v="XR20260027616"/>
    <s v="XR"/>
    <s v="XR Chest 2 Views"/>
    <s v="03/09/2026"/>
    <s v="08:57:55"/>
    <n v="8"/>
    <s v="03/09/202609:05:13"/>
    <x v="8"/>
    <x v="8"/>
    <x v="1"/>
    <s v="09:05:13"/>
    <x v="9"/>
    <x v="5"/>
    <d v="1899-12-30T00:07:18"/>
    <n v="71046"/>
    <n v="0.22"/>
  </r>
  <r>
    <s v="XR20260027623"/>
    <s v="XR"/>
    <s v="XR Chest 1 View Portable"/>
    <s v="03/09/2026"/>
    <s v="09:03:11"/>
    <n v="9"/>
    <s v="03/09/202609:18:19"/>
    <x v="8"/>
    <x v="8"/>
    <x v="1"/>
    <s v="09:18:19"/>
    <x v="9"/>
    <x v="5"/>
    <d v="1899-12-30T00:15:08"/>
    <n v="71045"/>
    <n v="0.18"/>
  </r>
  <r>
    <s v="XR20260027611"/>
    <s v="XR"/>
    <s v="XR Chest 2 Views"/>
    <s v="03/09/2026"/>
    <s v="09:02:39"/>
    <n v="9"/>
    <s v="03/09/202609:20:28"/>
    <x v="8"/>
    <x v="8"/>
    <x v="1"/>
    <s v="09:20:28"/>
    <x v="9"/>
    <x v="5"/>
    <d v="1899-12-30T00:17:49"/>
    <n v="71046"/>
    <n v="0.22"/>
  </r>
  <r>
    <s v="XR20260027598"/>
    <s v="XR"/>
    <s v="XR Infant Chest/Abdomen"/>
    <s v="03/09/2026"/>
    <s v="09:06:22"/>
    <n v="9"/>
    <s v="03/09/202609:27:36"/>
    <x v="8"/>
    <x v="8"/>
    <x v="1"/>
    <s v="09:27:36"/>
    <x v="9"/>
    <x v="5"/>
    <d v="1899-12-30T00:21:14"/>
    <n v="71045"/>
    <n v="0.18"/>
  </r>
  <r>
    <s v="CT20260012779"/>
    <s v="CT"/>
    <s v="CT Abdomen and Pelvis w/o Contrast"/>
    <s v="03/09/2026"/>
    <s v="09:10:24"/>
    <n v="9"/>
    <s v="03/09/202609:39:35"/>
    <x v="8"/>
    <x v="8"/>
    <x v="1"/>
    <s v="09:39:35"/>
    <x v="9"/>
    <x v="5"/>
    <d v="1899-12-30T00:29:11"/>
    <n v="74176"/>
    <n v="1.74"/>
  </r>
  <r>
    <s v="US20260009080"/>
    <s v="US"/>
    <s v="US OB Limited"/>
    <s v="03/09/2026"/>
    <s v="09:30:50"/>
    <n v="9"/>
    <s v="03/09/202609:53:29"/>
    <x v="8"/>
    <x v="8"/>
    <x v="1"/>
    <s v="09:53:29"/>
    <x v="9"/>
    <x v="5"/>
    <d v="1899-12-30T00:22:39"/>
    <n v="76815"/>
    <n v="0.65"/>
  </r>
  <r>
    <s v="XR20260027637"/>
    <s v="XR"/>
    <s v="XR Shoulder Complete 2+ Views Right"/>
    <s v="03/09/2026"/>
    <s v="09:51:45"/>
    <n v="9"/>
    <s v="03/09/202609:56:30"/>
    <x v="8"/>
    <x v="8"/>
    <x v="1"/>
    <s v="09:56:30"/>
    <x v="9"/>
    <x v="5"/>
    <d v="1899-12-30T00:04:45"/>
    <n v="73030"/>
    <n v="0.18"/>
  </r>
  <r>
    <s v="XR20260027638"/>
    <s v="XR"/>
    <s v="XR Humerus Right"/>
    <s v="03/09/2026"/>
    <s v="09:51:45"/>
    <n v="9"/>
    <s v="03/09/202609:56:30"/>
    <x v="8"/>
    <x v="8"/>
    <x v="1"/>
    <s v="09:56:30"/>
    <x v="9"/>
    <x v="5"/>
    <d v="1899-12-30T00:04:45"/>
    <n v="73060"/>
    <n v="0.16"/>
  </r>
  <r>
    <s v="XR20260027644"/>
    <s v="XR"/>
    <s v="XR Abdomen KUB 1 View"/>
    <s v="03/09/2026"/>
    <s v="09:48:28"/>
    <n v="9"/>
    <s v="03/09/202610:00:26"/>
    <x v="8"/>
    <x v="8"/>
    <x v="1"/>
    <s v="10:00:26"/>
    <x v="10"/>
    <x v="5"/>
    <d v="1899-12-30T00:11:58"/>
    <n v="74018"/>
    <n v="0.18"/>
  </r>
  <r>
    <s v="XR20260027648"/>
    <s v="XR"/>
    <s v="XR Chest 2 Views"/>
    <s v="03/09/2026"/>
    <s v="09:58:29"/>
    <n v="9"/>
    <s v="03/09/202610:01:11"/>
    <x v="8"/>
    <x v="8"/>
    <x v="1"/>
    <s v="10:01:11"/>
    <x v="10"/>
    <x v="5"/>
    <d v="1899-12-30T00:02:42"/>
    <n v="71046"/>
    <n v="0.22"/>
  </r>
  <r>
    <s v="XR20260027649"/>
    <s v="XR"/>
    <s v="XR Humerus Left"/>
    <s v="03/09/2026"/>
    <s v="09:58:29"/>
    <n v="9"/>
    <s v="03/09/202610:04:16"/>
    <x v="8"/>
    <x v="8"/>
    <x v="1"/>
    <s v="10:04:16"/>
    <x v="10"/>
    <x v="5"/>
    <d v="1899-12-30T00:05:47"/>
    <n v="73060"/>
    <n v="0.16"/>
  </r>
  <r>
    <s v="CT20260012773"/>
    <s v="CT"/>
    <s v="CT Lower Extremity w/ Contrast Left"/>
    <s v="03/09/2026"/>
    <s v="10:02:33"/>
    <n v="10"/>
    <s v="03/09/202610:17:29"/>
    <x v="8"/>
    <x v="8"/>
    <x v="1"/>
    <s v="10:17:29"/>
    <x v="10"/>
    <x v="5"/>
    <d v="1899-12-30T00:14:56"/>
    <n v="73701"/>
    <n v="1.1599999999999999"/>
  </r>
  <r>
    <s v="US20260009104"/>
    <s v="US"/>
    <s v="US Fetal Biophysical Profile w/o N-Str"/>
    <s v="03/09/2026"/>
    <s v="10:18:48"/>
    <n v="10"/>
    <s v="03/09/202610:30:15"/>
    <x v="8"/>
    <x v="8"/>
    <x v="1"/>
    <s v="10:30:15"/>
    <x v="10"/>
    <x v="5"/>
    <d v="1899-12-30T00:11:27"/>
    <n v="76819"/>
    <n v="0.77"/>
  </r>
  <r>
    <s v="US20260009098"/>
    <s v="US"/>
    <s v="US Abdomen Complete"/>
    <s v="03/09/2026"/>
    <s v="10:14:20"/>
    <n v="10"/>
    <s v="03/09/202610:38:27"/>
    <x v="8"/>
    <x v="8"/>
    <x v="1"/>
    <s v="10:38:27"/>
    <x v="10"/>
    <x v="5"/>
    <d v="1899-12-30T00:24:07"/>
    <n v="76700"/>
    <n v="0.81"/>
  </r>
  <r>
    <s v="CT20260012756"/>
    <s v="CT"/>
    <s v="CT Chest WWO Contrast"/>
    <s v="03/09/2026"/>
    <s v="10:44:02"/>
    <n v="10"/>
    <s v="03/09/202611:07:43"/>
    <x v="8"/>
    <x v="8"/>
    <x v="1"/>
    <s v="11:07:43"/>
    <x v="11"/>
    <x v="5"/>
    <d v="1899-12-30T00:23:41"/>
    <n v="71270"/>
    <n v="1.25"/>
  </r>
  <r>
    <s v="CT20260012757"/>
    <s v="CT"/>
    <s v="CT Abdomen and Pelvis w/ + w/o Contrast"/>
    <s v="03/09/2026"/>
    <s v="10:44:02"/>
    <n v="10"/>
    <s v="03/09/202611:07:43"/>
    <x v="8"/>
    <x v="8"/>
    <x v="1"/>
    <s v="11:07:43"/>
    <x v="11"/>
    <x v="5"/>
    <d v="1899-12-30T00:23:41"/>
    <n v="74178"/>
    <n v="2.0099999999999998"/>
  </r>
  <r>
    <s v="XR20260027601"/>
    <s v="XR"/>
    <s v="XR Pelvis 1 or 2 Views"/>
    <s v="03/09/2026"/>
    <s v="10:59:02"/>
    <n v="10"/>
    <s v="03/09/202611:15:16"/>
    <x v="8"/>
    <x v="8"/>
    <x v="1"/>
    <s v="11:15:16"/>
    <x v="11"/>
    <x v="5"/>
    <d v="1899-12-30T00:16:14"/>
    <n v="72170"/>
    <n v="0.17"/>
  </r>
  <r>
    <s v="XR20260027684"/>
    <s v="XR"/>
    <s v="XR Spine Cervical Limited 2 or 3 Views"/>
    <s v="03/09/2026"/>
    <s v="11:13:33"/>
    <n v="11"/>
    <s v="03/09/202611:16:31"/>
    <x v="8"/>
    <x v="8"/>
    <x v="1"/>
    <s v="11:16:31"/>
    <x v="11"/>
    <x v="5"/>
    <d v="1899-12-30T00:02:58"/>
    <n v="72040"/>
    <n v="0.22"/>
  </r>
  <r>
    <s v="XR20260027685"/>
    <s v="XR"/>
    <s v="XR Wrist Complete 3+ Views Left"/>
    <s v="03/09/2026"/>
    <s v="11:13:33"/>
    <n v="11"/>
    <s v="03/09/202611:21:54"/>
    <x v="8"/>
    <x v="8"/>
    <x v="1"/>
    <s v="11:21:54"/>
    <x v="11"/>
    <x v="5"/>
    <d v="1899-12-30T00:08:21"/>
    <n v="73110"/>
    <n v="0.17"/>
  </r>
  <r>
    <s v="XR20260027667"/>
    <s v="XR"/>
    <s v="XR Knee Limited 1 or 2 Views Right"/>
    <s v="03/09/2026"/>
    <s v="10:49:59"/>
    <n v="10"/>
    <s v="03/09/202611:24:37"/>
    <x v="8"/>
    <x v="8"/>
    <x v="1"/>
    <s v="11:24:37"/>
    <x v="11"/>
    <x v="5"/>
    <d v="1899-12-30T00:34:38"/>
    <n v="73560"/>
    <n v="0.16"/>
  </r>
  <r>
    <s v="US20260009108"/>
    <s v="US"/>
    <s v="US Fetal Biophysical Profile w/o N-Str"/>
    <s v="03/09/2026"/>
    <s v="11:08:17"/>
    <n v="11"/>
    <s v="03/09/202611:34:48"/>
    <x v="8"/>
    <x v="8"/>
    <x v="1"/>
    <s v="11:34:48"/>
    <x v="11"/>
    <x v="5"/>
    <d v="1899-12-30T00:26:31"/>
    <n v="76819"/>
    <n v="0.77"/>
  </r>
  <r>
    <s v="US20260009110"/>
    <s v="US"/>
    <s v="US Retroperitoneal Complete"/>
    <s v="03/09/2026"/>
    <s v="11:06:09"/>
    <n v="11"/>
    <s v="03/09/202611:39:13"/>
    <x v="8"/>
    <x v="8"/>
    <x v="1"/>
    <s v="11:39:13"/>
    <x v="11"/>
    <x v="5"/>
    <d v="1899-12-30T00:33:04"/>
    <n v="76770"/>
    <n v="0.74"/>
  </r>
  <r>
    <s v="XR20260027689"/>
    <s v="XR"/>
    <s v="XR Abdomen KUB 1 View"/>
    <s v="03/09/2026"/>
    <s v="11:12:24"/>
    <n v="11"/>
    <s v="03/09/202611:42:16"/>
    <x v="8"/>
    <x v="8"/>
    <x v="1"/>
    <s v="11:42:16"/>
    <x v="11"/>
    <x v="5"/>
    <d v="1899-12-30T00:29:52"/>
    <n v="74018"/>
    <n v="0.18"/>
  </r>
  <r>
    <s v="CT20260012775"/>
    <s v="CT"/>
    <s v="CT Abd &amp; Pel wo Oral w IV"/>
    <s v="03/09/2026"/>
    <s v="11:55:56"/>
    <n v="11"/>
    <s v="03/09/202612:05:44"/>
    <x v="8"/>
    <x v="8"/>
    <x v="1"/>
    <s v="12:05:44"/>
    <x v="12"/>
    <x v="5"/>
    <d v="1899-12-30T00:09:48"/>
    <n v="74177"/>
    <n v="1.82"/>
  </r>
  <r>
    <s v="XR20260027714"/>
    <s v="XR"/>
    <s v="XR Chest 2 Views"/>
    <s v="03/09/2026"/>
    <s v="11:56:18"/>
    <n v="11"/>
    <s v="03/09/202612:10:54"/>
    <x v="8"/>
    <x v="8"/>
    <x v="1"/>
    <s v="12:10:54"/>
    <x v="12"/>
    <x v="5"/>
    <d v="1899-12-30T00:14:36"/>
    <n v="71046"/>
    <n v="0.22"/>
  </r>
  <r>
    <s v="XR20260027700"/>
    <s v="XR"/>
    <s v="XR Spine Lumbar Limited 2 or 3 Views"/>
    <s v="03/09/2026"/>
    <s v="11:42:03"/>
    <n v="11"/>
    <s v="03/09/202612:20:51"/>
    <x v="8"/>
    <x v="8"/>
    <x v="1"/>
    <s v="12:20:51"/>
    <x v="12"/>
    <x v="5"/>
    <d v="1899-12-30T00:38:48"/>
    <n v="72100"/>
    <n v="0.22"/>
  </r>
  <r>
    <s v="XR20260027722"/>
    <s v="XR"/>
    <s v="XR Abdomen KUB 1 View"/>
    <s v="03/09/2026"/>
    <s v="12:19:31"/>
    <n v="12"/>
    <s v="03/09/202612:27:03"/>
    <x v="8"/>
    <x v="8"/>
    <x v="1"/>
    <s v="12:27:03"/>
    <x v="12"/>
    <x v="5"/>
    <d v="1899-12-30T00:07:32"/>
    <n v="74018"/>
    <n v="0.18"/>
  </r>
  <r>
    <s v="CT20260012741"/>
    <s v="CT"/>
    <s v="CTA Abdomen Aorta + Iliofemoral"/>
    <s v="03/09/2026"/>
    <s v="03:40:50"/>
    <n v="3"/>
    <s v="03/09/202612:39:26"/>
    <x v="8"/>
    <x v="8"/>
    <x v="1"/>
    <s v="12:39:26"/>
    <x v="12"/>
    <x v="5"/>
    <d v="1899-12-30T08:58:36"/>
    <n v="75635"/>
    <n v="2.4"/>
  </r>
  <r>
    <s v="XR20260027707"/>
    <s v="XR"/>
    <s v="XR Bone Age Studies"/>
    <s v="03/09/2026"/>
    <s v="12:07:42"/>
    <n v="12"/>
    <s v="03/09/202612:42:41"/>
    <x v="8"/>
    <x v="8"/>
    <x v="1"/>
    <s v="12:42:41"/>
    <x v="12"/>
    <x v="5"/>
    <d v="1899-12-30T00:34:59"/>
    <n v="77072"/>
    <n v="0.19"/>
  </r>
  <r>
    <s v="US20260009115"/>
    <s v="US"/>
    <s v="US Abdomen Complete"/>
    <s v="03/09/2026"/>
    <s v="12:29:57"/>
    <n v="12"/>
    <s v="03/09/202612:49:34"/>
    <x v="8"/>
    <x v="8"/>
    <x v="1"/>
    <s v="12:49:34"/>
    <x v="12"/>
    <x v="5"/>
    <d v="1899-12-30T00:19:37"/>
    <n v="76700"/>
    <n v="0.81"/>
  </r>
  <r>
    <s v="XR20260027763"/>
    <s v="XR"/>
    <s v="XR Hand Complete 3+ Views Right"/>
    <s v="03/09/2026"/>
    <s v="12:44:41"/>
    <n v="12"/>
    <s v="03/09/202612:52:45"/>
    <x v="8"/>
    <x v="8"/>
    <x v="1"/>
    <s v="12:52:45"/>
    <x v="12"/>
    <x v="5"/>
    <d v="1899-12-30T00:08:04"/>
    <n v="73130"/>
    <n v="0.17"/>
  </r>
  <r>
    <s v="US20260009114"/>
    <s v="US"/>
    <s v="US OB Less Thn 14 wks w/TVS if indicated"/>
    <s v="03/09/2026"/>
    <s v="12:29:35"/>
    <n v="12"/>
    <s v="03/09/202613:00:15"/>
    <x v="8"/>
    <x v="8"/>
    <x v="1"/>
    <s v="13:00:15"/>
    <x v="13"/>
    <x v="5"/>
    <d v="1899-12-30T00:30:40"/>
    <n v="76801"/>
    <n v="0.99"/>
  </r>
  <r>
    <s v="US20260009125"/>
    <s v="US"/>
    <s v="US OB Greater Than 14 Weeks"/>
    <s v="03/09/2026"/>
    <s v="12:48:28"/>
    <n v="12"/>
    <s v="03/09/202613:13:17"/>
    <x v="8"/>
    <x v="8"/>
    <x v="1"/>
    <s v="13:13:17"/>
    <x v="13"/>
    <x v="5"/>
    <d v="1899-12-30T00:24:49"/>
    <n v="76805"/>
    <n v="0.99"/>
  </r>
  <r>
    <s v="XR20260027770"/>
    <s v="XR"/>
    <s v="XR Finger(s) 2+ Views Right"/>
    <s v="03/09/2026"/>
    <s v="12:51:26"/>
    <n v="12"/>
    <s v="03/09/202613:14:35"/>
    <x v="8"/>
    <x v="8"/>
    <x v="1"/>
    <s v="13:14:35"/>
    <x v="13"/>
    <x v="5"/>
    <d v="1899-12-30T00:23:09"/>
    <n v="73140"/>
    <n v="0.13"/>
  </r>
  <r>
    <s v="XR20260027778"/>
    <s v="XR"/>
    <s v="XR Spine Lumbar Limited 2 or 3 Views"/>
    <s v="03/09/2026"/>
    <s v="13:02:09"/>
    <n v="13"/>
    <s v="03/09/202613:18:09"/>
    <x v="8"/>
    <x v="8"/>
    <x v="1"/>
    <s v="13:18:09"/>
    <x v="13"/>
    <x v="5"/>
    <d v="1899-12-30T00:16:00"/>
    <n v="72100"/>
    <n v="0.22"/>
  </r>
  <r>
    <s v="XR20260027744"/>
    <s v="XR"/>
    <s v="XR Chest 2 Views"/>
    <s v="03/09/2026"/>
    <s v="13:03:53"/>
    <n v="13"/>
    <s v="03/09/202613:29:48"/>
    <x v="8"/>
    <x v="8"/>
    <x v="1"/>
    <s v="13:29:48"/>
    <x v="13"/>
    <x v="5"/>
    <d v="1899-12-30T00:25:55"/>
    <n v="71046"/>
    <n v="0.22"/>
  </r>
  <r>
    <s v="US20260009129"/>
    <s v="US"/>
    <s v="US Upper Ext Venous Duplex Left"/>
    <s v="03/09/2026"/>
    <s v="13:28:26"/>
    <n v="13"/>
    <s v="03/09/202613:30:18"/>
    <x v="8"/>
    <x v="8"/>
    <x v="1"/>
    <s v="13:30:18"/>
    <x v="13"/>
    <x v="5"/>
    <d v="1899-12-30T00:01:52"/>
    <n v="93971"/>
    <n v="0.45"/>
  </r>
  <r>
    <s v="XR20260027747"/>
    <s v="XR"/>
    <s v="XR Chest 1 View Portable"/>
    <s v="03/09/2026"/>
    <s v="12:29:21"/>
    <n v="12"/>
    <s v="03/09/202613:34:01"/>
    <x v="8"/>
    <x v="8"/>
    <x v="1"/>
    <s v="13:34:01"/>
    <x v="13"/>
    <x v="5"/>
    <d v="1899-12-30T01:04:40"/>
    <n v="71045"/>
    <n v="0.18"/>
  </r>
  <r>
    <s v="XR20260027785"/>
    <s v="XR"/>
    <s v="XR Foot Complete 3+ Views Left"/>
    <s v="03/09/2026"/>
    <s v="13:00:54"/>
    <n v="13"/>
    <s v="03/09/202613:34:49"/>
    <x v="8"/>
    <x v="8"/>
    <x v="1"/>
    <s v="13:34:49"/>
    <x v="13"/>
    <x v="5"/>
    <d v="1899-12-30T00:33:55"/>
    <n v="73630"/>
    <n v="0.17"/>
  </r>
  <r>
    <s v="XR20260027793"/>
    <s v="XR"/>
    <s v="XR Foot Complete 3+ Views Right"/>
    <s v="03/09/2026"/>
    <s v="13:28:21"/>
    <n v="13"/>
    <s v="03/09/202613:37:41"/>
    <x v="8"/>
    <x v="8"/>
    <x v="1"/>
    <s v="13:37:41"/>
    <x v="13"/>
    <x v="5"/>
    <d v="1899-12-30T00:09:20"/>
    <n v="73630"/>
    <n v="0.17"/>
  </r>
  <r>
    <s v="XR20260027794"/>
    <s v="XR"/>
    <s v="XR Ankle Complete 3+ Views Right"/>
    <s v="03/09/2026"/>
    <s v="13:28:21"/>
    <n v="13"/>
    <s v="03/09/202613:37:41"/>
    <x v="8"/>
    <x v="8"/>
    <x v="1"/>
    <s v="13:37:41"/>
    <x v="13"/>
    <x v="5"/>
    <d v="1899-12-30T00:09:20"/>
    <n v="73610"/>
    <n v="0.17"/>
  </r>
  <r>
    <s v="XR20260027791"/>
    <s v="XR"/>
    <s v="XR Chest 2 Views"/>
    <s v="03/09/2026"/>
    <s v="13:33:09"/>
    <n v="13"/>
    <s v="03/09/202613:57:03"/>
    <x v="8"/>
    <x v="8"/>
    <x v="1"/>
    <s v="13:57:03"/>
    <x v="13"/>
    <x v="5"/>
    <d v="1899-12-30T00:23:54"/>
    <n v="71046"/>
    <n v="0.22"/>
  </r>
  <r>
    <s v="XR20260027792"/>
    <s v="XR"/>
    <s v="XR Ribs 2 Views Left"/>
    <s v="03/09/2026"/>
    <s v="13:33:09"/>
    <n v="13"/>
    <s v="03/09/202613:58:30"/>
    <x v="8"/>
    <x v="8"/>
    <x v="1"/>
    <s v="13:58:30"/>
    <x v="13"/>
    <x v="5"/>
    <d v="1899-12-30T00:25:21"/>
    <n v="71100"/>
    <n v="0.22"/>
  </r>
  <r>
    <s v="XR20260027809"/>
    <s v="XR"/>
    <s v="XR Foot Complete 3+ Views Right"/>
    <s v="03/09/2026"/>
    <s v="13:50:02"/>
    <n v="13"/>
    <s v="03/09/202614:00:05"/>
    <x v="8"/>
    <x v="8"/>
    <x v="1"/>
    <s v="14:00:05"/>
    <x v="14"/>
    <x v="5"/>
    <d v="1899-12-30T00:10:03"/>
    <n v="73630"/>
    <n v="0.17"/>
  </r>
  <r>
    <s v="XR20260028032"/>
    <s v="XR"/>
    <s v="XR Chest 1 View Portable"/>
    <s v="03/09/2026"/>
    <s v="22:16:13"/>
    <n v="22"/>
    <s v="03/09/202623:01:51"/>
    <x v="8"/>
    <x v="8"/>
    <x v="1"/>
    <s v="23:01:51"/>
    <x v="22"/>
    <x v="0"/>
    <d v="1899-12-30T00:45:38"/>
    <n v="71045"/>
    <n v="0.18"/>
  </r>
  <r>
    <s v="XR20260028039"/>
    <s v="XR"/>
    <s v="XR Spine Cervical Complete 4 or 5 Views"/>
    <s v="03/09/2026"/>
    <s v="22:46:10"/>
    <n v="22"/>
    <s v="03/09/202623:04:40"/>
    <x v="8"/>
    <x v="8"/>
    <x v="1"/>
    <s v="23:04:40"/>
    <x v="22"/>
    <x v="0"/>
    <d v="1899-12-30T00:18:30"/>
    <n v="72050"/>
    <n v="0.27"/>
  </r>
  <r>
    <s v="XR20260028038"/>
    <s v="XR"/>
    <s v="XR Ribs w/ PA Chest Bilateral"/>
    <s v="03/09/2026"/>
    <s v="22:46:10"/>
    <n v="22"/>
    <s v="03/09/202623:11:03"/>
    <x v="8"/>
    <x v="8"/>
    <x v="1"/>
    <s v="23:11:03"/>
    <x v="22"/>
    <x v="0"/>
    <d v="1899-12-30T00:24:53"/>
    <n v="71111"/>
    <n v="0.32"/>
  </r>
  <r>
    <s v="XR20260028037"/>
    <s v="XR"/>
    <s v="XR Knee Complete 3 Views Left"/>
    <s v="03/09/2026"/>
    <s v="22:46:10"/>
    <n v="22"/>
    <s v="03/09/202623:17:40"/>
    <x v="8"/>
    <x v="8"/>
    <x v="1"/>
    <s v="23:17:40"/>
    <x v="22"/>
    <x v="0"/>
    <d v="1899-12-30T00:31:30"/>
    <n v="73562"/>
    <n v="0.18"/>
  </r>
  <r>
    <s v="XR20260028042"/>
    <s v="XR"/>
    <s v="XR Shoulder Complete 2+ Views Right"/>
    <s v="03/09/2026"/>
    <s v="22:34:03"/>
    <n v="22"/>
    <s v="03/09/202623:20:46"/>
    <x v="8"/>
    <x v="8"/>
    <x v="1"/>
    <s v="23:20:46"/>
    <x v="22"/>
    <x v="0"/>
    <d v="1899-12-30T00:46:43"/>
    <n v="73030"/>
    <n v="0.18"/>
  </r>
  <r>
    <s v="XR20260028030"/>
    <s v="XR"/>
    <s v="XR Chest 1 View Portable"/>
    <s v="03/09/2026"/>
    <s v="22:35:46"/>
    <n v="22"/>
    <s v="03/09/202623:27:21"/>
    <x v="8"/>
    <x v="8"/>
    <x v="1"/>
    <s v="23:27:21"/>
    <x v="22"/>
    <x v="0"/>
    <d v="1899-12-30T00:51:35"/>
    <n v="71045"/>
    <n v="0.18"/>
  </r>
  <r>
    <s v="XR20260028028"/>
    <s v="XR"/>
    <s v="XR Spine Lumbar Complete 4+ Views"/>
    <s v="03/09/2026"/>
    <s v="22:59:04"/>
    <n v="22"/>
    <s v="03/09/202623:37:16"/>
    <x v="8"/>
    <x v="8"/>
    <x v="1"/>
    <s v="23:37:16"/>
    <x v="22"/>
    <x v="0"/>
    <d v="1899-12-30T00:38:12"/>
    <n v="72110"/>
    <n v="0.26"/>
  </r>
  <r>
    <s v="XR20260028043"/>
    <s v="XR"/>
    <s v="XR Chest 2 Views"/>
    <s v="03/09/2026"/>
    <s v="23:00:36"/>
    <n v="23"/>
    <s v="03/09/202623:50:38"/>
    <x v="8"/>
    <x v="8"/>
    <x v="1"/>
    <s v="23:50:38"/>
    <x v="22"/>
    <x v="0"/>
    <d v="1899-12-30T00:50:02"/>
    <n v="71046"/>
    <n v="0.22"/>
  </r>
  <r>
    <s v="XR20260028035"/>
    <s v="XR"/>
    <s v="XR Chest 2 Views"/>
    <s v="03/09/2026"/>
    <s v="23:03:23"/>
    <n v="23"/>
    <s v="03/09/202623:54:53"/>
    <x v="8"/>
    <x v="8"/>
    <x v="1"/>
    <s v="23:54:53"/>
    <x v="22"/>
    <x v="0"/>
    <d v="1899-12-30T00:51:30"/>
    <n v="71046"/>
    <n v="0.22"/>
  </r>
  <r>
    <s v="XR20260028041"/>
    <s v="XR"/>
    <s v="XR Chest 2 Views"/>
    <s v="03/09/2026"/>
    <s v="23:12:32"/>
    <n v="23"/>
    <s v="03/09/202623:58:46"/>
    <x v="8"/>
    <x v="8"/>
    <x v="1"/>
    <s v="23:58:46"/>
    <x v="22"/>
    <x v="0"/>
    <d v="1899-12-30T00:46:14"/>
    <n v="71046"/>
    <n v="0.22"/>
  </r>
  <r>
    <s v="XR20260028011"/>
    <s v="XR"/>
    <s v="XR Spine Lumbar Complete 4+ Views"/>
    <s v="03/09/2026"/>
    <s v="20:56:55"/>
    <n v="20"/>
    <s v="03/10/202600:05:25"/>
    <x v="9"/>
    <x v="9"/>
    <x v="1"/>
    <s v="00:05:25"/>
    <x v="0"/>
    <x v="0"/>
    <d v="1899-12-30T03:08:30"/>
    <n v="72110"/>
    <n v="0.26"/>
  </r>
  <r>
    <s v="US20260009214"/>
    <s v="US"/>
    <s v="US OB Limited"/>
    <s v="03/10/2026"/>
    <s v="00:06:26"/>
    <n v="0"/>
    <s v="03/10/202600:22:02"/>
    <x v="9"/>
    <x v="9"/>
    <x v="1"/>
    <s v="00:22:02"/>
    <x v="0"/>
    <x v="0"/>
    <d v="1899-12-30T00:15:36"/>
    <n v="76815"/>
    <n v="0.65"/>
  </r>
  <r>
    <s v="XR20260027983"/>
    <s v="XR"/>
    <s v="XR Chest 1 View Frontal"/>
    <s v="03/09/2026"/>
    <s v="19:12:03"/>
    <n v="19"/>
    <s v="03/10/202600:37:18"/>
    <x v="9"/>
    <x v="9"/>
    <x v="1"/>
    <s v="00:37:18"/>
    <x v="0"/>
    <x v="0"/>
    <d v="1899-12-30T05:25:15"/>
    <n v="71045"/>
    <n v="0.18"/>
  </r>
  <r>
    <s v="CT20260012951"/>
    <s v="CT"/>
    <s v="CT Abd &amp; Pel wo Oral w IV"/>
    <s v="03/10/2026"/>
    <s v="00:32:28"/>
    <n v="0"/>
    <s v="03/10/202600:38:20"/>
    <x v="9"/>
    <x v="9"/>
    <x v="1"/>
    <s v="00:38:20"/>
    <x v="0"/>
    <x v="0"/>
    <d v="1899-12-30T00:05:52"/>
    <n v="74177"/>
    <n v="1.82"/>
  </r>
  <r>
    <s v="CT20260012949"/>
    <s v="CT"/>
    <s v="CTA Neck"/>
    <s v="03/10/2026"/>
    <s v="00:32:28"/>
    <n v="0"/>
    <s v="03/10/202600:40:36"/>
    <x v="9"/>
    <x v="9"/>
    <x v="1"/>
    <s v="00:40:36"/>
    <x v="0"/>
    <x v="0"/>
    <d v="1899-12-30T00:08:08"/>
    <n v="70498"/>
    <n v="1.75"/>
  </r>
  <r>
    <s v="CT20260012950"/>
    <s v="CT"/>
    <s v="CTA Brain/Head"/>
    <s v="03/10/2026"/>
    <s v="00:32:28"/>
    <n v="0"/>
    <s v="03/10/202600:40:36"/>
    <x v="9"/>
    <x v="9"/>
    <x v="1"/>
    <s v="00:40:36"/>
    <x v="0"/>
    <x v="0"/>
    <d v="1899-12-30T00:08:08"/>
    <n v="70496"/>
    <n v="1.75"/>
  </r>
  <r>
    <s v="US20260009213"/>
    <s v="US"/>
    <s v="US Fetal Biophysical Profile w/o N-Str"/>
    <s v="03/10/2026"/>
    <s v="00:06:26"/>
    <n v="0"/>
    <s v="03/10/202600:43:05"/>
    <x v="9"/>
    <x v="9"/>
    <x v="1"/>
    <s v="00:43:05"/>
    <x v="0"/>
    <x v="0"/>
    <d v="1899-12-30T00:36:39"/>
    <n v="76819"/>
    <n v="0.77"/>
  </r>
  <r>
    <s v="CT20260012940"/>
    <s v="CT"/>
    <s v="CTA Abdomen Aorta + Iliofemoral"/>
    <s v="03/09/2026"/>
    <s v="23:47:25"/>
    <n v="23"/>
    <s v="03/10/202600:48:38"/>
    <x v="9"/>
    <x v="9"/>
    <x v="1"/>
    <s v="00:48:38"/>
    <x v="0"/>
    <x v="0"/>
    <d v="1899-12-30T01:01:13"/>
    <n v="75635"/>
    <n v="2.4"/>
  </r>
  <r>
    <s v="CT20260012936"/>
    <s v="CT"/>
    <s v="CT Brain/Head w/o Contrast"/>
    <s v="03/10/2026"/>
    <s v="00:42:03"/>
    <n v="0"/>
    <s v="03/10/202600:55:55"/>
    <x v="9"/>
    <x v="9"/>
    <x v="1"/>
    <s v="00:55:55"/>
    <x v="0"/>
    <x v="0"/>
    <d v="1899-12-30T00:13:52"/>
    <n v="70450"/>
    <n v="0.85"/>
  </r>
  <r>
    <s v="XR20260027990"/>
    <s v="XR"/>
    <s v="XR Chest 1 View Frontal"/>
    <s v="03/09/2026"/>
    <s v="19:33:57"/>
    <n v="19"/>
    <s v="03/10/202601:02:46"/>
    <x v="9"/>
    <x v="9"/>
    <x v="1"/>
    <s v="01:02:46"/>
    <x v="1"/>
    <x v="0"/>
    <d v="1899-12-30T05:28:49"/>
    <n v="71045"/>
    <n v="0.18"/>
  </r>
  <r>
    <s v="XR20260027992"/>
    <s v="XR"/>
    <s v="XR Shunt Series"/>
    <s v="03/09/2026"/>
    <s v="19:34:31"/>
    <n v="19"/>
    <s v="03/10/202601:03:08"/>
    <x v="9"/>
    <x v="9"/>
    <x v="1"/>
    <s v="01:03:08"/>
    <x v="1"/>
    <x v="0"/>
    <d v="1899-12-30T05:28:37"/>
    <n v="70250"/>
    <n v="0.18"/>
  </r>
  <r>
    <s v="CT20260012893"/>
    <s v="CT"/>
    <s v="CT Abdomen and Pelvis w/o Contrast"/>
    <s v="03/10/2026"/>
    <s v="00:46:48"/>
    <n v="0"/>
    <s v="03/10/202601:11:28"/>
    <x v="9"/>
    <x v="9"/>
    <x v="1"/>
    <s v="01:11:28"/>
    <x v="1"/>
    <x v="0"/>
    <d v="1899-12-30T00:24:40"/>
    <n v="74176"/>
    <n v="1.74"/>
  </r>
  <r>
    <s v="CT20260012915"/>
    <s v="CT"/>
    <s v="CT Abd &amp; Pel wo Oral w IV"/>
    <s v="03/10/2026"/>
    <s v="01:02:12"/>
    <n v="1"/>
    <s v="03/10/202601:23:04"/>
    <x v="9"/>
    <x v="9"/>
    <x v="1"/>
    <s v="01:23:04"/>
    <x v="1"/>
    <x v="0"/>
    <d v="1899-12-30T00:20:52"/>
    <n v="74177"/>
    <n v="1.82"/>
  </r>
  <r>
    <s v="XR20260028063"/>
    <s v="XR"/>
    <s v="XR Chest 2 Views"/>
    <s v="03/10/2026"/>
    <s v="01:00:25"/>
    <n v="1"/>
    <s v="03/10/202601:23:22"/>
    <x v="9"/>
    <x v="9"/>
    <x v="1"/>
    <s v="01:23:22"/>
    <x v="1"/>
    <x v="0"/>
    <d v="1899-12-30T00:22:57"/>
    <n v="71046"/>
    <n v="0.22"/>
  </r>
  <r>
    <s v="XR20260028061"/>
    <s v="XR"/>
    <s v="XR Chest 2 Views"/>
    <s v="03/10/2026"/>
    <s v="00:55:37"/>
    <n v="0"/>
    <s v="03/10/202601:27:31"/>
    <x v="9"/>
    <x v="9"/>
    <x v="1"/>
    <s v="01:27:31"/>
    <x v="1"/>
    <x v="0"/>
    <d v="1899-12-30T00:31:54"/>
    <n v="71046"/>
    <n v="0.22"/>
  </r>
  <r>
    <s v="XR20260028062"/>
    <s v="XR"/>
    <s v="XR Chest 1 View Portable"/>
    <s v="03/10/2026"/>
    <s v="00:32:16"/>
    <n v="0"/>
    <s v="03/10/202601:27:48"/>
    <x v="9"/>
    <x v="9"/>
    <x v="1"/>
    <s v="01:27:48"/>
    <x v="1"/>
    <x v="0"/>
    <d v="1899-12-30T00:55:32"/>
    <n v="71045"/>
    <n v="0.18"/>
  </r>
  <r>
    <s v="XR20260028058"/>
    <s v="XR"/>
    <s v="XR Chest 1 View Portable"/>
    <s v="03/10/2026"/>
    <s v="00:45:47"/>
    <n v="0"/>
    <s v="03/10/202601:28:05"/>
    <x v="9"/>
    <x v="9"/>
    <x v="1"/>
    <s v="01:28:05"/>
    <x v="1"/>
    <x v="0"/>
    <d v="1899-12-30T00:42:18"/>
    <n v="71045"/>
    <n v="0.18"/>
  </r>
  <r>
    <s v="XR20260028059"/>
    <s v="XR"/>
    <s v="XR Chest 1 View Portable"/>
    <s v="03/10/2026"/>
    <s v="00:45:14"/>
    <n v="0"/>
    <s v="03/10/202601:28:15"/>
    <x v="9"/>
    <x v="9"/>
    <x v="1"/>
    <s v="01:28:15"/>
    <x v="1"/>
    <x v="0"/>
    <d v="1899-12-30T00:43:01"/>
    <n v="71045"/>
    <n v="0.18"/>
  </r>
  <r>
    <s v="XR20260028033"/>
    <s v="XR"/>
    <s v="XR Chest 2 Views"/>
    <s v="03/10/2026"/>
    <s v="00:39:52"/>
    <n v="0"/>
    <s v="03/10/202601:28:43"/>
    <x v="9"/>
    <x v="9"/>
    <x v="1"/>
    <s v="01:28:43"/>
    <x v="1"/>
    <x v="0"/>
    <d v="1899-12-30T00:48:51"/>
    <n v="71046"/>
    <n v="0.22"/>
  </r>
  <r>
    <s v="XR20260028055"/>
    <s v="XR"/>
    <s v="XR Sternum 2+ Views"/>
    <s v="03/10/2026"/>
    <s v="00:39:00"/>
    <n v="0"/>
    <s v="03/10/202601:31:46"/>
    <x v="9"/>
    <x v="9"/>
    <x v="1"/>
    <s v="01:31:46"/>
    <x v="1"/>
    <x v="0"/>
    <d v="1899-12-30T00:52:46"/>
    <n v="71120"/>
    <n v="0.2"/>
  </r>
  <r>
    <s v="US20260009208"/>
    <s v="US"/>
    <s v="US Retroperitoneal Complete"/>
    <s v="03/10/2026"/>
    <s v="01:27:25"/>
    <n v="1"/>
    <s v="03/10/202601:32:47"/>
    <x v="9"/>
    <x v="9"/>
    <x v="1"/>
    <s v="01:32:47"/>
    <x v="1"/>
    <x v="0"/>
    <d v="1899-12-30T00:05:22"/>
    <n v="76770"/>
    <n v="0.74"/>
  </r>
  <r>
    <s v="XR20260028056"/>
    <s v="XR"/>
    <s v="XR Chest 2 Views"/>
    <s v="03/10/2026"/>
    <s v="00:39:35"/>
    <n v="0"/>
    <s v="03/10/202601:37:55"/>
    <x v="9"/>
    <x v="9"/>
    <x v="1"/>
    <s v="01:37:55"/>
    <x v="1"/>
    <x v="0"/>
    <d v="1899-12-30T00:58:20"/>
    <n v="71046"/>
    <n v="0.22"/>
  </r>
  <r>
    <s v="XR20260028045"/>
    <s v="XR"/>
    <s v="XR Chest 1 View Portable"/>
    <s v="03/10/2026"/>
    <s v="00:05:48"/>
    <n v="0"/>
    <s v="03/10/202601:40:50"/>
    <x v="9"/>
    <x v="9"/>
    <x v="1"/>
    <s v="01:40:50"/>
    <x v="1"/>
    <x v="0"/>
    <d v="1899-12-30T01:35:02"/>
    <n v="71045"/>
    <n v="0.18"/>
  </r>
  <r>
    <s v="CT20260012919"/>
    <s v="CT"/>
    <s v="CT Chest WO Contrast"/>
    <s v="03/10/2026"/>
    <s v="01:37:29"/>
    <n v="1"/>
    <s v="03/10/202601:54:09"/>
    <x v="9"/>
    <x v="9"/>
    <x v="1"/>
    <s v="01:54:09"/>
    <x v="1"/>
    <x v="0"/>
    <d v="1899-12-30T00:16:40"/>
    <n v="71250"/>
    <n v="1.08"/>
  </r>
  <r>
    <s v="CT20260012920"/>
    <s v="CT"/>
    <s v="CT Abdomen and Pelvis w/o Contrast"/>
    <s v="03/10/2026"/>
    <s v="01:37:29"/>
    <n v="1"/>
    <s v="03/10/202601:54:09"/>
    <x v="9"/>
    <x v="9"/>
    <x v="1"/>
    <s v="01:54:09"/>
    <x v="1"/>
    <x v="0"/>
    <d v="1899-12-30T00:16:40"/>
    <n v="74176"/>
    <n v="1.74"/>
  </r>
  <r>
    <s v="CT20260012926"/>
    <s v="CT"/>
    <s v="CTA Chest"/>
    <s v="03/10/2026"/>
    <s v="01:41:26"/>
    <n v="1"/>
    <s v="03/10/202602:05:05"/>
    <x v="9"/>
    <x v="9"/>
    <x v="1"/>
    <s v="02:05:05"/>
    <x v="2"/>
    <x v="0"/>
    <d v="1899-12-30T00:23:39"/>
    <n v="71275"/>
    <n v="1.82"/>
  </r>
  <r>
    <s v="CT20260012931"/>
    <s v="CT"/>
    <s v="CTA Abdomen and Pelvis"/>
    <s v="03/10/2026"/>
    <s v="01:41:26"/>
    <n v="1"/>
    <s v="03/10/202602:05:05"/>
    <x v="9"/>
    <x v="9"/>
    <x v="1"/>
    <s v="02:05:05"/>
    <x v="2"/>
    <x v="0"/>
    <d v="1899-12-30T00:23:39"/>
    <n v="74174"/>
    <n v="2.2000000000000002"/>
  </r>
  <r>
    <s v="US20260009212"/>
    <s v="US"/>
    <s v="US Appendix"/>
    <s v="03/10/2026"/>
    <s v="01:49:33"/>
    <n v="1"/>
    <s v="03/10/202602:12:28"/>
    <x v="9"/>
    <x v="9"/>
    <x v="1"/>
    <s v="02:12:28"/>
    <x v="2"/>
    <x v="0"/>
    <d v="1899-12-30T00:22:55"/>
    <n v="76705"/>
    <n v="0.59"/>
  </r>
  <r>
    <s v="US20260009207"/>
    <s v="US"/>
    <s v="US Retroperitoneal Complete"/>
    <s v="03/10/2026"/>
    <s v="01:50:40"/>
    <n v="1"/>
    <s v="03/10/202602:17:18"/>
    <x v="9"/>
    <x v="9"/>
    <x v="1"/>
    <s v="02:17:18"/>
    <x v="2"/>
    <x v="0"/>
    <d v="1899-12-30T00:26:38"/>
    <n v="76770"/>
    <n v="0.74"/>
  </r>
  <r>
    <s v="CT20260012962"/>
    <s v="CT"/>
    <s v="CT Chest W/ Contrast"/>
    <s v="03/10/2026"/>
    <s v="02:13:12"/>
    <n v="2"/>
    <s v="03/10/202602:19:19"/>
    <x v="9"/>
    <x v="9"/>
    <x v="1"/>
    <s v="02:19:19"/>
    <x v="2"/>
    <x v="0"/>
    <d v="1899-12-30T00:06:07"/>
    <n v="76376"/>
    <n v="0.2"/>
  </r>
  <r>
    <s v="CT20260012962"/>
    <s v="CT"/>
    <s v="CT Chest W/ Contrast"/>
    <s v="03/10/2026"/>
    <s v="02:13:12"/>
    <n v="2"/>
    <s v="03/10/202602:19:19"/>
    <x v="9"/>
    <x v="9"/>
    <x v="1"/>
    <s v="02:19:19"/>
    <x v="2"/>
    <x v="0"/>
    <d v="1899-12-30T00:06:07"/>
    <n v="71260"/>
    <n v="1.1599999999999999"/>
  </r>
  <r>
    <s v="CT20260012887"/>
    <s v="CT"/>
    <s v="CTA Chest"/>
    <s v="03/10/2026"/>
    <s v="02:16:48"/>
    <n v="2"/>
    <s v="03/10/202602:20:41"/>
    <x v="9"/>
    <x v="9"/>
    <x v="1"/>
    <s v="02:20:41"/>
    <x v="2"/>
    <x v="0"/>
    <d v="1899-12-30T00:03:53"/>
    <n v="71275"/>
    <n v="1.82"/>
  </r>
  <r>
    <s v="CT20260012888"/>
    <s v="CT"/>
    <s v="CT Abd &amp; Pel wo Oral w IV"/>
    <s v="03/10/2026"/>
    <s v="02:16:48"/>
    <n v="2"/>
    <s v="03/10/202602:38:27"/>
    <x v="9"/>
    <x v="9"/>
    <x v="1"/>
    <s v="02:38:27"/>
    <x v="2"/>
    <x v="0"/>
    <d v="1899-12-30T00:21:39"/>
    <n v="74177"/>
    <n v="1.82"/>
  </r>
  <r>
    <s v="CT20260012924"/>
    <s v="CT"/>
    <s v="CT Abd &amp; Pel wo Oral w IV"/>
    <s v="03/10/2026"/>
    <s v="02:29:18"/>
    <n v="2"/>
    <s v="03/10/202602:46:21"/>
    <x v="9"/>
    <x v="9"/>
    <x v="1"/>
    <s v="02:46:21"/>
    <x v="2"/>
    <x v="0"/>
    <d v="1899-12-30T00:17:03"/>
    <n v="74177"/>
    <n v="1.82"/>
  </r>
  <r>
    <s v="XR20260028064"/>
    <s v="XR"/>
    <s v="XR Chest 1 View Portable"/>
    <s v="03/10/2026"/>
    <s v="01:55:32"/>
    <n v="1"/>
    <s v="03/10/202602:46:43"/>
    <x v="9"/>
    <x v="9"/>
    <x v="1"/>
    <s v="02:46:43"/>
    <x v="2"/>
    <x v="0"/>
    <d v="1899-12-30T00:51:11"/>
    <n v="71045"/>
    <n v="0.18"/>
  </r>
  <r>
    <s v="XR20260028068"/>
    <s v="XR"/>
    <s v="XR Hand Complete 3+ Views Left"/>
    <s v="03/10/2026"/>
    <s v="02:42:20"/>
    <n v="2"/>
    <s v="03/10/202602:56:53"/>
    <x v="9"/>
    <x v="9"/>
    <x v="1"/>
    <s v="02:56:53"/>
    <x v="2"/>
    <x v="0"/>
    <d v="1899-12-30T00:14:33"/>
    <n v="73130"/>
    <n v="0.17"/>
  </r>
  <r>
    <s v="CT20260012939"/>
    <s v="CT"/>
    <s v="CT Brain/Head w/o Contrast"/>
    <s v="03/10/2026"/>
    <s v="02:50:07"/>
    <n v="2"/>
    <s v="03/10/202603:05:07"/>
    <x v="9"/>
    <x v="9"/>
    <x v="1"/>
    <s v="03:05:07"/>
    <x v="3"/>
    <x v="0"/>
    <d v="1899-12-30T00:15:00"/>
    <n v="70450"/>
    <n v="0.85"/>
  </r>
  <r>
    <s v="CT20260012937"/>
    <s v="CT"/>
    <s v="CT Brain/Head w/o Contrast"/>
    <s v="03/10/2026"/>
    <s v="02:42:32"/>
    <n v="2"/>
    <s v="03/10/202603:06:29"/>
    <x v="9"/>
    <x v="9"/>
    <x v="1"/>
    <s v="03:06:29"/>
    <x v="3"/>
    <x v="0"/>
    <d v="1899-12-30T00:23:57"/>
    <n v="70450"/>
    <n v="0.85"/>
  </r>
  <r>
    <s v="XR20260028016"/>
    <s v="XR"/>
    <s v="XR Pelvis 1 or 2 Views"/>
    <s v="03/09/2026"/>
    <s v="21:17:35"/>
    <n v="21"/>
    <s v="03/10/202603:09:56"/>
    <x v="9"/>
    <x v="9"/>
    <x v="1"/>
    <s v="03:09:56"/>
    <x v="3"/>
    <x v="0"/>
    <d v="1899-12-30T05:52:21"/>
    <n v="72170"/>
    <n v="0.17"/>
  </r>
  <r>
    <s v="XR20260028017"/>
    <s v="XR"/>
    <s v="XR Spine Lumbar Complete 4+ Views"/>
    <s v="03/09/2026"/>
    <s v="22:01:47"/>
    <n v="22"/>
    <s v="03/10/202603:12:40"/>
    <x v="9"/>
    <x v="9"/>
    <x v="1"/>
    <s v="03:12:40"/>
    <x v="3"/>
    <x v="0"/>
    <d v="1899-12-30T05:10:53"/>
    <n v="72110"/>
    <n v="0.26"/>
  </r>
  <r>
    <s v="CT20260012941"/>
    <s v="CT"/>
    <s v="CT Brain/Head w/o Contrast"/>
    <s v="03/10/2026"/>
    <s v="02:58:28"/>
    <n v="2"/>
    <s v="03/10/202603:14:08"/>
    <x v="9"/>
    <x v="9"/>
    <x v="1"/>
    <s v="03:14:08"/>
    <x v="3"/>
    <x v="0"/>
    <d v="1899-12-30T00:15:40"/>
    <n v="70450"/>
    <n v="0.85"/>
  </r>
  <r>
    <s v="CT20260012927"/>
    <s v="CT"/>
    <s v="CT Brain/Head w/o Contrast"/>
    <s v="03/10/2026"/>
    <s v="03:06:46"/>
    <n v="3"/>
    <s v="03/10/202603:14:19"/>
    <x v="9"/>
    <x v="9"/>
    <x v="1"/>
    <s v="03:14:19"/>
    <x v="3"/>
    <x v="0"/>
    <d v="1899-12-30T00:07:33"/>
    <n v="70450"/>
    <n v="0.85"/>
  </r>
  <r>
    <s v="CT20260012928"/>
    <s v="CT"/>
    <s v="CTA Neck"/>
    <s v="03/10/2026"/>
    <s v="03:06:46"/>
    <n v="3"/>
    <s v="03/10/202603:15:33"/>
    <x v="9"/>
    <x v="9"/>
    <x v="1"/>
    <s v="03:15:33"/>
    <x v="3"/>
    <x v="0"/>
    <d v="1899-12-30T00:08:47"/>
    <n v="70498"/>
    <n v="1.75"/>
  </r>
  <r>
    <s v="CT20260012929"/>
    <s v="CT"/>
    <s v="CTA Brain/Head"/>
    <s v="03/10/2026"/>
    <s v="03:06:46"/>
    <n v="3"/>
    <s v="03/10/202603:15:33"/>
    <x v="9"/>
    <x v="9"/>
    <x v="1"/>
    <s v="03:15:33"/>
    <x v="3"/>
    <x v="0"/>
    <d v="1899-12-30T00:08:47"/>
    <n v="70496"/>
    <n v="1.75"/>
  </r>
  <r>
    <s v="CT20260012942"/>
    <s v="CT"/>
    <s v="CT Abd &amp; Pel wo Oral w IV"/>
    <s v="03/10/2026"/>
    <s v="03:11:39"/>
    <n v="3"/>
    <s v="03/10/202603:18:08"/>
    <x v="9"/>
    <x v="9"/>
    <x v="1"/>
    <s v="03:18:08"/>
    <x v="3"/>
    <x v="0"/>
    <d v="1899-12-30T00:06:29"/>
    <n v="74177"/>
    <n v="1.82"/>
  </r>
  <r>
    <s v="CT20260012946"/>
    <s v="CT"/>
    <s v="CTA Chest"/>
    <s v="03/10/2026"/>
    <s v="02:42:32"/>
    <n v="2"/>
    <s v="03/10/202603:18:59"/>
    <x v="9"/>
    <x v="9"/>
    <x v="1"/>
    <s v="03:18:59"/>
    <x v="3"/>
    <x v="0"/>
    <d v="1899-12-30T00:36:27"/>
    <n v="71275"/>
    <n v="1.82"/>
  </r>
  <r>
    <s v="CT20260012930"/>
    <s v="CT"/>
    <s v="CT Abd &amp; Pel wo Oral w IV"/>
    <s v="03/10/2026"/>
    <s v="02:49:53"/>
    <n v="2"/>
    <s v="03/10/202603:36:02"/>
    <x v="9"/>
    <x v="9"/>
    <x v="1"/>
    <s v="03:36:02"/>
    <x v="3"/>
    <x v="0"/>
    <d v="1899-12-30T00:46:09"/>
    <n v="74177"/>
    <n v="1.82"/>
  </r>
  <r>
    <s v="XR20260028053"/>
    <s v="XR"/>
    <s v="XR Knee Complete 3 Views Left"/>
    <s v="03/09/2026"/>
    <s v="23:42:15"/>
    <n v="23"/>
    <s v="03/10/202603:46:37"/>
    <x v="9"/>
    <x v="9"/>
    <x v="1"/>
    <s v="03:46:37"/>
    <x v="3"/>
    <x v="0"/>
    <d v="1899-12-30T04:04:22"/>
    <n v="73562"/>
    <n v="0.18"/>
  </r>
  <r>
    <s v="XR20260028052"/>
    <s v="XR"/>
    <s v="XR Ribs w/ PA Chest Bilateral"/>
    <s v="03/09/2026"/>
    <s v="23:42:15"/>
    <n v="23"/>
    <s v="03/10/202603:51:42"/>
    <x v="9"/>
    <x v="9"/>
    <x v="1"/>
    <s v="03:51:42"/>
    <x v="3"/>
    <x v="0"/>
    <d v="1899-12-30T04:09:27"/>
    <n v="71111"/>
    <n v="0.32"/>
  </r>
  <r>
    <s v="XR20260028051"/>
    <s v="XR"/>
    <s v="XR Shoulder Complete 2+ Views Left"/>
    <s v="03/09/2026"/>
    <s v="23:42:15"/>
    <n v="23"/>
    <s v="03/10/202603:56:41"/>
    <x v="9"/>
    <x v="9"/>
    <x v="1"/>
    <s v="03:56:41"/>
    <x v="3"/>
    <x v="0"/>
    <d v="1899-12-30T04:14:26"/>
    <n v="73030"/>
    <n v="0.18"/>
  </r>
  <r>
    <s v="CT20260012954"/>
    <s v="CT"/>
    <s v="CT Abd &amp; Pel wo Oral w IV"/>
    <s v="03/10/2026"/>
    <s v="03:40:07"/>
    <n v="3"/>
    <s v="03/10/202603:57:27"/>
    <x v="9"/>
    <x v="9"/>
    <x v="1"/>
    <s v="03:57:27"/>
    <x v="3"/>
    <x v="0"/>
    <d v="1899-12-30T00:17:20"/>
    <n v="74177"/>
    <n v="1.82"/>
  </r>
  <r>
    <s v="CT20260012952"/>
    <s v="CT"/>
    <s v="CT Abdomen and Pelvis w/ Contrast"/>
    <s v="03/10/2026"/>
    <s v="03:43:18"/>
    <n v="3"/>
    <s v="03/10/202604:00:42"/>
    <x v="9"/>
    <x v="9"/>
    <x v="1"/>
    <s v="04:00:42"/>
    <x v="4"/>
    <x v="0"/>
    <d v="1899-12-30T00:17:24"/>
    <n v="74177"/>
    <n v="1.82"/>
  </r>
  <r>
    <s v="CT20260012947"/>
    <s v="CT"/>
    <s v="CT Abd/Pel for GI BLEED w/o Oral &amp; w/wo "/>
    <s v="03/10/2026"/>
    <s v="03:30:53"/>
    <n v="3"/>
    <s v="03/10/202604:14:49"/>
    <x v="9"/>
    <x v="9"/>
    <x v="1"/>
    <s v="04:14:49"/>
    <x v="4"/>
    <x v="4"/>
    <d v="1899-12-30T00:43:56"/>
    <n v="74178"/>
    <n v="2.0099999999999998"/>
  </r>
  <r>
    <s v="CT20260012972"/>
    <s v="CT"/>
    <s v="CT Chest WO Contrast"/>
    <s v="03/10/2026"/>
    <s v="03:59:17"/>
    <n v="3"/>
    <s v="03/10/202604:17:01"/>
    <x v="9"/>
    <x v="9"/>
    <x v="1"/>
    <s v="04:17:01"/>
    <x v="4"/>
    <x v="4"/>
    <d v="1899-12-30T00:17:44"/>
    <n v="71250"/>
    <n v="1.08"/>
  </r>
  <r>
    <s v="CT20260012945"/>
    <s v="CT"/>
    <s v="CTA Chest"/>
    <s v="03/10/2026"/>
    <s v="03:36:43"/>
    <n v="3"/>
    <s v="03/10/202604:22:44"/>
    <x v="9"/>
    <x v="9"/>
    <x v="1"/>
    <s v="04:22:44"/>
    <x v="4"/>
    <x v="4"/>
    <d v="1899-12-30T00:46:01"/>
    <n v="71275"/>
    <n v="1.82"/>
  </r>
  <r>
    <s v="MR20260002494"/>
    <s v="MR"/>
    <s v="MRI Brain w/ + w/o Contrast"/>
    <s v="03/10/2026"/>
    <s v="02:38:33"/>
    <n v="2"/>
    <s v="03/10/202604:26:57"/>
    <x v="9"/>
    <x v="9"/>
    <x v="1"/>
    <s v="04:26:57"/>
    <x v="4"/>
    <x v="4"/>
    <d v="1899-12-30T01:48:24"/>
    <n v="70553"/>
    <n v="2.29"/>
  </r>
  <r>
    <s v="CT20260012958"/>
    <s v="CT"/>
    <s v="CT Brain/Head w/o Contrast"/>
    <s v="03/10/2026"/>
    <s v="04:23:32"/>
    <n v="4"/>
    <s v="03/10/202604:28:15"/>
    <x v="9"/>
    <x v="9"/>
    <x v="1"/>
    <s v="04:28:15"/>
    <x v="4"/>
    <x v="4"/>
    <d v="1899-12-30T00:04:43"/>
    <n v="70450"/>
    <n v="0.85"/>
  </r>
  <r>
    <s v="CT20260012959"/>
    <s v="CT"/>
    <s v="CT Spine Cervical w/o Contrast"/>
    <s v="03/10/2026"/>
    <s v="04:23:32"/>
    <n v="4"/>
    <s v="03/10/202604:29:28"/>
    <x v="9"/>
    <x v="9"/>
    <x v="1"/>
    <s v="04:29:28"/>
    <x v="4"/>
    <x v="4"/>
    <d v="1899-12-30T00:05:56"/>
    <n v="72125"/>
    <n v="1"/>
  </r>
  <r>
    <s v="MR20260002499"/>
    <s v="MR"/>
    <s v="MRI Brain w/o Contrast"/>
    <s v="03/10/2026"/>
    <s v="01:42:45"/>
    <n v="1"/>
    <s v="03/10/202604:30:36"/>
    <x v="9"/>
    <x v="9"/>
    <x v="1"/>
    <s v="04:30:36"/>
    <x v="4"/>
    <x v="4"/>
    <d v="1899-12-30T02:47:51"/>
    <n v="70551"/>
    <n v="1.48"/>
  </r>
  <r>
    <s v="MR20260002493"/>
    <s v="MR"/>
    <s v="MRI Brain w/o Contrast"/>
    <s v="03/10/2026"/>
    <s v="00:52:26"/>
    <n v="0"/>
    <s v="03/10/202604:31:56"/>
    <x v="9"/>
    <x v="9"/>
    <x v="1"/>
    <s v="04:31:56"/>
    <x v="4"/>
    <x v="4"/>
    <d v="1899-12-30T03:39:30"/>
    <n v="70551"/>
    <n v="1.48"/>
  </r>
  <r>
    <s v="MR20260002502"/>
    <s v="MR"/>
    <s v="MRI MRCP Abdomen"/>
    <s v="03/10/2026"/>
    <s v="03:54:54"/>
    <n v="3"/>
    <s v="03/10/202604:35:16"/>
    <x v="9"/>
    <x v="9"/>
    <x v="1"/>
    <s v="04:35:16"/>
    <x v="4"/>
    <x v="4"/>
    <d v="1899-12-30T00:40:22"/>
    <n v="74181"/>
    <n v="1.46"/>
  </r>
  <r>
    <s v="US20260009215"/>
    <s v="US"/>
    <s v="US Pelvis Comp w/Transvag if indicated"/>
    <s v="03/10/2026"/>
    <s v="02:57:33"/>
    <n v="2"/>
    <s v="03/10/202604:38:15"/>
    <x v="9"/>
    <x v="9"/>
    <x v="1"/>
    <s v="04:38:15"/>
    <x v="4"/>
    <x v="4"/>
    <d v="1899-12-30T01:40:42"/>
    <n v="76856"/>
    <n v="0.69"/>
  </r>
  <r>
    <s v="US20260009220"/>
    <s v="US"/>
    <s v="US Transvaginal Non-OB"/>
    <s v="03/10/2026"/>
    <s v="02:57:43"/>
    <n v="2"/>
    <s v="03/10/202604:38:15"/>
    <x v="9"/>
    <x v="9"/>
    <x v="1"/>
    <s v="04:38:15"/>
    <x v="4"/>
    <x v="4"/>
    <d v="1899-12-30T01:40:32"/>
    <n v="76830"/>
    <n v="0.69"/>
  </r>
  <r>
    <s v="US20260009216"/>
    <s v="US"/>
    <s v="US Retroperitoneal Complete"/>
    <s v="03/10/2026"/>
    <s v="02:46:14"/>
    <n v="2"/>
    <s v="03/10/202604:39:27"/>
    <x v="9"/>
    <x v="9"/>
    <x v="1"/>
    <s v="04:39:27"/>
    <x v="4"/>
    <x v="4"/>
    <d v="1899-12-30T01:53:13"/>
    <n v="76770"/>
    <n v="0.74"/>
  </r>
  <r>
    <s v="MR20260002485"/>
    <s v="MR"/>
    <s v="MRI Spine Lumbar w/o Contrast"/>
    <s v="03/09/2026"/>
    <s v="17:25:09"/>
    <n v="17"/>
    <s v="03/10/202604:47:10"/>
    <x v="9"/>
    <x v="9"/>
    <x v="1"/>
    <s v="04:47:10"/>
    <x v="4"/>
    <x v="4"/>
    <d v="1899-12-30T11:22:01"/>
    <n v="72148"/>
    <n v="1.48"/>
  </r>
  <r>
    <s v="XR20260027993"/>
    <s v="XR"/>
    <s v="XR Hand Complete 3+ Views Right"/>
    <s v="03/09/2026"/>
    <s v="19:21:19"/>
    <n v="19"/>
    <s v="03/10/202604:48:45"/>
    <x v="9"/>
    <x v="9"/>
    <x v="1"/>
    <s v="04:48:45"/>
    <x v="4"/>
    <x v="4"/>
    <d v="1899-12-30T09:27:26"/>
    <n v="73130"/>
    <n v="0.17"/>
  </r>
  <r>
    <s v="MR20260002495"/>
    <s v="MR"/>
    <s v="MRI Brain w/o Contrast"/>
    <s v="03/10/2026"/>
    <s v="04:45:13"/>
    <n v="4"/>
    <s v="03/10/202604:50:09"/>
    <x v="9"/>
    <x v="9"/>
    <x v="1"/>
    <s v="04:50:09"/>
    <x v="4"/>
    <x v="4"/>
    <d v="1899-12-30T00:04:56"/>
    <n v="70551"/>
    <n v="1.48"/>
  </r>
  <r>
    <s v="MR20260002486"/>
    <s v="MR"/>
    <s v="MRI Spine Lumbar w/o Contrast"/>
    <s v="03/09/2026"/>
    <s v="17:52:26"/>
    <n v="17"/>
    <s v="03/10/202604:56:17"/>
    <x v="9"/>
    <x v="9"/>
    <x v="1"/>
    <s v="04:56:17"/>
    <x v="4"/>
    <x v="4"/>
    <d v="1899-12-30T11:03:51"/>
    <n v="72148"/>
    <n v="1.48"/>
  </r>
  <r>
    <s v="CT20260012800"/>
    <s v="CT"/>
    <s v="CT Brain/Head w/o Contrast"/>
    <s v="03/10/2026"/>
    <s v="04:50:09"/>
    <n v="4"/>
    <s v="03/10/202604:58:22"/>
    <x v="9"/>
    <x v="9"/>
    <x v="1"/>
    <s v="04:58:22"/>
    <x v="4"/>
    <x v="4"/>
    <d v="1899-12-30T00:08:13"/>
    <n v="70450"/>
    <n v="0.85"/>
  </r>
  <r>
    <s v="XR20260027991"/>
    <s v="XR"/>
    <s v="XR Chest 1 View Portable"/>
    <s v="03/09/2026"/>
    <s v="19:39:33"/>
    <n v="19"/>
    <s v="03/10/202605:03:31"/>
    <x v="9"/>
    <x v="9"/>
    <x v="1"/>
    <s v="05:03:31"/>
    <x v="5"/>
    <x v="4"/>
    <d v="1899-12-30T09:23:58"/>
    <n v="71045"/>
    <n v="0.18"/>
  </r>
  <r>
    <s v="XR20260028003"/>
    <s v="XR"/>
    <s v="XR Finger(s) 2+ Views Right"/>
    <s v="03/09/2026"/>
    <s v="19:57:03"/>
    <n v="19"/>
    <s v="03/10/202605:03:55"/>
    <x v="9"/>
    <x v="9"/>
    <x v="1"/>
    <s v="05:03:55"/>
    <x v="5"/>
    <x v="4"/>
    <d v="1899-12-30T09:06:52"/>
    <n v="73140"/>
    <n v="0.13"/>
  </r>
  <r>
    <s v="XR20260028008"/>
    <s v="XR"/>
    <s v="XR Toe(s) 2+ Views Left"/>
    <s v="03/09/2026"/>
    <s v="20:05:38"/>
    <n v="20"/>
    <s v="03/10/202605:04:25"/>
    <x v="9"/>
    <x v="9"/>
    <x v="1"/>
    <s v="05:04:25"/>
    <x v="5"/>
    <x v="4"/>
    <d v="1899-12-30T08:58:47"/>
    <n v="73660"/>
    <n v="0.13"/>
  </r>
  <r>
    <s v="XR20260028019"/>
    <s v="XR"/>
    <s v="XR Shoulder Complete 2+ Views Left"/>
    <s v="03/09/2026"/>
    <s v="21:58:09"/>
    <n v="21"/>
    <s v="03/10/202605:05:45"/>
    <x v="9"/>
    <x v="9"/>
    <x v="1"/>
    <s v="05:05:45"/>
    <x v="5"/>
    <x v="4"/>
    <d v="1899-12-30T07:07:36"/>
    <n v="73030"/>
    <n v="0.18"/>
  </r>
  <r>
    <s v="XR20260028023"/>
    <s v="XR"/>
    <s v="XR Spine Lumbar Complete 4+ Views"/>
    <s v="03/09/2026"/>
    <s v="21:58:09"/>
    <n v="21"/>
    <s v="03/10/202605:08:18"/>
    <x v="9"/>
    <x v="9"/>
    <x v="1"/>
    <s v="05:08:18"/>
    <x v="5"/>
    <x v="4"/>
    <d v="1899-12-30T07:10:09"/>
    <n v="72110"/>
    <n v="0.26"/>
  </r>
  <r>
    <s v="XR20260028026"/>
    <s v="XR"/>
    <s v="XR Knee Complete 4+ Views Right"/>
    <s v="03/09/2026"/>
    <s v="22:02:20"/>
    <n v="22"/>
    <s v="03/10/202605:08:45"/>
    <x v="9"/>
    <x v="9"/>
    <x v="1"/>
    <s v="05:08:45"/>
    <x v="5"/>
    <x v="4"/>
    <d v="1899-12-30T07:06:25"/>
    <n v="73564"/>
    <n v="0.22"/>
  </r>
  <r>
    <s v="XR20260028031"/>
    <s v="XR"/>
    <s v="XR Infant Chest/Abdomen"/>
    <s v="03/09/2026"/>
    <s v="22:02:11"/>
    <n v="22"/>
    <s v="03/10/202605:11:09"/>
    <x v="9"/>
    <x v="9"/>
    <x v="1"/>
    <s v="05:11:09"/>
    <x v="5"/>
    <x v="4"/>
    <d v="1899-12-30T07:08:58"/>
    <n v="71045"/>
    <n v="0.18"/>
  </r>
  <r>
    <s v="XR20260028040"/>
    <s v="XR"/>
    <s v="XR Chest 1 View Portable"/>
    <s v="03/09/2026"/>
    <s v="22:33:54"/>
    <n v="22"/>
    <s v="03/10/202605:12:12"/>
    <x v="9"/>
    <x v="9"/>
    <x v="1"/>
    <s v="05:12:12"/>
    <x v="5"/>
    <x v="4"/>
    <d v="1899-12-30T06:38:18"/>
    <n v="71045"/>
    <n v="0.18"/>
  </r>
  <r>
    <s v="XR20260028044"/>
    <s v="XR"/>
    <s v="XR Hand Complete 3+ Views Right"/>
    <s v="03/09/2026"/>
    <s v="23:14:05"/>
    <n v="23"/>
    <s v="03/10/202605:13:09"/>
    <x v="9"/>
    <x v="9"/>
    <x v="1"/>
    <s v="05:13:09"/>
    <x v="5"/>
    <x v="4"/>
    <d v="1899-12-30T05:59:04"/>
    <n v="73130"/>
    <n v="0.17"/>
  </r>
  <r>
    <s v="XR20260028049"/>
    <s v="XR"/>
    <s v="XR Abdomen Series + Chest 1 View"/>
    <s v="03/09/2026"/>
    <s v="23:20:10"/>
    <n v="23"/>
    <s v="03/10/202605:14:01"/>
    <x v="9"/>
    <x v="9"/>
    <x v="1"/>
    <s v="05:14:01"/>
    <x v="5"/>
    <x v="4"/>
    <d v="1899-12-30T05:53:51"/>
    <n v="74022"/>
    <n v="0.32"/>
  </r>
  <r>
    <s v="XR20260028066"/>
    <s v="XR"/>
    <s v="XR Chest 2 Views"/>
    <s v="03/10/2026"/>
    <s v="01:43:36"/>
    <n v="1"/>
    <s v="03/10/202605:15:16"/>
    <x v="9"/>
    <x v="9"/>
    <x v="1"/>
    <s v="05:15:16"/>
    <x v="5"/>
    <x v="4"/>
    <d v="1899-12-30T03:31:40"/>
    <n v="71046"/>
    <n v="0.22"/>
  </r>
  <r>
    <s v="XR20260028065"/>
    <s v="XR"/>
    <s v="XR Chest 1 View Portable"/>
    <s v="03/10/2026"/>
    <s v="01:55:46"/>
    <n v="1"/>
    <s v="03/10/202605:15:53"/>
    <x v="9"/>
    <x v="9"/>
    <x v="1"/>
    <s v="05:15:53"/>
    <x v="5"/>
    <x v="4"/>
    <d v="1899-12-30T03:20:07"/>
    <n v="71045"/>
    <n v="0.18"/>
  </r>
  <r>
    <s v="XR20260028067"/>
    <s v="XR"/>
    <s v="XR Chest 1 View Portable"/>
    <s v="03/10/2026"/>
    <s v="01:59:44"/>
    <n v="1"/>
    <s v="03/10/202605:16:08"/>
    <x v="9"/>
    <x v="9"/>
    <x v="1"/>
    <s v="05:16:08"/>
    <x v="5"/>
    <x v="4"/>
    <d v="1899-12-30T03:16:24"/>
    <n v="71045"/>
    <n v="0.18"/>
  </r>
  <r>
    <s v="XR20260028070"/>
    <s v="XR"/>
    <s v="XR Abdomen KUB 1 View"/>
    <s v="03/10/2026"/>
    <s v="02:03:17"/>
    <n v="2"/>
    <s v="03/10/202605:17:24"/>
    <x v="9"/>
    <x v="9"/>
    <x v="1"/>
    <s v="05:17:24"/>
    <x v="5"/>
    <x v="4"/>
    <d v="1899-12-30T03:14:07"/>
    <n v="74018"/>
    <n v="0.18"/>
  </r>
  <r>
    <s v="XR20260028069"/>
    <s v="XR"/>
    <s v="XR Chest 2 Views"/>
    <s v="03/10/2026"/>
    <s v="02:22:21"/>
    <n v="2"/>
    <s v="03/10/202605:18:48"/>
    <x v="9"/>
    <x v="9"/>
    <x v="1"/>
    <s v="05:18:48"/>
    <x v="5"/>
    <x v="4"/>
    <d v="1899-12-30T02:56:27"/>
    <n v="71046"/>
    <n v="0.22"/>
  </r>
  <r>
    <s v="XR20260028073"/>
    <s v="XR"/>
    <s v="XR Chest 1 View Portable"/>
    <s v="03/10/2026"/>
    <s v="03:29:09"/>
    <n v="3"/>
    <s v="03/10/202605:19:29"/>
    <x v="9"/>
    <x v="9"/>
    <x v="1"/>
    <s v="05:19:29"/>
    <x v="5"/>
    <x v="4"/>
    <d v="1899-12-30T01:50:20"/>
    <n v="71045"/>
    <n v="0.18"/>
  </r>
  <r>
    <s v="XR20260028071"/>
    <s v="XR"/>
    <s v="XR Chest 2 Views"/>
    <s v="03/10/2026"/>
    <s v="03:43:32"/>
    <n v="3"/>
    <s v="03/10/202605:20:10"/>
    <x v="9"/>
    <x v="9"/>
    <x v="1"/>
    <s v="05:20:10"/>
    <x v="5"/>
    <x v="4"/>
    <d v="1899-12-30T01:36:38"/>
    <n v="71046"/>
    <n v="0.22"/>
  </r>
  <r>
    <s v="XR20260028072"/>
    <s v="XR"/>
    <s v="XR Chest 1 View Portable"/>
    <s v="03/10/2026"/>
    <s v="04:02:39"/>
    <n v="4"/>
    <s v="03/10/202605:22:05"/>
    <x v="9"/>
    <x v="9"/>
    <x v="1"/>
    <s v="05:22:05"/>
    <x v="5"/>
    <x v="4"/>
    <d v="1899-12-30T01:19:26"/>
    <n v="71045"/>
    <n v="0.18"/>
  </r>
  <r>
    <s v="XR20260028074"/>
    <s v="XR"/>
    <s v="XR Chest 1 View Portable"/>
    <s v="03/10/2026"/>
    <s v="04:48:47"/>
    <n v="4"/>
    <s v="03/10/202605:23:01"/>
    <x v="9"/>
    <x v="9"/>
    <x v="1"/>
    <s v="05:23:01"/>
    <x v="5"/>
    <x v="4"/>
    <d v="1899-12-30T00:34:14"/>
    <n v="71045"/>
    <n v="0.18"/>
  </r>
  <r>
    <s v="XR20260028076"/>
    <s v="XR"/>
    <s v="XR Chest 1 View Portable"/>
    <s v="03/10/2026"/>
    <s v="04:48:26"/>
    <n v="4"/>
    <s v="03/10/202605:23:34"/>
    <x v="9"/>
    <x v="9"/>
    <x v="1"/>
    <s v="05:23:34"/>
    <x v="5"/>
    <x v="4"/>
    <d v="1899-12-30T00:35:08"/>
    <n v="71045"/>
    <n v="0.18"/>
  </r>
  <r>
    <s v="XR20260028077"/>
    <s v="XR"/>
    <s v="XR Chest 1 View Portable"/>
    <s v="03/10/2026"/>
    <s v="04:55:15"/>
    <n v="4"/>
    <s v="03/10/202605:23:48"/>
    <x v="9"/>
    <x v="9"/>
    <x v="1"/>
    <s v="05:23:48"/>
    <x v="5"/>
    <x v="4"/>
    <d v="1899-12-30T00:28:33"/>
    <n v="71045"/>
    <n v="0.18"/>
  </r>
  <r>
    <s v="CT20260012970"/>
    <s v="CT"/>
    <s v="CT Brain/Head w/o Contrast"/>
    <s v="03/10/2026"/>
    <s v="05:05:00"/>
    <n v="5"/>
    <s v="03/10/202605:25:01"/>
    <x v="9"/>
    <x v="9"/>
    <x v="1"/>
    <s v="05:25:01"/>
    <x v="5"/>
    <x v="4"/>
    <d v="1899-12-30T00:20:01"/>
    <n v="70450"/>
    <n v="0.85"/>
  </r>
  <r>
    <s v="CT20260012971"/>
    <s v="CT"/>
    <s v="CT Knee w/o Contrast Right"/>
    <s v="03/10/2026"/>
    <s v="05:05:00"/>
    <n v="5"/>
    <s v="03/10/202605:28:32"/>
    <x v="9"/>
    <x v="9"/>
    <x v="1"/>
    <s v="05:28:32"/>
    <x v="5"/>
    <x v="4"/>
    <d v="1899-12-30T00:23:32"/>
    <n v="73700"/>
    <n v="1"/>
  </r>
  <r>
    <s v="CT20260012882"/>
    <s v="CT"/>
    <s v="CT Brain/Head w/o Contrast"/>
    <s v="03/10/2026"/>
    <s v="05:14:23"/>
    <n v="5"/>
    <s v="03/10/202605:31:30"/>
    <x v="9"/>
    <x v="9"/>
    <x v="1"/>
    <s v="05:31:30"/>
    <x v="5"/>
    <x v="4"/>
    <d v="1899-12-30T00:17:07"/>
    <n v="70450"/>
    <n v="0.85"/>
  </r>
  <r>
    <s v="CT20260012868"/>
    <s v="CT"/>
    <s v="CT Wrist w/o Contrast Left"/>
    <s v="03/10/2026"/>
    <s v="05:14:23"/>
    <n v="5"/>
    <s v="03/10/202605:33:33"/>
    <x v="9"/>
    <x v="9"/>
    <x v="1"/>
    <s v="05:33:33"/>
    <x v="5"/>
    <x v="4"/>
    <d v="1899-12-30T00:19:10"/>
    <n v="73200"/>
    <n v="1"/>
  </r>
  <r>
    <s v="CT20260012867"/>
    <s v="CT"/>
    <s v="CT Ankle w/o Contrast Right"/>
    <s v="03/10/2026"/>
    <s v="05:14:23"/>
    <n v="5"/>
    <s v="03/10/202605:36:21"/>
    <x v="9"/>
    <x v="9"/>
    <x v="1"/>
    <s v="05:36:21"/>
    <x v="5"/>
    <x v="4"/>
    <d v="1899-12-30T00:21:58"/>
    <n v="73700"/>
    <n v="1"/>
  </r>
  <r>
    <s v="CT20260012961"/>
    <s v="CT"/>
    <s v="CT Abd &amp; Pel wo Oral w IV"/>
    <s v="03/10/2026"/>
    <s v="05:32:32"/>
    <n v="5"/>
    <s v="03/10/202605:39:56"/>
    <x v="9"/>
    <x v="9"/>
    <x v="1"/>
    <s v="05:39:56"/>
    <x v="5"/>
    <x v="4"/>
    <d v="1899-12-30T00:07:24"/>
    <n v="74177"/>
    <n v="1.82"/>
  </r>
  <r>
    <s v="XR20260028083"/>
    <s v="XR"/>
    <s v="XR Abdomen KUB 1 View"/>
    <s v="03/10/2026"/>
    <s v="05:08:05"/>
    <n v="5"/>
    <s v="03/10/202605:43:57"/>
    <x v="9"/>
    <x v="9"/>
    <x v="1"/>
    <s v="05:43:57"/>
    <x v="5"/>
    <x v="4"/>
    <d v="1899-12-30T00:35:52"/>
    <n v="74018"/>
    <n v="0.18"/>
  </r>
  <r>
    <s v="XR20260028081"/>
    <s v="XR"/>
    <s v="XR Chest 1 View Portable"/>
    <s v="03/10/2026"/>
    <s v="05:39:09"/>
    <n v="5"/>
    <s v="03/10/202605:44:26"/>
    <x v="9"/>
    <x v="9"/>
    <x v="1"/>
    <s v="05:44:26"/>
    <x v="5"/>
    <x v="4"/>
    <d v="1899-12-30T00:05:17"/>
    <n v="71045"/>
    <n v="0.18"/>
  </r>
  <r>
    <s v="XR20260028082"/>
    <s v="XR"/>
    <s v="XR Abdomen Complete w Decub and/or Erect"/>
    <s v="03/10/2026"/>
    <s v="05:39:09"/>
    <n v="5"/>
    <s v="03/10/202605:45:33"/>
    <x v="9"/>
    <x v="9"/>
    <x v="1"/>
    <s v="05:45:33"/>
    <x v="5"/>
    <x v="4"/>
    <d v="1899-12-30T00:06:24"/>
    <n v="74019"/>
    <n v="0.23"/>
  </r>
  <r>
    <s v="XR20260028087"/>
    <s v="XR"/>
    <s v="XR Chest 1 View Portable"/>
    <s v="03/10/2026"/>
    <s v="05:36:41"/>
    <n v="5"/>
    <s v="03/10/202605:46:33"/>
    <x v="9"/>
    <x v="9"/>
    <x v="1"/>
    <s v="05:46:33"/>
    <x v="5"/>
    <x v="4"/>
    <d v="1899-12-30T00:09:52"/>
    <n v="71045"/>
    <n v="0.18"/>
  </r>
  <r>
    <s v="XR20260028089"/>
    <s v="XR"/>
    <s v="XR Chest 1 View Portable"/>
    <s v="03/10/2026"/>
    <s v="05:39:50"/>
    <n v="5"/>
    <s v="03/10/202605:47:13"/>
    <x v="9"/>
    <x v="9"/>
    <x v="1"/>
    <s v="05:47:13"/>
    <x v="5"/>
    <x v="4"/>
    <d v="1899-12-30T00:07:23"/>
    <n v="71045"/>
    <n v="0.18"/>
  </r>
  <r>
    <s v="US20260009223"/>
    <s v="US"/>
    <s v="US Retroperitoneal Complete"/>
    <s v="03/10/2026"/>
    <s v="05:37:51"/>
    <n v="5"/>
    <s v="03/10/202606:53:39"/>
    <x v="9"/>
    <x v="9"/>
    <x v="1"/>
    <s v="06:53:39"/>
    <x v="6"/>
    <x v="4"/>
    <d v="1899-12-30T01:15:48"/>
    <n v="76770"/>
    <n v="0.74"/>
  </r>
  <r>
    <s v="XR20260028091"/>
    <s v="XR"/>
    <s v="XR Foot Complete 3+ Views Left"/>
    <s v="03/10/2026"/>
    <s v="06:24:09"/>
    <n v="6"/>
    <s v="03/10/202606:54:58"/>
    <x v="9"/>
    <x v="9"/>
    <x v="1"/>
    <s v="06:54:58"/>
    <x v="6"/>
    <x v="4"/>
    <d v="1899-12-30T00:30:49"/>
    <n v="73630"/>
    <n v="0.17"/>
  </r>
  <r>
    <s v="XR20260028096"/>
    <s v="XR"/>
    <s v="XR Chest 1 View Frontal"/>
    <s v="03/10/2026"/>
    <s v="06:45:05"/>
    <n v="6"/>
    <s v="03/10/202606:56:16"/>
    <x v="9"/>
    <x v="9"/>
    <x v="1"/>
    <s v="06:56:16"/>
    <x v="6"/>
    <x v="4"/>
    <d v="1899-12-30T00:11:11"/>
    <n v="71045"/>
    <n v="0.18"/>
  </r>
  <r>
    <s v="XR20260028084"/>
    <s v="XR"/>
    <s v="XR Chest 1 View Portable"/>
    <s v="03/10/2026"/>
    <s v="05:25:58"/>
    <n v="5"/>
    <s v="03/10/202606:58:24"/>
    <x v="9"/>
    <x v="9"/>
    <x v="1"/>
    <s v="06:58:24"/>
    <x v="6"/>
    <x v="4"/>
    <d v="1899-12-30T01:32:26"/>
    <n v="71045"/>
    <n v="0.18"/>
  </r>
  <r>
    <s v="US20260009186"/>
    <s v="US"/>
    <s v="US Retroperitoneal Complete"/>
    <s v="03/10/2026"/>
    <s v="06:54:59"/>
    <n v="6"/>
    <s v="03/10/202607:00:47"/>
    <x v="9"/>
    <x v="9"/>
    <x v="1"/>
    <s v="07:00:47"/>
    <x v="7"/>
    <x v="4"/>
    <d v="1899-12-30T00:05:48"/>
    <n v="76770"/>
    <n v="0.74"/>
  </r>
  <r>
    <s v="US20260009226"/>
    <s v="US"/>
    <s v="US Abdomen Complete"/>
    <s v="03/10/2026"/>
    <s v="06:54:01"/>
    <n v="6"/>
    <s v="03/10/202607:03:00"/>
    <x v="9"/>
    <x v="9"/>
    <x v="1"/>
    <s v="07:03:00"/>
    <x v="7"/>
    <x v="4"/>
    <d v="1899-12-30T00:08:59"/>
    <n v="76700"/>
    <n v="0.81"/>
  </r>
  <r>
    <s v="MR20260002506"/>
    <s v="MR"/>
    <s v="MRI Shoulder w/o Contrast Left"/>
    <s v="03/10/2026"/>
    <s v="06:36:18"/>
    <n v="6"/>
    <s v="03/10/202607:05:55"/>
    <x v="9"/>
    <x v="9"/>
    <x v="1"/>
    <s v="07:05:55"/>
    <x v="7"/>
    <x v="4"/>
    <d v="1899-12-30T00:29:37"/>
    <n v="73221"/>
    <n v="1.35"/>
  </r>
  <r>
    <s v="MR20260002505"/>
    <s v="MR"/>
    <s v="MRI Spine Lumbar w/o Contrast"/>
    <s v="03/10/2026"/>
    <s v="06:58:11"/>
    <n v="6"/>
    <s v="03/10/202607:11:08"/>
    <x v="9"/>
    <x v="9"/>
    <x v="1"/>
    <s v="07:11:08"/>
    <x v="7"/>
    <x v="4"/>
    <d v="1899-12-30T00:12:57"/>
    <n v="72148"/>
    <n v="1.48"/>
  </r>
  <r>
    <s v="US20260009211"/>
    <s v="US"/>
    <s v="US Abdomen Complete"/>
    <s v="03/10/2026"/>
    <s v="07:06:25"/>
    <n v="7"/>
    <s v="03/10/202607:13:00"/>
    <x v="9"/>
    <x v="9"/>
    <x v="1"/>
    <s v="07:13:00"/>
    <x v="7"/>
    <x v="4"/>
    <d v="1899-12-30T00:06:35"/>
    <n v="76700"/>
    <n v="0.81"/>
  </r>
  <r>
    <s v="XR20260028100"/>
    <s v="XR"/>
    <s v="XR Chest 2 Views"/>
    <s v="03/10/2026"/>
    <s v="07:14:17"/>
    <n v="7"/>
    <s v="03/10/202607:18:38"/>
    <x v="9"/>
    <x v="9"/>
    <x v="1"/>
    <s v="07:18:38"/>
    <x v="7"/>
    <x v="4"/>
    <d v="1899-12-30T00:04:21"/>
    <n v="71046"/>
    <n v="0.22"/>
  </r>
  <r>
    <s v="XR20260028098"/>
    <s v="XR"/>
    <s v="XR Chest 1 View Portable"/>
    <s v="03/10/2026"/>
    <s v="07:21:23"/>
    <n v="7"/>
    <s v="03/10/202607:24:18"/>
    <x v="9"/>
    <x v="9"/>
    <x v="1"/>
    <s v="07:24:18"/>
    <x v="7"/>
    <x v="4"/>
    <d v="1899-12-30T00:02:55"/>
    <n v="71045"/>
    <n v="0.18"/>
  </r>
  <r>
    <s v="XR20260028099"/>
    <s v="XR"/>
    <s v="XR Pelvis 1 or 2 Views"/>
    <s v="03/10/2026"/>
    <s v="07:21:23"/>
    <n v="7"/>
    <s v="03/10/202607:24:50"/>
    <x v="9"/>
    <x v="9"/>
    <x v="1"/>
    <s v="07:24:50"/>
    <x v="7"/>
    <x v="4"/>
    <d v="1899-12-30T00:03:27"/>
    <n v="72170"/>
    <n v="0.17"/>
  </r>
  <r>
    <s v="XR20260028103"/>
    <s v="XR"/>
    <s v="XR Hand Complete 3+ Views Left"/>
    <s v="03/10/2026"/>
    <s v="07:21:23"/>
    <n v="7"/>
    <s v="03/10/202607:25:50"/>
    <x v="9"/>
    <x v="9"/>
    <x v="1"/>
    <s v="07:25:50"/>
    <x v="7"/>
    <x v="4"/>
    <d v="1899-12-30T00:04:27"/>
    <n v="73130"/>
    <n v="0.17"/>
  </r>
  <r>
    <s v="XR20260028104"/>
    <s v="XR"/>
    <s v="XR Wrist Complete 3+ Views Left"/>
    <s v="03/10/2026"/>
    <s v="07:21:23"/>
    <n v="7"/>
    <s v="03/10/202607:25:50"/>
    <x v="9"/>
    <x v="9"/>
    <x v="1"/>
    <s v="07:25:50"/>
    <x v="7"/>
    <x v="4"/>
    <d v="1899-12-30T00:04:27"/>
    <n v="73110"/>
    <n v="0.17"/>
  </r>
  <r>
    <s v="XR20260028097"/>
    <s v="XR"/>
    <s v="XR Chest 1 View Portable"/>
    <s v="03/10/2026"/>
    <s v="06:59:46"/>
    <n v="6"/>
    <s v="03/10/202607:31:54"/>
    <x v="9"/>
    <x v="9"/>
    <x v="1"/>
    <s v="07:31:54"/>
    <x v="7"/>
    <x v="4"/>
    <d v="1899-12-30T00:32:08"/>
    <n v="71045"/>
    <n v="0.18"/>
  </r>
  <r>
    <s v="CT20260012953"/>
    <s v="CT"/>
    <s v="CT Abdomen and Pelvis w/ Contrast"/>
    <s v="03/10/2026"/>
    <s v="02:50:07"/>
    <n v="2"/>
    <s v="03/10/202607:34:07"/>
    <x v="9"/>
    <x v="9"/>
    <x v="1"/>
    <s v="07:34:07"/>
    <x v="7"/>
    <x v="4"/>
    <d v="1899-12-30T04:44:00"/>
    <n v="74177"/>
    <n v="1.82"/>
  </r>
  <r>
    <s v="CT20260012923"/>
    <s v="CT"/>
    <s v="CTA Abdomen and Pelvis"/>
    <s v="03/10/2026"/>
    <s v="07:31:51"/>
    <n v="7"/>
    <s v="03/10/202607:44:42"/>
    <x v="9"/>
    <x v="9"/>
    <x v="1"/>
    <s v="07:44:42"/>
    <x v="7"/>
    <x v="4"/>
    <d v="1899-12-30T00:12:51"/>
    <n v="74174"/>
    <n v="2.2000000000000002"/>
  </r>
  <r>
    <s v="XR20260028095"/>
    <s v="XR"/>
    <s v="XR Chest 1 View Portable"/>
    <s v="03/10/2026"/>
    <s v="06:45:29"/>
    <n v="6"/>
    <s v="03/10/202607:47:17"/>
    <x v="9"/>
    <x v="9"/>
    <x v="1"/>
    <s v="07:47:17"/>
    <x v="7"/>
    <x v="2"/>
    <d v="1899-12-30T01:01:48"/>
    <n v="71045"/>
    <n v="0.18"/>
  </r>
  <r>
    <s v="XR20260028094"/>
    <s v="XR"/>
    <s v="XR Chest 1 View Portable"/>
    <s v="03/10/2026"/>
    <s v="06:42:32"/>
    <n v="6"/>
    <s v="03/10/202607:48:29"/>
    <x v="9"/>
    <x v="9"/>
    <x v="1"/>
    <s v="07:48:29"/>
    <x v="7"/>
    <x v="2"/>
    <d v="1899-12-30T01:05:57"/>
    <n v="71045"/>
    <n v="0.18"/>
  </r>
  <r>
    <s v="XR20260028105"/>
    <s v="XR"/>
    <s v="XR Chest 2 Views"/>
    <s v="03/10/2026"/>
    <s v="07:36:55"/>
    <n v="7"/>
    <s v="03/10/202607:48:55"/>
    <x v="9"/>
    <x v="9"/>
    <x v="1"/>
    <s v="07:48:55"/>
    <x v="7"/>
    <x v="2"/>
    <d v="1899-12-30T00:12:00"/>
    <n v="71046"/>
    <n v="0.22"/>
  </r>
  <r>
    <s v="CT20260012966"/>
    <s v="CT"/>
    <s v="CT Abd &amp; Pel wo Oral w IV"/>
    <s v="03/10/2026"/>
    <s v="07:25:55"/>
    <n v="7"/>
    <s v="03/10/202607:49:42"/>
    <x v="9"/>
    <x v="9"/>
    <x v="1"/>
    <s v="07:49:42"/>
    <x v="7"/>
    <x v="4"/>
    <d v="1899-12-30T00:23:47"/>
    <n v="74177"/>
    <n v="1.82"/>
  </r>
  <r>
    <s v="CT20260012975"/>
    <s v="CT"/>
    <s v="CT Chest W/ Contrast"/>
    <s v="03/10/2026"/>
    <s v="07:25:55"/>
    <n v="7"/>
    <s v="03/10/202607:49:42"/>
    <x v="9"/>
    <x v="9"/>
    <x v="1"/>
    <s v="07:49:42"/>
    <x v="7"/>
    <x v="4"/>
    <d v="1899-12-30T00:23:47"/>
    <n v="71260"/>
    <n v="1.1599999999999999"/>
  </r>
  <r>
    <s v="XR20260028109"/>
    <s v="XR"/>
    <s v="XR Chest 2 Views"/>
    <s v="03/10/2026"/>
    <s v="07:48:22"/>
    <n v="7"/>
    <s v="03/10/202607:50:36"/>
    <x v="9"/>
    <x v="9"/>
    <x v="1"/>
    <s v="07:50:36"/>
    <x v="7"/>
    <x v="4"/>
    <d v="1899-12-30T00:02:14"/>
    <n v="71046"/>
    <n v="0.22"/>
  </r>
  <r>
    <s v="XR20260028088"/>
    <s v="XR"/>
    <s v="XR Chest 1 View Portable"/>
    <s v="03/10/2026"/>
    <s v="06:42:51"/>
    <n v="6"/>
    <s v="03/10/202607:50:48"/>
    <x v="9"/>
    <x v="9"/>
    <x v="1"/>
    <s v="07:50:48"/>
    <x v="7"/>
    <x v="2"/>
    <d v="1899-12-30T01:07:57"/>
    <n v="71045"/>
    <n v="0.18"/>
  </r>
  <r>
    <s v="MR20260002510"/>
    <s v="MR"/>
    <s v="MRI Knee w/o Contrast Left"/>
    <s v="03/10/2026"/>
    <s v="07:40:52"/>
    <n v="7"/>
    <s v="03/10/202607:55:04"/>
    <x v="9"/>
    <x v="9"/>
    <x v="1"/>
    <s v="07:55:04"/>
    <x v="7"/>
    <x v="2"/>
    <d v="1899-12-30T00:14:12"/>
    <n v="73721"/>
    <n v="1.35"/>
  </r>
  <r>
    <s v="US20260009221"/>
    <s v="US"/>
    <s v="US OB Limited"/>
    <s v="03/10/2026"/>
    <s v="03:59:43"/>
    <n v="3"/>
    <s v="03/10/202607:59:25"/>
    <x v="9"/>
    <x v="9"/>
    <x v="1"/>
    <s v="07:59:25"/>
    <x v="7"/>
    <x v="2"/>
    <d v="1899-12-30T03:59:42"/>
    <n v="76815"/>
    <n v="0.65"/>
  </r>
  <r>
    <s v="US20260009227"/>
    <s v="US"/>
    <s v="US OB Less Thn 14 wks w/TVS if indicated"/>
    <s v="03/10/2026"/>
    <s v="06:25:29"/>
    <n v="6"/>
    <s v="03/10/202608:01:14"/>
    <x v="9"/>
    <x v="9"/>
    <x v="1"/>
    <s v="08:01:14"/>
    <x v="8"/>
    <x v="2"/>
    <d v="1899-12-30T01:35:45"/>
    <n v="76801"/>
    <n v="0.99"/>
  </r>
  <r>
    <s v="US20260009229"/>
    <s v="US"/>
    <s v="US Scrotum (Contents) w/ Doppler if ind"/>
    <s v="03/10/2026"/>
    <s v="07:36:49"/>
    <n v="7"/>
    <s v="03/10/202608:02:49"/>
    <x v="9"/>
    <x v="9"/>
    <x v="1"/>
    <s v="08:02:49"/>
    <x v="8"/>
    <x v="2"/>
    <d v="1899-12-30T00:26:00"/>
    <n v="76870"/>
    <n v="0.64"/>
  </r>
  <r>
    <s v="US20260009222"/>
    <s v="US"/>
    <s v="US Thyroid"/>
    <s v="03/10/2026"/>
    <s v="05:37:42"/>
    <n v="5"/>
    <s v="03/10/202608:09:15"/>
    <x v="9"/>
    <x v="9"/>
    <x v="1"/>
    <s v="08:09:15"/>
    <x v="8"/>
    <x v="2"/>
    <d v="1899-12-30T02:31:33"/>
    <n v="76536"/>
    <n v="0.56000000000000005"/>
  </r>
  <r>
    <s v="MR20260002516"/>
    <s v="MR"/>
    <s v="MRI Spine Lumbar w/o Contrast"/>
    <s v="03/10/2026"/>
    <s v="08:04:14"/>
    <n v="8"/>
    <s v="03/10/202608:11:48"/>
    <x v="9"/>
    <x v="9"/>
    <x v="1"/>
    <s v="08:11:48"/>
    <x v="8"/>
    <x v="2"/>
    <d v="1899-12-30T00:07:34"/>
    <n v="72148"/>
    <n v="1.48"/>
  </r>
  <r>
    <s v="XR20260028102"/>
    <s v="XR"/>
    <s v="XR Shoulder Complete 2+ Views Left"/>
    <s v="03/10/2026"/>
    <s v="08:07:22"/>
    <n v="8"/>
    <s v="03/10/202608:15:16"/>
    <x v="9"/>
    <x v="9"/>
    <x v="1"/>
    <s v="08:15:16"/>
    <x v="8"/>
    <x v="2"/>
    <d v="1899-12-30T00:07:54"/>
    <n v="73030"/>
    <n v="0.18"/>
  </r>
  <r>
    <s v="XR20260028078"/>
    <s v="XR"/>
    <s v="XR Chest 1 View Portable"/>
    <s v="03/10/2026"/>
    <s v="05:37:54"/>
    <n v="5"/>
    <s v="03/10/202608:16:15"/>
    <x v="9"/>
    <x v="9"/>
    <x v="1"/>
    <s v="08:16:15"/>
    <x v="8"/>
    <x v="2"/>
    <d v="1899-12-30T02:38:21"/>
    <n v="71045"/>
    <n v="0.18"/>
  </r>
  <r>
    <s v="US20260009210"/>
    <s v="US"/>
    <s v="US Retroperitoneal Complete"/>
    <s v="03/10/2026"/>
    <s v="08:10:27"/>
    <n v="8"/>
    <s v="03/10/202608:17:04"/>
    <x v="9"/>
    <x v="9"/>
    <x v="1"/>
    <s v="08:17:04"/>
    <x v="8"/>
    <x v="2"/>
    <d v="1899-12-30T00:06:37"/>
    <n v="76770"/>
    <n v="0.74"/>
  </r>
  <r>
    <s v="XR20260028111"/>
    <s v="XR"/>
    <s v="XR Chest 2 Views"/>
    <s v="03/10/2026"/>
    <s v="08:15:40"/>
    <n v="8"/>
    <s v="03/10/202608:17:17"/>
    <x v="9"/>
    <x v="9"/>
    <x v="1"/>
    <s v="08:17:17"/>
    <x v="8"/>
    <x v="2"/>
    <d v="1899-12-30T00:01:37"/>
    <n v="71046"/>
    <n v="0.22"/>
  </r>
  <r>
    <s v="XR20260027957"/>
    <s v="XR"/>
    <s v="XR Chest 1 View Portable"/>
    <s v="03/10/2026"/>
    <s v="05:37:11"/>
    <n v="5"/>
    <s v="03/10/202608:17:55"/>
    <x v="9"/>
    <x v="9"/>
    <x v="1"/>
    <s v="08:17:55"/>
    <x v="8"/>
    <x v="2"/>
    <d v="1899-12-30T02:40:44"/>
    <n v="71045"/>
    <n v="0.18"/>
  </r>
  <r>
    <s v="US20260009233"/>
    <s v="US"/>
    <s v="US Carotid Duplex Bilateral"/>
    <s v="03/10/2026"/>
    <s v="07:57:09"/>
    <n v="7"/>
    <s v="03/10/202608:19:26"/>
    <x v="9"/>
    <x v="9"/>
    <x v="1"/>
    <s v="08:19:26"/>
    <x v="8"/>
    <x v="2"/>
    <d v="1899-12-30T00:22:17"/>
    <n v="93880"/>
    <n v="0.8"/>
  </r>
  <r>
    <s v="XR20260028046"/>
    <s v="XR"/>
    <s v="XR Chest 1 View Portable"/>
    <s v="03/10/2026"/>
    <s v="04:49:36"/>
    <n v="4"/>
    <s v="03/10/202608:20:25"/>
    <x v="9"/>
    <x v="9"/>
    <x v="1"/>
    <s v="08:20:25"/>
    <x v="8"/>
    <x v="2"/>
    <d v="1899-12-30T03:30:49"/>
    <n v="71045"/>
    <n v="0.18"/>
  </r>
  <r>
    <s v="US20260009112"/>
    <s v="US"/>
    <s v="US Carotid Duplex Bilateral"/>
    <s v="03/10/2026"/>
    <s v="04:49:45"/>
    <n v="4"/>
    <s v="03/10/202608:23:01"/>
    <x v="9"/>
    <x v="9"/>
    <x v="1"/>
    <s v="08:23:01"/>
    <x v="8"/>
    <x v="2"/>
    <d v="1899-12-30T03:33:16"/>
    <n v="93880"/>
    <n v="0.8"/>
  </r>
  <r>
    <s v="XR20260027402"/>
    <s v="XR"/>
    <s v="XR Chest 1 View Portable"/>
    <s v="03/10/2026"/>
    <s v="04:43:38"/>
    <n v="4"/>
    <s v="03/10/202608:24:06"/>
    <x v="9"/>
    <x v="9"/>
    <x v="1"/>
    <s v="08:24:06"/>
    <x v="8"/>
    <x v="2"/>
    <d v="1899-12-30T03:40:28"/>
    <n v="71045"/>
    <n v="0.18"/>
  </r>
  <r>
    <s v="XR20260027612"/>
    <s v="XR"/>
    <s v="XR Chest 1 View Portable"/>
    <s v="03/10/2026"/>
    <s v="05:37:34"/>
    <n v="5"/>
    <s v="03/10/202608:25:12"/>
    <x v="9"/>
    <x v="9"/>
    <x v="1"/>
    <s v="08:25:12"/>
    <x v="8"/>
    <x v="2"/>
    <d v="1899-12-30T02:47:38"/>
    <n v="71045"/>
    <n v="0.18"/>
  </r>
  <r>
    <s v="XR20260028113"/>
    <s v="XR"/>
    <s v="XR Chest 1 View Portable"/>
    <s v="03/10/2026"/>
    <s v="08:23:22"/>
    <n v="8"/>
    <s v="03/10/202608:26:58"/>
    <x v="9"/>
    <x v="9"/>
    <x v="1"/>
    <s v="08:26:58"/>
    <x v="8"/>
    <x v="2"/>
    <d v="1899-12-30T00:03:36"/>
    <n v="71045"/>
    <n v="0.18"/>
  </r>
  <r>
    <s v="XR20260027898"/>
    <s v="XR"/>
    <s v="XR Chest 1 View Portable"/>
    <s v="03/10/2026"/>
    <s v="05:36:08"/>
    <n v="5"/>
    <s v="03/10/202608:27:32"/>
    <x v="9"/>
    <x v="9"/>
    <x v="1"/>
    <s v="08:27:32"/>
    <x v="8"/>
    <x v="2"/>
    <d v="1899-12-30T02:51:24"/>
    <n v="71045"/>
    <n v="0.18"/>
  </r>
  <r>
    <s v="XR20260027823"/>
    <s v="XR"/>
    <s v="XR Chest 1 View Portable"/>
    <s v="03/10/2026"/>
    <s v="04:52:32"/>
    <n v="4"/>
    <s v="03/10/202608:29:22"/>
    <x v="9"/>
    <x v="9"/>
    <x v="1"/>
    <s v="08:29:22"/>
    <x v="8"/>
    <x v="2"/>
    <d v="1899-12-30T03:36:50"/>
    <n v="71045"/>
    <n v="0.18"/>
  </r>
  <r>
    <s v="XR20260027725"/>
    <s v="XR"/>
    <s v="XR Chest 1 View Portable"/>
    <s v="03/10/2026"/>
    <s v="04:49:55"/>
    <n v="4"/>
    <s v="03/10/202608:30:18"/>
    <x v="9"/>
    <x v="9"/>
    <x v="1"/>
    <s v="08:30:18"/>
    <x v="8"/>
    <x v="2"/>
    <d v="1899-12-30T03:40:23"/>
    <n v="71045"/>
    <n v="0.18"/>
  </r>
  <r>
    <s v="CT20260012968"/>
    <s v="CT"/>
    <s v="CT Brain/Head w/o Contrast"/>
    <s v="03/10/2026"/>
    <s v="08:33:44"/>
    <n v="8"/>
    <s v="03/10/202608:38:55"/>
    <x v="9"/>
    <x v="9"/>
    <x v="1"/>
    <s v="08:38:55"/>
    <x v="8"/>
    <x v="2"/>
    <d v="1899-12-30T00:05:11"/>
    <n v="70450"/>
    <n v="0.85"/>
  </r>
  <r>
    <s v="CT20260012969"/>
    <s v="CT"/>
    <s v="CTA Chest"/>
    <s v="03/10/2026"/>
    <s v="08:33:44"/>
    <n v="8"/>
    <s v="03/10/202608:41:41"/>
    <x v="9"/>
    <x v="9"/>
    <x v="1"/>
    <s v="08:41:41"/>
    <x v="8"/>
    <x v="2"/>
    <d v="1899-12-30T00:07:57"/>
    <n v="71275"/>
    <n v="1.82"/>
  </r>
  <r>
    <s v="CT20260012956"/>
    <s v="CT"/>
    <s v="CT Abd &amp; Pel wo Oral w IV"/>
    <s v="03/10/2026"/>
    <s v="08:33:44"/>
    <n v="8"/>
    <s v="03/10/202608:48:34"/>
    <x v="9"/>
    <x v="9"/>
    <x v="1"/>
    <s v="08:48:34"/>
    <x v="8"/>
    <x v="2"/>
    <d v="1899-12-30T00:14:50"/>
    <n v="74177"/>
    <n v="1.82"/>
  </r>
  <r>
    <s v="MR20260002496"/>
    <s v="MR"/>
    <s v="MRI Brain w/o Contrast"/>
    <s v="03/10/2026"/>
    <s v="08:44:06"/>
    <n v="8"/>
    <s v="03/10/202608:53:07"/>
    <x v="9"/>
    <x v="9"/>
    <x v="1"/>
    <s v="08:53:07"/>
    <x v="8"/>
    <x v="2"/>
    <d v="1899-12-30T00:09:01"/>
    <n v="70551"/>
    <n v="1.48"/>
  </r>
  <r>
    <s v="CT20260012837"/>
    <s v="CT"/>
    <s v="CT Brain/Head w/o Contrast"/>
    <s v="03/10/2026"/>
    <s v="08:46:24"/>
    <n v="8"/>
    <s v="03/10/202608:59:42"/>
    <x v="9"/>
    <x v="9"/>
    <x v="1"/>
    <s v="08:59:42"/>
    <x v="8"/>
    <x v="2"/>
    <d v="1899-12-30T00:13:18"/>
    <n v="70450"/>
    <n v="0.85"/>
  </r>
  <r>
    <s v="MR20260002497"/>
    <s v="MR"/>
    <s v="MRI VENOGRAM Brain w/o Contrast"/>
    <s v="03/10/2026"/>
    <s v="08:43:57"/>
    <n v="8"/>
    <s v="03/10/202609:06:22"/>
    <x v="9"/>
    <x v="9"/>
    <x v="1"/>
    <s v="09:06:22"/>
    <x v="9"/>
    <x v="2"/>
    <d v="1899-12-30T00:22:25"/>
    <n v="70544"/>
    <n v="1.2"/>
  </r>
  <r>
    <s v="XR20260028119"/>
    <s v="XR"/>
    <s v="XR Chest 2 Views"/>
    <s v="03/10/2026"/>
    <s v="08:55:39"/>
    <n v="8"/>
    <s v="03/10/202609:06:49"/>
    <x v="9"/>
    <x v="9"/>
    <x v="1"/>
    <s v="09:06:49"/>
    <x v="9"/>
    <x v="2"/>
    <d v="1899-12-30T00:11:10"/>
    <n v="71046"/>
    <n v="0.22"/>
  </r>
  <r>
    <s v="US20260009239"/>
    <s v="US"/>
    <s v="US Abdomen Complete"/>
    <s v="03/10/2026"/>
    <s v="08:31:54"/>
    <n v="8"/>
    <s v="03/10/202609:08:26"/>
    <x v="9"/>
    <x v="9"/>
    <x v="1"/>
    <s v="09:08:26"/>
    <x v="9"/>
    <x v="2"/>
    <d v="1899-12-30T00:36:32"/>
    <n v="76700"/>
    <n v="0.81"/>
  </r>
  <r>
    <s v="CT20260012899"/>
    <s v="CT"/>
    <s v="CT Abdomen and Pelvis w/o Contrast"/>
    <s v="03/10/2026"/>
    <s v="08:38:14"/>
    <n v="8"/>
    <s v="03/10/202609:10:59"/>
    <x v="9"/>
    <x v="9"/>
    <x v="1"/>
    <s v="09:10:59"/>
    <x v="9"/>
    <x v="2"/>
    <d v="1899-12-30T00:32:45"/>
    <n v="74176"/>
    <n v="1.74"/>
  </r>
  <r>
    <s v="CT20260012852"/>
    <s v="CT"/>
    <s v="CT Chest WO Contrast"/>
    <s v="03/10/2026"/>
    <s v="08:30:47"/>
    <n v="8"/>
    <s v="03/10/202609:15:57"/>
    <x v="9"/>
    <x v="9"/>
    <x v="1"/>
    <s v="09:15:57"/>
    <x v="9"/>
    <x v="2"/>
    <d v="1899-12-30T00:45:10"/>
    <n v="71250"/>
    <n v="1.08"/>
  </r>
  <r>
    <s v="CT20260012973"/>
    <s v="CT"/>
    <s v="CT Brain/Head w/o Contrast"/>
    <s v="03/10/2026"/>
    <s v="09:10:07"/>
    <n v="9"/>
    <s v="03/10/202609:20:33"/>
    <x v="9"/>
    <x v="9"/>
    <x v="1"/>
    <s v="09:20:33"/>
    <x v="9"/>
    <x v="2"/>
    <d v="1899-12-30T00:10:26"/>
    <n v="70450"/>
    <n v="0.85"/>
  </r>
  <r>
    <s v="CT20260012985"/>
    <s v="CT"/>
    <s v="CT Knee w/ Contrast Left"/>
    <s v="03/10/2026"/>
    <s v="09:14:06"/>
    <n v="9"/>
    <s v="03/10/202609:25:06"/>
    <x v="9"/>
    <x v="9"/>
    <x v="1"/>
    <s v="09:25:06"/>
    <x v="9"/>
    <x v="2"/>
    <d v="1899-12-30T00:11:00"/>
    <n v="73701"/>
    <n v="1.1599999999999999"/>
  </r>
  <r>
    <s v="US20260009243"/>
    <s v="US"/>
    <s v="US Lower Ext Venous Duplex Bilateral"/>
    <s v="03/10/2026"/>
    <s v="09:01:25"/>
    <n v="9"/>
    <s v="03/10/202609:30:01"/>
    <x v="9"/>
    <x v="9"/>
    <x v="1"/>
    <s v="09:30:01"/>
    <x v="9"/>
    <x v="2"/>
    <d v="1899-12-30T00:28:36"/>
    <n v="93970"/>
    <n v="0.7"/>
  </r>
  <r>
    <s v="CT20260012976"/>
    <s v="CT"/>
    <s v="CT Abd &amp; Pel wo Oral w IV"/>
    <s v="03/10/2026"/>
    <s v="09:28:33"/>
    <n v="9"/>
    <s v="03/10/202609:36:56"/>
    <x v="9"/>
    <x v="9"/>
    <x v="1"/>
    <s v="09:36:56"/>
    <x v="9"/>
    <x v="2"/>
    <d v="1899-12-30T00:08:23"/>
    <n v="74177"/>
    <n v="1.82"/>
  </r>
  <r>
    <s v="XR20260028116"/>
    <s v="XR"/>
    <s v="XR Chest 2 Views"/>
    <s v="03/10/2026"/>
    <s v="09:14:49"/>
    <n v="9"/>
    <s v="03/10/202609:37:53"/>
    <x v="9"/>
    <x v="9"/>
    <x v="1"/>
    <s v="09:37:53"/>
    <x v="9"/>
    <x v="2"/>
    <d v="1899-12-30T00:23:04"/>
    <n v="71046"/>
    <n v="0.22"/>
  </r>
  <r>
    <s v="XR20260028141"/>
    <s v="XR"/>
    <s v="XR Chest 1 View Portable"/>
    <s v="03/10/2026"/>
    <s v="09:39:55"/>
    <n v="9"/>
    <s v="03/10/202609:41:04"/>
    <x v="9"/>
    <x v="9"/>
    <x v="1"/>
    <s v="09:41:04"/>
    <x v="9"/>
    <x v="2"/>
    <d v="1899-12-30T00:01:09"/>
    <n v="71045"/>
    <n v="0.18"/>
  </r>
  <r>
    <s v="XR20260028121"/>
    <s v="XR"/>
    <s v="XR Shoulder Complete 2+ Views Left"/>
    <s v="03/10/2026"/>
    <s v="09:14:30"/>
    <n v="9"/>
    <s v="03/10/202609:41:39"/>
    <x v="9"/>
    <x v="9"/>
    <x v="1"/>
    <s v="09:41:39"/>
    <x v="9"/>
    <x v="2"/>
    <d v="1899-12-30T00:27:09"/>
    <n v="73030"/>
    <n v="0.18"/>
  </r>
  <r>
    <s v="XR20260028123"/>
    <s v="XR"/>
    <s v="XR Abdomen KUB 1 View"/>
    <s v="03/10/2026"/>
    <s v="09:28:25"/>
    <n v="9"/>
    <s v="03/10/202609:42:09"/>
    <x v="9"/>
    <x v="9"/>
    <x v="1"/>
    <s v="09:42:09"/>
    <x v="9"/>
    <x v="2"/>
    <d v="1899-12-30T00:13:44"/>
    <n v="74018"/>
    <n v="0.18"/>
  </r>
  <r>
    <s v="XR20260028122"/>
    <s v="XR"/>
    <s v="XR Foot Complete 3+ Views Right"/>
    <s v="03/10/2026"/>
    <s v="09:21:53"/>
    <n v="9"/>
    <s v="03/10/202609:43:20"/>
    <x v="9"/>
    <x v="9"/>
    <x v="1"/>
    <s v="09:43:20"/>
    <x v="9"/>
    <x v="2"/>
    <d v="1899-12-30T00:21:27"/>
    <n v="73630"/>
    <n v="0.17"/>
  </r>
  <r>
    <s v="US20260009256"/>
    <s v="US"/>
    <s v="US Fetal Biophysical Profile w/o N-Str"/>
    <s v="03/10/2026"/>
    <s v="09:42:36"/>
    <n v="9"/>
    <s v="03/10/202609:45:14"/>
    <x v="9"/>
    <x v="9"/>
    <x v="1"/>
    <s v="09:45:14"/>
    <x v="9"/>
    <x v="2"/>
    <d v="1899-12-30T00:02:38"/>
    <n v="76819"/>
    <n v="0.77"/>
  </r>
  <r>
    <s v="US20260009218"/>
    <s v="US"/>
    <s v="US Upper Ext Venous Duplex Right"/>
    <s v="03/10/2026"/>
    <s v="02:43:26"/>
    <n v="2"/>
    <s v="03/10/202609:50:19"/>
    <x v="9"/>
    <x v="9"/>
    <x v="1"/>
    <s v="09:50:19"/>
    <x v="9"/>
    <x v="2"/>
    <d v="1899-12-30T07:06:53"/>
    <n v="93971"/>
    <n v="0.45"/>
  </r>
  <r>
    <s v="CT20260013001"/>
    <s v="CT"/>
    <s v="CTA Brain/Head"/>
    <s v="03/10/2026"/>
    <s v="09:41:09"/>
    <n v="9"/>
    <s v="03/10/202609:56:02"/>
    <x v="9"/>
    <x v="9"/>
    <x v="1"/>
    <s v="09:56:02"/>
    <x v="9"/>
    <x v="2"/>
    <d v="1899-12-30T00:14:53"/>
    <n v="70496"/>
    <n v="1.75"/>
  </r>
  <r>
    <s v="CT20260013005"/>
    <s v="CT"/>
    <s v="CT Brain/Head w/o Contrast"/>
    <s v="03/10/2026"/>
    <s v="09:41:09"/>
    <n v="9"/>
    <s v="03/10/202610:00:00"/>
    <x v="9"/>
    <x v="9"/>
    <x v="1"/>
    <s v="10:00:00"/>
    <x v="10"/>
    <x v="2"/>
    <d v="1899-12-30T00:18:51"/>
    <n v="70450"/>
    <n v="0.85"/>
  </r>
  <r>
    <s v="CT20260012974"/>
    <s v="CT"/>
    <s v="CTA Chest"/>
    <s v="03/10/2026"/>
    <s v="09:41:09"/>
    <n v="9"/>
    <s v="03/10/202610:01:47"/>
    <x v="9"/>
    <x v="9"/>
    <x v="1"/>
    <s v="10:01:47"/>
    <x v="10"/>
    <x v="2"/>
    <d v="1899-12-30T00:20:38"/>
    <n v="71275"/>
    <n v="1.82"/>
  </r>
  <r>
    <s v="CT20260012977"/>
    <s v="CT"/>
    <s v="CT Brain/Head w/o Contrast"/>
    <s v="03/10/2026"/>
    <s v="09:53:41"/>
    <n v="9"/>
    <s v="03/10/202610:03:53"/>
    <x v="9"/>
    <x v="9"/>
    <x v="1"/>
    <s v="10:03:53"/>
    <x v="10"/>
    <x v="2"/>
    <d v="1899-12-30T00:10:12"/>
    <n v="70450"/>
    <n v="0.85"/>
  </r>
  <r>
    <s v="CT20260012983"/>
    <s v="CT"/>
    <s v="CT Abd &amp; Pel wo Oral w IV"/>
    <s v="03/10/2026"/>
    <s v="09:53:01"/>
    <n v="9"/>
    <s v="03/10/202610:06:40"/>
    <x v="9"/>
    <x v="9"/>
    <x v="1"/>
    <s v="10:06:40"/>
    <x v="10"/>
    <x v="2"/>
    <d v="1899-12-30T00:13:39"/>
    <n v="74177"/>
    <n v="1.82"/>
  </r>
  <r>
    <s v="MR20260002504"/>
    <s v="MR"/>
    <s v="MRI Brain w/o Contrast"/>
    <s v="03/10/2026"/>
    <s v="09:50:07"/>
    <n v="9"/>
    <s v="03/10/202610:09:07"/>
    <x v="9"/>
    <x v="9"/>
    <x v="1"/>
    <s v="10:09:07"/>
    <x v="10"/>
    <x v="2"/>
    <d v="1899-12-30T00:19:00"/>
    <n v="70551"/>
    <n v="1.48"/>
  </r>
  <r>
    <s v="US20260009245"/>
    <s v="US"/>
    <s v="US Abdomen Limited"/>
    <s v="03/10/2026"/>
    <s v="09:59:10"/>
    <n v="9"/>
    <s v="03/10/202610:11:18"/>
    <x v="9"/>
    <x v="9"/>
    <x v="1"/>
    <s v="10:11:18"/>
    <x v="10"/>
    <x v="2"/>
    <d v="1899-12-30T00:12:08"/>
    <n v="76705"/>
    <n v="0.59"/>
  </r>
  <r>
    <s v="XR20260028133"/>
    <s v="XR"/>
    <s v="XR Chest 1 View Portable"/>
    <s v="03/10/2026"/>
    <s v="09:57:11"/>
    <n v="9"/>
    <s v="03/10/202610:15:43"/>
    <x v="9"/>
    <x v="9"/>
    <x v="1"/>
    <s v="10:15:43"/>
    <x v="10"/>
    <x v="2"/>
    <d v="1899-12-30T00:18:32"/>
    <n v="71045"/>
    <n v="0.18"/>
  </r>
  <r>
    <s v="CT20260013008"/>
    <s v="CT"/>
    <s v="CT Brain/Head w/o Contrast"/>
    <s v="03/10/2026"/>
    <s v="10:13:18"/>
    <n v="10"/>
    <s v="03/10/202610:17:31"/>
    <x v="9"/>
    <x v="9"/>
    <x v="1"/>
    <s v="10:17:31"/>
    <x v="10"/>
    <x v="2"/>
    <d v="1899-12-30T00:04:13"/>
    <n v="70450"/>
    <n v="0.85"/>
  </r>
  <r>
    <s v="CT20260013009"/>
    <s v="CT"/>
    <s v="CT Brain/Head w/o Contrast"/>
    <s v="03/10/2026"/>
    <s v="10:15:29"/>
    <n v="10"/>
    <s v="03/10/202610:21:08"/>
    <x v="9"/>
    <x v="9"/>
    <x v="1"/>
    <s v="10:21:08"/>
    <x v="10"/>
    <x v="2"/>
    <d v="1899-12-30T00:05:39"/>
    <n v="70450"/>
    <n v="0.85"/>
  </r>
  <r>
    <s v="CT20260013010"/>
    <s v="CT"/>
    <s v="CT Spine Cervical w/o Contrast"/>
    <s v="03/10/2026"/>
    <s v="10:15:29"/>
    <n v="10"/>
    <s v="03/10/202610:24:22"/>
    <x v="9"/>
    <x v="9"/>
    <x v="1"/>
    <s v="10:24:22"/>
    <x v="10"/>
    <x v="2"/>
    <d v="1899-12-30T00:08:53"/>
    <n v="72125"/>
    <n v="1"/>
  </r>
  <r>
    <s v="CT20260012980"/>
    <s v="CT"/>
    <s v="CTA Pulmonary"/>
    <s v="03/10/2026"/>
    <s v="10:15:09"/>
    <n v="10"/>
    <s v="03/10/202610:27:01"/>
    <x v="9"/>
    <x v="9"/>
    <x v="1"/>
    <s v="10:27:01"/>
    <x v="10"/>
    <x v="2"/>
    <d v="1899-12-30T00:11:52"/>
    <n v="71275"/>
    <n v="1.82"/>
  </r>
  <r>
    <s v="US20260009260"/>
    <s v="US"/>
    <s v="US Fetal Biophysical Profile w/o N-Str"/>
    <s v="03/10/2026"/>
    <s v="09:59:12"/>
    <n v="9"/>
    <s v="03/10/202610:39:27"/>
    <x v="9"/>
    <x v="9"/>
    <x v="1"/>
    <s v="10:39:27"/>
    <x v="10"/>
    <x v="2"/>
    <d v="1899-12-30T00:40:15"/>
    <n v="76819"/>
    <n v="0.77"/>
  </r>
  <r>
    <s v="US20260009252"/>
    <s v="US"/>
    <s v="US Pelvis Comp w/Transvag if indicated"/>
    <s v="03/10/2026"/>
    <s v="10:13:38"/>
    <n v="10"/>
    <s v="03/10/202610:40:37"/>
    <x v="9"/>
    <x v="9"/>
    <x v="1"/>
    <s v="10:40:37"/>
    <x v="10"/>
    <x v="2"/>
    <d v="1899-12-30T00:26:59"/>
    <n v="76856"/>
    <n v="0.69"/>
  </r>
  <r>
    <s v="CT20260012979"/>
    <s v="CT"/>
    <s v="CTA Chest"/>
    <s v="03/10/2026"/>
    <s v="10:38:57"/>
    <n v="10"/>
    <s v="03/10/202610:46:57"/>
    <x v="9"/>
    <x v="9"/>
    <x v="1"/>
    <s v="10:46:57"/>
    <x v="10"/>
    <x v="2"/>
    <d v="1899-12-30T00:08:00"/>
    <n v="71275"/>
    <n v="1.82"/>
  </r>
  <r>
    <s v="CT20260012989"/>
    <s v="CT"/>
    <s v="CT Abd/Pel for GI BLEED w/o Oral &amp; w/wo "/>
    <s v="03/10/2026"/>
    <s v="10:13:42"/>
    <n v="10"/>
    <s v="03/10/202610:54:26"/>
    <x v="9"/>
    <x v="9"/>
    <x v="1"/>
    <s v="10:54:26"/>
    <x v="10"/>
    <x v="2"/>
    <d v="1899-12-30T00:40:44"/>
    <n v="74178"/>
    <n v="2.0099999999999998"/>
  </r>
  <r>
    <s v="CT20260012967"/>
    <s v="CT"/>
    <s v="CT Abd/Pel for GI BLEED w/o Oral &amp; w/wo "/>
    <s v="03/10/2026"/>
    <s v="10:42:30"/>
    <n v="10"/>
    <s v="03/10/202611:01:02"/>
    <x v="9"/>
    <x v="9"/>
    <x v="1"/>
    <s v="11:01:02"/>
    <x v="11"/>
    <x v="2"/>
    <d v="1899-12-30T00:18:32"/>
    <n v="74178"/>
    <n v="2.0099999999999998"/>
  </r>
  <r>
    <s v="CT20260012990"/>
    <s v="CT"/>
    <s v="CT Brain/Head w/o Contrast"/>
    <s v="03/10/2026"/>
    <s v="10:58:13"/>
    <n v="10"/>
    <s v="03/10/202611:03:09"/>
    <x v="9"/>
    <x v="9"/>
    <x v="1"/>
    <s v="11:03:09"/>
    <x v="11"/>
    <x v="2"/>
    <d v="1899-12-30T00:04:56"/>
    <n v="70450"/>
    <n v="0.85"/>
  </r>
  <r>
    <s v="US20260009255"/>
    <s v="US"/>
    <s v="US Appendix"/>
    <s v="03/10/2026"/>
    <s v="11:02:34"/>
    <n v="11"/>
    <s v="03/10/202611:05:29"/>
    <x v="9"/>
    <x v="9"/>
    <x v="1"/>
    <s v="11:05:29"/>
    <x v="11"/>
    <x v="2"/>
    <d v="1899-12-30T00:02:55"/>
    <n v="76705"/>
    <n v="0.59"/>
  </r>
  <r>
    <s v="US20260009190"/>
    <s v="US"/>
    <s v="US Pelvis Comp w/Transvag if indicated"/>
    <s v="03/10/2026"/>
    <s v="10:44:46"/>
    <n v="10"/>
    <s v="03/10/202611:08:12"/>
    <x v="9"/>
    <x v="9"/>
    <x v="1"/>
    <s v="11:08:12"/>
    <x v="11"/>
    <x v="2"/>
    <d v="1899-12-30T00:23:26"/>
    <n v="76856"/>
    <n v="0.69"/>
  </r>
  <r>
    <s v="CT20260013023"/>
    <s v="CT"/>
    <s v="CT Brain/Head w/o Contrast"/>
    <s v="03/10/2026"/>
    <s v="11:07:24"/>
    <n v="11"/>
    <s v="03/10/202611:11:05"/>
    <x v="9"/>
    <x v="9"/>
    <x v="1"/>
    <s v="11:11:05"/>
    <x v="11"/>
    <x v="2"/>
    <d v="1899-12-30T00:03:41"/>
    <n v="70450"/>
    <n v="0.85"/>
  </r>
  <r>
    <s v="CT20260013024"/>
    <s v="CT"/>
    <s v="CT Spine Cervical w/o Contrast"/>
    <s v="03/10/2026"/>
    <s v="11:07:24"/>
    <n v="11"/>
    <s v="03/10/202611:13:09"/>
    <x v="9"/>
    <x v="9"/>
    <x v="1"/>
    <s v="11:13:09"/>
    <x v="11"/>
    <x v="2"/>
    <d v="1899-12-30T00:05:45"/>
    <n v="72125"/>
    <n v="1"/>
  </r>
  <r>
    <s v="MR20260002503"/>
    <s v="MR"/>
    <s v="MRI Brain w/o Contrast"/>
    <s v="03/10/2026"/>
    <s v="11:11:26"/>
    <n v="11"/>
    <s v="03/10/202611:17:30"/>
    <x v="9"/>
    <x v="9"/>
    <x v="1"/>
    <s v="11:17:30"/>
    <x v="11"/>
    <x v="2"/>
    <d v="1899-12-30T00:06:04"/>
    <n v="70551"/>
    <n v="1.48"/>
  </r>
  <r>
    <s v="CT20260013027"/>
    <s v="CT"/>
    <s v="CT Brain/Head w/o Contrast"/>
    <s v="03/10/2026"/>
    <s v="11:07:08"/>
    <n v="11"/>
    <s v="03/10/202611:21:04"/>
    <x v="9"/>
    <x v="9"/>
    <x v="1"/>
    <s v="11:21:04"/>
    <x v="11"/>
    <x v="2"/>
    <d v="1899-12-30T00:13:56"/>
    <n v="70450"/>
    <n v="0.85"/>
  </r>
  <r>
    <s v="CT20260013028"/>
    <s v="CT"/>
    <s v="CT Spine Cervical w/o Contrast"/>
    <s v="03/10/2026"/>
    <s v="11:07:08"/>
    <n v="11"/>
    <s v="03/10/202611:24:00"/>
    <x v="9"/>
    <x v="9"/>
    <x v="1"/>
    <s v="11:24:00"/>
    <x v="11"/>
    <x v="2"/>
    <d v="1899-12-30T00:16:52"/>
    <n v="72125"/>
    <n v="1"/>
  </r>
  <r>
    <s v="CT20260013011"/>
    <s v="CT"/>
    <s v="CT Chest W/ Contrast"/>
    <s v="03/10/2026"/>
    <s v="10:24:18"/>
    <n v="10"/>
    <s v="03/10/202611:27:12"/>
    <x v="9"/>
    <x v="9"/>
    <x v="1"/>
    <s v="11:27:12"/>
    <x v="11"/>
    <x v="2"/>
    <d v="1899-12-30T01:02:54"/>
    <n v="76376"/>
    <n v="0.2"/>
  </r>
  <r>
    <s v="CT20260013011"/>
    <s v="CT"/>
    <s v="CT Chest W/ Contrast"/>
    <s v="03/10/2026"/>
    <s v="10:24:18"/>
    <n v="10"/>
    <s v="03/10/202611:27:12"/>
    <x v="9"/>
    <x v="9"/>
    <x v="1"/>
    <s v="11:27:12"/>
    <x v="11"/>
    <x v="2"/>
    <d v="1899-12-30T01:02:54"/>
    <n v="71260"/>
    <n v="1.1599999999999999"/>
  </r>
  <r>
    <s v="CT20260013012"/>
    <s v="CT"/>
    <s v="CT Abdomen and Pelvis w/ Contrast"/>
    <s v="03/10/2026"/>
    <s v="10:24:18"/>
    <n v="10"/>
    <s v="03/10/202611:27:12"/>
    <x v="9"/>
    <x v="9"/>
    <x v="1"/>
    <s v="11:27:12"/>
    <x v="11"/>
    <x v="2"/>
    <d v="1899-12-30T01:02:54"/>
    <n v="74177"/>
    <n v="1.82"/>
  </r>
  <r>
    <s v="CT20260013029"/>
    <s v="CT"/>
    <s v="CT Chest W/ Contrast"/>
    <s v="03/10/2026"/>
    <s v="11:07:08"/>
    <n v="11"/>
    <s v="03/10/202611:42:16"/>
    <x v="9"/>
    <x v="9"/>
    <x v="1"/>
    <s v="11:42:16"/>
    <x v="11"/>
    <x v="2"/>
    <d v="1899-12-30T00:35:08"/>
    <n v="76376"/>
    <n v="0.2"/>
  </r>
  <r>
    <s v="CT20260013029"/>
    <s v="CT"/>
    <s v="CT Chest W/ Contrast"/>
    <s v="03/10/2026"/>
    <s v="11:07:08"/>
    <n v="11"/>
    <s v="03/10/202611:42:16"/>
    <x v="9"/>
    <x v="9"/>
    <x v="1"/>
    <s v="11:42:16"/>
    <x v="11"/>
    <x v="2"/>
    <d v="1899-12-30T00:35:08"/>
    <n v="71260"/>
    <n v="1.1599999999999999"/>
  </r>
  <r>
    <s v="CT20260012991"/>
    <s v="CT"/>
    <s v="CT Chest WO Contrast"/>
    <s v="03/10/2026"/>
    <s v="10:52:10"/>
    <n v="10"/>
    <s v="03/10/202611:49:46"/>
    <x v="9"/>
    <x v="9"/>
    <x v="1"/>
    <s v="11:49:46"/>
    <x v="11"/>
    <x v="2"/>
    <d v="1899-12-30T00:57:36"/>
    <n v="71250"/>
    <n v="1.08"/>
  </r>
  <r>
    <s v="CT20260012992"/>
    <s v="CT"/>
    <s v="CT Brain/Head w/o Contrast"/>
    <s v="03/10/2026"/>
    <s v="11:42:55"/>
    <n v="11"/>
    <s v="03/10/202611:53:33"/>
    <x v="9"/>
    <x v="9"/>
    <x v="1"/>
    <s v="11:53:33"/>
    <x v="11"/>
    <x v="2"/>
    <d v="1899-12-30T00:10:38"/>
    <n v="70450"/>
    <n v="0.85"/>
  </r>
  <r>
    <s v="CT20260012965"/>
    <s v="CT"/>
    <s v="CTA Chest"/>
    <s v="03/10/2026"/>
    <s v="11:44:38"/>
    <n v="11"/>
    <s v="03/10/202611:57:24"/>
    <x v="9"/>
    <x v="9"/>
    <x v="1"/>
    <s v="11:57:24"/>
    <x v="11"/>
    <x v="2"/>
    <d v="1899-12-30T00:12:46"/>
    <n v="71275"/>
    <n v="1.82"/>
  </r>
  <r>
    <s v="CT20260012986"/>
    <s v="CT"/>
    <s v="CT Abd &amp; Pel wo Oral w IV"/>
    <s v="03/10/2026"/>
    <s v="11:47:39"/>
    <n v="11"/>
    <s v="03/10/202612:04:55"/>
    <x v="9"/>
    <x v="9"/>
    <x v="1"/>
    <s v="12:04:55"/>
    <x v="12"/>
    <x v="2"/>
    <d v="1899-12-30T00:17:16"/>
    <n v="74177"/>
    <n v="1.82"/>
  </r>
  <r>
    <s v="US20260009250"/>
    <s v="US"/>
    <s v="US Retroperitoneal Complete"/>
    <s v="03/10/2026"/>
    <s v="11:45:19"/>
    <n v="11"/>
    <s v="03/10/202612:08:47"/>
    <x v="9"/>
    <x v="9"/>
    <x v="1"/>
    <s v="12:08:47"/>
    <x v="12"/>
    <x v="2"/>
    <d v="1899-12-30T00:23:28"/>
    <n v="76770"/>
    <n v="0.74"/>
  </r>
  <r>
    <s v="CT20260012921"/>
    <s v="CT"/>
    <s v="CT Abd &amp; Pel wo Oral w IV"/>
    <s v="03/10/2026"/>
    <s v="12:14:02"/>
    <n v="12"/>
    <s v="03/10/202612:29:42"/>
    <x v="9"/>
    <x v="9"/>
    <x v="1"/>
    <s v="12:29:42"/>
    <x v="12"/>
    <x v="2"/>
    <d v="1899-12-30T00:15:40"/>
    <n v="74177"/>
    <n v="1.82"/>
  </r>
  <r>
    <s v="CT20260012997"/>
    <s v="CT"/>
    <s v="CT Abd &amp; Pel wo Oral w IV"/>
    <s v="03/10/2026"/>
    <s v="12:15:43"/>
    <n v="12"/>
    <s v="03/10/202612:32:59"/>
    <x v="9"/>
    <x v="9"/>
    <x v="1"/>
    <s v="12:32:59"/>
    <x v="12"/>
    <x v="2"/>
    <d v="1899-12-30T00:17:16"/>
    <n v="74177"/>
    <n v="1.82"/>
  </r>
  <r>
    <s v="CT20260013022"/>
    <s v="CT"/>
    <s v="CT Chest W/ Contrast"/>
    <s v="03/10/2026"/>
    <s v="11:14:09"/>
    <n v="11"/>
    <s v="03/10/202612:34:54"/>
    <x v="9"/>
    <x v="9"/>
    <x v="1"/>
    <s v="12:34:54"/>
    <x v="12"/>
    <x v="2"/>
    <d v="1899-12-30T01:20:45"/>
    <n v="76376"/>
    <n v="0.2"/>
  </r>
  <r>
    <s v="CT20260013022"/>
    <s v="CT"/>
    <s v="CT Chest W/ Contrast"/>
    <s v="03/10/2026"/>
    <s v="11:14:09"/>
    <n v="11"/>
    <s v="03/10/202612:34:54"/>
    <x v="9"/>
    <x v="9"/>
    <x v="1"/>
    <s v="12:34:54"/>
    <x v="12"/>
    <x v="2"/>
    <d v="1899-12-30T01:20:45"/>
    <n v="71260"/>
    <n v="1.1599999999999999"/>
  </r>
  <r>
    <s v="CT20260013025"/>
    <s v="CT"/>
    <s v="CT Abd &amp; Pel wo Oral w IV"/>
    <s v="03/10/2026"/>
    <s v="11:14:09"/>
    <n v="11"/>
    <s v="03/10/202612:34:54"/>
    <x v="9"/>
    <x v="9"/>
    <x v="1"/>
    <s v="12:34:54"/>
    <x v="12"/>
    <x v="2"/>
    <d v="1899-12-30T01:20:45"/>
    <n v="74177"/>
    <n v="1.82"/>
  </r>
  <r>
    <s v="CT20260013049"/>
    <s v="CT"/>
    <s v="CT Brain/Head w/o Contrast"/>
    <s v="03/10/2026"/>
    <s v="12:32:05"/>
    <n v="12"/>
    <s v="03/10/202612:37:33"/>
    <x v="9"/>
    <x v="9"/>
    <x v="1"/>
    <s v="12:37:33"/>
    <x v="12"/>
    <x v="2"/>
    <d v="1899-12-30T00:05:28"/>
    <n v="70450"/>
    <n v="0.85"/>
  </r>
  <r>
    <s v="CT20260013050"/>
    <s v="CT"/>
    <s v="CT Spine Cervical w/o Contrast"/>
    <s v="03/10/2026"/>
    <s v="12:32:05"/>
    <n v="12"/>
    <s v="03/10/202612:45:18"/>
    <x v="9"/>
    <x v="9"/>
    <x v="1"/>
    <s v="12:45:18"/>
    <x v="12"/>
    <x v="2"/>
    <d v="1899-12-30T00:13:13"/>
    <n v="72125"/>
    <n v="1"/>
  </r>
  <r>
    <s v="CT20260013000"/>
    <s v="CT"/>
    <s v="CT Brain/Head w/o Contrast"/>
    <s v="03/10/2026"/>
    <s v="12:39:54"/>
    <n v="12"/>
    <s v="03/10/202612:47:33"/>
    <x v="9"/>
    <x v="9"/>
    <x v="1"/>
    <s v="12:47:33"/>
    <x v="12"/>
    <x v="2"/>
    <d v="1899-12-30T00:07:39"/>
    <n v="70450"/>
    <n v="0.85"/>
  </r>
  <r>
    <s v="XR20260028272"/>
    <s v="XR"/>
    <s v="XR Foreign Body Localization Child 1 Vw"/>
    <s v="03/10/2026"/>
    <s v="12:42:31"/>
    <n v="12"/>
    <s v="03/10/202612:51:07"/>
    <x v="9"/>
    <x v="9"/>
    <x v="1"/>
    <s v="12:51:07"/>
    <x v="12"/>
    <x v="2"/>
    <d v="1899-12-30T00:08:36"/>
    <n v="76010"/>
    <n v="0.18"/>
  </r>
  <r>
    <s v="CT20260013040"/>
    <s v="CT"/>
    <s v="CT Brain/Head w/o Contrast"/>
    <s v="03/10/2026"/>
    <s v="12:42:47"/>
    <n v="12"/>
    <s v="03/10/202612:51:37"/>
    <x v="9"/>
    <x v="9"/>
    <x v="1"/>
    <s v="12:51:37"/>
    <x v="12"/>
    <x v="2"/>
    <d v="1899-12-30T00:08:50"/>
    <n v="70450"/>
    <n v="0.85"/>
  </r>
  <r>
    <s v="CT20260013041"/>
    <s v="CT"/>
    <s v="CT Spine Cervical w/o Contrast"/>
    <s v="03/10/2026"/>
    <s v="12:42:47"/>
    <n v="12"/>
    <s v="03/10/202613:01:56"/>
    <x v="9"/>
    <x v="9"/>
    <x v="1"/>
    <s v="13:01:56"/>
    <x v="13"/>
    <x v="2"/>
    <d v="1899-12-30T00:19:09"/>
    <n v="72125"/>
    <n v="1"/>
  </r>
  <r>
    <s v="CT20260013034"/>
    <s v="CT"/>
    <s v="CT Brain/Head w/o Contrast"/>
    <s v="03/10/2026"/>
    <s v="12:58:27"/>
    <n v="12"/>
    <s v="03/10/202613:03:49"/>
    <x v="9"/>
    <x v="9"/>
    <x v="1"/>
    <s v="13:03:49"/>
    <x v="13"/>
    <x v="2"/>
    <d v="1899-12-30T00:05:22"/>
    <n v="70450"/>
    <n v="0.85"/>
  </r>
  <r>
    <s v="CT20260013042"/>
    <s v="CT"/>
    <s v="CT Chest W/ Contrast"/>
    <s v="03/10/2026"/>
    <s v="12:42:47"/>
    <n v="12"/>
    <s v="03/10/202613:05:59"/>
    <x v="9"/>
    <x v="9"/>
    <x v="1"/>
    <s v="13:05:59"/>
    <x v="13"/>
    <x v="2"/>
    <d v="1899-12-30T00:23:12"/>
    <n v="76376"/>
    <n v="0.2"/>
  </r>
  <r>
    <s v="CT20260013042"/>
    <s v="CT"/>
    <s v="CT Chest W/ Contrast"/>
    <s v="03/10/2026"/>
    <s v="12:42:47"/>
    <n v="12"/>
    <s v="03/10/202613:05:59"/>
    <x v="9"/>
    <x v="9"/>
    <x v="1"/>
    <s v="13:05:59"/>
    <x v="13"/>
    <x v="2"/>
    <d v="1899-12-30T00:23:12"/>
    <n v="71260"/>
    <n v="1.1599999999999999"/>
  </r>
  <r>
    <s v="CT20260013043"/>
    <s v="CT"/>
    <s v="CT Abdomen and Pelvis w/ Contrast"/>
    <s v="03/10/2026"/>
    <s v="12:42:47"/>
    <n v="12"/>
    <s v="03/10/202613:05:59"/>
    <x v="9"/>
    <x v="9"/>
    <x v="1"/>
    <s v="13:05:59"/>
    <x v="13"/>
    <x v="2"/>
    <d v="1899-12-30T00:23:12"/>
    <n v="74177"/>
    <n v="1.82"/>
  </r>
  <r>
    <s v="CT20260013035"/>
    <s v="CT"/>
    <s v="CTA Brain/Head"/>
    <s v="03/10/2026"/>
    <s v="12:58:27"/>
    <n v="12"/>
    <s v="03/10/202613:09:50"/>
    <x v="9"/>
    <x v="9"/>
    <x v="1"/>
    <s v="13:09:50"/>
    <x v="13"/>
    <x v="2"/>
    <d v="1899-12-30T00:11:23"/>
    <n v="70496"/>
    <n v="1.75"/>
  </r>
  <r>
    <s v="CT20260013036"/>
    <s v="CT"/>
    <s v="CTA Neck"/>
    <s v="03/10/2026"/>
    <s v="12:58:27"/>
    <n v="12"/>
    <s v="03/10/202613:09:50"/>
    <x v="9"/>
    <x v="9"/>
    <x v="1"/>
    <s v="13:09:50"/>
    <x v="13"/>
    <x v="2"/>
    <d v="1899-12-30T00:11:23"/>
    <n v="70498"/>
    <n v="1.75"/>
  </r>
  <r>
    <s v="CT20260013018"/>
    <s v="CT"/>
    <s v="CT Brain/Head w/o Contrast"/>
    <s v="03/10/2026"/>
    <s v="13:03:38"/>
    <n v="13"/>
    <s v="03/10/202613:11:52"/>
    <x v="9"/>
    <x v="9"/>
    <x v="1"/>
    <s v="13:11:52"/>
    <x v="13"/>
    <x v="2"/>
    <d v="1899-12-30T00:08:14"/>
    <n v="70450"/>
    <n v="0.85"/>
  </r>
  <r>
    <s v="CT20260013019"/>
    <s v="CT"/>
    <s v="CT Spine Cervical w/o Contrast"/>
    <s v="03/10/2026"/>
    <s v="13:03:38"/>
    <n v="13"/>
    <s v="03/10/202613:14:36"/>
    <x v="9"/>
    <x v="9"/>
    <x v="1"/>
    <s v="13:14:36"/>
    <x v="13"/>
    <x v="2"/>
    <d v="1899-12-30T00:10:58"/>
    <n v="72125"/>
    <n v="1"/>
  </r>
  <r>
    <s v="CT20260013020"/>
    <s v="CT"/>
    <s v="CT Spine Thoracic w/o Contrast"/>
    <s v="03/10/2026"/>
    <s v="13:03:38"/>
    <n v="13"/>
    <s v="03/10/202613:17:05"/>
    <x v="9"/>
    <x v="9"/>
    <x v="1"/>
    <s v="13:17:05"/>
    <x v="13"/>
    <x v="2"/>
    <d v="1899-12-30T00:13:27"/>
    <n v="72128"/>
    <n v="1"/>
  </r>
  <r>
    <s v="CT20260013033"/>
    <s v="CT"/>
    <s v="CTA Pulmonary"/>
    <s v="03/10/2026"/>
    <s v="12:41:24"/>
    <n v="12"/>
    <s v="03/10/202613:20:21"/>
    <x v="9"/>
    <x v="9"/>
    <x v="1"/>
    <s v="13:20:21"/>
    <x v="13"/>
    <x v="2"/>
    <d v="1899-12-30T00:38:57"/>
    <n v="71275"/>
    <n v="1.82"/>
  </r>
  <r>
    <s v="US20260009285"/>
    <s v="US"/>
    <s v="US OB Less Thn 14 wks w/TVS if indicated"/>
    <s v="03/10/2026"/>
    <s v="13:02:49"/>
    <n v="13"/>
    <s v="03/10/202613:22:18"/>
    <x v="9"/>
    <x v="9"/>
    <x v="1"/>
    <s v="13:22:18"/>
    <x v="13"/>
    <x v="2"/>
    <d v="1899-12-30T00:19:29"/>
    <n v="76801"/>
    <n v="0.99"/>
  </r>
  <r>
    <s v="US20260009282"/>
    <s v="US"/>
    <s v="US Retroperitoneal Complete"/>
    <s v="03/10/2026"/>
    <s v="12:45:02"/>
    <n v="12"/>
    <s v="03/10/202613:23:35"/>
    <x v="9"/>
    <x v="9"/>
    <x v="1"/>
    <s v="13:23:35"/>
    <x v="13"/>
    <x v="2"/>
    <d v="1899-12-30T00:38:33"/>
    <n v="76770"/>
    <n v="0.74"/>
  </r>
  <r>
    <s v="XR20260028250"/>
    <s v="XR"/>
    <s v="XR Finger(s) 2+ Views Left"/>
    <s v="03/10/2026"/>
    <s v="12:26:11"/>
    <n v="12"/>
    <s v="03/10/202613:25:59"/>
    <x v="9"/>
    <x v="9"/>
    <x v="1"/>
    <s v="13:25:59"/>
    <x v="13"/>
    <x v="2"/>
    <d v="1899-12-30T00:59:48"/>
    <n v="73140"/>
    <n v="0.13"/>
  </r>
  <r>
    <s v="CT20260013039"/>
    <s v="CT"/>
    <s v="CT Abdomen and Pelvis w/o Contrast"/>
    <s v="03/10/2026"/>
    <s v="13:16:07"/>
    <n v="13"/>
    <s v="03/10/202613:29:01"/>
    <x v="9"/>
    <x v="9"/>
    <x v="1"/>
    <s v="13:29:01"/>
    <x v="13"/>
    <x v="2"/>
    <d v="1899-12-30T00:12:54"/>
    <n v="74176"/>
    <n v="1.74"/>
  </r>
  <r>
    <s v="US20260009196"/>
    <s v="US"/>
    <s v="US Retroperitoneal Complete"/>
    <s v="03/10/2026"/>
    <s v="10:44:17"/>
    <n v="10"/>
    <s v="03/10/202613:30:12"/>
    <x v="9"/>
    <x v="9"/>
    <x v="1"/>
    <s v="13:30:12"/>
    <x v="13"/>
    <x v="2"/>
    <d v="1899-12-30T02:45:55"/>
    <n v="76770"/>
    <n v="0.74"/>
  </r>
  <r>
    <s v="US20260009274"/>
    <s v="US"/>
    <s v="US Lower Ext Venous Duplex Left"/>
    <s v="03/10/2026"/>
    <s v="11:13:47"/>
    <n v="11"/>
    <s v="03/10/202613:32:41"/>
    <x v="9"/>
    <x v="9"/>
    <x v="1"/>
    <s v="13:32:41"/>
    <x v="13"/>
    <x v="2"/>
    <d v="1899-12-30T02:18:54"/>
    <n v="93971"/>
    <n v="0.45"/>
  </r>
  <r>
    <s v="US20260009261"/>
    <s v="US"/>
    <s v="US Pelvis Comp w/Transvag if indicated"/>
    <s v="03/10/2026"/>
    <s v="11:17:13"/>
    <n v="11"/>
    <s v="03/10/202613:35:40"/>
    <x v="9"/>
    <x v="9"/>
    <x v="1"/>
    <s v="13:35:40"/>
    <x v="13"/>
    <x v="2"/>
    <d v="1899-12-30T02:18:27"/>
    <n v="76856"/>
    <n v="0.69"/>
  </r>
  <r>
    <s v="US20260009267"/>
    <s v="US"/>
    <s v="US Upper Ext Venous Duplex Right"/>
    <s v="03/10/2026"/>
    <s v="13:05:38"/>
    <n v="13"/>
    <s v="03/10/202613:37:22"/>
    <x v="9"/>
    <x v="9"/>
    <x v="1"/>
    <s v="13:37:22"/>
    <x v="13"/>
    <x v="2"/>
    <d v="1899-12-30T00:31:44"/>
    <n v="93971"/>
    <n v="0.45"/>
  </r>
  <r>
    <s v="US20260009182"/>
    <s v="US"/>
    <s v="US Abdomen Complete"/>
    <s v="03/10/2026"/>
    <s v="10:43:05"/>
    <n v="10"/>
    <s v="03/10/202613:38:49"/>
    <x v="9"/>
    <x v="9"/>
    <x v="1"/>
    <s v="13:38:49"/>
    <x v="13"/>
    <x v="2"/>
    <d v="1899-12-30T02:55:44"/>
    <n v="76700"/>
    <n v="0.81"/>
  </r>
  <r>
    <s v="US20260009187"/>
    <s v="US"/>
    <s v="US Retroperitoneal Complete"/>
    <s v="03/10/2026"/>
    <s v="10:41:33"/>
    <n v="10"/>
    <s v="03/10/202613:39:51"/>
    <x v="9"/>
    <x v="9"/>
    <x v="1"/>
    <s v="13:39:51"/>
    <x v="13"/>
    <x v="2"/>
    <d v="1899-12-30T02:58:18"/>
    <n v="76770"/>
    <n v="0.74"/>
  </r>
  <r>
    <s v="US20260009181"/>
    <s v="US"/>
    <s v="US Abdomen Complete"/>
    <s v="03/10/2026"/>
    <s v="12:47:31"/>
    <n v="12"/>
    <s v="03/10/202613:42:19"/>
    <x v="9"/>
    <x v="9"/>
    <x v="1"/>
    <s v="13:42:19"/>
    <x v="13"/>
    <x v="2"/>
    <d v="1899-12-30T00:54:48"/>
    <n v="76700"/>
    <n v="0.81"/>
  </r>
  <r>
    <s v="US20260009292"/>
    <s v="US"/>
    <s v="US Abdomen Limited"/>
    <s v="03/10/2026"/>
    <s v="13:38:52"/>
    <n v="13"/>
    <s v="03/10/202613:43:21"/>
    <x v="9"/>
    <x v="9"/>
    <x v="1"/>
    <s v="13:43:21"/>
    <x v="13"/>
    <x v="2"/>
    <d v="1899-12-30T00:04:29"/>
    <n v="76705"/>
    <n v="0.59"/>
  </r>
  <r>
    <s v="CT20260013072"/>
    <s v="CT"/>
    <s v="CT Spine Cervical w/o Contrast"/>
    <s v="03/10/2026"/>
    <s v="13:41:53"/>
    <n v="13"/>
    <s v="03/10/202613:47:34"/>
    <x v="9"/>
    <x v="9"/>
    <x v="1"/>
    <s v="13:47:34"/>
    <x v="13"/>
    <x v="2"/>
    <d v="1899-12-30T00:05:41"/>
    <n v="72125"/>
    <n v="1"/>
  </r>
  <r>
    <s v="CT20260013071"/>
    <s v="CT"/>
    <s v="CT Brain/Head w/o Contrast"/>
    <s v="03/10/2026"/>
    <s v="13:41:53"/>
    <n v="13"/>
    <s v="03/10/202613:48:38"/>
    <x v="9"/>
    <x v="9"/>
    <x v="1"/>
    <s v="13:48:38"/>
    <x v="13"/>
    <x v="2"/>
    <d v="1899-12-30T00:06:45"/>
    <n v="70450"/>
    <n v="0.85"/>
  </r>
  <r>
    <s v="US20260009287"/>
    <s v="US"/>
    <s v="US OB Less Thn 14 wks w/TVS if indicated"/>
    <s v="03/10/2026"/>
    <s v="13:33:27"/>
    <n v="13"/>
    <s v="03/10/202613:50:30"/>
    <x v="9"/>
    <x v="9"/>
    <x v="1"/>
    <s v="13:50:30"/>
    <x v="13"/>
    <x v="2"/>
    <d v="1899-12-30T00:17:03"/>
    <n v="76801"/>
    <n v="0.99"/>
  </r>
  <r>
    <s v="US20260009224"/>
    <s v="US"/>
    <s v="US Retroperitoneal Complete"/>
    <s v="03/10/2026"/>
    <s v="13:29:47"/>
    <n v="13"/>
    <s v="03/10/202613:51:34"/>
    <x v="9"/>
    <x v="9"/>
    <x v="1"/>
    <s v="13:51:34"/>
    <x v="13"/>
    <x v="2"/>
    <d v="1899-12-30T00:21:47"/>
    <n v="76770"/>
    <n v="0.74"/>
  </r>
  <r>
    <s v="US20260009244"/>
    <s v="US"/>
    <s v="US Chest"/>
    <s v="03/10/2026"/>
    <s v="10:43:39"/>
    <n v="10"/>
    <s v="03/10/202613:53:21"/>
    <x v="9"/>
    <x v="9"/>
    <x v="1"/>
    <s v="13:53:21"/>
    <x v="13"/>
    <x v="2"/>
    <d v="1899-12-30T03:09:42"/>
    <n v="76604"/>
    <n v="0.59"/>
  </r>
  <r>
    <s v="US20260009284"/>
    <s v="US"/>
    <s v="US Scrotum (Contents) w/ Doppler if ind"/>
    <s v="03/10/2026"/>
    <s v="12:52:56"/>
    <n v="12"/>
    <s v="03/10/202613:55:57"/>
    <x v="9"/>
    <x v="9"/>
    <x v="1"/>
    <s v="13:55:57"/>
    <x v="13"/>
    <x v="2"/>
    <d v="1899-12-30T01:03:01"/>
    <n v="76870"/>
    <n v="0.64"/>
  </r>
  <r>
    <s v="CT20260013031"/>
    <s v="CT"/>
    <s v="CT Stone Protocol"/>
    <s v="03/10/2026"/>
    <s v="13:40:14"/>
    <n v="13"/>
    <s v="03/10/202614:04:40"/>
    <x v="9"/>
    <x v="9"/>
    <x v="1"/>
    <s v="14:04:40"/>
    <x v="14"/>
    <x v="2"/>
    <d v="1899-12-30T00:24:26"/>
    <n v="74176"/>
    <n v="1.74"/>
  </r>
  <r>
    <s v="CT20260012998"/>
    <s v="CT"/>
    <s v="CT Chest WO Contrast"/>
    <s v="03/10/2026"/>
    <s v="13:41:14"/>
    <n v="13"/>
    <s v="03/10/202614:10:55"/>
    <x v="9"/>
    <x v="9"/>
    <x v="1"/>
    <s v="14:10:55"/>
    <x v="14"/>
    <x v="2"/>
    <d v="1899-12-30T00:29:41"/>
    <n v="71250"/>
    <n v="1.08"/>
  </r>
  <r>
    <s v="CT20260012999"/>
    <s v="CT"/>
    <s v="CT Abdomen and Pelvis w/o Contrast"/>
    <s v="03/10/2026"/>
    <s v="13:41:14"/>
    <n v="13"/>
    <s v="03/10/202614:10:55"/>
    <x v="9"/>
    <x v="9"/>
    <x v="1"/>
    <s v="14:10:55"/>
    <x v="14"/>
    <x v="2"/>
    <d v="1899-12-30T00:29:41"/>
    <n v="74176"/>
    <n v="1.74"/>
  </r>
  <r>
    <s v="US20260009264"/>
    <s v="US"/>
    <s v="US Lower Ext Venous Duplex Bilateral"/>
    <s v="03/10/2026"/>
    <s v="13:06:35"/>
    <n v="13"/>
    <s v="03/10/202614:15:05"/>
    <x v="9"/>
    <x v="9"/>
    <x v="1"/>
    <s v="14:15:05"/>
    <x v="14"/>
    <x v="2"/>
    <d v="1899-12-30T01:08:30"/>
    <n v="93970"/>
    <n v="0.7"/>
  </r>
  <r>
    <s v="CT20260013058"/>
    <s v="CT"/>
    <s v="CT Brain/Head w/o Contrast"/>
    <s v="03/10/2026"/>
    <s v="14:10:54"/>
    <n v="14"/>
    <s v="03/10/202614:17:20"/>
    <x v="9"/>
    <x v="9"/>
    <x v="1"/>
    <s v="14:17:20"/>
    <x v="14"/>
    <x v="2"/>
    <d v="1899-12-30T00:06:26"/>
    <n v="70450"/>
    <n v="0.85"/>
  </r>
  <r>
    <s v="MR20260002543"/>
    <s v="MR"/>
    <s v="MRI Shoulder w/o Contrast Left"/>
    <s v="03/10/2026"/>
    <s v="14:07:40"/>
    <n v="14"/>
    <s v="03/10/202614:20:38"/>
    <x v="9"/>
    <x v="9"/>
    <x v="1"/>
    <s v="14:20:38"/>
    <x v="14"/>
    <x v="2"/>
    <d v="1899-12-30T00:12:58"/>
    <n v="73221"/>
    <n v="1.35"/>
  </r>
  <r>
    <s v="MR20260002530"/>
    <s v="MR"/>
    <s v="MRI Knee w/o Contrast Left"/>
    <s v="03/10/2026"/>
    <s v="12:45:38"/>
    <n v="12"/>
    <s v="03/10/202614:24:09"/>
    <x v="9"/>
    <x v="9"/>
    <x v="1"/>
    <s v="14:24:09"/>
    <x v="14"/>
    <x v="2"/>
    <d v="1899-12-30T01:38:31"/>
    <n v="73721"/>
    <n v="1.35"/>
  </r>
  <r>
    <s v="MR20260002531"/>
    <s v="MR"/>
    <s v="MRI Knee w/o Contrast Right"/>
    <s v="03/10/2026"/>
    <s v="12:45:38"/>
    <n v="12"/>
    <s v="03/10/202614:27:18"/>
    <x v="9"/>
    <x v="9"/>
    <x v="1"/>
    <s v="14:27:18"/>
    <x v="14"/>
    <x v="2"/>
    <d v="1899-12-30T01:41:40"/>
    <n v="73721"/>
    <n v="1.35"/>
  </r>
  <r>
    <s v="US20260009305"/>
    <s v="US"/>
    <s v="US Fetal Biophysical Profile w/o N-Str"/>
    <s v="03/10/2026"/>
    <s v="14:26:13"/>
    <n v="14"/>
    <s v="03/10/202614:28:05"/>
    <x v="9"/>
    <x v="9"/>
    <x v="1"/>
    <s v="14:28:05"/>
    <x v="14"/>
    <x v="2"/>
    <d v="1899-12-30T00:01:52"/>
    <n v="76819"/>
    <n v="0.77"/>
  </r>
  <r>
    <s v="XR20260028243"/>
    <s v="XR"/>
    <s v="XR Knee Limited 1 or 2 Views Right"/>
    <s v="03/10/2026"/>
    <s v="12:28:59"/>
    <n v="12"/>
    <s v="03/10/202614:29:00"/>
    <x v="9"/>
    <x v="9"/>
    <x v="1"/>
    <s v="14:29:00"/>
    <x v="14"/>
    <x v="2"/>
    <d v="1899-12-30T02:00:01"/>
    <n v="73560"/>
    <n v="0.16"/>
  </r>
  <r>
    <s v="XR20260028325"/>
    <s v="XR"/>
    <s v="XR Chest 1 View Portable"/>
    <s v="03/10/2026"/>
    <s v="14:24:11"/>
    <n v="14"/>
    <s v="03/10/202614:30:11"/>
    <x v="9"/>
    <x v="9"/>
    <x v="1"/>
    <s v="14:30:11"/>
    <x v="14"/>
    <x v="2"/>
    <d v="1899-12-30T00:06:00"/>
    <n v="71045"/>
    <n v="0.18"/>
  </r>
  <r>
    <s v="CT20260013061"/>
    <s v="CT"/>
    <s v="CT Brain/Head w/o Contrast"/>
    <s v="03/10/2026"/>
    <s v="14:28:45"/>
    <n v="14"/>
    <s v="03/10/202614:33:05"/>
    <x v="9"/>
    <x v="9"/>
    <x v="1"/>
    <s v="14:33:05"/>
    <x v="14"/>
    <x v="2"/>
    <d v="1899-12-30T00:04:20"/>
    <n v="70450"/>
    <n v="0.85"/>
  </r>
  <r>
    <s v="XR20260028319"/>
    <s v="XR"/>
    <s v="XR Knee Limited 1 or 2 Views Left"/>
    <s v="03/10/2026"/>
    <s v="14:23:21"/>
    <n v="14"/>
    <s v="03/10/202614:35:01"/>
    <x v="9"/>
    <x v="9"/>
    <x v="1"/>
    <s v="14:35:01"/>
    <x v="14"/>
    <x v="2"/>
    <d v="1899-12-30T00:11:40"/>
    <n v="73560"/>
    <n v="0.16"/>
  </r>
  <r>
    <s v="XR20260028282"/>
    <s v="XR"/>
    <s v="XR Shoulder Complete 2+ Views Left"/>
    <s v="03/10/2026"/>
    <s v="14:11:49"/>
    <n v="14"/>
    <s v="03/10/202614:37:01"/>
    <x v="9"/>
    <x v="9"/>
    <x v="1"/>
    <s v="14:37:01"/>
    <x v="14"/>
    <x v="2"/>
    <d v="1899-12-30T00:25:12"/>
    <n v="73030"/>
    <n v="0.18"/>
  </r>
  <r>
    <s v="XR20260028277"/>
    <s v="XR"/>
    <s v="XR Elbow Complete 3+ Views Left"/>
    <s v="03/10/2026"/>
    <s v="12:45:00"/>
    <n v="12"/>
    <s v="03/10/202614:39:08"/>
    <x v="9"/>
    <x v="9"/>
    <x v="1"/>
    <s v="14:39:08"/>
    <x v="14"/>
    <x v="2"/>
    <d v="1899-12-30T01:54:08"/>
    <n v="73080"/>
    <n v="0.17"/>
  </r>
  <r>
    <s v="XR20260028178"/>
    <s v="XR"/>
    <s v="XR Spine Lumbar Complete 4+ Views"/>
    <s v="03/10/2026"/>
    <s v="10:57:55"/>
    <n v="10"/>
    <s v="03/10/202614:40:07"/>
    <x v="9"/>
    <x v="9"/>
    <x v="1"/>
    <s v="14:40:07"/>
    <x v="14"/>
    <x v="2"/>
    <d v="1899-12-30T03:42:12"/>
    <n v="72110"/>
    <n v="0.26"/>
  </r>
  <r>
    <s v="US20260009310"/>
    <s v="US"/>
    <s v="US Lower Ext Venous Duplex Right"/>
    <s v="03/10/2026"/>
    <s v="14:39:38"/>
    <n v="14"/>
    <s v="03/10/202614:40:52"/>
    <x v="9"/>
    <x v="9"/>
    <x v="1"/>
    <s v="14:40:52"/>
    <x v="14"/>
    <x v="2"/>
    <d v="1899-12-30T00:01:14"/>
    <n v="93971"/>
    <n v="0.45"/>
  </r>
  <r>
    <s v="XR20260028313"/>
    <s v="XR"/>
    <s v="XR Chest 2 Views"/>
    <s v="03/10/2026"/>
    <s v="14:37:55"/>
    <n v="14"/>
    <s v="03/10/202614:41:29"/>
    <x v="9"/>
    <x v="9"/>
    <x v="1"/>
    <s v="14:41:29"/>
    <x v="14"/>
    <x v="2"/>
    <d v="1899-12-30T00:03:34"/>
    <n v="71046"/>
    <n v="0.22"/>
  </r>
  <r>
    <s v="US20260009314"/>
    <s v="US"/>
    <s v="US Fetal Biophysical Profile w/o N-Str"/>
    <s v="03/10/2026"/>
    <s v="14:39:24"/>
    <n v="14"/>
    <s v="03/10/202614:42:36"/>
    <x v="9"/>
    <x v="9"/>
    <x v="1"/>
    <s v="14:42:36"/>
    <x v="14"/>
    <x v="2"/>
    <d v="1899-12-30T00:03:12"/>
    <n v="76819"/>
    <n v="0.77"/>
  </r>
  <r>
    <s v="XR20260028334"/>
    <s v="XR"/>
    <s v="XR Knee Complete 3 Views Left"/>
    <s v="03/10/2026"/>
    <s v="14:42:24"/>
    <n v="14"/>
    <s v="03/10/202614:45:24"/>
    <x v="9"/>
    <x v="9"/>
    <x v="1"/>
    <s v="14:45:24"/>
    <x v="14"/>
    <x v="2"/>
    <d v="1899-12-30T00:03:00"/>
    <n v="73562"/>
    <n v="0.18"/>
  </r>
  <r>
    <s v="XR20260028336"/>
    <s v="XR"/>
    <s v="XR Spine Lumbar Limited 2 or 3 Views"/>
    <s v="03/10/2026"/>
    <s v="14:44:20"/>
    <n v="14"/>
    <s v="03/10/202614:46:29"/>
    <x v="9"/>
    <x v="9"/>
    <x v="1"/>
    <s v="14:46:29"/>
    <x v="14"/>
    <x v="2"/>
    <d v="1899-12-30T00:02:09"/>
    <n v="72100"/>
    <n v="0.22"/>
  </r>
  <r>
    <s v="XR20260028283"/>
    <s v="XR"/>
    <s v="XR Spine Cervical Complete 4 or 5 Views"/>
    <s v="03/10/2026"/>
    <s v="14:11:49"/>
    <n v="14"/>
    <s v="03/10/202614:47:56"/>
    <x v="9"/>
    <x v="9"/>
    <x v="1"/>
    <s v="14:47:56"/>
    <x v="14"/>
    <x v="2"/>
    <d v="1899-12-30T00:36:07"/>
    <n v="72050"/>
    <n v="0.27"/>
  </r>
  <r>
    <s v="XR20260028291"/>
    <s v="XR"/>
    <s v="XR Shoulder Complete 2+ Views Right"/>
    <s v="03/10/2026"/>
    <s v="13:50:37"/>
    <n v="13"/>
    <s v="03/10/202614:49:04"/>
    <x v="9"/>
    <x v="9"/>
    <x v="1"/>
    <s v="14:49:04"/>
    <x v="14"/>
    <x v="2"/>
    <d v="1899-12-30T00:58:27"/>
    <n v="73030"/>
    <n v="0.18"/>
  </r>
  <r>
    <s v="XR20260028177"/>
    <s v="XR"/>
    <s v="XR Spine Lumbar Complete 4+ Views"/>
    <s v="03/10/2026"/>
    <s v="10:39:37"/>
    <n v="10"/>
    <s v="03/10/202614:50:48"/>
    <x v="9"/>
    <x v="9"/>
    <x v="1"/>
    <s v="14:50:48"/>
    <x v="14"/>
    <x v="2"/>
    <d v="1899-12-30T04:11:11"/>
    <n v="72110"/>
    <n v="0.26"/>
  </r>
  <r>
    <s v="XR20260028205"/>
    <s v="XR"/>
    <s v="XR Spine Lumbar Complete 4+ Views"/>
    <s v="03/10/2026"/>
    <s v="11:23:08"/>
    <n v="11"/>
    <s v="03/10/202614:51:53"/>
    <x v="9"/>
    <x v="9"/>
    <x v="1"/>
    <s v="14:51:53"/>
    <x v="14"/>
    <x v="2"/>
    <d v="1899-12-30T03:28:45"/>
    <n v="72110"/>
    <n v="0.26"/>
  </r>
  <r>
    <s v="MR20260002535"/>
    <s v="MR"/>
    <s v="MRI Shoulder w/o Contrast Right"/>
    <s v="03/10/2026"/>
    <s v="14:50:29"/>
    <n v="14"/>
    <s v="03/10/202614:58:28"/>
    <x v="9"/>
    <x v="9"/>
    <x v="1"/>
    <s v="14:58:28"/>
    <x v="14"/>
    <x v="2"/>
    <d v="1899-12-30T00:07:59"/>
    <n v="73221"/>
    <n v="1.35"/>
  </r>
  <r>
    <s v="XR20260028341"/>
    <s v="XR"/>
    <s v="XR Shoulder Complete 2+ Views Right"/>
    <s v="03/10/2026"/>
    <s v="15:01:38"/>
    <n v="15"/>
    <s v="03/10/202615:03:21"/>
    <x v="9"/>
    <x v="9"/>
    <x v="1"/>
    <s v="15:03:21"/>
    <x v="15"/>
    <x v="2"/>
    <d v="1899-12-30T00:01:43"/>
    <n v="73030"/>
    <n v="0.18"/>
  </r>
  <r>
    <s v="XR20260028257"/>
    <s v="XR"/>
    <s v="XR Chest 1 View Portable"/>
    <s v="03/10/2026"/>
    <s v="15:04:17"/>
    <n v="15"/>
    <s v="03/10/202615:08:19"/>
    <x v="9"/>
    <x v="9"/>
    <x v="1"/>
    <s v="15:08:19"/>
    <x v="15"/>
    <x v="2"/>
    <d v="1899-12-30T00:04:02"/>
    <n v="71045"/>
    <n v="0.18"/>
  </r>
  <r>
    <s v="XR20260028346"/>
    <s v="XR"/>
    <s v="XR Knee Limited 1 or 2 Views Left"/>
    <s v="03/10/2026"/>
    <s v="15:08:26"/>
    <n v="15"/>
    <s v="03/10/202615:11:00"/>
    <x v="9"/>
    <x v="9"/>
    <x v="1"/>
    <s v="15:11:00"/>
    <x v="15"/>
    <x v="2"/>
    <d v="1899-12-30T00:02:34"/>
    <n v="73560"/>
    <n v="0.16"/>
  </r>
  <r>
    <s v="XR20260028351"/>
    <s v="XR"/>
    <s v="XR Chest 2 Views"/>
    <s v="03/10/2026"/>
    <s v="15:10:16"/>
    <n v="15"/>
    <s v="03/10/202615:12:40"/>
    <x v="9"/>
    <x v="9"/>
    <x v="1"/>
    <s v="15:12:40"/>
    <x v="15"/>
    <x v="2"/>
    <d v="1899-12-30T00:02:24"/>
    <n v="71046"/>
    <n v="0.22"/>
  </r>
  <r>
    <s v="US20260009306"/>
    <s v="US"/>
    <s v="US Lower Ext Venous Duplex Left"/>
    <s v="03/10/2026"/>
    <s v="15:11:22"/>
    <n v="15"/>
    <s v="03/10/202615:13:34"/>
    <x v="9"/>
    <x v="9"/>
    <x v="1"/>
    <s v="15:13:34"/>
    <x v="15"/>
    <x v="2"/>
    <d v="1899-12-30T00:02:12"/>
    <n v="93971"/>
    <n v="0.45"/>
  </r>
  <r>
    <s v="XR20260028350"/>
    <s v="XR"/>
    <s v="XR Chest 2 Views"/>
    <s v="03/10/2026"/>
    <s v="15:10:27"/>
    <n v="15"/>
    <s v="03/10/202615:14:03"/>
    <x v="9"/>
    <x v="9"/>
    <x v="1"/>
    <s v="15:14:03"/>
    <x v="15"/>
    <x v="2"/>
    <d v="1899-12-30T00:03:36"/>
    <n v="71046"/>
    <n v="0.22"/>
  </r>
  <r>
    <s v="XR20260028339"/>
    <s v="XR"/>
    <s v="XR Chest 2 Views"/>
    <s v="03/10/2026"/>
    <s v="15:11:51"/>
    <n v="15"/>
    <s v="03/10/202615:14:38"/>
    <x v="9"/>
    <x v="9"/>
    <x v="1"/>
    <s v="15:14:38"/>
    <x v="15"/>
    <x v="2"/>
    <d v="1899-12-30T00:02:47"/>
    <n v="71046"/>
    <n v="0.22"/>
  </r>
  <r>
    <s v="CT20260013065"/>
    <s v="CT"/>
    <s v="CT Abd &amp; Pel wo Oral w IV"/>
    <s v="03/10/2026"/>
    <s v="15:17:57"/>
    <n v="15"/>
    <s v="03/10/202615:33:39"/>
    <x v="9"/>
    <x v="9"/>
    <x v="1"/>
    <s v="15:33:39"/>
    <x v="15"/>
    <x v="2"/>
    <d v="1899-12-30T00:15:42"/>
    <n v="74177"/>
    <n v="1.82"/>
  </r>
  <r>
    <s v="CT20260013066"/>
    <s v="CT"/>
    <s v="CT Chest W/ Contrast"/>
    <s v="03/10/2026"/>
    <s v="15:17:57"/>
    <n v="15"/>
    <s v="03/10/202615:33:39"/>
    <x v="9"/>
    <x v="9"/>
    <x v="1"/>
    <s v="15:33:39"/>
    <x v="15"/>
    <x v="2"/>
    <d v="1899-12-30T00:15:42"/>
    <n v="71260"/>
    <n v="1.1599999999999999"/>
  </r>
  <r>
    <s v="US20260009307"/>
    <s v="US"/>
    <s v="US OB Less Thn 14 wks w/TVS if indicated"/>
    <s v="03/10/2026"/>
    <s v="15:32:17"/>
    <n v="15"/>
    <s v="03/10/202615:36:44"/>
    <x v="9"/>
    <x v="9"/>
    <x v="1"/>
    <s v="15:36:44"/>
    <x v="15"/>
    <x v="2"/>
    <d v="1899-12-30T00:04:27"/>
    <n v="76801"/>
    <n v="0.99"/>
  </r>
  <r>
    <s v="CT20260013091"/>
    <s v="CT"/>
    <s v="CTA Pulmonary"/>
    <s v="03/10/2026"/>
    <s v="15:33:49"/>
    <n v="15"/>
    <s v="03/10/202615:45:46"/>
    <x v="9"/>
    <x v="9"/>
    <x v="1"/>
    <s v="15:45:46"/>
    <x v="15"/>
    <x v="2"/>
    <d v="1899-12-30T00:11:57"/>
    <n v="71275"/>
    <n v="1.82"/>
  </r>
  <r>
    <s v="CT20260013080"/>
    <s v="CT"/>
    <s v="CT Brain/Head w/o Contrast"/>
    <s v="03/10/2026"/>
    <s v="15:35:45"/>
    <n v="15"/>
    <s v="03/10/202615:47:37"/>
    <x v="9"/>
    <x v="9"/>
    <x v="1"/>
    <s v="15:47:37"/>
    <x v="15"/>
    <x v="2"/>
    <d v="1899-12-30T00:11:52"/>
    <n v="70450"/>
    <n v="0.85"/>
  </r>
  <r>
    <s v="CT20260013082"/>
    <s v="CT"/>
    <s v="CTA Neck"/>
    <s v="03/10/2026"/>
    <s v="15:35:45"/>
    <n v="15"/>
    <s v="03/10/202615:51:31"/>
    <x v="9"/>
    <x v="9"/>
    <x v="1"/>
    <s v="15:51:31"/>
    <x v="15"/>
    <x v="2"/>
    <d v="1899-12-30T00:15:46"/>
    <n v="70498"/>
    <n v="1.75"/>
  </r>
  <r>
    <s v="CT20260013083"/>
    <s v="CT"/>
    <s v="CTA Brain/Head"/>
    <s v="03/10/2026"/>
    <s v="15:35:45"/>
    <n v="15"/>
    <s v="03/10/202615:51:31"/>
    <x v="9"/>
    <x v="9"/>
    <x v="1"/>
    <s v="15:51:31"/>
    <x v="15"/>
    <x v="2"/>
    <d v="1899-12-30T00:15:46"/>
    <n v="70496"/>
    <n v="1.75"/>
  </r>
  <r>
    <s v="US20260009313"/>
    <s v="US"/>
    <s v="US Abdomen Complete"/>
    <s v="03/10/2026"/>
    <s v="15:43:50"/>
    <n v="15"/>
    <s v="03/10/202615:53:02"/>
    <x v="9"/>
    <x v="9"/>
    <x v="1"/>
    <s v="15:53:02"/>
    <x v="15"/>
    <x v="2"/>
    <d v="1899-12-30T00:09:12"/>
    <n v="76700"/>
    <n v="0.81"/>
  </r>
  <r>
    <s v="US20260009301"/>
    <s v="US"/>
    <s v="US Abdomen Complete"/>
    <s v="03/10/2026"/>
    <s v="15:18:49"/>
    <n v="15"/>
    <s v="03/10/202615:55:03"/>
    <x v="9"/>
    <x v="9"/>
    <x v="1"/>
    <s v="15:55:03"/>
    <x v="15"/>
    <x v="2"/>
    <d v="1899-12-30T00:36:14"/>
    <n v="76700"/>
    <n v="0.81"/>
  </r>
  <r>
    <s v="CT20260013060"/>
    <s v="CT"/>
    <s v="CTA Abdomen Aorta + Iliofemoral"/>
    <s v="03/10/2026"/>
    <s v="15:13:20"/>
    <n v="15"/>
    <s v="03/10/202615:56:19"/>
    <x v="9"/>
    <x v="9"/>
    <x v="1"/>
    <s v="15:56:19"/>
    <x v="15"/>
    <x v="2"/>
    <d v="1899-12-30T00:42:59"/>
    <n v="75635"/>
    <n v="2.4"/>
  </r>
  <r>
    <s v="US20260009320"/>
    <s v="US"/>
    <s v="US OB Less Thn 14 wks w/TVS if indicated"/>
    <s v="03/10/2026"/>
    <s v="15:24:37"/>
    <n v="15"/>
    <s v="03/10/202615:59:18"/>
    <x v="9"/>
    <x v="9"/>
    <x v="1"/>
    <s v="15:59:18"/>
    <x v="15"/>
    <x v="2"/>
    <d v="1899-12-30T00:34:41"/>
    <n v="76801"/>
    <n v="0.99"/>
  </r>
  <r>
    <s v="US20260009330"/>
    <s v="US"/>
    <s v="US OB Transvaginal"/>
    <s v="03/10/2026"/>
    <s v="15:24:32"/>
    <n v="15"/>
    <s v="03/10/202615:59:18"/>
    <x v="9"/>
    <x v="9"/>
    <x v="1"/>
    <s v="15:59:18"/>
    <x v="15"/>
    <x v="2"/>
    <d v="1899-12-30T00:34:46"/>
    <n v="76817"/>
    <n v="0.75"/>
  </r>
  <r>
    <s v="US20260009290"/>
    <s v="US"/>
    <s v="US Spinal Canal"/>
    <s v="03/10/2026"/>
    <s v="15:19:30"/>
    <n v="15"/>
    <s v="03/10/202616:02:00"/>
    <x v="9"/>
    <x v="9"/>
    <x v="1"/>
    <s v="16:02:00"/>
    <x v="16"/>
    <x v="2"/>
    <d v="1899-12-30T00:42:30"/>
    <n v="76800"/>
    <n v="1.1299999999999999"/>
  </r>
  <r>
    <s v="XR20260028369"/>
    <s v="XR"/>
    <s v="XR Chest 2 Views"/>
    <s v="03/10/2026"/>
    <s v="16:03:44"/>
    <n v="16"/>
    <s v="03/10/202616:06:03"/>
    <x v="9"/>
    <x v="9"/>
    <x v="1"/>
    <s v="16:06:03"/>
    <x v="16"/>
    <x v="2"/>
    <d v="1899-12-30T00:02:19"/>
    <n v="71046"/>
    <n v="0.22"/>
  </r>
  <r>
    <s v="US20260009321"/>
    <s v="US"/>
    <s v="US Carotid Duplex Bilateral"/>
    <s v="03/10/2026"/>
    <s v="15:29:15"/>
    <n v="15"/>
    <s v="03/10/202616:10:23"/>
    <x v="9"/>
    <x v="9"/>
    <x v="1"/>
    <s v="16:10:23"/>
    <x v="16"/>
    <x v="2"/>
    <d v="1899-12-30T00:41:08"/>
    <n v="93880"/>
    <n v="0.8"/>
  </r>
  <r>
    <s v="XR20260028378"/>
    <s v="XR"/>
    <s v="XR Chest 2 Views"/>
    <s v="03/10/2026"/>
    <s v="16:06:35"/>
    <n v="16"/>
    <s v="03/10/202616:10:58"/>
    <x v="9"/>
    <x v="9"/>
    <x v="1"/>
    <s v="16:10:58"/>
    <x v="16"/>
    <x v="2"/>
    <d v="1899-12-30T00:04:23"/>
    <n v="71046"/>
    <n v="0.22"/>
  </r>
  <r>
    <s v="XR20260028258"/>
    <s v="XR"/>
    <s v="XR Chest 1 View Frontal"/>
    <s v="03/10/2026"/>
    <s v="16:05:08"/>
    <n v="16"/>
    <s v="03/10/202616:11:41"/>
    <x v="9"/>
    <x v="9"/>
    <x v="1"/>
    <s v="16:11:41"/>
    <x v="16"/>
    <x v="2"/>
    <d v="1899-12-30T00:06:33"/>
    <n v="71045"/>
    <n v="0.18"/>
  </r>
  <r>
    <s v="US20260009317"/>
    <s v="US"/>
    <s v="US Pelvis Comp w/Transvag if indicated"/>
    <s v="03/10/2026"/>
    <s v="14:52:47"/>
    <n v="14"/>
    <s v="03/10/202616:14:43"/>
    <x v="9"/>
    <x v="9"/>
    <x v="1"/>
    <s v="16:14:43"/>
    <x v="16"/>
    <x v="2"/>
    <d v="1899-12-30T01:21:56"/>
    <n v="76856"/>
    <n v="0.69"/>
  </r>
  <r>
    <s v="US20260009324"/>
    <s v="US"/>
    <s v="US Transvaginal Non-OB"/>
    <s v="03/10/2026"/>
    <s v="14:52:42"/>
    <n v="14"/>
    <s v="03/10/202616:14:43"/>
    <x v="9"/>
    <x v="9"/>
    <x v="1"/>
    <s v="16:14:43"/>
    <x v="16"/>
    <x v="2"/>
    <d v="1899-12-30T01:22:01"/>
    <n v="76830"/>
    <n v="0.69"/>
  </r>
  <r>
    <s v="MR20260002547"/>
    <s v="MR"/>
    <s v="MRI Spine Cervical w/o Contrast"/>
    <s v="03/10/2026"/>
    <s v="15:56:20"/>
    <n v="15"/>
    <s v="03/10/202616:18:00"/>
    <x v="9"/>
    <x v="9"/>
    <x v="1"/>
    <s v="16:18:00"/>
    <x v="16"/>
    <x v="2"/>
    <d v="1899-12-30T00:21:40"/>
    <n v="72141"/>
    <n v="1.48"/>
  </r>
  <r>
    <s v="US20260009298"/>
    <s v="US"/>
    <s v="US Pelvis Comp w/Transvag if indicated"/>
    <s v="03/10/2026"/>
    <s v="12:56:14"/>
    <n v="12"/>
    <s v="03/10/202616:19:31"/>
    <x v="9"/>
    <x v="9"/>
    <x v="1"/>
    <s v="16:19:31"/>
    <x v="16"/>
    <x v="2"/>
    <d v="1899-12-30T03:23:17"/>
    <n v="76856"/>
    <n v="0.69"/>
  </r>
  <r>
    <s v="US20260009297"/>
    <s v="US"/>
    <s v="US Scrotum (Contents) w/ Doppler if ind"/>
    <s v="03/10/2026"/>
    <s v="15:12:56"/>
    <n v="15"/>
    <s v="03/10/202616:22:54"/>
    <x v="9"/>
    <x v="9"/>
    <x v="1"/>
    <s v="16:22:54"/>
    <x v="16"/>
    <x v="2"/>
    <d v="1899-12-30T01:09:58"/>
    <n v="76870"/>
    <n v="0.64"/>
  </r>
  <r>
    <s v="US20260009332"/>
    <s v="US"/>
    <s v="US Pelvis Comp w/Transvag if indicated"/>
    <s v="03/10/2026"/>
    <s v="15:43:28"/>
    <n v="15"/>
    <s v="03/10/202616:25:02"/>
    <x v="9"/>
    <x v="9"/>
    <x v="1"/>
    <s v="16:25:02"/>
    <x v="16"/>
    <x v="2"/>
    <d v="1899-12-30T00:41:34"/>
    <n v="76856"/>
    <n v="0.69"/>
  </r>
  <r>
    <s v="XR20260028371"/>
    <s v="XR"/>
    <s v="XR Elbow Complete 3+ Views Bilateral"/>
    <s v="03/10/2026"/>
    <s v="15:50:10"/>
    <n v="15"/>
    <s v="03/10/202616:26:22"/>
    <x v="9"/>
    <x v="9"/>
    <x v="1"/>
    <s v="16:26:22"/>
    <x v="16"/>
    <x v="2"/>
    <d v="1899-12-30T00:36:12"/>
    <n v="73080"/>
    <n v="0.17"/>
  </r>
  <r>
    <s v="MR20260002513"/>
    <s v="MR"/>
    <s v="MRI Spine Lumbar w/ Contrast"/>
    <s v="03/10/2026"/>
    <s v="15:00:32"/>
    <n v="15"/>
    <s v="03/10/202616:32:53"/>
    <x v="9"/>
    <x v="9"/>
    <x v="1"/>
    <s v="16:32:53"/>
    <x v="16"/>
    <x v="2"/>
    <d v="1899-12-30T01:32:21"/>
    <n v="72149"/>
    <n v="1.78"/>
  </r>
  <r>
    <s v="MR20260002511"/>
    <s v="MR"/>
    <s v="MRI Spine Cervical w/ Contrast"/>
    <s v="03/10/2026"/>
    <s v="14:33:40"/>
    <n v="14"/>
    <s v="03/10/202616:48:42"/>
    <x v="9"/>
    <x v="9"/>
    <x v="1"/>
    <s v="16:48:42"/>
    <x v="16"/>
    <x v="2"/>
    <d v="1899-12-30T02:15:02"/>
    <n v="72142"/>
    <n v="1.78"/>
  </r>
  <r>
    <s v="MR20260002512"/>
    <s v="MR"/>
    <s v="MRI Spine Thoracic w/ Contrast"/>
    <s v="03/10/2026"/>
    <s v="15:00:12"/>
    <n v="15"/>
    <s v="03/10/202616:51:26"/>
    <x v="9"/>
    <x v="9"/>
    <x v="1"/>
    <s v="16:51:26"/>
    <x v="16"/>
    <x v="2"/>
    <d v="1899-12-30T01:51:14"/>
    <n v="72147"/>
    <n v="1.78"/>
  </r>
  <r>
    <s v="XR20260028482"/>
    <s v="XR"/>
    <s v="XR Chest 2 Views"/>
    <s v="03/10/2026"/>
    <s v="21:17:50"/>
    <n v="21"/>
    <s v="03/10/202623:00:43"/>
    <x v="9"/>
    <x v="9"/>
    <x v="1"/>
    <s v="23:00:43"/>
    <x v="22"/>
    <x v="0"/>
    <d v="1899-12-30T01:42:53"/>
    <n v="71046"/>
    <n v="0.22"/>
  </r>
  <r>
    <s v="XR20260028486"/>
    <s v="XR"/>
    <s v="XR Chest 1 View Portable"/>
    <s v="03/10/2026"/>
    <s v="21:49:47"/>
    <n v="21"/>
    <s v="03/10/202623:08:19"/>
    <x v="9"/>
    <x v="9"/>
    <x v="1"/>
    <s v="23:08:19"/>
    <x v="22"/>
    <x v="0"/>
    <d v="1899-12-30T01:18:32"/>
    <n v="71045"/>
    <n v="0.18"/>
  </r>
  <r>
    <s v="XR20260028488"/>
    <s v="XR"/>
    <s v="XR Wrist Limited 2 Views Left"/>
    <s v="03/10/2026"/>
    <s v="22:10:14"/>
    <n v="22"/>
    <s v="03/10/202623:18:40"/>
    <x v="9"/>
    <x v="9"/>
    <x v="1"/>
    <s v="23:18:40"/>
    <x v="22"/>
    <x v="0"/>
    <d v="1899-12-30T01:08:26"/>
    <n v="73100"/>
    <n v="0.16"/>
  </r>
  <r>
    <s v="XR20260028478"/>
    <s v="XR"/>
    <s v="XR Chest 2 Views"/>
    <s v="03/10/2026"/>
    <s v="21:37:10"/>
    <n v="21"/>
    <s v="03/10/202623:24:54"/>
    <x v="9"/>
    <x v="9"/>
    <x v="1"/>
    <s v="23:24:54"/>
    <x v="22"/>
    <x v="0"/>
    <d v="1899-12-30T01:47:44"/>
    <n v="71046"/>
    <n v="0.22"/>
  </r>
  <r>
    <s v="XR20260028490"/>
    <s v="XR"/>
    <s v="XR Abdomen Complete w Decub and/or Erect"/>
    <s v="03/10/2026"/>
    <s v="22:14:31"/>
    <n v="22"/>
    <s v="03/10/202623:36:44"/>
    <x v="9"/>
    <x v="9"/>
    <x v="1"/>
    <s v="23:36:44"/>
    <x v="22"/>
    <x v="0"/>
    <d v="1899-12-30T01:22:13"/>
    <n v="74019"/>
    <n v="0.23"/>
  </r>
  <r>
    <s v="XR20260028480"/>
    <s v="XR"/>
    <s v="XR Chest 1 View Portable"/>
    <s v="03/10/2026"/>
    <s v="21:03:18"/>
    <n v="21"/>
    <s v="03/10/202623:42:08"/>
    <x v="9"/>
    <x v="9"/>
    <x v="1"/>
    <s v="23:42:08"/>
    <x v="22"/>
    <x v="0"/>
    <d v="1899-12-30T02:38:50"/>
    <n v="71045"/>
    <n v="0.18"/>
  </r>
  <r>
    <s v="XR20260028481"/>
    <s v="XR"/>
    <s v="XR Ankle Complete 3+ Views Left"/>
    <s v="03/10/2026"/>
    <s v="21:03:02"/>
    <n v="21"/>
    <s v="03/10/202623:45:36"/>
    <x v="9"/>
    <x v="9"/>
    <x v="1"/>
    <s v="23:45:36"/>
    <x v="22"/>
    <x v="0"/>
    <d v="1899-12-30T02:42:34"/>
    <n v="73610"/>
    <n v="0.17"/>
  </r>
  <r>
    <s v="XR20260028489"/>
    <s v="XR"/>
    <s v="XR Shoulder Complete 2+ Views Left"/>
    <s v="03/10/2026"/>
    <s v="22:15:59"/>
    <n v="22"/>
    <s v="03/10/202623:52:59"/>
    <x v="9"/>
    <x v="9"/>
    <x v="1"/>
    <s v="23:52:59"/>
    <x v="22"/>
    <x v="0"/>
    <d v="1899-12-30T01:37:00"/>
    <n v="73030"/>
    <n v="0.18"/>
  </r>
  <r>
    <s v="XR20260028493"/>
    <s v="XR"/>
    <s v="XR Chest 2 Views"/>
    <s v="03/10/2026"/>
    <s v="22:34:45"/>
    <n v="22"/>
    <s v="03/10/202623:53:43"/>
    <x v="9"/>
    <x v="9"/>
    <x v="1"/>
    <s v="23:53:43"/>
    <x v="22"/>
    <x v="0"/>
    <d v="1899-12-30T01:18:58"/>
    <n v="71046"/>
    <n v="0.22"/>
  </r>
  <r>
    <s v="XR20260028491"/>
    <s v="XR"/>
    <s v="XR Chest 1 View Portable"/>
    <s v="03/10/2026"/>
    <s v="22:34:59"/>
    <n v="22"/>
    <s v="03/10/202623:56:19"/>
    <x v="9"/>
    <x v="9"/>
    <x v="1"/>
    <s v="23:56:19"/>
    <x v="22"/>
    <x v="0"/>
    <d v="1899-12-30T01:21:20"/>
    <n v="71045"/>
    <n v="0.18"/>
  </r>
  <r>
    <s v="XR20260028501"/>
    <s v="XR"/>
    <s v="XR Chest 1 View Portable"/>
    <s v="03/10/2026"/>
    <s v="23:52:38"/>
    <n v="23"/>
    <s v="03/10/202623:56:46"/>
    <x v="9"/>
    <x v="9"/>
    <x v="1"/>
    <s v="23:56:46"/>
    <x v="22"/>
    <x v="0"/>
    <d v="1899-12-30T00:04:08"/>
    <n v="71045"/>
    <n v="0.18"/>
  </r>
  <r>
    <s v="XR20260028495"/>
    <s v="XR"/>
    <s v="XR Chest 1 View Portable"/>
    <s v="03/10/2026"/>
    <s v="23:41:31"/>
    <n v="23"/>
    <s v="03/10/202623:57:01"/>
    <x v="9"/>
    <x v="9"/>
    <x v="1"/>
    <s v="23:57:01"/>
    <x v="22"/>
    <x v="0"/>
    <d v="1899-12-30T00:15:30"/>
    <n v="71045"/>
    <n v="0.18"/>
  </r>
  <r>
    <s v="CT20260013152"/>
    <s v="CT"/>
    <s v="CT Abd &amp; Pel wo Oral w IV"/>
    <s v="03/10/2026"/>
    <s v="23:44:12"/>
    <n v="23"/>
    <s v="03/11/202600:05:06"/>
    <x v="10"/>
    <x v="10"/>
    <x v="1"/>
    <s v="00:05:06"/>
    <x v="0"/>
    <x v="0"/>
    <d v="1899-12-30T00:20:54"/>
    <n v="74177"/>
    <n v="1.82"/>
  </r>
  <r>
    <s v="CT20260013153"/>
    <s v="CT"/>
    <s v="CT Brain/Head w/o Contrast"/>
    <s v="03/10/2026"/>
    <s v="23:31:33"/>
    <n v="23"/>
    <s v="03/11/202600:05:29"/>
    <x v="10"/>
    <x v="10"/>
    <x v="1"/>
    <s v="00:05:29"/>
    <x v="0"/>
    <x v="0"/>
    <d v="1899-12-30T00:33:56"/>
    <n v="70450"/>
    <n v="0.85"/>
  </r>
  <r>
    <s v="CT20260013150"/>
    <s v="CT"/>
    <s v="CT Abdomen and Pelvis w/ Contrast"/>
    <s v="03/10/2026"/>
    <s v="23:40:50"/>
    <n v="23"/>
    <s v="03/11/202600:08:44"/>
    <x v="10"/>
    <x v="10"/>
    <x v="1"/>
    <s v="00:08:44"/>
    <x v="0"/>
    <x v="0"/>
    <d v="1899-12-30T00:27:54"/>
    <n v="74177"/>
    <n v="1.82"/>
  </r>
  <r>
    <s v="US20260009361"/>
    <s v="US"/>
    <s v="US OB Less Thn 14 wks w/TVS if indicated"/>
    <s v="03/10/2026"/>
    <s v="23:55:53"/>
    <n v="23"/>
    <s v="03/11/202600:23:08"/>
    <x v="10"/>
    <x v="10"/>
    <x v="1"/>
    <s v="00:23:08"/>
    <x v="0"/>
    <x v="0"/>
    <d v="1899-12-30T00:27:15"/>
    <n v="76801"/>
    <n v="0.99"/>
  </r>
  <r>
    <s v="US20260009362"/>
    <s v="US"/>
    <s v="US OB Transvaginal"/>
    <s v="03/10/2026"/>
    <s v="23:56:03"/>
    <n v="23"/>
    <s v="03/11/202600:23:08"/>
    <x v="10"/>
    <x v="10"/>
    <x v="1"/>
    <s v="00:23:08"/>
    <x v="0"/>
    <x v="0"/>
    <d v="1899-12-30T00:27:05"/>
    <n v="76817"/>
    <n v="0.75"/>
  </r>
  <r>
    <s v="CT20260013158"/>
    <s v="CT"/>
    <s v="CTA Chest"/>
    <s v="03/11/2026"/>
    <s v="00:12:24"/>
    <n v="0"/>
    <s v="03/11/202600:34:36"/>
    <x v="10"/>
    <x v="10"/>
    <x v="1"/>
    <s v="00:34:36"/>
    <x v="0"/>
    <x v="0"/>
    <d v="1899-12-30T00:22:12"/>
    <n v="71275"/>
    <n v="1.82"/>
  </r>
  <r>
    <s v="XR20260028492"/>
    <s v="XR"/>
    <s v="XR Abdomen KUB 1 View"/>
    <s v="03/10/2026"/>
    <s v="22:37:10"/>
    <n v="22"/>
    <s v="03/11/202600:40:25"/>
    <x v="10"/>
    <x v="10"/>
    <x v="1"/>
    <s v="00:40:25"/>
    <x v="0"/>
    <x v="0"/>
    <d v="1899-12-30T02:03:15"/>
    <n v="74018"/>
    <n v="0.18"/>
  </r>
  <r>
    <s v="CT20260013161"/>
    <s v="CT"/>
    <s v="CT Abdomen and Pelvis w/o Contrast"/>
    <s v="03/11/2026"/>
    <s v="00:35:17"/>
    <n v="0"/>
    <s v="03/11/202600:45:39"/>
    <x v="10"/>
    <x v="10"/>
    <x v="1"/>
    <s v="00:45:39"/>
    <x v="0"/>
    <x v="0"/>
    <d v="1899-12-30T00:10:22"/>
    <n v="74176"/>
    <n v="1.74"/>
  </r>
  <r>
    <s v="MR20260002551"/>
    <s v="MR"/>
    <s v="MRI Brain w/o Contrast"/>
    <s v="03/11/2026"/>
    <s v="00:43:28"/>
    <n v="0"/>
    <s v="03/11/202600:52:27"/>
    <x v="10"/>
    <x v="10"/>
    <x v="1"/>
    <s v="00:52:27"/>
    <x v="0"/>
    <x v="0"/>
    <d v="1899-12-30T00:08:59"/>
    <n v="70551"/>
    <n v="1.48"/>
  </r>
  <r>
    <s v="XR20260028512"/>
    <s v="XR"/>
    <s v="XR Chest 2 Views"/>
    <s v="03/11/2026"/>
    <s v="00:35:16"/>
    <n v="0"/>
    <s v="03/11/202600:53:17"/>
    <x v="10"/>
    <x v="10"/>
    <x v="1"/>
    <s v="00:53:17"/>
    <x v="0"/>
    <x v="0"/>
    <d v="1899-12-30T00:18:01"/>
    <n v="71046"/>
    <n v="0.22"/>
  </r>
  <r>
    <s v="XR20260028514"/>
    <s v="XR"/>
    <s v="XR Chest 2 Views"/>
    <s v="03/11/2026"/>
    <s v="00:51:38"/>
    <n v="0"/>
    <s v="03/11/202600:57:31"/>
    <x v="10"/>
    <x v="10"/>
    <x v="1"/>
    <s v="00:57:31"/>
    <x v="0"/>
    <x v="0"/>
    <d v="1899-12-30T00:05:53"/>
    <n v="71046"/>
    <n v="0.22"/>
  </r>
  <r>
    <s v="CT20260013151"/>
    <s v="CT"/>
    <s v="CTA Chest"/>
    <s v="03/11/2026"/>
    <s v="00:51:59"/>
    <n v="0"/>
    <s v="03/11/202601:03:12"/>
    <x v="10"/>
    <x v="10"/>
    <x v="1"/>
    <s v="01:03:12"/>
    <x v="1"/>
    <x v="0"/>
    <d v="1899-12-30T00:11:13"/>
    <n v="71275"/>
    <n v="1.82"/>
  </r>
  <r>
    <s v="XR20260028511"/>
    <s v="XR"/>
    <s v="XR Chest 1 View Portable"/>
    <s v="03/11/2026"/>
    <s v="00:36:29"/>
    <n v="0"/>
    <s v="03/11/202601:06:32"/>
    <x v="10"/>
    <x v="10"/>
    <x v="1"/>
    <s v="01:06:32"/>
    <x v="1"/>
    <x v="0"/>
    <d v="1899-12-30T00:30:03"/>
    <n v="71045"/>
    <n v="0.18"/>
  </r>
  <r>
    <s v="XR20260028508"/>
    <s v="XR"/>
    <s v="XR Elbow Complete 3+ Views Right"/>
    <s v="03/10/2026"/>
    <s v="23:58:07"/>
    <n v="23"/>
    <s v="03/11/202601:12:37"/>
    <x v="10"/>
    <x v="10"/>
    <x v="1"/>
    <s v="01:12:37"/>
    <x v="1"/>
    <x v="0"/>
    <d v="1899-12-30T01:14:30"/>
    <n v="73080"/>
    <n v="0.17"/>
  </r>
  <r>
    <s v="XR20260028509"/>
    <s v="XR"/>
    <s v="XR Forearm 2 Views Right"/>
    <s v="03/10/2026"/>
    <s v="23:58:07"/>
    <n v="23"/>
    <s v="03/11/202601:15:14"/>
    <x v="10"/>
    <x v="10"/>
    <x v="1"/>
    <s v="01:15:14"/>
    <x v="1"/>
    <x v="0"/>
    <d v="1899-12-30T01:17:07"/>
    <n v="73090"/>
    <n v="0.16"/>
  </r>
  <r>
    <s v="XR20260028510"/>
    <s v="XR"/>
    <s v="XR Humerus Right"/>
    <s v="03/10/2026"/>
    <s v="23:58:07"/>
    <n v="23"/>
    <s v="03/11/202601:19:59"/>
    <x v="10"/>
    <x v="10"/>
    <x v="1"/>
    <s v="01:19:59"/>
    <x v="1"/>
    <x v="0"/>
    <d v="1899-12-30T01:21:52"/>
    <n v="73060"/>
    <n v="0.16"/>
  </r>
  <r>
    <s v="XR20260028516"/>
    <s v="XR"/>
    <s v="XR Shoulder Complete 2+ Views Right"/>
    <s v="03/11/2026"/>
    <s v="01:13:14"/>
    <n v="1"/>
    <s v="03/11/202601:20:40"/>
    <x v="10"/>
    <x v="10"/>
    <x v="1"/>
    <s v="01:20:40"/>
    <x v="1"/>
    <x v="0"/>
    <d v="1899-12-30T00:07:26"/>
    <n v="73030"/>
    <n v="0.18"/>
  </r>
  <r>
    <s v="XR20260028515"/>
    <s v="XR"/>
    <s v="XR Chest 1 View Portable"/>
    <s v="03/11/2026"/>
    <s v="01:13:14"/>
    <n v="1"/>
    <s v="03/11/202601:29:09"/>
    <x v="10"/>
    <x v="10"/>
    <x v="1"/>
    <s v="01:29:09"/>
    <x v="1"/>
    <x v="0"/>
    <d v="1899-12-30T00:15:55"/>
    <n v="71045"/>
    <n v="0.18"/>
  </r>
  <r>
    <s v="CT20260013163"/>
    <s v="CT"/>
    <s v="CT Abdomen and Pelvis w/ Contrast"/>
    <s v="03/11/2026"/>
    <s v="01:18:36"/>
    <n v="1"/>
    <s v="03/11/202601:33:26"/>
    <x v="10"/>
    <x v="10"/>
    <x v="1"/>
    <s v="01:33:26"/>
    <x v="1"/>
    <x v="0"/>
    <d v="1899-12-30T00:14:50"/>
    <n v="74177"/>
    <n v="1.82"/>
  </r>
  <r>
    <s v="US20260009367"/>
    <s v="US"/>
    <s v="US Pelvis Comp w/Transvag if indicated"/>
    <s v="03/11/2026"/>
    <s v="01:22:00"/>
    <n v="1"/>
    <s v="03/11/202601:36:18"/>
    <x v="10"/>
    <x v="10"/>
    <x v="1"/>
    <s v="01:36:18"/>
    <x v="1"/>
    <x v="0"/>
    <d v="1899-12-30T00:14:18"/>
    <n v="76856"/>
    <n v="0.69"/>
  </r>
  <r>
    <s v="XR20260028506"/>
    <s v="XR"/>
    <s v="XR Shoulder Complete 2+ Views Left"/>
    <s v="03/10/2026"/>
    <s v="23:41:31"/>
    <n v="23"/>
    <s v="03/11/202601:41:57"/>
    <x v="10"/>
    <x v="10"/>
    <x v="1"/>
    <s v="01:41:57"/>
    <x v="1"/>
    <x v="0"/>
    <d v="1899-12-30T02:00:26"/>
    <n v="73030"/>
    <n v="0.18"/>
  </r>
  <r>
    <s v="XR20260028517"/>
    <s v="XR"/>
    <s v="XR Chest 1 View Portable"/>
    <s v="03/11/2026"/>
    <s v="01:36:27"/>
    <n v="1"/>
    <s v="03/11/202601:48:58"/>
    <x v="10"/>
    <x v="10"/>
    <x v="1"/>
    <s v="01:48:58"/>
    <x v="1"/>
    <x v="0"/>
    <d v="1899-12-30T00:12:31"/>
    <n v="71045"/>
    <n v="0.18"/>
  </r>
  <r>
    <s v="XR20260028513"/>
    <s v="XR"/>
    <s v="XR Spine Cervical Limited 2 or 3 Views"/>
    <s v="03/11/2026"/>
    <s v="00:55:43"/>
    <n v="0"/>
    <s v="03/11/202601:53:35"/>
    <x v="10"/>
    <x v="10"/>
    <x v="1"/>
    <s v="01:53:35"/>
    <x v="1"/>
    <x v="0"/>
    <d v="1899-12-30T00:57:52"/>
    <n v="72040"/>
    <n v="0.22"/>
  </r>
  <r>
    <s v="XR20260028519"/>
    <s v="XR"/>
    <s v="XR Chest 1 View Frontal"/>
    <s v="03/11/2026"/>
    <s v="01:51:26"/>
    <n v="1"/>
    <s v="03/11/202601:58:42"/>
    <x v="10"/>
    <x v="10"/>
    <x v="1"/>
    <s v="01:58:42"/>
    <x v="1"/>
    <x v="0"/>
    <d v="1899-12-30T00:07:16"/>
    <n v="71045"/>
    <n v="0.18"/>
  </r>
  <r>
    <s v="XR20260028518"/>
    <s v="XR"/>
    <s v="XR Chest 1 View Portable"/>
    <s v="03/11/2026"/>
    <s v="01:56:00"/>
    <n v="1"/>
    <s v="03/11/202602:03:19"/>
    <x v="10"/>
    <x v="10"/>
    <x v="1"/>
    <s v="02:03:19"/>
    <x v="2"/>
    <x v="0"/>
    <d v="1899-12-30T00:07:19"/>
    <n v="71045"/>
    <n v="0.18"/>
  </r>
  <r>
    <s v="US20260009368"/>
    <s v="US"/>
    <s v="US Abdomen Limited"/>
    <s v="03/11/2026"/>
    <s v="01:54:56"/>
    <n v="1"/>
    <s v="03/11/202602:07:18"/>
    <x v="10"/>
    <x v="10"/>
    <x v="1"/>
    <s v="02:07:18"/>
    <x v="2"/>
    <x v="0"/>
    <d v="1899-12-30T00:12:22"/>
    <n v="76705"/>
    <n v="0.59"/>
  </r>
  <r>
    <s v="CT20260013160"/>
    <s v="CT"/>
    <s v="CT Maxillofacial w/ Contrast"/>
    <s v="03/11/2026"/>
    <s v="02:02:54"/>
    <n v="2"/>
    <s v="03/11/202602:16:05"/>
    <x v="10"/>
    <x v="10"/>
    <x v="1"/>
    <s v="02:16:05"/>
    <x v="2"/>
    <x v="0"/>
    <d v="1899-12-30T00:13:11"/>
    <n v="70487"/>
    <n v="1.1299999999999999"/>
  </r>
  <r>
    <s v="US20260009364"/>
    <s v="US"/>
    <s v="US Abdomen Limited"/>
    <s v="03/11/2026"/>
    <s v="02:09:18"/>
    <n v="2"/>
    <s v="03/11/202602:20:18"/>
    <x v="10"/>
    <x v="10"/>
    <x v="1"/>
    <s v="02:20:18"/>
    <x v="2"/>
    <x v="0"/>
    <d v="1899-12-30T00:11:00"/>
    <n v="76705"/>
    <n v="0.59"/>
  </r>
  <r>
    <s v="US20260009363"/>
    <s v="US"/>
    <s v="US OB Less Thn 14 wks w/TVS if indicated"/>
    <s v="03/11/2026"/>
    <s v="02:09:18"/>
    <n v="2"/>
    <s v="03/11/202602:23:11"/>
    <x v="10"/>
    <x v="10"/>
    <x v="1"/>
    <s v="02:23:11"/>
    <x v="2"/>
    <x v="0"/>
    <d v="1899-12-30T00:13:53"/>
    <n v="76801"/>
    <n v="0.99"/>
  </r>
  <r>
    <s v="XR20260028520"/>
    <s v="XR"/>
    <s v="XR Shoulder Complete 2+ Views Left"/>
    <s v="03/11/2026"/>
    <s v="01:51:26"/>
    <n v="1"/>
    <s v="03/11/202602:29:08"/>
    <x v="10"/>
    <x v="10"/>
    <x v="1"/>
    <s v="02:29:08"/>
    <x v="2"/>
    <x v="0"/>
    <d v="1899-12-30T00:37:42"/>
    <n v="73030"/>
    <n v="0.18"/>
  </r>
  <r>
    <s v="XR20260028507"/>
    <s v="XR"/>
    <s v="XR Knee Complete 3 Views Left"/>
    <s v="03/10/2026"/>
    <s v="23:41:31"/>
    <n v="23"/>
    <s v="03/11/202602:39:39"/>
    <x v="10"/>
    <x v="10"/>
    <x v="1"/>
    <s v="02:39:39"/>
    <x v="2"/>
    <x v="0"/>
    <d v="1899-12-30T02:58:08"/>
    <n v="73562"/>
    <n v="0.18"/>
  </r>
  <r>
    <s v="XR20260028499"/>
    <s v="XR"/>
    <s v="XR Hand Complete 3+ Views Right"/>
    <s v="03/10/2026"/>
    <s v="23:38:00"/>
    <n v="23"/>
    <s v="03/11/202602:43:56"/>
    <x v="10"/>
    <x v="10"/>
    <x v="1"/>
    <s v="02:43:56"/>
    <x v="2"/>
    <x v="0"/>
    <d v="1899-12-30T03:05:56"/>
    <n v="73130"/>
    <n v="0.17"/>
  </r>
  <r>
    <s v="XR20260028522"/>
    <s v="XR"/>
    <s v="XR Spine Lumbar Limited 2 or 3 Views"/>
    <s v="03/11/2026"/>
    <s v="02:40:34"/>
    <n v="2"/>
    <s v="03/11/202602:44:46"/>
    <x v="10"/>
    <x v="10"/>
    <x v="1"/>
    <s v="02:44:46"/>
    <x v="2"/>
    <x v="0"/>
    <d v="1899-12-30T00:04:12"/>
    <n v="72100"/>
    <n v="0.22"/>
  </r>
  <r>
    <s v="XR20260028502"/>
    <s v="XR"/>
    <s v="XR Chest 1 View Portable"/>
    <s v="03/10/2026"/>
    <s v="23:30:00"/>
    <n v="23"/>
    <s v="03/11/202602:49:47"/>
    <x v="10"/>
    <x v="10"/>
    <x v="1"/>
    <s v="02:49:47"/>
    <x v="2"/>
    <x v="0"/>
    <d v="1899-12-30T03:19:47"/>
    <n v="71045"/>
    <n v="0.18"/>
  </r>
  <r>
    <s v="XR20260028503"/>
    <s v="XR"/>
    <s v="XR Pelvis 1 or 2 Views"/>
    <s v="03/10/2026"/>
    <s v="23:30:00"/>
    <n v="23"/>
    <s v="03/11/202602:50:03"/>
    <x v="10"/>
    <x v="10"/>
    <x v="1"/>
    <s v="02:50:03"/>
    <x v="2"/>
    <x v="0"/>
    <d v="1899-12-30T03:20:03"/>
    <n v="72170"/>
    <n v="0.17"/>
  </r>
  <r>
    <s v="XR20260028504"/>
    <s v="XR"/>
    <s v="XR Humerus Right"/>
    <s v="03/10/2026"/>
    <s v="23:30:00"/>
    <n v="23"/>
    <s v="03/11/202602:50:12"/>
    <x v="10"/>
    <x v="10"/>
    <x v="1"/>
    <s v="02:50:12"/>
    <x v="2"/>
    <x v="0"/>
    <d v="1899-12-30T03:20:12"/>
    <n v="73060"/>
    <n v="0.16"/>
  </r>
  <r>
    <s v="XR20260028505"/>
    <s v="XR"/>
    <s v="XR Femur Complete 2 Views Right"/>
    <s v="03/10/2026"/>
    <s v="23:30:00"/>
    <n v="23"/>
    <s v="03/11/202602:59:09"/>
    <x v="10"/>
    <x v="10"/>
    <x v="1"/>
    <s v="02:59:09"/>
    <x v="2"/>
    <x v="0"/>
    <d v="1899-12-30T03:29:09"/>
    <n v="73552"/>
    <n v="0.18"/>
  </r>
  <r>
    <s v="CT20260013164"/>
    <s v="CT"/>
    <s v="CTA Lower Extremity Right"/>
    <s v="03/11/2026"/>
    <s v="02:50:38"/>
    <n v="2"/>
    <s v="03/11/202603:10:20"/>
    <x v="10"/>
    <x v="10"/>
    <x v="1"/>
    <s v="03:10:20"/>
    <x v="3"/>
    <x v="0"/>
    <d v="1899-12-30T00:19:42"/>
    <n v="73706"/>
    <n v="1.9"/>
  </r>
  <r>
    <s v="CT20260013167"/>
    <s v="CT"/>
    <s v="CTA Chest"/>
    <s v="03/11/2026"/>
    <s v="03:00:43"/>
    <n v="3"/>
    <s v="03/11/202603:25:41"/>
    <x v="10"/>
    <x v="10"/>
    <x v="1"/>
    <s v="03:25:41"/>
    <x v="3"/>
    <x v="0"/>
    <d v="1899-12-30T00:24:58"/>
    <n v="71275"/>
    <n v="1.82"/>
  </r>
  <r>
    <s v="XR20260028530"/>
    <s v="XR"/>
    <s v="XR Chest 1 View Portable"/>
    <s v="03/11/2026"/>
    <s v="03:23:21"/>
    <n v="3"/>
    <s v="03/11/202603:31:57"/>
    <x v="10"/>
    <x v="10"/>
    <x v="1"/>
    <s v="03:31:57"/>
    <x v="3"/>
    <x v="0"/>
    <d v="1899-12-30T00:08:36"/>
    <n v="71045"/>
    <n v="0.18"/>
  </r>
  <r>
    <s v="CT20260013168"/>
    <s v="CT"/>
    <s v="CT Spine Lumbar w/ Contrast"/>
    <s v="03/11/2026"/>
    <s v="03:23:36"/>
    <n v="3"/>
    <s v="03/11/202603:38:29"/>
    <x v="10"/>
    <x v="10"/>
    <x v="1"/>
    <s v="03:38:29"/>
    <x v="3"/>
    <x v="0"/>
    <d v="1899-12-30T00:14:53"/>
    <n v="72132"/>
    <n v="1.22"/>
  </r>
  <r>
    <s v="XR20260028524"/>
    <s v="XR"/>
    <s v="XR Chest 1 View Portable"/>
    <s v="03/11/2026"/>
    <s v="03:25:47"/>
    <n v="3"/>
    <s v="03/11/202603:47:17"/>
    <x v="10"/>
    <x v="10"/>
    <x v="1"/>
    <s v="03:47:17"/>
    <x v="3"/>
    <x v="0"/>
    <d v="1899-12-30T00:21:30"/>
    <n v="71045"/>
    <n v="0.18"/>
  </r>
  <r>
    <s v="US20260009369"/>
    <s v="US"/>
    <s v="US Retroperitoneal Complete"/>
    <s v="03/11/2026"/>
    <s v="03:46:48"/>
    <n v="3"/>
    <s v="03/11/202604:00:02"/>
    <x v="10"/>
    <x v="10"/>
    <x v="1"/>
    <s v="04:00:02"/>
    <x v="4"/>
    <x v="0"/>
    <d v="1899-12-30T00:13:14"/>
    <n v="76770"/>
    <n v="0.74"/>
  </r>
  <r>
    <s v="CT20260013170"/>
    <s v="CT"/>
    <s v="CT Brain/Head w/o Contrast"/>
    <s v="03/11/2026"/>
    <s v="03:47:09"/>
    <n v="3"/>
    <s v="03/11/202604:00:15"/>
    <x v="10"/>
    <x v="10"/>
    <x v="1"/>
    <s v="04:00:15"/>
    <x v="4"/>
    <x v="0"/>
    <d v="1899-12-30T00:13:06"/>
    <n v="70450"/>
    <n v="0.85"/>
  </r>
  <r>
    <s v="US20260009365"/>
    <s v="US"/>
    <s v="US Lower Ext Venous Duplex Right"/>
    <s v="03/11/2026"/>
    <s v="03:08:32"/>
    <n v="3"/>
    <s v="03/11/202604:01:36"/>
    <x v="10"/>
    <x v="10"/>
    <x v="1"/>
    <s v="04:01:36"/>
    <x v="4"/>
    <x v="5"/>
    <d v="1899-12-30T00:53:04"/>
    <n v="93971"/>
    <n v="0.45"/>
  </r>
  <r>
    <s v="US20260009370"/>
    <s v="US"/>
    <s v="US Abdomen Limited"/>
    <s v="03/11/2026"/>
    <s v="03:44:17"/>
    <n v="3"/>
    <s v="03/11/202604:04:16"/>
    <x v="10"/>
    <x v="10"/>
    <x v="1"/>
    <s v="04:04:16"/>
    <x v="4"/>
    <x v="5"/>
    <d v="1899-12-30T00:19:59"/>
    <n v="76705"/>
    <n v="0.59"/>
  </r>
  <r>
    <s v="US20260009331"/>
    <s v="US"/>
    <s v="US Lower Ext Venous Duplex Bilateral"/>
    <s v="03/10/2026"/>
    <s v="17:07:38"/>
    <n v="17"/>
    <s v="03/11/202604:06:31"/>
    <x v="10"/>
    <x v="10"/>
    <x v="1"/>
    <s v="04:06:31"/>
    <x v="4"/>
    <x v="5"/>
    <d v="1899-12-30T10:58:53"/>
    <n v="93970"/>
    <n v="0.7"/>
  </r>
  <r>
    <s v="MR20260002550"/>
    <s v="MR"/>
    <s v="MRI Brain w/ + w/o Contrast"/>
    <s v="03/10/2026"/>
    <s v="22:46:41"/>
    <n v="22"/>
    <s v="03/11/202604:24:19"/>
    <x v="10"/>
    <x v="10"/>
    <x v="1"/>
    <s v="04:24:19"/>
    <x v="4"/>
    <x v="5"/>
    <d v="1899-12-30T05:37:38"/>
    <n v="70553"/>
    <n v="2.29"/>
  </r>
  <r>
    <s v="CT20260013165"/>
    <s v="CT"/>
    <s v="CT Abd &amp; Pel wo Oral w IV"/>
    <s v="03/11/2026"/>
    <s v="04:16:56"/>
    <n v="4"/>
    <s v="03/11/202604:37:31"/>
    <x v="10"/>
    <x v="10"/>
    <x v="1"/>
    <s v="04:37:31"/>
    <x v="4"/>
    <x v="5"/>
    <d v="1899-12-30T00:20:35"/>
    <n v="74177"/>
    <n v="1.82"/>
  </r>
  <r>
    <s v="US20260009371"/>
    <s v="US"/>
    <s v="US Lower Ext Venous Duplex Bilateral"/>
    <s v="03/11/2026"/>
    <s v="04:36:38"/>
    <n v="4"/>
    <s v="03/11/202604:37:50"/>
    <x v="10"/>
    <x v="10"/>
    <x v="1"/>
    <s v="04:37:50"/>
    <x v="4"/>
    <x v="5"/>
    <d v="1899-12-30T00:01:12"/>
    <n v="93970"/>
    <n v="0.7"/>
  </r>
  <r>
    <s v="MR20260002473"/>
    <s v="MR"/>
    <s v="MRI Brain w/o Contrast"/>
    <s v="03/11/2026"/>
    <s v="01:55:00"/>
    <n v="1"/>
    <s v="03/11/202604:53:44"/>
    <x v="10"/>
    <x v="10"/>
    <x v="1"/>
    <s v="04:53:44"/>
    <x v="4"/>
    <x v="5"/>
    <d v="1899-12-30T02:58:44"/>
    <n v="70551"/>
    <n v="1.48"/>
  </r>
  <r>
    <s v="CT20260013175"/>
    <s v="CT"/>
    <s v="CT Spine Lumbar w/ Contrast"/>
    <s v="03/11/2026"/>
    <s v="04:31:54"/>
    <n v="4"/>
    <s v="03/11/202605:02:35"/>
    <x v="10"/>
    <x v="10"/>
    <x v="1"/>
    <s v="05:02:35"/>
    <x v="5"/>
    <x v="5"/>
    <d v="1899-12-30T00:30:41"/>
    <n v="72132"/>
    <n v="1.22"/>
  </r>
  <r>
    <s v="CT20260013169"/>
    <s v="CT"/>
    <s v="CT Abd &amp; Pel wo Oral w IV"/>
    <s v="03/11/2026"/>
    <s v="04:45:40"/>
    <n v="4"/>
    <s v="03/11/202605:16:06"/>
    <x v="10"/>
    <x v="10"/>
    <x v="1"/>
    <s v="05:16:06"/>
    <x v="5"/>
    <x v="5"/>
    <d v="1899-12-30T00:30:26"/>
    <n v="74177"/>
    <n v="1.82"/>
  </r>
  <r>
    <s v="CT20260013174"/>
    <s v="CT"/>
    <s v="CT Abd &amp; Pel wo Oral w IV"/>
    <s v="03/11/2026"/>
    <s v="04:52:43"/>
    <n v="4"/>
    <s v="03/11/202605:27:48"/>
    <x v="10"/>
    <x v="10"/>
    <x v="1"/>
    <s v="05:27:48"/>
    <x v="5"/>
    <x v="5"/>
    <d v="1899-12-30T00:35:05"/>
    <n v="74177"/>
    <n v="1.82"/>
  </r>
  <r>
    <s v="CT20260013171"/>
    <s v="CT"/>
    <s v="CT Abd &amp; Pel wo Oral w IV"/>
    <s v="03/11/2026"/>
    <s v="05:25:44"/>
    <n v="5"/>
    <s v="03/11/202605:33:30"/>
    <x v="10"/>
    <x v="10"/>
    <x v="1"/>
    <s v="05:33:30"/>
    <x v="5"/>
    <x v="5"/>
    <d v="1899-12-30T00:07:46"/>
    <n v="74177"/>
    <n v="1.82"/>
  </r>
  <r>
    <s v="US20260009373"/>
    <s v="US"/>
    <s v="US Pelvis Comp w/Transvag if indicated"/>
    <s v="03/11/2026"/>
    <s v="05:03:06"/>
    <n v="5"/>
    <s v="03/11/202605:47:17"/>
    <x v="10"/>
    <x v="10"/>
    <x v="1"/>
    <s v="05:47:17"/>
    <x v="5"/>
    <x v="5"/>
    <d v="1899-12-30T00:44:11"/>
    <n v="76856"/>
    <n v="0.69"/>
  </r>
  <r>
    <s v="US20260009374"/>
    <s v="US"/>
    <s v="US Transvaginal Non-OB"/>
    <s v="03/11/2026"/>
    <s v="05:03:11"/>
    <n v="5"/>
    <s v="03/11/202605:47:17"/>
    <x v="10"/>
    <x v="10"/>
    <x v="1"/>
    <s v="05:47:17"/>
    <x v="5"/>
    <x v="5"/>
    <d v="1899-12-30T00:44:06"/>
    <n v="76830"/>
    <n v="0.69"/>
  </r>
  <r>
    <s v="XR20260028494"/>
    <s v="XR"/>
    <s v="XR Hand Complete 3+ Views Right"/>
    <s v="03/10/2026"/>
    <s v="22:55:38"/>
    <n v="22"/>
    <s v="03/11/202606:00:36"/>
    <x v="10"/>
    <x v="10"/>
    <x v="1"/>
    <s v="06:00:36"/>
    <x v="6"/>
    <x v="5"/>
    <d v="1899-12-30T07:04:58"/>
    <n v="73130"/>
    <n v="0.17"/>
  </r>
  <r>
    <s v="CT20260013178"/>
    <s v="CT"/>
    <s v="CT Brain/Head w/o Contrast"/>
    <s v="03/11/2026"/>
    <s v="05:34:31"/>
    <n v="5"/>
    <s v="03/11/202606:01:11"/>
    <x v="10"/>
    <x v="10"/>
    <x v="1"/>
    <s v="06:01:11"/>
    <x v="6"/>
    <x v="5"/>
    <d v="1899-12-30T00:26:40"/>
    <n v="70450"/>
    <n v="0.85"/>
  </r>
  <r>
    <s v="XR20260028525"/>
    <s v="XR"/>
    <s v="XR Hand Limited 2 Views Right"/>
    <s v="03/11/2026"/>
    <s v="02:50:30"/>
    <n v="2"/>
    <s v="03/11/202606:02:55"/>
    <x v="10"/>
    <x v="10"/>
    <x v="1"/>
    <s v="06:02:55"/>
    <x v="6"/>
    <x v="5"/>
    <d v="1899-12-30T03:12:25"/>
    <n v="73120"/>
    <n v="0.16"/>
  </r>
  <r>
    <s v="CT20260013162"/>
    <s v="CT"/>
    <s v="CT Brain/Head w/o Contrast"/>
    <s v="03/11/2026"/>
    <s v="02:49:01"/>
    <n v="2"/>
    <s v="03/11/202606:13:47"/>
    <x v="10"/>
    <x v="10"/>
    <x v="1"/>
    <s v="06:13:47"/>
    <x v="6"/>
    <x v="5"/>
    <d v="1899-12-30T03:24:46"/>
    <n v="70450"/>
    <n v="0.85"/>
  </r>
  <r>
    <s v="US20260009376"/>
    <s v="US"/>
    <s v="US OB Limited"/>
    <s v="03/11/2026"/>
    <s v="05:50:37"/>
    <n v="5"/>
    <s v="03/11/202606:20:38"/>
    <x v="10"/>
    <x v="10"/>
    <x v="1"/>
    <s v="06:20:38"/>
    <x v="6"/>
    <x v="5"/>
    <d v="1899-12-30T00:30:01"/>
    <n v="76815"/>
    <n v="0.65"/>
  </r>
  <r>
    <s v="XR20260028497"/>
    <s v="XR"/>
    <s v="XR Chest 1 View Portable"/>
    <s v="03/10/2026"/>
    <s v="23:33:43"/>
    <n v="23"/>
    <s v="03/11/202606:22:03"/>
    <x v="10"/>
    <x v="10"/>
    <x v="1"/>
    <s v="06:22:03"/>
    <x v="6"/>
    <x v="5"/>
    <d v="1899-12-30T06:48:20"/>
    <n v="71045"/>
    <n v="0.18"/>
  </r>
  <r>
    <s v="XR20260028498"/>
    <s v="XR"/>
    <s v="XR Chest 2 Views"/>
    <s v="03/10/2026"/>
    <s v="23:36:29"/>
    <n v="23"/>
    <s v="03/11/202606:28:04"/>
    <x v="10"/>
    <x v="10"/>
    <x v="1"/>
    <s v="06:28:04"/>
    <x v="6"/>
    <x v="5"/>
    <d v="1899-12-30T06:51:35"/>
    <n v="71046"/>
    <n v="0.22"/>
  </r>
  <r>
    <s v="US20260009366"/>
    <s v="US"/>
    <s v="US Lower Ext Arterial Duplex Right"/>
    <s v="03/11/2026"/>
    <s v="03:13:49"/>
    <n v="3"/>
    <s v="03/11/202606:38:47"/>
    <x v="10"/>
    <x v="10"/>
    <x v="1"/>
    <s v="06:38:47"/>
    <x v="6"/>
    <x v="5"/>
    <d v="1899-12-30T03:24:58"/>
    <n v="93926"/>
    <n v="0.5"/>
  </r>
  <r>
    <s v="XR20260028500"/>
    <s v="XR"/>
    <s v="XR Foot Complete 3+ Views Left"/>
    <s v="03/10/2026"/>
    <s v="23:37:18"/>
    <n v="23"/>
    <s v="03/11/202606:43:02"/>
    <x v="10"/>
    <x v="10"/>
    <x v="1"/>
    <s v="06:43:02"/>
    <x v="6"/>
    <x v="5"/>
    <d v="1899-12-30T07:05:44"/>
    <n v="73630"/>
    <n v="0.17"/>
  </r>
  <r>
    <s v="XR20260028523"/>
    <s v="XR"/>
    <s v="XR Femur Complete 2 Views Right"/>
    <s v="03/11/2026"/>
    <s v="03:08:39"/>
    <n v="3"/>
    <s v="03/11/202606:47:02"/>
    <x v="10"/>
    <x v="10"/>
    <x v="1"/>
    <s v="06:47:02"/>
    <x v="6"/>
    <x v="5"/>
    <d v="1899-12-30T03:38:23"/>
    <n v="73552"/>
    <n v="0.18"/>
  </r>
  <r>
    <s v="XR20260028526"/>
    <s v="XR"/>
    <s v="XR Chest 2 Views"/>
    <s v="03/11/2026"/>
    <s v="03:16:31"/>
    <n v="3"/>
    <s v="03/11/202606:48:34"/>
    <x v="10"/>
    <x v="10"/>
    <x v="1"/>
    <s v="06:48:34"/>
    <x v="6"/>
    <x v="5"/>
    <d v="1899-12-30T03:32:03"/>
    <n v="71046"/>
    <n v="0.22"/>
  </r>
  <r>
    <s v="XR20260028531"/>
    <s v="XR"/>
    <s v="XR Chest 2 Views"/>
    <s v="03/11/2026"/>
    <s v="03:39:43"/>
    <n v="3"/>
    <s v="03/11/202606:55:25"/>
    <x v="10"/>
    <x v="10"/>
    <x v="1"/>
    <s v="06:55:25"/>
    <x v="6"/>
    <x v="5"/>
    <d v="1899-12-30T03:15:42"/>
    <n v="71046"/>
    <n v="0.22"/>
  </r>
  <r>
    <s v="XR20260028529"/>
    <s v="XR"/>
    <s v="XR Chest 2 Views"/>
    <s v="03/11/2026"/>
    <s v="03:58:41"/>
    <n v="3"/>
    <s v="03/11/202606:57:20"/>
    <x v="10"/>
    <x v="10"/>
    <x v="1"/>
    <s v="06:57:20"/>
    <x v="6"/>
    <x v="5"/>
    <d v="1899-12-30T02:58:39"/>
    <n v="71046"/>
    <n v="0.22"/>
  </r>
  <r>
    <s v="XR20260028534"/>
    <s v="XR"/>
    <s v="XR Chest 1 View Portable"/>
    <s v="03/11/2026"/>
    <s v="04:47:05"/>
    <n v="4"/>
    <s v="03/11/202607:05:05"/>
    <x v="10"/>
    <x v="10"/>
    <x v="1"/>
    <s v="07:05:05"/>
    <x v="7"/>
    <x v="5"/>
    <d v="1899-12-30T02:18:00"/>
    <n v="71045"/>
    <n v="0.18"/>
  </r>
  <r>
    <s v="XR20260028536"/>
    <s v="XR"/>
    <s v="XR Chest 1 View Portable"/>
    <s v="03/11/2026"/>
    <s v="04:48:42"/>
    <n v="4"/>
    <s v="03/11/202607:09:04"/>
    <x v="10"/>
    <x v="10"/>
    <x v="1"/>
    <s v="07:09:04"/>
    <x v="7"/>
    <x v="5"/>
    <d v="1899-12-30T02:20:22"/>
    <n v="71045"/>
    <n v="0.18"/>
  </r>
  <r>
    <s v="XR20260028539"/>
    <s v="XR"/>
    <s v="XR Hand Complete 3+ Views Left"/>
    <s v="03/11/2026"/>
    <s v="05:05:22"/>
    <n v="5"/>
    <s v="03/11/202607:14:08"/>
    <x v="10"/>
    <x v="10"/>
    <x v="1"/>
    <s v="07:14:08"/>
    <x v="7"/>
    <x v="5"/>
    <d v="1899-12-30T02:08:46"/>
    <n v="73130"/>
    <n v="0.17"/>
  </r>
  <r>
    <s v="XR20260028540"/>
    <s v="XR"/>
    <s v="XR Wrist Limited 2 Views Left"/>
    <s v="03/11/2026"/>
    <s v="05:05:22"/>
    <n v="5"/>
    <s v="03/11/202607:14:08"/>
    <x v="10"/>
    <x v="10"/>
    <x v="1"/>
    <s v="07:14:08"/>
    <x v="7"/>
    <x v="5"/>
    <d v="1899-12-30T02:08:46"/>
    <n v="73100"/>
    <n v="0.16"/>
  </r>
  <r>
    <s v="XR20260028537"/>
    <s v="XR"/>
    <s v="XR Chest 1 View Portable"/>
    <s v="03/11/2026"/>
    <s v="04:57:40"/>
    <n v="4"/>
    <s v="03/11/202607:17:44"/>
    <x v="10"/>
    <x v="10"/>
    <x v="1"/>
    <s v="07:17:44"/>
    <x v="7"/>
    <x v="5"/>
    <d v="1899-12-30T02:20:04"/>
    <n v="71045"/>
    <n v="0.18"/>
  </r>
  <r>
    <s v="XR20260028541"/>
    <s v="XR"/>
    <s v="XR Chest 2 Views"/>
    <s v="03/11/2026"/>
    <s v="05:07:12"/>
    <n v="5"/>
    <s v="03/11/202607:23:14"/>
    <x v="10"/>
    <x v="10"/>
    <x v="1"/>
    <s v="07:23:14"/>
    <x v="7"/>
    <x v="5"/>
    <d v="1899-12-30T02:16:02"/>
    <n v="71046"/>
    <n v="0.22"/>
  </r>
  <r>
    <s v="XR20260028542"/>
    <s v="XR"/>
    <s v="XR Chest 2 Views"/>
    <s v="03/11/2026"/>
    <s v="05:16:10"/>
    <n v="5"/>
    <s v="03/11/202607:25:55"/>
    <x v="10"/>
    <x v="10"/>
    <x v="1"/>
    <s v="07:25:55"/>
    <x v="7"/>
    <x v="5"/>
    <d v="1899-12-30T02:09:45"/>
    <n v="71046"/>
    <n v="0.22"/>
  </r>
  <r>
    <s v="CT20260013176"/>
    <s v="CT"/>
    <s v="CT Abd &amp; Pel wo Oral w IV"/>
    <s v="03/11/2026"/>
    <s v="07:21:52"/>
    <n v="7"/>
    <s v="03/11/202607:36:17"/>
    <x v="10"/>
    <x v="10"/>
    <x v="1"/>
    <s v="07:36:17"/>
    <x v="7"/>
    <x v="5"/>
    <d v="1899-12-30T00:14:25"/>
    <n v="74177"/>
    <n v="1.82"/>
  </r>
  <r>
    <s v="XR20260028545"/>
    <s v="XR"/>
    <s v="XR Ankle Complete 3+ Views Right"/>
    <s v="03/11/2026"/>
    <s v="06:26:47"/>
    <n v="6"/>
    <s v="03/11/202607:40:37"/>
    <x v="10"/>
    <x v="10"/>
    <x v="1"/>
    <s v="07:40:37"/>
    <x v="7"/>
    <x v="5"/>
    <d v="1899-12-30T01:13:50"/>
    <n v="73610"/>
    <n v="0.17"/>
  </r>
  <r>
    <s v="XR20260028546"/>
    <s v="XR"/>
    <s v="XR Foot Complete 3+ Views Right"/>
    <s v="03/11/2026"/>
    <s v="06:26:47"/>
    <n v="6"/>
    <s v="03/11/202607:40:37"/>
    <x v="10"/>
    <x v="10"/>
    <x v="1"/>
    <s v="07:40:37"/>
    <x v="7"/>
    <x v="5"/>
    <d v="1899-12-30T01:13:50"/>
    <n v="73630"/>
    <n v="0.17"/>
  </r>
  <r>
    <s v="XR20260028544"/>
    <s v="XR"/>
    <s v="XR Chest 2 Views"/>
    <s v="03/11/2026"/>
    <s v="05:23:58"/>
    <n v="5"/>
    <s v="03/11/202607:48:28"/>
    <x v="10"/>
    <x v="10"/>
    <x v="1"/>
    <s v="07:48:28"/>
    <x v="7"/>
    <x v="5"/>
    <d v="1899-12-30T02:24:30"/>
    <n v="71046"/>
    <n v="0.22"/>
  </r>
  <r>
    <s v="US20260009379"/>
    <s v="US"/>
    <s v="US Retroperitoneal Complete"/>
    <s v="03/11/2026"/>
    <s v="07:39:37"/>
    <n v="7"/>
    <s v="03/11/202607:54:18"/>
    <x v="10"/>
    <x v="10"/>
    <x v="1"/>
    <s v="07:54:18"/>
    <x v="7"/>
    <x v="5"/>
    <d v="1899-12-30T00:14:41"/>
    <n v="76770"/>
    <n v="0.74"/>
  </r>
  <r>
    <s v="XR20260028547"/>
    <s v="XR"/>
    <s v="XR Abdomen KUB 1 View"/>
    <s v="03/11/2026"/>
    <s v="05:59:30"/>
    <n v="5"/>
    <s v="03/11/202607:57:10"/>
    <x v="10"/>
    <x v="10"/>
    <x v="1"/>
    <s v="07:57:10"/>
    <x v="7"/>
    <x v="5"/>
    <d v="1899-12-30T01:57:40"/>
    <n v="74018"/>
    <n v="0.18"/>
  </r>
  <r>
    <s v="XR20260028550"/>
    <s v="XR"/>
    <s v="XR Chest 2 Views"/>
    <s v="03/11/2026"/>
    <s v="05:59:07"/>
    <n v="5"/>
    <s v="03/11/202607:58:57"/>
    <x v="10"/>
    <x v="10"/>
    <x v="1"/>
    <s v="07:58:57"/>
    <x v="7"/>
    <x v="5"/>
    <d v="1899-12-30T01:59:50"/>
    <n v="71046"/>
    <n v="0.22"/>
  </r>
  <r>
    <s v="XR20260028551"/>
    <s v="XR"/>
    <s v="XR Chest 1 View Portable"/>
    <s v="03/11/2026"/>
    <s v="06:30:37"/>
    <n v="6"/>
    <s v="03/11/202608:02:34"/>
    <x v="10"/>
    <x v="10"/>
    <x v="1"/>
    <s v="08:02:34"/>
    <x v="8"/>
    <x v="5"/>
    <d v="1899-12-30T01:31:57"/>
    <n v="71045"/>
    <n v="0.18"/>
  </r>
  <r>
    <s v="XR20260028543"/>
    <s v="XR"/>
    <s v="XR Infant Chest/Abdomen"/>
    <s v="03/11/2026"/>
    <s v="05:26:17"/>
    <n v="5"/>
    <s v="03/11/202608:06:58"/>
    <x v="10"/>
    <x v="10"/>
    <x v="1"/>
    <s v="08:06:58"/>
    <x v="8"/>
    <x v="5"/>
    <d v="1899-12-30T02:40:41"/>
    <n v="71045"/>
    <n v="0.18"/>
  </r>
  <r>
    <s v="XR20260028555"/>
    <s v="XR"/>
    <s v="XR Chest 2 Views"/>
    <s v="03/11/2026"/>
    <s v="06:32:11"/>
    <n v="6"/>
    <s v="03/11/202608:10:03"/>
    <x v="10"/>
    <x v="10"/>
    <x v="1"/>
    <s v="08:10:03"/>
    <x v="8"/>
    <x v="5"/>
    <d v="1899-12-30T01:37:52"/>
    <n v="71046"/>
    <n v="0.22"/>
  </r>
  <r>
    <s v="XR20260028557"/>
    <s v="XR"/>
    <s v="XR Chest 2 Views"/>
    <s v="03/11/2026"/>
    <s v="07:03:50"/>
    <n v="7"/>
    <s v="03/11/202608:11:49"/>
    <x v="10"/>
    <x v="10"/>
    <x v="1"/>
    <s v="08:11:49"/>
    <x v="8"/>
    <x v="5"/>
    <d v="1899-12-30T01:07:59"/>
    <n v="71046"/>
    <n v="0.22"/>
  </r>
  <r>
    <s v="XR20260028558"/>
    <s v="XR"/>
    <s v="XR Chest 1 View Portable"/>
    <s v="03/11/2026"/>
    <s v="07:07:05"/>
    <n v="7"/>
    <s v="03/11/202608:15:20"/>
    <x v="10"/>
    <x v="10"/>
    <x v="1"/>
    <s v="08:15:20"/>
    <x v="8"/>
    <x v="5"/>
    <d v="1899-12-30T01:08:15"/>
    <n v="71045"/>
    <n v="0.18"/>
  </r>
  <r>
    <s v="US20260009378"/>
    <s v="US"/>
    <s v="US Pelvis Comp w/Transvag if indicated"/>
    <s v="03/11/2026"/>
    <s v="08:14:16"/>
    <n v="8"/>
    <s v="03/11/202608:29:50"/>
    <x v="10"/>
    <x v="10"/>
    <x v="1"/>
    <s v="08:29:50"/>
    <x v="8"/>
    <x v="5"/>
    <d v="1899-12-30T00:15:34"/>
    <n v="76856"/>
    <n v="0.69"/>
  </r>
  <r>
    <s v="US20260009394"/>
    <s v="US"/>
    <s v="US Transvaginal Non-OB"/>
    <s v="03/11/2026"/>
    <s v="08:14:12"/>
    <n v="8"/>
    <s v="03/11/202608:29:50"/>
    <x v="10"/>
    <x v="10"/>
    <x v="1"/>
    <s v="08:29:50"/>
    <x v="8"/>
    <x v="5"/>
    <d v="1899-12-30T00:15:38"/>
    <n v="76830"/>
    <n v="0.69"/>
  </r>
  <r>
    <s v="XR20260028559"/>
    <s v="XR"/>
    <s v="XR Femur Complete 2 Views Left"/>
    <s v="03/11/2026"/>
    <s v="08:20:09"/>
    <n v="8"/>
    <s v="03/11/202608:42:36"/>
    <x v="10"/>
    <x v="10"/>
    <x v="1"/>
    <s v="08:42:36"/>
    <x v="8"/>
    <x v="5"/>
    <d v="1899-12-30T00:22:27"/>
    <n v="73552"/>
    <n v="0.18"/>
  </r>
  <r>
    <s v="XR20260028560"/>
    <s v="XR"/>
    <s v="XR Hand Complete 3+ Views Left"/>
    <s v="03/11/2026"/>
    <s v="08:20:09"/>
    <n v="8"/>
    <s v="03/11/202608:46:43"/>
    <x v="10"/>
    <x v="10"/>
    <x v="1"/>
    <s v="08:46:43"/>
    <x v="8"/>
    <x v="5"/>
    <d v="1899-12-30T00:26:34"/>
    <n v="73130"/>
    <n v="0.17"/>
  </r>
  <r>
    <s v="XR20260028521"/>
    <s v="XR"/>
    <s v="XR Chest 1 View Portable"/>
    <s v="03/11/2026"/>
    <s v="02:48:43"/>
    <n v="2"/>
    <s v="03/11/202608:55:35"/>
    <x v="10"/>
    <x v="10"/>
    <x v="1"/>
    <s v="08:55:35"/>
    <x v="8"/>
    <x v="5"/>
    <d v="1899-12-30T06:06:52"/>
    <n v="71045"/>
    <n v="0.18"/>
  </r>
  <r>
    <s v="US20260009396"/>
    <s v="US"/>
    <s v="US Renal Transplant Left"/>
    <s v="03/11/2026"/>
    <s v="08:54:41"/>
    <n v="8"/>
    <s v="03/11/202609:05:26"/>
    <x v="10"/>
    <x v="10"/>
    <x v="1"/>
    <s v="09:05:26"/>
    <x v="9"/>
    <x v="5"/>
    <d v="1899-12-30T00:10:45"/>
    <n v="76775"/>
    <n v="0.57999999999999996"/>
  </r>
  <r>
    <s v="CT20260013180"/>
    <s v="CT"/>
    <s v="CTA Chest"/>
    <s v="03/11/2026"/>
    <s v="08:52:59"/>
    <n v="8"/>
    <s v="03/11/202609:17:06"/>
    <x v="10"/>
    <x v="10"/>
    <x v="1"/>
    <s v="09:17:06"/>
    <x v="9"/>
    <x v="5"/>
    <d v="1899-12-30T00:24:07"/>
    <n v="71275"/>
    <n v="1.82"/>
  </r>
  <r>
    <s v="US20260009385"/>
    <s v="US"/>
    <s v="US OB Less Thn 14 wks w/TVS if indicated"/>
    <s v="03/11/2026"/>
    <s v="09:00:31"/>
    <n v="9"/>
    <s v="03/11/202609:24:39"/>
    <x v="10"/>
    <x v="10"/>
    <x v="1"/>
    <s v="09:24:39"/>
    <x v="9"/>
    <x v="5"/>
    <d v="1899-12-30T00:24:08"/>
    <n v="76801"/>
    <n v="0.99"/>
  </r>
  <r>
    <s v="US20260009412"/>
    <s v="US"/>
    <s v="US OB Transvaginal"/>
    <s v="03/11/2026"/>
    <s v="09:01:13"/>
    <n v="9"/>
    <s v="03/11/202609:24:39"/>
    <x v="10"/>
    <x v="10"/>
    <x v="1"/>
    <s v="09:24:39"/>
    <x v="9"/>
    <x v="5"/>
    <d v="1899-12-30T00:23:26"/>
    <n v="76817"/>
    <n v="0.75"/>
  </r>
  <r>
    <s v="CT20260013210"/>
    <s v="CT"/>
    <s v="CT Brain/Head w/o Contrast"/>
    <s v="03/11/2026"/>
    <s v="09:23:30"/>
    <n v="9"/>
    <s v="03/11/202609:43:56"/>
    <x v="10"/>
    <x v="10"/>
    <x v="1"/>
    <s v="09:43:56"/>
    <x v="9"/>
    <x v="5"/>
    <d v="1899-12-30T00:20:26"/>
    <n v="70450"/>
    <n v="0.85"/>
  </r>
  <r>
    <s v="CT20260013211"/>
    <s v="CT"/>
    <s v="CTA Neck"/>
    <s v="03/11/2026"/>
    <s v="09:37:29"/>
    <n v="9"/>
    <s v="03/11/202609:49:16"/>
    <x v="10"/>
    <x v="10"/>
    <x v="1"/>
    <s v="09:49:16"/>
    <x v="9"/>
    <x v="5"/>
    <d v="1899-12-30T00:11:47"/>
    <n v="70498"/>
    <n v="1.75"/>
  </r>
  <r>
    <s v="CT20260013212"/>
    <s v="CT"/>
    <s v="CTA Brain/Head"/>
    <s v="03/11/2026"/>
    <s v="09:37:29"/>
    <n v="9"/>
    <s v="03/11/202609:49:16"/>
    <x v="10"/>
    <x v="10"/>
    <x v="1"/>
    <s v="09:49:16"/>
    <x v="9"/>
    <x v="5"/>
    <d v="1899-12-30T00:11:47"/>
    <n v="70496"/>
    <n v="1.75"/>
  </r>
  <r>
    <s v="XR20260028600"/>
    <s v="XR"/>
    <s v="XR Ankle Complete 3+ Views Right"/>
    <s v="03/11/2026"/>
    <s v="09:47:13"/>
    <n v="9"/>
    <s v="03/11/202609:54:44"/>
    <x v="10"/>
    <x v="10"/>
    <x v="1"/>
    <s v="09:54:44"/>
    <x v="9"/>
    <x v="5"/>
    <d v="1899-12-30T00:07:31"/>
    <n v="73610"/>
    <n v="0.17"/>
  </r>
  <r>
    <s v="US20260009402"/>
    <s v="US"/>
    <s v="US Pelvis Comp w/Transvag if indicated"/>
    <s v="03/11/2026"/>
    <s v="09:57:21"/>
    <n v="9"/>
    <s v="03/11/202610:29:23"/>
    <x v="10"/>
    <x v="10"/>
    <x v="1"/>
    <s v="10:29:23"/>
    <x v="10"/>
    <x v="5"/>
    <d v="1899-12-30T00:32:02"/>
    <n v="76856"/>
    <n v="0.69"/>
  </r>
  <r>
    <s v="US20260009421"/>
    <s v="US"/>
    <s v="US Transvaginal Non-OB"/>
    <s v="03/11/2026"/>
    <s v="09:57:21"/>
    <n v="9"/>
    <s v="03/11/202610:29:23"/>
    <x v="10"/>
    <x v="10"/>
    <x v="1"/>
    <s v="10:29:23"/>
    <x v="10"/>
    <x v="5"/>
    <d v="1899-12-30T00:32:02"/>
    <n v="76830"/>
    <n v="0.69"/>
  </r>
  <r>
    <s v="US20260009406"/>
    <s v="US"/>
    <s v="US Abdomen Limited"/>
    <s v="03/11/2026"/>
    <s v="10:07:47"/>
    <n v="10"/>
    <s v="03/11/202610:30:15"/>
    <x v="10"/>
    <x v="10"/>
    <x v="1"/>
    <s v="10:30:15"/>
    <x v="10"/>
    <x v="5"/>
    <d v="1899-12-30T00:22:28"/>
    <n v="76705"/>
    <n v="0.59"/>
  </r>
  <r>
    <s v="US20260009403"/>
    <s v="US"/>
    <s v="US Abdomen Limited"/>
    <s v="03/11/2026"/>
    <s v="09:58:15"/>
    <n v="9"/>
    <s v="03/11/202610:39:36"/>
    <x v="10"/>
    <x v="10"/>
    <x v="1"/>
    <s v="10:39:36"/>
    <x v="10"/>
    <x v="5"/>
    <d v="1899-12-30T00:41:21"/>
    <n v="76705"/>
    <n v="0.59"/>
  </r>
  <r>
    <s v="US20260009416"/>
    <s v="US"/>
    <s v="US Retroperitoneal Complete"/>
    <s v="03/11/2026"/>
    <s v="10:07:29"/>
    <n v="10"/>
    <s v="03/11/202610:44:41"/>
    <x v="10"/>
    <x v="10"/>
    <x v="1"/>
    <s v="10:44:41"/>
    <x v="10"/>
    <x v="5"/>
    <d v="1899-12-30T00:37:12"/>
    <n v="76770"/>
    <n v="0.74"/>
  </r>
  <r>
    <s v="CT20260013196"/>
    <s v="CT"/>
    <s v="CT Abdomen and Pelvis w/o Contrast"/>
    <s v="03/11/2026"/>
    <s v="09:56:47"/>
    <n v="9"/>
    <s v="03/11/202610:55:28"/>
    <x v="10"/>
    <x v="10"/>
    <x v="1"/>
    <s v="10:55:28"/>
    <x v="10"/>
    <x v="5"/>
    <d v="1899-12-30T00:58:41"/>
    <n v="74176"/>
    <n v="1.74"/>
  </r>
  <r>
    <s v="CT20260013191"/>
    <s v="CT"/>
    <s v="CT Abd/Pel for GI BLEED w/o Oral &amp; w/wo "/>
    <s v="03/11/2026"/>
    <s v="10:03:41"/>
    <n v="10"/>
    <s v="03/11/202611:10:44"/>
    <x v="10"/>
    <x v="10"/>
    <x v="1"/>
    <s v="11:10:44"/>
    <x v="11"/>
    <x v="5"/>
    <d v="1899-12-30T01:07:03"/>
    <n v="74178"/>
    <n v="2.0099999999999998"/>
  </r>
  <r>
    <s v="XR20260028373"/>
    <s v="XR"/>
    <s v="XR Chest 1 View Portable"/>
    <s v="03/11/2026"/>
    <s v="05:05:48"/>
    <n v="5"/>
    <s v="03/11/202611:18:59"/>
    <x v="10"/>
    <x v="10"/>
    <x v="1"/>
    <s v="11:18:59"/>
    <x v="11"/>
    <x v="5"/>
    <d v="1899-12-30T06:13:11"/>
    <n v="71045"/>
    <n v="0.18"/>
  </r>
  <r>
    <s v="XR20260028154"/>
    <s v="XR"/>
    <s v="XR Chest 1 View Frontal"/>
    <s v="03/11/2026"/>
    <s v="06:14:36"/>
    <n v="6"/>
    <s v="03/11/202611:26:01"/>
    <x v="10"/>
    <x v="10"/>
    <x v="1"/>
    <s v="11:26:01"/>
    <x v="11"/>
    <x v="5"/>
    <d v="1899-12-30T05:11:25"/>
    <n v="71045"/>
    <n v="0.18"/>
  </r>
  <r>
    <s v="CT20260013179"/>
    <s v="CT"/>
    <s v="CT Abd &amp; Pel wo Oral w IV"/>
    <s v="03/11/2026"/>
    <s v="11:23:04"/>
    <n v="11"/>
    <s v="03/11/202611:36:50"/>
    <x v="10"/>
    <x v="10"/>
    <x v="1"/>
    <s v="11:36:50"/>
    <x v="11"/>
    <x v="5"/>
    <d v="1899-12-30T00:13:46"/>
    <n v="74177"/>
    <n v="1.82"/>
  </r>
  <r>
    <s v="XR20260028645"/>
    <s v="XR"/>
    <s v="XR Chest 1 View Portable"/>
    <s v="03/11/2026"/>
    <s v="11:33:22"/>
    <n v="11"/>
    <s v="03/11/202611:45:39"/>
    <x v="10"/>
    <x v="10"/>
    <x v="1"/>
    <s v="11:45:39"/>
    <x v="11"/>
    <x v="5"/>
    <d v="1899-12-30T00:12:17"/>
    <n v="71045"/>
    <n v="0.18"/>
  </r>
  <r>
    <s v="XR20260028643"/>
    <s v="XR"/>
    <s v="XR Chest 2 Views"/>
    <s v="03/11/2026"/>
    <s v="11:30:49"/>
    <n v="11"/>
    <s v="03/11/202611:48:45"/>
    <x v="10"/>
    <x v="10"/>
    <x v="1"/>
    <s v="11:48:45"/>
    <x v="11"/>
    <x v="5"/>
    <d v="1899-12-30T00:17:56"/>
    <n v="71046"/>
    <n v="0.22"/>
  </r>
  <r>
    <s v="CT20260013208"/>
    <s v="CT"/>
    <s v="CT Abd &amp; Pel wo Oral w IV"/>
    <s v="03/11/2026"/>
    <s v="11:41:12"/>
    <n v="11"/>
    <s v="03/11/202612:07:11"/>
    <x v="10"/>
    <x v="10"/>
    <x v="1"/>
    <s v="12:07:11"/>
    <x v="12"/>
    <x v="5"/>
    <d v="1899-12-30T00:25:59"/>
    <n v="74177"/>
    <n v="1.82"/>
  </r>
  <r>
    <s v="CT20260013230"/>
    <s v="CT"/>
    <s v="CT Brain/Head w/o Contrast"/>
    <s v="03/11/2026"/>
    <s v="12:04:30"/>
    <n v="12"/>
    <s v="03/11/202612:34:44"/>
    <x v="10"/>
    <x v="10"/>
    <x v="1"/>
    <s v="12:34:44"/>
    <x v="12"/>
    <x v="5"/>
    <d v="1899-12-30T00:30:14"/>
    <n v="70450"/>
    <n v="0.85"/>
  </r>
  <r>
    <s v="US20260009436"/>
    <s v="US"/>
    <s v="US Lower Ext Arterial Duplex Right"/>
    <s v="03/11/2026"/>
    <s v="12:11:00"/>
    <n v="12"/>
    <s v="03/11/202612:40:02"/>
    <x v="10"/>
    <x v="10"/>
    <x v="1"/>
    <s v="12:40:02"/>
    <x v="12"/>
    <x v="5"/>
    <d v="1899-12-30T00:29:02"/>
    <n v="93926"/>
    <n v="0.5"/>
  </r>
  <r>
    <s v="US20260009443"/>
    <s v="US"/>
    <s v="US Retroperitoneal Complete"/>
    <s v="03/11/2026"/>
    <s v="12:33:10"/>
    <n v="12"/>
    <s v="03/11/202612:48:25"/>
    <x v="10"/>
    <x v="10"/>
    <x v="1"/>
    <s v="12:48:25"/>
    <x v="12"/>
    <x v="5"/>
    <d v="1899-12-30T00:15:15"/>
    <n v="76770"/>
    <n v="0.74"/>
  </r>
  <r>
    <s v="CT20260013247"/>
    <s v="CT"/>
    <s v="CT Brain/Head w/o Contrast"/>
    <s v="03/11/2026"/>
    <s v="12:42:04"/>
    <n v="12"/>
    <s v="03/11/202612:57:14"/>
    <x v="10"/>
    <x v="10"/>
    <x v="1"/>
    <s v="12:57:14"/>
    <x v="12"/>
    <x v="5"/>
    <d v="1899-12-30T00:15:10"/>
    <n v="70450"/>
    <n v="0.85"/>
  </r>
  <r>
    <s v="CT20260013248"/>
    <s v="CT"/>
    <s v="CT Spine Cervical w/o Contrast"/>
    <s v="03/11/2026"/>
    <s v="12:42:04"/>
    <n v="12"/>
    <s v="03/11/202613:07:21"/>
    <x v="10"/>
    <x v="10"/>
    <x v="1"/>
    <s v="13:07:21"/>
    <x v="13"/>
    <x v="5"/>
    <d v="1899-12-30T00:25:17"/>
    <n v="72125"/>
    <n v="1"/>
  </r>
  <r>
    <s v="CT20260013246"/>
    <s v="CT"/>
    <s v="CT Abdomen and Pelvis w/ Contrast"/>
    <s v="03/11/2026"/>
    <s v="12:42:27"/>
    <n v="12"/>
    <s v="03/11/202613:24:22"/>
    <x v="10"/>
    <x v="10"/>
    <x v="1"/>
    <s v="13:24:22"/>
    <x v="13"/>
    <x v="5"/>
    <d v="1899-12-30T00:41:55"/>
    <n v="74177"/>
    <n v="1.82"/>
  </r>
  <r>
    <s v="CT20260013249"/>
    <s v="CT"/>
    <s v="CT Chest W/ Contrast"/>
    <s v="03/11/2026"/>
    <s v="12:42:27"/>
    <n v="12"/>
    <s v="03/11/202613:24:22"/>
    <x v="10"/>
    <x v="10"/>
    <x v="1"/>
    <s v="13:24:22"/>
    <x v="13"/>
    <x v="5"/>
    <d v="1899-12-30T00:41:55"/>
    <n v="76376"/>
    <n v="0.2"/>
  </r>
  <r>
    <s v="CT20260013249"/>
    <s v="CT"/>
    <s v="CT Chest W/ Contrast"/>
    <s v="03/11/2026"/>
    <s v="12:42:27"/>
    <n v="12"/>
    <s v="03/11/202613:24:22"/>
    <x v="10"/>
    <x v="10"/>
    <x v="1"/>
    <s v="13:24:22"/>
    <x v="13"/>
    <x v="5"/>
    <d v="1899-12-30T00:41:55"/>
    <n v="71260"/>
    <n v="1.1599999999999999"/>
  </r>
  <r>
    <s v="XR20260028739"/>
    <s v="XR"/>
    <s v="XR Ankle Complete 3+ Views Left"/>
    <s v="03/11/2026"/>
    <s v="13:17:57"/>
    <n v="13"/>
    <s v="03/11/202613:27:42"/>
    <x v="10"/>
    <x v="10"/>
    <x v="1"/>
    <s v="13:27:42"/>
    <x v="13"/>
    <x v="5"/>
    <d v="1899-12-30T00:09:45"/>
    <n v="73610"/>
    <n v="0.17"/>
  </r>
  <r>
    <s v="CT20260013190"/>
    <s v="CT"/>
    <s v="CT Abdomen and Pelvis w/Oral + w/o IV Co"/>
    <s v="03/11/2026"/>
    <s v="13:03:18"/>
    <n v="13"/>
    <s v="03/11/202613:40:33"/>
    <x v="10"/>
    <x v="10"/>
    <x v="1"/>
    <s v="13:40:33"/>
    <x v="13"/>
    <x v="5"/>
    <d v="1899-12-30T00:37:15"/>
    <n v="74176"/>
    <n v="1.74"/>
  </r>
  <r>
    <s v="XR20260028722"/>
    <s v="XR"/>
    <s v="XR Hip 2-3 Views Right"/>
    <s v="03/11/2026"/>
    <s v="13:17:00"/>
    <n v="13"/>
    <s v="03/11/202613:42:10"/>
    <x v="10"/>
    <x v="10"/>
    <x v="1"/>
    <s v="13:42:10"/>
    <x v="13"/>
    <x v="5"/>
    <d v="1899-12-30T00:25:10"/>
    <n v="73502"/>
    <n v="0.22"/>
  </r>
  <r>
    <s v="XR20260028724"/>
    <s v="XR"/>
    <s v="XR Knee Complete 3 Views Bilateral"/>
    <s v="03/11/2026"/>
    <s v="13:17:19"/>
    <n v="13"/>
    <s v="03/11/202613:44:30"/>
    <x v="10"/>
    <x v="10"/>
    <x v="1"/>
    <s v="13:44:30"/>
    <x v="13"/>
    <x v="5"/>
    <d v="1899-12-30T00:27:11"/>
    <n v="73562"/>
    <n v="0.18"/>
  </r>
  <r>
    <s v="XR20260028703"/>
    <s v="XR"/>
    <s v="XR Spine Lumbar Complete 4+ Views"/>
    <s v="03/11/2026"/>
    <s v="13:29:55"/>
    <n v="13"/>
    <s v="03/11/202613:47:04"/>
    <x v="10"/>
    <x v="10"/>
    <x v="1"/>
    <s v="13:47:04"/>
    <x v="13"/>
    <x v="5"/>
    <d v="1899-12-30T00:17:09"/>
    <n v="72110"/>
    <n v="0.26"/>
  </r>
  <r>
    <s v="XR20260028715"/>
    <s v="XR"/>
    <s v="XR Hip 2-3 Views Left"/>
    <s v="03/11/2026"/>
    <s v="13:24:38"/>
    <n v="13"/>
    <s v="03/11/202613:49:53"/>
    <x v="10"/>
    <x v="10"/>
    <x v="1"/>
    <s v="13:49:53"/>
    <x v="13"/>
    <x v="5"/>
    <d v="1899-12-30T00:25:15"/>
    <n v="73502"/>
    <n v="0.22"/>
  </r>
  <r>
    <s v="US20260008551"/>
    <s v="US"/>
    <s v="US Retroperitoneal Complete"/>
    <s v="03/04/2026"/>
    <s v="17:25:51"/>
    <n v="17"/>
    <s v="03/11/202614:00:28"/>
    <x v="10"/>
    <x v="10"/>
    <x v="1"/>
    <s v="14:00:28"/>
    <x v="14"/>
    <x v="5"/>
    <d v="1900-01-05T20:34:37"/>
    <n v="76770"/>
    <n v="0.74"/>
  </r>
  <r>
    <s v="CT20260013002"/>
    <s v="CT"/>
    <s v="CTA Neck"/>
    <s v="03/10/2026"/>
    <s v="09:41:09"/>
    <n v="9"/>
    <s v="03/11/202616:42:35"/>
    <x v="10"/>
    <x v="10"/>
    <x v="1"/>
    <s v="16:42:35"/>
    <x v="16"/>
    <x v="2"/>
    <d v="1899-12-31T07:01:26"/>
    <n v="70498"/>
    <n v="1.75"/>
  </r>
  <r>
    <s v="CT20260013030"/>
    <s v="CT"/>
    <s v="CT Abdomen and Pelvis w/ Contrast"/>
    <s v="03/10/2026"/>
    <s v="11:07:08"/>
    <n v="11"/>
    <s v="03/11/202616:44:43"/>
    <x v="10"/>
    <x v="10"/>
    <x v="1"/>
    <s v="16:44:43"/>
    <x v="16"/>
    <x v="2"/>
    <d v="1899-12-31T05:37:35"/>
    <n v="74177"/>
    <n v="1.82"/>
  </r>
  <r>
    <s v="US20260009280"/>
    <s v="US"/>
    <s v="US Transvaginal Non-OB"/>
    <s v="03/10/2026"/>
    <s v="11:17:13"/>
    <n v="11"/>
    <s v="03/11/202616:45:54"/>
    <x v="10"/>
    <x v="10"/>
    <x v="1"/>
    <s v="16:45:54"/>
    <x v="16"/>
    <x v="2"/>
    <d v="1899-12-31T05:28:41"/>
    <n v="76830"/>
    <n v="0.69"/>
  </r>
  <r>
    <s v="XR20260028944"/>
    <s v="XR"/>
    <s v="XR Knee Complete 3 Views Left"/>
    <s v="03/11/2026"/>
    <s v="22:17:41"/>
    <n v="22"/>
    <s v="03/11/202623:01:36"/>
    <x v="10"/>
    <x v="10"/>
    <x v="1"/>
    <s v="23:01:36"/>
    <x v="22"/>
    <x v="0"/>
    <d v="1899-12-30T00:43:55"/>
    <n v="73562"/>
    <n v="0.18"/>
  </r>
  <r>
    <s v="XR20260028945"/>
    <s v="XR"/>
    <s v="XR Infant Chest/Abdomen"/>
    <s v="03/11/2026"/>
    <s v="22:21:43"/>
    <n v="22"/>
    <s v="03/11/202623:03:45"/>
    <x v="10"/>
    <x v="10"/>
    <x v="1"/>
    <s v="23:03:45"/>
    <x v="22"/>
    <x v="0"/>
    <d v="1899-12-30T00:42:02"/>
    <n v="71045"/>
    <n v="0.18"/>
  </r>
  <r>
    <s v="XR20260028941"/>
    <s v="XR"/>
    <s v="XR Knee Complete 3 Views Right"/>
    <s v="03/11/2026"/>
    <s v="22:18:32"/>
    <n v="22"/>
    <s v="03/11/202623:05:57"/>
    <x v="10"/>
    <x v="10"/>
    <x v="1"/>
    <s v="23:05:57"/>
    <x v="22"/>
    <x v="0"/>
    <d v="1899-12-30T00:47:25"/>
    <n v="73562"/>
    <n v="0.18"/>
  </r>
  <r>
    <s v="XR20260028943"/>
    <s v="XR"/>
    <s v="XR Tibia/Fibula Right"/>
    <s v="03/11/2026"/>
    <s v="22:18:32"/>
    <n v="22"/>
    <s v="03/11/202623:08:42"/>
    <x v="10"/>
    <x v="10"/>
    <x v="1"/>
    <s v="23:08:42"/>
    <x v="22"/>
    <x v="0"/>
    <d v="1899-12-30T00:50:10"/>
    <n v="73590"/>
    <n v="0.16"/>
  </r>
  <r>
    <s v="XR20260028940"/>
    <s v="XR"/>
    <s v="XR Ankle Complete 3+ Views Right"/>
    <s v="03/11/2026"/>
    <s v="22:18:32"/>
    <n v="22"/>
    <s v="03/11/202623:14:05"/>
    <x v="10"/>
    <x v="10"/>
    <x v="1"/>
    <s v="23:14:05"/>
    <x v="22"/>
    <x v="0"/>
    <d v="1899-12-30T00:55:33"/>
    <n v="73610"/>
    <n v="0.17"/>
  </r>
  <r>
    <s v="XR20260028942"/>
    <s v="XR"/>
    <s v="XR Ankle Limited 2 Views Left"/>
    <s v="03/11/2026"/>
    <s v="22:18:32"/>
    <n v="22"/>
    <s v="03/11/202623:18:39"/>
    <x v="10"/>
    <x v="10"/>
    <x v="1"/>
    <s v="23:18:39"/>
    <x v="22"/>
    <x v="0"/>
    <d v="1899-12-30T01:00:07"/>
    <n v="73600"/>
    <n v="0.16"/>
  </r>
  <r>
    <s v="XR20260028946"/>
    <s v="XR"/>
    <s v="XR Chest 2 Views"/>
    <s v="03/11/2026"/>
    <s v="22:24:04"/>
    <n v="22"/>
    <s v="03/11/202623:25:15"/>
    <x v="10"/>
    <x v="10"/>
    <x v="1"/>
    <s v="23:25:15"/>
    <x v="22"/>
    <x v="0"/>
    <d v="1899-12-30T01:01:11"/>
    <n v="71046"/>
    <n v="0.22"/>
  </r>
  <r>
    <s v="XR20260028948"/>
    <s v="XR"/>
    <s v="XR Foot Complete 3+ Views Left"/>
    <s v="03/11/2026"/>
    <s v="22:31:33"/>
    <n v="22"/>
    <s v="03/11/202623:30:38"/>
    <x v="10"/>
    <x v="10"/>
    <x v="1"/>
    <s v="23:30:38"/>
    <x v="22"/>
    <x v="0"/>
    <d v="1899-12-30T00:59:05"/>
    <n v="73630"/>
    <n v="0.17"/>
  </r>
  <r>
    <s v="XR20260028947"/>
    <s v="XR"/>
    <s v="XR Chest 1 View Portable"/>
    <s v="03/11/2026"/>
    <s v="22:43:00"/>
    <n v="22"/>
    <s v="03/11/202623:34:32"/>
    <x v="10"/>
    <x v="10"/>
    <x v="1"/>
    <s v="23:34:32"/>
    <x v="22"/>
    <x v="0"/>
    <d v="1899-12-30T00:51:32"/>
    <n v="71045"/>
    <n v="0.18"/>
  </r>
  <r>
    <s v="XR20260028949"/>
    <s v="XR"/>
    <s v="XR Chest 1 View Portable"/>
    <s v="03/11/2026"/>
    <s v="22:49:38"/>
    <n v="22"/>
    <s v="03/11/202623:35:58"/>
    <x v="10"/>
    <x v="10"/>
    <x v="1"/>
    <s v="23:35:58"/>
    <x v="22"/>
    <x v="0"/>
    <d v="1899-12-30T00:46:20"/>
    <n v="71045"/>
    <n v="0.18"/>
  </r>
  <r>
    <s v="XR20260028950"/>
    <s v="XR"/>
    <s v="XR Chest 1 View Portable"/>
    <s v="03/11/2026"/>
    <s v="22:51:38"/>
    <n v="22"/>
    <s v="03/11/202623:39:54"/>
    <x v="10"/>
    <x v="10"/>
    <x v="1"/>
    <s v="23:39:54"/>
    <x v="22"/>
    <x v="0"/>
    <d v="1899-12-30T00:48:16"/>
    <n v="71045"/>
    <n v="0.18"/>
  </r>
  <r>
    <s v="XR20260028951"/>
    <s v="XR"/>
    <s v="XR Chest 1 View Portable"/>
    <s v="03/11/2026"/>
    <s v="23:06:39"/>
    <n v="23"/>
    <s v="03/11/202623:46:23"/>
    <x v="10"/>
    <x v="10"/>
    <x v="1"/>
    <s v="23:46:23"/>
    <x v="22"/>
    <x v="0"/>
    <d v="1899-12-30T00:39:44"/>
    <n v="71045"/>
    <n v="0.18"/>
  </r>
  <r>
    <s v="XR20260028953"/>
    <s v="XR"/>
    <s v="XR Chest 1 View Portable"/>
    <s v="03/11/2026"/>
    <s v="23:27:51"/>
    <n v="23"/>
    <s v="03/11/202623:47:27"/>
    <x v="10"/>
    <x v="10"/>
    <x v="1"/>
    <s v="23:47:27"/>
    <x v="22"/>
    <x v="0"/>
    <d v="1899-12-30T00:19:36"/>
    <n v="71045"/>
    <n v="0.18"/>
  </r>
  <r>
    <s v="XR20260028952"/>
    <s v="XR"/>
    <s v="XR Chest 2 Views"/>
    <s v="03/11/2026"/>
    <s v="23:43:49"/>
    <n v="23"/>
    <s v="03/11/202623:50:36"/>
    <x v="10"/>
    <x v="10"/>
    <x v="1"/>
    <s v="23:50:36"/>
    <x v="22"/>
    <x v="0"/>
    <d v="1899-12-30T00:06:47"/>
    <n v="71046"/>
    <n v="0.22"/>
  </r>
  <r>
    <s v="XR20260028939"/>
    <s v="XR"/>
    <s v="XR Abdomen KUB 1 View"/>
    <s v="03/11/2026"/>
    <s v="22:03:33"/>
    <n v="22"/>
    <s v="03/11/202623:50:50"/>
    <x v="10"/>
    <x v="10"/>
    <x v="1"/>
    <s v="23:50:50"/>
    <x v="22"/>
    <x v="0"/>
    <d v="1899-12-30T01:47:17"/>
    <n v="74018"/>
    <n v="0.18"/>
  </r>
  <r>
    <s v="XR20260028938"/>
    <s v="XR"/>
    <s v="XR Chest 1 View Portable"/>
    <s v="03/11/2026"/>
    <s v="21:39:08"/>
    <n v="21"/>
    <s v="03/11/202623:51:09"/>
    <x v="10"/>
    <x v="10"/>
    <x v="1"/>
    <s v="23:51:09"/>
    <x v="22"/>
    <x v="0"/>
    <d v="1899-12-30T02:12:01"/>
    <n v="71045"/>
    <n v="0.18"/>
  </r>
  <r>
    <s v="XR20260028955"/>
    <s v="XR"/>
    <s v="XR Chest 1 View Portable"/>
    <s v="03/11/2026"/>
    <s v="23:49:11"/>
    <n v="23"/>
    <s v="03/11/202623:51:45"/>
    <x v="10"/>
    <x v="10"/>
    <x v="1"/>
    <s v="23:51:45"/>
    <x v="22"/>
    <x v="0"/>
    <d v="1899-12-30T00:02:34"/>
    <n v="71045"/>
    <n v="0.18"/>
  </r>
  <r>
    <s v="XR20260028936"/>
    <s v="XR"/>
    <s v="XR Chest 2 Views"/>
    <s v="03/11/2026"/>
    <s v="21:22:14"/>
    <n v="21"/>
    <s v="03/11/202623:56:26"/>
    <x v="10"/>
    <x v="10"/>
    <x v="1"/>
    <s v="23:56:26"/>
    <x v="22"/>
    <x v="0"/>
    <d v="1899-12-30T02:34:12"/>
    <n v="71046"/>
    <n v="0.22"/>
  </r>
  <r>
    <s v="XR20260028935"/>
    <s v="XR"/>
    <s v="XR Chest 2 Views"/>
    <s v="03/11/2026"/>
    <s v="21:13:47"/>
    <n v="21"/>
    <s v="03/11/202623:58:24"/>
    <x v="10"/>
    <x v="10"/>
    <x v="1"/>
    <s v="23:58:24"/>
    <x v="22"/>
    <x v="0"/>
    <d v="1899-12-30T02:44:37"/>
    <n v="71046"/>
    <n v="0.22"/>
  </r>
  <r>
    <s v="XR20260028932"/>
    <s v="XR"/>
    <s v="XR Elbow Complete 3+ Views Left"/>
    <s v="03/11/2026"/>
    <s v="21:22:26"/>
    <n v="21"/>
    <s v="03/12/202600:00:06"/>
    <x v="11"/>
    <x v="11"/>
    <x v="1"/>
    <s v="00:00:06"/>
    <x v="0"/>
    <x v="0"/>
    <d v="1899-12-30T02:37:40"/>
    <n v="73080"/>
    <n v="0.17"/>
  </r>
  <r>
    <s v="XR20260028956"/>
    <s v="XR"/>
    <s v="XR Hips 2 Views w/AP Pelvis Bilat"/>
    <s v="03/11/2026"/>
    <s v="23:56:56"/>
    <n v="23"/>
    <s v="03/12/202600:03:32"/>
    <x v="11"/>
    <x v="11"/>
    <x v="1"/>
    <s v="00:03:32"/>
    <x v="0"/>
    <x v="0"/>
    <d v="1899-12-30T00:06:36"/>
    <n v="73521"/>
    <n v="0.22"/>
  </r>
  <r>
    <s v="CT20260013361"/>
    <s v="CT"/>
    <s v="CT Abdomen and Pelvis w/o Contrast"/>
    <s v="03/11/2026"/>
    <s v="23:50:05"/>
    <n v="23"/>
    <s v="03/12/202600:04:49"/>
    <x v="11"/>
    <x v="11"/>
    <x v="1"/>
    <s v="00:04:49"/>
    <x v="0"/>
    <x v="0"/>
    <d v="1899-12-30T00:14:44"/>
    <n v="74176"/>
    <n v="1.74"/>
  </r>
  <r>
    <s v="CT20260013327"/>
    <s v="CT"/>
    <s v="CT Abdomen and Pelvis w/o Contrast"/>
    <s v="03/11/2026"/>
    <s v="23:15:47"/>
    <n v="23"/>
    <s v="03/12/202600:16:08"/>
    <x v="11"/>
    <x v="11"/>
    <x v="1"/>
    <s v="00:16:08"/>
    <x v="0"/>
    <x v="0"/>
    <d v="1899-12-30T01:00:21"/>
    <n v="74176"/>
    <n v="1.74"/>
  </r>
  <r>
    <s v="US20260009533"/>
    <s v="US"/>
    <s v="US Abdomen Limited"/>
    <s v="03/11/2026"/>
    <s v="23:53:03"/>
    <n v="23"/>
    <s v="03/12/202600:25:43"/>
    <x v="11"/>
    <x v="11"/>
    <x v="1"/>
    <s v="00:25:43"/>
    <x v="0"/>
    <x v="0"/>
    <d v="1899-12-30T00:32:40"/>
    <n v="76705"/>
    <n v="0.59"/>
  </r>
  <r>
    <s v="CT20260013382"/>
    <s v="CT"/>
    <s v="CT Brain/Head w/o Contrast"/>
    <s v="03/12/2026"/>
    <s v="00:16:48"/>
    <n v="0"/>
    <s v="03/12/202600:35:34"/>
    <x v="11"/>
    <x v="11"/>
    <x v="1"/>
    <s v="00:35:34"/>
    <x v="0"/>
    <x v="0"/>
    <d v="1899-12-30T00:18:46"/>
    <n v="70450"/>
    <n v="0.85"/>
  </r>
  <r>
    <s v="CT20260013328"/>
    <s v="CT"/>
    <s v="CT Hip w/o Contrast Left"/>
    <s v="03/11/2026"/>
    <s v="22:59:33"/>
    <n v="22"/>
    <s v="03/12/202600:45:10"/>
    <x v="11"/>
    <x v="11"/>
    <x v="1"/>
    <s v="00:45:10"/>
    <x v="0"/>
    <x v="0"/>
    <d v="1899-12-30T01:45:37"/>
    <n v="73700"/>
    <n v="1"/>
  </r>
  <r>
    <s v="US20260009531"/>
    <s v="US"/>
    <s v="US Abdomen Limited"/>
    <s v="03/12/2026"/>
    <s v="00:39:46"/>
    <n v="0"/>
    <s v="03/12/202600:49:22"/>
    <x v="11"/>
    <x v="11"/>
    <x v="1"/>
    <s v="00:49:22"/>
    <x v="0"/>
    <x v="0"/>
    <d v="1899-12-30T00:09:36"/>
    <n v="76705"/>
    <n v="0.59"/>
  </r>
  <r>
    <s v="CT20260013309"/>
    <s v="CT"/>
    <s v="CT Abd &amp; Pel wo Oral w IV"/>
    <s v="03/12/2026"/>
    <s v="00:45:29"/>
    <n v="0"/>
    <s v="03/12/202600:53:54"/>
    <x v="11"/>
    <x v="11"/>
    <x v="1"/>
    <s v="00:53:54"/>
    <x v="0"/>
    <x v="0"/>
    <d v="1899-12-30T00:08:25"/>
    <n v="74177"/>
    <n v="1.82"/>
  </r>
  <r>
    <s v="CT20260013403"/>
    <s v="CT"/>
    <s v="CT Brain/Head w/o Contrast"/>
    <s v="03/12/2026"/>
    <s v="00:50:20"/>
    <n v="0"/>
    <s v="03/12/202601:03:13"/>
    <x v="11"/>
    <x v="11"/>
    <x v="1"/>
    <s v="01:03:13"/>
    <x v="1"/>
    <x v="0"/>
    <d v="1899-12-30T00:12:53"/>
    <n v="70450"/>
    <n v="0.85"/>
  </r>
  <r>
    <s v="CT20260013387"/>
    <s v="CT"/>
    <s v="CT Abd &amp; Pel wo Oral w IV"/>
    <s v="03/12/2026"/>
    <s v="00:50:20"/>
    <n v="0"/>
    <s v="03/12/202601:21:48"/>
    <x v="11"/>
    <x v="11"/>
    <x v="1"/>
    <s v="01:21:48"/>
    <x v="1"/>
    <x v="0"/>
    <d v="1899-12-30T00:31:28"/>
    <n v="74177"/>
    <n v="1.82"/>
  </r>
  <r>
    <s v="CT20260013322"/>
    <s v="CT"/>
    <s v="CTA Pulmonary"/>
    <s v="03/12/2026"/>
    <s v="01:13:24"/>
    <n v="1"/>
    <s v="03/12/202601:30:13"/>
    <x v="11"/>
    <x v="11"/>
    <x v="1"/>
    <s v="01:30:13"/>
    <x v="1"/>
    <x v="0"/>
    <d v="1899-12-30T00:16:49"/>
    <n v="71275"/>
    <n v="1.82"/>
  </r>
  <r>
    <s v="CT20260013329"/>
    <s v="CT"/>
    <s v="CT Abd &amp; Pel wo Oral w IV"/>
    <s v="03/12/2026"/>
    <s v="01:28:20"/>
    <n v="1"/>
    <s v="03/12/202601:33:48"/>
    <x v="11"/>
    <x v="11"/>
    <x v="1"/>
    <s v="01:33:48"/>
    <x v="1"/>
    <x v="0"/>
    <d v="1899-12-30T00:05:28"/>
    <n v="74177"/>
    <n v="1.82"/>
  </r>
  <r>
    <s v="US20260009536"/>
    <s v="US"/>
    <s v="US OB Less Thn 14 wks w/TVS if indicated"/>
    <s v="03/12/2026"/>
    <s v="01:25:13"/>
    <n v="1"/>
    <s v="03/12/202601:34:57"/>
    <x v="11"/>
    <x v="11"/>
    <x v="1"/>
    <s v="01:34:57"/>
    <x v="1"/>
    <x v="0"/>
    <d v="1899-12-30T00:09:44"/>
    <n v="76801"/>
    <n v="0.99"/>
  </r>
  <r>
    <s v="US20260009534"/>
    <s v="US"/>
    <s v="US Pelvis Comp w/Transvag if indicated"/>
    <s v="03/12/2026"/>
    <s v="01:03:36"/>
    <n v="1"/>
    <s v="03/12/202601:36:24"/>
    <x v="11"/>
    <x v="11"/>
    <x v="1"/>
    <s v="01:36:24"/>
    <x v="1"/>
    <x v="0"/>
    <d v="1899-12-30T00:32:48"/>
    <n v="76856"/>
    <n v="0.69"/>
  </r>
  <r>
    <s v="US20260009538"/>
    <s v="US"/>
    <s v="US Transvaginal Non-OB"/>
    <s v="03/12/2026"/>
    <s v="01:03:44"/>
    <n v="1"/>
    <s v="03/12/202601:36:24"/>
    <x v="11"/>
    <x v="11"/>
    <x v="1"/>
    <s v="01:36:24"/>
    <x v="1"/>
    <x v="0"/>
    <d v="1899-12-30T00:32:40"/>
    <n v="76830"/>
    <n v="0.69"/>
  </r>
  <r>
    <s v="XR20260028965"/>
    <s v="XR"/>
    <s v="XR Chest 1 View Portable"/>
    <s v="03/12/2026"/>
    <s v="01:29:44"/>
    <n v="1"/>
    <s v="03/12/202601:42:54"/>
    <x v="11"/>
    <x v="11"/>
    <x v="1"/>
    <s v="01:42:54"/>
    <x v="1"/>
    <x v="0"/>
    <d v="1899-12-30T00:13:10"/>
    <n v="71045"/>
    <n v="0.18"/>
  </r>
  <r>
    <s v="CT20260013397"/>
    <s v="CT"/>
    <s v="CT Hip w/o Contrast Bilateral"/>
    <s v="03/12/2026"/>
    <s v="01:32:37"/>
    <n v="1"/>
    <s v="03/12/202601:57:56"/>
    <x v="11"/>
    <x v="11"/>
    <x v="1"/>
    <s v="01:57:56"/>
    <x v="1"/>
    <x v="0"/>
    <d v="1899-12-30T00:25:19"/>
    <n v="73700"/>
    <n v="1"/>
  </r>
  <r>
    <s v="CT20260013398"/>
    <s v="CT"/>
    <s v="CTA Chest"/>
    <s v="03/12/2026"/>
    <s v="01:50:59"/>
    <n v="1"/>
    <s v="03/12/202602:00:17"/>
    <x v="11"/>
    <x v="11"/>
    <x v="1"/>
    <s v="02:00:17"/>
    <x v="2"/>
    <x v="0"/>
    <d v="1899-12-30T00:09:18"/>
    <n v="71275"/>
    <n v="1.82"/>
  </r>
  <r>
    <s v="XR20260028967"/>
    <s v="XR"/>
    <s v="XR Chest 2 Views"/>
    <s v="03/12/2026"/>
    <s v="01:37:26"/>
    <n v="1"/>
    <s v="03/12/202602:06:05"/>
    <x v="11"/>
    <x v="11"/>
    <x v="1"/>
    <s v="02:06:05"/>
    <x v="2"/>
    <x v="0"/>
    <d v="1899-12-30T00:28:39"/>
    <n v="71046"/>
    <n v="0.22"/>
  </r>
  <r>
    <s v="XR20260028966"/>
    <s v="XR"/>
    <s v="XR Chest 2 Views"/>
    <s v="03/12/2026"/>
    <s v="01:30:29"/>
    <n v="1"/>
    <s v="03/12/202602:14:18"/>
    <x v="11"/>
    <x v="11"/>
    <x v="1"/>
    <s v="02:14:18"/>
    <x v="2"/>
    <x v="0"/>
    <d v="1899-12-30T00:43:49"/>
    <n v="71046"/>
    <n v="0.22"/>
  </r>
  <r>
    <s v="CT20260013331"/>
    <s v="CT"/>
    <s v="CT Abd &amp; Pel wo Oral w IV"/>
    <s v="03/12/2026"/>
    <s v="02:11:41"/>
    <n v="2"/>
    <s v="03/12/202602:19:44"/>
    <x v="11"/>
    <x v="11"/>
    <x v="1"/>
    <s v="02:19:44"/>
    <x v="2"/>
    <x v="0"/>
    <d v="1899-12-30T00:08:03"/>
    <n v="74177"/>
    <n v="1.82"/>
  </r>
  <r>
    <s v="XR20260028964"/>
    <s v="XR"/>
    <s v="XR Chest 1 View Frontal"/>
    <s v="03/12/2026"/>
    <s v="01:18:35"/>
    <n v="1"/>
    <s v="03/12/202602:20:00"/>
    <x v="11"/>
    <x v="11"/>
    <x v="1"/>
    <s v="02:20:00"/>
    <x v="2"/>
    <x v="0"/>
    <d v="1899-12-30T01:01:25"/>
    <n v="71045"/>
    <n v="0.18"/>
  </r>
  <r>
    <s v="XR20260028962"/>
    <s v="XR"/>
    <s v="XR Shoulder Complete 2+ Views Right"/>
    <s v="03/12/2026"/>
    <s v="01:25:41"/>
    <n v="1"/>
    <s v="03/12/202602:20:14"/>
    <x v="11"/>
    <x v="11"/>
    <x v="1"/>
    <s v="02:20:14"/>
    <x v="2"/>
    <x v="0"/>
    <d v="1899-12-30T00:54:33"/>
    <n v="73030"/>
    <n v="0.18"/>
  </r>
  <r>
    <s v="XR20260028963"/>
    <s v="XR"/>
    <s v="XR Elbow Complete 3+ Views Right"/>
    <s v="03/12/2026"/>
    <s v="01:25:41"/>
    <n v="1"/>
    <s v="03/12/202602:20:26"/>
    <x v="11"/>
    <x v="11"/>
    <x v="1"/>
    <s v="02:20:26"/>
    <x v="2"/>
    <x v="0"/>
    <d v="1899-12-30T00:54:45"/>
    <n v="73080"/>
    <n v="0.17"/>
  </r>
  <r>
    <s v="XR20260028960"/>
    <s v="XR"/>
    <s v="XR Chest 1 View Portable"/>
    <s v="03/12/2026"/>
    <s v="00:51:16"/>
    <n v="0"/>
    <s v="03/12/202602:20:41"/>
    <x v="11"/>
    <x v="11"/>
    <x v="1"/>
    <s v="02:20:41"/>
    <x v="2"/>
    <x v="0"/>
    <d v="1899-12-30T01:29:25"/>
    <n v="71045"/>
    <n v="0.18"/>
  </r>
  <r>
    <s v="XR20260028961"/>
    <s v="XR"/>
    <s v="XR Abdomen KUB 1 View"/>
    <s v="03/12/2026"/>
    <s v="00:58:51"/>
    <n v="0"/>
    <s v="03/12/202602:21:42"/>
    <x v="11"/>
    <x v="11"/>
    <x v="1"/>
    <s v="02:21:42"/>
    <x v="2"/>
    <x v="0"/>
    <d v="1899-12-30T01:22:51"/>
    <n v="74018"/>
    <n v="0.18"/>
  </r>
  <r>
    <s v="XR20260028958"/>
    <s v="XR"/>
    <s v="XR Chest 1 View Portable"/>
    <s v="03/12/2026"/>
    <s v="00:39:00"/>
    <n v="0"/>
    <s v="03/12/202602:22:06"/>
    <x v="11"/>
    <x v="11"/>
    <x v="1"/>
    <s v="02:22:06"/>
    <x v="2"/>
    <x v="0"/>
    <d v="1899-12-30T01:43:06"/>
    <n v="71045"/>
    <n v="0.18"/>
  </r>
  <r>
    <s v="XR20260028959"/>
    <s v="XR"/>
    <s v="XR Chest 1 View Frontal"/>
    <s v="03/12/2026"/>
    <s v="00:06:29"/>
    <n v="0"/>
    <s v="03/12/202602:22:18"/>
    <x v="11"/>
    <x v="11"/>
    <x v="1"/>
    <s v="02:22:18"/>
    <x v="2"/>
    <x v="0"/>
    <d v="1899-12-30T02:15:49"/>
    <n v="71045"/>
    <n v="0.18"/>
  </r>
  <r>
    <s v="XR20260028954"/>
    <s v="XR"/>
    <s v="XR Chest 1 View Portable"/>
    <s v="03/12/2026"/>
    <s v="00:03:36"/>
    <n v="0"/>
    <s v="03/12/202602:22:32"/>
    <x v="11"/>
    <x v="11"/>
    <x v="1"/>
    <s v="02:22:32"/>
    <x v="2"/>
    <x v="0"/>
    <d v="1899-12-30T02:18:56"/>
    <n v="71045"/>
    <n v="0.18"/>
  </r>
  <r>
    <s v="CT20260013389"/>
    <s v="CT"/>
    <s v="CT Brain/Head w/o Contrast"/>
    <s v="03/12/2026"/>
    <s v="02:19:45"/>
    <n v="2"/>
    <s v="03/12/202602:22:56"/>
    <x v="11"/>
    <x v="11"/>
    <x v="1"/>
    <s v="02:22:56"/>
    <x v="2"/>
    <x v="0"/>
    <d v="1899-12-30T00:03:11"/>
    <n v="70450"/>
    <n v="0.85"/>
  </r>
  <r>
    <s v="XR20260028957"/>
    <s v="XR"/>
    <s v="XR Knee Complete 3 Views Right"/>
    <s v="03/12/2026"/>
    <s v="00:06:38"/>
    <n v="0"/>
    <s v="03/12/202602:23:19"/>
    <x v="11"/>
    <x v="11"/>
    <x v="1"/>
    <s v="02:23:19"/>
    <x v="2"/>
    <x v="0"/>
    <d v="1899-12-30T02:16:41"/>
    <n v="73562"/>
    <n v="0.18"/>
  </r>
  <r>
    <s v="XR20260028937"/>
    <s v="XR"/>
    <s v="XR Hip Limited 1 View Right"/>
    <s v="03/11/2026"/>
    <s v="21:26:56"/>
    <n v="21"/>
    <s v="03/12/202602:23:55"/>
    <x v="11"/>
    <x v="11"/>
    <x v="1"/>
    <s v="02:23:55"/>
    <x v="2"/>
    <x v="0"/>
    <d v="1899-12-30T04:56:59"/>
    <n v="73501"/>
    <n v="0.18"/>
  </r>
  <r>
    <s v="XR20260028930"/>
    <s v="XR"/>
    <s v="XR Wrist Complete 3+ Views Right"/>
    <s v="03/11/2026"/>
    <s v="21:03:34"/>
    <n v="21"/>
    <s v="03/12/202602:24:10"/>
    <x v="11"/>
    <x v="11"/>
    <x v="1"/>
    <s v="02:24:10"/>
    <x v="2"/>
    <x v="0"/>
    <d v="1899-12-30T05:20:36"/>
    <n v="73110"/>
    <n v="0.17"/>
  </r>
  <r>
    <s v="XR20260028924"/>
    <s v="XR"/>
    <s v="XR Foot Complete 3+ Views Right"/>
    <s v="03/11/2026"/>
    <s v="20:54:51"/>
    <n v="20"/>
    <s v="03/12/202602:24:29"/>
    <x v="11"/>
    <x v="11"/>
    <x v="1"/>
    <s v="02:24:29"/>
    <x v="2"/>
    <x v="0"/>
    <d v="1899-12-30T05:29:38"/>
    <n v="73630"/>
    <n v="0.17"/>
  </r>
  <r>
    <s v="XR20260028926"/>
    <s v="XR"/>
    <s v="XR Chest 2 Views"/>
    <s v="03/11/2026"/>
    <s v="20:53:30"/>
    <n v="20"/>
    <s v="03/12/202602:27:41"/>
    <x v="11"/>
    <x v="11"/>
    <x v="1"/>
    <s v="02:27:41"/>
    <x v="2"/>
    <x v="0"/>
    <d v="1899-12-30T05:34:11"/>
    <n v="71046"/>
    <n v="0.22"/>
  </r>
  <r>
    <s v="CT20260013390"/>
    <s v="CT"/>
    <s v="CT Chest W/ Contrast"/>
    <s v="03/12/2026"/>
    <s v="02:19:45"/>
    <n v="2"/>
    <s v="03/12/202602:30:27"/>
    <x v="11"/>
    <x v="11"/>
    <x v="1"/>
    <s v="02:30:27"/>
    <x v="2"/>
    <x v="0"/>
    <d v="1899-12-30T00:10:42"/>
    <n v="71260"/>
    <n v="1.1599999999999999"/>
  </r>
  <r>
    <s v="CT20260013391"/>
    <s v="CT"/>
    <s v="CT Abd &amp; Pel wo Oral w IV"/>
    <s v="03/12/2026"/>
    <s v="02:19:45"/>
    <n v="2"/>
    <s v="03/12/202602:30:27"/>
    <x v="11"/>
    <x v="11"/>
    <x v="1"/>
    <s v="02:30:27"/>
    <x v="2"/>
    <x v="0"/>
    <d v="1899-12-30T00:10:42"/>
    <n v="74177"/>
    <n v="1.82"/>
  </r>
  <r>
    <s v="US20260009542"/>
    <s v="US"/>
    <s v="US Abdomen Limited"/>
    <s v="03/12/2026"/>
    <s v="02:25:35"/>
    <n v="2"/>
    <s v="03/12/202602:31:06"/>
    <x v="11"/>
    <x v="11"/>
    <x v="1"/>
    <s v="02:31:06"/>
    <x v="2"/>
    <x v="0"/>
    <d v="1899-12-30T00:05:31"/>
    <n v="76705"/>
    <n v="0.59"/>
  </r>
  <r>
    <s v="CT20260013334"/>
    <s v="CT"/>
    <s v="CT Abd &amp; Pel wo Oral w IV"/>
    <s v="03/12/2026"/>
    <s v="02:28:26"/>
    <n v="2"/>
    <s v="03/12/202602:43:11"/>
    <x v="11"/>
    <x v="11"/>
    <x v="1"/>
    <s v="02:43:11"/>
    <x v="2"/>
    <x v="0"/>
    <d v="1899-12-30T00:14:45"/>
    <n v="74177"/>
    <n v="1.82"/>
  </r>
  <r>
    <s v="XR20260028925"/>
    <s v="XR"/>
    <s v="XR Hand Complete 3+ Views Right"/>
    <s v="03/11/2026"/>
    <s v="20:49:43"/>
    <n v="20"/>
    <s v="03/12/202602:53:50"/>
    <x v="11"/>
    <x v="11"/>
    <x v="1"/>
    <s v="02:53:50"/>
    <x v="2"/>
    <x v="0"/>
    <d v="1899-12-30T06:04:07"/>
    <n v="73130"/>
    <n v="0.17"/>
  </r>
  <r>
    <s v="CT20260013335"/>
    <s v="CT"/>
    <s v="CTA Chest"/>
    <s v="03/12/2026"/>
    <s v="02:48:08"/>
    <n v="2"/>
    <s v="03/12/202603:12:46"/>
    <x v="11"/>
    <x v="11"/>
    <x v="1"/>
    <s v="03:12:46"/>
    <x v="3"/>
    <x v="0"/>
    <d v="1899-12-30T00:24:38"/>
    <n v="71275"/>
    <n v="1.82"/>
  </r>
  <r>
    <s v="US20260009537"/>
    <s v="US"/>
    <s v="US Retroperitoneal Complete"/>
    <s v="03/12/2026"/>
    <s v="02:43:15"/>
    <n v="2"/>
    <s v="03/12/202603:30:07"/>
    <x v="11"/>
    <x v="11"/>
    <x v="1"/>
    <s v="03:30:07"/>
    <x v="3"/>
    <x v="0"/>
    <d v="1899-12-30T00:46:52"/>
    <n v="76770"/>
    <n v="0.74"/>
  </r>
  <r>
    <s v="CT20260013407"/>
    <s v="CT"/>
    <s v="CT Brain/Head w/o Contrast"/>
    <s v="03/12/2026"/>
    <s v="03:13:01"/>
    <n v="3"/>
    <s v="03/12/202603:39:19"/>
    <x v="11"/>
    <x v="11"/>
    <x v="1"/>
    <s v="03:39:19"/>
    <x v="3"/>
    <x v="0"/>
    <d v="1899-12-30T00:26:18"/>
    <n v="70450"/>
    <n v="0.85"/>
  </r>
  <r>
    <s v="CT20260013374"/>
    <s v="CT"/>
    <s v="CT Brain/Head w/o Contrast"/>
    <s v="03/12/2026"/>
    <s v="03:30:27"/>
    <n v="3"/>
    <s v="03/12/202603:47:44"/>
    <x v="11"/>
    <x v="11"/>
    <x v="1"/>
    <s v="03:47:44"/>
    <x v="3"/>
    <x v="0"/>
    <d v="1899-12-30T00:17:17"/>
    <n v="70450"/>
    <n v="0.85"/>
  </r>
  <r>
    <s v="CT20260013359"/>
    <s v="CT"/>
    <s v="CT Brain/Head w/o Contrast"/>
    <s v="03/12/2026"/>
    <s v="03:34:35"/>
    <n v="3"/>
    <s v="03/12/202604:00:27"/>
    <x v="11"/>
    <x v="11"/>
    <x v="1"/>
    <s v="04:00:27"/>
    <x v="4"/>
    <x v="0"/>
    <d v="1899-12-30T00:25:52"/>
    <n v="70450"/>
    <n v="0.85"/>
  </r>
  <r>
    <s v="US20260009432"/>
    <s v="US"/>
    <s v="US Lower Ext Venous Duplex Right"/>
    <s v="03/12/2026"/>
    <s v="03:49:22"/>
    <n v="3"/>
    <s v="03/12/202604:02:20"/>
    <x v="11"/>
    <x v="11"/>
    <x v="1"/>
    <s v="04:02:20"/>
    <x v="4"/>
    <x v="5"/>
    <d v="1899-12-30T00:12:58"/>
    <n v="93971"/>
    <n v="0.45"/>
  </r>
  <r>
    <s v="CT20260013355"/>
    <s v="CT"/>
    <s v="CT Abd &amp; Pel wo Oral w IV"/>
    <s v="03/12/2026"/>
    <s v="03:21:43"/>
    <n v="3"/>
    <s v="03/12/202604:11:02"/>
    <x v="11"/>
    <x v="11"/>
    <x v="1"/>
    <s v="04:11:02"/>
    <x v="4"/>
    <x v="5"/>
    <d v="1899-12-30T00:49:19"/>
    <n v="74177"/>
    <n v="1.82"/>
  </r>
  <r>
    <s v="CT20260013350"/>
    <s v="CT"/>
    <s v="CT Abdomen and Pelvis w/ Contrast"/>
    <s v="03/12/2026"/>
    <s v="03:08:20"/>
    <n v="3"/>
    <s v="03/12/202604:15:45"/>
    <x v="11"/>
    <x v="11"/>
    <x v="1"/>
    <s v="04:15:45"/>
    <x v="4"/>
    <x v="5"/>
    <d v="1899-12-30T01:07:25"/>
    <n v="74177"/>
    <n v="1.82"/>
  </r>
  <r>
    <s v="CT20260013360"/>
    <s v="CT"/>
    <s v="CT Spine Cervical w/o Contrast"/>
    <s v="03/12/2026"/>
    <s v="03:34:35"/>
    <n v="3"/>
    <s v="03/12/202604:26:54"/>
    <x v="11"/>
    <x v="11"/>
    <x v="1"/>
    <s v="04:26:54"/>
    <x v="4"/>
    <x v="5"/>
    <d v="1899-12-30T00:52:19"/>
    <n v="72125"/>
    <n v="1"/>
  </r>
  <r>
    <s v="CT20260013383"/>
    <s v="CT"/>
    <s v="CT Brain/Head w/o Contrast"/>
    <s v="03/12/2026"/>
    <s v="03:49:19"/>
    <n v="3"/>
    <s v="03/12/202604:30:49"/>
    <x v="11"/>
    <x v="11"/>
    <x v="1"/>
    <s v="04:30:49"/>
    <x v="4"/>
    <x v="5"/>
    <d v="1899-12-30T00:41:30"/>
    <n v="70450"/>
    <n v="0.85"/>
  </r>
  <r>
    <s v="CT20260013373"/>
    <s v="CT"/>
    <s v="CT Abd &amp; Pel wo Oral w IV"/>
    <s v="03/12/2026"/>
    <s v="03:53:22"/>
    <n v="3"/>
    <s v="03/12/202604:37:53"/>
    <x v="11"/>
    <x v="11"/>
    <x v="1"/>
    <s v="04:37:53"/>
    <x v="4"/>
    <x v="5"/>
    <d v="1899-12-30T00:44:31"/>
    <n v="74177"/>
    <n v="1.82"/>
  </r>
  <r>
    <s v="MR20260002572"/>
    <s v="MR"/>
    <s v="MRI Spine Lumbar w/o Contrast"/>
    <s v="03/11/2026"/>
    <s v="22:27:48"/>
    <n v="22"/>
    <s v="03/12/202605:01:41"/>
    <x v="11"/>
    <x v="11"/>
    <x v="1"/>
    <s v="05:01:41"/>
    <x v="5"/>
    <x v="5"/>
    <d v="1899-12-30T06:33:53"/>
    <n v="72148"/>
    <n v="1.48"/>
  </r>
  <r>
    <s v="MR20260002574"/>
    <s v="MR"/>
    <s v="MRI Spine Cervical w/o Contrast"/>
    <s v="03/11/2026"/>
    <s v="21:55:58"/>
    <n v="21"/>
    <s v="03/12/202605:01:41"/>
    <x v="11"/>
    <x v="11"/>
    <x v="1"/>
    <s v="05:01:41"/>
    <x v="5"/>
    <x v="5"/>
    <d v="1899-12-30T07:05:43"/>
    <n v="72141"/>
    <n v="1.48"/>
  </r>
  <r>
    <s v="MR20260002575"/>
    <s v="MR"/>
    <s v="MRI Spine Thoracic w/o Contrast"/>
    <s v="03/11/2026"/>
    <s v="22:05:55"/>
    <n v="22"/>
    <s v="03/12/202605:01:41"/>
    <x v="11"/>
    <x v="11"/>
    <x v="1"/>
    <s v="05:01:41"/>
    <x v="5"/>
    <x v="5"/>
    <d v="1899-12-30T06:55:46"/>
    <n v="72146"/>
    <n v="1.48"/>
  </r>
  <r>
    <s v="CT20260013413"/>
    <s v="CT"/>
    <s v="CT Abd &amp; Pel wo Oral w IV"/>
    <s v="03/12/2026"/>
    <s v="04:54:35"/>
    <n v="4"/>
    <s v="03/12/202605:29:01"/>
    <x v="11"/>
    <x v="11"/>
    <x v="1"/>
    <s v="05:29:01"/>
    <x v="5"/>
    <x v="5"/>
    <d v="1899-12-30T00:34:26"/>
    <n v="74177"/>
    <n v="1.82"/>
  </r>
  <r>
    <s v="CT20260013414"/>
    <s v="CT"/>
    <s v="CTA Chest"/>
    <s v="03/12/2026"/>
    <s v="04:54:35"/>
    <n v="4"/>
    <s v="03/12/202605:29:01"/>
    <x v="11"/>
    <x v="11"/>
    <x v="1"/>
    <s v="05:29:01"/>
    <x v="5"/>
    <x v="5"/>
    <d v="1899-12-30T00:34:26"/>
    <n v="71275"/>
    <n v="1.82"/>
  </r>
  <r>
    <s v="CT20260013348"/>
    <s v="CT"/>
    <s v="CT Lower Extremity w/ Contrast Left"/>
    <s v="03/12/2026"/>
    <s v="03:02:43"/>
    <n v="3"/>
    <s v="03/12/202605:37:35"/>
    <x v="11"/>
    <x v="11"/>
    <x v="1"/>
    <s v="05:37:35"/>
    <x v="5"/>
    <x v="5"/>
    <d v="1899-12-30T02:34:52"/>
    <n v="73701"/>
    <n v="1.1599999999999999"/>
  </r>
  <r>
    <s v="CT20260013386"/>
    <s v="CT"/>
    <s v="CT Pelvis w/o Contrast"/>
    <s v="03/12/2026"/>
    <s v="04:01:12"/>
    <n v="4"/>
    <s v="03/12/202605:59:44"/>
    <x v="11"/>
    <x v="11"/>
    <x v="1"/>
    <s v="05:59:44"/>
    <x v="5"/>
    <x v="5"/>
    <d v="1899-12-30T01:58:32"/>
    <n v="76376"/>
    <n v="0.2"/>
  </r>
  <r>
    <s v="CT20260013386"/>
    <s v="CT"/>
    <s v="CT Pelvis w/o Contrast"/>
    <s v="03/12/2026"/>
    <s v="04:01:12"/>
    <n v="4"/>
    <s v="03/12/202605:59:44"/>
    <x v="11"/>
    <x v="11"/>
    <x v="1"/>
    <s v="05:59:44"/>
    <x v="5"/>
    <x v="5"/>
    <d v="1899-12-30T01:58:32"/>
    <n v="72192"/>
    <n v="1.0900000000000001"/>
  </r>
  <r>
    <s v="US20260009545"/>
    <s v="US"/>
    <s v="US Abdomen Limited"/>
    <s v="03/12/2026"/>
    <s v="04:52:22"/>
    <n v="4"/>
    <s v="03/12/202606:08:45"/>
    <x v="11"/>
    <x v="11"/>
    <x v="1"/>
    <s v="06:08:45"/>
    <x v="6"/>
    <x v="5"/>
    <d v="1899-12-30T01:16:23"/>
    <n v="76705"/>
    <n v="0.59"/>
  </r>
  <r>
    <s v="CT20260013357"/>
    <s v="CT"/>
    <s v="CT Brain/Head w/o Contrast"/>
    <s v="03/12/2026"/>
    <s v="04:19:40"/>
    <n v="4"/>
    <s v="03/12/202606:28:11"/>
    <x v="11"/>
    <x v="11"/>
    <x v="1"/>
    <s v="06:28:11"/>
    <x v="6"/>
    <x v="5"/>
    <d v="1899-12-30T02:08:31"/>
    <n v="70450"/>
    <n v="0.85"/>
  </r>
  <r>
    <s v="CT20260013399"/>
    <s v="CT"/>
    <s v="CT Maxillofacial w/o Contrast"/>
    <s v="03/12/2026"/>
    <s v="04:19:40"/>
    <n v="4"/>
    <s v="03/12/202606:28:11"/>
    <x v="11"/>
    <x v="11"/>
    <x v="1"/>
    <s v="06:28:11"/>
    <x v="6"/>
    <x v="5"/>
    <d v="1899-12-30T02:08:31"/>
    <n v="70486"/>
    <n v="0.85"/>
  </r>
  <r>
    <s v="US20260009547"/>
    <s v="US"/>
    <s v="US Pelvis Comp w/Transvag if indicated"/>
    <s v="03/12/2026"/>
    <s v="04:48:37"/>
    <n v="4"/>
    <s v="03/12/202606:37:01"/>
    <x v="11"/>
    <x v="11"/>
    <x v="1"/>
    <s v="06:37:01"/>
    <x v="6"/>
    <x v="5"/>
    <d v="1899-12-30T01:48:24"/>
    <n v="76856"/>
    <n v="0.69"/>
  </r>
  <r>
    <s v="US20260009548"/>
    <s v="US"/>
    <s v="US Transvaginal Non-OB"/>
    <s v="03/12/2026"/>
    <s v="04:48:49"/>
    <n v="4"/>
    <s v="03/12/202606:37:01"/>
    <x v="11"/>
    <x v="11"/>
    <x v="1"/>
    <s v="06:37:01"/>
    <x v="6"/>
    <x v="5"/>
    <d v="1899-12-30T01:48:12"/>
    <n v="76830"/>
    <n v="0.69"/>
  </r>
  <r>
    <s v="CT20260013400"/>
    <s v="CT"/>
    <s v="CT Abdomen and Pelvis w/o Contrast"/>
    <s v="03/12/2026"/>
    <s v="05:15:47"/>
    <n v="5"/>
    <s v="03/12/202606:47:27"/>
    <x v="11"/>
    <x v="11"/>
    <x v="1"/>
    <s v="06:47:27"/>
    <x v="6"/>
    <x v="5"/>
    <d v="1899-12-30T01:31:40"/>
    <n v="74176"/>
    <n v="1.74"/>
  </r>
  <r>
    <s v="US20260009551"/>
    <s v="US"/>
    <s v="US OB Limited"/>
    <s v="03/12/2026"/>
    <s v="06:10:44"/>
    <n v="6"/>
    <s v="03/12/202606:56:20"/>
    <x v="11"/>
    <x v="11"/>
    <x v="1"/>
    <s v="06:56:20"/>
    <x v="6"/>
    <x v="5"/>
    <d v="1899-12-30T00:45:36"/>
    <n v="76815"/>
    <n v="0.65"/>
  </r>
  <r>
    <s v="US20260009550"/>
    <s v="US"/>
    <s v="US Abdomen Limited"/>
    <s v="03/12/2026"/>
    <s v="06:35:48"/>
    <n v="6"/>
    <s v="03/12/202607:10:33"/>
    <x v="11"/>
    <x v="11"/>
    <x v="1"/>
    <s v="07:10:33"/>
    <x v="7"/>
    <x v="5"/>
    <d v="1899-12-30T00:34:45"/>
    <n v="76705"/>
    <n v="0.59"/>
  </r>
  <r>
    <s v="MR20260002597"/>
    <s v="MR"/>
    <s v="MRI Spine Lumbar w/o Contrast"/>
    <s v="03/12/2026"/>
    <s v="05:26:00"/>
    <n v="5"/>
    <s v="03/12/202607:23:20"/>
    <x v="11"/>
    <x v="11"/>
    <x v="1"/>
    <s v="07:23:20"/>
    <x v="7"/>
    <x v="5"/>
    <d v="1899-12-30T01:57:20"/>
    <n v="72148"/>
    <n v="1.48"/>
  </r>
  <r>
    <s v="XR20260028910"/>
    <s v="XR"/>
    <s v="XR Hip 2-3 Views Right"/>
    <s v="03/11/2026"/>
    <s v="20:33:18"/>
    <n v="20"/>
    <s v="03/12/202607:31:44"/>
    <x v="11"/>
    <x v="11"/>
    <x v="1"/>
    <s v="07:31:44"/>
    <x v="7"/>
    <x v="5"/>
    <d v="1899-12-30T10:58:26"/>
    <n v="73502"/>
    <n v="0.22"/>
  </r>
  <r>
    <s v="XR20260028933"/>
    <s v="XR"/>
    <s v="XR Ribs w/ PA Chest Left"/>
    <s v="03/11/2026"/>
    <s v="21:10:55"/>
    <n v="21"/>
    <s v="03/12/202607:33:22"/>
    <x v="11"/>
    <x v="11"/>
    <x v="1"/>
    <s v="07:33:22"/>
    <x v="7"/>
    <x v="5"/>
    <d v="1899-12-30T10:22:27"/>
    <n v="71101"/>
    <n v="0.27"/>
  </r>
  <r>
    <s v="XR20260028922"/>
    <s v="XR"/>
    <s v="XR Chest 1 View Portable"/>
    <s v="03/11/2026"/>
    <s v="20:37:21"/>
    <n v="20"/>
    <s v="03/12/202607:38:21"/>
    <x v="11"/>
    <x v="11"/>
    <x v="1"/>
    <s v="07:38:21"/>
    <x v="7"/>
    <x v="5"/>
    <d v="1899-12-30T11:01:00"/>
    <n v="71045"/>
    <n v="0.18"/>
  </r>
  <r>
    <s v="CT20260013410"/>
    <s v="CT"/>
    <s v="CT Brain/Head w/o Contrast"/>
    <s v="03/12/2026"/>
    <s v="07:36:42"/>
    <n v="7"/>
    <s v="03/12/202607:46:20"/>
    <x v="11"/>
    <x v="11"/>
    <x v="1"/>
    <s v="07:46:20"/>
    <x v="7"/>
    <x v="5"/>
    <d v="1899-12-30T00:09:38"/>
    <n v="70450"/>
    <n v="0.85"/>
  </r>
  <r>
    <s v="XR20260028923"/>
    <s v="XR"/>
    <s v="XR Pelvis 1 or 2 Views"/>
    <s v="03/11/2026"/>
    <s v="20:37:21"/>
    <n v="20"/>
    <s v="03/12/202607:50:28"/>
    <x v="11"/>
    <x v="11"/>
    <x v="1"/>
    <s v="07:50:28"/>
    <x v="7"/>
    <x v="5"/>
    <d v="1899-12-30T11:13:07"/>
    <n v="72170"/>
    <n v="0.17"/>
  </r>
  <r>
    <s v="CT20260013415"/>
    <s v="CT"/>
    <s v="CT Chest W/ Contrast"/>
    <s v="03/12/2026"/>
    <s v="07:41:54"/>
    <n v="7"/>
    <s v="03/12/202608:00:14"/>
    <x v="11"/>
    <x v="11"/>
    <x v="1"/>
    <s v="08:00:14"/>
    <x v="8"/>
    <x v="5"/>
    <d v="1899-12-30T00:18:20"/>
    <n v="71260"/>
    <n v="1.1599999999999999"/>
  </r>
  <r>
    <s v="US20260009555"/>
    <s v="US"/>
    <s v="US OB Less Thn 14 wks w/TVS if indicated"/>
    <s v="03/12/2026"/>
    <s v="07:50:56"/>
    <n v="7"/>
    <s v="03/12/202608:22:06"/>
    <x v="11"/>
    <x v="11"/>
    <x v="1"/>
    <s v="08:22:06"/>
    <x v="8"/>
    <x v="5"/>
    <d v="1899-12-30T00:31:10"/>
    <n v="76801"/>
    <n v="0.99"/>
  </r>
  <r>
    <s v="CT20260013416"/>
    <s v="CT"/>
    <s v="CT Maxillofacial w/o Contrast"/>
    <s v="03/12/2026"/>
    <s v="07:50:43"/>
    <n v="7"/>
    <s v="03/12/202608:37:17"/>
    <x v="11"/>
    <x v="11"/>
    <x v="1"/>
    <s v="08:37:17"/>
    <x v="8"/>
    <x v="5"/>
    <d v="1899-12-30T00:46:34"/>
    <n v="70486"/>
    <n v="0.85"/>
  </r>
  <r>
    <s v="CT20260013417"/>
    <s v="CT"/>
    <s v="CT Brain/Head w/o Contrast"/>
    <s v="03/12/2026"/>
    <s v="07:50:43"/>
    <n v="7"/>
    <s v="03/12/202608:37:17"/>
    <x v="11"/>
    <x v="11"/>
    <x v="1"/>
    <s v="08:37:17"/>
    <x v="8"/>
    <x v="5"/>
    <d v="1899-12-30T00:46:34"/>
    <n v="70450"/>
    <n v="0.85"/>
  </r>
  <r>
    <s v="CT20260013419"/>
    <s v="CT"/>
    <s v="CT Spine Cervical w/o Contrast"/>
    <s v="03/12/2026"/>
    <s v="07:50:43"/>
    <n v="7"/>
    <s v="03/12/202608:43:13"/>
    <x v="11"/>
    <x v="11"/>
    <x v="1"/>
    <s v="08:43:13"/>
    <x v="8"/>
    <x v="5"/>
    <d v="1899-12-30T00:52:30"/>
    <n v="72125"/>
    <n v="1"/>
  </r>
  <r>
    <s v="CT20260013408"/>
    <s v="CT"/>
    <s v="CT Brain/Head w/o Contrast"/>
    <s v="03/12/2026"/>
    <s v="07:47:40"/>
    <n v="7"/>
    <s v="03/12/202608:51:30"/>
    <x v="11"/>
    <x v="11"/>
    <x v="1"/>
    <s v="08:51:30"/>
    <x v="8"/>
    <x v="5"/>
    <d v="1899-12-30T01:03:50"/>
    <n v="70450"/>
    <n v="0.85"/>
  </r>
  <r>
    <s v="CT20260013422"/>
    <s v="CT"/>
    <s v="CT Brain/Head w/o Contrast"/>
    <s v="03/12/2026"/>
    <s v="08:00:23"/>
    <n v="8"/>
    <s v="03/12/202609:03:02"/>
    <x v="11"/>
    <x v="11"/>
    <x v="1"/>
    <s v="09:03:02"/>
    <x v="9"/>
    <x v="5"/>
    <d v="1899-12-30T01:02:39"/>
    <n v="70450"/>
    <n v="0.85"/>
  </r>
  <r>
    <s v="CT20260013420"/>
    <s v="CT"/>
    <s v="CT Abd &amp; Pel wo Oral w IV"/>
    <s v="03/12/2026"/>
    <s v="08:36:31"/>
    <n v="8"/>
    <s v="03/12/202609:13:08"/>
    <x v="11"/>
    <x v="11"/>
    <x v="1"/>
    <s v="09:13:08"/>
    <x v="9"/>
    <x v="5"/>
    <d v="1899-12-30T00:36:37"/>
    <n v="74177"/>
    <n v="1.82"/>
  </r>
  <r>
    <s v="US20260009557"/>
    <s v="US"/>
    <s v="US Abdomen Complete"/>
    <s v="03/12/2026"/>
    <s v="08:00:40"/>
    <n v="8"/>
    <s v="03/12/202609:20:58"/>
    <x v="11"/>
    <x v="11"/>
    <x v="1"/>
    <s v="09:20:58"/>
    <x v="9"/>
    <x v="5"/>
    <d v="1899-12-30T01:20:18"/>
    <n v="76700"/>
    <n v="0.81"/>
  </r>
  <r>
    <s v="XR20260028968"/>
    <s v="XR"/>
    <s v="XR Chest 1 View Frontal"/>
    <s v="03/12/2026"/>
    <s v="03:18:02"/>
    <n v="3"/>
    <s v="03/12/202609:21:39"/>
    <x v="11"/>
    <x v="11"/>
    <x v="1"/>
    <s v="09:21:39"/>
    <x v="9"/>
    <x v="5"/>
    <d v="1899-12-30T06:03:37"/>
    <n v="71045"/>
    <n v="0.18"/>
  </r>
  <r>
    <s v="CT20260013336"/>
    <s v="CT"/>
    <s v="CT Brain/Head w/o Contrast"/>
    <s v="03/12/2026"/>
    <s v="09:21:37"/>
    <n v="9"/>
    <s v="03/12/202609:41:49"/>
    <x v="11"/>
    <x v="11"/>
    <x v="1"/>
    <s v="09:41:49"/>
    <x v="9"/>
    <x v="5"/>
    <d v="1899-12-30T00:20:12"/>
    <n v="70450"/>
    <n v="0.85"/>
  </r>
  <r>
    <s v="XR20260028969"/>
    <s v="XR"/>
    <s v="XR Chest 1 View Portable"/>
    <s v="03/12/2026"/>
    <s v="03:36:33"/>
    <n v="3"/>
    <s v="03/12/202609:47:35"/>
    <x v="11"/>
    <x v="11"/>
    <x v="1"/>
    <s v="09:47:35"/>
    <x v="9"/>
    <x v="5"/>
    <d v="1899-12-30T06:11:02"/>
    <n v="71045"/>
    <n v="0.18"/>
  </r>
  <r>
    <s v="XR20260028970"/>
    <s v="XR"/>
    <s v="XR Shoulder Complete 2+ Views Right"/>
    <s v="03/12/2026"/>
    <s v="04:08:16"/>
    <n v="4"/>
    <s v="03/12/202609:51:46"/>
    <x v="11"/>
    <x v="11"/>
    <x v="1"/>
    <s v="09:51:46"/>
    <x v="9"/>
    <x v="5"/>
    <d v="1899-12-30T05:43:30"/>
    <n v="73030"/>
    <n v="0.18"/>
  </r>
  <r>
    <s v="US20260009543"/>
    <s v="US"/>
    <s v="US Abdomen Limited"/>
    <s v="03/12/2026"/>
    <s v="09:52:34"/>
    <n v="9"/>
    <s v="03/12/202610:07:06"/>
    <x v="11"/>
    <x v="11"/>
    <x v="1"/>
    <s v="10:07:06"/>
    <x v="10"/>
    <x v="5"/>
    <d v="1899-12-30T00:14:32"/>
    <n v="76705"/>
    <n v="0.59"/>
  </r>
  <r>
    <s v="XR20260028982"/>
    <s v="XR"/>
    <s v="XR Chest 2 Views"/>
    <s v="03/12/2026"/>
    <s v="07:16:16"/>
    <n v="7"/>
    <s v="03/12/202610:12:27"/>
    <x v="11"/>
    <x v="11"/>
    <x v="1"/>
    <s v="10:12:27"/>
    <x v="10"/>
    <x v="5"/>
    <d v="1899-12-30T02:56:11"/>
    <n v="71046"/>
    <n v="0.22"/>
  </r>
  <r>
    <s v="XR20260028998"/>
    <s v="XR"/>
    <s v="XR Chest 1 View Portable"/>
    <s v="03/12/2026"/>
    <s v="08:47:25"/>
    <n v="8"/>
    <s v="03/12/202610:29:03"/>
    <x v="11"/>
    <x v="11"/>
    <x v="1"/>
    <s v="10:29:03"/>
    <x v="10"/>
    <x v="5"/>
    <d v="1899-12-30T01:41:38"/>
    <n v="71045"/>
    <n v="0.18"/>
  </r>
  <r>
    <s v="XR20260029039"/>
    <s v="XR"/>
    <s v="XR Abdomen KUB 1 View"/>
    <s v="03/12/2026"/>
    <s v="10:17:09"/>
    <n v="10"/>
    <s v="03/12/202610:37:59"/>
    <x v="11"/>
    <x v="11"/>
    <x v="1"/>
    <s v="10:37:59"/>
    <x v="10"/>
    <x v="5"/>
    <d v="1899-12-30T00:20:50"/>
    <n v="74018"/>
    <n v="0.18"/>
  </r>
  <r>
    <s v="US20260009587"/>
    <s v="US"/>
    <s v="US Fetal Biophysical Profile w/o N-Str"/>
    <s v="03/12/2026"/>
    <s v="10:27:39"/>
    <n v="10"/>
    <s v="03/12/202610:46:10"/>
    <x v="11"/>
    <x v="11"/>
    <x v="1"/>
    <s v="10:46:10"/>
    <x v="10"/>
    <x v="5"/>
    <d v="1899-12-30T00:18:31"/>
    <n v="76819"/>
    <n v="0.77"/>
  </r>
  <r>
    <s v="US20260009423"/>
    <s v="US"/>
    <s v="US Lower Ext Arterial Duplex Right"/>
    <s v="03/12/2026"/>
    <s v="03:41:33"/>
    <n v="3"/>
    <s v="03/12/202610:48:33"/>
    <x v="11"/>
    <x v="11"/>
    <x v="1"/>
    <s v="10:48:33"/>
    <x v="10"/>
    <x v="5"/>
    <d v="1899-12-30T07:07:00"/>
    <n v="93926"/>
    <n v="0.5"/>
  </r>
  <r>
    <s v="CT20260013452"/>
    <s v="CT"/>
    <s v="CT Brain/Head w/o Contrast"/>
    <s v="03/12/2026"/>
    <s v="10:22:44"/>
    <n v="10"/>
    <s v="03/12/202610:58:05"/>
    <x v="11"/>
    <x v="11"/>
    <x v="1"/>
    <s v="10:58:05"/>
    <x v="10"/>
    <x v="5"/>
    <d v="1899-12-30T00:35:21"/>
    <n v="70450"/>
    <n v="0.85"/>
  </r>
  <r>
    <s v="CT20260013464"/>
    <s v="CT"/>
    <s v="CT Brain/Head w/o Contrast"/>
    <s v="03/12/2026"/>
    <s v="10:53:02"/>
    <n v="10"/>
    <s v="03/12/202611:08:16"/>
    <x v="11"/>
    <x v="11"/>
    <x v="1"/>
    <s v="11:08:16"/>
    <x v="11"/>
    <x v="5"/>
    <d v="1899-12-30T00:15:14"/>
    <n v="70450"/>
    <n v="0.85"/>
  </r>
  <r>
    <s v="XR20260029035"/>
    <s v="XR"/>
    <s v="XR Ribs w/ PA Chest Right"/>
    <s v="03/12/2026"/>
    <s v="10:26:50"/>
    <n v="10"/>
    <s v="03/12/202611:17:09"/>
    <x v="11"/>
    <x v="11"/>
    <x v="1"/>
    <s v="11:17:09"/>
    <x v="11"/>
    <x v="5"/>
    <d v="1899-12-30T00:50:19"/>
    <n v="71101"/>
    <n v="0.27"/>
  </r>
  <r>
    <s v="XR20260029059"/>
    <s v="XR"/>
    <s v="XR Chest 1 View Portable"/>
    <s v="03/12/2026"/>
    <s v="10:59:08"/>
    <n v="10"/>
    <s v="03/12/202611:29:41"/>
    <x v="11"/>
    <x v="11"/>
    <x v="1"/>
    <s v="11:29:41"/>
    <x v="11"/>
    <x v="5"/>
    <d v="1899-12-30T00:30:33"/>
    <n v="71045"/>
    <n v="0.18"/>
  </r>
  <r>
    <s v="XR20260029057"/>
    <s v="XR"/>
    <s v="XR Abdomen KUB 1 View"/>
    <s v="03/12/2026"/>
    <s v="11:00:16"/>
    <n v="11"/>
    <s v="03/12/202611:30:29"/>
    <x v="11"/>
    <x v="11"/>
    <x v="1"/>
    <s v="11:30:29"/>
    <x v="11"/>
    <x v="5"/>
    <d v="1899-12-30T00:30:13"/>
    <n v="74018"/>
    <n v="0.18"/>
  </r>
  <r>
    <s v="XR20260029064"/>
    <s v="XR"/>
    <s v="XR Shoulder Complete 2+ Views Left"/>
    <s v="03/12/2026"/>
    <s v="11:05:49"/>
    <n v="11"/>
    <s v="03/12/202611:34:52"/>
    <x v="11"/>
    <x v="11"/>
    <x v="1"/>
    <s v="11:34:52"/>
    <x v="11"/>
    <x v="5"/>
    <d v="1899-12-30T00:29:03"/>
    <n v="73030"/>
    <n v="0.18"/>
  </r>
  <r>
    <s v="CT20260013457"/>
    <s v="CT"/>
    <s v="CT Brain/Head w/o Contrast"/>
    <s v="03/12/2026"/>
    <s v="11:32:07"/>
    <n v="11"/>
    <s v="03/12/202611:53:45"/>
    <x v="11"/>
    <x v="11"/>
    <x v="1"/>
    <s v="11:53:45"/>
    <x v="11"/>
    <x v="5"/>
    <d v="1899-12-30T00:21:38"/>
    <n v="70450"/>
    <n v="0.85"/>
  </r>
  <r>
    <s v="CT20260013458"/>
    <s v="CT"/>
    <s v="CT Maxillofacial w/o Contrast"/>
    <s v="03/12/2026"/>
    <s v="11:32:07"/>
    <n v="11"/>
    <s v="03/12/202611:53:45"/>
    <x v="11"/>
    <x v="11"/>
    <x v="1"/>
    <s v="11:53:45"/>
    <x v="11"/>
    <x v="5"/>
    <d v="1899-12-30T00:21:38"/>
    <n v="70486"/>
    <n v="0.85"/>
  </r>
  <r>
    <s v="CT20260013477"/>
    <s v="CT"/>
    <s v="CT Brain/Head w/o Contrast"/>
    <s v="03/12/2026"/>
    <s v="11:47:15"/>
    <n v="11"/>
    <s v="03/12/202612:07:09"/>
    <x v="11"/>
    <x v="11"/>
    <x v="1"/>
    <s v="12:07:09"/>
    <x v="12"/>
    <x v="5"/>
    <d v="1899-12-30T00:19:54"/>
    <n v="70450"/>
    <n v="0.85"/>
  </r>
  <r>
    <s v="CT20260013478"/>
    <s v="CT"/>
    <s v="CTA Neck"/>
    <s v="03/12/2026"/>
    <s v="11:50:04"/>
    <n v="11"/>
    <s v="03/12/202612:07:09"/>
    <x v="11"/>
    <x v="11"/>
    <x v="1"/>
    <s v="12:07:09"/>
    <x v="12"/>
    <x v="5"/>
    <d v="1899-12-30T00:17:05"/>
    <n v="70498"/>
    <n v="1.75"/>
  </r>
  <r>
    <s v="CT20260013479"/>
    <s v="CT"/>
    <s v="CTA Brain/Head"/>
    <s v="03/12/2026"/>
    <s v="11:50:04"/>
    <n v="11"/>
    <s v="03/12/202612:07:09"/>
    <x v="11"/>
    <x v="11"/>
    <x v="1"/>
    <s v="12:07:09"/>
    <x v="12"/>
    <x v="5"/>
    <d v="1899-12-30T00:17:05"/>
    <n v="70496"/>
    <n v="1.75"/>
  </r>
  <r>
    <s v="XR20260029071"/>
    <s v="XR"/>
    <s v="XR Chest 1 View Portable"/>
    <s v="03/12/2026"/>
    <s v="11:25:21"/>
    <n v="11"/>
    <s v="03/12/202612:14:12"/>
    <x v="11"/>
    <x v="11"/>
    <x v="1"/>
    <s v="12:14:12"/>
    <x v="12"/>
    <x v="5"/>
    <d v="1899-12-30T00:48:51"/>
    <n v="71045"/>
    <n v="0.18"/>
  </r>
  <r>
    <s v="CT20260013447"/>
    <s v="CT"/>
    <s v="CTA Abdomen and Pelvis"/>
    <s v="03/12/2026"/>
    <s v="11:24:25"/>
    <n v="11"/>
    <s v="03/12/202612:38:04"/>
    <x v="11"/>
    <x v="11"/>
    <x v="1"/>
    <s v="12:38:04"/>
    <x v="12"/>
    <x v="5"/>
    <d v="1899-12-30T01:13:39"/>
    <n v="74174"/>
    <n v="2.2000000000000002"/>
  </r>
  <r>
    <s v="CT20260013456"/>
    <s v="CT"/>
    <s v="CTA Chest"/>
    <s v="03/12/2026"/>
    <s v="11:24:25"/>
    <n v="11"/>
    <s v="03/12/202612:38:04"/>
    <x v="11"/>
    <x v="11"/>
    <x v="1"/>
    <s v="12:38:04"/>
    <x v="12"/>
    <x v="5"/>
    <d v="1899-12-30T01:13:39"/>
    <n v="71275"/>
    <n v="1.82"/>
  </r>
  <r>
    <s v="CT20260013473"/>
    <s v="CT"/>
    <s v="CT Brain/Head w/o Contrast"/>
    <s v="03/12/2026"/>
    <s v="12:34:42"/>
    <n v="12"/>
    <s v="03/12/202612:47:30"/>
    <x v="11"/>
    <x v="11"/>
    <x v="1"/>
    <s v="12:47:30"/>
    <x v="12"/>
    <x v="5"/>
    <d v="1899-12-30T00:12:48"/>
    <n v="70450"/>
    <n v="0.85"/>
  </r>
  <r>
    <s v="US20260009444"/>
    <s v="US"/>
    <s v="US Lower Ext Arterial Duplex Left"/>
    <s v="03/11/2026"/>
    <s v="22:40:14"/>
    <n v="22"/>
    <s v="03/12/202612:57:45"/>
    <x v="11"/>
    <x v="11"/>
    <x v="1"/>
    <s v="12:57:45"/>
    <x v="12"/>
    <x v="5"/>
    <d v="1899-12-30T14:17:31"/>
    <n v="93926"/>
    <n v="0.5"/>
  </r>
  <r>
    <s v="CT20260013489"/>
    <s v="CT"/>
    <s v="CT Brain/Head w/o Contrast"/>
    <s v="03/12/2026"/>
    <s v="12:54:08"/>
    <n v="12"/>
    <s v="03/12/202613:04:26"/>
    <x v="11"/>
    <x v="11"/>
    <x v="1"/>
    <s v="13:04:26"/>
    <x v="13"/>
    <x v="5"/>
    <d v="1899-12-30T00:10:18"/>
    <n v="70450"/>
    <n v="0.85"/>
  </r>
  <r>
    <s v="XR20260028832"/>
    <s v="XR"/>
    <s v="XR Tibia/Fibula Left"/>
    <s v="03/11/2026"/>
    <s v="16:31:55"/>
    <n v="16"/>
    <s v="03/12/202613:10:19"/>
    <x v="11"/>
    <x v="11"/>
    <x v="1"/>
    <s v="13:10:19"/>
    <x v="13"/>
    <x v="5"/>
    <d v="1899-12-30T20:38:24"/>
    <n v="73590"/>
    <n v="0.16"/>
  </r>
  <r>
    <s v="XR20260029000"/>
    <s v="XR"/>
    <s v="XR Chest 4+ Views"/>
    <s v="03/12/2026"/>
    <s v="08:40:00"/>
    <n v="8"/>
    <s v="03/12/202613:13:31"/>
    <x v="11"/>
    <x v="11"/>
    <x v="1"/>
    <s v="13:13:31"/>
    <x v="13"/>
    <x v="5"/>
    <d v="1899-12-30T04:33:31"/>
    <n v="71048"/>
    <n v="0.31"/>
  </r>
  <r>
    <s v="XR20260029058"/>
    <s v="XR"/>
    <s v="XR Chest 2 Views"/>
    <s v="03/12/2026"/>
    <s v="10:52:25"/>
    <n v="10"/>
    <s v="03/12/202613:22:36"/>
    <x v="11"/>
    <x v="11"/>
    <x v="1"/>
    <s v="13:22:36"/>
    <x v="13"/>
    <x v="5"/>
    <d v="1899-12-30T02:30:11"/>
    <n v="71046"/>
    <n v="0.22"/>
  </r>
  <r>
    <s v="XR20260029040"/>
    <s v="XR"/>
    <s v="XR Chest 1 View Portable"/>
    <s v="03/12/2026"/>
    <s v="10:30:13"/>
    <n v="10"/>
    <s v="03/12/202613:29:39"/>
    <x v="11"/>
    <x v="11"/>
    <x v="1"/>
    <s v="13:29:39"/>
    <x v="13"/>
    <x v="5"/>
    <d v="1899-12-30T02:59:26"/>
    <n v="71045"/>
    <n v="0.18"/>
  </r>
  <r>
    <s v="US20260009577"/>
    <s v="US"/>
    <s v="US Lower Ext Arterial Duplex Bilateral"/>
    <s v="03/12/2026"/>
    <s v="13:06:30"/>
    <n v="13"/>
    <s v="03/12/202613:46:12"/>
    <x v="11"/>
    <x v="11"/>
    <x v="1"/>
    <s v="13:46:12"/>
    <x v="13"/>
    <x v="5"/>
    <d v="1899-12-30T00:39:42"/>
    <n v="93925"/>
    <n v="0.8"/>
  </r>
  <r>
    <s v="XR20260029129"/>
    <s v="XR"/>
    <s v="XR Spine Lumbar Complete 4+ Views"/>
    <s v="03/12/2026"/>
    <s v="13:40:44"/>
    <n v="13"/>
    <s v="03/12/202613:51:52"/>
    <x v="11"/>
    <x v="11"/>
    <x v="1"/>
    <s v="13:51:52"/>
    <x v="13"/>
    <x v="5"/>
    <d v="1899-12-30T00:11:08"/>
    <n v="72110"/>
    <n v="0.26"/>
  </r>
  <r>
    <s v="XR20260029130"/>
    <s v="XR"/>
    <s v="XR Sacroiliac Joints 3+ Views"/>
    <s v="03/12/2026"/>
    <s v="13:40:44"/>
    <n v="13"/>
    <s v="03/12/202613:51:52"/>
    <x v="11"/>
    <x v="11"/>
    <x v="1"/>
    <s v="13:51:52"/>
    <x v="13"/>
    <x v="5"/>
    <d v="1899-12-30T00:11:08"/>
    <n v="72202"/>
    <n v="0.23"/>
  </r>
  <r>
    <s v="XR20260029155"/>
    <s v="XR"/>
    <s v="XR Chest 2 Views"/>
    <s v="03/12/2026"/>
    <s v="13:50:50"/>
    <n v="13"/>
    <s v="03/12/202613:52:23"/>
    <x v="11"/>
    <x v="11"/>
    <x v="1"/>
    <s v="13:52:23"/>
    <x v="13"/>
    <x v="5"/>
    <d v="1899-12-30T00:01:33"/>
    <n v="71046"/>
    <n v="0.22"/>
  </r>
  <r>
    <s v="XR20260029394"/>
    <s v="XR"/>
    <s v="XR Abdomen KUB 1 View"/>
    <s v="03/12/2026"/>
    <s v="22:52:12"/>
    <n v="22"/>
    <s v="03/12/202623:06:07"/>
    <x v="11"/>
    <x v="11"/>
    <x v="1"/>
    <s v="23:06:07"/>
    <x v="22"/>
    <x v="0"/>
    <d v="1899-12-30T00:13:55"/>
    <n v="74018"/>
    <n v="0.18"/>
  </r>
  <r>
    <s v="XR20260029399"/>
    <s v="XR"/>
    <s v="XR Chest 2 Views"/>
    <s v="03/12/2026"/>
    <s v="23:05:01"/>
    <n v="23"/>
    <s v="03/12/202623:17:31"/>
    <x v="11"/>
    <x v="11"/>
    <x v="1"/>
    <s v="23:17:31"/>
    <x v="22"/>
    <x v="0"/>
    <d v="1899-12-30T00:12:30"/>
    <n v="71046"/>
    <n v="0.22"/>
  </r>
  <r>
    <s v="XR20260029398"/>
    <s v="XR"/>
    <s v="XR Abdomen KUB 1 View"/>
    <s v="03/12/2026"/>
    <s v="22:49:04"/>
    <n v="22"/>
    <s v="03/12/202623:24:33"/>
    <x v="11"/>
    <x v="11"/>
    <x v="1"/>
    <s v="23:24:33"/>
    <x v="22"/>
    <x v="0"/>
    <d v="1899-12-30T00:35:29"/>
    <n v="74018"/>
    <n v="0.18"/>
  </r>
  <r>
    <s v="XR20260029396"/>
    <s v="XR"/>
    <s v="XR Ankle Complete 3+ Views Left"/>
    <s v="03/12/2026"/>
    <s v="22:48:34"/>
    <n v="22"/>
    <s v="03/12/202623:27:22"/>
    <x v="11"/>
    <x v="11"/>
    <x v="1"/>
    <s v="23:27:22"/>
    <x v="22"/>
    <x v="0"/>
    <d v="1899-12-30T00:38:48"/>
    <n v="73610"/>
    <n v="0.17"/>
  </r>
  <r>
    <s v="XR20260029334"/>
    <s v="XR"/>
    <s v="XR Chest 1 View Portable"/>
    <s v="03/12/2026"/>
    <s v="22:22:53"/>
    <n v="22"/>
    <s v="03/12/202623:28:45"/>
    <x v="11"/>
    <x v="11"/>
    <x v="1"/>
    <s v="23:28:45"/>
    <x v="22"/>
    <x v="0"/>
    <d v="1899-12-30T01:05:52"/>
    <n v="71045"/>
    <n v="0.18"/>
  </r>
  <r>
    <s v="XR20260029397"/>
    <s v="XR"/>
    <s v="XR Chest 1 View Portable"/>
    <s v="03/12/2026"/>
    <s v="22:48:04"/>
    <n v="22"/>
    <s v="03/12/202623:32:03"/>
    <x v="11"/>
    <x v="11"/>
    <x v="1"/>
    <s v="23:32:03"/>
    <x v="22"/>
    <x v="0"/>
    <d v="1899-12-30T00:43:59"/>
    <n v="71045"/>
    <n v="0.18"/>
  </r>
  <r>
    <s v="XR20260029395"/>
    <s v="XR"/>
    <s v="XR Chest 1 View Portable"/>
    <s v="03/12/2026"/>
    <s v="22:23:08"/>
    <n v="22"/>
    <s v="03/12/202623:33:08"/>
    <x v="11"/>
    <x v="11"/>
    <x v="1"/>
    <s v="23:33:08"/>
    <x v="22"/>
    <x v="0"/>
    <d v="1899-12-30T01:10:00"/>
    <n v="71045"/>
    <n v="0.18"/>
  </r>
  <r>
    <s v="XR20260029393"/>
    <s v="XR"/>
    <s v="XR Chest 1 View Portable"/>
    <s v="03/12/2026"/>
    <s v="22:11:16"/>
    <n v="22"/>
    <s v="03/12/202623:34:38"/>
    <x v="11"/>
    <x v="11"/>
    <x v="1"/>
    <s v="23:34:38"/>
    <x v="22"/>
    <x v="0"/>
    <d v="1899-12-30T01:23:22"/>
    <n v="71045"/>
    <n v="0.18"/>
  </r>
  <r>
    <s v="XR20260029392"/>
    <s v="XR"/>
    <s v="XR Chest 2 Views"/>
    <s v="03/12/2026"/>
    <s v="22:00:07"/>
    <n v="22"/>
    <s v="03/12/202623:48:21"/>
    <x v="11"/>
    <x v="11"/>
    <x v="1"/>
    <s v="23:48:21"/>
    <x v="22"/>
    <x v="0"/>
    <d v="1899-12-30T01:48:14"/>
    <n v="71046"/>
    <n v="0.22"/>
  </r>
  <r>
    <s v="XR20260029391"/>
    <s v="XR"/>
    <s v="XR Chest 2 Views"/>
    <s v="03/12/2026"/>
    <s v="21:49:13"/>
    <n v="21"/>
    <s v="03/12/202623:57:18"/>
    <x v="11"/>
    <x v="11"/>
    <x v="1"/>
    <s v="23:57:18"/>
    <x v="22"/>
    <x v="0"/>
    <d v="1899-12-30T02:08:05"/>
    <n v="71046"/>
    <n v="0.22"/>
  </r>
  <r>
    <s v="XR20260029390"/>
    <s v="XR"/>
    <s v="XR Chest 1 View Portable"/>
    <s v="03/12/2026"/>
    <s v="22:05:12"/>
    <n v="22"/>
    <s v="03/12/202623:58:13"/>
    <x v="11"/>
    <x v="11"/>
    <x v="1"/>
    <s v="23:58:13"/>
    <x v="22"/>
    <x v="0"/>
    <d v="1899-12-30T01:53:01"/>
    <n v="71045"/>
    <n v="0.18"/>
  </r>
  <r>
    <s v="XR20260029389"/>
    <s v="XR"/>
    <s v="XR Chest 2 Views"/>
    <s v="03/12/2026"/>
    <s v="21:57:47"/>
    <n v="21"/>
    <s v="03/12/202623:58:23"/>
    <x v="11"/>
    <x v="11"/>
    <x v="1"/>
    <s v="23:58:23"/>
    <x v="22"/>
    <x v="0"/>
    <d v="1899-12-30T02:00:36"/>
    <n v="71046"/>
    <n v="0.22"/>
  </r>
  <r>
    <s v="XR20260029382"/>
    <s v="XR"/>
    <s v="XR Chest 1 View Frontal"/>
    <s v="03/12/2026"/>
    <s v="22:04:33"/>
    <n v="22"/>
    <s v="03/12/202623:58:42"/>
    <x v="11"/>
    <x v="11"/>
    <x v="1"/>
    <s v="23:58:42"/>
    <x v="22"/>
    <x v="0"/>
    <d v="1899-12-30T01:54:09"/>
    <n v="71045"/>
    <n v="0.18"/>
  </r>
  <r>
    <s v="XR20260029377"/>
    <s v="XR"/>
    <s v="XR Chest 2 Views"/>
    <s v="03/12/2026"/>
    <s v="21:38:37"/>
    <n v="21"/>
    <s v="03/12/202623:58:56"/>
    <x v="11"/>
    <x v="11"/>
    <x v="1"/>
    <s v="23:58:56"/>
    <x v="22"/>
    <x v="0"/>
    <d v="1899-12-30T02:20:19"/>
    <n v="71046"/>
    <n v="0.22"/>
  </r>
  <r>
    <s v="CT20260013601"/>
    <s v="CT"/>
    <s v="CT Brain/Head w/o Contrast"/>
    <s v="03/12/2026"/>
    <s v="23:09:43"/>
    <n v="23"/>
    <s v="03/12/202623:59:19"/>
    <x v="11"/>
    <x v="11"/>
    <x v="1"/>
    <s v="23:59:19"/>
    <x v="22"/>
    <x v="0"/>
    <d v="1899-12-30T00:49:36"/>
    <n v="70450"/>
    <n v="0.85"/>
  </r>
  <r>
    <s v="CT20260013586"/>
    <s v="CT"/>
    <s v="CT Brain/Head w/o Contrast"/>
    <s v="03/12/2026"/>
    <s v="22:54:53"/>
    <n v="22"/>
    <s v="03/12/202623:59:43"/>
    <x v="11"/>
    <x v="11"/>
    <x v="1"/>
    <s v="23:59:43"/>
    <x v="22"/>
    <x v="0"/>
    <d v="1899-12-30T01:04:50"/>
    <n v="70450"/>
    <n v="0.85"/>
  </r>
  <r>
    <s v="CT20260013568"/>
    <s v="CT"/>
    <s v="CT Abd &amp; Pel wo Oral w IV"/>
    <s v="03/12/2026"/>
    <s v="23:48:47"/>
    <n v="23"/>
    <s v="03/13/202600:03:35"/>
    <x v="12"/>
    <x v="12"/>
    <x v="1"/>
    <s v="00:03:35"/>
    <x v="0"/>
    <x v="0"/>
    <d v="1899-12-30T00:14:48"/>
    <n v="74177"/>
    <n v="1.82"/>
  </r>
  <r>
    <s v="CT20260013569"/>
    <s v="CT"/>
    <s v="CT Chest W/ Contrast"/>
    <s v="03/12/2026"/>
    <s v="23:48:47"/>
    <n v="23"/>
    <s v="03/13/202600:03:35"/>
    <x v="12"/>
    <x v="12"/>
    <x v="1"/>
    <s v="00:03:35"/>
    <x v="0"/>
    <x v="0"/>
    <d v="1899-12-30T00:14:48"/>
    <n v="76376"/>
    <n v="0.2"/>
  </r>
  <r>
    <s v="CT20260013569"/>
    <s v="CT"/>
    <s v="CT Chest W/ Contrast"/>
    <s v="03/12/2026"/>
    <s v="23:48:47"/>
    <n v="23"/>
    <s v="03/13/202600:03:35"/>
    <x v="12"/>
    <x v="12"/>
    <x v="1"/>
    <s v="00:03:35"/>
    <x v="0"/>
    <x v="0"/>
    <d v="1899-12-30T00:14:48"/>
    <n v="71260"/>
    <n v="1.1599999999999999"/>
  </r>
  <r>
    <s v="CT20260013585"/>
    <s v="CT"/>
    <s v="CT Shoulder w/o Contrast Right"/>
    <s v="03/12/2026"/>
    <s v="23:34:51"/>
    <n v="23"/>
    <s v="03/13/202600:05:36"/>
    <x v="12"/>
    <x v="12"/>
    <x v="1"/>
    <s v="00:05:36"/>
    <x v="0"/>
    <x v="0"/>
    <d v="1899-12-30T00:30:45"/>
    <n v="73200"/>
    <n v="1"/>
  </r>
  <r>
    <s v="CT20260013629"/>
    <s v="CT"/>
    <s v="CT Abdomen and Pelvis w/o Contrast"/>
    <s v="03/13/2026"/>
    <s v="00:00:36"/>
    <n v="0"/>
    <s v="03/13/202600:09:36"/>
    <x v="12"/>
    <x v="12"/>
    <x v="1"/>
    <s v="00:09:36"/>
    <x v="0"/>
    <x v="0"/>
    <d v="1899-12-30T00:09:00"/>
    <n v="74176"/>
    <n v="1.74"/>
  </r>
  <r>
    <s v="CT20260013630"/>
    <s v="CT"/>
    <s v="CT Chest WO Contrast"/>
    <s v="03/13/2026"/>
    <s v="00:00:36"/>
    <n v="0"/>
    <s v="03/13/202600:09:36"/>
    <x v="12"/>
    <x v="12"/>
    <x v="1"/>
    <s v="00:09:36"/>
    <x v="0"/>
    <x v="0"/>
    <d v="1899-12-30T00:09:00"/>
    <n v="71250"/>
    <n v="1.08"/>
  </r>
  <r>
    <s v="CT20260013617"/>
    <s v="CT"/>
    <s v="CT Brain/Head w/o Contrast"/>
    <s v="03/13/2026"/>
    <s v="00:03:14"/>
    <n v="0"/>
    <s v="03/13/202600:10:20"/>
    <x v="12"/>
    <x v="12"/>
    <x v="1"/>
    <s v="00:10:20"/>
    <x v="0"/>
    <x v="0"/>
    <d v="1899-12-30T00:07:06"/>
    <n v="70450"/>
    <n v="0.85"/>
  </r>
  <r>
    <s v="CT20260013618"/>
    <s v="CT"/>
    <s v="CT Spine Cervical w/o Contrast"/>
    <s v="03/13/2026"/>
    <s v="00:03:42"/>
    <n v="0"/>
    <s v="03/13/202600:11:14"/>
    <x v="12"/>
    <x v="12"/>
    <x v="1"/>
    <s v="00:11:14"/>
    <x v="0"/>
    <x v="0"/>
    <d v="1899-12-30T00:07:32"/>
    <n v="72125"/>
    <n v="1"/>
  </r>
  <r>
    <s v="CT20260013615"/>
    <s v="CT"/>
    <s v="CT Abdomen and Pelvis w/ Contrast"/>
    <s v="03/13/2026"/>
    <s v="00:04:53"/>
    <n v="0"/>
    <s v="03/13/202600:14:38"/>
    <x v="12"/>
    <x v="12"/>
    <x v="1"/>
    <s v="00:14:38"/>
    <x v="0"/>
    <x v="0"/>
    <d v="1899-12-30T00:09:45"/>
    <n v="74177"/>
    <n v="1.82"/>
  </r>
  <r>
    <s v="CT20260013616"/>
    <s v="CT"/>
    <s v="CT Chest W/ Contrast"/>
    <s v="03/13/2026"/>
    <s v="00:04:18"/>
    <n v="0"/>
    <s v="03/13/202600:14:38"/>
    <x v="12"/>
    <x v="12"/>
    <x v="1"/>
    <s v="00:14:38"/>
    <x v="0"/>
    <x v="0"/>
    <d v="1899-12-30T00:10:20"/>
    <n v="71260"/>
    <n v="1.1599999999999999"/>
  </r>
  <r>
    <s v="CT20260013603"/>
    <s v="CT"/>
    <s v="CT Brain/Head w/o Contrast"/>
    <s v="03/13/2026"/>
    <s v="00:13:09"/>
    <n v="0"/>
    <s v="03/13/202600:30:04"/>
    <x v="12"/>
    <x v="12"/>
    <x v="1"/>
    <s v="00:30:04"/>
    <x v="0"/>
    <x v="0"/>
    <d v="1899-12-30T00:16:55"/>
    <n v="70450"/>
    <n v="0.85"/>
  </r>
  <r>
    <s v="XR20260029403"/>
    <s v="XR"/>
    <s v="XR Knee Complete 3 Views Right"/>
    <s v="03/13/2026"/>
    <s v="00:17:01"/>
    <n v="0"/>
    <s v="03/13/202600:35:47"/>
    <x v="12"/>
    <x v="12"/>
    <x v="1"/>
    <s v="00:35:47"/>
    <x v="0"/>
    <x v="0"/>
    <d v="1899-12-30T00:18:46"/>
    <n v="73562"/>
    <n v="0.18"/>
  </r>
  <r>
    <s v="CT20260013596"/>
    <s v="CT"/>
    <s v="CT Shoulder w/o Contrast Left"/>
    <s v="03/12/2026"/>
    <s v="23:09:58"/>
    <n v="23"/>
    <s v="03/13/202600:50:37"/>
    <x v="12"/>
    <x v="12"/>
    <x v="1"/>
    <s v="00:50:37"/>
    <x v="0"/>
    <x v="0"/>
    <d v="1899-12-30T01:40:39"/>
    <n v="73200"/>
    <n v="1"/>
  </r>
  <r>
    <s v="XR20260029402"/>
    <s v="XR"/>
    <s v="XR Chest 2 Views"/>
    <s v="03/13/2026"/>
    <s v="00:11:53"/>
    <n v="0"/>
    <s v="03/13/202600:56:26"/>
    <x v="12"/>
    <x v="12"/>
    <x v="1"/>
    <s v="00:56:26"/>
    <x v="0"/>
    <x v="0"/>
    <d v="1899-12-30T00:44:33"/>
    <n v="71046"/>
    <n v="0.22"/>
  </r>
  <r>
    <s v="US20260009690"/>
    <s v="US"/>
    <s v="US OB Less Thn 14 wks w/TVS if indicated"/>
    <s v="03/12/2026"/>
    <s v="23:56:26"/>
    <n v="23"/>
    <s v="03/13/202601:01:02"/>
    <x v="12"/>
    <x v="12"/>
    <x v="1"/>
    <s v="01:01:02"/>
    <x v="1"/>
    <x v="0"/>
    <d v="1899-12-30T01:04:36"/>
    <n v="76801"/>
    <n v="0.99"/>
  </r>
  <r>
    <s v="US20260009686"/>
    <s v="US"/>
    <s v="US Scrotum (Contents) w/ Doppler if ind"/>
    <s v="03/12/2026"/>
    <s v="23:17:26"/>
    <n v="23"/>
    <s v="03/13/202601:10:37"/>
    <x v="12"/>
    <x v="12"/>
    <x v="1"/>
    <s v="01:10:37"/>
    <x v="1"/>
    <x v="0"/>
    <d v="1899-12-30T01:53:11"/>
    <n v="76870"/>
    <n v="0.64"/>
  </r>
  <r>
    <s v="CT20260013602"/>
    <s v="CT"/>
    <s v="CT Abd &amp; Pel wo Oral w IV"/>
    <s v="03/13/2026"/>
    <s v="01:06:50"/>
    <n v="1"/>
    <s v="03/13/202601:17:53"/>
    <x v="12"/>
    <x v="12"/>
    <x v="1"/>
    <s v="01:17:53"/>
    <x v="1"/>
    <x v="0"/>
    <d v="1899-12-30T00:11:03"/>
    <n v="74177"/>
    <n v="1.82"/>
  </r>
  <r>
    <s v="CT20260013626"/>
    <s v="CT"/>
    <s v="CT Abdomen and Pelvis w/ Contrast"/>
    <s v="03/13/2026"/>
    <s v="01:09:31"/>
    <n v="1"/>
    <s v="03/13/202601:19:14"/>
    <x v="12"/>
    <x v="12"/>
    <x v="1"/>
    <s v="01:19:14"/>
    <x v="1"/>
    <x v="0"/>
    <d v="1899-12-30T00:09:43"/>
    <n v="74177"/>
    <n v="1.82"/>
  </r>
  <r>
    <s v="CT20260013633"/>
    <s v="CT"/>
    <s v="CT Stone Protocol"/>
    <s v="03/13/2026"/>
    <s v="00:44:32"/>
    <n v="0"/>
    <s v="03/13/202601:20:26"/>
    <x v="12"/>
    <x v="12"/>
    <x v="1"/>
    <s v="01:20:26"/>
    <x v="1"/>
    <x v="0"/>
    <d v="1899-12-30T00:35:54"/>
    <n v="74176"/>
    <n v="1.74"/>
  </r>
  <r>
    <s v="US20260009687"/>
    <s v="US"/>
    <s v="US Abdomen Limited"/>
    <s v="03/12/2026"/>
    <s v="23:17:33"/>
    <n v="23"/>
    <s v="03/13/202601:22:52"/>
    <x v="12"/>
    <x v="12"/>
    <x v="1"/>
    <s v="01:22:52"/>
    <x v="1"/>
    <x v="0"/>
    <d v="1899-12-30T02:05:19"/>
    <n v="76705"/>
    <n v="0.59"/>
  </r>
  <r>
    <s v="XR20260029404"/>
    <s v="XR"/>
    <s v="XR Chest 2 Views"/>
    <s v="03/13/2026"/>
    <s v="01:16:36"/>
    <n v="1"/>
    <s v="03/13/202601:24:50"/>
    <x v="12"/>
    <x v="12"/>
    <x v="1"/>
    <s v="01:24:50"/>
    <x v="1"/>
    <x v="0"/>
    <d v="1899-12-30T00:08:14"/>
    <n v="71046"/>
    <n v="0.22"/>
  </r>
  <r>
    <s v="XR20260029405"/>
    <s v="XR"/>
    <s v="XR Neck Soft Tissue"/>
    <s v="03/13/2026"/>
    <s v="01:16:36"/>
    <n v="1"/>
    <s v="03/13/202601:26:34"/>
    <x v="12"/>
    <x v="12"/>
    <x v="1"/>
    <s v="01:26:34"/>
    <x v="1"/>
    <x v="0"/>
    <d v="1899-12-30T00:09:58"/>
    <n v="70360"/>
    <n v="0.18"/>
  </r>
  <r>
    <s v="CT20260013621"/>
    <s v="CT"/>
    <s v="CT Abd &amp; Pel wo Oral w IV"/>
    <s v="03/13/2026"/>
    <s v="01:25:04"/>
    <n v="1"/>
    <s v="03/13/202601:35:05"/>
    <x v="12"/>
    <x v="12"/>
    <x v="1"/>
    <s v="01:35:05"/>
    <x v="1"/>
    <x v="0"/>
    <d v="1899-12-30T00:10:01"/>
    <n v="74177"/>
    <n v="1.82"/>
  </r>
  <r>
    <s v="CT20260013619"/>
    <s v="CT"/>
    <s v="CT Brain/Head w/o Contrast"/>
    <s v="03/13/2026"/>
    <s v="01:29:17"/>
    <n v="1"/>
    <s v="03/13/202601:35:17"/>
    <x v="12"/>
    <x v="12"/>
    <x v="1"/>
    <s v="01:35:17"/>
    <x v="1"/>
    <x v="0"/>
    <d v="1899-12-30T00:06:00"/>
    <n v="70450"/>
    <n v="0.85"/>
  </r>
  <r>
    <s v="CT20260013599"/>
    <s v="CT"/>
    <s v="CTA Brain/Head"/>
    <s v="03/13/2026"/>
    <s v="01:29:17"/>
    <n v="1"/>
    <s v="03/13/202601:36:25"/>
    <x v="12"/>
    <x v="12"/>
    <x v="1"/>
    <s v="01:36:25"/>
    <x v="1"/>
    <x v="0"/>
    <d v="1899-12-30T00:07:08"/>
    <n v="70496"/>
    <n v="1.75"/>
  </r>
  <r>
    <s v="CT20260013600"/>
    <s v="CT"/>
    <s v="CTA Neck"/>
    <s v="03/13/2026"/>
    <s v="01:29:17"/>
    <n v="1"/>
    <s v="03/13/202601:36:25"/>
    <x v="12"/>
    <x v="12"/>
    <x v="1"/>
    <s v="01:36:25"/>
    <x v="1"/>
    <x v="0"/>
    <d v="1899-12-30T00:07:08"/>
    <n v="70498"/>
    <n v="1.75"/>
  </r>
  <r>
    <s v="US20260009692"/>
    <s v="US"/>
    <s v="US Scrotum (Contents) w/ Doppler if ind"/>
    <s v="03/13/2026"/>
    <s v="01:14:52"/>
    <n v="1"/>
    <s v="03/13/202601:44:01"/>
    <x v="12"/>
    <x v="12"/>
    <x v="1"/>
    <s v="01:44:01"/>
    <x v="1"/>
    <x v="0"/>
    <d v="1899-12-30T00:29:09"/>
    <n v="76870"/>
    <n v="0.64"/>
  </r>
  <r>
    <s v="CT20260013613"/>
    <s v="CT"/>
    <s v="CT Chest WO Contrast"/>
    <s v="03/13/2026"/>
    <s v="01:41:40"/>
    <n v="1"/>
    <s v="03/13/202601:54:05"/>
    <x v="12"/>
    <x v="12"/>
    <x v="1"/>
    <s v="01:54:05"/>
    <x v="1"/>
    <x v="0"/>
    <d v="1899-12-30T00:12:25"/>
    <n v="71250"/>
    <n v="1.08"/>
  </r>
  <r>
    <s v="XR20260029412"/>
    <s v="XR"/>
    <s v="XR Abdomen Complete w Decub and/or Erect"/>
    <s v="03/13/2026"/>
    <s v="01:38:24"/>
    <n v="1"/>
    <s v="03/13/202602:02:46"/>
    <x v="12"/>
    <x v="12"/>
    <x v="1"/>
    <s v="02:02:46"/>
    <x v="2"/>
    <x v="0"/>
    <d v="1899-12-30T00:24:22"/>
    <n v="74019"/>
    <n v="0.23"/>
  </r>
  <r>
    <s v="CT20260013637"/>
    <s v="CT"/>
    <s v="CT Brain/Head w/o Contrast"/>
    <s v="03/13/2026"/>
    <s v="01:55:22"/>
    <n v="1"/>
    <s v="03/13/202602:04:03"/>
    <x v="12"/>
    <x v="12"/>
    <x v="1"/>
    <s v="02:04:03"/>
    <x v="2"/>
    <x v="0"/>
    <d v="1899-12-30T00:08:41"/>
    <n v="70450"/>
    <n v="0.85"/>
  </r>
  <r>
    <s v="CT20260013627"/>
    <s v="CT"/>
    <s v="CT Chest WO Contrast"/>
    <s v="03/12/2026"/>
    <s v="23:08:16"/>
    <n v="23"/>
    <s v="03/13/202602:20:59"/>
    <x v="12"/>
    <x v="12"/>
    <x v="1"/>
    <s v="02:20:59"/>
    <x v="2"/>
    <x v="0"/>
    <d v="1899-12-30T03:12:43"/>
    <n v="71250"/>
    <n v="1.08"/>
  </r>
  <r>
    <s v="CT20260013635"/>
    <s v="CT"/>
    <s v="CTA Chest"/>
    <s v="03/13/2026"/>
    <s v="01:09:31"/>
    <n v="1"/>
    <s v="03/13/202602:28:29"/>
    <x v="12"/>
    <x v="12"/>
    <x v="1"/>
    <s v="02:28:29"/>
    <x v="2"/>
    <x v="0"/>
    <d v="1899-12-30T01:18:58"/>
    <n v="71275"/>
    <n v="1.82"/>
  </r>
  <r>
    <s v="CT20260013598"/>
    <s v="CT"/>
    <s v="CT Abd &amp; Pel wo Oral w IV"/>
    <s v="03/13/2026"/>
    <s v="01:41:28"/>
    <n v="1"/>
    <s v="03/13/202602:34:44"/>
    <x v="12"/>
    <x v="12"/>
    <x v="1"/>
    <s v="02:34:44"/>
    <x v="2"/>
    <x v="0"/>
    <d v="1899-12-30T00:53:16"/>
    <n v="74177"/>
    <n v="1.82"/>
  </r>
  <r>
    <s v="CT20260013620"/>
    <s v="CT"/>
    <s v="CT Abd &amp; Pel wo Oral w IV"/>
    <s v="03/13/2026"/>
    <s v="01:53:24"/>
    <n v="1"/>
    <s v="03/13/202602:40:37"/>
    <x v="12"/>
    <x v="12"/>
    <x v="1"/>
    <s v="02:40:37"/>
    <x v="2"/>
    <x v="0"/>
    <d v="1899-12-30T00:47:13"/>
    <n v="74177"/>
    <n v="1.82"/>
  </r>
  <r>
    <s v="CT20260013592"/>
    <s v="CT"/>
    <s v="CT Abd &amp; Pel wo Oral w IV"/>
    <s v="03/13/2026"/>
    <s v="02:12:49"/>
    <n v="2"/>
    <s v="03/13/202602:44:06"/>
    <x v="12"/>
    <x v="12"/>
    <x v="1"/>
    <s v="02:44:06"/>
    <x v="2"/>
    <x v="0"/>
    <d v="1899-12-30T00:31:17"/>
    <n v="74177"/>
    <n v="1.82"/>
  </r>
  <r>
    <s v="CT20260013632"/>
    <s v="CT"/>
    <s v="CT Abd &amp; Pel wo Oral w IV"/>
    <s v="03/13/2026"/>
    <s v="02:25:21"/>
    <n v="2"/>
    <s v="03/13/202602:54:24"/>
    <x v="12"/>
    <x v="12"/>
    <x v="1"/>
    <s v="02:54:24"/>
    <x v="2"/>
    <x v="0"/>
    <d v="1899-12-30T00:29:03"/>
    <n v="74177"/>
    <n v="1.82"/>
  </r>
  <r>
    <s v="CT20260013612"/>
    <s v="CT"/>
    <s v="CT Brain/Head w/o Contrast"/>
    <s v="03/13/2026"/>
    <s v="02:51:38"/>
    <n v="2"/>
    <s v="03/13/202603:03:01"/>
    <x v="12"/>
    <x v="12"/>
    <x v="1"/>
    <s v="03:03:01"/>
    <x v="3"/>
    <x v="0"/>
    <d v="1899-12-30T00:11:23"/>
    <n v="70450"/>
    <n v="0.85"/>
  </r>
  <r>
    <s v="US20260009696"/>
    <s v="US"/>
    <s v="US Retroperitoneal Complete"/>
    <s v="03/13/2026"/>
    <s v="02:34:54"/>
    <n v="2"/>
    <s v="03/13/202603:08:40"/>
    <x v="12"/>
    <x v="12"/>
    <x v="1"/>
    <s v="03:08:40"/>
    <x v="3"/>
    <x v="0"/>
    <d v="1899-12-30T00:33:46"/>
    <n v="76770"/>
    <n v="0.74"/>
  </r>
  <r>
    <s v="XR20260029414"/>
    <s v="XR"/>
    <s v="XR Chest 2 Views"/>
    <s v="03/13/2026"/>
    <s v="03:08:13"/>
    <n v="3"/>
    <s v="03/13/202603:18:14"/>
    <x v="12"/>
    <x v="12"/>
    <x v="1"/>
    <s v="03:18:14"/>
    <x v="3"/>
    <x v="0"/>
    <d v="1899-12-30T00:10:01"/>
    <n v="71046"/>
    <n v="0.22"/>
  </r>
  <r>
    <s v="MR20260002601"/>
    <s v="MR"/>
    <s v="MRI Brain w/o Contrast"/>
    <s v="03/13/2026"/>
    <s v="02:23:32"/>
    <n v="2"/>
    <s v="03/13/202603:19:12"/>
    <x v="12"/>
    <x v="12"/>
    <x v="1"/>
    <s v="03:19:12"/>
    <x v="3"/>
    <x v="0"/>
    <d v="1899-12-30T00:55:40"/>
    <n v="70551"/>
    <n v="1.48"/>
  </r>
  <r>
    <s v="XR20260029413"/>
    <s v="XR"/>
    <s v="XR Abdomen KUB 1 View"/>
    <s v="03/13/2026"/>
    <s v="02:08:36"/>
    <n v="2"/>
    <s v="03/13/202603:27:44"/>
    <x v="12"/>
    <x v="12"/>
    <x v="1"/>
    <s v="03:27:44"/>
    <x v="3"/>
    <x v="0"/>
    <d v="1899-12-30T01:19:08"/>
    <n v="74018"/>
    <n v="0.18"/>
  </r>
  <r>
    <s v="CT20260013634"/>
    <s v="CT"/>
    <s v="CT Brain/Head w/o Contrast"/>
    <s v="03/13/2026"/>
    <s v="03:25:08"/>
    <n v="3"/>
    <s v="03/13/202603:32:52"/>
    <x v="12"/>
    <x v="12"/>
    <x v="1"/>
    <s v="03:32:52"/>
    <x v="3"/>
    <x v="0"/>
    <d v="1899-12-30T00:07:44"/>
    <n v="70450"/>
    <n v="0.85"/>
  </r>
  <r>
    <s v="CT20260013640"/>
    <s v="CT"/>
    <s v="CT Abdomen and Pelvis w/o Contrast"/>
    <s v="03/13/2026"/>
    <s v="03:26:27"/>
    <n v="3"/>
    <s v="03/13/202603:33:54"/>
    <x v="12"/>
    <x v="12"/>
    <x v="1"/>
    <s v="03:33:54"/>
    <x v="3"/>
    <x v="0"/>
    <d v="1899-12-30T00:07:27"/>
    <n v="74176"/>
    <n v="1.74"/>
  </r>
  <r>
    <s v="XR20260029416"/>
    <s v="XR"/>
    <s v="XR Hip 2-3 Views Right"/>
    <s v="03/13/2026"/>
    <s v="03:31:51"/>
    <n v="3"/>
    <s v="03/13/202603:37:26"/>
    <x v="12"/>
    <x v="12"/>
    <x v="1"/>
    <s v="03:37:26"/>
    <x v="3"/>
    <x v="0"/>
    <d v="1899-12-30T00:05:35"/>
    <n v="73502"/>
    <n v="0.22"/>
  </r>
  <r>
    <s v="XR20260029415"/>
    <s v="XR"/>
    <s v="XR Abdomen KUB 1 View"/>
    <s v="03/13/2026"/>
    <s v="03:31:24"/>
    <n v="3"/>
    <s v="03/13/202603:37:47"/>
    <x v="12"/>
    <x v="12"/>
    <x v="1"/>
    <s v="03:37:47"/>
    <x v="3"/>
    <x v="0"/>
    <d v="1899-12-30T00:06:23"/>
    <n v="74018"/>
    <n v="0.18"/>
  </r>
  <r>
    <s v="XR20260029411"/>
    <s v="XR"/>
    <s v="XR Chest 1 View Portable"/>
    <s v="03/13/2026"/>
    <s v="01:35:11"/>
    <n v="1"/>
    <s v="03/13/202603:40:47"/>
    <x v="12"/>
    <x v="12"/>
    <x v="1"/>
    <s v="03:40:47"/>
    <x v="3"/>
    <x v="0"/>
    <d v="1899-12-30T02:05:36"/>
    <n v="71045"/>
    <n v="0.18"/>
  </r>
  <r>
    <s v="CT20260013642"/>
    <s v="CT"/>
    <s v="CT Abd &amp; Pel wo Oral w IV"/>
    <s v="03/13/2026"/>
    <s v="03:37:33"/>
    <n v="3"/>
    <s v="03/13/202603:41:29"/>
    <x v="12"/>
    <x v="12"/>
    <x v="1"/>
    <s v="03:41:29"/>
    <x v="3"/>
    <x v="0"/>
    <d v="1899-12-30T00:03:56"/>
    <n v="74177"/>
    <n v="1.82"/>
  </r>
  <r>
    <s v="XR20260029407"/>
    <s v="XR"/>
    <s v="XR Chest 1 View Frontal"/>
    <s v="03/13/2026"/>
    <s v="01:47:15"/>
    <n v="1"/>
    <s v="03/13/202603:41:42"/>
    <x v="12"/>
    <x v="12"/>
    <x v="1"/>
    <s v="03:41:42"/>
    <x v="3"/>
    <x v="0"/>
    <d v="1899-12-30T01:54:27"/>
    <n v="71045"/>
    <n v="0.18"/>
  </r>
  <r>
    <s v="XR20260029408"/>
    <s v="XR"/>
    <s v="XR Pelvis 1 or 2 Views"/>
    <s v="03/13/2026"/>
    <s v="01:47:15"/>
    <n v="1"/>
    <s v="03/13/202603:43:52"/>
    <x v="12"/>
    <x v="12"/>
    <x v="1"/>
    <s v="03:43:52"/>
    <x v="3"/>
    <x v="0"/>
    <d v="1899-12-30T01:56:37"/>
    <n v="72170"/>
    <n v="0.17"/>
  </r>
  <r>
    <s v="XR20260029409"/>
    <s v="XR"/>
    <s v="XR Humerus Right"/>
    <s v="03/13/2026"/>
    <s v="01:47:15"/>
    <n v="1"/>
    <s v="03/13/202603:48:51"/>
    <x v="12"/>
    <x v="12"/>
    <x v="1"/>
    <s v="03:48:51"/>
    <x v="3"/>
    <x v="0"/>
    <d v="1899-12-30T02:01:36"/>
    <n v="73060"/>
    <n v="0.16"/>
  </r>
  <r>
    <s v="XR20260029410"/>
    <s v="XR"/>
    <s v="XR Abdomen KUB 1 View"/>
    <s v="03/13/2026"/>
    <s v="01:34:42"/>
    <n v="1"/>
    <s v="03/13/202603:52:28"/>
    <x v="12"/>
    <x v="12"/>
    <x v="1"/>
    <s v="03:52:28"/>
    <x v="3"/>
    <x v="0"/>
    <d v="1899-12-30T02:17:46"/>
    <n v="74018"/>
    <n v="0.18"/>
  </r>
  <r>
    <s v="XR20260029406"/>
    <s v="XR"/>
    <s v="XR Chest 1 View Portable"/>
    <s v="03/13/2026"/>
    <s v="01:16:08"/>
    <n v="1"/>
    <s v="03/13/202604:00:14"/>
    <x v="12"/>
    <x v="12"/>
    <x v="1"/>
    <s v="04:00:14"/>
    <x v="4"/>
    <x v="0"/>
    <d v="1899-12-30T02:44:06"/>
    <n v="71045"/>
    <n v="0.18"/>
  </r>
  <r>
    <s v="XR20260029400"/>
    <s v="XR"/>
    <s v="XR Peg Tube Placement Check"/>
    <s v="03/13/2026"/>
    <s v="00:10:03"/>
    <n v="0"/>
    <s v="03/13/202604:01:21"/>
    <x v="12"/>
    <x v="12"/>
    <x v="1"/>
    <s v="04:01:21"/>
    <x v="4"/>
    <x v="5"/>
    <d v="1899-12-30T03:51:18"/>
    <n v="74019"/>
    <n v="0.23"/>
  </r>
  <r>
    <s v="US20260009688"/>
    <s v="US"/>
    <s v="US Lower Ext Venous Duplex Left"/>
    <s v="03/13/2026"/>
    <s v="00:15:40"/>
    <n v="0"/>
    <s v="03/13/202604:01:58"/>
    <x v="12"/>
    <x v="12"/>
    <x v="1"/>
    <s v="04:01:58"/>
    <x v="4"/>
    <x v="5"/>
    <d v="1899-12-30T03:46:18"/>
    <n v="93971"/>
    <n v="0.45"/>
  </r>
  <r>
    <s v="MR20260002639"/>
    <s v="MR"/>
    <s v="MRI Brain w/ + w/o Contrast"/>
    <s v="03/13/2026"/>
    <s v="03:28:10"/>
    <n v="3"/>
    <s v="03/13/202604:13:46"/>
    <x v="12"/>
    <x v="12"/>
    <x v="1"/>
    <s v="04:13:46"/>
    <x v="4"/>
    <x v="5"/>
    <d v="1899-12-30T00:45:36"/>
    <n v="70553"/>
    <n v="2.29"/>
  </r>
  <r>
    <s v="XR20260029418"/>
    <s v="XR"/>
    <s v="XR Shoulder Complete 2+ Views Right"/>
    <s v="03/13/2026"/>
    <s v="03:53:10"/>
    <n v="3"/>
    <s v="03/13/202604:14:41"/>
    <x v="12"/>
    <x v="12"/>
    <x v="1"/>
    <s v="04:14:41"/>
    <x v="4"/>
    <x v="5"/>
    <d v="1899-12-30T00:21:31"/>
    <n v="73030"/>
    <n v="0.18"/>
  </r>
  <r>
    <s v="XR20260029419"/>
    <s v="XR"/>
    <s v="XR Elbow Complete 3+ Views Right"/>
    <s v="03/13/2026"/>
    <s v="03:53:10"/>
    <n v="3"/>
    <s v="03/13/202604:15:18"/>
    <x v="12"/>
    <x v="12"/>
    <x v="1"/>
    <s v="04:15:18"/>
    <x v="4"/>
    <x v="5"/>
    <d v="1899-12-30T00:22:08"/>
    <n v="73080"/>
    <n v="0.17"/>
  </r>
  <r>
    <s v="US20260009654"/>
    <s v="US"/>
    <s v="US Head/Neck Soft Tissue"/>
    <s v="03/12/2026"/>
    <s v="16:25:40"/>
    <n v="16"/>
    <s v="03/13/202604:24:30"/>
    <x v="12"/>
    <x v="12"/>
    <x v="1"/>
    <s v="04:24:30"/>
    <x v="4"/>
    <x v="5"/>
    <d v="1899-12-30T11:58:50"/>
    <n v="76536"/>
    <n v="0.56000000000000005"/>
  </r>
  <r>
    <s v="US20260009698"/>
    <s v="US"/>
    <s v="US Abdomen Limited"/>
    <s v="03/13/2026"/>
    <s v="04:10:29"/>
    <n v="4"/>
    <s v="03/13/202604:28:39"/>
    <x v="12"/>
    <x v="12"/>
    <x v="1"/>
    <s v="04:28:39"/>
    <x v="4"/>
    <x v="5"/>
    <d v="1899-12-30T00:18:10"/>
    <n v="76705"/>
    <n v="0.59"/>
  </r>
  <r>
    <s v="XR20260029267"/>
    <s v="XR"/>
    <s v="XR Chest 2 Views"/>
    <s v="03/12/2026"/>
    <s v="16:50:10"/>
    <n v="16"/>
    <s v="03/13/202604:33:40"/>
    <x v="12"/>
    <x v="12"/>
    <x v="1"/>
    <s v="04:33:40"/>
    <x v="4"/>
    <x v="5"/>
    <d v="1899-12-30T11:43:30"/>
    <n v="71046"/>
    <n v="0.22"/>
  </r>
  <r>
    <s v="CT20260013643"/>
    <s v="CT"/>
    <s v="CT Abd &amp; Pel wo Oral w IV"/>
    <s v="03/13/2026"/>
    <s v="04:29:42"/>
    <n v="4"/>
    <s v="03/13/202604:39:28"/>
    <x v="12"/>
    <x v="12"/>
    <x v="1"/>
    <s v="04:39:28"/>
    <x v="4"/>
    <x v="5"/>
    <d v="1899-12-30T00:09:46"/>
    <n v="74177"/>
    <n v="1.82"/>
  </r>
  <r>
    <s v="CT20260013636"/>
    <s v="CT"/>
    <s v="CT Abd &amp; Pel wo Oral w IV"/>
    <s v="03/13/2026"/>
    <s v="04:26:27"/>
    <n v="4"/>
    <s v="03/13/202604:57:11"/>
    <x v="12"/>
    <x v="12"/>
    <x v="1"/>
    <s v="04:57:11"/>
    <x v="4"/>
    <x v="5"/>
    <d v="1899-12-30T00:30:44"/>
    <n v="74177"/>
    <n v="1.82"/>
  </r>
  <r>
    <s v="CT20260013638"/>
    <s v="CT"/>
    <s v="CT Abd &amp; Pel wo Oral w IV"/>
    <s v="03/13/2026"/>
    <s v="04:29:26"/>
    <n v="4"/>
    <s v="03/13/202605:15:45"/>
    <x v="12"/>
    <x v="12"/>
    <x v="1"/>
    <s v="05:15:45"/>
    <x v="5"/>
    <x v="5"/>
    <d v="1899-12-30T00:46:19"/>
    <n v="74177"/>
    <n v="1.82"/>
  </r>
  <r>
    <s v="MR20260002599"/>
    <s v="MR"/>
    <s v="MRI Brain w/o Contrast"/>
    <s v="03/13/2026"/>
    <s v="04:35:45"/>
    <n v="4"/>
    <s v="03/13/202605:30:30"/>
    <x v="12"/>
    <x v="12"/>
    <x v="1"/>
    <s v="05:30:30"/>
    <x v="5"/>
    <x v="5"/>
    <d v="1899-12-30T00:54:45"/>
    <n v="70551"/>
    <n v="1.48"/>
  </r>
  <r>
    <s v="XR20260029420"/>
    <s v="XR"/>
    <s v="XR Chest 1 View Portable"/>
    <s v="03/13/2026"/>
    <s v="04:51:39"/>
    <n v="4"/>
    <s v="03/13/202605:35:18"/>
    <x v="12"/>
    <x v="12"/>
    <x v="1"/>
    <s v="05:35:18"/>
    <x v="5"/>
    <x v="5"/>
    <d v="1899-12-30T00:43:39"/>
    <n v="71045"/>
    <n v="0.18"/>
  </r>
  <r>
    <s v="XR20260029421"/>
    <s v="XR"/>
    <s v="XR Knee Complete 4+ Views Bilateral"/>
    <s v="03/13/2026"/>
    <s v="05:00:30"/>
    <n v="5"/>
    <s v="03/13/202605:36:40"/>
    <x v="12"/>
    <x v="12"/>
    <x v="1"/>
    <s v="05:36:40"/>
    <x v="5"/>
    <x v="5"/>
    <d v="1899-12-30T00:36:10"/>
    <n v="73564"/>
    <n v="0.22"/>
  </r>
  <r>
    <s v="XR20260029423"/>
    <s v="XR"/>
    <s v="XR Chest 1 View Portable"/>
    <s v="03/13/2026"/>
    <s v="05:10:22"/>
    <n v="5"/>
    <s v="03/13/202605:46:29"/>
    <x v="12"/>
    <x v="12"/>
    <x v="1"/>
    <s v="05:46:29"/>
    <x v="5"/>
    <x v="5"/>
    <d v="1899-12-30T00:36:07"/>
    <n v="71045"/>
    <n v="0.18"/>
  </r>
  <r>
    <s v="XR20260029424"/>
    <s v="XR"/>
    <s v="XR Chest 1 View Portable"/>
    <s v="03/13/2026"/>
    <s v="05:12:08"/>
    <n v="5"/>
    <s v="03/13/202605:50:20"/>
    <x v="12"/>
    <x v="12"/>
    <x v="1"/>
    <s v="05:50:20"/>
    <x v="5"/>
    <x v="5"/>
    <d v="1899-12-30T00:38:12"/>
    <n v="71045"/>
    <n v="0.18"/>
  </r>
  <r>
    <s v="XR20260029425"/>
    <s v="XR"/>
    <s v="XR Chest 1 View Frontal"/>
    <s v="03/13/2026"/>
    <s v="05:34:59"/>
    <n v="5"/>
    <s v="03/13/202605:51:27"/>
    <x v="12"/>
    <x v="12"/>
    <x v="1"/>
    <s v="05:51:27"/>
    <x v="5"/>
    <x v="5"/>
    <d v="1899-12-30T00:16:28"/>
    <n v="71045"/>
    <n v="0.18"/>
  </r>
  <r>
    <s v="XR20260029426"/>
    <s v="XR"/>
    <s v="XR Femur Complete 2 Views Right"/>
    <s v="03/13/2026"/>
    <s v="05:34:59"/>
    <n v="5"/>
    <s v="03/13/202606:02:28"/>
    <x v="12"/>
    <x v="12"/>
    <x v="1"/>
    <s v="06:02:28"/>
    <x v="6"/>
    <x v="5"/>
    <d v="1899-12-30T00:27:29"/>
    <n v="73552"/>
    <n v="0.18"/>
  </r>
  <r>
    <s v="XR20260029427"/>
    <s v="XR"/>
    <s v="XR Knee Limited 1 or 2 Views Right"/>
    <s v="03/13/2026"/>
    <s v="05:34:59"/>
    <n v="5"/>
    <s v="03/13/202606:02:28"/>
    <x v="12"/>
    <x v="12"/>
    <x v="1"/>
    <s v="06:02:28"/>
    <x v="6"/>
    <x v="5"/>
    <d v="1899-12-30T00:27:29"/>
    <n v="73560"/>
    <n v="0.16"/>
  </r>
  <r>
    <s v="US20260009695"/>
    <s v="US"/>
    <s v="US Carotid Duplex Bilateral"/>
    <s v="03/13/2026"/>
    <s v="06:01:11"/>
    <n v="6"/>
    <s v="03/13/202606:08:21"/>
    <x v="12"/>
    <x v="12"/>
    <x v="1"/>
    <s v="06:08:21"/>
    <x v="6"/>
    <x v="5"/>
    <d v="1899-12-30T00:07:10"/>
    <n v="93880"/>
    <n v="0.8"/>
  </r>
  <r>
    <s v="XR20260029429"/>
    <s v="XR"/>
    <s v="XR Abdomen KUB 1 View"/>
    <s v="03/13/2026"/>
    <s v="05:33:00"/>
    <n v="5"/>
    <s v="03/13/202606:18:53"/>
    <x v="12"/>
    <x v="12"/>
    <x v="1"/>
    <s v="06:18:53"/>
    <x v="6"/>
    <x v="5"/>
    <d v="1899-12-30T00:45:53"/>
    <n v="74018"/>
    <n v="0.18"/>
  </r>
  <r>
    <s v="XR20260029422"/>
    <s v="XR"/>
    <s v="XR Abdomen KUB 1 View"/>
    <s v="03/13/2026"/>
    <s v="05:33:00"/>
    <n v="5"/>
    <s v="03/13/202606:19:35"/>
    <x v="12"/>
    <x v="12"/>
    <x v="1"/>
    <s v="06:19:35"/>
    <x v="6"/>
    <x v="5"/>
    <d v="1899-12-30T00:46:35"/>
    <n v="74018"/>
    <n v="0.18"/>
  </r>
  <r>
    <s v="XR20260029268"/>
    <s v="XR"/>
    <s v="XR Chest 2 Views"/>
    <s v="03/12/2026"/>
    <s v="16:56:19"/>
    <n v="16"/>
    <s v="03/13/202606:24:48"/>
    <x v="12"/>
    <x v="12"/>
    <x v="1"/>
    <s v="06:24:48"/>
    <x v="6"/>
    <x v="5"/>
    <d v="1899-12-30T13:28:29"/>
    <n v="71046"/>
    <n v="0.22"/>
  </r>
  <r>
    <s v="XR20260029430"/>
    <s v="XR"/>
    <s v="XR Chest 1 View Portable"/>
    <s v="03/13/2026"/>
    <s v="06:23:05"/>
    <n v="6"/>
    <s v="03/13/202606:26:15"/>
    <x v="12"/>
    <x v="12"/>
    <x v="1"/>
    <s v="06:26:15"/>
    <x v="6"/>
    <x v="5"/>
    <d v="1899-12-30T00:03:10"/>
    <n v="71045"/>
    <n v="0.18"/>
  </r>
  <r>
    <s v="XR20260029285"/>
    <s v="XR"/>
    <s v="XR Knee Complete 3 Views Bilateral"/>
    <s v="03/12/2026"/>
    <s v="17:07:35"/>
    <n v="17"/>
    <s v="03/13/202606:31:41"/>
    <x v="12"/>
    <x v="12"/>
    <x v="1"/>
    <s v="06:31:41"/>
    <x v="6"/>
    <x v="5"/>
    <d v="1899-12-30T13:24:06"/>
    <n v="73562"/>
    <n v="0.18"/>
  </r>
  <r>
    <s v="XR20260029432"/>
    <s v="XR"/>
    <s v="XR Chest 1 View Portable"/>
    <s v="03/13/2026"/>
    <s v="06:27:20"/>
    <n v="6"/>
    <s v="03/13/202606:39:10"/>
    <x v="12"/>
    <x v="12"/>
    <x v="1"/>
    <s v="06:39:10"/>
    <x v="6"/>
    <x v="5"/>
    <d v="1899-12-30T00:11:50"/>
    <n v="71045"/>
    <n v="0.18"/>
  </r>
  <r>
    <s v="XR20260029433"/>
    <s v="XR"/>
    <s v="XR Chest 1 View Portable"/>
    <s v="03/13/2026"/>
    <s v="06:37:28"/>
    <n v="6"/>
    <s v="03/13/202606:41:53"/>
    <x v="12"/>
    <x v="12"/>
    <x v="1"/>
    <s v="06:41:53"/>
    <x v="6"/>
    <x v="5"/>
    <d v="1899-12-30T00:04:25"/>
    <n v="71045"/>
    <n v="0.18"/>
  </r>
  <r>
    <s v="XR20260029401"/>
    <s v="XR"/>
    <s v="XR Chest 1 View Portable"/>
    <s v="03/12/2026"/>
    <s v="23:51:43"/>
    <n v="23"/>
    <s v="03/13/202606:45:43"/>
    <x v="12"/>
    <x v="12"/>
    <x v="1"/>
    <s v="06:45:43"/>
    <x v="6"/>
    <x v="5"/>
    <d v="1899-12-30T06:54:00"/>
    <n v="71045"/>
    <n v="0.18"/>
  </r>
  <r>
    <s v="XR20260029431"/>
    <s v="XR"/>
    <s v="XR Abdomen KUB 1 View"/>
    <s v="03/13/2026"/>
    <s v="06:56:51"/>
    <n v="6"/>
    <s v="03/13/202606:58:33"/>
    <x v="12"/>
    <x v="12"/>
    <x v="1"/>
    <s v="06:58:33"/>
    <x v="6"/>
    <x v="5"/>
    <d v="1899-12-30T00:01:42"/>
    <n v="74018"/>
    <n v="0.18"/>
  </r>
  <r>
    <s v="XR20260028609"/>
    <s v="XR"/>
    <s v="XR Chest 1 View Portable"/>
    <s v="03/13/2026"/>
    <s v="04:29:06"/>
    <n v="4"/>
    <s v="03/13/202607:00:20"/>
    <x v="12"/>
    <x v="12"/>
    <x v="1"/>
    <s v="07:00:20"/>
    <x v="7"/>
    <x v="5"/>
    <d v="1899-12-30T02:31:14"/>
    <n v="71045"/>
    <n v="0.18"/>
  </r>
  <r>
    <s v="XR20260028448"/>
    <s v="XR"/>
    <s v="XR Chest 1 View Portable"/>
    <s v="03/13/2026"/>
    <s v="04:43:35"/>
    <n v="4"/>
    <s v="03/13/202607:12:00"/>
    <x v="12"/>
    <x v="12"/>
    <x v="1"/>
    <s v="07:12:00"/>
    <x v="7"/>
    <x v="5"/>
    <d v="1899-12-30T02:28:25"/>
    <n v="71045"/>
    <n v="0.18"/>
  </r>
  <r>
    <s v="US20260009693"/>
    <s v="US"/>
    <s v="US Carotid Duplex Bilateral"/>
    <s v="03/13/2026"/>
    <s v="06:52:41"/>
    <n v="6"/>
    <s v="03/13/202607:16:59"/>
    <x v="12"/>
    <x v="12"/>
    <x v="1"/>
    <s v="07:16:59"/>
    <x v="7"/>
    <x v="5"/>
    <d v="1899-12-30T00:24:18"/>
    <n v="93880"/>
    <n v="0.8"/>
  </r>
  <r>
    <s v="XR20260029112"/>
    <s v="XR"/>
    <s v="XR Chest 1 View Portable"/>
    <s v="03/13/2026"/>
    <s v="04:29:41"/>
    <n v="4"/>
    <s v="03/13/202607:23:45"/>
    <x v="12"/>
    <x v="12"/>
    <x v="1"/>
    <s v="07:23:45"/>
    <x v="7"/>
    <x v="5"/>
    <d v="1899-12-30T02:54:04"/>
    <n v="71045"/>
    <n v="0.18"/>
  </r>
  <r>
    <s v="CT20260013644"/>
    <s v="CT"/>
    <s v="CT Abd/Pel for GI BLEED w/o Oral &amp; w/wo "/>
    <s v="03/13/2026"/>
    <s v="07:14:12"/>
    <n v="7"/>
    <s v="03/13/202607:50:18"/>
    <x v="12"/>
    <x v="12"/>
    <x v="1"/>
    <s v="07:50:18"/>
    <x v="7"/>
    <x v="5"/>
    <d v="1899-12-30T00:36:06"/>
    <n v="74178"/>
    <n v="2.0099999999999998"/>
  </r>
  <r>
    <s v="CT20260013646"/>
    <s v="CT"/>
    <s v="CT Abd &amp; Pel wo Oral w IV"/>
    <s v="03/13/2026"/>
    <s v="07:22:44"/>
    <n v="7"/>
    <s v="03/13/202607:55:31"/>
    <x v="12"/>
    <x v="12"/>
    <x v="1"/>
    <s v="07:55:31"/>
    <x v="7"/>
    <x v="5"/>
    <d v="1899-12-30T00:32:47"/>
    <n v="74177"/>
    <n v="1.82"/>
  </r>
  <r>
    <s v="CT20260013648"/>
    <s v="CT"/>
    <s v="CT Brain/Head w/o Contrast"/>
    <s v="03/13/2026"/>
    <s v="07:30:15"/>
    <n v="7"/>
    <s v="03/13/202608:03:50"/>
    <x v="12"/>
    <x v="12"/>
    <x v="1"/>
    <s v="08:03:50"/>
    <x v="8"/>
    <x v="5"/>
    <d v="1899-12-30T00:33:35"/>
    <n v="70450"/>
    <n v="0.85"/>
  </r>
  <r>
    <s v="XR20260029437"/>
    <s v="XR"/>
    <s v="XR Chest 1 View Portable"/>
    <s v="03/13/2026"/>
    <s v="07:26:01"/>
    <n v="7"/>
    <s v="03/13/202608:06:22"/>
    <x v="12"/>
    <x v="12"/>
    <x v="1"/>
    <s v="08:06:22"/>
    <x v="8"/>
    <x v="5"/>
    <d v="1899-12-30T00:40:21"/>
    <n v="71045"/>
    <n v="0.18"/>
  </r>
  <r>
    <s v="XR20260029439"/>
    <s v="XR"/>
    <s v="XR Chest 1 View Portable"/>
    <s v="03/13/2026"/>
    <s v="07:42:09"/>
    <n v="7"/>
    <s v="03/13/202608:10:19"/>
    <x v="12"/>
    <x v="12"/>
    <x v="1"/>
    <s v="08:10:19"/>
    <x v="8"/>
    <x v="5"/>
    <d v="1899-12-30T00:28:10"/>
    <n v="71045"/>
    <n v="0.18"/>
  </r>
  <r>
    <s v="XR20260029445"/>
    <s v="XR"/>
    <s v="XR Chest 2 Views"/>
    <s v="03/13/2026"/>
    <s v="07:58:58"/>
    <n v="7"/>
    <s v="03/13/202608:11:13"/>
    <x v="12"/>
    <x v="12"/>
    <x v="1"/>
    <s v="08:11:13"/>
    <x v="8"/>
    <x v="5"/>
    <d v="1899-12-30T00:12:15"/>
    <n v="71046"/>
    <n v="0.22"/>
  </r>
  <r>
    <s v="XR20260028665"/>
    <s v="XR"/>
    <s v="XR Chest 1 View Portable"/>
    <s v="03/13/2026"/>
    <s v="04:43:54"/>
    <n v="4"/>
    <s v="03/13/202608:13:50"/>
    <x v="12"/>
    <x v="12"/>
    <x v="1"/>
    <s v="08:13:50"/>
    <x v="8"/>
    <x v="5"/>
    <d v="1899-12-30T03:29:56"/>
    <n v="71045"/>
    <n v="0.18"/>
  </r>
  <r>
    <s v="US20260009709"/>
    <s v="US"/>
    <s v="US Abdomen Complete"/>
    <s v="03/13/2026"/>
    <s v="07:44:58"/>
    <n v="7"/>
    <s v="03/13/202608:24:35"/>
    <x v="12"/>
    <x v="12"/>
    <x v="1"/>
    <s v="08:24:35"/>
    <x v="8"/>
    <x v="5"/>
    <d v="1899-12-30T00:39:37"/>
    <n v="76700"/>
    <n v="0.81"/>
  </r>
  <r>
    <s v="MR20260002659"/>
    <s v="MR"/>
    <s v="MRI Spine Cervical w/o Contrast"/>
    <s v="03/13/2026"/>
    <s v="08:19:24"/>
    <n v="8"/>
    <s v="03/13/202608:44:31"/>
    <x v="12"/>
    <x v="12"/>
    <x v="1"/>
    <s v="08:44:31"/>
    <x v="8"/>
    <x v="5"/>
    <d v="1899-12-30T00:25:07"/>
    <n v="72141"/>
    <n v="1.48"/>
  </r>
  <r>
    <s v="US20260009701"/>
    <s v="US"/>
    <s v="US Abdomen Complete"/>
    <s v="03/13/2026"/>
    <s v="08:36:28"/>
    <n v="8"/>
    <s v="03/13/202609:02:55"/>
    <x v="12"/>
    <x v="12"/>
    <x v="1"/>
    <s v="09:02:55"/>
    <x v="9"/>
    <x v="5"/>
    <d v="1899-12-30T00:26:27"/>
    <n v="76700"/>
    <n v="0.81"/>
  </r>
  <r>
    <s v="XR20260029457"/>
    <s v="XR"/>
    <s v="XR Humerus Bilateral"/>
    <s v="03/13/2026"/>
    <s v="08:55:44"/>
    <n v="8"/>
    <s v="03/13/202609:13:30"/>
    <x v="12"/>
    <x v="12"/>
    <x v="1"/>
    <s v="09:13:30"/>
    <x v="9"/>
    <x v="5"/>
    <d v="1899-12-30T00:17:46"/>
    <n v="73060"/>
    <n v="0.16"/>
  </r>
  <r>
    <s v="XR20260029459"/>
    <s v="XR"/>
    <s v="XR Femur Complete 2 Views Left"/>
    <s v="03/13/2026"/>
    <s v="08:55:44"/>
    <n v="8"/>
    <s v="03/13/202609:14:15"/>
    <x v="12"/>
    <x v="12"/>
    <x v="1"/>
    <s v="09:14:15"/>
    <x v="9"/>
    <x v="5"/>
    <d v="1899-12-30T00:18:31"/>
    <n v="73552"/>
    <n v="0.18"/>
  </r>
  <r>
    <s v="XR20260029460"/>
    <s v="XR"/>
    <s v="XR Pelvis 1 or 2 Views"/>
    <s v="03/13/2026"/>
    <s v="08:55:44"/>
    <n v="8"/>
    <s v="03/13/202609:14:15"/>
    <x v="12"/>
    <x v="12"/>
    <x v="1"/>
    <s v="09:14:15"/>
    <x v="9"/>
    <x v="5"/>
    <d v="1899-12-30T00:18:31"/>
    <n v="72170"/>
    <n v="0.17"/>
  </r>
  <r>
    <s v="XR20260029464"/>
    <s v="XR"/>
    <s v="XR Chest 1 View Frontal"/>
    <s v="03/13/2026"/>
    <s v="09:03:30"/>
    <n v="9"/>
    <s v="03/13/202609:14:42"/>
    <x v="12"/>
    <x v="12"/>
    <x v="1"/>
    <s v="09:14:42"/>
    <x v="9"/>
    <x v="5"/>
    <d v="1899-12-30T00:11:12"/>
    <n v="71045"/>
    <n v="0.18"/>
  </r>
  <r>
    <s v="XR20260029465"/>
    <s v="XR"/>
    <s v="XR Pelvis 1 or 2 Views"/>
    <s v="03/13/2026"/>
    <s v="09:03:30"/>
    <n v="9"/>
    <s v="03/13/202609:14:56"/>
    <x v="12"/>
    <x v="12"/>
    <x v="1"/>
    <s v="09:14:56"/>
    <x v="9"/>
    <x v="5"/>
    <d v="1899-12-30T00:11:26"/>
    <n v="72170"/>
    <n v="0.17"/>
  </r>
  <r>
    <s v="CT20260013650"/>
    <s v="CT"/>
    <s v="CT Maxillofacial w/o Contrast"/>
    <s v="03/13/2026"/>
    <s v="08:30:40"/>
    <n v="8"/>
    <s v="03/13/202609:32:42"/>
    <x v="12"/>
    <x v="12"/>
    <x v="1"/>
    <s v="09:32:42"/>
    <x v="9"/>
    <x v="5"/>
    <d v="1899-12-30T01:02:02"/>
    <n v="70486"/>
    <n v="0.85"/>
  </r>
  <r>
    <s v="XR20260029444"/>
    <s v="XR"/>
    <s v="XR Abdomen KUB 1 View"/>
    <s v="03/13/2026"/>
    <s v="09:28:03"/>
    <n v="9"/>
    <s v="03/13/202609:35:46"/>
    <x v="12"/>
    <x v="12"/>
    <x v="1"/>
    <s v="09:35:46"/>
    <x v="9"/>
    <x v="5"/>
    <d v="1899-12-30T00:07:43"/>
    <n v="74018"/>
    <n v="0.18"/>
  </r>
  <r>
    <s v="CT20260013659"/>
    <s v="CT"/>
    <s v="CT Brain/Head w/o Contrast"/>
    <s v="03/13/2026"/>
    <s v="09:32:18"/>
    <n v="9"/>
    <s v="03/13/202609:45:49"/>
    <x v="12"/>
    <x v="12"/>
    <x v="1"/>
    <s v="09:45:49"/>
    <x v="9"/>
    <x v="5"/>
    <d v="1899-12-30T00:13:31"/>
    <n v="70450"/>
    <n v="0.85"/>
  </r>
  <r>
    <s v="CT20260013660"/>
    <s v="CT"/>
    <s v="CT Maxillofacial w/o Contrast"/>
    <s v="03/13/2026"/>
    <s v="09:32:18"/>
    <n v="9"/>
    <s v="03/13/202609:45:49"/>
    <x v="12"/>
    <x v="12"/>
    <x v="1"/>
    <s v="09:45:49"/>
    <x v="9"/>
    <x v="5"/>
    <d v="1899-12-30T00:13:31"/>
    <n v="70486"/>
    <n v="0.85"/>
  </r>
  <r>
    <s v="CT20260013664"/>
    <s v="CT"/>
    <s v="CTA Neck"/>
    <s v="03/13/2026"/>
    <s v="09:40:52"/>
    <n v="9"/>
    <s v="03/13/202610:03:00"/>
    <x v="12"/>
    <x v="12"/>
    <x v="1"/>
    <s v="10:03:00"/>
    <x v="10"/>
    <x v="5"/>
    <d v="1899-12-30T00:22:08"/>
    <n v="70498"/>
    <n v="1.75"/>
  </r>
  <r>
    <s v="CT20260013665"/>
    <s v="CT"/>
    <s v="CTA Brain/Head"/>
    <s v="03/13/2026"/>
    <s v="09:40:52"/>
    <n v="9"/>
    <s v="03/13/202610:03:00"/>
    <x v="12"/>
    <x v="12"/>
    <x v="1"/>
    <s v="10:03:00"/>
    <x v="10"/>
    <x v="5"/>
    <d v="1899-12-30T00:22:08"/>
    <n v="70496"/>
    <n v="1.75"/>
  </r>
  <r>
    <s v="XR20260028771"/>
    <s v="XR"/>
    <s v="XR Chest 1 View Portable"/>
    <s v="03/13/2026"/>
    <s v="04:44:29"/>
    <n v="4"/>
    <s v="03/13/202610:14:30"/>
    <x v="12"/>
    <x v="12"/>
    <x v="1"/>
    <s v="10:14:30"/>
    <x v="10"/>
    <x v="5"/>
    <d v="1899-12-30T05:30:01"/>
    <n v="71045"/>
    <n v="0.18"/>
  </r>
  <r>
    <s v="US20260009697"/>
    <s v="US"/>
    <s v="US Abdomen Limited"/>
    <s v="03/13/2026"/>
    <s v="10:12:45"/>
    <n v="10"/>
    <s v="03/13/202610:28:11"/>
    <x v="12"/>
    <x v="12"/>
    <x v="1"/>
    <s v="10:28:11"/>
    <x v="10"/>
    <x v="5"/>
    <d v="1899-12-30T00:15:26"/>
    <n v="76705"/>
    <n v="0.59"/>
  </r>
  <r>
    <s v="XR20260029242"/>
    <s v="XR"/>
    <s v="XR Chest 1 View Portable"/>
    <s v="03/13/2026"/>
    <s v="04:30:59"/>
    <n v="4"/>
    <s v="03/13/202610:31:50"/>
    <x v="12"/>
    <x v="12"/>
    <x v="1"/>
    <s v="10:31:50"/>
    <x v="10"/>
    <x v="5"/>
    <d v="1899-12-30T06:00:51"/>
    <n v="71045"/>
    <n v="0.18"/>
  </r>
  <r>
    <s v="XR20260028356"/>
    <s v="XR"/>
    <s v="XR Chest 1 View Portable"/>
    <s v="03/13/2026"/>
    <s v="04:45:47"/>
    <n v="4"/>
    <s v="03/13/202610:35:02"/>
    <x v="12"/>
    <x v="12"/>
    <x v="1"/>
    <s v="10:35:02"/>
    <x v="10"/>
    <x v="5"/>
    <d v="1899-12-30T05:49:15"/>
    <n v="71045"/>
    <n v="0.18"/>
  </r>
  <r>
    <s v="XR20260029508"/>
    <s v="XR"/>
    <s v="XR Ankle Complete 3+ Views Left"/>
    <s v="03/13/2026"/>
    <s v="10:34:05"/>
    <n v="10"/>
    <s v="03/13/202610:40:02"/>
    <x v="12"/>
    <x v="12"/>
    <x v="1"/>
    <s v="10:40:02"/>
    <x v="10"/>
    <x v="5"/>
    <d v="1899-12-30T00:05:57"/>
    <n v="73610"/>
    <n v="0.17"/>
  </r>
  <r>
    <s v="XR20260029438"/>
    <s v="XR"/>
    <s v="XR Hip 2-3 Views w/AP Pelvis Left"/>
    <s v="03/13/2026"/>
    <s v="07:31:23"/>
    <n v="7"/>
    <s v="03/13/202610:44:40"/>
    <x v="12"/>
    <x v="12"/>
    <x v="1"/>
    <s v="10:44:40"/>
    <x v="10"/>
    <x v="5"/>
    <d v="1899-12-30T03:13:17"/>
    <n v="73502"/>
    <n v="0.22"/>
  </r>
  <r>
    <s v="XR20260029466"/>
    <s v="XR"/>
    <s v="XR Spine Lumbar Complete 4+ Views"/>
    <s v="03/13/2026"/>
    <s v="09:19:56"/>
    <n v="9"/>
    <s v="03/13/202610:54:30"/>
    <x v="12"/>
    <x v="12"/>
    <x v="1"/>
    <s v="10:54:30"/>
    <x v="10"/>
    <x v="5"/>
    <d v="1899-12-30T01:34:34"/>
    <n v="72110"/>
    <n v="0.26"/>
  </r>
  <r>
    <s v="XR20260029498"/>
    <s v="XR"/>
    <s v="XR Chest 1 View Portable"/>
    <s v="03/13/2026"/>
    <s v="10:48:40"/>
    <n v="10"/>
    <s v="03/13/202611:01:16"/>
    <x v="12"/>
    <x v="12"/>
    <x v="1"/>
    <s v="11:01:16"/>
    <x v="11"/>
    <x v="5"/>
    <d v="1899-12-30T00:12:36"/>
    <n v="71045"/>
    <n v="0.18"/>
  </r>
  <r>
    <s v="US20260009728"/>
    <s v="US"/>
    <s v="US Pelvis Comp w/Transvag if indicated"/>
    <s v="03/13/2026"/>
    <s v="11:01:03"/>
    <n v="11"/>
    <s v="03/13/202611:17:19"/>
    <x v="12"/>
    <x v="12"/>
    <x v="1"/>
    <s v="11:17:19"/>
    <x v="11"/>
    <x v="5"/>
    <d v="1899-12-30T00:16:16"/>
    <n v="76856"/>
    <n v="0.69"/>
  </r>
  <r>
    <s v="CT20260013668"/>
    <s v="CT"/>
    <s v="CT Stone Protocol"/>
    <s v="03/13/2026"/>
    <s v="11:04:02"/>
    <n v="11"/>
    <s v="03/13/202611:28:05"/>
    <x v="12"/>
    <x v="12"/>
    <x v="1"/>
    <s v="11:28:05"/>
    <x v="11"/>
    <x v="5"/>
    <d v="1899-12-30T00:24:03"/>
    <n v="74176"/>
    <n v="1.74"/>
  </r>
  <r>
    <s v="CT20260013688"/>
    <s v="CT"/>
    <s v="CT Brain/Head w/o Contrast"/>
    <s v="03/13/2026"/>
    <s v="11:11:11"/>
    <n v="11"/>
    <s v="03/13/202611:35:44"/>
    <x v="12"/>
    <x v="12"/>
    <x v="1"/>
    <s v="11:35:44"/>
    <x v="11"/>
    <x v="5"/>
    <d v="1899-12-30T00:24:33"/>
    <n v="70450"/>
    <n v="0.85"/>
  </r>
  <r>
    <s v="CT20260013696"/>
    <s v="CT"/>
    <s v="CT Brain/Head w/o Contrast"/>
    <s v="03/13/2026"/>
    <s v="11:29:38"/>
    <n v="11"/>
    <s v="03/13/202611:45:05"/>
    <x v="12"/>
    <x v="12"/>
    <x v="1"/>
    <s v="11:45:05"/>
    <x v="11"/>
    <x v="5"/>
    <d v="1899-12-30T00:15:27"/>
    <n v="70450"/>
    <n v="0.85"/>
  </r>
  <r>
    <s v="XR20260029527"/>
    <s v="XR"/>
    <s v="XR Chest 1 View Portable"/>
    <s v="03/13/2026"/>
    <s v="11:00:15"/>
    <n v="11"/>
    <s v="03/13/202611:52:02"/>
    <x v="12"/>
    <x v="12"/>
    <x v="1"/>
    <s v="11:52:02"/>
    <x v="11"/>
    <x v="5"/>
    <d v="1899-12-30T00:51:47"/>
    <n v="71045"/>
    <n v="0.18"/>
  </r>
  <r>
    <s v="CT20260013697"/>
    <s v="CT"/>
    <s v="CTA Neck"/>
    <s v="03/13/2026"/>
    <s v="11:51:05"/>
    <n v="11"/>
    <s v="03/13/202612:12:45"/>
    <x v="12"/>
    <x v="12"/>
    <x v="1"/>
    <s v="12:12:45"/>
    <x v="12"/>
    <x v="5"/>
    <d v="1899-12-30T00:21:40"/>
    <n v="70498"/>
    <n v="1.75"/>
  </r>
  <r>
    <s v="CT20260013698"/>
    <s v="CT"/>
    <s v="CTA Brain/Head"/>
    <s v="03/13/2026"/>
    <s v="11:51:05"/>
    <n v="11"/>
    <s v="03/13/202612:12:45"/>
    <x v="12"/>
    <x v="12"/>
    <x v="1"/>
    <s v="12:12:45"/>
    <x v="12"/>
    <x v="5"/>
    <d v="1899-12-30T00:21:40"/>
    <n v="70496"/>
    <n v="1.75"/>
  </r>
  <r>
    <s v="US20260009747"/>
    <s v="US"/>
    <s v="US Abdomen Complete"/>
    <s v="03/13/2026"/>
    <s v="11:44:18"/>
    <n v="11"/>
    <s v="03/13/202612:27:03"/>
    <x v="12"/>
    <x v="12"/>
    <x v="1"/>
    <s v="12:27:03"/>
    <x v="12"/>
    <x v="5"/>
    <d v="1899-12-30T00:42:45"/>
    <n v="76700"/>
    <n v="0.81"/>
  </r>
  <r>
    <s v="US20260009726"/>
    <s v="US"/>
    <s v="US Pelvis Comp w/Transvag if indicated"/>
    <s v="03/13/2026"/>
    <s v="12:01:39"/>
    <n v="12"/>
    <s v="03/13/202612:30:33"/>
    <x v="12"/>
    <x v="12"/>
    <x v="1"/>
    <s v="12:30:33"/>
    <x v="12"/>
    <x v="5"/>
    <d v="1899-12-30T00:28:54"/>
    <n v="76856"/>
    <n v="0.69"/>
  </r>
  <r>
    <s v="US20260009741"/>
    <s v="US"/>
    <s v="US Pelvis Comp w/Transvag if indicated"/>
    <s v="03/13/2026"/>
    <s v="12:08:43"/>
    <n v="12"/>
    <s v="03/13/202612:33:16"/>
    <x v="12"/>
    <x v="12"/>
    <x v="1"/>
    <s v="12:33:16"/>
    <x v="12"/>
    <x v="5"/>
    <d v="1899-12-30T00:24:33"/>
    <n v="76856"/>
    <n v="0.69"/>
  </r>
  <r>
    <s v="US20260009764"/>
    <s v="US"/>
    <s v="US Transvaginal Non-OB"/>
    <s v="03/13/2026"/>
    <s v="12:08:43"/>
    <n v="12"/>
    <s v="03/13/202612:33:16"/>
    <x v="12"/>
    <x v="12"/>
    <x v="1"/>
    <s v="12:33:16"/>
    <x v="12"/>
    <x v="5"/>
    <d v="1899-12-30T00:24:33"/>
    <n v="76830"/>
    <n v="0.69"/>
  </r>
  <r>
    <s v="US20260009753"/>
    <s v="US"/>
    <s v="US Extremity Nonvascular Complete Left"/>
    <s v="03/13/2026"/>
    <s v="12:20:41"/>
    <n v="12"/>
    <s v="03/13/202612:38:38"/>
    <x v="12"/>
    <x v="12"/>
    <x v="1"/>
    <s v="12:38:38"/>
    <x v="12"/>
    <x v="5"/>
    <d v="1899-12-30T00:17:57"/>
    <n v="76881"/>
    <n v="0.9"/>
  </r>
  <r>
    <s v="NM20260000544"/>
    <s v="NM"/>
    <s v="NM Myocardial SPECT Rest and Stress"/>
    <s v="03/13/2026"/>
    <s v="11:05:32"/>
    <n v="11"/>
    <s v="03/13/202612:44:41"/>
    <x v="12"/>
    <x v="12"/>
    <x v="1"/>
    <s v="12:44:41"/>
    <x v="12"/>
    <x v="5"/>
    <d v="1899-12-30T01:39:09"/>
    <s v="A9502"/>
    <n v="0.45"/>
  </r>
  <r>
    <s v="NM20260000544"/>
    <s v="NM"/>
    <s v="NM Myocardial SPECT Rest and Stress"/>
    <s v="03/13/2026"/>
    <s v="11:05:32"/>
    <n v="11"/>
    <s v="03/13/202612:44:41"/>
    <x v="12"/>
    <x v="12"/>
    <x v="1"/>
    <s v="12:44:41"/>
    <x v="12"/>
    <x v="5"/>
    <d v="1899-12-30T01:39:09"/>
    <n v="78452"/>
    <n v="1.62"/>
  </r>
  <r>
    <s v="NM20260000544"/>
    <s v="NM"/>
    <s v="NM Myocardial SPECT Rest and Stress"/>
    <s v="03/13/2026"/>
    <s v="11:05:32"/>
    <n v="11"/>
    <s v="03/13/202612:44:41"/>
    <x v="12"/>
    <x v="12"/>
    <x v="1"/>
    <s v="12:44:41"/>
    <x v="12"/>
    <x v="5"/>
    <d v="1899-12-30T01:39:09"/>
    <n v="93017"/>
    <n v="0"/>
  </r>
  <r>
    <s v="XR20260029531"/>
    <s v="XR"/>
    <s v="XR Foot Complete 3+ Views Left"/>
    <s v="03/13/2026"/>
    <s v="11:16:10"/>
    <n v="11"/>
    <s v="03/13/202612:48:36"/>
    <x v="12"/>
    <x v="12"/>
    <x v="1"/>
    <s v="12:48:36"/>
    <x v="12"/>
    <x v="5"/>
    <d v="1899-12-30T01:32:26"/>
    <n v="73630"/>
    <n v="0.17"/>
  </r>
  <r>
    <s v="XR20260029556"/>
    <s v="XR"/>
    <s v="XR Forearm 2 Views Left"/>
    <s v="03/13/2026"/>
    <s v="12:22:57"/>
    <n v="12"/>
    <s v="03/13/202612:49:51"/>
    <x v="12"/>
    <x v="12"/>
    <x v="1"/>
    <s v="12:49:51"/>
    <x v="12"/>
    <x v="5"/>
    <d v="1899-12-30T00:26:54"/>
    <n v="73090"/>
    <n v="0.16"/>
  </r>
  <r>
    <s v="XR20260029557"/>
    <s v="XR"/>
    <s v="XR Hand Complete 3+ Views Left"/>
    <s v="03/13/2026"/>
    <s v="12:22:57"/>
    <n v="12"/>
    <s v="03/13/202612:49:51"/>
    <x v="12"/>
    <x v="12"/>
    <x v="1"/>
    <s v="12:49:51"/>
    <x v="12"/>
    <x v="5"/>
    <d v="1899-12-30T00:26:54"/>
    <n v="73130"/>
    <n v="0.17"/>
  </r>
  <r>
    <s v="XR20260029562"/>
    <s v="XR"/>
    <s v="XR Humerus Right"/>
    <s v="03/13/2026"/>
    <s v="12:44:24"/>
    <n v="12"/>
    <s v="03/13/202612:55:52"/>
    <x v="12"/>
    <x v="12"/>
    <x v="1"/>
    <s v="12:55:52"/>
    <x v="12"/>
    <x v="5"/>
    <d v="1899-12-30T00:11:28"/>
    <n v="73060"/>
    <n v="0.16"/>
  </r>
  <r>
    <s v="CT20260013680"/>
    <s v="CT"/>
    <s v="CT Brain/Head w/o Contrast"/>
    <s v="03/13/2026"/>
    <s v="12:48:35"/>
    <n v="12"/>
    <s v="03/13/202613:10:13"/>
    <x v="12"/>
    <x v="12"/>
    <x v="1"/>
    <s v="13:10:13"/>
    <x v="13"/>
    <x v="5"/>
    <d v="1899-12-30T00:21:38"/>
    <n v="70450"/>
    <n v="0.85"/>
  </r>
  <r>
    <s v="CT20260013683"/>
    <s v="CT"/>
    <s v="CT Brain/Head w/o Contrast"/>
    <s v="03/13/2026"/>
    <s v="13:06:48"/>
    <n v="13"/>
    <s v="03/13/202613:23:40"/>
    <x v="12"/>
    <x v="12"/>
    <x v="1"/>
    <s v="13:23:40"/>
    <x v="13"/>
    <x v="5"/>
    <d v="1899-12-30T00:16:52"/>
    <n v="70450"/>
    <n v="0.85"/>
  </r>
  <r>
    <s v="CT20260013684"/>
    <s v="CT"/>
    <s v="CTA Neck"/>
    <s v="03/13/2026"/>
    <s v="13:06:48"/>
    <n v="13"/>
    <s v="03/13/202613:23:40"/>
    <x v="12"/>
    <x v="12"/>
    <x v="1"/>
    <s v="13:23:40"/>
    <x v="13"/>
    <x v="5"/>
    <d v="1899-12-30T00:16:52"/>
    <n v="70498"/>
    <n v="1.75"/>
  </r>
  <r>
    <s v="CT20260013685"/>
    <s v="CT"/>
    <s v="CTA Brain/Head"/>
    <s v="03/13/2026"/>
    <s v="13:06:48"/>
    <n v="13"/>
    <s v="03/13/202613:23:40"/>
    <x v="12"/>
    <x v="12"/>
    <x v="1"/>
    <s v="13:23:40"/>
    <x v="13"/>
    <x v="5"/>
    <d v="1899-12-30T00:16:52"/>
    <n v="70496"/>
    <n v="1.75"/>
  </r>
  <r>
    <s v="XR20260029506"/>
    <s v="XR"/>
    <s v="XR Chest 2 Views"/>
    <s v="03/13/2026"/>
    <s v="10:32:12"/>
    <n v="10"/>
    <s v="03/13/202613:25:54"/>
    <x v="12"/>
    <x v="12"/>
    <x v="1"/>
    <s v="13:25:54"/>
    <x v="13"/>
    <x v="5"/>
    <d v="1899-12-30T02:53:42"/>
    <n v="71046"/>
    <n v="0.22"/>
  </r>
  <r>
    <s v="US20260009755"/>
    <s v="US"/>
    <s v="US OB Less Thn 14 wks w/TVS if indicated"/>
    <s v="03/13/2026"/>
    <s v="13:26:37"/>
    <n v="13"/>
    <s v="03/13/202613:32:32"/>
    <x v="12"/>
    <x v="12"/>
    <x v="1"/>
    <s v="13:32:32"/>
    <x v="13"/>
    <x v="5"/>
    <d v="1899-12-30T00:05:55"/>
    <n v="76801"/>
    <n v="0.99"/>
  </r>
  <r>
    <s v="XR20260029612"/>
    <s v="XR"/>
    <s v="XR Chest 2 Views"/>
    <s v="03/13/2026"/>
    <s v="13:25:53"/>
    <n v="13"/>
    <s v="03/13/202613:34:00"/>
    <x v="12"/>
    <x v="12"/>
    <x v="1"/>
    <s v="13:34:00"/>
    <x v="13"/>
    <x v="5"/>
    <d v="1899-12-30T00:08:07"/>
    <n v="71046"/>
    <n v="0.22"/>
  </r>
  <r>
    <s v="XR20260029570"/>
    <s v="XR"/>
    <s v="XR Chest 2 Views"/>
    <s v="03/13/2026"/>
    <s v="13:33:03"/>
    <n v="13"/>
    <s v="03/13/202613:37:23"/>
    <x v="12"/>
    <x v="12"/>
    <x v="1"/>
    <s v="13:37:23"/>
    <x v="13"/>
    <x v="5"/>
    <d v="1899-12-30T00:04:20"/>
    <n v="71046"/>
    <n v="0.22"/>
  </r>
  <r>
    <s v="XR20260029491"/>
    <s v="XR"/>
    <s v="XR Chest 2 Views"/>
    <s v="03/13/2026"/>
    <s v="13:34:12"/>
    <n v="13"/>
    <s v="03/13/202613:42:39"/>
    <x v="12"/>
    <x v="12"/>
    <x v="1"/>
    <s v="13:42:39"/>
    <x v="13"/>
    <x v="5"/>
    <d v="1899-12-30T00:08:27"/>
    <n v="71046"/>
    <n v="0.22"/>
  </r>
  <r>
    <s v="XR20260029607"/>
    <s v="XR"/>
    <s v="XR Pelvis 1 or 2 Views"/>
    <s v="03/13/2026"/>
    <s v="13:38:34"/>
    <n v="13"/>
    <s v="03/13/202613:43:00"/>
    <x v="12"/>
    <x v="12"/>
    <x v="1"/>
    <s v="13:43:00"/>
    <x v="13"/>
    <x v="5"/>
    <d v="1899-12-30T00:04:26"/>
    <n v="72170"/>
    <n v="0.17"/>
  </r>
  <r>
    <s v="XR20260029480"/>
    <s v="XR"/>
    <s v="XR Chest 1 View Frontal"/>
    <s v="03/13/2026"/>
    <s v="09:57:51"/>
    <n v="9"/>
    <s v="03/13/202613:51:24"/>
    <x v="12"/>
    <x v="12"/>
    <x v="1"/>
    <s v="13:51:24"/>
    <x v="13"/>
    <x v="5"/>
    <d v="1899-12-30T03:53:33"/>
    <n v="71045"/>
    <n v="0.18"/>
  </r>
  <r>
    <s v="XR20260029600"/>
    <s v="XR"/>
    <s v="XR Chest 1 View Portable"/>
    <s v="03/13/2026"/>
    <s v="13:40:55"/>
    <n v="13"/>
    <s v="03/13/202613:52:36"/>
    <x v="12"/>
    <x v="12"/>
    <x v="1"/>
    <s v="13:52:36"/>
    <x v="13"/>
    <x v="5"/>
    <d v="1899-12-30T00:11:41"/>
    <n v="71045"/>
    <n v="0.18"/>
  </r>
  <r>
    <s v="XR20260029584"/>
    <s v="XR"/>
    <s v="XR Chest 1 View Portable"/>
    <s v="03/13/2026"/>
    <s v="12:59:13"/>
    <n v="12"/>
    <s v="03/13/202613:54:01"/>
    <x v="12"/>
    <x v="12"/>
    <x v="1"/>
    <s v="13:54:01"/>
    <x v="13"/>
    <x v="5"/>
    <d v="1899-12-30T00:54:48"/>
    <n v="71045"/>
    <n v="0.18"/>
  </r>
  <r>
    <s v="XR20260029582"/>
    <s v="XR"/>
    <s v="XR Foot Complete 3+ Views Right"/>
    <s v="03/13/2026"/>
    <s v="13:44:01"/>
    <n v="13"/>
    <s v="03/13/202613:55:38"/>
    <x v="12"/>
    <x v="12"/>
    <x v="1"/>
    <s v="13:55:38"/>
    <x v="13"/>
    <x v="5"/>
    <d v="1899-12-30T00:11:37"/>
    <n v="73630"/>
    <n v="0.17"/>
  </r>
  <r>
    <s v="XR20260029583"/>
    <s v="XR"/>
    <s v="XR Ankle Complete 3+ Views Right"/>
    <s v="03/13/2026"/>
    <s v="13:44:01"/>
    <n v="13"/>
    <s v="03/13/202613:55:38"/>
    <x v="12"/>
    <x v="12"/>
    <x v="1"/>
    <s v="13:55:38"/>
    <x v="13"/>
    <x v="5"/>
    <d v="1899-12-30T00:11:37"/>
    <n v="73610"/>
    <n v="0.17"/>
  </r>
  <r>
    <s v="US20260009752"/>
    <s v="US"/>
    <s v="US Abdomen Limited"/>
    <s v="03/13/2026"/>
    <s v="13:51:01"/>
    <n v="13"/>
    <s v="03/13/202613:58:10"/>
    <x v="12"/>
    <x v="12"/>
    <x v="1"/>
    <s v="13:58:10"/>
    <x v="13"/>
    <x v="5"/>
    <d v="1899-12-30T00:07:09"/>
    <n v="76705"/>
    <n v="0.59"/>
  </r>
  <r>
    <s v="XR20260029606"/>
    <s v="XR"/>
    <s v="XR Chest 1 View Portable"/>
    <s v="03/13/2026"/>
    <s v="13:38:34"/>
    <n v="13"/>
    <s v="03/13/202614:00:02"/>
    <x v="12"/>
    <x v="12"/>
    <x v="1"/>
    <s v="14:00:02"/>
    <x v="14"/>
    <x v="5"/>
    <d v="1899-12-30T00:21:28"/>
    <n v="71045"/>
    <n v="0.18"/>
  </r>
  <r>
    <s v="XR20260029827"/>
    <s v="XR"/>
    <s v="XR Chest 1 View Portable"/>
    <s v="03/13/2026"/>
    <s v="21:42:56"/>
    <n v="21"/>
    <s v="03/13/202623:06:56"/>
    <x v="12"/>
    <x v="12"/>
    <x v="1"/>
    <s v="23:06:56"/>
    <x v="22"/>
    <x v="0"/>
    <d v="1899-12-30T01:24:00"/>
    <n v="71045"/>
    <n v="0.18"/>
  </r>
  <r>
    <s v="XR20260029826"/>
    <s v="XR"/>
    <s v="XR Knee Limited 1 or 2 Views Right"/>
    <s v="03/13/2026"/>
    <s v="21:42:56"/>
    <n v="21"/>
    <s v="03/13/202623:10:18"/>
    <x v="12"/>
    <x v="12"/>
    <x v="1"/>
    <s v="23:10:18"/>
    <x v="22"/>
    <x v="0"/>
    <d v="1899-12-30T01:27:22"/>
    <n v="73560"/>
    <n v="0.16"/>
  </r>
  <r>
    <s v="XR20260029825"/>
    <s v="XR"/>
    <s v="XR Wrist Limited 2 Views Right"/>
    <s v="03/13/2026"/>
    <s v="21:42:56"/>
    <n v="21"/>
    <s v="03/13/202623:20:07"/>
    <x v="12"/>
    <x v="12"/>
    <x v="1"/>
    <s v="23:20:07"/>
    <x v="22"/>
    <x v="0"/>
    <d v="1899-12-30T01:37:11"/>
    <n v="73100"/>
    <n v="0.16"/>
  </r>
  <r>
    <s v="XR20260029823"/>
    <s v="XR"/>
    <s v="XR Abdomen KUB 1 View"/>
    <s v="03/13/2026"/>
    <s v="22:03:00"/>
    <n v="22"/>
    <s v="03/13/202623:24:33"/>
    <x v="12"/>
    <x v="12"/>
    <x v="1"/>
    <s v="23:24:33"/>
    <x v="22"/>
    <x v="0"/>
    <d v="1899-12-30T01:21:33"/>
    <n v="74018"/>
    <n v="0.18"/>
  </r>
  <r>
    <s v="XR20260029832"/>
    <s v="XR"/>
    <s v="XR Ribs w/ PA Chest Bilateral"/>
    <s v="03/13/2026"/>
    <s v="21:46:06"/>
    <n v="21"/>
    <s v="03/13/202623:29:37"/>
    <x v="12"/>
    <x v="12"/>
    <x v="1"/>
    <s v="23:29:37"/>
    <x v="22"/>
    <x v="0"/>
    <d v="1899-12-30T01:43:31"/>
    <n v="71111"/>
    <n v="0.32"/>
  </r>
  <r>
    <s v="XR20260029833"/>
    <s v="XR"/>
    <s v="XR Ribs w/ PA Chest Bilateral"/>
    <s v="03/13/2026"/>
    <s v="21:53:28"/>
    <n v="21"/>
    <s v="03/13/202623:36:29"/>
    <x v="12"/>
    <x v="12"/>
    <x v="1"/>
    <s v="23:36:29"/>
    <x v="22"/>
    <x v="0"/>
    <d v="1899-12-30T01:43:01"/>
    <n v="71111"/>
    <n v="0.32"/>
  </r>
  <r>
    <s v="XR20260029834"/>
    <s v="XR"/>
    <s v="XR Chest 1 View Portable"/>
    <s v="03/13/2026"/>
    <s v="21:46:40"/>
    <n v="21"/>
    <s v="03/13/202623:44:02"/>
    <x v="12"/>
    <x v="12"/>
    <x v="1"/>
    <s v="23:44:02"/>
    <x v="22"/>
    <x v="0"/>
    <d v="1899-12-30T01:57:22"/>
    <n v="71045"/>
    <n v="0.18"/>
  </r>
  <r>
    <s v="XR20260029821"/>
    <s v="XR"/>
    <s v="XR Tibia/Fibula Left"/>
    <s v="03/13/2026"/>
    <s v="22:12:16"/>
    <n v="22"/>
    <s v="03/13/202623:49:52"/>
    <x v="12"/>
    <x v="12"/>
    <x v="1"/>
    <s v="23:49:52"/>
    <x v="22"/>
    <x v="0"/>
    <d v="1899-12-30T01:37:36"/>
    <n v="73590"/>
    <n v="0.16"/>
  </r>
  <r>
    <s v="XR20260029850"/>
    <s v="XR"/>
    <s v="XR Chest 2 Views"/>
    <s v="03/13/2026"/>
    <s v="23:35:57"/>
    <n v="23"/>
    <s v="03/13/202623:51:46"/>
    <x v="12"/>
    <x v="12"/>
    <x v="1"/>
    <s v="23:51:46"/>
    <x v="22"/>
    <x v="0"/>
    <d v="1899-12-30T00:15:49"/>
    <n v="71046"/>
    <n v="0.22"/>
  </r>
  <r>
    <s v="XR20260029853"/>
    <s v="XR"/>
    <s v="XR Chest 1 View Portable"/>
    <s v="03/13/2026"/>
    <s v="23:35:13"/>
    <n v="23"/>
    <s v="03/13/202623:58:15"/>
    <x v="12"/>
    <x v="12"/>
    <x v="1"/>
    <s v="23:58:15"/>
    <x v="22"/>
    <x v="0"/>
    <d v="1899-12-30T00:23:02"/>
    <n v="71045"/>
    <n v="0.18"/>
  </r>
  <r>
    <s v="CT20260013812"/>
    <s v="CT"/>
    <s v="CT Abdomen and Pelvis w/ Contrast"/>
    <s v="03/13/2026"/>
    <s v="23:49:32"/>
    <n v="23"/>
    <s v="03/14/202600:05:52"/>
    <x v="13"/>
    <x v="13"/>
    <x v="0"/>
    <s v="00:05:52"/>
    <x v="0"/>
    <x v="0"/>
    <d v="1899-12-30T00:16:20"/>
    <n v="74177"/>
    <n v="1.82"/>
  </r>
  <r>
    <s v="CT20260013809"/>
    <s v="CT"/>
    <s v="CT Brain/Head w/o Contrast"/>
    <s v="03/13/2026"/>
    <s v="23:51:35"/>
    <n v="23"/>
    <s v="03/14/202600:06:14"/>
    <x v="13"/>
    <x v="13"/>
    <x v="0"/>
    <s v="00:06:14"/>
    <x v="0"/>
    <x v="0"/>
    <d v="1899-12-30T00:14:39"/>
    <n v="70450"/>
    <n v="0.85"/>
  </r>
  <r>
    <s v="CT20260013766"/>
    <s v="CT"/>
    <s v="CTA Chest"/>
    <s v="03/13/2026"/>
    <s v="23:33:24"/>
    <n v="23"/>
    <s v="03/14/202600:08:51"/>
    <x v="13"/>
    <x v="13"/>
    <x v="0"/>
    <s v="00:08:51"/>
    <x v="0"/>
    <x v="0"/>
    <d v="1899-12-30T00:35:27"/>
    <n v="71275"/>
    <n v="1.82"/>
  </r>
  <r>
    <s v="CT20260013767"/>
    <s v="CT"/>
    <s v="CT Abdomen and Pelvis w/ Contrast"/>
    <s v="03/13/2026"/>
    <s v="23:33:24"/>
    <n v="23"/>
    <s v="03/14/202600:11:03"/>
    <x v="13"/>
    <x v="13"/>
    <x v="0"/>
    <s v="00:11:03"/>
    <x v="0"/>
    <x v="0"/>
    <d v="1899-12-30T00:37:39"/>
    <n v="74177"/>
    <n v="1.82"/>
  </r>
  <r>
    <s v="US20260009849"/>
    <s v="US"/>
    <s v="US Scrotum (Contents) w/ Doppler if ind"/>
    <s v="03/13/2026"/>
    <s v="23:50:01"/>
    <n v="23"/>
    <s v="03/14/202600:14:14"/>
    <x v="13"/>
    <x v="13"/>
    <x v="0"/>
    <s v="00:14:14"/>
    <x v="0"/>
    <x v="0"/>
    <d v="1899-12-30T00:24:13"/>
    <n v="76870"/>
    <n v="0.64"/>
  </r>
  <r>
    <s v="XR20260029855"/>
    <s v="XR"/>
    <s v="XR Chest 1 View Portable"/>
    <s v="03/14/2026"/>
    <s v="00:11:17"/>
    <n v="0"/>
    <s v="03/14/202600:15:55"/>
    <x v="13"/>
    <x v="13"/>
    <x v="0"/>
    <s v="00:15:55"/>
    <x v="0"/>
    <x v="0"/>
    <d v="1899-12-30T00:04:38"/>
    <n v="71045"/>
    <n v="0.18"/>
  </r>
  <r>
    <s v="XR20260029854"/>
    <s v="XR"/>
    <s v="XR Chest 1 View Portable"/>
    <s v="03/14/2026"/>
    <s v="00:00:46"/>
    <n v="0"/>
    <s v="03/14/202600:20:58"/>
    <x v="13"/>
    <x v="13"/>
    <x v="0"/>
    <s v="00:20:58"/>
    <x v="0"/>
    <x v="0"/>
    <d v="1899-12-30T00:20:12"/>
    <n v="71045"/>
    <n v="0.18"/>
  </r>
  <r>
    <s v="US20260009853"/>
    <s v="US"/>
    <s v="US Scrotum (Contents) w/ Doppler if ind"/>
    <s v="03/14/2026"/>
    <s v="00:15:42"/>
    <n v="0"/>
    <s v="03/14/202600:24:58"/>
    <x v="13"/>
    <x v="13"/>
    <x v="0"/>
    <s v="00:24:58"/>
    <x v="0"/>
    <x v="0"/>
    <d v="1899-12-30T00:09:16"/>
    <n v="76870"/>
    <n v="0.64"/>
  </r>
  <r>
    <s v="CT20260013831"/>
    <s v="CT"/>
    <s v="CTA Abdomen and Pelvis"/>
    <s v="03/14/2026"/>
    <s v="00:17:03"/>
    <n v="0"/>
    <s v="03/14/202600:33:12"/>
    <x v="13"/>
    <x v="13"/>
    <x v="0"/>
    <s v="00:33:12"/>
    <x v="0"/>
    <x v="0"/>
    <d v="1899-12-30T00:16:09"/>
    <n v="74174"/>
    <n v="2.2000000000000002"/>
  </r>
  <r>
    <s v="CT20260013779"/>
    <s v="CT"/>
    <s v="CT Abdomen and Pelvis w/o Contrast"/>
    <s v="03/14/2026"/>
    <s v="00:19:07"/>
    <n v="0"/>
    <s v="03/14/202600:38:04"/>
    <x v="13"/>
    <x v="13"/>
    <x v="0"/>
    <s v="00:38:04"/>
    <x v="0"/>
    <x v="0"/>
    <d v="1899-12-30T00:18:57"/>
    <n v="74176"/>
    <n v="1.74"/>
  </r>
  <r>
    <s v="US20260009854"/>
    <s v="US"/>
    <s v="US Scrotum (Contents) w/ Doppler if ind"/>
    <s v="03/14/2026"/>
    <s v="00:04:56"/>
    <n v="0"/>
    <s v="03/14/202600:50:11"/>
    <x v="13"/>
    <x v="13"/>
    <x v="0"/>
    <s v="00:50:11"/>
    <x v="0"/>
    <x v="0"/>
    <d v="1899-12-30T00:45:15"/>
    <n v="76870"/>
    <n v="0.64"/>
  </r>
  <r>
    <s v="CT20260013828"/>
    <s v="CT"/>
    <s v="CT Abdomen and Pelvis w/ Contrast"/>
    <s v="03/14/2026"/>
    <s v="00:35:46"/>
    <n v="0"/>
    <s v="03/14/202600:53:47"/>
    <x v="13"/>
    <x v="13"/>
    <x v="0"/>
    <s v="00:53:47"/>
    <x v="0"/>
    <x v="0"/>
    <d v="1899-12-30T00:18:01"/>
    <n v="74177"/>
    <n v="1.82"/>
  </r>
  <r>
    <s v="CT20260013840"/>
    <s v="CT"/>
    <s v="CT Brain/Head w/o Contrast"/>
    <s v="03/14/2026"/>
    <s v="00:48:26"/>
    <n v="0"/>
    <s v="03/14/202601:04:39"/>
    <x v="13"/>
    <x v="13"/>
    <x v="0"/>
    <s v="01:04:39"/>
    <x v="1"/>
    <x v="0"/>
    <d v="1899-12-30T00:16:13"/>
    <n v="70450"/>
    <n v="0.85"/>
  </r>
  <r>
    <s v="CT20260013835"/>
    <s v="CT"/>
    <s v="CT Abdomen and Pelvis w/o Contrast"/>
    <s v="03/14/2026"/>
    <s v="00:47:51"/>
    <n v="0"/>
    <s v="03/14/202601:05:15"/>
    <x v="13"/>
    <x v="13"/>
    <x v="0"/>
    <s v="01:05:15"/>
    <x v="1"/>
    <x v="0"/>
    <d v="1899-12-30T00:17:24"/>
    <n v="74176"/>
    <n v="1.74"/>
  </r>
  <r>
    <s v="CT20260013838"/>
    <s v="CT"/>
    <s v="CT Brain/Head w/o Contrast"/>
    <s v="03/14/2026"/>
    <s v="01:01:36"/>
    <n v="1"/>
    <s v="03/14/202601:15:32"/>
    <x v="13"/>
    <x v="13"/>
    <x v="0"/>
    <s v="01:15:32"/>
    <x v="1"/>
    <x v="0"/>
    <d v="1899-12-30T00:13:56"/>
    <n v="70450"/>
    <n v="0.85"/>
  </r>
  <r>
    <s v="CT20260013830"/>
    <s v="CT"/>
    <s v="CT Pelvis wo Oral wo IV"/>
    <s v="03/14/2026"/>
    <s v="01:02:05"/>
    <n v="1"/>
    <s v="03/14/202601:17:10"/>
    <x v="13"/>
    <x v="13"/>
    <x v="0"/>
    <s v="01:17:10"/>
    <x v="1"/>
    <x v="0"/>
    <d v="1899-12-30T00:15:05"/>
    <n v="72192"/>
    <n v="1.0900000000000001"/>
  </r>
  <r>
    <s v="CT20260013843"/>
    <s v="CT"/>
    <s v="CTA Chest"/>
    <s v="03/14/2026"/>
    <s v="00:26:59"/>
    <n v="0"/>
    <s v="03/14/202601:18:56"/>
    <x v="13"/>
    <x v="13"/>
    <x v="0"/>
    <s v="01:18:56"/>
    <x v="1"/>
    <x v="0"/>
    <d v="1899-12-30T00:51:57"/>
    <n v="71275"/>
    <n v="1.82"/>
  </r>
  <r>
    <s v="US20260009851"/>
    <s v="US"/>
    <s v="US Abdomen Complete"/>
    <s v="03/14/2026"/>
    <s v="00:56:29"/>
    <n v="0"/>
    <s v="03/14/202601:22:37"/>
    <x v="13"/>
    <x v="13"/>
    <x v="0"/>
    <s v="01:22:37"/>
    <x v="1"/>
    <x v="0"/>
    <d v="1899-12-30T00:26:08"/>
    <n v="76700"/>
    <n v="0.81"/>
  </r>
  <r>
    <s v="CT20260013837"/>
    <s v="CT"/>
    <s v="CT Abdomen and Pelvis w/ Contrast"/>
    <s v="03/14/2026"/>
    <s v="01:16:31"/>
    <n v="1"/>
    <s v="03/14/202601:37:05"/>
    <x v="13"/>
    <x v="13"/>
    <x v="0"/>
    <s v="01:37:05"/>
    <x v="1"/>
    <x v="0"/>
    <d v="1899-12-30T00:20:34"/>
    <n v="74177"/>
    <n v="1.82"/>
  </r>
  <r>
    <s v="CT20260013847"/>
    <s v="CT"/>
    <s v="CTA Neck"/>
    <s v="03/14/2026"/>
    <s v="01:31:43"/>
    <n v="1"/>
    <s v="03/14/202601:43:49"/>
    <x v="13"/>
    <x v="13"/>
    <x v="0"/>
    <s v="01:43:49"/>
    <x v="1"/>
    <x v="0"/>
    <d v="1899-12-30T00:12:06"/>
    <n v="70498"/>
    <n v="1.75"/>
  </r>
  <r>
    <s v="CT20260013848"/>
    <s v="CT"/>
    <s v="CTA Brain/Head"/>
    <s v="03/14/2026"/>
    <s v="01:31:43"/>
    <n v="1"/>
    <s v="03/14/202601:43:49"/>
    <x v="13"/>
    <x v="13"/>
    <x v="0"/>
    <s v="01:43:49"/>
    <x v="1"/>
    <x v="0"/>
    <d v="1899-12-30T00:12:06"/>
    <n v="70496"/>
    <n v="1.75"/>
  </r>
  <r>
    <s v="CT20260013850"/>
    <s v="CT"/>
    <s v="CT Brain/Head w/o Contrast"/>
    <s v="03/14/2026"/>
    <s v="01:36:49"/>
    <n v="1"/>
    <s v="03/14/202601:50:16"/>
    <x v="13"/>
    <x v="13"/>
    <x v="0"/>
    <s v="01:50:16"/>
    <x v="1"/>
    <x v="0"/>
    <d v="1899-12-30T00:13:27"/>
    <n v="70450"/>
    <n v="0.85"/>
  </r>
  <r>
    <s v="XR20260029862"/>
    <s v="XR"/>
    <s v="XR Chest 1 View Portable"/>
    <s v="03/14/2026"/>
    <s v="01:35:27"/>
    <n v="1"/>
    <s v="03/14/202601:53:50"/>
    <x v="13"/>
    <x v="13"/>
    <x v="0"/>
    <s v="01:53:50"/>
    <x v="1"/>
    <x v="0"/>
    <d v="1899-12-30T00:18:23"/>
    <n v="71045"/>
    <n v="0.18"/>
  </r>
  <r>
    <s v="CT20260013851"/>
    <s v="CT"/>
    <s v="CT Brain/Head w/o Contrast"/>
    <s v="03/14/2026"/>
    <s v="01:54:34"/>
    <n v="1"/>
    <s v="03/14/202601:58:06"/>
    <x v="13"/>
    <x v="13"/>
    <x v="0"/>
    <s v="01:58:06"/>
    <x v="1"/>
    <x v="0"/>
    <d v="1899-12-30T00:03:32"/>
    <n v="70450"/>
    <n v="0.85"/>
  </r>
  <r>
    <s v="CT20260013823"/>
    <s v="CT"/>
    <s v="CT Brain/Head w/o Contrast"/>
    <s v="03/14/2026"/>
    <s v="02:01:07"/>
    <n v="2"/>
    <s v="03/14/202602:03:20"/>
    <x v="13"/>
    <x v="13"/>
    <x v="0"/>
    <s v="02:03:20"/>
    <x v="2"/>
    <x v="0"/>
    <d v="1899-12-30T00:02:13"/>
    <n v="70450"/>
    <n v="0.85"/>
  </r>
  <r>
    <s v="XR20260029863"/>
    <s v="XR"/>
    <s v="XR Chest 2 Views"/>
    <s v="03/14/2026"/>
    <s v="01:40:00"/>
    <n v="1"/>
    <s v="03/14/202602:03:46"/>
    <x v="13"/>
    <x v="13"/>
    <x v="0"/>
    <s v="02:03:46"/>
    <x v="2"/>
    <x v="0"/>
    <d v="1899-12-30T00:23:46"/>
    <n v="71046"/>
    <n v="0.22"/>
  </r>
  <r>
    <s v="US20260009850"/>
    <s v="US"/>
    <s v="US Abdomen Complete"/>
    <s v="03/14/2026"/>
    <s v="02:04:27"/>
    <n v="2"/>
    <s v="03/14/202602:22:23"/>
    <x v="13"/>
    <x v="13"/>
    <x v="0"/>
    <s v="02:22:23"/>
    <x v="2"/>
    <x v="0"/>
    <d v="1899-12-30T00:17:56"/>
    <n v="76700"/>
    <n v="0.81"/>
  </r>
  <r>
    <s v="US20260009856"/>
    <s v="US"/>
    <s v="US Retroperitoneal Complete"/>
    <s v="03/14/2026"/>
    <s v="02:10:33"/>
    <n v="2"/>
    <s v="03/14/202602:40:34"/>
    <x v="13"/>
    <x v="13"/>
    <x v="0"/>
    <s v="02:40:34"/>
    <x v="2"/>
    <x v="0"/>
    <d v="1899-12-30T00:30:01"/>
    <n v="76770"/>
    <n v="0.74"/>
  </r>
  <r>
    <s v="US20260009860"/>
    <s v="US"/>
    <s v="US Pelvis Comp w/Transvag if indicated"/>
    <s v="03/14/2026"/>
    <s v="02:35:57"/>
    <n v="2"/>
    <s v="03/14/202602:51:07"/>
    <x v="13"/>
    <x v="13"/>
    <x v="0"/>
    <s v="02:51:07"/>
    <x v="2"/>
    <x v="0"/>
    <d v="1899-12-30T00:15:10"/>
    <n v="76856"/>
    <n v="0.69"/>
  </r>
  <r>
    <s v="US20260009859"/>
    <s v="US"/>
    <s v="US Pelvis Comp w/Transvag if indicated"/>
    <s v="03/14/2026"/>
    <s v="02:45:32"/>
    <n v="2"/>
    <s v="03/14/202603:00:25"/>
    <x v="13"/>
    <x v="13"/>
    <x v="0"/>
    <s v="03:00:25"/>
    <x v="3"/>
    <x v="0"/>
    <d v="1899-12-30T00:14:53"/>
    <n v="76856"/>
    <n v="0.69"/>
  </r>
  <r>
    <s v="US20260009862"/>
    <s v="US"/>
    <s v="US Transvaginal Non-OB"/>
    <s v="03/14/2026"/>
    <s v="02:45:28"/>
    <n v="2"/>
    <s v="03/14/202603:00:25"/>
    <x v="13"/>
    <x v="13"/>
    <x v="0"/>
    <s v="03:00:25"/>
    <x v="3"/>
    <x v="0"/>
    <d v="1899-12-30T00:14:57"/>
    <n v="76830"/>
    <n v="0.69"/>
  </r>
  <r>
    <s v="US20260009837"/>
    <s v="US"/>
    <s v="US Lower Ext Venous Duplex Left"/>
    <s v="03/14/2026"/>
    <s v="00:26:05"/>
    <n v="0"/>
    <s v="03/14/202603:07:37"/>
    <x v="13"/>
    <x v="13"/>
    <x v="0"/>
    <s v="03:07:37"/>
    <x v="3"/>
    <x v="1"/>
    <d v="1899-12-30T02:41:32"/>
    <n v="93971"/>
    <n v="0.45"/>
  </r>
  <r>
    <s v="XR20260029875"/>
    <s v="XR"/>
    <s v="XR Chest 1 View Portable"/>
    <s v="03/14/2026"/>
    <s v="02:34:03"/>
    <n v="2"/>
    <s v="03/14/202603:08:22"/>
    <x v="13"/>
    <x v="13"/>
    <x v="0"/>
    <s v="03:08:22"/>
    <x v="3"/>
    <x v="1"/>
    <d v="1899-12-30T00:34:19"/>
    <n v="71045"/>
    <n v="0.18"/>
  </r>
  <r>
    <s v="XR20260029866"/>
    <s v="XR"/>
    <s v="XR Chest 1 View Portable"/>
    <s v="03/14/2026"/>
    <s v="01:35:44"/>
    <n v="1"/>
    <s v="03/14/202603:08:55"/>
    <x v="13"/>
    <x v="13"/>
    <x v="0"/>
    <s v="03:08:55"/>
    <x v="3"/>
    <x v="1"/>
    <d v="1899-12-30T01:33:11"/>
    <n v="71045"/>
    <n v="0.18"/>
  </r>
  <r>
    <s v="MR20260002697"/>
    <s v="MR"/>
    <s v="MRI Brain w/o Contrast"/>
    <s v="03/14/2026"/>
    <s v="01:03:44"/>
    <n v="1"/>
    <s v="03/14/202603:17:56"/>
    <x v="13"/>
    <x v="13"/>
    <x v="0"/>
    <s v="03:17:56"/>
    <x v="3"/>
    <x v="1"/>
    <d v="1899-12-30T02:14:12"/>
    <n v="70551"/>
    <n v="1.48"/>
  </r>
  <r>
    <s v="MR20260002698"/>
    <s v="MR"/>
    <s v="MRI Spine Cervical w/o Contrast"/>
    <s v="03/14/2026"/>
    <s v="01:03:29"/>
    <n v="1"/>
    <s v="03/14/202603:22:17"/>
    <x v="13"/>
    <x v="13"/>
    <x v="0"/>
    <s v="03:22:17"/>
    <x v="3"/>
    <x v="1"/>
    <d v="1899-12-30T02:18:48"/>
    <n v="72141"/>
    <n v="1.48"/>
  </r>
  <r>
    <s v="MR20260002699"/>
    <s v="MR"/>
    <s v="MRI Brain w/o Contrast"/>
    <s v="03/14/2026"/>
    <s v="02:30:33"/>
    <n v="2"/>
    <s v="03/14/202603:35:42"/>
    <x v="13"/>
    <x v="13"/>
    <x v="0"/>
    <s v="03:35:42"/>
    <x v="3"/>
    <x v="1"/>
    <d v="1899-12-30T01:05:09"/>
    <n v="70551"/>
    <n v="1.48"/>
  </r>
  <r>
    <s v="US20260009822"/>
    <s v="US"/>
    <s v="US Lower Ext Venous Duplex Bilateral"/>
    <s v="03/14/2026"/>
    <s v="03:32:50"/>
    <n v="3"/>
    <s v="03/14/202603:38:27"/>
    <x v="13"/>
    <x v="13"/>
    <x v="0"/>
    <s v="03:38:27"/>
    <x v="3"/>
    <x v="1"/>
    <d v="1899-12-30T00:05:37"/>
    <n v="93970"/>
    <n v="0.7"/>
  </r>
  <r>
    <s v="US20260009818"/>
    <s v="US"/>
    <s v="US Lower Ext Arterial Duplex Right"/>
    <s v="03/14/2026"/>
    <s v="03:32:28"/>
    <n v="3"/>
    <s v="03/14/202603:40:21"/>
    <x v="13"/>
    <x v="13"/>
    <x v="0"/>
    <s v="03:40:21"/>
    <x v="3"/>
    <x v="1"/>
    <d v="1899-12-30T00:07:53"/>
    <n v="93926"/>
    <n v="0.5"/>
  </r>
  <r>
    <s v="CT20260013844"/>
    <s v="CT"/>
    <s v="CT Brain/Head w/o Contrast"/>
    <s v="03/14/2026"/>
    <s v="03:25:06"/>
    <n v="3"/>
    <s v="03/14/202603:51:10"/>
    <x v="13"/>
    <x v="13"/>
    <x v="0"/>
    <s v="03:51:10"/>
    <x v="3"/>
    <x v="1"/>
    <d v="1899-12-30T00:26:04"/>
    <n v="70450"/>
    <n v="0.85"/>
  </r>
  <r>
    <s v="CT20260013845"/>
    <s v="CT"/>
    <s v="CTA Neck"/>
    <s v="03/14/2026"/>
    <s v="03:25:06"/>
    <n v="3"/>
    <s v="03/14/202603:51:10"/>
    <x v="13"/>
    <x v="13"/>
    <x v="0"/>
    <s v="03:51:10"/>
    <x v="3"/>
    <x v="1"/>
    <d v="1899-12-30T00:26:04"/>
    <n v="70498"/>
    <n v="1.75"/>
  </r>
  <r>
    <s v="CT20260013846"/>
    <s v="CT"/>
    <s v="CTA Brain/Head"/>
    <s v="03/14/2026"/>
    <s v="03:25:06"/>
    <n v="3"/>
    <s v="03/14/202603:51:10"/>
    <x v="13"/>
    <x v="13"/>
    <x v="0"/>
    <s v="03:51:10"/>
    <x v="3"/>
    <x v="1"/>
    <d v="1899-12-30T00:26:04"/>
    <n v="70496"/>
    <n v="1.75"/>
  </r>
  <r>
    <s v="CT20260013841"/>
    <s v="CT"/>
    <s v="CT Abdomen and Pelvis w/o Contrast"/>
    <s v="03/14/2026"/>
    <s v="03:25:06"/>
    <n v="3"/>
    <s v="03/14/202604:02:29"/>
    <x v="13"/>
    <x v="13"/>
    <x v="0"/>
    <s v="04:02:29"/>
    <x v="4"/>
    <x v="1"/>
    <d v="1899-12-30T00:37:23"/>
    <n v="74176"/>
    <n v="1.74"/>
  </r>
  <r>
    <s v="XR20260029859"/>
    <s v="XR"/>
    <s v="XR Foot Complete 3+ Views Right"/>
    <s v="03/14/2026"/>
    <s v="00:55:50"/>
    <n v="0"/>
    <s v="03/14/202604:04:09"/>
    <x v="13"/>
    <x v="13"/>
    <x v="0"/>
    <s v="04:04:09"/>
    <x v="4"/>
    <x v="1"/>
    <d v="1899-12-30T03:08:19"/>
    <n v="73630"/>
    <n v="0.17"/>
  </r>
  <r>
    <s v="US20260009858"/>
    <s v="US"/>
    <s v="US Pelvis Comp w/Transvag if indicated"/>
    <s v="03/14/2026"/>
    <s v="03:39:27"/>
    <n v="3"/>
    <s v="03/14/202604:06:53"/>
    <x v="13"/>
    <x v="13"/>
    <x v="0"/>
    <s v="04:06:53"/>
    <x v="4"/>
    <x v="1"/>
    <d v="1899-12-30T00:27:26"/>
    <n v="76856"/>
    <n v="0.69"/>
  </r>
  <r>
    <s v="XR20260029882"/>
    <s v="XR"/>
    <s v="XR Forearm 2 Views Right"/>
    <s v="03/14/2026"/>
    <s v="03:53:40"/>
    <n v="3"/>
    <s v="03/14/202604:07:42"/>
    <x v="13"/>
    <x v="13"/>
    <x v="0"/>
    <s v="04:07:42"/>
    <x v="4"/>
    <x v="1"/>
    <d v="1899-12-30T00:14:02"/>
    <n v="73090"/>
    <n v="0.16"/>
  </r>
  <r>
    <s v="XR20260029877"/>
    <s v="XR"/>
    <s v="XR Chest 2 Views"/>
    <s v="03/14/2026"/>
    <s v="03:17:39"/>
    <n v="3"/>
    <s v="03/14/202604:10:06"/>
    <x v="13"/>
    <x v="13"/>
    <x v="0"/>
    <s v="04:10:06"/>
    <x v="4"/>
    <x v="1"/>
    <d v="1899-12-30T00:52:27"/>
    <n v="71046"/>
    <n v="0.22"/>
  </r>
  <r>
    <s v="CT20260013858"/>
    <s v="CT"/>
    <s v="CT Brain/Head w/o Contrast"/>
    <s v="03/14/2026"/>
    <s v="04:06:07"/>
    <n v="4"/>
    <s v="03/14/202604:16:43"/>
    <x v="13"/>
    <x v="13"/>
    <x v="0"/>
    <s v="04:16:43"/>
    <x v="4"/>
    <x v="1"/>
    <d v="1899-12-30T00:10:36"/>
    <n v="70450"/>
    <n v="0.85"/>
  </r>
  <r>
    <s v="MR20260002626"/>
    <s v="MR"/>
    <s v="MRI Spine Cervical w/o Contrast"/>
    <s v="03/14/2026"/>
    <s v="04:07:31"/>
    <n v="4"/>
    <s v="03/14/202604:21:40"/>
    <x v="13"/>
    <x v="13"/>
    <x v="0"/>
    <s v="04:21:40"/>
    <x v="4"/>
    <x v="1"/>
    <d v="1899-12-30T00:14:09"/>
    <n v="72141"/>
    <n v="1.48"/>
  </r>
  <r>
    <s v="US20260009864"/>
    <s v="US"/>
    <s v="US OB Less Thn 14 wks w/TVS if indicated"/>
    <s v="03/14/2026"/>
    <s v="04:13:11"/>
    <n v="4"/>
    <s v="03/14/202604:27:59"/>
    <x v="13"/>
    <x v="13"/>
    <x v="0"/>
    <s v="04:27:59"/>
    <x v="4"/>
    <x v="1"/>
    <d v="1899-12-30T00:14:48"/>
    <n v="76801"/>
    <n v="0.99"/>
  </r>
  <r>
    <s v="US20260009861"/>
    <s v="US"/>
    <s v="US Abdomen Complete"/>
    <s v="03/14/2026"/>
    <s v="03:22:15"/>
    <n v="3"/>
    <s v="03/14/202604:59:47"/>
    <x v="13"/>
    <x v="13"/>
    <x v="0"/>
    <s v="04:59:47"/>
    <x v="4"/>
    <x v="1"/>
    <d v="1899-12-30T01:37:32"/>
    <n v="76700"/>
    <n v="0.81"/>
  </r>
  <r>
    <s v="CT20260013862"/>
    <s v="CT"/>
    <s v="CTA Pulmonary"/>
    <s v="03/14/2026"/>
    <s v="04:46:10"/>
    <n v="4"/>
    <s v="03/14/202605:08:12"/>
    <x v="13"/>
    <x v="13"/>
    <x v="0"/>
    <s v="05:08:12"/>
    <x v="5"/>
    <x v="1"/>
    <d v="1899-12-30T00:22:02"/>
    <n v="71275"/>
    <n v="1.82"/>
  </r>
  <r>
    <s v="CT20260013861"/>
    <s v="CT"/>
    <s v="CT Neck Soft Tissue w/ Contrast"/>
    <s v="03/14/2026"/>
    <s v="04:55:28"/>
    <n v="4"/>
    <s v="03/14/202605:11:43"/>
    <x v="13"/>
    <x v="13"/>
    <x v="0"/>
    <s v="05:11:43"/>
    <x v="5"/>
    <x v="1"/>
    <d v="1899-12-30T00:16:15"/>
    <n v="70491"/>
    <n v="1.38"/>
  </r>
  <r>
    <s v="US20260009865"/>
    <s v="US"/>
    <s v="US Retroperitoneal Complete"/>
    <s v="03/14/2026"/>
    <s v="04:34:16"/>
    <n v="4"/>
    <s v="03/14/202605:15:18"/>
    <x v="13"/>
    <x v="13"/>
    <x v="0"/>
    <s v="05:15:18"/>
    <x v="5"/>
    <x v="1"/>
    <d v="1899-12-30T00:41:02"/>
    <n v="76770"/>
    <n v="0.74"/>
  </r>
  <r>
    <s v="US20260009867"/>
    <s v="US"/>
    <s v="US Abdomen Complete"/>
    <s v="03/14/2026"/>
    <s v="04:59:02"/>
    <n v="4"/>
    <s v="03/14/202605:16:13"/>
    <x v="13"/>
    <x v="13"/>
    <x v="0"/>
    <s v="05:16:13"/>
    <x v="5"/>
    <x v="1"/>
    <d v="1899-12-30T00:17:11"/>
    <n v="76700"/>
    <n v="0.81"/>
  </r>
  <r>
    <s v="CT20260013856"/>
    <s v="CT"/>
    <s v="CT Brain/Head w/o Contrast"/>
    <s v="03/14/2026"/>
    <s v="04:57:32"/>
    <n v="4"/>
    <s v="03/14/202605:20:29"/>
    <x v="13"/>
    <x v="13"/>
    <x v="0"/>
    <s v="05:20:29"/>
    <x v="5"/>
    <x v="1"/>
    <d v="1899-12-30T00:22:57"/>
    <n v="70450"/>
    <n v="0.85"/>
  </r>
  <r>
    <s v="XR20260029861"/>
    <s v="XR"/>
    <s v="XR Chest 2 Views"/>
    <s v="03/14/2026"/>
    <s v="01:18:00"/>
    <n v="1"/>
    <s v="03/14/202605:22:00"/>
    <x v="13"/>
    <x v="13"/>
    <x v="0"/>
    <s v="05:22:00"/>
    <x v="5"/>
    <x v="1"/>
    <d v="1899-12-30T04:04:00"/>
    <n v="71046"/>
    <n v="0.22"/>
  </r>
  <r>
    <s v="XR20260029700"/>
    <s v="XR"/>
    <s v="XR Chest 1 View Portable"/>
    <s v="03/14/2026"/>
    <s v="04:47:15"/>
    <n v="4"/>
    <s v="03/14/202605:22:35"/>
    <x v="13"/>
    <x v="13"/>
    <x v="0"/>
    <s v="05:22:35"/>
    <x v="5"/>
    <x v="1"/>
    <d v="1899-12-30T00:35:20"/>
    <n v="71045"/>
    <n v="0.18"/>
  </r>
  <r>
    <s v="XR20260029547"/>
    <s v="XR"/>
    <s v="XR Chest 1 View Portable"/>
    <s v="03/14/2026"/>
    <s v="04:47:37"/>
    <n v="4"/>
    <s v="03/14/202605:23:34"/>
    <x v="13"/>
    <x v="13"/>
    <x v="0"/>
    <s v="05:23:34"/>
    <x v="5"/>
    <x v="1"/>
    <d v="1899-12-30T00:35:57"/>
    <n v="71045"/>
    <n v="0.18"/>
  </r>
  <r>
    <s v="XR20260029243"/>
    <s v="XR"/>
    <s v="XR Chest 1 View Portable"/>
    <s v="03/14/2026"/>
    <s v="04:47:01"/>
    <n v="4"/>
    <s v="03/14/202605:24:27"/>
    <x v="13"/>
    <x v="13"/>
    <x v="0"/>
    <s v="05:24:27"/>
    <x v="5"/>
    <x v="1"/>
    <d v="1899-12-30T00:37:26"/>
    <n v="71045"/>
    <n v="0.18"/>
  </r>
  <r>
    <s v="MR20260002693"/>
    <s v="MR"/>
    <s v="MRI MRCP Abdomen"/>
    <s v="03/14/2026"/>
    <s v="05:20:31"/>
    <n v="5"/>
    <s v="03/14/202605:41:56"/>
    <x v="13"/>
    <x v="13"/>
    <x v="0"/>
    <s v="05:41:56"/>
    <x v="5"/>
    <x v="1"/>
    <d v="1899-12-30T00:21:25"/>
    <n v="74181"/>
    <n v="1.46"/>
  </r>
  <r>
    <s v="XR20260029137"/>
    <s v="XR"/>
    <s v="XR Chest 1 View Portable"/>
    <s v="03/14/2026"/>
    <s v="05:40:59"/>
    <n v="5"/>
    <s v="03/14/202605:42:35"/>
    <x v="13"/>
    <x v="13"/>
    <x v="0"/>
    <s v="05:42:35"/>
    <x v="5"/>
    <x v="1"/>
    <d v="1899-12-30T00:01:36"/>
    <n v="71045"/>
    <n v="0.18"/>
  </r>
  <r>
    <s v="XR20260029014"/>
    <s v="XR"/>
    <s v="XR Chest 1 View Portable"/>
    <s v="03/14/2026"/>
    <s v="05:41:46"/>
    <n v="5"/>
    <s v="03/14/202605:43:01"/>
    <x v="13"/>
    <x v="13"/>
    <x v="0"/>
    <s v="05:43:01"/>
    <x v="5"/>
    <x v="1"/>
    <d v="1899-12-30T00:01:15"/>
    <n v="71045"/>
    <n v="0.18"/>
  </r>
  <r>
    <s v="XR20260027729"/>
    <s v="XR"/>
    <s v="XR Chest 1 View Portable"/>
    <s v="03/14/2026"/>
    <s v="05:42:18"/>
    <n v="5"/>
    <s v="03/14/202605:43:35"/>
    <x v="13"/>
    <x v="13"/>
    <x v="0"/>
    <s v="05:43:35"/>
    <x v="5"/>
    <x v="1"/>
    <d v="1899-12-30T00:01:17"/>
    <n v="71045"/>
    <n v="0.18"/>
  </r>
  <r>
    <s v="XR20260029500"/>
    <s v="XR"/>
    <s v="XR Chest 1 View Portable"/>
    <s v="03/14/2026"/>
    <s v="05:42:50"/>
    <n v="5"/>
    <s v="03/14/202605:44:07"/>
    <x v="13"/>
    <x v="13"/>
    <x v="0"/>
    <s v="05:44:07"/>
    <x v="5"/>
    <x v="1"/>
    <d v="1899-12-30T00:01:17"/>
    <n v="71045"/>
    <n v="0.18"/>
  </r>
  <r>
    <s v="CT20260013859"/>
    <s v="CT"/>
    <s v="CTA Neck"/>
    <s v="03/14/2026"/>
    <s v="05:42:09"/>
    <n v="5"/>
    <s v="03/14/202605:51:31"/>
    <x v="13"/>
    <x v="13"/>
    <x v="0"/>
    <s v="05:51:31"/>
    <x v="5"/>
    <x v="1"/>
    <d v="1899-12-30T00:09:22"/>
    <n v="70498"/>
    <n v="1.75"/>
  </r>
  <r>
    <s v="CT20260013860"/>
    <s v="CT"/>
    <s v="CTA Brain/Head"/>
    <s v="03/14/2026"/>
    <s v="05:42:09"/>
    <n v="5"/>
    <s v="03/14/202605:51:31"/>
    <x v="13"/>
    <x v="13"/>
    <x v="0"/>
    <s v="05:51:31"/>
    <x v="5"/>
    <x v="1"/>
    <d v="1899-12-30T00:09:22"/>
    <n v="70496"/>
    <n v="1.75"/>
  </r>
  <r>
    <s v="XR20260029828"/>
    <s v="XR"/>
    <s v="XR Chest 1 View Portable"/>
    <s v="03/14/2026"/>
    <s v="05:40:27"/>
    <n v="5"/>
    <s v="03/14/202605:52:07"/>
    <x v="13"/>
    <x v="13"/>
    <x v="0"/>
    <s v="05:52:07"/>
    <x v="5"/>
    <x v="1"/>
    <d v="1899-12-30T00:11:40"/>
    <n v="71045"/>
    <n v="0.18"/>
  </r>
  <r>
    <s v="XR20260028666"/>
    <s v="XR"/>
    <s v="XR Chest 1 View Portable"/>
    <s v="03/14/2026"/>
    <s v="05:39:50"/>
    <n v="5"/>
    <s v="03/14/202605:53:36"/>
    <x v="13"/>
    <x v="13"/>
    <x v="0"/>
    <s v="05:53:36"/>
    <x v="5"/>
    <x v="1"/>
    <d v="1899-12-30T00:13:46"/>
    <n v="71045"/>
    <n v="0.18"/>
  </r>
  <r>
    <s v="XR20260029752"/>
    <s v="XR"/>
    <s v="XR Chest 1 View Portable"/>
    <s v="03/14/2026"/>
    <s v="05:39:22"/>
    <n v="5"/>
    <s v="03/14/202605:54:06"/>
    <x v="13"/>
    <x v="13"/>
    <x v="0"/>
    <s v="05:54:06"/>
    <x v="5"/>
    <x v="1"/>
    <d v="1899-12-30T00:14:44"/>
    <n v="71045"/>
    <n v="0.18"/>
  </r>
  <r>
    <s v="XR20260029585"/>
    <s v="XR"/>
    <s v="XR Chest 1 View Portable"/>
    <s v="03/14/2026"/>
    <s v="05:38:49"/>
    <n v="5"/>
    <s v="03/14/202605:55:47"/>
    <x v="13"/>
    <x v="13"/>
    <x v="0"/>
    <s v="05:55:47"/>
    <x v="5"/>
    <x v="1"/>
    <d v="1899-12-30T00:16:58"/>
    <n v="71045"/>
    <n v="0.18"/>
  </r>
  <r>
    <s v="XR20260028162"/>
    <s v="XR"/>
    <s v="XR Chest 1 View Portable"/>
    <s v="03/14/2026"/>
    <s v="05:43:34"/>
    <n v="5"/>
    <s v="03/14/202606:33:25"/>
    <x v="13"/>
    <x v="13"/>
    <x v="0"/>
    <s v="06:33:25"/>
    <x v="6"/>
    <x v="1"/>
    <d v="1899-12-30T00:49:51"/>
    <n v="71045"/>
    <n v="0.18"/>
  </r>
  <r>
    <s v="XR20260029865"/>
    <s v="XR"/>
    <s v="XR Chest 1 View Portable"/>
    <s v="03/14/2026"/>
    <s v="05:51:44"/>
    <n v="5"/>
    <s v="03/14/202606:34:49"/>
    <x v="13"/>
    <x v="13"/>
    <x v="0"/>
    <s v="06:34:49"/>
    <x v="6"/>
    <x v="1"/>
    <d v="1899-12-30T00:43:05"/>
    <n v="71045"/>
    <n v="0.18"/>
  </r>
  <r>
    <s v="XR20260029879"/>
    <s v="XR"/>
    <s v="XR Chest 1 View Portable"/>
    <s v="03/14/2026"/>
    <s v="05:55:45"/>
    <n v="5"/>
    <s v="03/14/202606:35:13"/>
    <x v="13"/>
    <x v="13"/>
    <x v="0"/>
    <s v="06:35:13"/>
    <x v="6"/>
    <x v="1"/>
    <d v="1899-12-30T00:39:28"/>
    <n v="71045"/>
    <n v="0.18"/>
  </r>
  <r>
    <s v="XR20260029428"/>
    <s v="XR"/>
    <s v="XR Chest 1 View Portable"/>
    <s v="03/14/2026"/>
    <s v="05:45:56"/>
    <n v="5"/>
    <s v="03/14/202606:35:58"/>
    <x v="13"/>
    <x v="13"/>
    <x v="0"/>
    <s v="06:35:58"/>
    <x v="6"/>
    <x v="1"/>
    <d v="1899-12-30T00:50:02"/>
    <n v="71045"/>
    <n v="0.18"/>
  </r>
  <r>
    <s v="XR20260028772"/>
    <s v="XR"/>
    <s v="XR Chest 1 View Portable"/>
    <s v="03/14/2026"/>
    <s v="05:52:36"/>
    <n v="5"/>
    <s v="03/14/202606:36:27"/>
    <x v="13"/>
    <x v="13"/>
    <x v="0"/>
    <s v="06:36:27"/>
    <x v="6"/>
    <x v="1"/>
    <d v="1899-12-30T00:43:51"/>
    <n v="71045"/>
    <n v="0.18"/>
  </r>
  <r>
    <s v="XR20260029290"/>
    <s v="XR"/>
    <s v="XR Chest 1 View Portable"/>
    <s v="03/14/2026"/>
    <s v="05:37:01"/>
    <n v="5"/>
    <s v="03/14/202606:37:09"/>
    <x v="13"/>
    <x v="13"/>
    <x v="0"/>
    <s v="06:37:09"/>
    <x v="6"/>
    <x v="1"/>
    <d v="1899-12-30T01:00:08"/>
    <n v="71045"/>
    <n v="0.18"/>
  </r>
  <r>
    <s v="XR20260029713"/>
    <s v="XR"/>
    <s v="XR Abdomen KUB 1 View"/>
    <s v="03/14/2026"/>
    <s v="05:36:00"/>
    <n v="5"/>
    <s v="03/14/202606:37:47"/>
    <x v="13"/>
    <x v="13"/>
    <x v="0"/>
    <s v="06:37:47"/>
    <x v="6"/>
    <x v="1"/>
    <d v="1899-12-30T01:01:47"/>
    <n v="74018"/>
    <n v="0.18"/>
  </r>
  <r>
    <s v="XR20260029733"/>
    <s v="XR"/>
    <s v="XR Chest 1 View Portable"/>
    <s v="03/14/2026"/>
    <s v="05:54:54"/>
    <n v="5"/>
    <s v="03/14/202606:38:21"/>
    <x v="13"/>
    <x v="13"/>
    <x v="0"/>
    <s v="06:38:21"/>
    <x v="6"/>
    <x v="1"/>
    <d v="1899-12-30T00:43:27"/>
    <n v="71045"/>
    <n v="0.18"/>
  </r>
  <r>
    <s v="XR20260025771"/>
    <s v="XR"/>
    <s v="XR Chest 1 View Portable"/>
    <s v="03/14/2026"/>
    <s v="05:36:00"/>
    <n v="5"/>
    <s v="03/14/202606:39:02"/>
    <x v="13"/>
    <x v="13"/>
    <x v="0"/>
    <s v="06:39:02"/>
    <x v="6"/>
    <x v="1"/>
    <d v="1899-12-30T01:03:02"/>
    <n v="71045"/>
    <n v="0.18"/>
  </r>
  <r>
    <s v="XR20260029161"/>
    <s v="XR"/>
    <s v="XR Chest 1 View Portable"/>
    <s v="03/14/2026"/>
    <s v="05:31:52"/>
    <n v="5"/>
    <s v="03/14/202606:39:25"/>
    <x v="13"/>
    <x v="13"/>
    <x v="0"/>
    <s v="06:39:25"/>
    <x v="6"/>
    <x v="1"/>
    <d v="1899-12-30T01:07:33"/>
    <n v="71045"/>
    <n v="0.18"/>
  </r>
  <r>
    <s v="XR20260029873"/>
    <s v="XR"/>
    <s v="XR Chest 1 View Portable"/>
    <s v="03/14/2026"/>
    <s v="05:44:50"/>
    <n v="5"/>
    <s v="03/14/202606:39:49"/>
    <x v="13"/>
    <x v="13"/>
    <x v="0"/>
    <s v="06:39:49"/>
    <x v="6"/>
    <x v="1"/>
    <d v="1899-12-30T00:54:59"/>
    <n v="71045"/>
    <n v="0.18"/>
  </r>
  <r>
    <s v="XR20260029734"/>
    <s v="XR"/>
    <s v="XR Chest 1 View Portable"/>
    <s v="03/14/2026"/>
    <s v="05:54:22"/>
    <n v="5"/>
    <s v="03/14/202606:40:18"/>
    <x v="13"/>
    <x v="13"/>
    <x v="0"/>
    <s v="06:40:18"/>
    <x v="6"/>
    <x v="1"/>
    <d v="1899-12-30T00:45:56"/>
    <n v="71045"/>
    <n v="0.18"/>
  </r>
  <r>
    <s v="XR20260029892"/>
    <s v="XR"/>
    <s v="XR Chest 2 Views"/>
    <s v="03/14/2026"/>
    <s v="06:06:17"/>
    <n v="6"/>
    <s v="03/14/202606:41:11"/>
    <x v="13"/>
    <x v="13"/>
    <x v="0"/>
    <s v="06:41:11"/>
    <x v="6"/>
    <x v="1"/>
    <d v="1899-12-30T00:34:54"/>
    <n v="71046"/>
    <n v="0.22"/>
  </r>
  <r>
    <s v="XR20260029888"/>
    <s v="XR"/>
    <s v="XR Chest 1 View Portable"/>
    <s v="03/14/2026"/>
    <s v="05:53:21"/>
    <n v="5"/>
    <s v="03/14/202606:42:41"/>
    <x v="13"/>
    <x v="13"/>
    <x v="0"/>
    <s v="06:42:41"/>
    <x v="6"/>
    <x v="1"/>
    <d v="1899-12-30T00:49:20"/>
    <n v="71045"/>
    <n v="0.18"/>
  </r>
  <r>
    <s v="XR20260029891"/>
    <s v="XR"/>
    <s v="XR Chest 1 View Portable"/>
    <s v="03/14/2026"/>
    <s v="05:53:49"/>
    <n v="5"/>
    <s v="03/14/202606:43:33"/>
    <x v="13"/>
    <x v="13"/>
    <x v="0"/>
    <s v="06:43:33"/>
    <x v="6"/>
    <x v="1"/>
    <d v="1899-12-30T00:49:44"/>
    <n v="71045"/>
    <n v="0.18"/>
  </r>
  <r>
    <s v="XR20260029893"/>
    <s v="XR"/>
    <s v="XR Chest 1 View Portable"/>
    <s v="03/14/2026"/>
    <s v="06:18:53"/>
    <n v="6"/>
    <s v="03/14/202606:44:09"/>
    <x v="13"/>
    <x v="13"/>
    <x v="0"/>
    <s v="06:44:09"/>
    <x v="6"/>
    <x v="1"/>
    <d v="1899-12-30T00:25:16"/>
    <n v="71045"/>
    <n v="0.18"/>
  </r>
  <r>
    <s v="XR20260029890"/>
    <s v="XR"/>
    <s v="XR Chest 1 View Portable"/>
    <s v="03/14/2026"/>
    <s v="05:17:59"/>
    <n v="5"/>
    <s v="03/14/202606:44:42"/>
    <x v="13"/>
    <x v="13"/>
    <x v="0"/>
    <s v="06:44:42"/>
    <x v="6"/>
    <x v="1"/>
    <d v="1899-12-30T01:26:43"/>
    <n v="71045"/>
    <n v="0.18"/>
  </r>
  <r>
    <s v="XR20260029884"/>
    <s v="XR"/>
    <s v="XR Chest 2 Views"/>
    <s v="03/14/2026"/>
    <s v="04:08:51"/>
    <n v="4"/>
    <s v="03/14/202606:46:08"/>
    <x v="13"/>
    <x v="13"/>
    <x v="0"/>
    <s v="06:46:08"/>
    <x v="6"/>
    <x v="1"/>
    <d v="1899-12-30T02:37:17"/>
    <n v="71046"/>
    <n v="0.22"/>
  </r>
  <r>
    <s v="XR20260029881"/>
    <s v="XR"/>
    <s v="XR Chest 1 View Portable"/>
    <s v="03/14/2026"/>
    <s v="03:26:14"/>
    <n v="3"/>
    <s v="03/14/202606:50:02"/>
    <x v="13"/>
    <x v="13"/>
    <x v="0"/>
    <s v="06:50:02"/>
    <x v="6"/>
    <x v="1"/>
    <d v="1899-12-30T03:23:48"/>
    <n v="71045"/>
    <n v="0.18"/>
  </r>
  <r>
    <s v="US20260009868"/>
    <s v="US"/>
    <s v="US Retroperitoneal Complete"/>
    <s v="03/14/2026"/>
    <s v="05:36:34"/>
    <n v="5"/>
    <s v="03/14/202606:52:03"/>
    <x v="13"/>
    <x v="13"/>
    <x v="0"/>
    <s v="06:52:03"/>
    <x v="6"/>
    <x v="1"/>
    <d v="1899-12-30T01:15:29"/>
    <n v="76770"/>
    <n v="0.74"/>
  </r>
  <r>
    <s v="XR20260029874"/>
    <s v="XR"/>
    <s v="XR Infant Chest/Abdomen"/>
    <s v="03/14/2026"/>
    <s v="02:54:34"/>
    <n v="2"/>
    <s v="03/14/202606:52:55"/>
    <x v="13"/>
    <x v="13"/>
    <x v="0"/>
    <s v="06:52:55"/>
    <x v="6"/>
    <x v="1"/>
    <d v="1899-12-30T03:58:21"/>
    <n v="71045"/>
    <n v="0.18"/>
  </r>
  <r>
    <s v="XR20260029872"/>
    <s v="XR"/>
    <s v="XR Chest 1 View Portable"/>
    <s v="03/14/2026"/>
    <s v="02:55:26"/>
    <n v="2"/>
    <s v="03/14/202606:54:17"/>
    <x v="13"/>
    <x v="13"/>
    <x v="0"/>
    <s v="06:54:17"/>
    <x v="6"/>
    <x v="1"/>
    <d v="1899-12-30T03:58:51"/>
    <n v="71045"/>
    <n v="0.18"/>
  </r>
  <r>
    <s v="XR20260029856"/>
    <s v="XR"/>
    <s v="XR Chest 2 Views"/>
    <s v="03/14/2026"/>
    <s v="00:28:56"/>
    <n v="0"/>
    <s v="03/14/202606:56:23"/>
    <x v="13"/>
    <x v="13"/>
    <x v="0"/>
    <s v="06:56:23"/>
    <x v="6"/>
    <x v="1"/>
    <d v="1899-12-30T06:27:27"/>
    <n v="71046"/>
    <n v="0.22"/>
  </r>
  <r>
    <s v="XR20260029219"/>
    <s v="XR"/>
    <s v="XR Chest 1 View Portable"/>
    <s v="03/14/2026"/>
    <s v="06:53:09"/>
    <n v="6"/>
    <s v="03/14/202606:56:58"/>
    <x v="13"/>
    <x v="13"/>
    <x v="0"/>
    <s v="06:56:58"/>
    <x v="6"/>
    <x v="1"/>
    <d v="1899-12-30T00:03:49"/>
    <n v="71045"/>
    <n v="0.18"/>
  </r>
  <r>
    <s v="CT20260013849"/>
    <s v="CT"/>
    <s v="CTA Chest"/>
    <s v="03/14/2026"/>
    <s v="06:54:15"/>
    <n v="6"/>
    <s v="03/14/202607:16:18"/>
    <x v="13"/>
    <x v="13"/>
    <x v="0"/>
    <s v="07:16:18"/>
    <x v="7"/>
    <x v="1"/>
    <d v="1899-12-30T00:22:03"/>
    <n v="71275"/>
    <n v="1.82"/>
  </r>
  <r>
    <s v="XR20260029883"/>
    <s v="XR"/>
    <s v="XR Chest 1 View Portable"/>
    <s v="03/14/2026"/>
    <s v="07:04:59"/>
    <n v="7"/>
    <s v="03/14/202607:16:53"/>
    <x v="13"/>
    <x v="13"/>
    <x v="0"/>
    <s v="07:16:53"/>
    <x v="7"/>
    <x v="1"/>
    <d v="1899-12-30T00:11:54"/>
    <n v="71045"/>
    <n v="0.18"/>
  </r>
  <r>
    <s v="XR20260029903"/>
    <s v="XR"/>
    <s v="XR Abdomen KUB 1 View"/>
    <s v="03/14/2026"/>
    <s v="06:53:44"/>
    <n v="6"/>
    <s v="03/14/202607:18:18"/>
    <x v="13"/>
    <x v="13"/>
    <x v="0"/>
    <s v="07:18:18"/>
    <x v="7"/>
    <x v="1"/>
    <d v="1899-12-30T00:24:34"/>
    <n v="74018"/>
    <n v="0.18"/>
  </r>
  <r>
    <s v="XR20260029895"/>
    <s v="XR"/>
    <s v="XR Chest 2 Views"/>
    <s v="03/14/2026"/>
    <s v="06:58:22"/>
    <n v="6"/>
    <s v="03/14/202607:23:58"/>
    <x v="13"/>
    <x v="13"/>
    <x v="0"/>
    <s v="07:23:58"/>
    <x v="7"/>
    <x v="1"/>
    <d v="1899-12-30T00:25:36"/>
    <n v="71046"/>
    <n v="0.22"/>
  </r>
  <r>
    <s v="US20260009871"/>
    <s v="US"/>
    <s v="US Abdomen Complete"/>
    <s v="03/14/2026"/>
    <s v="07:17:23"/>
    <n v="7"/>
    <s v="03/14/202607:25:22"/>
    <x v="13"/>
    <x v="13"/>
    <x v="0"/>
    <s v="07:25:22"/>
    <x v="7"/>
    <x v="1"/>
    <d v="1899-12-30T00:07:59"/>
    <n v="76700"/>
    <n v="0.81"/>
  </r>
  <r>
    <s v="XR20260029904"/>
    <s v="XR"/>
    <s v="XR Chest 1 View Portable"/>
    <s v="03/14/2026"/>
    <s v="07:22:44"/>
    <n v="7"/>
    <s v="03/14/202607:31:43"/>
    <x v="13"/>
    <x v="13"/>
    <x v="0"/>
    <s v="07:31:43"/>
    <x v="7"/>
    <x v="1"/>
    <d v="1899-12-30T00:08:59"/>
    <n v="71045"/>
    <n v="0.18"/>
  </r>
  <r>
    <s v="XR20260029871"/>
    <s v="XR"/>
    <s v="XR Chest 1 View Portable"/>
    <s v="03/14/2026"/>
    <s v="02:19:30"/>
    <n v="2"/>
    <s v="03/14/202607:32:18"/>
    <x v="13"/>
    <x v="13"/>
    <x v="0"/>
    <s v="07:32:18"/>
    <x v="7"/>
    <x v="1"/>
    <d v="1899-12-30T05:12:48"/>
    <n v="71045"/>
    <n v="0.18"/>
  </r>
  <r>
    <s v="XR20260029901"/>
    <s v="XR"/>
    <s v="XR Tibia/Fibula Bilateral"/>
    <s v="03/14/2026"/>
    <s v="07:22:12"/>
    <n v="7"/>
    <s v="03/14/202607:37:02"/>
    <x v="13"/>
    <x v="13"/>
    <x v="0"/>
    <s v="07:37:02"/>
    <x v="7"/>
    <x v="1"/>
    <d v="1899-12-30T00:14:50"/>
    <n v="73590"/>
    <n v="0.16"/>
  </r>
  <r>
    <s v="US20260009872"/>
    <s v="US"/>
    <s v="US Scrotum (Contents) w/ Doppler if ind"/>
    <s v="03/14/2026"/>
    <s v="07:36:38"/>
    <n v="7"/>
    <s v="03/14/202607:38:16"/>
    <x v="13"/>
    <x v="13"/>
    <x v="0"/>
    <s v="07:38:16"/>
    <x v="7"/>
    <x v="1"/>
    <d v="1899-12-30T00:01:38"/>
    <n v="76870"/>
    <n v="0.64"/>
  </r>
  <r>
    <s v="US20260009876"/>
    <s v="US"/>
    <s v="US Abdomen Complete"/>
    <s v="03/14/2026"/>
    <s v="07:31:48"/>
    <n v="7"/>
    <s v="03/14/202607:39:08"/>
    <x v="13"/>
    <x v="13"/>
    <x v="0"/>
    <s v="07:39:08"/>
    <x v="7"/>
    <x v="1"/>
    <d v="1899-12-30T00:07:20"/>
    <n v="76700"/>
    <n v="0.81"/>
  </r>
  <r>
    <s v="US20260009875"/>
    <s v="US"/>
    <s v="US Pelvis Comp w/Transvag if indicated"/>
    <s v="03/14/2026"/>
    <s v="07:31:53"/>
    <n v="7"/>
    <s v="03/14/202607:44:12"/>
    <x v="13"/>
    <x v="13"/>
    <x v="0"/>
    <s v="07:44:12"/>
    <x v="7"/>
    <x v="1"/>
    <d v="1899-12-30T00:12:19"/>
    <n v="76856"/>
    <n v="0.69"/>
  </r>
  <r>
    <s v="CT20260013854"/>
    <s v="CT"/>
    <s v="CT Abdomen and Pelvis w/o Contrast"/>
    <s v="03/14/2026"/>
    <s v="07:37:17"/>
    <n v="7"/>
    <s v="03/14/202607:56:08"/>
    <x v="13"/>
    <x v="13"/>
    <x v="0"/>
    <s v="07:56:08"/>
    <x v="7"/>
    <x v="1"/>
    <d v="1899-12-30T00:18:51"/>
    <n v="74176"/>
    <n v="1.74"/>
  </r>
  <r>
    <s v="CT20260013878"/>
    <s v="CT"/>
    <s v="CT Brain/Head w/o Contrast"/>
    <s v="03/14/2026"/>
    <s v="07:54:41"/>
    <n v="7"/>
    <s v="03/14/202608:01:23"/>
    <x v="13"/>
    <x v="13"/>
    <x v="0"/>
    <s v="08:01:23"/>
    <x v="8"/>
    <x v="1"/>
    <d v="1899-12-30T00:06:42"/>
    <n v="70450"/>
    <n v="0.85"/>
  </r>
  <r>
    <s v="CT20260013853"/>
    <s v="CT"/>
    <s v="CT Abd &amp; Pel wo Oral w IV"/>
    <s v="03/14/2026"/>
    <s v="07:37:07"/>
    <n v="7"/>
    <s v="03/14/202608:05:52"/>
    <x v="13"/>
    <x v="13"/>
    <x v="0"/>
    <s v="08:05:52"/>
    <x v="8"/>
    <x v="1"/>
    <d v="1899-12-30T00:28:45"/>
    <n v="74177"/>
    <n v="1.82"/>
  </r>
  <r>
    <s v="CT20260013879"/>
    <s v="CT"/>
    <s v="CTA Neck"/>
    <s v="03/14/2026"/>
    <s v="08:09:11"/>
    <n v="8"/>
    <s v="03/14/202608:36:28"/>
    <x v="13"/>
    <x v="13"/>
    <x v="0"/>
    <s v="08:36:28"/>
    <x v="8"/>
    <x v="1"/>
    <d v="1899-12-30T00:27:17"/>
    <n v="70498"/>
    <n v="1.75"/>
  </r>
  <r>
    <s v="CT20260013880"/>
    <s v="CT"/>
    <s v="CTA Brain/Head"/>
    <s v="03/14/2026"/>
    <s v="08:09:11"/>
    <n v="8"/>
    <s v="03/14/202608:36:28"/>
    <x v="13"/>
    <x v="13"/>
    <x v="0"/>
    <s v="08:36:28"/>
    <x v="8"/>
    <x v="1"/>
    <d v="1899-12-30T00:27:17"/>
    <n v="70496"/>
    <n v="1.75"/>
  </r>
  <r>
    <s v="CT20260013868"/>
    <s v="CT"/>
    <s v="CT Stone Protocol"/>
    <s v="03/14/2026"/>
    <s v="07:58:17"/>
    <n v="7"/>
    <s v="03/14/202608:42:55"/>
    <x v="13"/>
    <x v="13"/>
    <x v="0"/>
    <s v="08:42:55"/>
    <x v="8"/>
    <x v="1"/>
    <d v="1899-12-30T00:44:38"/>
    <n v="74176"/>
    <n v="1.74"/>
  </r>
  <r>
    <s v="CT20260013872"/>
    <s v="CT"/>
    <s v="CT Abd &amp; Pel wo Oral w IV"/>
    <s v="03/14/2026"/>
    <s v="08:27:10"/>
    <n v="8"/>
    <s v="03/14/202608:48:48"/>
    <x v="13"/>
    <x v="13"/>
    <x v="0"/>
    <s v="08:48:48"/>
    <x v="8"/>
    <x v="1"/>
    <d v="1899-12-30T00:21:38"/>
    <n v="74177"/>
    <n v="1.82"/>
  </r>
  <r>
    <s v="US20260009874"/>
    <s v="US"/>
    <s v="US Lower Ext Venous Duplex Bilateral"/>
    <s v="03/14/2026"/>
    <s v="09:03:52"/>
    <n v="9"/>
    <s v="03/14/202608:49:37"/>
    <x v="13"/>
    <x v="13"/>
    <x v="0"/>
    <s v="08:49:37"/>
    <x v="8"/>
    <x v="1"/>
    <n v="-9.8958333333333259E-3"/>
    <n v="93970"/>
    <n v="0.7"/>
  </r>
  <r>
    <s v="MR20260002702"/>
    <s v="MR"/>
    <s v="MRI Spine Cervical w/o Contrast"/>
    <s v="03/14/2026"/>
    <s v="08:42:26"/>
    <n v="8"/>
    <s v="03/14/202608:54:54"/>
    <x v="13"/>
    <x v="13"/>
    <x v="0"/>
    <s v="08:54:54"/>
    <x v="8"/>
    <x v="1"/>
    <d v="1899-12-30T00:12:28"/>
    <n v="72141"/>
    <n v="1.48"/>
  </r>
  <r>
    <s v="CT20260013875"/>
    <s v="CT"/>
    <s v="CT Brain/Head w/o Contrast"/>
    <s v="03/14/2026"/>
    <s v="08:52:34"/>
    <n v="8"/>
    <s v="03/14/202608:58:08"/>
    <x v="13"/>
    <x v="13"/>
    <x v="0"/>
    <s v="08:58:08"/>
    <x v="8"/>
    <x v="1"/>
    <d v="1899-12-30T00:05:34"/>
    <n v="70450"/>
    <n v="0.85"/>
  </r>
  <r>
    <s v="CT20260013873"/>
    <s v="CT"/>
    <s v="CT Brain/Head w/o Contrast"/>
    <s v="03/14/2026"/>
    <s v="08:48:50"/>
    <n v="8"/>
    <s v="03/14/202609:00:57"/>
    <x v="13"/>
    <x v="13"/>
    <x v="0"/>
    <s v="09:00:57"/>
    <x v="9"/>
    <x v="1"/>
    <d v="1899-12-30T00:12:07"/>
    <n v="70450"/>
    <n v="0.85"/>
  </r>
  <r>
    <s v="CT20260013877"/>
    <s v="CT"/>
    <s v="CT Spine Cervical w/o Contrast"/>
    <s v="03/14/2026"/>
    <s v="08:52:34"/>
    <n v="8"/>
    <s v="03/14/202609:03:59"/>
    <x v="13"/>
    <x v="13"/>
    <x v="0"/>
    <s v="09:03:59"/>
    <x v="9"/>
    <x v="1"/>
    <d v="1899-12-30T00:11:25"/>
    <n v="72125"/>
    <n v="1"/>
  </r>
  <r>
    <s v="US20260009878"/>
    <s v="US"/>
    <s v="US Fetal Biophysical Profile w/o N-Str"/>
    <s v="03/14/2026"/>
    <s v="08:47:56"/>
    <n v="8"/>
    <s v="03/14/202609:05:02"/>
    <x v="13"/>
    <x v="13"/>
    <x v="0"/>
    <s v="09:05:02"/>
    <x v="9"/>
    <x v="1"/>
    <d v="1899-12-30T00:17:06"/>
    <n v="76819"/>
    <n v="0.77"/>
  </r>
  <r>
    <s v="US20260009873"/>
    <s v="US"/>
    <s v="US Upper Ext Arterial Duplex Left"/>
    <s v="03/14/2026"/>
    <s v="09:04:09"/>
    <n v="9"/>
    <s v="03/14/202609:07:54"/>
    <x v="13"/>
    <x v="13"/>
    <x v="0"/>
    <s v="09:07:54"/>
    <x v="9"/>
    <x v="1"/>
    <d v="1899-12-30T00:03:45"/>
    <n v="93931"/>
    <n v="0.5"/>
  </r>
  <r>
    <s v="CT20260013863"/>
    <s v="CT"/>
    <s v="CT Abd &amp; Pel wo Oral w IV"/>
    <s v="03/14/2026"/>
    <s v="08:12:45"/>
    <n v="8"/>
    <s v="03/14/202609:32:38"/>
    <x v="13"/>
    <x v="13"/>
    <x v="0"/>
    <s v="09:32:38"/>
    <x v="9"/>
    <x v="1"/>
    <d v="1899-12-30T01:19:53"/>
    <n v="74177"/>
    <n v="1.82"/>
  </r>
  <r>
    <s v="US20260009880"/>
    <s v="US"/>
    <s v="US Lower Ext Venous Duplex Left"/>
    <s v="03/14/2026"/>
    <s v="09:04:25"/>
    <n v="9"/>
    <s v="03/14/202609:32:58"/>
    <x v="13"/>
    <x v="13"/>
    <x v="0"/>
    <s v="09:32:58"/>
    <x v="9"/>
    <x v="1"/>
    <d v="1899-12-30T00:28:33"/>
    <n v="93971"/>
    <n v="0.45"/>
  </r>
  <r>
    <s v="US20260009882"/>
    <s v="US"/>
    <s v="US Retroperitoneal Complete"/>
    <s v="03/14/2026"/>
    <s v="09:19:10"/>
    <n v="9"/>
    <s v="03/14/202609:35:24"/>
    <x v="13"/>
    <x v="13"/>
    <x v="0"/>
    <s v="09:35:24"/>
    <x v="9"/>
    <x v="1"/>
    <d v="1899-12-30T00:16:14"/>
    <n v="76770"/>
    <n v="0.74"/>
  </r>
  <r>
    <s v="US20260009877"/>
    <s v="US"/>
    <s v="US Scrotum (Contents) w/ Doppler if ind"/>
    <s v="03/14/2026"/>
    <s v="09:19:00"/>
    <n v="9"/>
    <s v="03/14/202609:36:49"/>
    <x v="13"/>
    <x v="13"/>
    <x v="0"/>
    <s v="09:36:49"/>
    <x v="9"/>
    <x v="1"/>
    <d v="1899-12-30T00:17:49"/>
    <n v="76870"/>
    <n v="0.64"/>
  </r>
  <r>
    <s v="US20260009857"/>
    <s v="US"/>
    <s v="US Carotid Duplex Bilateral"/>
    <s v="03/14/2026"/>
    <s v="09:04:40"/>
    <n v="9"/>
    <s v="03/14/202609:39:12"/>
    <x v="13"/>
    <x v="13"/>
    <x v="0"/>
    <s v="09:39:12"/>
    <x v="9"/>
    <x v="1"/>
    <d v="1899-12-30T00:34:32"/>
    <n v="93880"/>
    <n v="0.8"/>
  </r>
  <r>
    <s v="XR20260029909"/>
    <s v="XR"/>
    <s v="XR Chest 1 View Portable"/>
    <s v="03/14/2026"/>
    <s v="07:44:08"/>
    <n v="7"/>
    <s v="03/14/202609:40:05"/>
    <x v="13"/>
    <x v="13"/>
    <x v="0"/>
    <s v="09:40:05"/>
    <x v="9"/>
    <x v="1"/>
    <d v="1899-12-30T01:55:57"/>
    <n v="71045"/>
    <n v="0.18"/>
  </r>
  <r>
    <s v="XR20260029930"/>
    <s v="XR"/>
    <s v="XR Chest 1 View Portable"/>
    <s v="03/14/2026"/>
    <s v="08:57:57"/>
    <n v="8"/>
    <s v="03/14/202609:41:42"/>
    <x v="13"/>
    <x v="13"/>
    <x v="0"/>
    <s v="09:41:42"/>
    <x v="9"/>
    <x v="1"/>
    <d v="1899-12-30T00:43:45"/>
    <n v="71045"/>
    <n v="0.18"/>
  </r>
  <r>
    <s v="XR20260029924"/>
    <s v="XR"/>
    <s v="XR Chest 2 Views"/>
    <s v="03/14/2026"/>
    <s v="08:51:42"/>
    <n v="8"/>
    <s v="03/14/202609:42:13"/>
    <x v="13"/>
    <x v="13"/>
    <x v="0"/>
    <s v="09:42:13"/>
    <x v="9"/>
    <x v="1"/>
    <d v="1899-12-30T00:50:31"/>
    <n v="71046"/>
    <n v="0.22"/>
  </r>
  <r>
    <s v="XR20260029913"/>
    <s v="XR"/>
    <s v="XR Chest 2 Views"/>
    <s v="03/14/2026"/>
    <s v="08:32:53"/>
    <n v="8"/>
    <s v="03/14/202609:44:03"/>
    <x v="13"/>
    <x v="13"/>
    <x v="0"/>
    <s v="09:44:03"/>
    <x v="9"/>
    <x v="1"/>
    <d v="1899-12-30T01:11:10"/>
    <n v="71046"/>
    <n v="0.22"/>
  </r>
  <r>
    <s v="XR20260029917"/>
    <s v="XR"/>
    <s v="XR Pelvis 1 or 2 Views"/>
    <s v="03/14/2026"/>
    <s v="08:32:53"/>
    <n v="8"/>
    <s v="03/14/202609:46:07"/>
    <x v="13"/>
    <x v="13"/>
    <x v="0"/>
    <s v="09:46:07"/>
    <x v="9"/>
    <x v="1"/>
    <d v="1899-12-30T01:13:14"/>
    <n v="72170"/>
    <n v="0.17"/>
  </r>
  <r>
    <s v="XR20260029907"/>
    <s v="XR"/>
    <s v="XR Chest 2 Views"/>
    <s v="03/14/2026"/>
    <s v="07:36:34"/>
    <n v="7"/>
    <s v="03/14/202609:59:29"/>
    <x v="13"/>
    <x v="13"/>
    <x v="0"/>
    <s v="09:59:29"/>
    <x v="9"/>
    <x v="1"/>
    <d v="1899-12-30T02:22:55"/>
    <n v="71046"/>
    <n v="0.22"/>
  </r>
  <r>
    <s v="XR20260029869"/>
    <s v="XR"/>
    <s v="XR Chest 1 View Portable"/>
    <s v="03/14/2026"/>
    <s v="02:28:02"/>
    <n v="2"/>
    <s v="03/14/202610:00:05"/>
    <x v="13"/>
    <x v="13"/>
    <x v="0"/>
    <s v="10:00:05"/>
    <x v="10"/>
    <x v="1"/>
    <d v="1899-12-30T07:32:03"/>
    <n v="71045"/>
    <n v="0.18"/>
  </r>
  <r>
    <s v="XR20260029870"/>
    <s v="XR"/>
    <s v="XR Abdomen KUB 1 View"/>
    <s v="03/14/2026"/>
    <s v="02:28:30"/>
    <n v="2"/>
    <s v="03/14/202610:01:51"/>
    <x v="13"/>
    <x v="13"/>
    <x v="0"/>
    <s v="10:01:51"/>
    <x v="10"/>
    <x v="1"/>
    <d v="1899-12-30T07:33:21"/>
    <n v="74018"/>
    <n v="0.18"/>
  </r>
  <r>
    <s v="XR20260029789"/>
    <s v="XR"/>
    <s v="XR Abdomen KUB 1 View"/>
    <s v="03/14/2026"/>
    <s v="02:54:35"/>
    <n v="2"/>
    <s v="03/14/202610:03:14"/>
    <x v="13"/>
    <x v="13"/>
    <x v="0"/>
    <s v="10:03:14"/>
    <x v="10"/>
    <x v="1"/>
    <d v="1899-12-30T07:08:39"/>
    <n v="74018"/>
    <n v="0.18"/>
  </r>
  <r>
    <s v="MR20260002675"/>
    <s v="MR"/>
    <s v="MRI Brain w/o Contrast"/>
    <s v="03/14/2026"/>
    <s v="09:58:47"/>
    <n v="9"/>
    <s v="03/14/202610:07:16"/>
    <x v="13"/>
    <x v="13"/>
    <x v="0"/>
    <s v="10:07:16"/>
    <x v="10"/>
    <x v="1"/>
    <d v="1899-12-30T00:08:29"/>
    <n v="70551"/>
    <n v="1.48"/>
  </r>
  <r>
    <s v="XR20260029880"/>
    <s v="XR"/>
    <s v="XR Hip 2-3 Views Left"/>
    <s v="03/14/2026"/>
    <s v="03:26:35"/>
    <n v="3"/>
    <s v="03/14/202610:08:36"/>
    <x v="13"/>
    <x v="13"/>
    <x v="0"/>
    <s v="10:08:36"/>
    <x v="10"/>
    <x v="1"/>
    <d v="1899-12-30T06:42:01"/>
    <n v="73502"/>
    <n v="0.22"/>
  </r>
  <r>
    <s v="XR20260029836"/>
    <s v="XR"/>
    <s v="XR Abdomen KUB 1 View"/>
    <s v="03/14/2026"/>
    <s v="03:52:43"/>
    <n v="3"/>
    <s v="03/14/202610:09:30"/>
    <x v="13"/>
    <x v="13"/>
    <x v="0"/>
    <s v="10:09:30"/>
    <x v="10"/>
    <x v="1"/>
    <d v="1899-12-30T06:16:47"/>
    <n v="74018"/>
    <n v="0.18"/>
  </r>
  <r>
    <s v="XR20260029898"/>
    <s v="XR"/>
    <s v="XR Tibia/Fibula Right"/>
    <s v="03/14/2026"/>
    <s v="06:57:53"/>
    <n v="6"/>
    <s v="03/14/202610:11:37"/>
    <x v="13"/>
    <x v="13"/>
    <x v="0"/>
    <s v="10:11:37"/>
    <x v="10"/>
    <x v="1"/>
    <d v="1899-12-30T03:13:44"/>
    <n v="73590"/>
    <n v="0.16"/>
  </r>
  <r>
    <s v="US20260009855"/>
    <s v="US"/>
    <s v="US Carotid Duplex Bilateral"/>
    <s v="03/14/2026"/>
    <s v="09:05:03"/>
    <n v="9"/>
    <s v="03/14/202610:13:11"/>
    <x v="13"/>
    <x v="13"/>
    <x v="0"/>
    <s v="10:13:11"/>
    <x v="10"/>
    <x v="1"/>
    <d v="1899-12-30T01:08:08"/>
    <n v="93880"/>
    <n v="0.8"/>
  </r>
  <r>
    <s v="XR20260029905"/>
    <s v="XR"/>
    <s v="XR Abdomen KUB 1 View"/>
    <s v="03/14/2026"/>
    <s v="07:07:25"/>
    <n v="7"/>
    <s v="03/14/202610:14:06"/>
    <x v="13"/>
    <x v="13"/>
    <x v="0"/>
    <s v="10:14:06"/>
    <x v="10"/>
    <x v="1"/>
    <d v="1899-12-30T03:06:41"/>
    <n v="74018"/>
    <n v="0.18"/>
  </r>
  <r>
    <s v="XR20260029912"/>
    <s v="XR"/>
    <s v="XR Chest 2 Views"/>
    <s v="03/14/2026"/>
    <s v="07:54:46"/>
    <n v="7"/>
    <s v="03/14/202610:17:50"/>
    <x v="13"/>
    <x v="13"/>
    <x v="0"/>
    <s v="10:17:50"/>
    <x v="10"/>
    <x v="1"/>
    <d v="1899-12-30T02:23:04"/>
    <n v="71046"/>
    <n v="0.22"/>
  </r>
  <r>
    <s v="XR20260029908"/>
    <s v="XR"/>
    <s v="XR Abdomen KUB 1 View"/>
    <s v="03/14/2026"/>
    <s v="07:31:50"/>
    <n v="7"/>
    <s v="03/14/202610:20:09"/>
    <x v="13"/>
    <x v="13"/>
    <x v="0"/>
    <s v="10:20:09"/>
    <x v="10"/>
    <x v="1"/>
    <d v="1899-12-30T02:48:19"/>
    <n v="74018"/>
    <n v="0.18"/>
  </r>
  <r>
    <s v="XR20260029918"/>
    <s v="XR"/>
    <s v="XR Chest 1 View Portable"/>
    <s v="03/14/2026"/>
    <s v="08:05:42"/>
    <n v="8"/>
    <s v="03/14/202610:20:48"/>
    <x v="13"/>
    <x v="13"/>
    <x v="0"/>
    <s v="10:20:48"/>
    <x v="10"/>
    <x v="1"/>
    <d v="1899-12-30T02:15:06"/>
    <n v="71045"/>
    <n v="0.18"/>
  </r>
  <r>
    <s v="XR20260029919"/>
    <s v="XR"/>
    <s v="XR Chest 1 View Portable"/>
    <s v="03/14/2026"/>
    <s v="08:05:09"/>
    <n v="8"/>
    <s v="03/14/202610:21:50"/>
    <x v="13"/>
    <x v="13"/>
    <x v="0"/>
    <s v="10:21:50"/>
    <x v="10"/>
    <x v="1"/>
    <d v="1899-12-30T02:16:41"/>
    <n v="71045"/>
    <n v="0.18"/>
  </r>
  <r>
    <s v="XR20260029923"/>
    <s v="XR"/>
    <s v="XR Chest 2 Views"/>
    <s v="03/14/2026"/>
    <s v="08:23:54"/>
    <n v="8"/>
    <s v="03/14/202610:23:12"/>
    <x v="13"/>
    <x v="13"/>
    <x v="0"/>
    <s v="10:23:12"/>
    <x v="10"/>
    <x v="1"/>
    <d v="1899-12-30T01:59:18"/>
    <n v="71046"/>
    <n v="0.22"/>
  </r>
  <r>
    <s v="XR20260029925"/>
    <s v="XR"/>
    <s v="XR Abdomen KUB 1 View"/>
    <s v="03/14/2026"/>
    <s v="08:31:02"/>
    <n v="8"/>
    <s v="03/14/202610:28:11"/>
    <x v="13"/>
    <x v="13"/>
    <x v="0"/>
    <s v="10:28:11"/>
    <x v="10"/>
    <x v="1"/>
    <d v="1899-12-30T01:57:09"/>
    <n v="74018"/>
    <n v="0.18"/>
  </r>
  <r>
    <s v="XR20260029929"/>
    <s v="XR"/>
    <s v="XR Abdomen KUB 1 View"/>
    <s v="03/14/2026"/>
    <s v="08:49:50"/>
    <n v="8"/>
    <s v="03/14/202610:29:27"/>
    <x v="13"/>
    <x v="13"/>
    <x v="0"/>
    <s v="10:29:27"/>
    <x v="10"/>
    <x v="1"/>
    <d v="1899-12-30T01:39:37"/>
    <n v="74018"/>
    <n v="0.18"/>
  </r>
  <r>
    <s v="XR20260029920"/>
    <s v="XR"/>
    <s v="XR Chest 2 Views"/>
    <s v="03/14/2026"/>
    <s v="09:32:31"/>
    <n v="9"/>
    <s v="03/14/202610:32:03"/>
    <x v="13"/>
    <x v="13"/>
    <x v="0"/>
    <s v="10:32:03"/>
    <x v="10"/>
    <x v="1"/>
    <d v="1899-12-30T00:59:32"/>
    <n v="71046"/>
    <n v="0.22"/>
  </r>
  <r>
    <s v="XR20260029934"/>
    <s v="XR"/>
    <s v="XR Chest 1 View Portable"/>
    <s v="03/14/2026"/>
    <s v="09:10:04"/>
    <n v="9"/>
    <s v="03/14/202610:33:14"/>
    <x v="13"/>
    <x v="13"/>
    <x v="0"/>
    <s v="10:33:14"/>
    <x v="10"/>
    <x v="1"/>
    <d v="1899-12-30T01:23:10"/>
    <n v="71045"/>
    <n v="0.18"/>
  </r>
  <r>
    <s v="XR20260029921"/>
    <s v="XR"/>
    <s v="XR Chest 1 View Frontal"/>
    <s v="03/14/2026"/>
    <s v="09:13:42"/>
    <n v="9"/>
    <s v="03/14/202610:34:48"/>
    <x v="13"/>
    <x v="13"/>
    <x v="0"/>
    <s v="10:34:48"/>
    <x v="10"/>
    <x v="1"/>
    <d v="1899-12-30T01:21:06"/>
    <n v="71045"/>
    <n v="0.18"/>
  </r>
  <r>
    <s v="XR20260029932"/>
    <s v="XR"/>
    <s v="XR Chest 1 View Portable"/>
    <s v="03/14/2026"/>
    <s v="09:14:09"/>
    <n v="9"/>
    <s v="03/14/202610:35:37"/>
    <x v="13"/>
    <x v="13"/>
    <x v="0"/>
    <s v="10:35:37"/>
    <x v="10"/>
    <x v="1"/>
    <d v="1899-12-30T01:21:28"/>
    <n v="71045"/>
    <n v="0.18"/>
  </r>
  <r>
    <s v="CT20260013882"/>
    <s v="CT"/>
    <s v="CT Brain/Head w/o Contrast"/>
    <s v="03/14/2026"/>
    <s v="10:33:35"/>
    <n v="10"/>
    <s v="03/14/202610:48:57"/>
    <x v="13"/>
    <x v="13"/>
    <x v="0"/>
    <s v="10:48:57"/>
    <x v="10"/>
    <x v="1"/>
    <d v="1899-12-30T00:15:22"/>
    <n v="70450"/>
    <n v="0.85"/>
  </r>
  <r>
    <s v="CT20260013883"/>
    <s v="CT"/>
    <s v="CTA Neck"/>
    <s v="03/14/2026"/>
    <s v="10:33:35"/>
    <n v="10"/>
    <s v="03/14/202610:48:57"/>
    <x v="13"/>
    <x v="13"/>
    <x v="0"/>
    <s v="10:48:57"/>
    <x v="10"/>
    <x v="1"/>
    <d v="1899-12-30T00:15:22"/>
    <n v="70498"/>
    <n v="1.75"/>
  </r>
  <r>
    <s v="CT20260013884"/>
    <s v="CT"/>
    <s v="CTA Brain/Head"/>
    <s v="03/14/2026"/>
    <s v="10:33:35"/>
    <n v="10"/>
    <s v="03/14/202610:48:57"/>
    <x v="13"/>
    <x v="13"/>
    <x v="0"/>
    <s v="10:48:57"/>
    <x v="10"/>
    <x v="1"/>
    <d v="1899-12-30T00:15:22"/>
    <n v="70496"/>
    <n v="1.75"/>
  </r>
  <r>
    <s v="US20260009888"/>
    <s v="US"/>
    <s v="US OB Less Thn 14 wks w/TVS if indicated"/>
    <s v="03/14/2026"/>
    <s v="10:33:17"/>
    <n v="10"/>
    <s v="03/14/202610:53:11"/>
    <x v="13"/>
    <x v="13"/>
    <x v="0"/>
    <s v="10:53:11"/>
    <x v="10"/>
    <x v="1"/>
    <d v="1899-12-30T00:19:54"/>
    <n v="76801"/>
    <n v="0.99"/>
  </r>
  <r>
    <s v="US20260009894"/>
    <s v="US"/>
    <s v="US OB Transvaginal"/>
    <s v="03/14/2026"/>
    <s v="10:33:31"/>
    <n v="10"/>
    <s v="03/14/202610:53:11"/>
    <x v="13"/>
    <x v="13"/>
    <x v="0"/>
    <s v="10:53:11"/>
    <x v="10"/>
    <x v="1"/>
    <d v="1899-12-30T00:19:40"/>
    <n v="76817"/>
    <n v="0.75"/>
  </r>
  <r>
    <s v="MR20260002681"/>
    <s v="MR"/>
    <s v="MRI Brain w/o Contrast"/>
    <s v="03/14/2026"/>
    <s v="10:50:13"/>
    <n v="10"/>
    <s v="03/14/202611:17:04"/>
    <x v="13"/>
    <x v="13"/>
    <x v="0"/>
    <s v="11:17:04"/>
    <x v="11"/>
    <x v="1"/>
    <d v="1899-12-30T00:26:51"/>
    <n v="70551"/>
    <n v="1.48"/>
  </r>
  <r>
    <s v="CT20260013903"/>
    <s v="CT"/>
    <s v="CT Brain/Head w/o Contrast"/>
    <s v="03/14/2026"/>
    <s v="11:06:56"/>
    <n v="11"/>
    <s v="03/14/202611:21:53"/>
    <x v="13"/>
    <x v="13"/>
    <x v="0"/>
    <s v="11:21:53"/>
    <x v="11"/>
    <x v="1"/>
    <d v="1899-12-30T00:14:57"/>
    <n v="70450"/>
    <n v="0.85"/>
  </r>
  <r>
    <s v="CT20260013891"/>
    <s v="CT"/>
    <s v="CT Brain/Head w/o Contrast"/>
    <s v="03/14/2026"/>
    <s v="11:00:07"/>
    <n v="11"/>
    <s v="03/14/202611:34:46"/>
    <x v="13"/>
    <x v="13"/>
    <x v="0"/>
    <s v="11:34:46"/>
    <x v="11"/>
    <x v="1"/>
    <d v="1899-12-30T00:34:39"/>
    <n v="70450"/>
    <n v="0.85"/>
  </r>
  <r>
    <s v="CT20260013895"/>
    <s v="CT"/>
    <s v="CT Maxillofacial w/o Contrast"/>
    <s v="03/14/2026"/>
    <s v="11:00:07"/>
    <n v="11"/>
    <s v="03/14/202611:34:46"/>
    <x v="13"/>
    <x v="13"/>
    <x v="0"/>
    <s v="11:34:46"/>
    <x v="11"/>
    <x v="1"/>
    <d v="1899-12-30T00:34:39"/>
    <n v="70486"/>
    <n v="0.85"/>
  </r>
  <r>
    <s v="CT20260013894"/>
    <s v="CT"/>
    <s v="CT Spine Cervical w/o Contrast"/>
    <s v="03/14/2026"/>
    <s v="11:00:07"/>
    <n v="11"/>
    <s v="03/14/202611:38:40"/>
    <x v="13"/>
    <x v="13"/>
    <x v="0"/>
    <s v="11:38:40"/>
    <x v="11"/>
    <x v="1"/>
    <d v="1899-12-30T00:38:33"/>
    <n v="72125"/>
    <n v="1"/>
  </r>
  <r>
    <s v="CT20260013904"/>
    <s v="CT"/>
    <s v="CTA Neck"/>
    <s v="03/14/2026"/>
    <s v="11:35:44"/>
    <n v="11"/>
    <s v="03/14/202611:49:47"/>
    <x v="13"/>
    <x v="13"/>
    <x v="0"/>
    <s v="11:49:47"/>
    <x v="11"/>
    <x v="1"/>
    <d v="1899-12-30T00:14:03"/>
    <n v="70498"/>
    <n v="1.75"/>
  </r>
  <r>
    <s v="CT20260013905"/>
    <s v="CT"/>
    <s v="CTA Brain/Head"/>
    <s v="03/14/2026"/>
    <s v="11:35:23"/>
    <n v="11"/>
    <s v="03/14/202611:49:47"/>
    <x v="13"/>
    <x v="13"/>
    <x v="0"/>
    <s v="11:49:47"/>
    <x v="11"/>
    <x v="1"/>
    <d v="1899-12-30T00:14:24"/>
    <n v="70496"/>
    <n v="1.75"/>
  </r>
  <r>
    <s v="CT20260013897"/>
    <s v="CT"/>
    <s v="CT Brain/Head w/o Contrast"/>
    <s v="03/14/2026"/>
    <s v="10:58:38"/>
    <n v="10"/>
    <s v="03/14/202611:52:52"/>
    <x v="13"/>
    <x v="13"/>
    <x v="0"/>
    <s v="11:52:52"/>
    <x v="11"/>
    <x v="1"/>
    <d v="1899-12-30T00:54:14"/>
    <n v="70450"/>
    <n v="0.85"/>
  </r>
  <r>
    <s v="CT20260013906"/>
    <s v="CT"/>
    <s v="CT Abd &amp; Pel wo Oral w IV"/>
    <s v="03/14/2026"/>
    <s v="11:36:17"/>
    <n v="11"/>
    <s v="03/14/202612:12:26"/>
    <x v="13"/>
    <x v="13"/>
    <x v="0"/>
    <s v="12:12:26"/>
    <x v="12"/>
    <x v="1"/>
    <d v="1899-12-30T00:36:09"/>
    <n v="74177"/>
    <n v="1.82"/>
  </r>
  <r>
    <s v="US20260009895"/>
    <s v="US"/>
    <s v="US Fetal Biophysical Profile w/o N-Str"/>
    <s v="03/14/2026"/>
    <s v="11:06:47"/>
    <n v="11"/>
    <s v="03/14/202612:13:17"/>
    <x v="13"/>
    <x v="13"/>
    <x v="0"/>
    <s v="12:13:17"/>
    <x v="12"/>
    <x v="1"/>
    <d v="1899-12-30T01:06:30"/>
    <n v="76819"/>
    <n v="0.77"/>
  </r>
  <r>
    <s v="CT20260013912"/>
    <s v="CT"/>
    <s v="CT Spine Lumbar w/o Contrast"/>
    <s v="03/14/2026"/>
    <s v="12:22:35"/>
    <n v="12"/>
    <s v="03/14/202612:18:03"/>
    <x v="13"/>
    <x v="13"/>
    <x v="0"/>
    <s v="12:18:03"/>
    <x v="12"/>
    <x v="1"/>
    <n v="-3.1481481481482332E-3"/>
    <n v="72131"/>
    <n v="1"/>
  </r>
  <r>
    <s v="CT20260013842"/>
    <s v="CT"/>
    <s v="CT Brain/Head w/o Contrast"/>
    <s v="03/14/2026"/>
    <s v="11:57:30"/>
    <n v="11"/>
    <s v="03/14/202612:21:41"/>
    <x v="13"/>
    <x v="13"/>
    <x v="0"/>
    <s v="12:21:41"/>
    <x v="12"/>
    <x v="1"/>
    <d v="1899-12-30T00:24:11"/>
    <n v="70450"/>
    <n v="0.85"/>
  </r>
  <r>
    <s v="XR20260029953"/>
    <s v="XR"/>
    <s v="XR Chest 1 View Portable"/>
    <s v="03/14/2026"/>
    <s v="09:39:34"/>
    <n v="9"/>
    <s v="03/14/202612:23:17"/>
    <x v="13"/>
    <x v="13"/>
    <x v="0"/>
    <s v="12:23:17"/>
    <x v="12"/>
    <x v="1"/>
    <d v="1899-12-30T02:43:43"/>
    <n v="71045"/>
    <n v="0.18"/>
  </r>
  <r>
    <s v="XR20260029955"/>
    <s v="XR"/>
    <s v="XR Chest 2 Views"/>
    <s v="03/14/2026"/>
    <s v="10:19:55"/>
    <n v="10"/>
    <s v="03/14/202612:25:27"/>
    <x v="13"/>
    <x v="13"/>
    <x v="0"/>
    <s v="12:25:27"/>
    <x v="12"/>
    <x v="1"/>
    <d v="1899-12-30T02:05:32"/>
    <n v="71046"/>
    <n v="0.22"/>
  </r>
  <r>
    <s v="XR20260029957"/>
    <s v="XR"/>
    <s v="XR Shoulder Complete 2+ Views Right"/>
    <s v="03/14/2026"/>
    <s v="10:19:55"/>
    <n v="10"/>
    <s v="03/14/202612:26:31"/>
    <x v="13"/>
    <x v="13"/>
    <x v="0"/>
    <s v="12:26:31"/>
    <x v="12"/>
    <x v="1"/>
    <d v="1899-12-30T02:06:36"/>
    <n v="73030"/>
    <n v="0.18"/>
  </r>
  <r>
    <s v="XR20260029966"/>
    <s v="XR"/>
    <s v="XR Chest 2 Views"/>
    <s v="03/14/2026"/>
    <s v="10:15:03"/>
    <n v="10"/>
    <s v="03/14/202612:27:31"/>
    <x v="13"/>
    <x v="13"/>
    <x v="0"/>
    <s v="12:27:31"/>
    <x v="12"/>
    <x v="1"/>
    <d v="1899-12-30T02:12:28"/>
    <n v="71046"/>
    <n v="0.22"/>
  </r>
  <r>
    <s v="XR20260029964"/>
    <s v="XR"/>
    <s v="XR Chest 1 View Portable"/>
    <s v="03/14/2026"/>
    <s v="10:49:01"/>
    <n v="10"/>
    <s v="03/14/202612:27:56"/>
    <x v="13"/>
    <x v="13"/>
    <x v="0"/>
    <s v="12:27:56"/>
    <x v="12"/>
    <x v="1"/>
    <d v="1899-12-30T01:38:55"/>
    <n v="71045"/>
    <n v="0.18"/>
  </r>
  <r>
    <s v="US20260009870"/>
    <s v="US"/>
    <s v="US Lower Ext Venous Duplex Bilateral"/>
    <s v="03/14/2026"/>
    <s v="12:10:48"/>
    <n v="12"/>
    <s v="03/14/202612:28:15"/>
    <x v="13"/>
    <x v="13"/>
    <x v="0"/>
    <s v="12:28:15"/>
    <x v="12"/>
    <x v="1"/>
    <d v="1899-12-30T00:17:27"/>
    <n v="93970"/>
    <n v="0.7"/>
  </r>
  <r>
    <s v="US20260009889"/>
    <s v="US"/>
    <s v="US Abdomen Complete"/>
    <s v="03/14/2026"/>
    <s v="11:59:11"/>
    <n v="11"/>
    <s v="03/14/202612:31:08"/>
    <x v="13"/>
    <x v="13"/>
    <x v="0"/>
    <s v="12:31:08"/>
    <x v="12"/>
    <x v="1"/>
    <d v="1899-12-30T00:31:57"/>
    <n v="76700"/>
    <n v="0.81"/>
  </r>
  <r>
    <s v="US20260009898"/>
    <s v="US"/>
    <s v="US Pelvis Comp w/Transvag if indicated"/>
    <s v="03/14/2026"/>
    <s v="11:54:14"/>
    <n v="11"/>
    <s v="03/14/202612:40:19"/>
    <x v="13"/>
    <x v="13"/>
    <x v="0"/>
    <s v="12:40:19"/>
    <x v="12"/>
    <x v="1"/>
    <d v="1899-12-30T00:46:05"/>
    <n v="76856"/>
    <n v="0.69"/>
  </r>
  <r>
    <s v="XR20260029906"/>
    <s v="XR"/>
    <s v="XR Abdomen KUB 1 View"/>
    <s v="03/14/2026"/>
    <s v="10:48:40"/>
    <n v="10"/>
    <s v="03/14/202612:41:52"/>
    <x v="13"/>
    <x v="13"/>
    <x v="0"/>
    <s v="12:41:52"/>
    <x v="12"/>
    <x v="1"/>
    <d v="1899-12-30T01:53:12"/>
    <n v="74018"/>
    <n v="0.18"/>
  </r>
  <r>
    <s v="XR20260029963"/>
    <s v="XR"/>
    <s v="XR Chest 1 View Portable"/>
    <s v="03/14/2026"/>
    <s v="10:49:35"/>
    <n v="10"/>
    <s v="03/14/202612:42:35"/>
    <x v="13"/>
    <x v="13"/>
    <x v="0"/>
    <s v="12:42:35"/>
    <x v="12"/>
    <x v="1"/>
    <d v="1899-12-30T01:53:00"/>
    <n v="71045"/>
    <n v="0.18"/>
  </r>
  <r>
    <s v="XR20260029973"/>
    <s v="XR"/>
    <s v="XR Chest 1 View Portable"/>
    <s v="03/14/2026"/>
    <s v="10:38:08"/>
    <n v="10"/>
    <s v="03/14/202612:45:51"/>
    <x v="13"/>
    <x v="13"/>
    <x v="0"/>
    <s v="12:45:51"/>
    <x v="12"/>
    <x v="1"/>
    <d v="1899-12-30T02:07:43"/>
    <n v="71045"/>
    <n v="0.18"/>
  </r>
  <r>
    <s v="XR20260029988"/>
    <s v="XR"/>
    <s v="XR Chest 1 View Portable"/>
    <s v="03/14/2026"/>
    <s v="12:03:29"/>
    <n v="12"/>
    <s v="03/14/202612:46:57"/>
    <x v="13"/>
    <x v="13"/>
    <x v="0"/>
    <s v="12:46:57"/>
    <x v="12"/>
    <x v="1"/>
    <d v="1899-12-30T00:43:28"/>
    <n v="71045"/>
    <n v="0.18"/>
  </r>
  <r>
    <s v="XR20260029974"/>
    <s v="XR"/>
    <s v="XR Chest 1 View Portable"/>
    <s v="03/14/2026"/>
    <s v="12:10:53"/>
    <n v="12"/>
    <s v="03/14/202612:47:27"/>
    <x v="13"/>
    <x v="13"/>
    <x v="0"/>
    <s v="12:47:27"/>
    <x v="12"/>
    <x v="1"/>
    <d v="1899-12-30T00:36:34"/>
    <n v="71045"/>
    <n v="0.18"/>
  </r>
  <r>
    <s v="XR20260029968"/>
    <s v="XR"/>
    <s v="XR Chest 1 View Portable"/>
    <s v="03/14/2026"/>
    <s v="10:47:55"/>
    <n v="10"/>
    <s v="03/14/202612:47:53"/>
    <x v="13"/>
    <x v="13"/>
    <x v="0"/>
    <s v="12:47:53"/>
    <x v="12"/>
    <x v="1"/>
    <d v="1899-12-30T01:59:58"/>
    <n v="71045"/>
    <n v="0.18"/>
  </r>
  <r>
    <s v="XR20260029970"/>
    <s v="XR"/>
    <s v="XR Chest 2 Views"/>
    <s v="03/14/2026"/>
    <s v="10:37:40"/>
    <n v="10"/>
    <s v="03/14/202612:50:44"/>
    <x v="13"/>
    <x v="13"/>
    <x v="0"/>
    <s v="12:50:44"/>
    <x v="12"/>
    <x v="1"/>
    <d v="1899-12-30T02:13:04"/>
    <n v="71046"/>
    <n v="0.22"/>
  </r>
  <r>
    <s v="XR20260029971"/>
    <s v="XR"/>
    <s v="XR Chest 1 View Portable"/>
    <s v="03/14/2026"/>
    <s v="11:00:08"/>
    <n v="11"/>
    <s v="03/14/202612:53:09"/>
    <x v="13"/>
    <x v="13"/>
    <x v="0"/>
    <s v="12:53:09"/>
    <x v="12"/>
    <x v="1"/>
    <d v="1899-12-30T01:53:01"/>
    <n v="71045"/>
    <n v="0.18"/>
  </r>
  <r>
    <s v="US20260009776"/>
    <s v="US"/>
    <s v="US Lower Ext Arterial Duplex Left"/>
    <s v="03/14/2026"/>
    <s v="12:10:31"/>
    <n v="12"/>
    <s v="03/14/202613:09:28"/>
    <x v="13"/>
    <x v="13"/>
    <x v="0"/>
    <s v="13:09:28"/>
    <x v="13"/>
    <x v="1"/>
    <d v="1899-12-30T00:58:57"/>
    <n v="93926"/>
    <n v="0.5"/>
  </r>
  <r>
    <s v="CT20260013909"/>
    <s v="CT"/>
    <s v="CTA Neck"/>
    <s v="03/14/2026"/>
    <s v="12:52:17"/>
    <n v="12"/>
    <s v="03/14/202613:26:13"/>
    <x v="13"/>
    <x v="13"/>
    <x v="0"/>
    <s v="13:26:13"/>
    <x v="13"/>
    <x v="1"/>
    <d v="1899-12-30T00:33:56"/>
    <n v="70498"/>
    <n v="1.75"/>
  </r>
  <r>
    <s v="CT20260013910"/>
    <s v="CT"/>
    <s v="CTA Brain/Head"/>
    <s v="03/14/2026"/>
    <s v="12:52:17"/>
    <n v="12"/>
    <s v="03/14/202613:26:13"/>
    <x v="13"/>
    <x v="13"/>
    <x v="0"/>
    <s v="13:26:13"/>
    <x v="13"/>
    <x v="1"/>
    <d v="1899-12-30T00:33:56"/>
    <n v="70496"/>
    <n v="1.75"/>
  </r>
  <r>
    <s v="CT20260013898"/>
    <s v="CT"/>
    <s v="CT Brain/Head w/ + w/o Contrast"/>
    <s v="03/14/2026"/>
    <s v="13:01:41"/>
    <n v="13"/>
    <s v="03/14/202613:32:26"/>
    <x v="13"/>
    <x v="13"/>
    <x v="0"/>
    <s v="13:32:26"/>
    <x v="13"/>
    <x v="1"/>
    <d v="1899-12-30T00:30:45"/>
    <n v="70470"/>
    <n v="1.27"/>
  </r>
  <r>
    <s v="XR20260029982"/>
    <s v="XR"/>
    <s v="XR Spine Lumbar Limited 2 or 3 Views"/>
    <s v="03/14/2026"/>
    <s v="11:30:37"/>
    <n v="11"/>
    <s v="03/14/202613:34:43"/>
    <x v="13"/>
    <x v="13"/>
    <x v="0"/>
    <s v="13:34:43"/>
    <x v="13"/>
    <x v="1"/>
    <d v="1899-12-30T02:04:06"/>
    <n v="72100"/>
    <n v="0.22"/>
  </r>
  <r>
    <s v="MR20260002690"/>
    <s v="MR"/>
    <s v="MRI Brain w/o Contrast"/>
    <s v="03/14/2026"/>
    <s v="13:32:58"/>
    <n v="13"/>
    <s v="03/14/202613:38:07"/>
    <x v="13"/>
    <x v="13"/>
    <x v="0"/>
    <s v="13:38:07"/>
    <x v="13"/>
    <x v="1"/>
    <d v="1899-12-30T00:05:09"/>
    <n v="70551"/>
    <n v="1.48"/>
  </r>
  <r>
    <s v="CT20260013777"/>
    <s v="CT"/>
    <s v="CT Abdomen and Pelvis w/ Contrast"/>
    <s v="03/14/2026"/>
    <s v="11:53:52"/>
    <n v="11"/>
    <s v="03/14/202613:52:02"/>
    <x v="13"/>
    <x v="13"/>
    <x v="0"/>
    <s v="13:52:02"/>
    <x v="13"/>
    <x v="1"/>
    <d v="1899-12-30T01:58:10"/>
    <n v="74177"/>
    <n v="1.82"/>
  </r>
  <r>
    <s v="CT20260013778"/>
    <s v="CT"/>
    <s v="CT Chest W/ Contrast"/>
    <s v="03/14/2026"/>
    <s v="11:53:29"/>
    <n v="11"/>
    <s v="03/14/202613:52:02"/>
    <x v="13"/>
    <x v="13"/>
    <x v="0"/>
    <s v="13:52:02"/>
    <x v="13"/>
    <x v="1"/>
    <d v="1899-12-30T01:58:33"/>
    <n v="71260"/>
    <n v="1.1599999999999999"/>
  </r>
  <r>
    <s v="XR20260029960"/>
    <s v="XR"/>
    <s v="XR Chest 1 View Frontal"/>
    <s v="03/14/2026"/>
    <s v="11:28:02"/>
    <n v="11"/>
    <s v="03/14/202613:53:56"/>
    <x v="13"/>
    <x v="13"/>
    <x v="0"/>
    <s v="13:53:56"/>
    <x v="13"/>
    <x v="1"/>
    <d v="1899-12-30T02:25:54"/>
    <n v="71045"/>
    <n v="0.18"/>
  </r>
  <r>
    <s v="CT20260013927"/>
    <s v="CT"/>
    <s v="CT Brain/Head w/o Contrast"/>
    <s v="03/14/2026"/>
    <s v="13:52:37"/>
    <n v="13"/>
    <s v="03/14/202613:57:25"/>
    <x v="13"/>
    <x v="13"/>
    <x v="0"/>
    <s v="13:57:25"/>
    <x v="13"/>
    <x v="1"/>
    <d v="1899-12-30T00:04:48"/>
    <n v="70450"/>
    <n v="0.85"/>
  </r>
  <r>
    <s v="CT20260013928"/>
    <s v="CT"/>
    <s v="CT Spine Cervical w/o Contrast"/>
    <s v="03/14/2026"/>
    <s v="13:52:37"/>
    <n v="13"/>
    <s v="03/14/202614:02:39"/>
    <x v="13"/>
    <x v="13"/>
    <x v="0"/>
    <s v="14:02:39"/>
    <x v="14"/>
    <x v="1"/>
    <d v="1899-12-30T00:10:02"/>
    <n v="72125"/>
    <n v="1"/>
  </r>
  <r>
    <s v="XR20260029991"/>
    <s v="XR"/>
    <s v="XR Abdomen KUB 1 View"/>
    <s v="03/14/2026"/>
    <s v="12:04:10"/>
    <n v="12"/>
    <s v="03/14/202614:15:33"/>
    <x v="13"/>
    <x v="13"/>
    <x v="0"/>
    <s v="14:15:33"/>
    <x v="14"/>
    <x v="1"/>
    <d v="1899-12-30T02:11:23"/>
    <n v="74018"/>
    <n v="0.18"/>
  </r>
  <r>
    <s v="CT20260013922"/>
    <s v="CT"/>
    <s v="CT Brain/Head w/o Contrast"/>
    <s v="03/14/2026"/>
    <s v="14:12:10"/>
    <n v="14"/>
    <s v="03/14/202614:24:43"/>
    <x v="13"/>
    <x v="13"/>
    <x v="0"/>
    <s v="14:24:43"/>
    <x v="14"/>
    <x v="1"/>
    <d v="1899-12-30T00:12:33"/>
    <n v="70450"/>
    <n v="0.85"/>
  </r>
  <r>
    <s v="CT20260013923"/>
    <s v="CT"/>
    <s v="CTA Neck"/>
    <s v="03/14/2026"/>
    <s v="14:12:10"/>
    <n v="14"/>
    <s v="03/14/202614:24:43"/>
    <x v="13"/>
    <x v="13"/>
    <x v="0"/>
    <s v="14:24:43"/>
    <x v="14"/>
    <x v="1"/>
    <d v="1899-12-30T00:12:33"/>
    <n v="70498"/>
    <n v="1.75"/>
  </r>
  <r>
    <s v="CT20260013924"/>
    <s v="CT"/>
    <s v="CTA Brain/Head"/>
    <s v="03/14/2026"/>
    <s v="14:12:10"/>
    <n v="14"/>
    <s v="03/14/202614:24:43"/>
    <x v="13"/>
    <x v="13"/>
    <x v="0"/>
    <s v="14:24:43"/>
    <x v="14"/>
    <x v="1"/>
    <d v="1899-12-30T00:12:33"/>
    <n v="70496"/>
    <n v="1.75"/>
  </r>
  <r>
    <s v="XR20260029954"/>
    <s v="XR"/>
    <s v="XR Chest 1 View Portable"/>
    <s v="03/14/2026"/>
    <s v="13:59:00"/>
    <n v="13"/>
    <s v="03/14/202614:26:09"/>
    <x v="13"/>
    <x v="13"/>
    <x v="0"/>
    <s v="14:26:09"/>
    <x v="14"/>
    <x v="1"/>
    <d v="1899-12-30T00:27:09"/>
    <n v="71045"/>
    <n v="0.18"/>
  </r>
  <r>
    <s v="XR20260029998"/>
    <s v="XR"/>
    <s v="XR Pelvis Complete 3+ Views"/>
    <s v="03/14/2026"/>
    <s v="13:59:27"/>
    <n v="13"/>
    <s v="03/14/202614:28:17"/>
    <x v="13"/>
    <x v="13"/>
    <x v="0"/>
    <s v="14:28:17"/>
    <x v="14"/>
    <x v="1"/>
    <d v="1899-12-30T00:28:50"/>
    <n v="72190"/>
    <n v="0.25"/>
  </r>
  <r>
    <s v="XR20260029965"/>
    <s v="XR"/>
    <s v="XR Chest 1 View Portable"/>
    <s v="03/14/2026"/>
    <s v="14:10:18"/>
    <n v="14"/>
    <s v="03/14/202614:29:04"/>
    <x v="13"/>
    <x v="13"/>
    <x v="0"/>
    <s v="14:29:04"/>
    <x v="14"/>
    <x v="1"/>
    <d v="1899-12-30T00:18:46"/>
    <n v="71045"/>
    <n v="0.18"/>
  </r>
  <r>
    <s v="XR20260030016"/>
    <s v="XR"/>
    <s v="XR Tibia/Fibula Right"/>
    <s v="03/14/2026"/>
    <s v="13:47:18"/>
    <n v="13"/>
    <s v="03/14/202614:30:37"/>
    <x v="13"/>
    <x v="13"/>
    <x v="0"/>
    <s v="14:30:37"/>
    <x v="14"/>
    <x v="1"/>
    <d v="1899-12-30T00:43:19"/>
    <n v="73590"/>
    <n v="0.16"/>
  </r>
  <r>
    <s v="CT20260013857"/>
    <s v="CT"/>
    <s v="CT Brain/Head w/o Contrast"/>
    <s v="03/14/2026"/>
    <s v="14:29:32"/>
    <n v="14"/>
    <s v="03/14/202614:33:56"/>
    <x v="13"/>
    <x v="13"/>
    <x v="0"/>
    <s v="14:33:56"/>
    <x v="14"/>
    <x v="1"/>
    <d v="1899-12-30T00:04:24"/>
    <n v="70450"/>
    <n v="0.85"/>
  </r>
  <r>
    <s v="XR20260030015"/>
    <s v="XR"/>
    <s v="XR Tibia/Fibula Right"/>
    <s v="03/14/2026"/>
    <s v="13:49:29"/>
    <n v="13"/>
    <s v="03/14/202614:35:33"/>
    <x v="13"/>
    <x v="13"/>
    <x v="0"/>
    <s v="14:35:33"/>
    <x v="14"/>
    <x v="1"/>
    <d v="1899-12-30T00:46:04"/>
    <n v="73590"/>
    <n v="0.16"/>
  </r>
  <r>
    <s v="XR20260029999"/>
    <s v="XR"/>
    <s v="XR Shoulder Complete 2+ Views Left"/>
    <s v="03/14/2026"/>
    <s v="13:59:27"/>
    <n v="13"/>
    <s v="03/14/202614:37:20"/>
    <x v="13"/>
    <x v="13"/>
    <x v="0"/>
    <s v="14:37:20"/>
    <x v="14"/>
    <x v="1"/>
    <d v="1899-12-30T00:37:53"/>
    <n v="73030"/>
    <n v="0.18"/>
  </r>
  <r>
    <s v="CT20260013914"/>
    <s v="CT"/>
    <s v="CT Abdomen and Pelvis w/o Contrast"/>
    <s v="03/14/2026"/>
    <s v="14:46:11"/>
    <n v="14"/>
    <s v="03/14/202615:03:54"/>
    <x v="13"/>
    <x v="13"/>
    <x v="0"/>
    <s v="15:03:54"/>
    <x v="15"/>
    <x v="1"/>
    <d v="1899-12-30T00:17:43"/>
    <n v="74176"/>
    <n v="1.74"/>
  </r>
  <r>
    <s v="US20260009908"/>
    <s v="US"/>
    <s v="US Abdomen Complete"/>
    <s v="03/14/2026"/>
    <s v="15:00:55"/>
    <n v="15"/>
    <s v="03/14/202615:05:09"/>
    <x v="13"/>
    <x v="13"/>
    <x v="0"/>
    <s v="15:05:09"/>
    <x v="15"/>
    <x v="1"/>
    <d v="1899-12-30T00:04:14"/>
    <n v="76700"/>
    <n v="0.81"/>
  </r>
  <r>
    <s v="XR20260030035"/>
    <s v="XR"/>
    <s v="XR Chest 1 View Portable"/>
    <s v="03/14/2026"/>
    <s v="15:11:11"/>
    <n v="15"/>
    <s v="03/14/202615:15:33"/>
    <x v="13"/>
    <x v="13"/>
    <x v="0"/>
    <s v="15:15:33"/>
    <x v="15"/>
    <x v="1"/>
    <d v="1899-12-30T00:04:22"/>
    <n v="71045"/>
    <n v="0.18"/>
  </r>
  <r>
    <s v="XR20260030036"/>
    <s v="XR"/>
    <s v="XR Pelvis 1 or 2 Views"/>
    <s v="03/14/2026"/>
    <s v="15:11:19"/>
    <n v="15"/>
    <s v="03/14/202615:16:43"/>
    <x v="13"/>
    <x v="13"/>
    <x v="0"/>
    <s v="15:16:43"/>
    <x v="15"/>
    <x v="1"/>
    <d v="1899-12-30T00:05:24"/>
    <n v="72170"/>
    <n v="0.17"/>
  </r>
  <r>
    <s v="XR20260030037"/>
    <s v="XR"/>
    <s v="XR Shoulder Complete 2+ Views Left"/>
    <s v="03/14/2026"/>
    <s v="15:11:01"/>
    <n v="15"/>
    <s v="03/14/202615:19:06"/>
    <x v="13"/>
    <x v="13"/>
    <x v="0"/>
    <s v="15:19:06"/>
    <x v="15"/>
    <x v="1"/>
    <d v="1899-12-30T00:08:05"/>
    <n v="73030"/>
    <n v="0.18"/>
  </r>
  <r>
    <s v="XR20260030030"/>
    <s v="XR"/>
    <s v="XR Hip 2-3 Views Right"/>
    <s v="03/14/2026"/>
    <s v="15:10:52"/>
    <n v="15"/>
    <s v="03/14/202615:21:07"/>
    <x v="13"/>
    <x v="13"/>
    <x v="0"/>
    <s v="15:21:07"/>
    <x v="15"/>
    <x v="1"/>
    <d v="1899-12-30T00:10:15"/>
    <n v="73502"/>
    <n v="0.22"/>
  </r>
  <r>
    <s v="CT20260013929"/>
    <s v="CT"/>
    <s v="CT Maxillofacial w/ Contrast"/>
    <s v="03/14/2026"/>
    <s v="15:19:04"/>
    <n v="15"/>
    <s v="03/14/202615:30:24"/>
    <x v="13"/>
    <x v="13"/>
    <x v="0"/>
    <s v="15:30:24"/>
    <x v="15"/>
    <x v="1"/>
    <d v="1899-12-30T00:11:20"/>
    <n v="70487"/>
    <n v="1.1299999999999999"/>
  </r>
  <r>
    <s v="US20260009909"/>
    <s v="US"/>
    <s v="US Abdomen Complete"/>
    <s v="03/14/2026"/>
    <s v="15:24:19"/>
    <n v="15"/>
    <s v="03/14/202615:34:22"/>
    <x v="13"/>
    <x v="13"/>
    <x v="0"/>
    <s v="15:34:22"/>
    <x v="15"/>
    <x v="1"/>
    <d v="1899-12-30T00:10:03"/>
    <n v="76700"/>
    <n v="0.81"/>
  </r>
  <r>
    <s v="XR20260030031"/>
    <s v="XR"/>
    <s v="XR Spine Lumbar Complete 4+ Views"/>
    <s v="03/14/2026"/>
    <s v="15:25:37"/>
    <n v="15"/>
    <s v="03/14/202615:36:10"/>
    <x v="13"/>
    <x v="13"/>
    <x v="0"/>
    <s v="15:36:10"/>
    <x v="15"/>
    <x v="1"/>
    <d v="1899-12-30T00:10:33"/>
    <n v="72110"/>
    <n v="0.26"/>
  </r>
  <r>
    <s v="XR20260030032"/>
    <s v="XR"/>
    <s v="XR Pelvis 1 or 2 Views"/>
    <s v="03/14/2026"/>
    <s v="15:25:37"/>
    <n v="15"/>
    <s v="03/14/202615:36:10"/>
    <x v="13"/>
    <x v="13"/>
    <x v="0"/>
    <s v="15:36:10"/>
    <x v="15"/>
    <x v="1"/>
    <d v="1899-12-30T00:10:33"/>
    <n v="72170"/>
    <n v="0.17"/>
  </r>
  <r>
    <s v="XR20260030038"/>
    <s v="XR"/>
    <s v="XR Chest 1 View Frontal"/>
    <s v="03/14/2026"/>
    <s v="15:30:22"/>
    <n v="15"/>
    <s v="03/14/202615:37:19"/>
    <x v="13"/>
    <x v="13"/>
    <x v="0"/>
    <s v="15:37:19"/>
    <x v="15"/>
    <x v="1"/>
    <d v="1899-12-30T00:06:57"/>
    <n v="71045"/>
    <n v="0.18"/>
  </r>
  <r>
    <s v="CT20260013941"/>
    <s v="CT"/>
    <s v="CT Brain/Head w/o Contrast"/>
    <s v="03/14/2026"/>
    <s v="15:37:10"/>
    <n v="15"/>
    <s v="03/14/202615:45:37"/>
    <x v="13"/>
    <x v="13"/>
    <x v="0"/>
    <s v="15:45:37"/>
    <x v="15"/>
    <x v="1"/>
    <d v="1899-12-30T00:08:27"/>
    <n v="70450"/>
    <n v="0.85"/>
  </r>
  <r>
    <s v="CT20260013942"/>
    <s v="CT"/>
    <s v="CT Spine Cervical w/o Contrast"/>
    <s v="03/14/2026"/>
    <s v="15:37:10"/>
    <n v="15"/>
    <s v="03/14/202615:47:59"/>
    <x v="13"/>
    <x v="13"/>
    <x v="0"/>
    <s v="15:47:59"/>
    <x v="15"/>
    <x v="1"/>
    <d v="1899-12-30T00:10:49"/>
    <n v="72125"/>
    <n v="1"/>
  </r>
  <r>
    <s v="CT20260013925"/>
    <s v="CT"/>
    <s v="CT Brain/Head w/ + w/o Contrast"/>
    <s v="03/14/2026"/>
    <s v="15:38:47"/>
    <n v="15"/>
    <s v="03/14/202616:01:06"/>
    <x v="13"/>
    <x v="13"/>
    <x v="0"/>
    <s v="16:01:06"/>
    <x v="16"/>
    <x v="1"/>
    <d v="1899-12-30T00:22:19"/>
    <n v="70470"/>
    <n v="1.27"/>
  </r>
  <r>
    <s v="XR20260030185"/>
    <s v="XR"/>
    <s v="XR Chest 2 Views"/>
    <s v="03/14/2026"/>
    <s v="22:19:05"/>
    <n v="22"/>
    <s v="03/14/202623:02:52"/>
    <x v="13"/>
    <x v="13"/>
    <x v="0"/>
    <s v="23:02:52"/>
    <x v="22"/>
    <x v="0"/>
    <d v="1899-12-30T00:43:47"/>
    <n v="71046"/>
    <n v="0.22"/>
  </r>
  <r>
    <s v="XR20260030195"/>
    <s v="XR"/>
    <s v="XR Chest 2 Views"/>
    <s v="03/14/2026"/>
    <s v="23:06:59"/>
    <n v="23"/>
    <s v="03/14/202623:11:08"/>
    <x v="13"/>
    <x v="13"/>
    <x v="0"/>
    <s v="23:11:08"/>
    <x v="22"/>
    <x v="0"/>
    <d v="1899-12-30T00:04:09"/>
    <n v="71046"/>
    <n v="0.22"/>
  </r>
  <r>
    <s v="XR20260030192"/>
    <s v="XR"/>
    <s v="XR Chest 2 Views"/>
    <s v="03/14/2026"/>
    <s v="22:50:59"/>
    <n v="22"/>
    <s v="03/14/202623:15:20"/>
    <x v="13"/>
    <x v="13"/>
    <x v="0"/>
    <s v="23:15:20"/>
    <x v="22"/>
    <x v="0"/>
    <d v="1899-12-30T00:24:21"/>
    <n v="71046"/>
    <n v="0.22"/>
  </r>
  <r>
    <s v="XR20260030200"/>
    <s v="XR"/>
    <s v="XR Chest 1 View Portable"/>
    <s v="03/14/2026"/>
    <s v="22:49:44"/>
    <n v="22"/>
    <s v="03/14/202623:18:23"/>
    <x v="13"/>
    <x v="13"/>
    <x v="0"/>
    <s v="23:18:23"/>
    <x v="22"/>
    <x v="0"/>
    <d v="1899-12-30T00:28:39"/>
    <n v="71045"/>
    <n v="0.18"/>
  </r>
  <r>
    <s v="XR20260030201"/>
    <s v="XR"/>
    <s v="XR Pelvis 1 or 2 Views"/>
    <s v="03/14/2026"/>
    <s v="22:49:44"/>
    <n v="22"/>
    <s v="03/14/202623:27:10"/>
    <x v="13"/>
    <x v="13"/>
    <x v="0"/>
    <s v="23:27:10"/>
    <x v="22"/>
    <x v="0"/>
    <d v="1899-12-30T00:37:26"/>
    <n v="72170"/>
    <n v="0.17"/>
  </r>
  <r>
    <s v="XR20260030194"/>
    <s v="XR"/>
    <s v="XR Chest 1 View Portable"/>
    <s v="03/14/2026"/>
    <s v="22:43:29"/>
    <n v="22"/>
    <s v="03/14/202623:39:10"/>
    <x v="13"/>
    <x v="13"/>
    <x v="0"/>
    <s v="23:39:10"/>
    <x v="22"/>
    <x v="0"/>
    <d v="1899-12-30T00:55:41"/>
    <n v="71045"/>
    <n v="0.18"/>
  </r>
  <r>
    <s v="XR20260030210"/>
    <s v="XR"/>
    <s v="XR Chest 2 Views"/>
    <s v="03/14/2026"/>
    <s v="23:37:18"/>
    <n v="23"/>
    <s v="03/14/202623:50:13"/>
    <x v="13"/>
    <x v="13"/>
    <x v="0"/>
    <s v="23:50:13"/>
    <x v="22"/>
    <x v="0"/>
    <d v="1899-12-30T00:12:55"/>
    <n v="71046"/>
    <n v="0.22"/>
  </r>
  <r>
    <s v="XR20260030205"/>
    <s v="XR"/>
    <s v="XR Chest 1 View Portable"/>
    <s v="03/14/2026"/>
    <s v="23:45:42"/>
    <n v="23"/>
    <s v="03/14/202623:55:32"/>
    <x v="13"/>
    <x v="13"/>
    <x v="0"/>
    <s v="23:55:32"/>
    <x v="22"/>
    <x v="0"/>
    <d v="1899-12-30T00:09:50"/>
    <n v="71045"/>
    <n v="0.18"/>
  </r>
  <r>
    <s v="XR20260030206"/>
    <s v="XR"/>
    <s v="XR Foot Complete 3+ Views Right"/>
    <s v="03/14/2026"/>
    <s v="23:36:47"/>
    <n v="23"/>
    <s v="03/14/202623:58:16"/>
    <x v="13"/>
    <x v="13"/>
    <x v="0"/>
    <s v="23:58:16"/>
    <x v="22"/>
    <x v="0"/>
    <d v="1899-12-30T00:21:29"/>
    <n v="73630"/>
    <n v="0.17"/>
  </r>
  <r>
    <s v="XR20260030204"/>
    <s v="XR"/>
    <s v="XR Abdomen KUB 1 View"/>
    <s v="03/14/2026"/>
    <s v="23:37:24"/>
    <n v="23"/>
    <s v="03/15/202600:01:34"/>
    <x v="14"/>
    <x v="14"/>
    <x v="0"/>
    <s v="00:01:34"/>
    <x v="0"/>
    <x v="0"/>
    <d v="1899-12-30T00:24:10"/>
    <n v="74018"/>
    <n v="0.18"/>
  </r>
  <r>
    <s v="CT20260013980"/>
    <s v="CT"/>
    <s v="CTA Pulmonary"/>
    <s v="03/14/2026"/>
    <s v="23:56:17"/>
    <n v="23"/>
    <s v="03/15/202600:09:04"/>
    <x v="14"/>
    <x v="14"/>
    <x v="0"/>
    <s v="00:09:04"/>
    <x v="0"/>
    <x v="0"/>
    <d v="1899-12-30T00:12:47"/>
    <n v="71275"/>
    <n v="1.82"/>
  </r>
  <r>
    <s v="CT20260014012"/>
    <s v="CT"/>
    <s v="CT Abdomen and Pelvis w/o Contrast"/>
    <s v="03/15/2026"/>
    <s v="00:03:55"/>
    <n v="0"/>
    <s v="03/15/202600:21:08"/>
    <x v="14"/>
    <x v="14"/>
    <x v="0"/>
    <s v="00:21:08"/>
    <x v="0"/>
    <x v="0"/>
    <d v="1899-12-30T00:17:13"/>
    <n v="74176"/>
    <n v="1.74"/>
  </r>
  <r>
    <s v="CT20260014013"/>
    <s v="CT"/>
    <s v="CT Chest WO Contrast"/>
    <s v="03/15/2026"/>
    <s v="00:04:44"/>
    <n v="0"/>
    <s v="03/15/202600:21:08"/>
    <x v="14"/>
    <x v="14"/>
    <x v="0"/>
    <s v="00:21:08"/>
    <x v="0"/>
    <x v="0"/>
    <d v="1899-12-30T00:16:24"/>
    <n v="71250"/>
    <n v="1.08"/>
  </r>
  <r>
    <s v="CT20260013989"/>
    <s v="CT"/>
    <s v="CT Abdomen and Pelvis w/ Contrast"/>
    <s v="03/15/2026"/>
    <s v="00:24:36"/>
    <n v="0"/>
    <s v="03/15/202600:30:46"/>
    <x v="14"/>
    <x v="14"/>
    <x v="0"/>
    <s v="00:30:46"/>
    <x v="0"/>
    <x v="0"/>
    <d v="1899-12-30T00:06:10"/>
    <n v="74177"/>
    <n v="1.82"/>
  </r>
  <r>
    <s v="CT20260013983"/>
    <s v="CT"/>
    <s v="CT Abd &amp; Pel wo Oral w IV"/>
    <s v="03/15/2026"/>
    <s v="00:23:55"/>
    <n v="0"/>
    <s v="03/15/202600:32:35"/>
    <x v="14"/>
    <x v="14"/>
    <x v="0"/>
    <s v="00:32:35"/>
    <x v="0"/>
    <x v="0"/>
    <d v="1899-12-30T00:08:40"/>
    <n v="74177"/>
    <n v="1.82"/>
  </r>
  <r>
    <s v="CT20260013988"/>
    <s v="CT"/>
    <s v="CTA Abdomen and Pelvis"/>
    <s v="03/15/2026"/>
    <s v="00:12:09"/>
    <n v="0"/>
    <s v="03/15/202600:45:38"/>
    <x v="14"/>
    <x v="14"/>
    <x v="0"/>
    <s v="00:45:38"/>
    <x v="0"/>
    <x v="0"/>
    <d v="1899-12-30T00:33:29"/>
    <n v="74174"/>
    <n v="2.2000000000000002"/>
  </r>
  <r>
    <s v="US20260009938"/>
    <s v="US"/>
    <s v="US Abdomen Complete"/>
    <s v="03/15/2026"/>
    <s v="00:07:42"/>
    <n v="0"/>
    <s v="03/15/202600:53:17"/>
    <x v="14"/>
    <x v="14"/>
    <x v="0"/>
    <s v="00:53:17"/>
    <x v="0"/>
    <x v="0"/>
    <d v="1899-12-30T00:45:35"/>
    <n v="76700"/>
    <n v="0.81"/>
  </r>
  <r>
    <s v="XR20260030213"/>
    <s v="XR"/>
    <s v="XR Hand Complete 3+ Views Left"/>
    <s v="03/15/2026"/>
    <s v="00:39:51"/>
    <n v="0"/>
    <s v="03/15/202600:54:46"/>
    <x v="14"/>
    <x v="14"/>
    <x v="0"/>
    <s v="00:54:46"/>
    <x v="0"/>
    <x v="0"/>
    <d v="1899-12-30T00:14:55"/>
    <n v="73130"/>
    <n v="0.17"/>
  </r>
  <r>
    <s v="XR20260030215"/>
    <s v="XR"/>
    <s v="XR Chest 2 Views"/>
    <s v="03/15/2026"/>
    <s v="00:27:37"/>
    <n v="0"/>
    <s v="03/15/202600:56:55"/>
    <x v="14"/>
    <x v="14"/>
    <x v="0"/>
    <s v="00:56:55"/>
    <x v="0"/>
    <x v="0"/>
    <d v="1899-12-30T00:29:18"/>
    <n v="71046"/>
    <n v="0.22"/>
  </r>
  <r>
    <s v="XR20260030224"/>
    <s v="XR"/>
    <s v="XR Abdomen KUB 1 View"/>
    <s v="03/15/2026"/>
    <s v="00:35:28"/>
    <n v="0"/>
    <s v="03/15/202601:02:16"/>
    <x v="14"/>
    <x v="14"/>
    <x v="0"/>
    <s v="01:02:16"/>
    <x v="1"/>
    <x v="0"/>
    <d v="1899-12-30T00:26:48"/>
    <n v="74018"/>
    <n v="0.18"/>
  </r>
  <r>
    <s v="XR20260030214"/>
    <s v="XR"/>
    <s v="XR Chest 2 Views"/>
    <s v="03/15/2026"/>
    <s v="00:27:56"/>
    <n v="0"/>
    <s v="03/15/202601:05:31"/>
    <x v="14"/>
    <x v="14"/>
    <x v="0"/>
    <s v="01:05:31"/>
    <x v="1"/>
    <x v="0"/>
    <d v="1899-12-30T00:37:35"/>
    <n v="71046"/>
    <n v="0.22"/>
  </r>
  <r>
    <s v="XR20260030208"/>
    <s v="XR"/>
    <s v="XR Chest 2 Views"/>
    <s v="03/15/2026"/>
    <s v="00:20:20"/>
    <n v="0"/>
    <s v="03/15/202601:08:46"/>
    <x v="14"/>
    <x v="14"/>
    <x v="0"/>
    <s v="01:08:46"/>
    <x v="1"/>
    <x v="0"/>
    <d v="1899-12-30T00:48:26"/>
    <n v="71046"/>
    <n v="0.22"/>
  </r>
  <r>
    <s v="XR20260030211"/>
    <s v="XR"/>
    <s v="XR Abdomen KUB 1 View"/>
    <s v="03/15/2026"/>
    <s v="00:34:37"/>
    <n v="0"/>
    <s v="03/15/202601:11:16"/>
    <x v="14"/>
    <x v="14"/>
    <x v="0"/>
    <s v="01:11:16"/>
    <x v="1"/>
    <x v="0"/>
    <d v="1899-12-30T00:36:39"/>
    <n v="74018"/>
    <n v="0.18"/>
  </r>
  <r>
    <s v="XR20260030212"/>
    <s v="XR"/>
    <s v="XR Chest 2 Views"/>
    <s v="03/15/2026"/>
    <s v="00:20:11"/>
    <n v="0"/>
    <s v="03/15/202601:19:35"/>
    <x v="14"/>
    <x v="14"/>
    <x v="0"/>
    <s v="01:19:35"/>
    <x v="1"/>
    <x v="0"/>
    <d v="1899-12-30T00:59:24"/>
    <n v="71046"/>
    <n v="0.22"/>
  </r>
  <r>
    <s v="CT20260014006"/>
    <s v="CT"/>
    <s v="CT Abd &amp; Pel wo Oral w IV"/>
    <s v="03/15/2026"/>
    <s v="01:11:14"/>
    <n v="1"/>
    <s v="03/15/202601:27:51"/>
    <x v="14"/>
    <x v="14"/>
    <x v="0"/>
    <s v="01:27:51"/>
    <x v="1"/>
    <x v="0"/>
    <d v="1899-12-30T00:16:37"/>
    <n v="74177"/>
    <n v="1.82"/>
  </r>
  <r>
    <s v="CT20260014005"/>
    <s v="CT"/>
    <s v="CTA Chest"/>
    <s v="03/15/2026"/>
    <s v="01:10:30"/>
    <n v="1"/>
    <s v="03/15/202601:30:08"/>
    <x v="14"/>
    <x v="14"/>
    <x v="0"/>
    <s v="01:30:08"/>
    <x v="1"/>
    <x v="0"/>
    <d v="1899-12-30T00:19:38"/>
    <n v="71275"/>
    <n v="1.82"/>
  </r>
  <r>
    <s v="CT20260014017"/>
    <s v="CT"/>
    <s v="CTA Abdomen and Pelvis"/>
    <s v="03/15/2026"/>
    <s v="01:12:34"/>
    <n v="1"/>
    <s v="03/15/202601:35:22"/>
    <x v="14"/>
    <x v="14"/>
    <x v="0"/>
    <s v="01:35:22"/>
    <x v="1"/>
    <x v="0"/>
    <d v="1899-12-30T00:22:48"/>
    <n v="74174"/>
    <n v="2.2000000000000002"/>
  </r>
  <r>
    <s v="XR20260030228"/>
    <s v="XR"/>
    <s v="XR Chest 1 View Portable"/>
    <s v="03/15/2026"/>
    <s v="01:25:38"/>
    <n v="1"/>
    <s v="03/15/202601:36:04"/>
    <x v="14"/>
    <x v="14"/>
    <x v="0"/>
    <s v="01:36:04"/>
    <x v="1"/>
    <x v="0"/>
    <d v="1899-12-30T00:10:26"/>
    <n v="71045"/>
    <n v="0.18"/>
  </r>
  <r>
    <s v="XR20260030225"/>
    <s v="XR"/>
    <s v="XR Chest 1 View Frontal"/>
    <s v="03/15/2026"/>
    <s v="01:29:35"/>
    <n v="1"/>
    <s v="03/15/202601:42:14"/>
    <x v="14"/>
    <x v="14"/>
    <x v="0"/>
    <s v="01:42:14"/>
    <x v="1"/>
    <x v="0"/>
    <d v="1899-12-30T00:12:39"/>
    <n v="71045"/>
    <n v="0.18"/>
  </r>
  <r>
    <s v="CT20260014019"/>
    <s v="CT"/>
    <s v="CT Brain/Head w/o Contrast"/>
    <s v="03/15/2026"/>
    <s v="01:43:34"/>
    <n v="1"/>
    <s v="03/15/202601:57:54"/>
    <x v="14"/>
    <x v="14"/>
    <x v="0"/>
    <s v="01:57:54"/>
    <x v="1"/>
    <x v="0"/>
    <d v="1899-12-30T00:14:20"/>
    <n v="70450"/>
    <n v="0.85"/>
  </r>
  <r>
    <s v="CT20260014018"/>
    <s v="CT"/>
    <s v="CT Maxillofacial w/o Contrast"/>
    <s v="03/15/2026"/>
    <s v="01:39:58"/>
    <n v="1"/>
    <s v="03/15/202601:58:09"/>
    <x v="14"/>
    <x v="14"/>
    <x v="0"/>
    <s v="01:58:09"/>
    <x v="1"/>
    <x v="0"/>
    <d v="1899-12-30T00:18:11"/>
    <n v="70486"/>
    <n v="0.85"/>
  </r>
  <r>
    <s v="XR20260030229"/>
    <s v="XR"/>
    <s v="XR Forearm 2 Views Left"/>
    <s v="03/15/2026"/>
    <s v="01:47:22"/>
    <n v="1"/>
    <s v="03/15/202601:58:19"/>
    <x v="14"/>
    <x v="14"/>
    <x v="0"/>
    <s v="01:58:19"/>
    <x v="1"/>
    <x v="0"/>
    <d v="1899-12-30T00:10:57"/>
    <n v="73090"/>
    <n v="0.16"/>
  </r>
  <r>
    <s v="XR20260030227"/>
    <s v="XR"/>
    <s v="XR Foot Complete 3+ Views Right"/>
    <s v="03/15/2026"/>
    <s v="01:47:13"/>
    <n v="1"/>
    <s v="03/15/202602:03:23"/>
    <x v="14"/>
    <x v="14"/>
    <x v="0"/>
    <s v="02:03:23"/>
    <x v="2"/>
    <x v="0"/>
    <d v="1899-12-30T00:16:10"/>
    <n v="73630"/>
    <n v="0.17"/>
  </r>
  <r>
    <s v="XR20260030233"/>
    <s v="XR"/>
    <s v="XR Foot Complete 3+ Views Left"/>
    <s v="03/15/2026"/>
    <s v="01:59:36"/>
    <n v="1"/>
    <s v="03/15/202602:06:15"/>
    <x v="14"/>
    <x v="14"/>
    <x v="0"/>
    <s v="02:06:15"/>
    <x v="2"/>
    <x v="0"/>
    <d v="1899-12-30T00:06:39"/>
    <n v="73630"/>
    <n v="0.17"/>
  </r>
  <r>
    <s v="XR20260030238"/>
    <s v="XR"/>
    <s v="XR Chest 1 View Portable"/>
    <s v="03/15/2026"/>
    <s v="02:04:50"/>
    <n v="2"/>
    <s v="03/15/202602:12:34"/>
    <x v="14"/>
    <x v="14"/>
    <x v="0"/>
    <s v="02:12:34"/>
    <x v="2"/>
    <x v="0"/>
    <d v="1899-12-30T00:07:44"/>
    <n v="71045"/>
    <n v="0.18"/>
  </r>
  <r>
    <s v="XR20260030236"/>
    <s v="XR"/>
    <s v="XR Chest 1 View Portable"/>
    <s v="03/15/2026"/>
    <s v="02:07:29"/>
    <n v="2"/>
    <s v="03/15/202602:17:28"/>
    <x v="14"/>
    <x v="14"/>
    <x v="0"/>
    <s v="02:17:28"/>
    <x v="2"/>
    <x v="0"/>
    <d v="1899-12-30T00:09:59"/>
    <n v="71045"/>
    <n v="0.18"/>
  </r>
  <r>
    <s v="XR20260030222"/>
    <s v="XR"/>
    <s v="XR Hand Complete 3+ Views Right"/>
    <s v="03/15/2026"/>
    <s v="01:45:57"/>
    <n v="1"/>
    <s v="03/15/202602:21:13"/>
    <x v="14"/>
    <x v="14"/>
    <x v="0"/>
    <s v="02:21:13"/>
    <x v="2"/>
    <x v="0"/>
    <d v="1899-12-30T00:35:16"/>
    <n v="73130"/>
    <n v="0.17"/>
  </r>
  <r>
    <s v="XR20260030223"/>
    <s v="XR"/>
    <s v="XR Finger(s) 2+ Views Right"/>
    <s v="03/15/2026"/>
    <s v="01:45:57"/>
    <n v="1"/>
    <s v="03/15/202602:25:00"/>
    <x v="14"/>
    <x v="14"/>
    <x v="0"/>
    <s v="02:25:00"/>
    <x v="2"/>
    <x v="0"/>
    <d v="1899-12-30T00:39:03"/>
    <n v="73140"/>
    <n v="0.13"/>
  </r>
  <r>
    <s v="XR20260030114"/>
    <s v="XR"/>
    <s v="XR Chest 1 View Portable"/>
    <s v="03/15/2026"/>
    <s v="01:25:47"/>
    <n v="1"/>
    <s v="03/15/202602:29:15"/>
    <x v="14"/>
    <x v="14"/>
    <x v="0"/>
    <s v="02:29:15"/>
    <x v="2"/>
    <x v="0"/>
    <d v="1899-12-30T01:03:28"/>
    <n v="71045"/>
    <n v="0.18"/>
  </r>
  <r>
    <s v="XR20260030226"/>
    <s v="XR"/>
    <s v="XR Ankle Complete 3+ Views Left"/>
    <s v="03/15/2026"/>
    <s v="01:29:17"/>
    <n v="1"/>
    <s v="03/15/202602:32:27"/>
    <x v="14"/>
    <x v="14"/>
    <x v="0"/>
    <s v="02:32:27"/>
    <x v="2"/>
    <x v="0"/>
    <d v="1899-12-30T01:03:10"/>
    <n v="73610"/>
    <n v="0.17"/>
  </r>
  <r>
    <s v="CT20260014023"/>
    <s v="CT"/>
    <s v="CT Brain/Head w/o Contrast"/>
    <s v="03/15/2026"/>
    <s v="02:22:13"/>
    <n v="2"/>
    <s v="03/15/202602:34:20"/>
    <x v="14"/>
    <x v="14"/>
    <x v="0"/>
    <s v="02:34:20"/>
    <x v="2"/>
    <x v="0"/>
    <d v="1899-12-30T00:12:07"/>
    <n v="70450"/>
    <n v="0.85"/>
  </r>
  <r>
    <s v="CT20260014024"/>
    <s v="CT"/>
    <s v="CT Spine Cervical w/o Contrast"/>
    <s v="03/15/2026"/>
    <s v="02:22:13"/>
    <n v="2"/>
    <s v="03/15/202602:44:31"/>
    <x v="14"/>
    <x v="14"/>
    <x v="0"/>
    <s v="02:44:31"/>
    <x v="2"/>
    <x v="0"/>
    <d v="1899-12-30T00:22:18"/>
    <n v="72125"/>
    <n v="1"/>
  </r>
  <r>
    <s v="CT20260014015"/>
    <s v="CT"/>
    <s v="CT Abd &amp; Pel wo Oral w IV"/>
    <s v="03/15/2026"/>
    <s v="02:29:42"/>
    <n v="2"/>
    <s v="03/15/202602:47:40"/>
    <x v="14"/>
    <x v="14"/>
    <x v="0"/>
    <s v="02:47:40"/>
    <x v="2"/>
    <x v="0"/>
    <d v="1899-12-30T00:17:58"/>
    <n v="74177"/>
    <n v="1.82"/>
  </r>
  <r>
    <s v="CT20260013992"/>
    <s v="CT"/>
    <s v="CTA Upper Extremity Left"/>
    <s v="03/15/2026"/>
    <s v="02:34:50"/>
    <n v="2"/>
    <s v="03/15/202602:58:42"/>
    <x v="14"/>
    <x v="14"/>
    <x v="0"/>
    <s v="02:58:42"/>
    <x v="2"/>
    <x v="0"/>
    <d v="1899-12-30T00:23:52"/>
    <n v="73206"/>
    <n v="1.81"/>
  </r>
  <r>
    <s v="XR20260030235"/>
    <s v="XR"/>
    <s v="XR Sacrum/Coccyx 2+ Views"/>
    <s v="03/15/2026"/>
    <s v="02:35:54"/>
    <n v="2"/>
    <s v="03/15/202602:58:53"/>
    <x v="14"/>
    <x v="14"/>
    <x v="0"/>
    <s v="02:58:53"/>
    <x v="2"/>
    <x v="0"/>
    <d v="1899-12-30T00:22:59"/>
    <n v="72220"/>
    <n v="0.17"/>
  </r>
  <r>
    <s v="XR20260030242"/>
    <s v="XR"/>
    <s v="XR Chest 1 View Portable"/>
    <s v="03/15/2026"/>
    <s v="02:52:01"/>
    <n v="2"/>
    <s v="03/15/202603:00:42"/>
    <x v="14"/>
    <x v="14"/>
    <x v="0"/>
    <s v="03:00:42"/>
    <x v="3"/>
    <x v="0"/>
    <d v="1899-12-30T00:08:41"/>
    <n v="71045"/>
    <n v="0.18"/>
  </r>
  <r>
    <s v="CT20260014020"/>
    <s v="CT"/>
    <s v="CT Upper Extremity w/ Contrast Left"/>
    <s v="03/15/2026"/>
    <s v="01:55:04"/>
    <n v="1"/>
    <s v="03/15/202603:06:08"/>
    <x v="14"/>
    <x v="14"/>
    <x v="0"/>
    <s v="03:06:08"/>
    <x v="3"/>
    <x v="0"/>
    <d v="1899-12-30T01:11:04"/>
    <n v="73202"/>
    <n v="1.22"/>
  </r>
  <r>
    <s v="XR20260030241"/>
    <s v="XR"/>
    <s v="XR Chest 2 Views"/>
    <s v="03/15/2026"/>
    <s v="02:54:21"/>
    <n v="2"/>
    <s v="03/15/202603:06:19"/>
    <x v="14"/>
    <x v="14"/>
    <x v="0"/>
    <s v="03:06:19"/>
    <x v="3"/>
    <x v="0"/>
    <d v="1899-12-30T00:11:58"/>
    <n v="71046"/>
    <n v="0.22"/>
  </r>
  <r>
    <s v="XR20260030240"/>
    <s v="XR"/>
    <s v="XR Humerus Left"/>
    <s v="03/15/2026"/>
    <s v="02:54:52"/>
    <n v="2"/>
    <s v="03/15/202603:06:33"/>
    <x v="14"/>
    <x v="14"/>
    <x v="0"/>
    <s v="03:06:33"/>
    <x v="3"/>
    <x v="0"/>
    <d v="1899-12-30T00:11:41"/>
    <n v="73060"/>
    <n v="0.16"/>
  </r>
  <r>
    <s v="XR20260030239"/>
    <s v="XR"/>
    <s v="XR Chest 2 Views"/>
    <s v="03/15/2026"/>
    <s v="02:54:52"/>
    <n v="2"/>
    <s v="03/15/202603:06:46"/>
    <x v="14"/>
    <x v="14"/>
    <x v="0"/>
    <s v="03:06:46"/>
    <x v="3"/>
    <x v="0"/>
    <d v="1899-12-30T00:11:54"/>
    <n v="71046"/>
    <n v="0.22"/>
  </r>
  <r>
    <s v="US20260009940"/>
    <s v="US"/>
    <s v="US Abdomen Complete"/>
    <s v="03/15/2026"/>
    <s v="01:32:17"/>
    <n v="1"/>
    <s v="03/15/202603:16:02"/>
    <x v="14"/>
    <x v="14"/>
    <x v="0"/>
    <s v="03:16:02"/>
    <x v="3"/>
    <x v="0"/>
    <d v="1899-12-30T01:43:45"/>
    <n v="76700"/>
    <n v="0.81"/>
  </r>
  <r>
    <s v="CT20260014027"/>
    <s v="CT"/>
    <s v="CT Abdomen and Pelvis w/ Contrast"/>
    <s v="03/15/2026"/>
    <s v="03:13:03"/>
    <n v="3"/>
    <s v="03/15/202603:22:51"/>
    <x v="14"/>
    <x v="14"/>
    <x v="0"/>
    <s v="03:22:51"/>
    <x v="3"/>
    <x v="0"/>
    <d v="1899-12-30T00:09:48"/>
    <n v="74177"/>
    <n v="1.82"/>
  </r>
  <r>
    <s v="CT20260014026"/>
    <s v="CT"/>
    <s v="CTA Chest"/>
    <s v="03/15/2026"/>
    <s v="03:16:42"/>
    <n v="3"/>
    <s v="03/15/202603:23:58"/>
    <x v="14"/>
    <x v="14"/>
    <x v="0"/>
    <s v="03:23:58"/>
    <x v="3"/>
    <x v="0"/>
    <d v="1899-12-30T00:07:16"/>
    <n v="71275"/>
    <n v="1.82"/>
  </r>
  <r>
    <s v="XR20260030243"/>
    <s v="XR"/>
    <s v="XR Chest 1 View Portable"/>
    <s v="03/15/2026"/>
    <s v="03:12:51"/>
    <n v="3"/>
    <s v="03/15/202603:24:16"/>
    <x v="14"/>
    <x v="14"/>
    <x v="0"/>
    <s v="03:24:16"/>
    <x v="3"/>
    <x v="0"/>
    <d v="1899-12-30T00:11:25"/>
    <n v="71045"/>
    <n v="0.18"/>
  </r>
  <r>
    <s v="XR20260030219"/>
    <s v="XR"/>
    <s v="XR Hand Complete 3+ Views Right"/>
    <s v="03/15/2026"/>
    <s v="01:24:05"/>
    <n v="1"/>
    <s v="03/15/202603:30:38"/>
    <x v="14"/>
    <x v="14"/>
    <x v="0"/>
    <s v="03:30:38"/>
    <x v="3"/>
    <x v="0"/>
    <d v="1899-12-30T02:06:33"/>
    <n v="73130"/>
    <n v="0.17"/>
  </r>
  <r>
    <s v="XR20260030218"/>
    <s v="XR"/>
    <s v="XR Chest 1 View Portable"/>
    <s v="03/15/2026"/>
    <s v="01:24:05"/>
    <n v="1"/>
    <s v="03/15/202603:35:28"/>
    <x v="14"/>
    <x v="14"/>
    <x v="0"/>
    <s v="03:35:28"/>
    <x v="3"/>
    <x v="0"/>
    <d v="1899-12-30T02:11:23"/>
    <n v="71045"/>
    <n v="0.18"/>
  </r>
  <r>
    <s v="XR20260030220"/>
    <s v="XR"/>
    <s v="XR Wrist Complete 3+ Views Right"/>
    <s v="03/15/2026"/>
    <s v="01:24:05"/>
    <n v="1"/>
    <s v="03/15/202603:35:38"/>
    <x v="14"/>
    <x v="14"/>
    <x v="0"/>
    <s v="03:35:38"/>
    <x v="3"/>
    <x v="0"/>
    <d v="1899-12-30T02:11:33"/>
    <n v="73110"/>
    <n v="0.17"/>
  </r>
  <r>
    <s v="XR20260030216"/>
    <s v="XR"/>
    <s v="XR Ankle Complete 3+ Views Right"/>
    <s v="03/15/2026"/>
    <s v="01:24:05"/>
    <n v="1"/>
    <s v="03/15/202603:36:37"/>
    <x v="14"/>
    <x v="14"/>
    <x v="0"/>
    <s v="03:36:37"/>
    <x v="3"/>
    <x v="0"/>
    <d v="1899-12-30T02:12:32"/>
    <n v="73610"/>
    <n v="0.17"/>
  </r>
  <r>
    <s v="CT20260014016"/>
    <s v="CT"/>
    <s v="CT Abd &amp; Pel wo Oral w IV"/>
    <s v="03/15/2026"/>
    <s v="03:33:21"/>
    <n v="3"/>
    <s v="03/15/202603:44:21"/>
    <x v="14"/>
    <x v="14"/>
    <x v="0"/>
    <s v="03:44:21"/>
    <x v="3"/>
    <x v="0"/>
    <d v="1899-12-30T00:11:00"/>
    <n v="74177"/>
    <n v="1.82"/>
  </r>
  <r>
    <s v="CT20260014001"/>
    <s v="CT"/>
    <s v="CT Lower Extremity w/ Contrast Left"/>
    <s v="03/15/2026"/>
    <s v="03:27:35"/>
    <n v="3"/>
    <s v="03/15/202603:46:17"/>
    <x v="14"/>
    <x v="14"/>
    <x v="0"/>
    <s v="03:46:17"/>
    <x v="3"/>
    <x v="0"/>
    <d v="1899-12-30T00:18:42"/>
    <n v="73701"/>
    <n v="1.1599999999999999"/>
  </r>
  <r>
    <s v="XR20260030217"/>
    <s v="XR"/>
    <s v="XR Knee Complete 3 Views Right"/>
    <s v="03/15/2026"/>
    <s v="01:24:05"/>
    <n v="1"/>
    <s v="03/15/202603:51:09"/>
    <x v="14"/>
    <x v="14"/>
    <x v="0"/>
    <s v="03:51:09"/>
    <x v="3"/>
    <x v="0"/>
    <d v="1899-12-30T02:27:04"/>
    <n v="73562"/>
    <n v="0.18"/>
  </r>
  <r>
    <s v="XR20260030221"/>
    <s v="XR"/>
    <s v="XR Chest 1 View Portable"/>
    <s v="03/15/2026"/>
    <s v="00:50:58"/>
    <n v="0"/>
    <s v="03/15/202603:53:30"/>
    <x v="14"/>
    <x v="14"/>
    <x v="0"/>
    <s v="03:53:30"/>
    <x v="3"/>
    <x v="0"/>
    <d v="1899-12-30T03:02:32"/>
    <n v="71045"/>
    <n v="0.18"/>
  </r>
  <r>
    <s v="XR20260030207"/>
    <s v="XR"/>
    <s v="XR Hand Limited 2 Views Right"/>
    <s v="03/14/2026"/>
    <s v="23:59:49"/>
    <n v="23"/>
    <s v="03/15/202604:00:16"/>
    <x v="14"/>
    <x v="14"/>
    <x v="0"/>
    <s v="04:00:16"/>
    <x v="4"/>
    <x v="0"/>
    <d v="1899-12-30T04:00:27"/>
    <n v="73120"/>
    <n v="0.16"/>
  </r>
  <r>
    <s v="US20260009899"/>
    <s v="US"/>
    <s v="US Saphenous Vein Mapping Bilateral"/>
    <s v="03/14/2026"/>
    <s v="23:57:09"/>
    <n v="23"/>
    <s v="03/15/202604:03:35"/>
    <x v="14"/>
    <x v="14"/>
    <x v="0"/>
    <s v="04:03:35"/>
    <x v="4"/>
    <x v="1"/>
    <d v="1899-12-30T04:06:26"/>
    <n v="93971"/>
    <n v="0.45"/>
  </r>
  <r>
    <s v="MR20260002729"/>
    <s v="MR"/>
    <s v="MRI Spine Cervical w/o Contrast"/>
    <s v="03/15/2026"/>
    <s v="01:00:00"/>
    <n v="1"/>
    <s v="03/15/202604:09:13"/>
    <x v="14"/>
    <x v="14"/>
    <x v="0"/>
    <s v="04:09:13"/>
    <x v="4"/>
    <x v="1"/>
    <d v="1899-12-30T03:09:13"/>
    <n v="72141"/>
    <n v="1.48"/>
  </r>
  <r>
    <s v="MR20260002731"/>
    <s v="MR"/>
    <s v="MRI Spine Lumbar w/o Contrast"/>
    <s v="03/15/2026"/>
    <s v="01:24:26"/>
    <n v="1"/>
    <s v="03/15/202604:12:02"/>
    <x v="14"/>
    <x v="14"/>
    <x v="0"/>
    <s v="04:12:02"/>
    <x v="4"/>
    <x v="1"/>
    <d v="1899-12-30T02:47:36"/>
    <n v="72148"/>
    <n v="1.48"/>
  </r>
  <r>
    <s v="US20260009897"/>
    <s v="US"/>
    <s v="US Lower Ext Venous Duplex Bilateral"/>
    <s v="03/14/2026"/>
    <s v="22:29:45"/>
    <n v="22"/>
    <s v="03/15/202604:12:28"/>
    <x v="14"/>
    <x v="14"/>
    <x v="0"/>
    <s v="04:12:28"/>
    <x v="4"/>
    <x v="1"/>
    <d v="1899-12-30T05:42:43"/>
    <n v="93970"/>
    <n v="0.7"/>
  </r>
  <r>
    <s v="US20260009891"/>
    <s v="US"/>
    <s v="US Upper Ext Venous Duplex Bilateral"/>
    <s v="03/14/2026"/>
    <s v="22:29:58"/>
    <n v="22"/>
    <s v="03/15/202604:13:40"/>
    <x v="14"/>
    <x v="14"/>
    <x v="0"/>
    <s v="04:13:40"/>
    <x v="4"/>
    <x v="1"/>
    <d v="1899-12-30T05:43:42"/>
    <n v="93970"/>
    <n v="0.7"/>
  </r>
  <r>
    <s v="US20260009936"/>
    <s v="US"/>
    <s v="US Radial Artery Mapping Left"/>
    <s v="03/14/2026"/>
    <s v="23:56:57"/>
    <n v="23"/>
    <s v="03/15/202604:18:05"/>
    <x v="14"/>
    <x v="14"/>
    <x v="0"/>
    <s v="04:18:05"/>
    <x v="4"/>
    <x v="1"/>
    <d v="1899-12-30T04:21:08"/>
    <n v="93931"/>
    <n v="0.5"/>
  </r>
  <r>
    <s v="MR20260002730"/>
    <s v="MR"/>
    <s v="MRI Spine Thoracic w/o Contrast"/>
    <s v="03/15/2026"/>
    <s v="01:11:32"/>
    <n v="1"/>
    <s v="03/15/202604:25:22"/>
    <x v="14"/>
    <x v="14"/>
    <x v="0"/>
    <s v="04:25:22"/>
    <x v="4"/>
    <x v="1"/>
    <d v="1899-12-30T03:13:50"/>
    <n v="72146"/>
    <n v="1.48"/>
  </r>
  <r>
    <s v="US20260009942"/>
    <s v="US"/>
    <s v="US Lower Ext Venous Duplex Left"/>
    <s v="03/15/2026"/>
    <s v="04:18:36"/>
    <n v="4"/>
    <s v="03/15/202604:25:51"/>
    <x v="14"/>
    <x v="14"/>
    <x v="0"/>
    <s v="04:25:51"/>
    <x v="4"/>
    <x v="1"/>
    <d v="1899-12-30T00:07:15"/>
    <n v="93971"/>
    <n v="0.45"/>
  </r>
  <r>
    <s v="MR20260002666"/>
    <s v="MR"/>
    <s v="MRI Brain w/o Contrast"/>
    <s v="03/15/2026"/>
    <s v="02:54:34"/>
    <n v="2"/>
    <s v="03/15/202604:32:46"/>
    <x v="14"/>
    <x v="14"/>
    <x v="0"/>
    <s v="04:32:46"/>
    <x v="4"/>
    <x v="1"/>
    <d v="1899-12-30T01:38:12"/>
    <n v="70551"/>
    <n v="1.48"/>
  </r>
  <r>
    <s v="MR20260002732"/>
    <s v="MR"/>
    <s v="MRI Abdomen w/ + w/o Contrast"/>
    <s v="03/15/2026"/>
    <s v="04:29:59"/>
    <n v="4"/>
    <s v="03/15/202604:46:43"/>
    <x v="14"/>
    <x v="14"/>
    <x v="0"/>
    <s v="04:46:43"/>
    <x v="4"/>
    <x v="1"/>
    <d v="1899-12-30T00:16:44"/>
    <n v="74183"/>
    <n v="2.2000000000000002"/>
  </r>
  <r>
    <s v="XR20260030245"/>
    <s v="XR"/>
    <s v="XR Elbow Complete 3+ Views Right"/>
    <s v="03/15/2026"/>
    <s v="04:05:06"/>
    <n v="4"/>
    <s v="03/15/202604:47:56"/>
    <x v="14"/>
    <x v="14"/>
    <x v="0"/>
    <s v="04:47:56"/>
    <x v="4"/>
    <x v="1"/>
    <d v="1899-12-30T00:42:50"/>
    <n v="73080"/>
    <n v="0.17"/>
  </r>
  <r>
    <s v="XR20260030246"/>
    <s v="XR"/>
    <s v="XR Knee Complete 3 Views Right"/>
    <s v="03/15/2026"/>
    <s v="04:05:06"/>
    <n v="4"/>
    <s v="03/15/202604:49:05"/>
    <x v="14"/>
    <x v="14"/>
    <x v="0"/>
    <s v="04:49:05"/>
    <x v="4"/>
    <x v="1"/>
    <d v="1899-12-30T00:43:59"/>
    <n v="73562"/>
    <n v="0.18"/>
  </r>
  <r>
    <s v="XR20260030244"/>
    <s v="XR"/>
    <s v="XR Abdomen KUB 1 View"/>
    <s v="03/15/2026"/>
    <s v="04:11:20"/>
    <n v="4"/>
    <s v="03/15/202604:50:41"/>
    <x v="14"/>
    <x v="14"/>
    <x v="0"/>
    <s v="04:50:41"/>
    <x v="4"/>
    <x v="1"/>
    <d v="1899-12-30T00:39:21"/>
    <n v="74018"/>
    <n v="0.18"/>
  </r>
  <r>
    <s v="XR20260030232"/>
    <s v="XR"/>
    <s v="XR Abdomen KUB 1 View"/>
    <s v="03/15/2026"/>
    <s v="04:11:01"/>
    <n v="4"/>
    <s v="03/15/202605:00:37"/>
    <x v="14"/>
    <x v="14"/>
    <x v="0"/>
    <s v="05:00:37"/>
    <x v="5"/>
    <x v="1"/>
    <d v="1899-12-30T00:49:36"/>
    <n v="74018"/>
    <n v="0.18"/>
  </r>
  <r>
    <s v="XR20260030202"/>
    <s v="XR"/>
    <s v="XR Knee Complete 4+ Views Bilateral"/>
    <s v="03/15/2026"/>
    <s v="00:05:32"/>
    <n v="0"/>
    <s v="03/15/202605:05:35"/>
    <x v="14"/>
    <x v="14"/>
    <x v="0"/>
    <s v="05:05:35"/>
    <x v="5"/>
    <x v="1"/>
    <d v="1899-12-30T05:00:03"/>
    <n v="73564"/>
    <n v="0.22"/>
  </r>
  <r>
    <s v="XR20260030198"/>
    <s v="XR"/>
    <s v="XR Knee Complete 3 Views Left"/>
    <s v="03/14/2026"/>
    <s v="23:32:35"/>
    <n v="23"/>
    <s v="03/15/202605:07:03"/>
    <x v="14"/>
    <x v="14"/>
    <x v="0"/>
    <s v="05:07:03"/>
    <x v="5"/>
    <x v="1"/>
    <d v="1899-12-30T05:34:28"/>
    <n v="73562"/>
    <n v="0.18"/>
  </r>
  <r>
    <s v="XR20260030196"/>
    <s v="XR"/>
    <s v="XR Ankle Complete 3+ Views Left"/>
    <s v="03/14/2026"/>
    <s v="23:32:35"/>
    <n v="23"/>
    <s v="03/15/202605:09:38"/>
    <x v="14"/>
    <x v="14"/>
    <x v="0"/>
    <s v="05:09:38"/>
    <x v="5"/>
    <x v="1"/>
    <d v="1899-12-30T05:37:03"/>
    <n v="73610"/>
    <n v="0.17"/>
  </r>
  <r>
    <s v="XR20260030197"/>
    <s v="XR"/>
    <s v="XR Foot Complete 3+ Views Left"/>
    <s v="03/14/2026"/>
    <s v="23:32:35"/>
    <n v="23"/>
    <s v="03/15/202605:09:38"/>
    <x v="14"/>
    <x v="14"/>
    <x v="0"/>
    <s v="05:09:38"/>
    <x v="5"/>
    <x v="1"/>
    <d v="1899-12-30T05:37:03"/>
    <n v="73630"/>
    <n v="0.17"/>
  </r>
  <r>
    <s v="XR20260030250"/>
    <s v="XR"/>
    <s v="XR Chest 1 View Portable"/>
    <s v="03/15/2026"/>
    <s v="04:48:39"/>
    <n v="4"/>
    <s v="03/15/202605:10:44"/>
    <x v="14"/>
    <x v="14"/>
    <x v="0"/>
    <s v="05:10:44"/>
    <x v="5"/>
    <x v="1"/>
    <d v="1899-12-30T00:22:05"/>
    <n v="71045"/>
    <n v="0.18"/>
  </r>
  <r>
    <s v="XR20260029926"/>
    <s v="XR"/>
    <s v="XR Chest 1 View Portable"/>
    <s v="03/15/2026"/>
    <s v="04:53:03"/>
    <n v="4"/>
    <s v="03/15/202605:11:33"/>
    <x v="14"/>
    <x v="14"/>
    <x v="0"/>
    <s v="05:11:33"/>
    <x v="5"/>
    <x v="1"/>
    <d v="1899-12-30T00:18:30"/>
    <n v="71045"/>
    <n v="0.18"/>
  </r>
  <r>
    <s v="XR20260029894"/>
    <s v="XR"/>
    <s v="XR Chest 1 View Portable"/>
    <s v="03/15/2026"/>
    <s v="04:54:37"/>
    <n v="4"/>
    <s v="03/15/202605:12:58"/>
    <x v="14"/>
    <x v="14"/>
    <x v="0"/>
    <s v="05:12:58"/>
    <x v="5"/>
    <x v="1"/>
    <d v="1899-12-30T00:18:21"/>
    <n v="71045"/>
    <n v="0.18"/>
  </r>
  <r>
    <s v="XR20260029244"/>
    <s v="XR"/>
    <s v="XR Chest 1 View Portable"/>
    <s v="03/15/2026"/>
    <s v="04:54:09"/>
    <n v="4"/>
    <s v="03/15/202605:13:37"/>
    <x v="14"/>
    <x v="14"/>
    <x v="0"/>
    <s v="05:13:37"/>
    <x v="5"/>
    <x v="1"/>
    <d v="1899-12-30T00:19:28"/>
    <n v="71045"/>
    <n v="0.18"/>
  </r>
  <r>
    <s v="XR20260030237"/>
    <s v="XR"/>
    <s v="XR Chest 1 View Portable"/>
    <s v="03/15/2026"/>
    <s v="04:25:03"/>
    <n v="4"/>
    <s v="03/15/202605:15:36"/>
    <x v="14"/>
    <x v="14"/>
    <x v="0"/>
    <s v="05:15:36"/>
    <x v="5"/>
    <x v="1"/>
    <d v="1899-12-30T00:50:33"/>
    <n v="71045"/>
    <n v="0.18"/>
  </r>
  <r>
    <s v="XR20260029548"/>
    <s v="XR"/>
    <s v="XR Chest 1 View Portable"/>
    <s v="03/15/2026"/>
    <s v="04:53:43"/>
    <n v="4"/>
    <s v="03/15/202605:17:19"/>
    <x v="14"/>
    <x v="14"/>
    <x v="0"/>
    <s v="05:17:19"/>
    <x v="5"/>
    <x v="1"/>
    <d v="1899-12-30T00:23:36"/>
    <n v="71045"/>
    <n v="0.18"/>
  </r>
  <r>
    <s v="US20260009943"/>
    <s v="US"/>
    <s v="US Appendix"/>
    <s v="03/15/2026"/>
    <s v="05:11:04"/>
    <n v="5"/>
    <s v="03/15/202605:18:00"/>
    <x v="14"/>
    <x v="14"/>
    <x v="0"/>
    <s v="05:18:00"/>
    <x v="5"/>
    <x v="1"/>
    <d v="1899-12-30T00:06:56"/>
    <n v="76705"/>
    <n v="0.59"/>
  </r>
  <r>
    <s v="CT20260014032"/>
    <s v="CT"/>
    <s v="CT Brain/Head w/o Contrast"/>
    <s v="03/15/2026"/>
    <s v="05:15:56"/>
    <n v="5"/>
    <s v="03/15/202605:30:47"/>
    <x v="14"/>
    <x v="14"/>
    <x v="0"/>
    <s v="05:30:47"/>
    <x v="5"/>
    <x v="1"/>
    <d v="1899-12-30T00:14:51"/>
    <n v="70450"/>
    <n v="0.85"/>
  </r>
  <r>
    <s v="XR20260029936"/>
    <s v="XR"/>
    <s v="XR Chest 1 View Portable"/>
    <s v="03/15/2026"/>
    <s v="05:25:15"/>
    <n v="5"/>
    <s v="03/15/202605:31:34"/>
    <x v="14"/>
    <x v="14"/>
    <x v="0"/>
    <s v="05:31:34"/>
    <x v="5"/>
    <x v="1"/>
    <d v="1899-12-30T00:06:19"/>
    <n v="71045"/>
    <n v="0.18"/>
  </r>
  <r>
    <s v="XR20260028667"/>
    <s v="XR"/>
    <s v="XR Chest 1 View Portable"/>
    <s v="03/15/2026"/>
    <s v="05:24:29"/>
    <n v="5"/>
    <s v="03/15/202605:33:17"/>
    <x v="14"/>
    <x v="14"/>
    <x v="0"/>
    <s v="05:33:17"/>
    <x v="5"/>
    <x v="1"/>
    <d v="1899-12-30T00:08:48"/>
    <n v="71045"/>
    <n v="0.18"/>
  </r>
  <r>
    <s v="XR20260029958"/>
    <s v="XR"/>
    <s v="XR Chest 1 View Portable"/>
    <s v="03/15/2026"/>
    <s v="05:23:30"/>
    <n v="5"/>
    <s v="03/15/202605:35:13"/>
    <x v="14"/>
    <x v="14"/>
    <x v="0"/>
    <s v="05:35:13"/>
    <x v="5"/>
    <x v="1"/>
    <d v="1899-12-30T00:11:43"/>
    <n v="71045"/>
    <n v="0.18"/>
  </r>
  <r>
    <s v="XR20260029586"/>
    <s v="XR"/>
    <s v="XR Chest 1 View Portable"/>
    <s v="03/15/2026"/>
    <s v="05:22:38"/>
    <n v="5"/>
    <s v="03/15/202605:35:52"/>
    <x v="14"/>
    <x v="14"/>
    <x v="0"/>
    <s v="05:35:52"/>
    <x v="5"/>
    <x v="1"/>
    <d v="1899-12-30T00:13:14"/>
    <n v="71045"/>
    <n v="0.18"/>
  </r>
  <r>
    <s v="XR20260029291"/>
    <s v="XR"/>
    <s v="XR Chest 1 View Portable"/>
    <s v="03/15/2026"/>
    <s v="05:21:55"/>
    <n v="5"/>
    <s v="03/15/202605:36:28"/>
    <x v="14"/>
    <x v="14"/>
    <x v="0"/>
    <s v="05:36:28"/>
    <x v="5"/>
    <x v="1"/>
    <d v="1899-12-30T00:14:33"/>
    <n v="71045"/>
    <n v="0.18"/>
  </r>
  <r>
    <s v="XR20260030044"/>
    <s v="XR"/>
    <s v="XR Chest 1 View Portable"/>
    <s v="03/15/2026"/>
    <s v="04:53:21"/>
    <n v="4"/>
    <s v="03/15/202605:37:01"/>
    <x v="14"/>
    <x v="14"/>
    <x v="0"/>
    <s v="05:37:01"/>
    <x v="5"/>
    <x v="1"/>
    <d v="1899-12-30T00:43:40"/>
    <n v="71045"/>
    <n v="0.18"/>
  </r>
  <r>
    <s v="XR20260029138"/>
    <s v="XR"/>
    <s v="XR Chest 1 View Portable"/>
    <s v="03/15/2026"/>
    <s v="05:21:21"/>
    <n v="5"/>
    <s v="03/15/202605:37:58"/>
    <x v="14"/>
    <x v="14"/>
    <x v="0"/>
    <s v="05:37:58"/>
    <x v="5"/>
    <x v="1"/>
    <d v="1899-12-30T00:16:37"/>
    <n v="71045"/>
    <n v="0.18"/>
  </r>
  <r>
    <s v="XR20260029015"/>
    <s v="XR"/>
    <s v="XR Chest 1 View Portable"/>
    <s v="03/15/2026"/>
    <s v="05:27:15"/>
    <n v="5"/>
    <s v="03/15/202605:39:09"/>
    <x v="14"/>
    <x v="14"/>
    <x v="0"/>
    <s v="05:39:09"/>
    <x v="5"/>
    <x v="1"/>
    <d v="1899-12-30T00:11:54"/>
    <n v="71045"/>
    <n v="0.18"/>
  </r>
  <r>
    <s v="XR20260030091"/>
    <s v="XR"/>
    <s v="XR Abdomen KUB 1 View"/>
    <s v="03/15/2026"/>
    <s v="05:23:30"/>
    <n v="5"/>
    <s v="03/15/202605:41:04"/>
    <x v="14"/>
    <x v="14"/>
    <x v="0"/>
    <s v="05:41:04"/>
    <x v="5"/>
    <x v="1"/>
    <d v="1899-12-30T00:17:34"/>
    <n v="74018"/>
    <n v="0.18"/>
  </r>
  <r>
    <s v="XR20260027730"/>
    <s v="XR"/>
    <s v="XR Chest 1 View Portable"/>
    <s v="03/15/2026"/>
    <s v="05:28:19"/>
    <n v="5"/>
    <s v="03/15/202605:41:34"/>
    <x v="14"/>
    <x v="14"/>
    <x v="0"/>
    <s v="05:41:34"/>
    <x v="5"/>
    <x v="1"/>
    <d v="1899-12-30T00:13:15"/>
    <n v="71045"/>
    <n v="0.18"/>
  </r>
  <r>
    <s v="XR20260025772"/>
    <s v="XR"/>
    <s v="XR Chest 1 View Portable"/>
    <s v="03/15/2026"/>
    <s v="05:20:43"/>
    <n v="5"/>
    <s v="03/15/202605:43:14"/>
    <x v="14"/>
    <x v="14"/>
    <x v="0"/>
    <s v="05:43:14"/>
    <x v="5"/>
    <x v="1"/>
    <d v="1899-12-30T00:22:31"/>
    <n v="71045"/>
    <n v="0.18"/>
  </r>
  <r>
    <s v="XR20260029162"/>
    <s v="XR"/>
    <s v="XR Chest 1 View Portable"/>
    <s v="03/15/2026"/>
    <s v="05:19:51"/>
    <n v="5"/>
    <s v="03/15/202605:44:16"/>
    <x v="14"/>
    <x v="14"/>
    <x v="0"/>
    <s v="05:44:16"/>
    <x v="5"/>
    <x v="1"/>
    <d v="1899-12-30T00:24:25"/>
    <n v="71045"/>
    <n v="0.18"/>
  </r>
  <r>
    <s v="XR20260029885"/>
    <s v="XR"/>
    <s v="XR Chest 1 View Portable"/>
    <s v="03/15/2026"/>
    <s v="05:38:23"/>
    <n v="5"/>
    <s v="03/15/202605:44:59"/>
    <x v="14"/>
    <x v="14"/>
    <x v="0"/>
    <s v="05:44:59"/>
    <x v="5"/>
    <x v="1"/>
    <d v="1899-12-30T00:06:36"/>
    <n v="71045"/>
    <n v="0.18"/>
  </r>
  <r>
    <s v="XR20260030084"/>
    <s v="XR"/>
    <s v="XR Chest 1 View Portable"/>
    <s v="03/15/2026"/>
    <s v="05:26:20"/>
    <n v="5"/>
    <s v="03/15/202605:45:43"/>
    <x v="14"/>
    <x v="14"/>
    <x v="0"/>
    <s v="05:45:43"/>
    <x v="5"/>
    <x v="1"/>
    <d v="1899-12-30T00:19:23"/>
    <n v="71045"/>
    <n v="0.18"/>
  </r>
  <r>
    <s v="XR20260029867"/>
    <s v="XR"/>
    <s v="XR Chest 1 View Portable"/>
    <s v="03/15/2026"/>
    <s v="05:38:49"/>
    <n v="5"/>
    <s v="03/15/202605:46:23"/>
    <x v="14"/>
    <x v="14"/>
    <x v="0"/>
    <s v="05:46:23"/>
    <x v="5"/>
    <x v="1"/>
    <d v="1899-12-30T00:07:34"/>
    <n v="71045"/>
    <n v="0.18"/>
  </r>
  <r>
    <s v="MR20260002711"/>
    <s v="MR"/>
    <s v="MRI Brain w/o Contrast"/>
    <s v="03/15/2026"/>
    <s v="05:20:34"/>
    <n v="5"/>
    <s v="03/15/202606:21:50"/>
    <x v="14"/>
    <x v="14"/>
    <x v="0"/>
    <s v="06:21:50"/>
    <x v="6"/>
    <x v="1"/>
    <d v="1899-12-30T01:01:16"/>
    <n v="70551"/>
    <n v="1.48"/>
  </r>
  <r>
    <s v="XR20260030248"/>
    <s v="XR"/>
    <s v="XR Ankle Limited 2 Views Right"/>
    <s v="03/15/2026"/>
    <s v="04:05:30"/>
    <n v="4"/>
    <s v="03/15/202606:24:34"/>
    <x v="14"/>
    <x v="14"/>
    <x v="0"/>
    <s v="06:24:34"/>
    <x v="6"/>
    <x v="1"/>
    <d v="1899-12-30T02:19:04"/>
    <n v="73600"/>
    <n v="0.16"/>
  </r>
  <r>
    <s v="CT20260014031"/>
    <s v="CT"/>
    <s v="CT Brain/Head w/o Contrast"/>
    <s v="03/15/2026"/>
    <s v="05:53:34"/>
    <n v="5"/>
    <s v="03/15/202606:27:21"/>
    <x v="14"/>
    <x v="14"/>
    <x v="0"/>
    <s v="06:27:21"/>
    <x v="6"/>
    <x v="1"/>
    <d v="1899-12-30T00:33:47"/>
    <n v="70450"/>
    <n v="0.85"/>
  </r>
  <r>
    <s v="CT20260014028"/>
    <s v="CT"/>
    <s v="CT Spine Cervical w/o Contrast"/>
    <s v="03/15/2026"/>
    <s v="05:52:43"/>
    <n v="5"/>
    <s v="03/15/202606:30:42"/>
    <x v="14"/>
    <x v="14"/>
    <x v="0"/>
    <s v="06:30:42"/>
    <x v="6"/>
    <x v="1"/>
    <d v="1899-12-30T00:37:59"/>
    <n v="72125"/>
    <n v="1"/>
  </r>
  <r>
    <s v="CT20260014029"/>
    <s v="CT"/>
    <s v="CTA Neck"/>
    <s v="03/15/2026"/>
    <s v="06:04:30"/>
    <n v="6"/>
    <s v="03/15/202606:40:09"/>
    <x v="14"/>
    <x v="14"/>
    <x v="0"/>
    <s v="06:40:09"/>
    <x v="6"/>
    <x v="1"/>
    <d v="1899-12-30T00:35:39"/>
    <n v="70498"/>
    <n v="1.75"/>
  </r>
  <r>
    <s v="CT20260014030"/>
    <s v="CT"/>
    <s v="CTA Brain/Head"/>
    <s v="03/15/2026"/>
    <s v="06:05:21"/>
    <n v="6"/>
    <s v="03/15/202606:40:09"/>
    <x v="14"/>
    <x v="14"/>
    <x v="0"/>
    <s v="06:40:09"/>
    <x v="6"/>
    <x v="1"/>
    <d v="1899-12-30T00:34:48"/>
    <n v="70496"/>
    <n v="1.75"/>
  </r>
  <r>
    <s v="US20260009945"/>
    <s v="US"/>
    <s v="US Pelvis Comp w/Transvag if indicated"/>
    <s v="03/15/2026"/>
    <s v="06:03:36"/>
    <n v="6"/>
    <s v="03/15/202606:42:32"/>
    <x v="14"/>
    <x v="14"/>
    <x v="0"/>
    <s v="06:42:32"/>
    <x v="6"/>
    <x v="1"/>
    <d v="1899-12-30T00:38:56"/>
    <n v="76856"/>
    <n v="0.69"/>
  </r>
  <r>
    <s v="XR20260028163"/>
    <s v="XR"/>
    <s v="XR Chest 1 View Portable"/>
    <s v="03/15/2026"/>
    <s v="05:29:55"/>
    <n v="5"/>
    <s v="03/15/202606:43:44"/>
    <x v="14"/>
    <x v="14"/>
    <x v="0"/>
    <s v="06:43:44"/>
    <x v="6"/>
    <x v="1"/>
    <d v="1899-12-30T01:13:49"/>
    <n v="71045"/>
    <n v="0.18"/>
  </r>
  <r>
    <s v="US20260009944"/>
    <s v="US"/>
    <s v="US Retroperitoneal Complete"/>
    <s v="03/15/2026"/>
    <s v="05:48:17"/>
    <n v="5"/>
    <s v="03/15/202606:45:30"/>
    <x v="14"/>
    <x v="14"/>
    <x v="0"/>
    <s v="06:45:30"/>
    <x v="6"/>
    <x v="1"/>
    <d v="1899-12-30T00:57:13"/>
    <n v="76770"/>
    <n v="0.74"/>
  </r>
  <r>
    <s v="XR20260030259"/>
    <s v="XR"/>
    <s v="XR Chest 2 Views"/>
    <s v="03/15/2026"/>
    <s v="05:54:41"/>
    <n v="5"/>
    <s v="03/15/202606:46:19"/>
    <x v="14"/>
    <x v="14"/>
    <x v="0"/>
    <s v="06:46:19"/>
    <x v="6"/>
    <x v="1"/>
    <d v="1899-12-30T00:51:38"/>
    <n v="71046"/>
    <n v="0.22"/>
  </r>
  <r>
    <s v="XR20260030258"/>
    <s v="XR"/>
    <s v="XR Chest 2 Views"/>
    <s v="03/15/2026"/>
    <s v="05:46:32"/>
    <n v="5"/>
    <s v="03/15/202606:47:24"/>
    <x v="14"/>
    <x v="14"/>
    <x v="0"/>
    <s v="06:47:24"/>
    <x v="6"/>
    <x v="1"/>
    <d v="1899-12-30T01:00:52"/>
    <n v="71046"/>
    <n v="0.22"/>
  </r>
  <r>
    <s v="XR20260030260"/>
    <s v="XR"/>
    <s v="XR Chest 2 Views"/>
    <s v="03/15/2026"/>
    <s v="06:46:07"/>
    <n v="6"/>
    <s v="03/15/202606:48:09"/>
    <x v="14"/>
    <x v="14"/>
    <x v="0"/>
    <s v="06:48:09"/>
    <x v="6"/>
    <x v="1"/>
    <d v="1899-12-30T00:02:02"/>
    <n v="71046"/>
    <n v="0.22"/>
  </r>
  <r>
    <s v="XR20260030254"/>
    <s v="XR"/>
    <s v="XR Chest 1 View Portable"/>
    <s v="03/15/2026"/>
    <s v="05:47:57"/>
    <n v="5"/>
    <s v="03/15/202606:49:01"/>
    <x v="14"/>
    <x v="14"/>
    <x v="0"/>
    <s v="06:49:01"/>
    <x v="6"/>
    <x v="1"/>
    <d v="1899-12-30T01:01:04"/>
    <n v="71045"/>
    <n v="0.18"/>
  </r>
  <r>
    <s v="XR20260030252"/>
    <s v="XR"/>
    <s v="XR Chest 2 Views"/>
    <s v="03/15/2026"/>
    <s v="05:04:37"/>
    <n v="5"/>
    <s v="03/15/202606:49:58"/>
    <x v="14"/>
    <x v="14"/>
    <x v="0"/>
    <s v="06:49:58"/>
    <x v="6"/>
    <x v="1"/>
    <d v="1899-12-30T01:45:21"/>
    <n v="71046"/>
    <n v="0.22"/>
  </r>
  <r>
    <s v="XR20260030257"/>
    <s v="XR"/>
    <s v="XR Chest 1 View Portable"/>
    <s v="03/15/2026"/>
    <s v="05:39:07"/>
    <n v="5"/>
    <s v="03/15/202606:51:56"/>
    <x v="14"/>
    <x v="14"/>
    <x v="0"/>
    <s v="06:51:56"/>
    <x v="6"/>
    <x v="1"/>
    <d v="1899-12-30T01:12:49"/>
    <n v="71045"/>
    <n v="0.18"/>
  </r>
  <r>
    <s v="US20260009926"/>
    <s v="US"/>
    <s v="US Upper Ext Venous Duplex Right"/>
    <s v="03/15/2026"/>
    <s v="07:13:41"/>
    <n v="7"/>
    <s v="03/15/202607:17:32"/>
    <x v="14"/>
    <x v="14"/>
    <x v="0"/>
    <s v="07:17:32"/>
    <x v="7"/>
    <x v="1"/>
    <d v="1899-12-30T00:03:51"/>
    <n v="93971"/>
    <n v="0.45"/>
  </r>
  <r>
    <s v="XR20260030263"/>
    <s v="XR"/>
    <s v="XR Chest 2 Views"/>
    <s v="03/15/2026"/>
    <s v="07:11:00"/>
    <n v="7"/>
    <s v="03/15/202607:19:16"/>
    <x v="14"/>
    <x v="14"/>
    <x v="0"/>
    <s v="07:19:16"/>
    <x v="7"/>
    <x v="1"/>
    <d v="1899-12-30T00:08:16"/>
    <n v="71046"/>
    <n v="0.22"/>
  </r>
  <r>
    <s v="XR20260030264"/>
    <s v="XR"/>
    <s v="XR Shoulder Complete 2+ Views Left"/>
    <s v="03/15/2026"/>
    <s v="07:11:18"/>
    <n v="7"/>
    <s v="03/15/202607:21:08"/>
    <x v="14"/>
    <x v="14"/>
    <x v="0"/>
    <s v="07:21:08"/>
    <x v="7"/>
    <x v="1"/>
    <d v="1899-12-30T00:09:50"/>
    <n v="73030"/>
    <n v="0.18"/>
  </r>
  <r>
    <s v="XR20260030262"/>
    <s v="XR"/>
    <s v="XR Chest 2 Views"/>
    <s v="03/15/2026"/>
    <s v="06:58:24"/>
    <n v="6"/>
    <s v="03/15/202607:22:39"/>
    <x v="14"/>
    <x v="14"/>
    <x v="0"/>
    <s v="07:22:39"/>
    <x v="7"/>
    <x v="1"/>
    <d v="1899-12-30T00:24:15"/>
    <n v="71046"/>
    <n v="0.22"/>
  </r>
  <r>
    <s v="XR20260030256"/>
    <s v="XR"/>
    <s v="XR Foot Limited 2 Views Bilateral"/>
    <s v="03/15/2026"/>
    <s v="05:23:16"/>
    <n v="5"/>
    <s v="03/15/202607:26:04"/>
    <x v="14"/>
    <x v="14"/>
    <x v="0"/>
    <s v="07:26:04"/>
    <x v="7"/>
    <x v="1"/>
    <d v="1899-12-30T02:02:48"/>
    <n v="73620"/>
    <n v="0.16"/>
  </r>
  <r>
    <s v="US20260009937"/>
    <s v="US"/>
    <s v="US Carotid Duplex Bilateral"/>
    <s v="03/15/2026"/>
    <s v="07:13:57"/>
    <n v="7"/>
    <s v="03/15/202607:27:25"/>
    <x v="14"/>
    <x v="14"/>
    <x v="0"/>
    <s v="07:27:25"/>
    <x v="7"/>
    <x v="1"/>
    <d v="1899-12-30T00:13:28"/>
    <n v="93880"/>
    <n v="0.8"/>
  </r>
  <r>
    <s v="XR20260030255"/>
    <s v="XR"/>
    <s v="XR Ribs 2 Views Right"/>
    <s v="03/15/2026"/>
    <s v="05:28:40"/>
    <n v="5"/>
    <s v="03/15/202607:30:30"/>
    <x v="14"/>
    <x v="14"/>
    <x v="0"/>
    <s v="07:30:30"/>
    <x v="7"/>
    <x v="1"/>
    <d v="1899-12-30T02:01:50"/>
    <n v="71100"/>
    <n v="0.22"/>
  </r>
  <r>
    <s v="XR20260030253"/>
    <s v="XR"/>
    <s v="XR Abdomen KUB 1 View"/>
    <s v="03/15/2026"/>
    <s v="04:58:56"/>
    <n v="4"/>
    <s v="03/15/202607:31:57"/>
    <x v="14"/>
    <x v="14"/>
    <x v="0"/>
    <s v="07:31:57"/>
    <x v="7"/>
    <x v="1"/>
    <d v="1899-12-30T02:33:01"/>
    <n v="74018"/>
    <n v="0.18"/>
  </r>
  <r>
    <s v="XR20260030247"/>
    <s v="XR"/>
    <s v="XR Chest 1 View Portable"/>
    <s v="03/15/2026"/>
    <s v="04:11:01"/>
    <n v="4"/>
    <s v="03/15/202607:32:32"/>
    <x v="14"/>
    <x v="14"/>
    <x v="0"/>
    <s v="07:32:32"/>
    <x v="7"/>
    <x v="1"/>
    <d v="1899-12-30T03:21:31"/>
    <n v="71045"/>
    <n v="0.18"/>
  </r>
  <r>
    <s v="XR20260030230"/>
    <s v="XR"/>
    <s v="XR Skull Complete"/>
    <s v="03/15/2026"/>
    <s v="04:11:01"/>
    <n v="4"/>
    <s v="03/15/202607:34:09"/>
    <x v="14"/>
    <x v="14"/>
    <x v="0"/>
    <s v="07:34:09"/>
    <x v="7"/>
    <x v="1"/>
    <d v="1899-12-30T03:23:08"/>
    <n v="70260"/>
    <n v="0.28000000000000003"/>
  </r>
  <r>
    <s v="US20260009946"/>
    <s v="US"/>
    <s v="US OB Less Thn 14 wks w/TVS if indicated"/>
    <s v="03/15/2026"/>
    <s v="07:31:01"/>
    <n v="7"/>
    <s v="03/15/202607:37:53"/>
    <x v="14"/>
    <x v="14"/>
    <x v="0"/>
    <s v="07:37:53"/>
    <x v="7"/>
    <x v="1"/>
    <d v="1899-12-30T00:06:52"/>
    <n v="76801"/>
    <n v="0.99"/>
  </r>
  <r>
    <s v="CT20260014035"/>
    <s v="CT"/>
    <s v="CT Brain/Head w/o Contrast"/>
    <s v="03/15/2026"/>
    <s v="07:29:11"/>
    <n v="7"/>
    <s v="03/15/202607:41:02"/>
    <x v="14"/>
    <x v="14"/>
    <x v="0"/>
    <s v="07:41:02"/>
    <x v="7"/>
    <x v="1"/>
    <d v="1899-12-30T00:11:51"/>
    <n v="70450"/>
    <n v="0.85"/>
  </r>
  <r>
    <s v="CT20260014036"/>
    <s v="CT"/>
    <s v="CT Spine Cervical w/o Contrast"/>
    <s v="03/15/2026"/>
    <s v="07:29:11"/>
    <n v="7"/>
    <s v="03/15/202607:43:30"/>
    <x v="14"/>
    <x v="14"/>
    <x v="0"/>
    <s v="07:43:30"/>
    <x v="7"/>
    <x v="1"/>
    <d v="1899-12-30T00:14:19"/>
    <n v="72125"/>
    <n v="1"/>
  </r>
  <r>
    <s v="CT20260014033"/>
    <s v="CT"/>
    <s v="CT Abd &amp; Pel wo Oral w IV"/>
    <s v="03/15/2026"/>
    <s v="07:17:47"/>
    <n v="7"/>
    <s v="03/15/202608:14:41"/>
    <x v="14"/>
    <x v="14"/>
    <x v="0"/>
    <s v="08:14:41"/>
    <x v="8"/>
    <x v="1"/>
    <d v="1899-12-30T00:56:54"/>
    <n v="74177"/>
    <n v="1.82"/>
  </r>
  <r>
    <s v="CT20260014038"/>
    <s v="CT"/>
    <s v="CT Abd &amp; Pel wo Oral w IV"/>
    <s v="03/15/2026"/>
    <s v="08:09:47"/>
    <n v="8"/>
    <s v="03/15/202608:28:25"/>
    <x v="14"/>
    <x v="14"/>
    <x v="0"/>
    <s v="08:28:25"/>
    <x v="8"/>
    <x v="1"/>
    <d v="1899-12-30T00:18:38"/>
    <n v="74177"/>
    <n v="1.82"/>
  </r>
  <r>
    <s v="US20260009948"/>
    <s v="US"/>
    <s v="US OB Less Thn 14 wks w/TVS if indicated"/>
    <s v="03/15/2026"/>
    <s v="08:24:49"/>
    <n v="8"/>
    <s v="03/15/202608:33:02"/>
    <x v="14"/>
    <x v="14"/>
    <x v="0"/>
    <s v="08:33:02"/>
    <x v="8"/>
    <x v="1"/>
    <d v="1899-12-30T00:08:13"/>
    <n v="76801"/>
    <n v="0.99"/>
  </r>
  <r>
    <s v="US20260009939"/>
    <s v="US"/>
    <s v="US Lower Ext Venous Duplex Right"/>
    <s v="03/15/2026"/>
    <s v="08:22:11"/>
    <n v="8"/>
    <s v="03/15/202608:33:19"/>
    <x v="14"/>
    <x v="14"/>
    <x v="0"/>
    <s v="08:33:19"/>
    <x v="8"/>
    <x v="1"/>
    <d v="1899-12-30T00:11:08"/>
    <n v="93971"/>
    <n v="0.45"/>
  </r>
  <r>
    <s v="XR20260030270"/>
    <s v="XR"/>
    <s v="XR Hip 2-3 Views w/AP Pelvis Right"/>
    <s v="03/15/2026"/>
    <s v="08:25:39"/>
    <n v="8"/>
    <s v="03/15/202608:34:50"/>
    <x v="14"/>
    <x v="14"/>
    <x v="0"/>
    <s v="08:34:50"/>
    <x v="8"/>
    <x v="1"/>
    <d v="1899-12-30T00:09:11"/>
    <n v="73502"/>
    <n v="0.22"/>
  </r>
  <r>
    <s v="XR20260030271"/>
    <s v="XR"/>
    <s v="XR Chest 1 View Portable"/>
    <s v="03/15/2026"/>
    <s v="08:25:39"/>
    <n v="8"/>
    <s v="03/15/202608:36:03"/>
    <x v="14"/>
    <x v="14"/>
    <x v="0"/>
    <s v="08:36:03"/>
    <x v="8"/>
    <x v="1"/>
    <d v="1899-12-30T00:10:24"/>
    <n v="71045"/>
    <n v="0.18"/>
  </r>
  <r>
    <s v="XR20260030275"/>
    <s v="XR"/>
    <s v="XR Abdomen KUB 1 View"/>
    <s v="03/15/2026"/>
    <s v="08:27:31"/>
    <n v="8"/>
    <s v="03/15/202608:47:33"/>
    <x v="14"/>
    <x v="14"/>
    <x v="0"/>
    <s v="08:47:33"/>
    <x v="8"/>
    <x v="1"/>
    <d v="1899-12-30T00:20:02"/>
    <n v="74018"/>
    <n v="0.18"/>
  </r>
  <r>
    <s v="CT20260014039"/>
    <s v="CT"/>
    <s v="CT Brain/Head w/o Contrast"/>
    <s v="03/15/2026"/>
    <s v="08:45:16"/>
    <n v="8"/>
    <s v="03/15/202608:51:43"/>
    <x v="14"/>
    <x v="14"/>
    <x v="0"/>
    <s v="08:51:43"/>
    <x v="8"/>
    <x v="1"/>
    <d v="1899-12-30T00:06:27"/>
    <n v="70450"/>
    <n v="0.85"/>
  </r>
  <r>
    <s v="XR20260030282"/>
    <s v="XR"/>
    <s v="XR Chest 2 Views"/>
    <s v="03/15/2026"/>
    <s v="08:37:26"/>
    <n v="8"/>
    <s v="03/15/202608:53:22"/>
    <x v="14"/>
    <x v="14"/>
    <x v="0"/>
    <s v="08:53:22"/>
    <x v="8"/>
    <x v="1"/>
    <d v="1899-12-30T00:15:56"/>
    <n v="71046"/>
    <n v="0.22"/>
  </r>
  <r>
    <s v="XR20260030277"/>
    <s v="XR"/>
    <s v="XR Chest 2 Views"/>
    <s v="03/15/2026"/>
    <s v="08:38:12"/>
    <n v="8"/>
    <s v="03/15/202608:54:20"/>
    <x v="14"/>
    <x v="14"/>
    <x v="0"/>
    <s v="08:54:20"/>
    <x v="8"/>
    <x v="1"/>
    <d v="1899-12-30T00:16:08"/>
    <n v="71046"/>
    <n v="0.22"/>
  </r>
  <r>
    <s v="XR20260030283"/>
    <s v="XR"/>
    <s v="XR Chest 1 View Portable"/>
    <s v="03/15/2026"/>
    <s v="08:52:44"/>
    <n v="8"/>
    <s v="03/15/202608:55:11"/>
    <x v="14"/>
    <x v="14"/>
    <x v="0"/>
    <s v="08:55:11"/>
    <x v="8"/>
    <x v="1"/>
    <d v="1899-12-30T00:02:27"/>
    <n v="71045"/>
    <n v="0.18"/>
  </r>
  <r>
    <s v="XR20260030273"/>
    <s v="XR"/>
    <s v="XR Chest 2 Views"/>
    <s v="03/15/2026"/>
    <s v="08:39:29"/>
    <n v="8"/>
    <s v="03/15/202608:56:46"/>
    <x v="14"/>
    <x v="14"/>
    <x v="0"/>
    <s v="08:56:46"/>
    <x v="8"/>
    <x v="1"/>
    <d v="1899-12-30T00:17:17"/>
    <n v="71046"/>
    <n v="0.22"/>
  </r>
  <r>
    <s v="XR20260030284"/>
    <s v="XR"/>
    <s v="XR Spine Lumbar Limited 2 or 3 Views"/>
    <s v="03/15/2026"/>
    <s v="08:55:55"/>
    <n v="8"/>
    <s v="03/15/202608:58:05"/>
    <x v="14"/>
    <x v="14"/>
    <x v="0"/>
    <s v="08:58:05"/>
    <x v="8"/>
    <x v="1"/>
    <d v="1899-12-30T00:02:10"/>
    <n v="72100"/>
    <n v="0.22"/>
  </r>
  <r>
    <s v="XR20260030272"/>
    <s v="XR"/>
    <s v="XR Abdomen KUB 1 View"/>
    <s v="03/15/2026"/>
    <s v="07:49:04"/>
    <n v="7"/>
    <s v="03/15/202609:09:09"/>
    <x v="14"/>
    <x v="14"/>
    <x v="0"/>
    <s v="09:09:09"/>
    <x v="9"/>
    <x v="1"/>
    <d v="1899-12-30T01:20:05"/>
    <n v="74018"/>
    <n v="0.18"/>
  </r>
  <r>
    <s v="XR20260030268"/>
    <s v="XR"/>
    <s v="XR Knee Limited 1 or 2 Views Left"/>
    <s v="03/15/2026"/>
    <s v="07:57:21"/>
    <n v="7"/>
    <s v="03/15/202609:10:47"/>
    <x v="14"/>
    <x v="14"/>
    <x v="0"/>
    <s v="09:10:47"/>
    <x v="9"/>
    <x v="1"/>
    <d v="1899-12-30T01:13:26"/>
    <n v="73560"/>
    <n v="0.16"/>
  </r>
  <r>
    <s v="XR20260030266"/>
    <s v="XR"/>
    <s v="XR Foot Complete 3+ Views Left"/>
    <s v="03/15/2026"/>
    <s v="07:54:56"/>
    <n v="7"/>
    <s v="03/15/202609:12:39"/>
    <x v="14"/>
    <x v="14"/>
    <x v="0"/>
    <s v="09:12:39"/>
    <x v="9"/>
    <x v="1"/>
    <d v="1899-12-30T01:17:43"/>
    <n v="73630"/>
    <n v="0.17"/>
  </r>
  <r>
    <s v="XR20260030280"/>
    <s v="XR"/>
    <s v="XR Hip 2-3 Views Right"/>
    <s v="03/15/2026"/>
    <s v="08:50:00"/>
    <n v="8"/>
    <s v="03/15/202609:13:10"/>
    <x v="14"/>
    <x v="14"/>
    <x v="0"/>
    <s v="09:13:10"/>
    <x v="9"/>
    <x v="1"/>
    <d v="1899-12-30T00:23:10"/>
    <n v="73502"/>
    <n v="0.22"/>
  </r>
  <r>
    <s v="XR20260030281"/>
    <s v="XR"/>
    <s v="XR CARM Up to 1 Hour"/>
    <s v="03/15/2026"/>
    <s v="08:50:00"/>
    <n v="8"/>
    <s v="03/15/202609:13:10"/>
    <x v="14"/>
    <x v="14"/>
    <x v="0"/>
    <s v="09:13:10"/>
    <x v="9"/>
    <x v="1"/>
    <d v="1899-12-30T00:23:10"/>
    <n v="76000"/>
    <n v="0.3"/>
  </r>
  <r>
    <s v="XR20260030285"/>
    <s v="XR"/>
    <s v="XR Abdomen KUB 1 View"/>
    <s v="03/15/2026"/>
    <s v="09:08:30"/>
    <n v="9"/>
    <s v="03/15/202609:15:23"/>
    <x v="14"/>
    <x v="14"/>
    <x v="0"/>
    <s v="09:15:23"/>
    <x v="9"/>
    <x v="1"/>
    <d v="1899-12-30T00:06:53"/>
    <n v="74018"/>
    <n v="0.18"/>
  </r>
  <r>
    <s v="XR20260030265"/>
    <s v="XR"/>
    <s v="XR Femur Complete 2 Views Left"/>
    <s v="03/15/2026"/>
    <s v="07:54:48"/>
    <n v="7"/>
    <s v="03/15/202609:18:34"/>
    <x v="14"/>
    <x v="14"/>
    <x v="0"/>
    <s v="09:18:34"/>
    <x v="9"/>
    <x v="1"/>
    <d v="1899-12-30T01:23:46"/>
    <n v="73552"/>
    <n v="0.18"/>
  </r>
  <r>
    <s v="XR20260030269"/>
    <s v="XR"/>
    <s v="XR Abdomen KUB 1 View"/>
    <s v="03/15/2026"/>
    <s v="07:58:29"/>
    <n v="7"/>
    <s v="03/15/202609:19:34"/>
    <x v="14"/>
    <x v="14"/>
    <x v="0"/>
    <s v="09:19:34"/>
    <x v="9"/>
    <x v="1"/>
    <d v="1899-12-30T01:21:05"/>
    <n v="74018"/>
    <n v="0.18"/>
  </r>
  <r>
    <s v="XR20260030209"/>
    <s v="XR"/>
    <s v="XR Hand Limited 2 Views Right"/>
    <s v="03/14/2026"/>
    <s v="23:50:28"/>
    <n v="23"/>
    <s v="03/15/202609:21:35"/>
    <x v="14"/>
    <x v="14"/>
    <x v="0"/>
    <s v="09:21:35"/>
    <x v="9"/>
    <x v="1"/>
    <d v="1899-12-30T09:31:07"/>
    <n v="73120"/>
    <n v="0.16"/>
  </r>
  <r>
    <s v="XR20260030203"/>
    <s v="XR"/>
    <s v="XR Chest 1 View Frontal"/>
    <s v="03/14/2026"/>
    <s v="23:12:24"/>
    <n v="23"/>
    <s v="03/15/202609:22:25"/>
    <x v="14"/>
    <x v="14"/>
    <x v="0"/>
    <s v="09:22:25"/>
    <x v="9"/>
    <x v="1"/>
    <d v="1899-12-30T10:10:01"/>
    <n v="71045"/>
    <n v="0.18"/>
  </r>
  <r>
    <s v="XR20260030199"/>
    <s v="XR"/>
    <s v="XR Chest 2 Views"/>
    <s v="03/14/2026"/>
    <s v="23:36:57"/>
    <n v="23"/>
    <s v="03/15/202609:24:14"/>
    <x v="14"/>
    <x v="14"/>
    <x v="0"/>
    <s v="09:24:14"/>
    <x v="9"/>
    <x v="1"/>
    <d v="1899-12-30T09:47:17"/>
    <n v="71046"/>
    <n v="0.22"/>
  </r>
  <r>
    <s v="CT20260014044"/>
    <s v="CT"/>
    <s v="CT Abd &amp; Pel wo Oral w IV"/>
    <s v="03/15/2026"/>
    <s v="09:22:07"/>
    <n v="9"/>
    <s v="03/15/202609:43:02"/>
    <x v="14"/>
    <x v="14"/>
    <x v="0"/>
    <s v="09:43:02"/>
    <x v="9"/>
    <x v="1"/>
    <d v="1899-12-30T00:20:55"/>
    <n v="74177"/>
    <n v="1.82"/>
  </r>
  <r>
    <s v="US20260009955"/>
    <s v="US"/>
    <s v="US Abdomen Limited"/>
    <s v="03/15/2026"/>
    <s v="09:25:43"/>
    <n v="9"/>
    <s v="03/15/202609:44:44"/>
    <x v="14"/>
    <x v="14"/>
    <x v="0"/>
    <s v="09:44:44"/>
    <x v="9"/>
    <x v="1"/>
    <d v="1899-12-30T00:19:01"/>
    <n v="76705"/>
    <n v="0.59"/>
  </r>
  <r>
    <s v="US20260009921"/>
    <s v="US"/>
    <s v="US Abdomen Complete"/>
    <s v="03/15/2026"/>
    <s v="09:29:19"/>
    <n v="9"/>
    <s v="03/15/202609:46:25"/>
    <x v="14"/>
    <x v="14"/>
    <x v="0"/>
    <s v="09:46:25"/>
    <x v="9"/>
    <x v="1"/>
    <d v="1899-12-30T00:17:06"/>
    <n v="76700"/>
    <n v="0.81"/>
  </r>
  <r>
    <s v="US20260009952"/>
    <s v="US"/>
    <s v="US Abdomen Complete"/>
    <s v="03/15/2026"/>
    <s v="09:38:41"/>
    <n v="9"/>
    <s v="03/15/202609:58:38"/>
    <x v="14"/>
    <x v="14"/>
    <x v="0"/>
    <s v="09:58:38"/>
    <x v="9"/>
    <x v="1"/>
    <d v="1899-12-30T00:19:57"/>
    <n v="76700"/>
    <n v="0.81"/>
  </r>
  <r>
    <s v="XR20260030298"/>
    <s v="XR"/>
    <s v="XR Chest 1 View Portable"/>
    <s v="03/15/2026"/>
    <s v="09:56:04"/>
    <n v="9"/>
    <s v="03/15/202609:59:23"/>
    <x v="14"/>
    <x v="14"/>
    <x v="0"/>
    <s v="09:59:23"/>
    <x v="9"/>
    <x v="1"/>
    <d v="1899-12-30T00:03:19"/>
    <n v="71045"/>
    <n v="0.18"/>
  </r>
  <r>
    <s v="US20260009947"/>
    <s v="US"/>
    <s v="US Abdomen Limited"/>
    <s v="03/15/2026"/>
    <s v="09:46:44"/>
    <n v="9"/>
    <s v="03/15/202610:00:27"/>
    <x v="14"/>
    <x v="14"/>
    <x v="0"/>
    <s v="10:00:27"/>
    <x v="10"/>
    <x v="1"/>
    <d v="1899-12-30T00:13:43"/>
    <n v="76705"/>
    <n v="0.59"/>
  </r>
  <r>
    <s v="XR20260030294"/>
    <s v="XR"/>
    <s v="XR Chest 1 View Portable"/>
    <s v="03/15/2026"/>
    <s v="09:43:53"/>
    <n v="9"/>
    <s v="03/15/202610:01:09"/>
    <x v="14"/>
    <x v="14"/>
    <x v="0"/>
    <s v="10:01:09"/>
    <x v="10"/>
    <x v="1"/>
    <d v="1899-12-30T00:17:16"/>
    <n v="71045"/>
    <n v="0.18"/>
  </r>
  <r>
    <s v="XR20260030292"/>
    <s v="XR"/>
    <s v="XR Chest 2 Views"/>
    <s v="03/15/2026"/>
    <s v="09:41:59"/>
    <n v="9"/>
    <s v="03/15/202610:01:57"/>
    <x v="14"/>
    <x v="14"/>
    <x v="0"/>
    <s v="10:01:57"/>
    <x v="10"/>
    <x v="1"/>
    <d v="1899-12-30T00:19:58"/>
    <n v="71046"/>
    <n v="0.22"/>
  </r>
  <r>
    <s v="US20260009869"/>
    <s v="US"/>
    <s v="US Retroperitoneal Complete"/>
    <s v="03/15/2026"/>
    <s v="09:46:02"/>
    <n v="9"/>
    <s v="03/15/202610:04:03"/>
    <x v="14"/>
    <x v="14"/>
    <x v="0"/>
    <s v="10:04:03"/>
    <x v="10"/>
    <x v="1"/>
    <d v="1899-12-30T00:18:01"/>
    <n v="76770"/>
    <n v="0.74"/>
  </r>
  <r>
    <s v="XR20260030186"/>
    <s v="XR"/>
    <s v="XR Chest 1 View Portable"/>
    <s v="03/14/2026"/>
    <s v="22:42:15"/>
    <n v="22"/>
    <s v="03/15/202610:05:54"/>
    <x v="14"/>
    <x v="14"/>
    <x v="0"/>
    <s v="10:05:54"/>
    <x v="10"/>
    <x v="1"/>
    <d v="1899-12-30T11:23:39"/>
    <n v="71045"/>
    <n v="0.18"/>
  </r>
  <r>
    <s v="XR20260030189"/>
    <s v="XR"/>
    <s v="XR Chest 2 Views"/>
    <s v="03/14/2026"/>
    <s v="22:47:01"/>
    <n v="22"/>
    <s v="03/15/202610:07:26"/>
    <x v="14"/>
    <x v="14"/>
    <x v="0"/>
    <s v="10:07:26"/>
    <x v="10"/>
    <x v="1"/>
    <d v="1899-12-30T11:20:25"/>
    <n v="71046"/>
    <n v="0.22"/>
  </r>
  <r>
    <s v="XR20260030193"/>
    <s v="XR"/>
    <s v="XR Chest 2 Views"/>
    <s v="03/14/2026"/>
    <s v="23:37:11"/>
    <n v="23"/>
    <s v="03/15/202610:10:54"/>
    <x v="14"/>
    <x v="14"/>
    <x v="0"/>
    <s v="10:10:54"/>
    <x v="10"/>
    <x v="1"/>
    <d v="1899-12-30T10:33:43"/>
    <n v="71046"/>
    <n v="0.22"/>
  </r>
  <r>
    <s v="CT20260014047"/>
    <s v="CT"/>
    <s v="CT Abdomen and Pelvis w/ Contrast"/>
    <s v="03/15/2026"/>
    <s v="09:59:25"/>
    <n v="9"/>
    <s v="03/15/202610:35:04"/>
    <x v="14"/>
    <x v="14"/>
    <x v="0"/>
    <s v="10:35:04"/>
    <x v="10"/>
    <x v="1"/>
    <d v="1899-12-30T00:35:39"/>
    <n v="74177"/>
    <n v="1.82"/>
  </r>
  <r>
    <s v="XR20260030305"/>
    <s v="XR"/>
    <s v="XR Chest 2 Views"/>
    <s v="03/15/2026"/>
    <s v="10:23:36"/>
    <n v="10"/>
    <s v="03/15/202610:37:40"/>
    <x v="14"/>
    <x v="14"/>
    <x v="0"/>
    <s v="10:37:40"/>
    <x v="10"/>
    <x v="1"/>
    <d v="1899-12-30T00:14:04"/>
    <n v="71046"/>
    <n v="0.22"/>
  </r>
  <r>
    <s v="CT20260014053"/>
    <s v="CT"/>
    <s v="CT Brain/Head w/o Contrast"/>
    <s v="03/15/2026"/>
    <s v="10:35:20"/>
    <n v="10"/>
    <s v="03/15/202610:40:54"/>
    <x v="14"/>
    <x v="14"/>
    <x v="0"/>
    <s v="10:40:54"/>
    <x v="10"/>
    <x v="1"/>
    <d v="1899-12-30T00:05:34"/>
    <n v="70450"/>
    <n v="0.85"/>
  </r>
  <r>
    <s v="XR20260030302"/>
    <s v="XR"/>
    <s v="XR Chest 2 Views"/>
    <s v="03/15/2026"/>
    <s v="10:08:36"/>
    <n v="10"/>
    <s v="03/15/202610:44:10"/>
    <x v="14"/>
    <x v="14"/>
    <x v="0"/>
    <s v="10:44:10"/>
    <x v="10"/>
    <x v="1"/>
    <d v="1899-12-30T00:35:34"/>
    <n v="71046"/>
    <n v="0.22"/>
  </r>
  <r>
    <s v="US20260009953"/>
    <s v="US"/>
    <s v="US Pelvis Comp w/Transvag if indicated"/>
    <s v="03/15/2026"/>
    <s v="10:43:38"/>
    <n v="10"/>
    <s v="03/15/202610:49:02"/>
    <x v="14"/>
    <x v="14"/>
    <x v="0"/>
    <s v="10:49:02"/>
    <x v="10"/>
    <x v="1"/>
    <d v="1899-12-30T00:05:24"/>
    <n v="76856"/>
    <n v="0.69"/>
  </r>
  <r>
    <s v="XR20260030307"/>
    <s v="XR"/>
    <s v="XR Chest 2 Views"/>
    <s v="03/15/2026"/>
    <s v="10:47:42"/>
    <n v="10"/>
    <s v="03/15/202610:51:36"/>
    <x v="14"/>
    <x v="14"/>
    <x v="0"/>
    <s v="10:51:36"/>
    <x v="10"/>
    <x v="1"/>
    <d v="1899-12-30T00:03:54"/>
    <n v="71046"/>
    <n v="0.22"/>
  </r>
  <r>
    <s v="XR20260030328"/>
    <s v="XR"/>
    <s v="XR CARM Up to 1 Hour"/>
    <s v="03/15/2026"/>
    <s v="10:35:00"/>
    <n v="10"/>
    <s v="03/15/202610:52:10"/>
    <x v="14"/>
    <x v="14"/>
    <x v="0"/>
    <s v="10:52:10"/>
    <x v="10"/>
    <x v="1"/>
    <d v="1899-12-30T00:17:10"/>
    <n v="76000"/>
    <n v="0.3"/>
  </r>
  <r>
    <s v="XR20260030304"/>
    <s v="XR"/>
    <s v="XR Chest 2 Views"/>
    <s v="03/15/2026"/>
    <s v="10:23:32"/>
    <n v="10"/>
    <s v="03/15/202610:53:48"/>
    <x v="14"/>
    <x v="14"/>
    <x v="0"/>
    <s v="10:53:48"/>
    <x v="10"/>
    <x v="1"/>
    <d v="1899-12-30T00:30:16"/>
    <n v="71046"/>
    <n v="0.22"/>
  </r>
  <r>
    <s v="XR20260030293"/>
    <s v="XR"/>
    <s v="XR Chest 2 Views"/>
    <s v="03/15/2026"/>
    <s v="09:35:53"/>
    <n v="9"/>
    <s v="03/15/202610:56:17"/>
    <x v="14"/>
    <x v="14"/>
    <x v="0"/>
    <s v="10:56:17"/>
    <x v="10"/>
    <x v="1"/>
    <d v="1899-12-30T01:20:24"/>
    <n v="71046"/>
    <n v="0.22"/>
  </r>
  <r>
    <s v="XR20260030303"/>
    <s v="XR"/>
    <s v="XR Chest 2 Views"/>
    <s v="03/15/2026"/>
    <s v="10:01:46"/>
    <n v="10"/>
    <s v="03/15/202610:57:35"/>
    <x v="14"/>
    <x v="14"/>
    <x v="0"/>
    <s v="10:57:35"/>
    <x v="10"/>
    <x v="1"/>
    <d v="1899-12-30T00:55:49"/>
    <n v="71046"/>
    <n v="0.22"/>
  </r>
  <r>
    <s v="XR20260030300"/>
    <s v="XR"/>
    <s v="XR Hand Complete 3+ Views Right"/>
    <s v="03/15/2026"/>
    <s v="10:09:56"/>
    <n v="10"/>
    <s v="03/15/202611:01:06"/>
    <x v="14"/>
    <x v="14"/>
    <x v="0"/>
    <s v="11:01:06"/>
    <x v="11"/>
    <x v="1"/>
    <d v="1899-12-30T00:51:10"/>
    <n v="73130"/>
    <n v="0.17"/>
  </r>
  <r>
    <s v="XR20260030306"/>
    <s v="XR"/>
    <s v="XR Chest 1 View Portable"/>
    <s v="03/15/2026"/>
    <s v="10:38:28"/>
    <n v="10"/>
    <s v="03/15/202611:02:21"/>
    <x v="14"/>
    <x v="14"/>
    <x v="0"/>
    <s v="11:02:21"/>
    <x v="11"/>
    <x v="1"/>
    <d v="1899-12-30T00:23:53"/>
    <n v="71045"/>
    <n v="0.18"/>
  </r>
  <r>
    <s v="CT20260014043"/>
    <s v="CT"/>
    <s v="CT Abdomen and Pelvis w/ Contrast"/>
    <s v="03/15/2026"/>
    <s v="10:58:16"/>
    <n v="10"/>
    <s v="03/15/202611:31:12"/>
    <x v="14"/>
    <x v="14"/>
    <x v="0"/>
    <s v="11:31:12"/>
    <x v="11"/>
    <x v="1"/>
    <d v="1899-12-30T00:32:56"/>
    <n v="74177"/>
    <n v="1.82"/>
  </r>
  <r>
    <s v="XR20260030184"/>
    <s v="XR"/>
    <s v="XR Foot Complete 3+ Views Left"/>
    <s v="03/14/2026"/>
    <s v="22:42:15"/>
    <n v="22"/>
    <s v="03/15/202611:34:06"/>
    <x v="14"/>
    <x v="14"/>
    <x v="0"/>
    <s v="11:34:06"/>
    <x v="11"/>
    <x v="1"/>
    <d v="1899-12-30T12:51:51"/>
    <n v="73630"/>
    <n v="0.17"/>
  </r>
  <r>
    <s v="XR20260030188"/>
    <s v="XR"/>
    <s v="XR Elbow Complete 3+ Views Left"/>
    <s v="03/14/2026"/>
    <s v="22:47:01"/>
    <n v="22"/>
    <s v="03/15/202611:35:51"/>
    <x v="14"/>
    <x v="14"/>
    <x v="0"/>
    <s v="11:35:51"/>
    <x v="11"/>
    <x v="1"/>
    <d v="1899-12-30T12:48:50"/>
    <n v="73080"/>
    <n v="0.17"/>
  </r>
  <r>
    <s v="XR20260030187"/>
    <s v="XR"/>
    <s v="XR Hip 2-3 Views w/AP Pelvis Left"/>
    <s v="03/14/2026"/>
    <s v="22:47:01"/>
    <n v="22"/>
    <s v="03/15/202611:37:36"/>
    <x v="14"/>
    <x v="14"/>
    <x v="0"/>
    <s v="11:37:36"/>
    <x v="11"/>
    <x v="1"/>
    <d v="1899-12-30T12:50:35"/>
    <n v="73502"/>
    <n v="0.22"/>
  </r>
  <r>
    <s v="XR20260030190"/>
    <s v="XR"/>
    <s v="XR Foot Complete 3+ Views Right"/>
    <s v="03/14/2026"/>
    <s v="22:32:00"/>
    <n v="22"/>
    <s v="03/15/202611:39:39"/>
    <x v="14"/>
    <x v="14"/>
    <x v="0"/>
    <s v="11:39:39"/>
    <x v="11"/>
    <x v="1"/>
    <d v="1899-12-30T13:07:39"/>
    <n v="73630"/>
    <n v="0.17"/>
  </r>
  <r>
    <s v="US20260009901"/>
    <s v="US"/>
    <s v="US Carotid Duplex Bilateral"/>
    <s v="03/14/2026"/>
    <s v="23:56:45"/>
    <n v="23"/>
    <s v="03/15/202611:41:59"/>
    <x v="14"/>
    <x v="14"/>
    <x v="0"/>
    <s v="11:41:59"/>
    <x v="11"/>
    <x v="1"/>
    <d v="1899-12-30T11:45:14"/>
    <n v="93880"/>
    <n v="0.8"/>
  </r>
  <r>
    <s v="XR20260030278"/>
    <s v="XR"/>
    <s v="XR Abdomen KUB 1 View"/>
    <s v="03/15/2026"/>
    <s v="09:21:33"/>
    <n v="9"/>
    <s v="03/15/202611:45:36"/>
    <x v="14"/>
    <x v="14"/>
    <x v="0"/>
    <s v="11:45:36"/>
    <x v="11"/>
    <x v="1"/>
    <d v="1899-12-30T02:24:03"/>
    <n v="74018"/>
    <n v="0.18"/>
  </r>
  <r>
    <s v="XR20260030289"/>
    <s v="XR"/>
    <s v="XR Chest 1 View Portable"/>
    <s v="03/15/2026"/>
    <s v="09:23:33"/>
    <n v="9"/>
    <s v="03/15/202611:46:27"/>
    <x v="14"/>
    <x v="14"/>
    <x v="0"/>
    <s v="11:46:27"/>
    <x v="11"/>
    <x v="1"/>
    <d v="1899-12-30T02:22:54"/>
    <n v="71045"/>
    <n v="0.18"/>
  </r>
  <r>
    <s v="XR20260030291"/>
    <s v="XR"/>
    <s v="XR Abdomen KUB 1 View"/>
    <s v="03/15/2026"/>
    <s v="09:42:45"/>
    <n v="9"/>
    <s v="03/15/202611:49:13"/>
    <x v="14"/>
    <x v="14"/>
    <x v="0"/>
    <s v="11:49:13"/>
    <x v="11"/>
    <x v="1"/>
    <d v="1899-12-30T02:06:28"/>
    <n v="74018"/>
    <n v="0.18"/>
  </r>
  <r>
    <s v="XR20260030297"/>
    <s v="XR"/>
    <s v="XR Knee Complete 3 Views Right"/>
    <s v="03/15/2026"/>
    <s v="09:57:20"/>
    <n v="9"/>
    <s v="03/15/202611:51:13"/>
    <x v="14"/>
    <x v="14"/>
    <x v="0"/>
    <s v="11:51:13"/>
    <x v="11"/>
    <x v="1"/>
    <d v="1899-12-30T01:53:53"/>
    <n v="73562"/>
    <n v="0.18"/>
  </r>
  <r>
    <s v="XR20260030296"/>
    <s v="XR"/>
    <s v="XR Foot Complete 3+ Views Right"/>
    <s v="03/15/2026"/>
    <s v="09:54:41"/>
    <n v="9"/>
    <s v="03/15/202611:56:04"/>
    <x v="14"/>
    <x v="14"/>
    <x v="0"/>
    <s v="11:56:04"/>
    <x v="11"/>
    <x v="1"/>
    <d v="1899-12-30T02:01:23"/>
    <n v="73630"/>
    <n v="0.17"/>
  </r>
  <r>
    <s v="XR20260030299"/>
    <s v="XR"/>
    <s v="XR Chest 1 View Portable"/>
    <s v="03/15/2026"/>
    <s v="10:10:19"/>
    <n v="10"/>
    <s v="03/15/202611:57:37"/>
    <x v="14"/>
    <x v="14"/>
    <x v="0"/>
    <s v="11:57:37"/>
    <x v="11"/>
    <x v="1"/>
    <d v="1899-12-30T01:47:18"/>
    <n v="71045"/>
    <n v="0.18"/>
  </r>
  <r>
    <s v="XR20260030308"/>
    <s v="XR"/>
    <s v="XR Chest 1 View Portable"/>
    <s v="03/15/2026"/>
    <s v="10:42:42"/>
    <n v="10"/>
    <s v="03/15/202611:58:53"/>
    <x v="14"/>
    <x v="14"/>
    <x v="0"/>
    <s v="11:58:53"/>
    <x v="11"/>
    <x v="1"/>
    <d v="1899-12-30T01:16:11"/>
    <n v="71045"/>
    <n v="0.18"/>
  </r>
  <r>
    <s v="XR20260030331"/>
    <s v="XR"/>
    <s v="XR Chest 2 Views"/>
    <s v="03/15/2026"/>
    <s v="11:15:18"/>
    <n v="11"/>
    <s v="03/15/202612:01:20"/>
    <x v="14"/>
    <x v="14"/>
    <x v="0"/>
    <s v="12:01:20"/>
    <x v="12"/>
    <x v="1"/>
    <d v="1899-12-30T00:46:02"/>
    <n v="71046"/>
    <n v="0.22"/>
  </r>
  <r>
    <s v="MR20260002691"/>
    <s v="MR"/>
    <s v="MRI Brain w/o Contrast"/>
    <s v="03/15/2026"/>
    <s v="11:51:18"/>
    <n v="11"/>
    <s v="03/15/202612:05:54"/>
    <x v="14"/>
    <x v="14"/>
    <x v="0"/>
    <s v="12:05:54"/>
    <x v="12"/>
    <x v="1"/>
    <d v="1899-12-30T00:14:36"/>
    <n v="70551"/>
    <n v="1.48"/>
  </r>
  <r>
    <s v="XR20260030329"/>
    <s v="XR"/>
    <s v="XR Abdomen KUB 1 View"/>
    <s v="03/15/2026"/>
    <s v="11:12:18"/>
    <n v="11"/>
    <s v="03/15/202612:15:16"/>
    <x v="14"/>
    <x v="14"/>
    <x v="0"/>
    <s v="12:15:16"/>
    <x v="12"/>
    <x v="1"/>
    <d v="1899-12-30T01:02:58"/>
    <n v="74018"/>
    <n v="0.18"/>
  </r>
  <r>
    <s v="XR20260030332"/>
    <s v="XR"/>
    <s v="XR Chest 2 Views"/>
    <s v="03/15/2026"/>
    <s v="11:15:16"/>
    <n v="11"/>
    <s v="03/15/202612:16:48"/>
    <x v="14"/>
    <x v="14"/>
    <x v="0"/>
    <s v="12:16:48"/>
    <x v="12"/>
    <x v="1"/>
    <d v="1899-12-30T01:01:32"/>
    <n v="71046"/>
    <n v="0.22"/>
  </r>
  <r>
    <s v="XR20260030330"/>
    <s v="XR"/>
    <s v="XR Chest 1 View Portable"/>
    <s v="03/15/2026"/>
    <s v="11:25:31"/>
    <n v="11"/>
    <s v="03/15/202612:18:10"/>
    <x v="14"/>
    <x v="14"/>
    <x v="0"/>
    <s v="12:18:10"/>
    <x v="12"/>
    <x v="1"/>
    <d v="1899-12-30T00:52:39"/>
    <n v="71045"/>
    <n v="0.18"/>
  </r>
  <r>
    <s v="XR20260030336"/>
    <s v="XR"/>
    <s v="XR Clavicle Left"/>
    <s v="03/15/2026"/>
    <s v="11:24:18"/>
    <n v="11"/>
    <s v="03/15/202612:20:02"/>
    <x v="14"/>
    <x v="14"/>
    <x v="0"/>
    <s v="12:20:02"/>
    <x v="12"/>
    <x v="1"/>
    <d v="1899-12-30T00:55:44"/>
    <n v="73000"/>
    <n v="0.16"/>
  </r>
  <r>
    <s v="XR20260030337"/>
    <s v="XR"/>
    <s v="XR Shoulder Complete 2+ Views Left"/>
    <s v="03/15/2026"/>
    <s v="11:24:24"/>
    <n v="11"/>
    <s v="03/15/202612:20:02"/>
    <x v="14"/>
    <x v="14"/>
    <x v="0"/>
    <s v="12:20:02"/>
    <x v="12"/>
    <x v="1"/>
    <d v="1899-12-30T00:55:38"/>
    <n v="73030"/>
    <n v="0.18"/>
  </r>
  <r>
    <s v="XR20260030334"/>
    <s v="XR"/>
    <s v="XR Pelvis 1 or 2 Views"/>
    <s v="03/15/2026"/>
    <s v="11:23:39"/>
    <n v="11"/>
    <s v="03/15/202612:20:56"/>
    <x v="14"/>
    <x v="14"/>
    <x v="0"/>
    <s v="12:20:56"/>
    <x v="12"/>
    <x v="1"/>
    <d v="1899-12-30T00:57:17"/>
    <n v="72170"/>
    <n v="0.17"/>
  </r>
  <r>
    <s v="XR20260030333"/>
    <s v="XR"/>
    <s v="XR Chest 1 View Portable"/>
    <s v="03/15/2026"/>
    <s v="11:23:39"/>
    <n v="11"/>
    <s v="03/15/202612:22:34"/>
    <x v="14"/>
    <x v="14"/>
    <x v="0"/>
    <s v="12:22:34"/>
    <x v="12"/>
    <x v="1"/>
    <d v="1899-12-30T00:58:55"/>
    <n v="71045"/>
    <n v="0.18"/>
  </r>
  <r>
    <s v="XR20260030341"/>
    <s v="XR"/>
    <s v="XR Shoulder Complete 2+ Views Left"/>
    <s v="03/15/2026"/>
    <s v="12:03:28"/>
    <n v="12"/>
    <s v="03/15/202612:29:38"/>
    <x v="14"/>
    <x v="14"/>
    <x v="0"/>
    <s v="12:29:38"/>
    <x v="12"/>
    <x v="1"/>
    <d v="1899-12-30T00:26:10"/>
    <n v="73030"/>
    <n v="0.18"/>
  </r>
  <r>
    <s v="XR20260030342"/>
    <s v="XR"/>
    <s v="XR Humerus Left"/>
    <s v="03/15/2026"/>
    <s v="12:03:28"/>
    <n v="12"/>
    <s v="03/15/202612:29:38"/>
    <x v="14"/>
    <x v="14"/>
    <x v="0"/>
    <s v="12:29:38"/>
    <x v="12"/>
    <x v="1"/>
    <d v="1899-12-30T00:26:10"/>
    <n v="73060"/>
    <n v="0.16"/>
  </r>
  <r>
    <s v="XR20260030343"/>
    <s v="XR"/>
    <s v="XR Elbow Complete 3+ Views Left"/>
    <s v="03/15/2026"/>
    <s v="12:03:28"/>
    <n v="12"/>
    <s v="03/15/202612:29:38"/>
    <x v="14"/>
    <x v="14"/>
    <x v="0"/>
    <s v="12:29:38"/>
    <x v="12"/>
    <x v="1"/>
    <d v="1899-12-30T00:26:10"/>
    <n v="73080"/>
    <n v="0.17"/>
  </r>
  <r>
    <s v="XR20260030344"/>
    <s v="XR"/>
    <s v="XR Forearm 2 Views Left"/>
    <s v="03/15/2026"/>
    <s v="12:03:28"/>
    <n v="12"/>
    <s v="03/15/202612:29:38"/>
    <x v="14"/>
    <x v="14"/>
    <x v="0"/>
    <s v="12:29:38"/>
    <x v="12"/>
    <x v="1"/>
    <d v="1899-12-30T00:26:10"/>
    <n v="73090"/>
    <n v="0.16"/>
  </r>
  <r>
    <s v="XR20260030345"/>
    <s v="XR"/>
    <s v="XR Hand Complete 3+ Views Left"/>
    <s v="03/15/2026"/>
    <s v="12:03:28"/>
    <n v="12"/>
    <s v="03/15/202612:29:38"/>
    <x v="14"/>
    <x v="14"/>
    <x v="0"/>
    <s v="12:29:38"/>
    <x v="12"/>
    <x v="1"/>
    <d v="1899-12-30T00:26:10"/>
    <n v="73130"/>
    <n v="0.17"/>
  </r>
  <r>
    <s v="CT20260014079"/>
    <s v="CT"/>
    <s v="CT Brain/Head w/o Contrast"/>
    <s v="03/15/2026"/>
    <s v="12:23:51"/>
    <n v="12"/>
    <s v="03/15/202612:36:50"/>
    <x v="14"/>
    <x v="14"/>
    <x v="0"/>
    <s v="12:36:50"/>
    <x v="12"/>
    <x v="1"/>
    <d v="1899-12-30T00:12:59"/>
    <n v="70450"/>
    <n v="0.85"/>
  </r>
  <r>
    <s v="US20260009965"/>
    <s v="US"/>
    <s v="US Upper Ext Venous Duplex Bilateral"/>
    <s v="03/15/2026"/>
    <s v="12:20:23"/>
    <n v="12"/>
    <s v="03/15/202612:37:14"/>
    <x v="14"/>
    <x v="14"/>
    <x v="0"/>
    <s v="12:37:14"/>
    <x v="12"/>
    <x v="1"/>
    <d v="1899-12-30T00:16:51"/>
    <n v="93970"/>
    <n v="0.7"/>
  </r>
  <r>
    <s v="XR20260030340"/>
    <s v="XR"/>
    <s v="XR Spine Lumbar Limited 2 or 3 Views"/>
    <s v="03/15/2026"/>
    <s v="11:33:29"/>
    <n v="11"/>
    <s v="03/15/202612:38:52"/>
    <x v="14"/>
    <x v="14"/>
    <x v="0"/>
    <s v="12:38:52"/>
    <x v="12"/>
    <x v="1"/>
    <d v="1899-12-30T01:05:23"/>
    <n v="72100"/>
    <n v="0.22"/>
  </r>
  <r>
    <s v="US20260009971"/>
    <s v="US"/>
    <s v="US Abdomen Limited"/>
    <s v="03/15/2026"/>
    <s v="12:30:18"/>
    <n v="12"/>
    <s v="03/15/202612:45:09"/>
    <x v="14"/>
    <x v="14"/>
    <x v="0"/>
    <s v="12:45:09"/>
    <x v="12"/>
    <x v="1"/>
    <d v="1899-12-30T00:14:51"/>
    <n v="76705"/>
    <n v="0.59"/>
  </r>
  <r>
    <s v="CT20260014080"/>
    <s v="CT"/>
    <s v="CTA Neck"/>
    <s v="03/15/2026"/>
    <s v="12:41:59"/>
    <n v="12"/>
    <s v="03/15/202612:54:34"/>
    <x v="14"/>
    <x v="14"/>
    <x v="0"/>
    <s v="12:54:34"/>
    <x v="12"/>
    <x v="1"/>
    <d v="1899-12-30T00:12:35"/>
    <n v="70498"/>
    <n v="1.75"/>
  </r>
  <r>
    <s v="CT20260014081"/>
    <s v="CT"/>
    <s v="CTA Brain/Head"/>
    <s v="03/15/2026"/>
    <s v="12:41:59"/>
    <n v="12"/>
    <s v="03/15/202612:54:34"/>
    <x v="14"/>
    <x v="14"/>
    <x v="0"/>
    <s v="12:54:34"/>
    <x v="12"/>
    <x v="1"/>
    <d v="1899-12-30T00:12:35"/>
    <n v="70496"/>
    <n v="1.75"/>
  </r>
  <r>
    <s v="CT20260014064"/>
    <s v="CT"/>
    <s v="CT Brain/Head w/o Contrast"/>
    <s v="03/15/2026"/>
    <s v="12:42:59"/>
    <n v="12"/>
    <s v="03/15/202612:57:32"/>
    <x v="14"/>
    <x v="14"/>
    <x v="0"/>
    <s v="12:57:32"/>
    <x v="12"/>
    <x v="1"/>
    <d v="1899-12-30T00:14:33"/>
    <n v="70450"/>
    <n v="0.85"/>
  </r>
  <r>
    <s v="CT20260014069"/>
    <s v="CT"/>
    <s v="CT Upper Extremity w/ Contrast Left"/>
    <s v="03/15/2026"/>
    <s v="12:42:59"/>
    <n v="12"/>
    <s v="03/15/202613:05:47"/>
    <x v="14"/>
    <x v="14"/>
    <x v="0"/>
    <s v="13:05:47"/>
    <x v="13"/>
    <x v="1"/>
    <d v="1899-12-30T00:22:48"/>
    <n v="73202"/>
    <n v="1.22"/>
  </r>
  <r>
    <s v="US20260009973"/>
    <s v="US"/>
    <s v="US Pelvis Comp w/Transvag if indicated"/>
    <s v="03/15/2026"/>
    <s v="12:59:21"/>
    <n v="12"/>
    <s v="03/15/202613:28:29"/>
    <x v="14"/>
    <x v="14"/>
    <x v="0"/>
    <s v="13:28:29"/>
    <x v="13"/>
    <x v="1"/>
    <d v="1899-12-30T00:29:08"/>
    <n v="76856"/>
    <n v="0.69"/>
  </r>
  <r>
    <s v="CT20260014054"/>
    <s v="CT"/>
    <s v="CT Brain/Head w/ + w/o Contrast"/>
    <s v="03/15/2026"/>
    <s v="13:07:24"/>
    <n v="13"/>
    <s v="03/15/202613:35:56"/>
    <x v="14"/>
    <x v="14"/>
    <x v="0"/>
    <s v="13:35:56"/>
    <x v="13"/>
    <x v="1"/>
    <d v="1899-12-30T00:28:32"/>
    <n v="70470"/>
    <n v="1.27"/>
  </r>
  <r>
    <s v="CT20260014056"/>
    <s v="CT"/>
    <s v="CT Abdomen and Pelvis w/ Contrast"/>
    <s v="03/15/2026"/>
    <s v="13:19:11"/>
    <n v="13"/>
    <s v="03/15/202613:45:39"/>
    <x v="14"/>
    <x v="14"/>
    <x v="0"/>
    <s v="13:45:39"/>
    <x v="13"/>
    <x v="1"/>
    <d v="1899-12-30T00:26:28"/>
    <n v="74177"/>
    <n v="1.82"/>
  </r>
  <r>
    <s v="XR20260030358"/>
    <s v="XR"/>
    <s v="XR Chest 1 View Portable"/>
    <s v="03/15/2026"/>
    <s v="13:02:45"/>
    <n v="13"/>
    <s v="03/15/202613:47:34"/>
    <x v="14"/>
    <x v="14"/>
    <x v="0"/>
    <s v="13:47:34"/>
    <x v="13"/>
    <x v="1"/>
    <d v="1899-12-30T00:44:49"/>
    <n v="71045"/>
    <n v="0.18"/>
  </r>
  <r>
    <s v="XR20260030350"/>
    <s v="XR"/>
    <s v="XR Chest 2 Views"/>
    <s v="03/15/2026"/>
    <s v="12:54:26"/>
    <n v="12"/>
    <s v="03/15/202613:50:26"/>
    <x v="14"/>
    <x v="14"/>
    <x v="0"/>
    <s v="13:50:26"/>
    <x v="13"/>
    <x v="1"/>
    <d v="1899-12-30T00:56:00"/>
    <n v="71046"/>
    <n v="0.22"/>
  </r>
  <r>
    <s v="US20260009967"/>
    <s v="US"/>
    <s v="US Upper Ext Venous Duplex Left"/>
    <s v="03/15/2026"/>
    <s v="13:40:15"/>
    <n v="13"/>
    <s v="03/15/202613:52:04"/>
    <x v="14"/>
    <x v="14"/>
    <x v="0"/>
    <s v="13:52:04"/>
    <x v="13"/>
    <x v="1"/>
    <d v="1899-12-30T00:11:49"/>
    <n v="93971"/>
    <n v="0.45"/>
  </r>
  <r>
    <s v="US20260009977"/>
    <s v="US"/>
    <s v="US OB Limited"/>
    <s v="03/15/2026"/>
    <s v="13:18:12"/>
    <n v="13"/>
    <s v="03/15/202614:00:27"/>
    <x v="14"/>
    <x v="14"/>
    <x v="0"/>
    <s v="14:00:27"/>
    <x v="14"/>
    <x v="1"/>
    <d v="1899-12-30T00:42:15"/>
    <n v="76815"/>
    <n v="0.65"/>
  </r>
  <r>
    <s v="CT20260014062"/>
    <s v="CT"/>
    <s v="CT Abdomen and Pelvis w/ Contrast"/>
    <s v="03/15/2026"/>
    <s v="13:46:03"/>
    <n v="13"/>
    <s v="03/15/202614:00:41"/>
    <x v="14"/>
    <x v="14"/>
    <x v="0"/>
    <s v="14:00:41"/>
    <x v="14"/>
    <x v="4"/>
    <d v="1899-12-30T00:14:38"/>
    <n v="74177"/>
    <n v="1.82"/>
  </r>
  <r>
    <s v="US20260009979"/>
    <s v="US"/>
    <s v="US Fetal Biophysical Profile w/o N-Str"/>
    <s v="03/15/2026"/>
    <s v="13:53:58"/>
    <n v="13"/>
    <s v="03/15/202614:01:36"/>
    <x v="14"/>
    <x v="14"/>
    <x v="0"/>
    <s v="14:01:36"/>
    <x v="14"/>
    <x v="1"/>
    <d v="1899-12-30T00:07:38"/>
    <n v="76819"/>
    <n v="0.77"/>
  </r>
  <r>
    <s v="XR20260030361"/>
    <s v="XR"/>
    <s v="XR Foot Complete 3+ Views Right"/>
    <s v="03/15/2026"/>
    <s v="13:03:05"/>
    <n v="13"/>
    <s v="03/15/202614:03:55"/>
    <x v="14"/>
    <x v="14"/>
    <x v="0"/>
    <s v="14:03:55"/>
    <x v="14"/>
    <x v="1"/>
    <d v="1899-12-30T01:00:50"/>
    <n v="73630"/>
    <n v="0.17"/>
  </r>
  <r>
    <s v="CT20260014063"/>
    <s v="CT"/>
    <s v="CTA Chest"/>
    <s v="03/15/2026"/>
    <s v="13:58:49"/>
    <n v="13"/>
    <s v="03/15/202614:04:30"/>
    <x v="14"/>
    <x v="14"/>
    <x v="0"/>
    <s v="14:04:30"/>
    <x v="14"/>
    <x v="4"/>
    <d v="1899-12-30T00:05:41"/>
    <n v="71275"/>
    <n v="1.82"/>
  </r>
  <r>
    <s v="CT20260014046"/>
    <s v="CT"/>
    <s v="CTA Abdomen Aorta + Iliofemoral"/>
    <s v="03/15/2026"/>
    <s v="11:00:04"/>
    <n v="11"/>
    <s v="03/15/202614:05:28"/>
    <x v="14"/>
    <x v="14"/>
    <x v="0"/>
    <s v="14:05:28"/>
    <x v="14"/>
    <x v="4"/>
    <d v="1899-12-30T03:05:24"/>
    <n v="75635"/>
    <n v="2.4"/>
  </r>
  <r>
    <s v="XR20260030362"/>
    <s v="XR"/>
    <s v="XR Spine Lumbar Limited 2 or 3 Views"/>
    <s v="03/15/2026"/>
    <s v="13:05:32"/>
    <n v="13"/>
    <s v="03/15/202614:06:05"/>
    <x v="14"/>
    <x v="14"/>
    <x v="0"/>
    <s v="14:06:05"/>
    <x v="14"/>
    <x v="1"/>
    <d v="1899-12-30T01:00:33"/>
    <n v="72100"/>
    <n v="0.22"/>
  </r>
  <r>
    <s v="XR20260030375"/>
    <s v="XR"/>
    <s v="XR Abdomen KUB 1 View"/>
    <s v="03/15/2026"/>
    <s v="13:48:21"/>
    <n v="13"/>
    <s v="03/15/202614:06:14"/>
    <x v="14"/>
    <x v="14"/>
    <x v="0"/>
    <s v="14:06:14"/>
    <x v="14"/>
    <x v="4"/>
    <d v="1899-12-30T00:17:53"/>
    <n v="74018"/>
    <n v="0.18"/>
  </r>
  <r>
    <s v="XR20260030367"/>
    <s v="XR"/>
    <s v="XR Chest 1 View Portable"/>
    <s v="03/15/2026"/>
    <s v="13:51:00"/>
    <n v="13"/>
    <s v="03/15/202614:07:39"/>
    <x v="14"/>
    <x v="14"/>
    <x v="0"/>
    <s v="14:07:39"/>
    <x v="14"/>
    <x v="4"/>
    <d v="1899-12-30T00:16:39"/>
    <n v="71045"/>
    <n v="0.18"/>
  </r>
  <r>
    <s v="XR20260030360"/>
    <s v="XR"/>
    <s v="XR Wrist Complete 3+ Views Left"/>
    <s v="03/15/2026"/>
    <s v="13:06:37"/>
    <n v="13"/>
    <s v="03/15/202614:08:02"/>
    <x v="14"/>
    <x v="14"/>
    <x v="0"/>
    <s v="14:08:02"/>
    <x v="14"/>
    <x v="1"/>
    <d v="1899-12-30T01:01:25"/>
    <n v="73110"/>
    <n v="0.17"/>
  </r>
  <r>
    <s v="XR20260030364"/>
    <s v="XR"/>
    <s v="XR Chest 2 Views"/>
    <s v="03/15/2026"/>
    <s v="13:18:37"/>
    <n v="13"/>
    <s v="03/15/202614:08:44"/>
    <x v="14"/>
    <x v="14"/>
    <x v="0"/>
    <s v="14:08:44"/>
    <x v="14"/>
    <x v="4"/>
    <d v="1899-12-30T00:50:07"/>
    <n v="71046"/>
    <n v="0.22"/>
  </r>
  <r>
    <s v="XR20260030378"/>
    <s v="XR"/>
    <s v="XR Chest 2 Views"/>
    <s v="03/15/2026"/>
    <s v="14:00:02"/>
    <n v="14"/>
    <s v="03/15/202614:09:35"/>
    <x v="14"/>
    <x v="14"/>
    <x v="0"/>
    <s v="14:09:35"/>
    <x v="14"/>
    <x v="4"/>
    <d v="1899-12-30T00:09:33"/>
    <n v="71046"/>
    <n v="0.22"/>
  </r>
  <r>
    <s v="XR20260030368"/>
    <s v="XR"/>
    <s v="XR Pelvis 1 or 2 Views"/>
    <s v="03/15/2026"/>
    <s v="13:51:00"/>
    <n v="13"/>
    <s v="03/15/202614:10:31"/>
    <x v="14"/>
    <x v="14"/>
    <x v="0"/>
    <s v="14:10:31"/>
    <x v="14"/>
    <x v="4"/>
    <d v="1899-12-30T00:19:31"/>
    <n v="72170"/>
    <n v="0.17"/>
  </r>
  <r>
    <s v="XR20260030379"/>
    <s v="XR"/>
    <s v="XR Foot Complete 3+ Views Left"/>
    <s v="03/15/2026"/>
    <s v="14:08:36"/>
    <n v="14"/>
    <s v="03/15/202614:11:36"/>
    <x v="14"/>
    <x v="14"/>
    <x v="0"/>
    <s v="14:11:36"/>
    <x v="14"/>
    <x v="4"/>
    <d v="1899-12-30T00:03:00"/>
    <n v="73630"/>
    <n v="0.17"/>
  </r>
  <r>
    <s v="XR20260030363"/>
    <s v="XR"/>
    <s v="XR Knee Complete 3 Views Left"/>
    <s v="03/15/2026"/>
    <s v="13:05:37"/>
    <n v="13"/>
    <s v="03/15/202614:14:00"/>
    <x v="14"/>
    <x v="14"/>
    <x v="0"/>
    <s v="14:14:00"/>
    <x v="14"/>
    <x v="1"/>
    <d v="1899-12-30T01:08:23"/>
    <n v="73562"/>
    <n v="0.18"/>
  </r>
  <r>
    <s v="MR20260002635"/>
    <s v="MR"/>
    <s v="MRI Foot w/o Contrast Left"/>
    <s v="03/15/2026"/>
    <s v="09:09:51"/>
    <n v="9"/>
    <s v="03/15/202614:15:05"/>
    <x v="14"/>
    <x v="14"/>
    <x v="0"/>
    <s v="14:15:05"/>
    <x v="14"/>
    <x v="4"/>
    <d v="1899-12-30T05:05:14"/>
    <n v="73718"/>
    <n v="1.35"/>
  </r>
  <r>
    <s v="US20260009976"/>
    <s v="US"/>
    <s v="US Lower Ext Venous Duplex Left"/>
    <s v="03/15/2026"/>
    <s v="14:14:51"/>
    <n v="14"/>
    <s v="03/15/202614:15:47"/>
    <x v="14"/>
    <x v="14"/>
    <x v="0"/>
    <s v="14:15:47"/>
    <x v="14"/>
    <x v="4"/>
    <d v="1899-12-30T00:00:56"/>
    <n v="93971"/>
    <n v="0.45"/>
  </r>
  <r>
    <s v="US20260009970"/>
    <s v="US"/>
    <s v="US Lower Ext Arterial Duplex Bilateral"/>
    <s v="03/15/2026"/>
    <s v="13:40:35"/>
    <n v="13"/>
    <s v="03/15/202614:16:00"/>
    <x v="14"/>
    <x v="14"/>
    <x v="0"/>
    <s v="14:16:00"/>
    <x v="14"/>
    <x v="1"/>
    <d v="1899-12-30T00:35:25"/>
    <n v="93925"/>
    <n v="0.8"/>
  </r>
  <r>
    <s v="MR20260002668"/>
    <s v="MR"/>
    <s v="MRI Foot w/o Contrast Left"/>
    <s v="03/15/2026"/>
    <s v="10:33:28"/>
    <n v="10"/>
    <s v="03/15/202614:18:53"/>
    <x v="14"/>
    <x v="14"/>
    <x v="0"/>
    <s v="14:18:53"/>
    <x v="14"/>
    <x v="4"/>
    <d v="1899-12-30T03:45:25"/>
    <n v="73718"/>
    <n v="1.35"/>
  </r>
  <r>
    <s v="XR20260030380"/>
    <s v="XR"/>
    <s v="XR Foot Complete 3+ Views Right"/>
    <s v="03/15/2026"/>
    <s v="14:17:15"/>
    <n v="14"/>
    <s v="03/15/202614:20:04"/>
    <x v="14"/>
    <x v="14"/>
    <x v="0"/>
    <s v="14:20:04"/>
    <x v="14"/>
    <x v="4"/>
    <d v="1899-12-30T00:02:49"/>
    <n v="73630"/>
    <n v="0.17"/>
  </r>
  <r>
    <s v="XR20260030381"/>
    <s v="XR"/>
    <s v="XR Ankle Complete 3+ Views Right"/>
    <s v="03/15/2026"/>
    <s v="14:17:15"/>
    <n v="14"/>
    <s v="03/15/202614:20:04"/>
    <x v="14"/>
    <x v="14"/>
    <x v="0"/>
    <s v="14:20:04"/>
    <x v="14"/>
    <x v="4"/>
    <d v="1899-12-30T00:02:49"/>
    <n v="73610"/>
    <n v="0.17"/>
  </r>
  <r>
    <s v="XR20260030386"/>
    <s v="XR"/>
    <s v="XR Chest 2 Views"/>
    <s v="03/15/2026"/>
    <s v="14:22:07"/>
    <n v="14"/>
    <s v="03/15/202614:24:36"/>
    <x v="14"/>
    <x v="14"/>
    <x v="0"/>
    <s v="14:24:36"/>
    <x v="14"/>
    <x v="4"/>
    <d v="1899-12-30T00:02:29"/>
    <n v="71046"/>
    <n v="0.22"/>
  </r>
  <r>
    <s v="XR20260030385"/>
    <s v="XR"/>
    <s v="XR Chest 1 View Portable"/>
    <s v="03/15/2026"/>
    <s v="14:24:46"/>
    <n v="14"/>
    <s v="03/15/202614:28:12"/>
    <x v="14"/>
    <x v="14"/>
    <x v="0"/>
    <s v="14:28:12"/>
    <x v="14"/>
    <x v="4"/>
    <d v="1899-12-30T00:03:26"/>
    <n v="71045"/>
    <n v="0.18"/>
  </r>
  <r>
    <s v="XR20260030376"/>
    <s v="XR"/>
    <s v="XR Chest 1 View Portable"/>
    <s v="03/15/2026"/>
    <s v="14:29:47"/>
    <n v="14"/>
    <s v="03/15/202614:36:31"/>
    <x v="14"/>
    <x v="14"/>
    <x v="0"/>
    <s v="14:36:31"/>
    <x v="14"/>
    <x v="1"/>
    <d v="1899-12-30T00:06:44"/>
    <n v="71045"/>
    <n v="0.18"/>
  </r>
  <r>
    <s v="CT20260014048"/>
    <s v="CT"/>
    <s v="CT Pelvis w/o Contrast"/>
    <s v="03/15/2026"/>
    <s v="14:29:09"/>
    <n v="14"/>
    <s v="03/15/202614:40:10"/>
    <x v="14"/>
    <x v="14"/>
    <x v="0"/>
    <s v="14:40:10"/>
    <x v="14"/>
    <x v="4"/>
    <d v="1899-12-30T00:11:01"/>
    <n v="72192"/>
    <n v="1.0900000000000001"/>
  </r>
  <r>
    <s v="US20260009982"/>
    <s v="US"/>
    <s v="US Abdomen Limited"/>
    <s v="03/15/2026"/>
    <s v="14:39:05"/>
    <n v="14"/>
    <s v="03/15/202614:41:54"/>
    <x v="14"/>
    <x v="14"/>
    <x v="0"/>
    <s v="14:41:54"/>
    <x v="14"/>
    <x v="4"/>
    <d v="1899-12-30T00:02:49"/>
    <n v="76705"/>
    <n v="0.59"/>
  </r>
  <r>
    <s v="XR20260030377"/>
    <s v="XR"/>
    <s v="XR Chest 1 View Portable"/>
    <s v="03/15/2026"/>
    <s v="14:31:10"/>
    <n v="14"/>
    <s v="03/15/202614:42:55"/>
    <x v="14"/>
    <x v="14"/>
    <x v="0"/>
    <s v="14:42:55"/>
    <x v="14"/>
    <x v="4"/>
    <d v="1899-12-30T00:11:45"/>
    <n v="71045"/>
    <n v="0.18"/>
  </r>
  <r>
    <s v="CT20260014049"/>
    <s v="CT"/>
    <s v="CTA Pulmonary"/>
    <s v="03/15/2026"/>
    <s v="14:29:09"/>
    <n v="14"/>
    <s v="03/15/202614:44:05"/>
    <x v="14"/>
    <x v="14"/>
    <x v="0"/>
    <s v="14:44:05"/>
    <x v="14"/>
    <x v="1"/>
    <d v="1899-12-30T00:14:56"/>
    <n v="71275"/>
    <n v="1.82"/>
  </r>
  <r>
    <s v="XR20260030388"/>
    <s v="XR"/>
    <s v="XR Chest 2 Views"/>
    <s v="03/15/2026"/>
    <s v="14:42:20"/>
    <n v="14"/>
    <s v="03/15/202614:47:09"/>
    <x v="14"/>
    <x v="14"/>
    <x v="0"/>
    <s v="14:47:09"/>
    <x v="14"/>
    <x v="4"/>
    <d v="1899-12-30T00:04:49"/>
    <n v="71046"/>
    <n v="0.22"/>
  </r>
  <r>
    <s v="US20260009981"/>
    <s v="US"/>
    <s v="US Abdomen Complete"/>
    <s v="03/15/2026"/>
    <s v="14:46:01"/>
    <n v="14"/>
    <s v="03/15/202614:48:18"/>
    <x v="14"/>
    <x v="14"/>
    <x v="0"/>
    <s v="14:48:18"/>
    <x v="14"/>
    <x v="1"/>
    <d v="1899-12-30T00:02:17"/>
    <n v="76700"/>
    <n v="0.81"/>
  </r>
  <r>
    <s v="XR20260030383"/>
    <s v="XR"/>
    <s v="XR Urography Retrograde Left"/>
    <s v="03/13/2026"/>
    <s v="18:05:00"/>
    <n v="18"/>
    <s v="03/15/202614:49:31"/>
    <x v="14"/>
    <x v="14"/>
    <x v="0"/>
    <s v="14:49:31"/>
    <x v="14"/>
    <x v="4"/>
    <d v="1899-12-31T20:44:31"/>
    <n v="74420"/>
    <n v="0.52"/>
  </r>
  <r>
    <s v="XR20260030391"/>
    <s v="XR"/>
    <s v="XR Chest 1 View Portable"/>
    <s v="03/15/2026"/>
    <s v="14:48:27"/>
    <n v="14"/>
    <s v="03/15/202614:50:46"/>
    <x v="14"/>
    <x v="14"/>
    <x v="0"/>
    <s v="14:50:46"/>
    <x v="14"/>
    <x v="1"/>
    <d v="1899-12-30T00:02:19"/>
    <n v="71045"/>
    <n v="0.18"/>
  </r>
  <r>
    <s v="XR20260030392"/>
    <s v="XR"/>
    <s v="XR Pelvis 1 or 2 Views"/>
    <s v="03/15/2026"/>
    <s v="14:48:27"/>
    <n v="14"/>
    <s v="03/15/202614:52:13"/>
    <x v="14"/>
    <x v="14"/>
    <x v="0"/>
    <s v="14:52:13"/>
    <x v="14"/>
    <x v="1"/>
    <d v="1899-12-30T00:03:46"/>
    <n v="72170"/>
    <n v="0.17"/>
  </r>
  <r>
    <s v="XR20260030384"/>
    <s v="XR"/>
    <s v="XR Urography Retrograde Right"/>
    <s v="03/15/2026"/>
    <s v="02:01:00"/>
    <n v="2"/>
    <s v="03/15/202614:54:52"/>
    <x v="14"/>
    <x v="14"/>
    <x v="0"/>
    <s v="14:54:52"/>
    <x v="14"/>
    <x v="4"/>
    <d v="1899-12-30T12:53:52"/>
    <n v="74420"/>
    <n v="0.52"/>
  </r>
  <r>
    <s v="XR20260030393"/>
    <s v="XR"/>
    <s v="XR Chest 1 View Frontal"/>
    <s v="03/15/2026"/>
    <s v="14:55:28"/>
    <n v="14"/>
    <s v="03/15/202614:57:00"/>
    <x v="14"/>
    <x v="14"/>
    <x v="0"/>
    <s v="14:57:00"/>
    <x v="14"/>
    <x v="4"/>
    <d v="1899-12-30T00:01:32"/>
    <n v="71045"/>
    <n v="0.18"/>
  </r>
  <r>
    <s v="CT20260014096"/>
    <s v="CT"/>
    <s v="CT Brain/Head w/o Contrast"/>
    <s v="03/15/2026"/>
    <s v="14:50:47"/>
    <n v="14"/>
    <s v="03/15/202614:58:12"/>
    <x v="14"/>
    <x v="14"/>
    <x v="0"/>
    <s v="14:58:12"/>
    <x v="14"/>
    <x v="1"/>
    <d v="1899-12-30T00:07:25"/>
    <n v="70450"/>
    <n v="0.85"/>
  </r>
  <r>
    <s v="CT20260014071"/>
    <s v="CT"/>
    <s v="CT Abd &amp; Pel wo Oral w IV"/>
    <s v="03/15/2026"/>
    <s v="14:54:17"/>
    <n v="14"/>
    <s v="03/15/202615:00:03"/>
    <x v="14"/>
    <x v="14"/>
    <x v="0"/>
    <s v="15:00:03"/>
    <x v="15"/>
    <x v="4"/>
    <d v="1899-12-30T00:05:46"/>
    <n v="74177"/>
    <n v="1.82"/>
  </r>
  <r>
    <s v="XR20260030394"/>
    <s v="XR"/>
    <s v="XR Chest 2 Views"/>
    <s v="03/15/2026"/>
    <s v="15:06:22"/>
    <n v="15"/>
    <s v="03/15/202615:07:18"/>
    <x v="14"/>
    <x v="14"/>
    <x v="0"/>
    <s v="15:07:18"/>
    <x v="15"/>
    <x v="4"/>
    <d v="1899-12-30T00:00:56"/>
    <n v="71046"/>
    <n v="0.22"/>
  </r>
  <r>
    <s v="XR20260030395"/>
    <s v="XR"/>
    <s v="XR Forearm 2 Views Left"/>
    <s v="03/15/2026"/>
    <s v="15:09:18"/>
    <n v="15"/>
    <s v="03/15/202615:12:43"/>
    <x v="14"/>
    <x v="14"/>
    <x v="0"/>
    <s v="15:12:43"/>
    <x v="15"/>
    <x v="1"/>
    <d v="1899-12-30T00:03:25"/>
    <n v="73090"/>
    <n v="0.16"/>
  </r>
  <r>
    <s v="XR20260030372"/>
    <s v="XR"/>
    <s v="XR Chest 2 Views"/>
    <s v="03/15/2026"/>
    <s v="13:41:13"/>
    <n v="13"/>
    <s v="03/15/202615:13:41"/>
    <x v="14"/>
    <x v="14"/>
    <x v="0"/>
    <s v="15:13:41"/>
    <x v="15"/>
    <x v="4"/>
    <d v="1899-12-30T01:32:28"/>
    <n v="71046"/>
    <n v="0.22"/>
  </r>
  <r>
    <s v="CT20260014045"/>
    <s v="CT"/>
    <s v="CTA Chest"/>
    <s v="03/15/2026"/>
    <s v="15:10:29"/>
    <n v="15"/>
    <s v="03/15/202615:16:43"/>
    <x v="14"/>
    <x v="14"/>
    <x v="0"/>
    <s v="15:16:43"/>
    <x v="15"/>
    <x v="4"/>
    <d v="1899-12-30T00:06:14"/>
    <n v="71275"/>
    <n v="1.82"/>
  </r>
  <r>
    <s v="XR20260030401"/>
    <s v="XR"/>
    <s v="XR Chest 2 Views"/>
    <s v="03/15/2026"/>
    <s v="15:14:36"/>
    <n v="15"/>
    <s v="03/15/202615:17:12"/>
    <x v="14"/>
    <x v="14"/>
    <x v="0"/>
    <s v="15:17:12"/>
    <x v="15"/>
    <x v="4"/>
    <d v="1899-12-30T00:02:36"/>
    <n v="71046"/>
    <n v="0.22"/>
  </r>
  <r>
    <s v="XR20260030396"/>
    <s v="XR"/>
    <s v="XR Chest 2 Views"/>
    <s v="03/15/2026"/>
    <s v="15:12:50"/>
    <n v="15"/>
    <s v="03/15/202615:18:17"/>
    <x v="14"/>
    <x v="14"/>
    <x v="0"/>
    <s v="15:18:17"/>
    <x v="15"/>
    <x v="4"/>
    <d v="1899-12-30T00:05:27"/>
    <n v="71046"/>
    <n v="0.22"/>
  </r>
  <r>
    <s v="XR20260030400"/>
    <s v="XR"/>
    <s v="XR Spine Lumbar Limited 2 or 3 Views"/>
    <s v="03/15/2026"/>
    <s v="15:17:02"/>
    <n v="15"/>
    <s v="03/15/202615:20:06"/>
    <x v="14"/>
    <x v="14"/>
    <x v="0"/>
    <s v="15:20:06"/>
    <x v="15"/>
    <x v="4"/>
    <d v="1899-12-30T00:03:04"/>
    <n v="72100"/>
    <n v="0.22"/>
  </r>
  <r>
    <s v="CT20260014097"/>
    <s v="CT"/>
    <s v="CTA Neck"/>
    <s v="03/15/2026"/>
    <s v="15:08:21"/>
    <n v="15"/>
    <s v="03/15/202615:23:33"/>
    <x v="14"/>
    <x v="14"/>
    <x v="0"/>
    <s v="15:23:33"/>
    <x v="15"/>
    <x v="1"/>
    <d v="1899-12-30T00:15:12"/>
    <n v="70498"/>
    <n v="1.75"/>
  </r>
  <r>
    <s v="CT20260014098"/>
    <s v="CT"/>
    <s v="CTA Brain/Head"/>
    <s v="03/15/2026"/>
    <s v="15:08:21"/>
    <n v="15"/>
    <s v="03/15/202615:23:33"/>
    <x v="14"/>
    <x v="14"/>
    <x v="0"/>
    <s v="15:23:33"/>
    <x v="15"/>
    <x v="1"/>
    <d v="1899-12-30T00:15:12"/>
    <n v="70496"/>
    <n v="1.75"/>
  </r>
  <r>
    <s v="US20260009980"/>
    <s v="US"/>
    <s v="US Lower Ext Arterial Duplex Right"/>
    <s v="03/15/2026"/>
    <s v="15:14:03"/>
    <n v="15"/>
    <s v="03/15/202615:25:03"/>
    <x v="14"/>
    <x v="14"/>
    <x v="0"/>
    <s v="15:25:03"/>
    <x v="15"/>
    <x v="1"/>
    <d v="1899-12-30T00:11:00"/>
    <n v="93926"/>
    <n v="0.5"/>
  </r>
  <r>
    <s v="US20260009983"/>
    <s v="US"/>
    <s v="US Abdomen Limited"/>
    <s v="03/15/2026"/>
    <s v="15:24:44"/>
    <n v="15"/>
    <s v="03/15/202615:28:38"/>
    <x v="14"/>
    <x v="14"/>
    <x v="0"/>
    <s v="15:28:38"/>
    <x v="15"/>
    <x v="4"/>
    <d v="1899-12-30T00:03:54"/>
    <n v="76705"/>
    <n v="0.59"/>
  </r>
  <r>
    <s v="XR20260030398"/>
    <s v="XR"/>
    <s v="XR Chest 1 View Portable"/>
    <s v="03/15/2026"/>
    <s v="15:25:03"/>
    <n v="15"/>
    <s v="03/15/202615:29:53"/>
    <x v="14"/>
    <x v="14"/>
    <x v="0"/>
    <s v="15:29:53"/>
    <x v="15"/>
    <x v="4"/>
    <d v="1899-12-30T00:04:50"/>
    <n v="71045"/>
    <n v="0.18"/>
  </r>
  <r>
    <s v="MR20260002695"/>
    <s v="MR"/>
    <s v="MRI Spine Lumbar w/o Contrast"/>
    <s v="03/15/2026"/>
    <s v="15:25:49"/>
    <n v="15"/>
    <s v="03/15/202615:37:10"/>
    <x v="14"/>
    <x v="14"/>
    <x v="0"/>
    <s v="15:37:10"/>
    <x v="15"/>
    <x v="4"/>
    <d v="1899-12-30T00:11:21"/>
    <n v="72148"/>
    <n v="1.48"/>
  </r>
  <r>
    <s v="US20260009985"/>
    <s v="US"/>
    <s v="US OB Less Thn 14 wks w/TVS if indicated"/>
    <s v="03/15/2026"/>
    <s v="15:33:51"/>
    <n v="15"/>
    <s v="03/15/202615:39:32"/>
    <x v="14"/>
    <x v="14"/>
    <x v="0"/>
    <s v="15:39:32"/>
    <x v="15"/>
    <x v="1"/>
    <d v="1899-12-30T00:05:41"/>
    <n v="76801"/>
    <n v="0.99"/>
  </r>
  <r>
    <s v="CT20260014093"/>
    <s v="CT"/>
    <s v="CT Brain/Head w/o Contrast"/>
    <s v="03/15/2026"/>
    <s v="15:31:38"/>
    <n v="15"/>
    <s v="03/15/202615:40:07"/>
    <x v="14"/>
    <x v="14"/>
    <x v="0"/>
    <s v="15:40:07"/>
    <x v="15"/>
    <x v="4"/>
    <d v="1899-12-30T00:08:29"/>
    <n v="70450"/>
    <n v="0.85"/>
  </r>
  <r>
    <s v="CT20260014095"/>
    <s v="CT"/>
    <s v="CT Maxillofacial w/o Contrast"/>
    <s v="03/15/2026"/>
    <s v="15:31:38"/>
    <n v="15"/>
    <s v="03/15/202615:40:07"/>
    <x v="14"/>
    <x v="14"/>
    <x v="0"/>
    <s v="15:40:07"/>
    <x v="15"/>
    <x v="4"/>
    <d v="1899-12-30T00:08:29"/>
    <n v="70486"/>
    <n v="0.85"/>
  </r>
  <r>
    <s v="XR20260030402"/>
    <s v="XR"/>
    <s v="XR Chest 1 View Portable"/>
    <s v="03/15/2026"/>
    <s v="15:37:11"/>
    <n v="15"/>
    <s v="03/15/202615:41:41"/>
    <x v="14"/>
    <x v="14"/>
    <x v="0"/>
    <s v="15:41:41"/>
    <x v="15"/>
    <x v="4"/>
    <d v="1899-12-30T00:04:30"/>
    <n v="71045"/>
    <n v="0.18"/>
  </r>
  <r>
    <s v="CT20260014094"/>
    <s v="CT"/>
    <s v="CT Spine Cervical w/o Contrast"/>
    <s v="03/15/2026"/>
    <s v="15:31:38"/>
    <n v="15"/>
    <s v="03/15/202615:42:40"/>
    <x v="14"/>
    <x v="14"/>
    <x v="0"/>
    <s v="15:42:40"/>
    <x v="15"/>
    <x v="1"/>
    <d v="1899-12-30T00:11:02"/>
    <n v="72125"/>
    <n v="1"/>
  </r>
  <r>
    <s v="CT20260014077"/>
    <s v="CT"/>
    <s v="CT Abdomen and Pelvis w/ Contrast"/>
    <s v="03/15/2026"/>
    <s v="15:46:15"/>
    <n v="15"/>
    <s v="03/15/202615:49:48"/>
    <x v="14"/>
    <x v="14"/>
    <x v="0"/>
    <s v="15:49:48"/>
    <x v="15"/>
    <x v="4"/>
    <d v="1899-12-30T00:03:33"/>
    <n v="74177"/>
    <n v="1.82"/>
  </r>
  <r>
    <s v="XR20260030408"/>
    <s v="XR"/>
    <s v="XR Chest 2 Views"/>
    <s v="03/15/2026"/>
    <s v="15:52:44"/>
    <n v="15"/>
    <s v="03/15/202615:54:39"/>
    <x v="14"/>
    <x v="14"/>
    <x v="0"/>
    <s v="15:54:39"/>
    <x v="15"/>
    <x v="1"/>
    <d v="1899-12-30T00:01:55"/>
    <n v="71046"/>
    <n v="0.22"/>
  </r>
  <r>
    <s v="XR20260030406"/>
    <s v="XR"/>
    <s v="XR Abdomen KUB 1 View"/>
    <s v="03/15/2026"/>
    <s v="15:53:55"/>
    <n v="15"/>
    <s v="03/15/202616:00:16"/>
    <x v="14"/>
    <x v="14"/>
    <x v="0"/>
    <s v="16:00:16"/>
    <x v="16"/>
    <x v="1"/>
    <d v="1899-12-30T00:06:21"/>
    <n v="74018"/>
    <n v="0.18"/>
  </r>
  <r>
    <s v="XR20260030409"/>
    <s v="XR"/>
    <s v="XR Chest 1 View Frontal"/>
    <s v="03/15/2026"/>
    <s v="16:01:39"/>
    <n v="16"/>
    <s v="03/15/202616:04:20"/>
    <x v="14"/>
    <x v="14"/>
    <x v="0"/>
    <s v="16:04:20"/>
    <x v="16"/>
    <x v="4"/>
    <d v="1899-12-30T00:02:41"/>
    <n v="71045"/>
    <n v="0.18"/>
  </r>
  <r>
    <s v="CT20260014058"/>
    <s v="CT"/>
    <s v="CT Chest W/ Contrast"/>
    <s v="03/15/2026"/>
    <s v="15:58:47"/>
    <n v="15"/>
    <s v="03/15/202616:11:12"/>
    <x v="14"/>
    <x v="14"/>
    <x v="0"/>
    <s v="16:11:12"/>
    <x v="16"/>
    <x v="4"/>
    <d v="1899-12-30T00:12:25"/>
    <n v="71260"/>
    <n v="1.1599999999999999"/>
  </r>
  <r>
    <s v="CT20260014059"/>
    <s v="CT"/>
    <s v="CT Abdomen and Pelvis w/ Contrast"/>
    <s v="03/15/2026"/>
    <s v="15:58:47"/>
    <n v="15"/>
    <s v="03/15/202616:11:12"/>
    <x v="14"/>
    <x v="14"/>
    <x v="0"/>
    <s v="16:11:12"/>
    <x v="16"/>
    <x v="4"/>
    <d v="1899-12-30T00:12:25"/>
    <n v="74177"/>
    <n v="1.82"/>
  </r>
  <r>
    <s v="CT20260014084"/>
    <s v="CT"/>
    <s v="CT Brain/Head w/o Contrast"/>
    <s v="03/15/2026"/>
    <s v="16:05:01"/>
    <n v="16"/>
    <s v="03/15/202616:12:36"/>
    <x v="14"/>
    <x v="14"/>
    <x v="0"/>
    <s v="16:12:36"/>
    <x v="16"/>
    <x v="4"/>
    <d v="1899-12-30T00:07:35"/>
    <n v="70450"/>
    <n v="0.85"/>
  </r>
  <r>
    <s v="XR20260030410"/>
    <s v="XR"/>
    <s v="XR Foot Complete 3+ Views Left"/>
    <s v="03/15/2026"/>
    <s v="16:04:27"/>
    <n v="16"/>
    <s v="03/15/202616:16:12"/>
    <x v="14"/>
    <x v="14"/>
    <x v="0"/>
    <s v="16:16:12"/>
    <x v="16"/>
    <x v="4"/>
    <d v="1899-12-30T00:11:45"/>
    <n v="73630"/>
    <n v="0.17"/>
  </r>
  <r>
    <s v="XR20260030412"/>
    <s v="XR"/>
    <s v="XR Chest 1 View Portable"/>
    <s v="03/15/2026"/>
    <s v="16:11:13"/>
    <n v="16"/>
    <s v="03/15/202616:16:42"/>
    <x v="14"/>
    <x v="14"/>
    <x v="0"/>
    <s v="16:16:42"/>
    <x v="16"/>
    <x v="4"/>
    <d v="1899-12-30T00:05:29"/>
    <n v="71045"/>
    <n v="0.18"/>
  </r>
  <r>
    <s v="CT20260014083"/>
    <s v="CT"/>
    <s v="CT Abd &amp; Pel wo Oral w IV"/>
    <s v="03/15/2026"/>
    <s v="16:26:45"/>
    <n v="16"/>
    <s v="03/15/202616:32:30"/>
    <x v="14"/>
    <x v="14"/>
    <x v="0"/>
    <s v="16:32:30"/>
    <x v="16"/>
    <x v="4"/>
    <d v="1899-12-30T00:05:45"/>
    <n v="74177"/>
    <n v="1.82"/>
  </r>
  <r>
    <s v="XR20260030420"/>
    <s v="XR"/>
    <s v="XR Chest 1 View Portable"/>
    <s v="03/15/2026"/>
    <s v="16:31:15"/>
    <n v="16"/>
    <s v="03/15/202616:39:17"/>
    <x v="14"/>
    <x v="14"/>
    <x v="0"/>
    <s v="16:39:17"/>
    <x v="16"/>
    <x v="4"/>
    <d v="1899-12-30T00:08:02"/>
    <n v="71045"/>
    <n v="0.18"/>
  </r>
  <r>
    <s v="CT20260014089"/>
    <s v="CT"/>
    <s v="CT Brain/Head w/o Contrast"/>
    <s v="03/15/2026"/>
    <s v="16:34:20"/>
    <n v="16"/>
    <s v="03/15/202616:40:45"/>
    <x v="14"/>
    <x v="14"/>
    <x v="0"/>
    <s v="16:40:45"/>
    <x v="16"/>
    <x v="4"/>
    <d v="1899-12-30T00:06:25"/>
    <n v="70450"/>
    <n v="0.85"/>
  </r>
  <r>
    <s v="XR20260030421"/>
    <s v="XR"/>
    <s v="XR Chest 1 View Portable"/>
    <s v="03/15/2026"/>
    <s v="16:34:08"/>
    <n v="16"/>
    <s v="03/15/202616:41:36"/>
    <x v="14"/>
    <x v="14"/>
    <x v="0"/>
    <s v="16:41:36"/>
    <x v="16"/>
    <x v="4"/>
    <d v="1899-12-30T00:07:28"/>
    <n v="71045"/>
    <n v="0.18"/>
  </r>
  <r>
    <s v="CT20260014068"/>
    <s v="CT"/>
    <s v="CT Abdomen w/o Contrast"/>
    <s v="03/15/2026"/>
    <s v="16:35:16"/>
    <n v="16"/>
    <s v="03/15/202616:45:32"/>
    <x v="14"/>
    <x v="14"/>
    <x v="0"/>
    <s v="16:45:32"/>
    <x v="16"/>
    <x v="4"/>
    <d v="1899-12-30T00:10:16"/>
    <n v="74150"/>
    <n v="1.19"/>
  </r>
  <r>
    <s v="US20260009968"/>
    <s v="US"/>
    <s v="US Lower Ext Venous Duplex Bilateral"/>
    <s v="03/15/2026"/>
    <s v="16:44:02"/>
    <n v="16"/>
    <s v="03/15/202616:49:30"/>
    <x v="14"/>
    <x v="14"/>
    <x v="0"/>
    <s v="16:49:30"/>
    <x v="16"/>
    <x v="4"/>
    <d v="1899-12-30T00:05:28"/>
    <n v="93970"/>
    <n v="0.7"/>
  </r>
  <r>
    <s v="XR20260030415"/>
    <s v="XR"/>
    <s v="XR Chest 1 View Portable"/>
    <s v="03/15/2026"/>
    <s v="16:14:19"/>
    <n v="16"/>
    <s v="03/15/202616:50:34"/>
    <x v="14"/>
    <x v="14"/>
    <x v="0"/>
    <s v="16:50:34"/>
    <x v="16"/>
    <x v="4"/>
    <d v="1899-12-30T00:36:15"/>
    <n v="71045"/>
    <n v="0.18"/>
  </r>
  <r>
    <s v="US20260009969"/>
    <s v="US"/>
    <s v="US Upper Ext Venous Duplex Bilateral"/>
    <s v="03/15/2026"/>
    <s v="16:48:17"/>
    <n v="16"/>
    <s v="03/15/202616:51:11"/>
    <x v="14"/>
    <x v="14"/>
    <x v="0"/>
    <s v="16:51:11"/>
    <x v="16"/>
    <x v="4"/>
    <d v="1899-12-30T00:02:54"/>
    <n v="93970"/>
    <n v="0.7"/>
  </r>
  <r>
    <s v="XR20260030365"/>
    <s v="XR"/>
    <s v="XR Femur Complete 2 Views Left"/>
    <s v="03/15/2026"/>
    <s v="12:40:00"/>
    <n v="12"/>
    <s v="03/15/202616:52:27"/>
    <x v="14"/>
    <x v="14"/>
    <x v="0"/>
    <s v="16:52:27"/>
    <x v="16"/>
    <x v="4"/>
    <d v="1899-12-30T04:12:27"/>
    <n v="73552"/>
    <n v="0.18"/>
  </r>
  <r>
    <s v="XR20260030366"/>
    <s v="XR"/>
    <s v="XR CARM Up to 1 Hour"/>
    <s v="03/15/2026"/>
    <s v="12:40:00"/>
    <n v="12"/>
    <s v="03/15/202616:52:27"/>
    <x v="14"/>
    <x v="14"/>
    <x v="0"/>
    <s v="16:52:27"/>
    <x v="16"/>
    <x v="4"/>
    <d v="1899-12-30T04:12:27"/>
    <n v="76000"/>
    <n v="0.3"/>
  </r>
  <r>
    <s v="XR20260030422"/>
    <s v="XR"/>
    <s v="XR Hip 2-3 Views Right"/>
    <s v="03/15/2026"/>
    <s v="16:05:00"/>
    <n v="16"/>
    <s v="03/15/202616:53:04"/>
    <x v="14"/>
    <x v="14"/>
    <x v="0"/>
    <s v="16:53:04"/>
    <x v="16"/>
    <x v="4"/>
    <d v="1899-12-30T00:48:04"/>
    <n v="73502"/>
    <n v="0.22"/>
  </r>
  <r>
    <s v="XR20260030423"/>
    <s v="XR"/>
    <s v="XR CARM Up to 1 Hour"/>
    <s v="03/15/2026"/>
    <s v="16:05:00"/>
    <n v="16"/>
    <s v="03/15/202616:53:04"/>
    <x v="14"/>
    <x v="14"/>
    <x v="0"/>
    <s v="16:53:04"/>
    <x v="16"/>
    <x v="4"/>
    <d v="1899-12-30T00:48:04"/>
    <n v="76000"/>
    <n v="0.3"/>
  </r>
  <r>
    <s v="XR20260030424"/>
    <s v="XR"/>
    <s v="XR Abdomen KUB 1 View"/>
    <s v="03/15/2026"/>
    <s v="16:46:50"/>
    <n v="16"/>
    <s v="03/15/202617:05:44"/>
    <x v="14"/>
    <x v="14"/>
    <x v="0"/>
    <s v="17:05:44"/>
    <x v="17"/>
    <x v="4"/>
    <d v="1899-12-30T00:18:54"/>
    <n v="74018"/>
    <n v="0.18"/>
  </r>
  <r>
    <s v="XR20260030419"/>
    <s v="XR"/>
    <s v="XR Peg Tube Placement Check"/>
    <s v="03/15/2026"/>
    <s v="17:12:32"/>
    <n v="17"/>
    <s v="03/15/202617:19:24"/>
    <x v="14"/>
    <x v="14"/>
    <x v="0"/>
    <s v="17:19:24"/>
    <x v="17"/>
    <x v="4"/>
    <d v="1899-12-30T00:06:52"/>
    <n v="74019"/>
    <n v="0.23"/>
  </r>
  <r>
    <s v="CT20260014070"/>
    <s v="CT"/>
    <s v="CTA Chest"/>
    <s v="03/15/2026"/>
    <s v="17:16:06"/>
    <n v="17"/>
    <s v="03/15/202617:21:52"/>
    <x v="14"/>
    <x v="14"/>
    <x v="0"/>
    <s v="17:21:52"/>
    <x v="17"/>
    <x v="4"/>
    <d v="1899-12-30T00:05:46"/>
    <n v="71275"/>
    <n v="1.82"/>
  </r>
  <r>
    <s v="XR20260030405"/>
    <s v="XR"/>
    <s v="XR Chest 2 Views"/>
    <s v="03/15/2026"/>
    <s v="17:11:58"/>
    <n v="17"/>
    <s v="03/15/202617:23:32"/>
    <x v="14"/>
    <x v="14"/>
    <x v="0"/>
    <s v="17:23:32"/>
    <x v="17"/>
    <x v="4"/>
    <d v="1899-12-30T00:11:34"/>
    <n v="71046"/>
    <n v="0.22"/>
  </r>
  <r>
    <s v="XR20260030430"/>
    <s v="XR"/>
    <s v="XR Chest 2 Views"/>
    <s v="03/15/2026"/>
    <s v="17:20:59"/>
    <n v="17"/>
    <s v="03/15/202617:26:57"/>
    <x v="14"/>
    <x v="14"/>
    <x v="0"/>
    <s v="17:26:57"/>
    <x v="17"/>
    <x v="4"/>
    <d v="1899-12-30T00:05:58"/>
    <n v="71046"/>
    <n v="0.22"/>
  </r>
  <r>
    <s v="CT20260014090"/>
    <s v="CT"/>
    <s v="CT Abdomen and Pelvis w/ Contrast"/>
    <s v="03/15/2026"/>
    <s v="17:28:14"/>
    <n v="17"/>
    <s v="03/15/202617:36:27"/>
    <x v="14"/>
    <x v="14"/>
    <x v="0"/>
    <s v="17:36:27"/>
    <x v="17"/>
    <x v="4"/>
    <d v="1899-12-30T00:08:13"/>
    <n v="74177"/>
    <n v="1.82"/>
  </r>
  <r>
    <s v="XR20260030428"/>
    <s v="XR"/>
    <s v="XR Chest 1 View Portable"/>
    <s v="03/15/2026"/>
    <s v="17:36:23"/>
    <n v="17"/>
    <s v="03/15/202617:38:54"/>
    <x v="14"/>
    <x v="14"/>
    <x v="0"/>
    <s v="17:38:54"/>
    <x v="17"/>
    <x v="4"/>
    <d v="1899-12-30T00:02:31"/>
    <n v="71045"/>
    <n v="0.18"/>
  </r>
  <r>
    <s v="XR20260030434"/>
    <s v="XR"/>
    <s v="XR Abdomen KUB 1 View"/>
    <s v="03/15/2026"/>
    <s v="17:36:23"/>
    <n v="17"/>
    <s v="03/15/202617:38:54"/>
    <x v="14"/>
    <x v="14"/>
    <x v="0"/>
    <s v="17:38:54"/>
    <x v="17"/>
    <x v="4"/>
    <d v="1899-12-30T00:02:31"/>
    <n v="74018"/>
    <n v="0.18"/>
  </r>
  <r>
    <s v="XR20260030429"/>
    <s v="XR"/>
    <s v="XR Forearm 2 Views Left"/>
    <s v="03/15/2026"/>
    <s v="17:39:06"/>
    <n v="17"/>
    <s v="03/15/202617:45:43"/>
    <x v="14"/>
    <x v="14"/>
    <x v="0"/>
    <s v="17:45:43"/>
    <x v="17"/>
    <x v="4"/>
    <d v="1899-12-30T00:06:37"/>
    <n v="73090"/>
    <n v="0.16"/>
  </r>
  <r>
    <s v="XR20260030441"/>
    <s v="XR"/>
    <s v="XR Chest 2 Views"/>
    <s v="03/15/2026"/>
    <s v="17:46:32"/>
    <n v="17"/>
    <s v="03/15/202617:52:12"/>
    <x v="14"/>
    <x v="14"/>
    <x v="0"/>
    <s v="17:52:12"/>
    <x v="17"/>
    <x v="4"/>
    <d v="1899-12-30T00:05:40"/>
    <n v="71046"/>
    <n v="0.22"/>
  </r>
  <r>
    <s v="CT20260014112"/>
    <s v="CT"/>
    <s v="CT Brain/Head w/o Contrast"/>
    <s v="03/15/2026"/>
    <s v="17:50:02"/>
    <n v="17"/>
    <s v="03/15/202617:56:13"/>
    <x v="14"/>
    <x v="14"/>
    <x v="0"/>
    <s v="17:56:13"/>
    <x v="17"/>
    <x v="4"/>
    <d v="1899-12-30T00:06:11"/>
    <n v="70450"/>
    <n v="0.85"/>
  </r>
  <r>
    <s v="CT20260014113"/>
    <s v="CT"/>
    <s v="CT Maxillofacial w/o Contrast"/>
    <s v="03/15/2026"/>
    <s v="17:50:02"/>
    <n v="17"/>
    <s v="03/15/202617:56:13"/>
    <x v="14"/>
    <x v="14"/>
    <x v="0"/>
    <s v="17:56:13"/>
    <x v="17"/>
    <x v="4"/>
    <d v="1899-12-30T00:06:11"/>
    <n v="70486"/>
    <n v="0.85"/>
  </r>
  <r>
    <s v="US20260009987"/>
    <s v="US"/>
    <s v="US Abdomen Complete"/>
    <s v="03/15/2026"/>
    <s v="17:51:42"/>
    <n v="17"/>
    <s v="03/15/202617:58:10"/>
    <x v="14"/>
    <x v="14"/>
    <x v="0"/>
    <s v="17:58:10"/>
    <x v="17"/>
    <x v="4"/>
    <d v="1899-12-30T00:06:28"/>
    <n v="76700"/>
    <n v="0.81"/>
  </r>
  <r>
    <s v="XR20260030493"/>
    <s v="XR"/>
    <s v="XR Chest 2 Views"/>
    <s v="03/15/2026"/>
    <s v="21:37:34"/>
    <n v="21"/>
    <s v="03/15/202623:00:36"/>
    <x v="14"/>
    <x v="14"/>
    <x v="0"/>
    <s v="23:00:36"/>
    <x v="22"/>
    <x v="0"/>
    <d v="1899-12-30T01:23:02"/>
    <n v="71046"/>
    <n v="0.22"/>
  </r>
  <r>
    <s v="XR20260030495"/>
    <s v="XR"/>
    <s v="XR Chest 1 View Frontal"/>
    <s v="03/15/2026"/>
    <s v="21:52:00"/>
    <n v="21"/>
    <s v="03/15/202623:05:28"/>
    <x v="14"/>
    <x v="14"/>
    <x v="0"/>
    <s v="23:05:28"/>
    <x v="22"/>
    <x v="0"/>
    <d v="1899-12-30T01:13:28"/>
    <n v="71045"/>
    <n v="0.18"/>
  </r>
  <r>
    <s v="XR20260030492"/>
    <s v="XR"/>
    <s v="XR Chest 1 View Portable"/>
    <s v="03/15/2026"/>
    <s v="21:51:16"/>
    <n v="21"/>
    <s v="03/15/202623:11:11"/>
    <x v="14"/>
    <x v="14"/>
    <x v="0"/>
    <s v="23:11:11"/>
    <x v="22"/>
    <x v="0"/>
    <d v="1899-12-30T01:19:55"/>
    <n v="71045"/>
    <n v="0.18"/>
  </r>
  <r>
    <s v="XR20260030494"/>
    <s v="XR"/>
    <s v="XR Chest 1 View Portable"/>
    <s v="03/15/2026"/>
    <s v="21:59:15"/>
    <n v="21"/>
    <s v="03/15/202623:14:02"/>
    <x v="14"/>
    <x v="14"/>
    <x v="0"/>
    <s v="23:14:02"/>
    <x v="22"/>
    <x v="0"/>
    <d v="1899-12-30T01:14:47"/>
    <n v="71045"/>
    <n v="0.18"/>
  </r>
  <r>
    <s v="XR20260030496"/>
    <s v="XR"/>
    <s v="XR Chest 2 Views"/>
    <s v="03/15/2026"/>
    <s v="22:02:30"/>
    <n v="22"/>
    <s v="03/15/202623:14:15"/>
    <x v="14"/>
    <x v="14"/>
    <x v="0"/>
    <s v="23:14:15"/>
    <x v="22"/>
    <x v="0"/>
    <d v="1899-12-30T01:11:45"/>
    <n v="71046"/>
    <n v="0.22"/>
  </r>
  <r>
    <s v="XR20260030499"/>
    <s v="XR"/>
    <s v="XR Foot Complete 3+ Views Left"/>
    <s v="03/15/2026"/>
    <s v="22:16:48"/>
    <n v="22"/>
    <s v="03/15/202623:18:04"/>
    <x v="14"/>
    <x v="14"/>
    <x v="0"/>
    <s v="23:18:04"/>
    <x v="22"/>
    <x v="0"/>
    <d v="1899-12-30T01:01:16"/>
    <n v="73630"/>
    <n v="0.17"/>
  </r>
  <r>
    <s v="XR20260030498"/>
    <s v="XR"/>
    <s v="XR Calcaneous Left"/>
    <s v="03/15/2026"/>
    <s v="22:16:48"/>
    <n v="22"/>
    <s v="03/15/202623:18:14"/>
    <x v="14"/>
    <x v="14"/>
    <x v="0"/>
    <s v="23:18:14"/>
    <x v="22"/>
    <x v="0"/>
    <d v="1899-12-30T01:01:26"/>
    <n v="73650"/>
    <n v="0.16"/>
  </r>
  <r>
    <s v="XR20260030497"/>
    <s v="XR"/>
    <s v="XR Ankle Complete 3+ Views Left"/>
    <s v="03/15/2026"/>
    <s v="22:16:48"/>
    <n v="22"/>
    <s v="03/15/202623:18:23"/>
    <x v="14"/>
    <x v="14"/>
    <x v="0"/>
    <s v="23:18:23"/>
    <x v="22"/>
    <x v="0"/>
    <d v="1899-12-30T01:01:35"/>
    <n v="73610"/>
    <n v="0.17"/>
  </r>
  <r>
    <s v="XR20260030502"/>
    <s v="XR"/>
    <s v="XR Chest 1 View Portable"/>
    <s v="03/15/2026"/>
    <s v="22:18:00"/>
    <n v="22"/>
    <s v="03/15/202623:18:43"/>
    <x v="14"/>
    <x v="14"/>
    <x v="0"/>
    <s v="23:18:43"/>
    <x v="22"/>
    <x v="0"/>
    <d v="1899-12-30T01:00:43"/>
    <n v="71045"/>
    <n v="0.18"/>
  </r>
  <r>
    <s v="XR20260030501"/>
    <s v="XR"/>
    <s v="XR Knee Complete 3 Views Left"/>
    <s v="03/15/2026"/>
    <s v="22:28:33"/>
    <n v="22"/>
    <s v="03/15/202623:18:51"/>
    <x v="14"/>
    <x v="14"/>
    <x v="0"/>
    <s v="23:18:51"/>
    <x v="22"/>
    <x v="0"/>
    <d v="1899-12-30T00:50:18"/>
    <n v="73562"/>
    <n v="0.18"/>
  </r>
  <r>
    <s v="XR20260030500"/>
    <s v="XR"/>
    <s v="XR Shoulder Complete 2+ Views Left"/>
    <s v="03/15/2026"/>
    <s v="22:28:33"/>
    <n v="22"/>
    <s v="03/15/202623:19:00"/>
    <x v="14"/>
    <x v="14"/>
    <x v="0"/>
    <s v="23:19:00"/>
    <x v="22"/>
    <x v="0"/>
    <d v="1899-12-30T00:50:27"/>
    <n v="73030"/>
    <n v="0.18"/>
  </r>
  <r>
    <s v="XR20260030503"/>
    <s v="XR"/>
    <s v="XR Chest 2 Views"/>
    <s v="03/15/2026"/>
    <s v="22:22:17"/>
    <n v="22"/>
    <s v="03/15/202623:19:21"/>
    <x v="14"/>
    <x v="14"/>
    <x v="0"/>
    <s v="23:19:21"/>
    <x v="22"/>
    <x v="0"/>
    <d v="1899-12-30T00:57:04"/>
    <n v="71046"/>
    <n v="0.22"/>
  </r>
  <r>
    <s v="XR20260030504"/>
    <s v="XR"/>
    <s v="XR Chest 1 View Portable"/>
    <s v="03/15/2026"/>
    <s v="22:25:47"/>
    <n v="22"/>
    <s v="03/15/202623:25:17"/>
    <x v="14"/>
    <x v="14"/>
    <x v="0"/>
    <s v="23:25:17"/>
    <x v="22"/>
    <x v="0"/>
    <d v="1899-12-30T00:59:30"/>
    <n v="71045"/>
    <n v="0.18"/>
  </r>
  <r>
    <s v="XR20260030505"/>
    <s v="XR"/>
    <s v="XR Chest 1 View Portable"/>
    <s v="03/15/2026"/>
    <s v="22:29:07"/>
    <n v="22"/>
    <s v="03/15/202623:27:52"/>
    <x v="14"/>
    <x v="14"/>
    <x v="0"/>
    <s v="23:27:52"/>
    <x v="22"/>
    <x v="0"/>
    <d v="1899-12-30T00:58:45"/>
    <n v="71045"/>
    <n v="0.18"/>
  </r>
  <r>
    <s v="XR20260030507"/>
    <s v="XR"/>
    <s v="XR Chest 1 View Portable"/>
    <s v="03/15/2026"/>
    <s v="22:37:22"/>
    <n v="22"/>
    <s v="03/15/202623:33:38"/>
    <x v="14"/>
    <x v="14"/>
    <x v="0"/>
    <s v="23:33:38"/>
    <x v="22"/>
    <x v="0"/>
    <d v="1899-12-30T00:56:16"/>
    <n v="71045"/>
    <n v="0.18"/>
  </r>
  <r>
    <s v="XR20260030512"/>
    <s v="XR"/>
    <s v="XR Abdomen KUB 1 View"/>
    <s v="03/15/2026"/>
    <s v="22:46:35"/>
    <n v="22"/>
    <s v="03/15/202623:35:39"/>
    <x v="14"/>
    <x v="14"/>
    <x v="0"/>
    <s v="23:35:39"/>
    <x v="22"/>
    <x v="0"/>
    <d v="1899-12-30T00:49:04"/>
    <n v="74018"/>
    <n v="0.18"/>
  </r>
  <r>
    <s v="XR20260030511"/>
    <s v="XR"/>
    <s v="XR Chest 1 View Portable"/>
    <s v="03/15/2026"/>
    <s v="22:46:35"/>
    <n v="22"/>
    <s v="03/15/202623:35:55"/>
    <x v="14"/>
    <x v="14"/>
    <x v="0"/>
    <s v="23:35:55"/>
    <x v="22"/>
    <x v="0"/>
    <d v="1899-12-30T00:49:20"/>
    <n v="71045"/>
    <n v="0.18"/>
  </r>
  <r>
    <s v="XR20260030513"/>
    <s v="XR"/>
    <s v="XR Chest 2 Views"/>
    <s v="03/15/2026"/>
    <s v="22:49:20"/>
    <n v="22"/>
    <s v="03/15/202623:36:30"/>
    <x v="14"/>
    <x v="14"/>
    <x v="0"/>
    <s v="23:36:30"/>
    <x v="22"/>
    <x v="0"/>
    <d v="1899-12-30T00:47:10"/>
    <n v="71046"/>
    <n v="0.22"/>
  </r>
  <r>
    <s v="XR20260030508"/>
    <s v="XR"/>
    <s v="XR Chest 1 View Portable"/>
    <s v="03/15/2026"/>
    <s v="22:57:24"/>
    <n v="22"/>
    <s v="03/15/202623:37:15"/>
    <x v="14"/>
    <x v="14"/>
    <x v="0"/>
    <s v="23:37:15"/>
    <x v="22"/>
    <x v="0"/>
    <d v="1899-12-30T00:39:51"/>
    <n v="71045"/>
    <n v="0.18"/>
  </r>
  <r>
    <s v="XR20260030522"/>
    <s v="XR"/>
    <s v="XR Knee Complete 4+ Views Bilateral"/>
    <s v="03/15/2026"/>
    <s v="23:41:42"/>
    <n v="23"/>
    <s v="03/15/202623:53:14"/>
    <x v="14"/>
    <x v="14"/>
    <x v="0"/>
    <s v="23:53:14"/>
    <x v="22"/>
    <x v="0"/>
    <d v="1899-12-30T00:11:32"/>
    <n v="73564"/>
    <n v="0.22"/>
  </r>
  <r>
    <s v="XR20260030521"/>
    <s v="XR"/>
    <s v="XR Pelvis 1 or 2 Views"/>
    <s v="03/15/2026"/>
    <s v="23:41:42"/>
    <n v="23"/>
    <s v="03/15/202623:56:24"/>
    <x v="14"/>
    <x v="14"/>
    <x v="0"/>
    <s v="23:56:24"/>
    <x v="22"/>
    <x v="0"/>
    <d v="1899-12-30T00:14:42"/>
    <n v="72170"/>
    <n v="0.17"/>
  </r>
  <r>
    <s v="XR20260030520"/>
    <s v="XR"/>
    <s v="XR Chest 1 View Portable"/>
    <s v="03/15/2026"/>
    <s v="23:41:42"/>
    <n v="23"/>
    <s v="03/15/202623:56:38"/>
    <x v="14"/>
    <x v="14"/>
    <x v="0"/>
    <s v="23:56:38"/>
    <x v="22"/>
    <x v="0"/>
    <d v="1899-12-30T00:14:56"/>
    <n v="71045"/>
    <n v="0.18"/>
  </r>
  <r>
    <s v="XR20260030510"/>
    <s v="XR"/>
    <s v="XR Chest 1 View Portable"/>
    <s v="03/15/2026"/>
    <s v="23:46:19"/>
    <n v="23"/>
    <s v="03/15/202623:57:01"/>
    <x v="14"/>
    <x v="14"/>
    <x v="0"/>
    <s v="23:57:01"/>
    <x v="22"/>
    <x v="0"/>
    <d v="1899-12-30T00:10:42"/>
    <n v="71045"/>
    <n v="0.18"/>
  </r>
  <r>
    <s v="XR20260030527"/>
    <s v="XR"/>
    <s v="XR Pelvis 1 or 2 Views"/>
    <s v="03/15/2026"/>
    <s v="23:29:58"/>
    <n v="23"/>
    <s v="03/15/202623:57:09"/>
    <x v="14"/>
    <x v="14"/>
    <x v="0"/>
    <s v="23:57:09"/>
    <x v="22"/>
    <x v="0"/>
    <d v="1899-12-30T00:27:11"/>
    <n v="72170"/>
    <n v="0.17"/>
  </r>
  <r>
    <s v="XR20260030526"/>
    <s v="XR"/>
    <s v="XR Chest 1 View Portable"/>
    <s v="03/15/2026"/>
    <s v="23:29:58"/>
    <n v="23"/>
    <s v="03/15/202623:57:19"/>
    <x v="14"/>
    <x v="14"/>
    <x v="0"/>
    <s v="23:57:19"/>
    <x v="22"/>
    <x v="0"/>
    <d v="1899-12-30T00:27:21"/>
    <n v="71045"/>
    <n v="0.18"/>
  </r>
  <r>
    <s v="XR20260030519"/>
    <s v="XR"/>
    <s v="XR Chest 2 Views"/>
    <s v="03/15/2026"/>
    <s v="23:46:55"/>
    <n v="23"/>
    <s v="03/16/202600:05:01"/>
    <x v="15"/>
    <x v="15"/>
    <x v="1"/>
    <s v="00:05:01"/>
    <x v="0"/>
    <x v="0"/>
    <d v="1899-12-30T00:18:06"/>
    <n v="71046"/>
    <n v="0.22"/>
  </r>
  <r>
    <s v="CT20260014153"/>
    <s v="CT"/>
    <s v="CT Brain/Head w/o Contrast"/>
    <s v="03/15/2026"/>
    <s v="23:54:53"/>
    <n v="23"/>
    <s v="03/16/202600:11:25"/>
    <x v="15"/>
    <x v="15"/>
    <x v="1"/>
    <s v="00:11:25"/>
    <x v="0"/>
    <x v="0"/>
    <d v="1899-12-30T00:16:32"/>
    <n v="70450"/>
    <n v="0.85"/>
  </r>
  <r>
    <s v="CT20260014166"/>
    <s v="CT"/>
    <s v="CT Spine Cervical w/o Contrast"/>
    <s v="03/15/2026"/>
    <s v="23:44:07"/>
    <n v="23"/>
    <s v="03/16/202600:15:38"/>
    <x v="15"/>
    <x v="15"/>
    <x v="1"/>
    <s v="00:15:38"/>
    <x v="0"/>
    <x v="0"/>
    <d v="1899-12-30T00:31:31"/>
    <n v="72125"/>
    <n v="1"/>
  </r>
  <r>
    <s v="CT20260014158"/>
    <s v="CT"/>
    <s v="CT Brain/Head w/o Contrast"/>
    <s v="03/16/2026"/>
    <s v="00:07:55"/>
    <n v="0"/>
    <s v="03/16/202600:18:10"/>
    <x v="15"/>
    <x v="15"/>
    <x v="1"/>
    <s v="00:18:10"/>
    <x v="0"/>
    <x v="0"/>
    <d v="1899-12-30T00:10:15"/>
    <n v="70450"/>
    <n v="0.85"/>
  </r>
  <r>
    <s v="CT20260014159"/>
    <s v="CT"/>
    <s v="CT Spine Cervical w/o Contrast"/>
    <s v="03/16/2026"/>
    <s v="00:07:55"/>
    <n v="0"/>
    <s v="03/16/202600:19:26"/>
    <x v="15"/>
    <x v="15"/>
    <x v="1"/>
    <s v="00:19:26"/>
    <x v="0"/>
    <x v="0"/>
    <d v="1899-12-30T00:11:31"/>
    <n v="72125"/>
    <n v="1"/>
  </r>
  <r>
    <s v="CT20260014160"/>
    <s v="CT"/>
    <s v="CT Chest W/ Contrast"/>
    <s v="03/16/2026"/>
    <s v="00:07:55"/>
    <n v="0"/>
    <s v="03/16/202600:21:12"/>
    <x v="15"/>
    <x v="15"/>
    <x v="1"/>
    <s v="00:21:12"/>
    <x v="0"/>
    <x v="0"/>
    <d v="1899-12-30T00:13:17"/>
    <n v="71260"/>
    <n v="1.1599999999999999"/>
  </r>
  <r>
    <s v="CT20260014162"/>
    <s v="CT"/>
    <s v="CT Abd &amp; Pel wo Oral w IV"/>
    <s v="03/16/2026"/>
    <s v="00:11:30"/>
    <n v="0"/>
    <s v="03/16/202600:28:10"/>
    <x v="15"/>
    <x v="15"/>
    <x v="1"/>
    <s v="00:28:10"/>
    <x v="0"/>
    <x v="0"/>
    <d v="1899-12-30T00:16:40"/>
    <n v="74177"/>
    <n v="1.82"/>
  </r>
  <r>
    <s v="CT20260014161"/>
    <s v="CT"/>
    <s v="CT Neck Soft Tissue w/ Contrast"/>
    <s v="03/16/2026"/>
    <s v="00:11:30"/>
    <n v="0"/>
    <s v="03/16/202600:30:48"/>
    <x v="15"/>
    <x v="15"/>
    <x v="1"/>
    <s v="00:30:48"/>
    <x v="0"/>
    <x v="0"/>
    <d v="1899-12-30T00:19:18"/>
    <n v="70491"/>
    <n v="1.38"/>
  </r>
  <r>
    <s v="CT20260014155"/>
    <s v="CT"/>
    <s v="CT Chest W/ Contrast"/>
    <s v="03/15/2026"/>
    <s v="23:54:53"/>
    <n v="23"/>
    <s v="03/16/202600:36:49"/>
    <x v="15"/>
    <x v="15"/>
    <x v="1"/>
    <s v="00:36:49"/>
    <x v="0"/>
    <x v="0"/>
    <d v="1899-12-30T00:41:56"/>
    <n v="71260"/>
    <n v="1.1599999999999999"/>
  </r>
  <r>
    <s v="CT20260014156"/>
    <s v="CT"/>
    <s v="CT Abdomen and Pelvis w/ Contrast"/>
    <s v="03/15/2026"/>
    <s v="23:54:53"/>
    <n v="23"/>
    <s v="03/16/202600:36:49"/>
    <x v="15"/>
    <x v="15"/>
    <x v="1"/>
    <s v="00:36:49"/>
    <x v="0"/>
    <x v="0"/>
    <d v="1899-12-30T00:41:56"/>
    <n v="74177"/>
    <n v="1.82"/>
  </r>
  <r>
    <s v="CT20260014163"/>
    <s v="CT"/>
    <s v="CT Brain/Head w/o Contrast"/>
    <s v="03/16/2026"/>
    <s v="00:30:15"/>
    <n v="0"/>
    <s v="03/16/202600:38:45"/>
    <x v="15"/>
    <x v="15"/>
    <x v="1"/>
    <s v="00:38:45"/>
    <x v="0"/>
    <x v="0"/>
    <d v="1899-12-30T00:08:30"/>
    <n v="70450"/>
    <n v="0.85"/>
  </r>
  <r>
    <s v="CT20260014164"/>
    <s v="CT"/>
    <s v="CT Spine Cervical w/o Contrast"/>
    <s v="03/16/2026"/>
    <s v="00:30:15"/>
    <n v="0"/>
    <s v="03/16/202600:39:21"/>
    <x v="15"/>
    <x v="15"/>
    <x v="1"/>
    <s v="00:39:21"/>
    <x v="0"/>
    <x v="0"/>
    <d v="1899-12-30T00:09:06"/>
    <n v="72125"/>
    <n v="1"/>
  </r>
  <r>
    <s v="CT20260014147"/>
    <s v="CT"/>
    <s v="CT Spine Cervical w/o Contrast"/>
    <s v="03/16/2026"/>
    <s v="00:27:18"/>
    <n v="0"/>
    <s v="03/16/202600:43:05"/>
    <x v="15"/>
    <x v="15"/>
    <x v="1"/>
    <s v="00:43:05"/>
    <x v="0"/>
    <x v="0"/>
    <d v="1899-12-30T00:15:47"/>
    <n v="72125"/>
    <n v="1"/>
  </r>
  <r>
    <s v="XR20260030538"/>
    <s v="XR"/>
    <s v="XR Chest 2 Views"/>
    <s v="03/16/2026"/>
    <s v="00:36:50"/>
    <n v="0"/>
    <s v="03/16/202600:43:16"/>
    <x v="15"/>
    <x v="15"/>
    <x v="1"/>
    <s v="00:43:16"/>
    <x v="0"/>
    <x v="0"/>
    <d v="1899-12-30T00:06:26"/>
    <n v="71046"/>
    <n v="0.22"/>
  </r>
  <r>
    <s v="XR20260030537"/>
    <s v="XR"/>
    <s v="XR Chest 1 View Portable"/>
    <s v="03/16/2026"/>
    <s v="00:17:18"/>
    <n v="0"/>
    <s v="03/16/202600:48:31"/>
    <x v="15"/>
    <x v="15"/>
    <x v="1"/>
    <s v="00:48:31"/>
    <x v="0"/>
    <x v="0"/>
    <d v="1899-12-30T00:31:13"/>
    <n v="71045"/>
    <n v="0.18"/>
  </r>
  <r>
    <s v="CT20260014145"/>
    <s v="CT"/>
    <s v="CTA Pulmonary"/>
    <s v="03/16/2026"/>
    <s v="00:44:08"/>
    <n v="0"/>
    <s v="03/16/202600:53:11"/>
    <x v="15"/>
    <x v="15"/>
    <x v="1"/>
    <s v="00:53:11"/>
    <x v="0"/>
    <x v="0"/>
    <d v="1899-12-30T00:09:03"/>
    <n v="71275"/>
    <n v="1.82"/>
  </r>
  <r>
    <s v="CT20260014143"/>
    <s v="CT"/>
    <s v="CT Abd &amp; Pel wo Oral w IV"/>
    <s v="03/16/2026"/>
    <s v="00:42:08"/>
    <n v="0"/>
    <s v="03/16/202600:59:41"/>
    <x v="15"/>
    <x v="15"/>
    <x v="1"/>
    <s v="00:59:41"/>
    <x v="0"/>
    <x v="0"/>
    <d v="1899-12-30T00:17:33"/>
    <n v="74177"/>
    <n v="1.82"/>
  </r>
  <r>
    <s v="CT20260014172"/>
    <s v="CT"/>
    <s v="CT Brain/Head w/o Contrast"/>
    <s v="03/16/2026"/>
    <s v="00:56:14"/>
    <n v="0"/>
    <s v="03/16/202601:00:12"/>
    <x v="15"/>
    <x v="15"/>
    <x v="1"/>
    <s v="01:00:12"/>
    <x v="1"/>
    <x v="0"/>
    <d v="1899-12-30T00:03:58"/>
    <n v="70450"/>
    <n v="0.85"/>
  </r>
  <r>
    <s v="CT20260014146"/>
    <s v="CT"/>
    <s v="CT Abdomen and Pelvis w/ Contrast"/>
    <s v="03/16/2026"/>
    <s v="00:27:18"/>
    <n v="0"/>
    <s v="03/16/202601:04:10"/>
    <x v="15"/>
    <x v="15"/>
    <x v="1"/>
    <s v="01:04:10"/>
    <x v="1"/>
    <x v="0"/>
    <d v="1899-12-30T00:36:52"/>
    <n v="74177"/>
    <n v="1.82"/>
  </r>
  <r>
    <s v="CT20260014148"/>
    <s v="CT"/>
    <s v="CT Chest W/ Contrast"/>
    <s v="03/16/2026"/>
    <s v="00:27:18"/>
    <n v="0"/>
    <s v="03/16/202601:04:10"/>
    <x v="15"/>
    <x v="15"/>
    <x v="1"/>
    <s v="01:04:10"/>
    <x v="1"/>
    <x v="0"/>
    <d v="1899-12-30T00:36:52"/>
    <n v="71260"/>
    <n v="1.1599999999999999"/>
  </r>
  <r>
    <s v="XR20260030545"/>
    <s v="XR"/>
    <s v="XR Chest 2 Views"/>
    <s v="03/16/2026"/>
    <s v="00:59:12"/>
    <n v="0"/>
    <s v="03/16/202601:14:33"/>
    <x v="15"/>
    <x v="15"/>
    <x v="1"/>
    <s v="01:14:33"/>
    <x v="1"/>
    <x v="0"/>
    <d v="1899-12-30T00:15:21"/>
    <n v="71046"/>
    <n v="0.22"/>
  </r>
  <r>
    <s v="US20260009998"/>
    <s v="US"/>
    <s v="US Abdomen Limited"/>
    <s v="03/16/2026"/>
    <s v="01:10:50"/>
    <n v="1"/>
    <s v="03/16/202601:17:46"/>
    <x v="15"/>
    <x v="15"/>
    <x v="1"/>
    <s v="01:17:46"/>
    <x v="1"/>
    <x v="0"/>
    <d v="1899-12-30T00:06:56"/>
    <n v="76705"/>
    <n v="0.59"/>
  </r>
  <r>
    <s v="XR20260030544"/>
    <s v="XR"/>
    <s v="XR Chest 1 View Portable"/>
    <s v="03/16/2026"/>
    <s v="00:58:51"/>
    <n v="0"/>
    <s v="03/16/202601:21:12"/>
    <x v="15"/>
    <x v="15"/>
    <x v="1"/>
    <s v="01:21:12"/>
    <x v="1"/>
    <x v="0"/>
    <d v="1899-12-30T00:22:21"/>
    <n v="71045"/>
    <n v="0.18"/>
  </r>
  <r>
    <s v="XR20260030542"/>
    <s v="XR"/>
    <s v="XR Wrist Complete 3+ Views Right"/>
    <s v="03/16/2026"/>
    <s v="00:52:33"/>
    <n v="0"/>
    <s v="03/16/202601:30:39"/>
    <x v="15"/>
    <x v="15"/>
    <x v="1"/>
    <s v="01:30:39"/>
    <x v="1"/>
    <x v="0"/>
    <d v="1899-12-30T00:38:06"/>
    <n v="73110"/>
    <n v="0.17"/>
  </r>
  <r>
    <s v="CT20260014140"/>
    <s v="CT"/>
    <s v="CT Abdomen and Pelvis w/Oral + w/IV Cont"/>
    <s v="03/16/2026"/>
    <s v="01:22:37"/>
    <n v="1"/>
    <s v="03/16/202601:42:07"/>
    <x v="15"/>
    <x v="15"/>
    <x v="1"/>
    <s v="01:42:07"/>
    <x v="1"/>
    <x v="0"/>
    <d v="1899-12-30T00:19:30"/>
    <n v="74177"/>
    <n v="1.82"/>
  </r>
  <r>
    <s v="CT20260014152"/>
    <s v="CT"/>
    <s v="CT Abd &amp; Pel wo Oral w IV"/>
    <s v="03/16/2026"/>
    <s v="01:31:48"/>
    <n v="1"/>
    <s v="03/16/202601:54:39"/>
    <x v="15"/>
    <x v="15"/>
    <x v="1"/>
    <s v="01:54:39"/>
    <x v="1"/>
    <x v="0"/>
    <d v="1899-12-30T00:22:51"/>
    <n v="74177"/>
    <n v="1.82"/>
  </r>
  <r>
    <s v="CT20260014170"/>
    <s v="CT"/>
    <s v="CT Brain/Head w/o Contrast"/>
    <s v="03/16/2026"/>
    <s v="01:43:51"/>
    <n v="1"/>
    <s v="03/16/202601:54:52"/>
    <x v="15"/>
    <x v="15"/>
    <x v="1"/>
    <s v="01:54:52"/>
    <x v="1"/>
    <x v="0"/>
    <d v="1899-12-30T00:11:01"/>
    <n v="70450"/>
    <n v="0.85"/>
  </r>
  <r>
    <s v="CT20260014142"/>
    <s v="CT"/>
    <s v="CTA Chest"/>
    <s v="03/16/2026"/>
    <s v="01:43:51"/>
    <n v="1"/>
    <s v="03/16/202601:56:33"/>
    <x v="15"/>
    <x v="15"/>
    <x v="1"/>
    <s v="01:56:33"/>
    <x v="1"/>
    <x v="0"/>
    <d v="1899-12-30T00:12:42"/>
    <n v="71275"/>
    <n v="1.82"/>
  </r>
  <r>
    <s v="CT20260014177"/>
    <s v="CT"/>
    <s v="CT Abdomen and Pelvis w/ Contrast"/>
    <s v="03/16/2026"/>
    <s v="01:55:23"/>
    <n v="1"/>
    <s v="03/16/202601:58:24"/>
    <x v="15"/>
    <x v="15"/>
    <x v="1"/>
    <s v="01:58:24"/>
    <x v="1"/>
    <x v="0"/>
    <d v="1899-12-30T00:03:01"/>
    <n v="74177"/>
    <n v="1.82"/>
  </r>
  <r>
    <s v="US20260009999"/>
    <s v="US"/>
    <s v="US Pelvis Comp w/Transvag if indicated"/>
    <s v="03/16/2026"/>
    <s v="01:47:09"/>
    <n v="1"/>
    <s v="03/16/202601:59:33"/>
    <x v="15"/>
    <x v="15"/>
    <x v="1"/>
    <s v="01:59:33"/>
    <x v="1"/>
    <x v="0"/>
    <d v="1899-12-30T00:12:24"/>
    <n v="76856"/>
    <n v="0.69"/>
  </r>
  <r>
    <s v="US20260010008"/>
    <s v="US"/>
    <s v="US Transvaginal Non-OB"/>
    <s v="03/16/2026"/>
    <s v="01:48:55"/>
    <n v="1"/>
    <s v="03/16/202601:59:33"/>
    <x v="15"/>
    <x v="15"/>
    <x v="1"/>
    <s v="01:59:33"/>
    <x v="1"/>
    <x v="0"/>
    <d v="1899-12-30T00:10:38"/>
    <n v="76830"/>
    <n v="0.69"/>
  </r>
  <r>
    <s v="US20260010003"/>
    <s v="US"/>
    <s v="US OB Less Thn 14 wks w/TVS if indicated"/>
    <s v="03/16/2026"/>
    <s v="01:47:53"/>
    <n v="1"/>
    <s v="03/16/202602:00:28"/>
    <x v="15"/>
    <x v="15"/>
    <x v="1"/>
    <s v="02:00:28"/>
    <x v="2"/>
    <x v="0"/>
    <d v="1899-12-30T00:12:35"/>
    <n v="76801"/>
    <n v="0.99"/>
  </r>
  <r>
    <s v="US20260010000"/>
    <s v="US"/>
    <s v="US Retroperitoneal Complete"/>
    <s v="03/16/2026"/>
    <s v="01:40:58"/>
    <n v="1"/>
    <s v="03/16/202602:14:28"/>
    <x v="15"/>
    <x v="15"/>
    <x v="1"/>
    <s v="02:14:28"/>
    <x v="2"/>
    <x v="0"/>
    <d v="1899-12-30T00:33:30"/>
    <n v="76770"/>
    <n v="0.74"/>
  </r>
  <r>
    <s v="CT20260014149"/>
    <s v="CT"/>
    <s v="CT Brain/Head w/o Contrast"/>
    <s v="03/16/2026"/>
    <s v="02:08:09"/>
    <n v="2"/>
    <s v="03/16/202602:16:52"/>
    <x v="15"/>
    <x v="15"/>
    <x v="1"/>
    <s v="02:16:52"/>
    <x v="2"/>
    <x v="0"/>
    <d v="1899-12-30T00:08:43"/>
    <n v="70450"/>
    <n v="0.85"/>
  </r>
  <r>
    <s v="CT20260014150"/>
    <s v="CT"/>
    <s v="CT Maxillofacial w/o Contrast"/>
    <s v="03/16/2026"/>
    <s v="02:08:09"/>
    <n v="2"/>
    <s v="03/16/202602:17:06"/>
    <x v="15"/>
    <x v="15"/>
    <x v="1"/>
    <s v="02:17:06"/>
    <x v="2"/>
    <x v="0"/>
    <d v="1899-12-30T00:08:57"/>
    <n v="70486"/>
    <n v="0.85"/>
  </r>
  <r>
    <s v="CT20260014151"/>
    <s v="CT"/>
    <s v="CTA Pulmonary"/>
    <s v="03/16/2026"/>
    <s v="01:59:12"/>
    <n v="1"/>
    <s v="03/16/202602:26:35"/>
    <x v="15"/>
    <x v="15"/>
    <x v="1"/>
    <s v="02:26:35"/>
    <x v="2"/>
    <x v="0"/>
    <d v="1899-12-30T00:27:23"/>
    <n v="71275"/>
    <n v="1.82"/>
  </r>
  <r>
    <s v="XR20260030551"/>
    <s v="XR"/>
    <s v="XR Chest 2 Views"/>
    <s v="03/16/2026"/>
    <s v="02:18:52"/>
    <n v="2"/>
    <s v="03/16/202602:31:51"/>
    <x v="15"/>
    <x v="15"/>
    <x v="1"/>
    <s v="02:31:51"/>
    <x v="2"/>
    <x v="0"/>
    <d v="1899-12-30T00:12:59"/>
    <n v="71046"/>
    <n v="0.22"/>
  </r>
  <r>
    <s v="XR20260030550"/>
    <s v="XR"/>
    <s v="XR Chest 2 Views"/>
    <s v="03/16/2026"/>
    <s v="01:46:58"/>
    <n v="1"/>
    <s v="03/16/202602:40:57"/>
    <x v="15"/>
    <x v="15"/>
    <x v="1"/>
    <s v="02:40:57"/>
    <x v="2"/>
    <x v="0"/>
    <d v="1899-12-30T00:53:59"/>
    <n v="71046"/>
    <n v="0.22"/>
  </r>
  <r>
    <s v="XR20260030549"/>
    <s v="XR"/>
    <s v="XR Abdomen KUB 1 View"/>
    <s v="03/16/2026"/>
    <s v="01:51:25"/>
    <n v="1"/>
    <s v="03/16/202602:41:21"/>
    <x v="15"/>
    <x v="15"/>
    <x v="1"/>
    <s v="02:41:21"/>
    <x v="2"/>
    <x v="0"/>
    <d v="1899-12-30T00:49:56"/>
    <n v="74018"/>
    <n v="0.18"/>
  </r>
  <r>
    <s v="XR20260030548"/>
    <s v="XR"/>
    <s v="XR Chest 1 View Portable"/>
    <s v="03/16/2026"/>
    <s v="01:22:40"/>
    <n v="1"/>
    <s v="03/16/202602:55:16"/>
    <x v="15"/>
    <x v="15"/>
    <x v="1"/>
    <s v="02:55:16"/>
    <x v="2"/>
    <x v="0"/>
    <d v="1899-12-30T01:32:36"/>
    <n v="71045"/>
    <n v="0.18"/>
  </r>
  <r>
    <s v="XR20260030541"/>
    <s v="XR"/>
    <s v="XR Shoulder Complete 2+ Views Right"/>
    <s v="03/16/2026"/>
    <s v="01:28:16"/>
    <n v="1"/>
    <s v="03/16/202603:01:29"/>
    <x v="15"/>
    <x v="15"/>
    <x v="1"/>
    <s v="03:01:29"/>
    <x v="3"/>
    <x v="0"/>
    <d v="1899-12-30T01:33:13"/>
    <n v="73030"/>
    <n v="0.18"/>
  </r>
  <r>
    <s v="XR20260030546"/>
    <s v="XR"/>
    <s v="XR Chest 2 Views"/>
    <s v="03/16/2026"/>
    <s v="01:22:22"/>
    <n v="1"/>
    <s v="03/16/202603:06:42"/>
    <x v="15"/>
    <x v="15"/>
    <x v="1"/>
    <s v="03:06:42"/>
    <x v="3"/>
    <x v="0"/>
    <d v="1899-12-30T01:44:20"/>
    <n v="71046"/>
    <n v="0.22"/>
  </r>
  <r>
    <s v="XR20260030543"/>
    <s v="XR"/>
    <s v="XR Shoulder Complete 2+ Views Right"/>
    <s v="03/16/2026"/>
    <s v="00:52:33"/>
    <n v="0"/>
    <s v="03/16/202603:14:00"/>
    <x v="15"/>
    <x v="15"/>
    <x v="1"/>
    <s v="03:14:00"/>
    <x v="3"/>
    <x v="0"/>
    <d v="1899-12-30T02:21:27"/>
    <n v="73030"/>
    <n v="0.18"/>
  </r>
  <r>
    <s v="XR20260030539"/>
    <s v="XR"/>
    <s v="XR Chest 1 View Portable"/>
    <s v="03/16/2026"/>
    <s v="00:58:15"/>
    <n v="0"/>
    <s v="03/16/202603:22:01"/>
    <x v="15"/>
    <x v="15"/>
    <x v="1"/>
    <s v="03:22:01"/>
    <x v="3"/>
    <x v="0"/>
    <d v="1899-12-30T02:23:46"/>
    <n v="71045"/>
    <n v="0.18"/>
  </r>
  <r>
    <s v="US20260010006"/>
    <s v="US"/>
    <s v="US Abdomen Limited"/>
    <s v="03/16/2026"/>
    <s v="03:17:43"/>
    <n v="3"/>
    <s v="03/16/202603:22:41"/>
    <x v="15"/>
    <x v="15"/>
    <x v="1"/>
    <s v="03:22:41"/>
    <x v="3"/>
    <x v="0"/>
    <d v="1899-12-30T00:04:58"/>
    <n v="76705"/>
    <n v="0.59"/>
  </r>
  <r>
    <s v="XR20260030552"/>
    <s v="XR"/>
    <s v="XR Chest 2 Views"/>
    <s v="03/16/2026"/>
    <s v="02:59:49"/>
    <n v="2"/>
    <s v="03/16/202603:31:47"/>
    <x v="15"/>
    <x v="15"/>
    <x v="1"/>
    <s v="03:31:47"/>
    <x v="3"/>
    <x v="0"/>
    <d v="1899-12-30T00:31:58"/>
    <n v="71046"/>
    <n v="0.22"/>
  </r>
  <r>
    <s v="XR20260030524"/>
    <s v="XR"/>
    <s v="XR Tibia/Fibula Left"/>
    <s v="03/16/2026"/>
    <s v="00:13:10"/>
    <n v="0"/>
    <s v="03/16/202603:40:20"/>
    <x v="15"/>
    <x v="15"/>
    <x v="1"/>
    <s v="03:40:20"/>
    <x v="3"/>
    <x v="0"/>
    <d v="1899-12-30T03:27:10"/>
    <n v="73590"/>
    <n v="0.16"/>
  </r>
  <r>
    <s v="XR20260030523"/>
    <s v="XR"/>
    <s v="XR Ankle Complete 3+ Views Left"/>
    <s v="03/16/2026"/>
    <s v="00:13:10"/>
    <n v="0"/>
    <s v="03/16/202603:46:26"/>
    <x v="15"/>
    <x v="15"/>
    <x v="1"/>
    <s v="03:46:26"/>
    <x v="3"/>
    <x v="0"/>
    <d v="1899-12-30T03:33:16"/>
    <n v="73610"/>
    <n v="0.17"/>
  </r>
  <r>
    <s v="XR20260030525"/>
    <s v="XR"/>
    <s v="XR Foot Complete 3+ Views Left"/>
    <s v="03/16/2026"/>
    <s v="00:13:10"/>
    <n v="0"/>
    <s v="03/16/202603:58:17"/>
    <x v="15"/>
    <x v="15"/>
    <x v="1"/>
    <s v="03:58:17"/>
    <x v="3"/>
    <x v="0"/>
    <d v="1899-12-30T03:45:07"/>
    <n v="73630"/>
    <n v="0.17"/>
  </r>
  <r>
    <s v="XR20260030554"/>
    <s v="XR"/>
    <s v="XR Chest 2 Views"/>
    <s v="03/16/2026"/>
    <s v="03:17:37"/>
    <n v="3"/>
    <s v="03/16/202604:00:55"/>
    <x v="15"/>
    <x v="15"/>
    <x v="1"/>
    <s v="04:00:55"/>
    <x v="4"/>
    <x v="0"/>
    <d v="1899-12-30T00:43:18"/>
    <n v="71046"/>
    <n v="0.22"/>
  </r>
  <r>
    <s v="CT20260014175"/>
    <s v="CT"/>
    <s v="CTA Pulmonary"/>
    <s v="03/16/2026"/>
    <s v="04:08:52"/>
    <n v="4"/>
    <s v="03/16/202604:21:15"/>
    <x v="15"/>
    <x v="15"/>
    <x v="1"/>
    <s v="04:21:15"/>
    <x v="4"/>
    <x v="6"/>
    <d v="1899-12-30T00:12:23"/>
    <n v="71275"/>
    <n v="1.82"/>
  </r>
  <r>
    <s v="CT20260014178"/>
    <s v="CT"/>
    <s v="CT Abdomen and Pelvis w/ Contrast"/>
    <s v="03/16/2026"/>
    <s v="03:49:44"/>
    <n v="3"/>
    <s v="03/16/202604:40:07"/>
    <x v="15"/>
    <x v="15"/>
    <x v="1"/>
    <s v="04:40:07"/>
    <x v="4"/>
    <x v="6"/>
    <d v="1899-12-30T00:50:23"/>
    <n v="74177"/>
    <n v="1.82"/>
  </r>
  <r>
    <s v="CT20260014176"/>
    <s v="CT"/>
    <s v="CT Abdomen and Pelvis w/ Contrast"/>
    <s v="03/16/2026"/>
    <s v="03:39:55"/>
    <n v="3"/>
    <s v="03/16/202604:49:01"/>
    <x v="15"/>
    <x v="15"/>
    <x v="1"/>
    <s v="04:49:01"/>
    <x v="4"/>
    <x v="6"/>
    <d v="1899-12-30T01:09:06"/>
    <n v="74177"/>
    <n v="1.82"/>
  </r>
  <r>
    <s v="CT20260014131"/>
    <s v="CT"/>
    <s v="CT Abdomen and Pelvis w/ Contrast"/>
    <s v="03/16/2026"/>
    <s v="03:39:48"/>
    <n v="3"/>
    <s v="03/16/202604:55:39"/>
    <x v="15"/>
    <x v="15"/>
    <x v="1"/>
    <s v="04:55:39"/>
    <x v="4"/>
    <x v="6"/>
    <d v="1899-12-30T01:15:51"/>
    <n v="74177"/>
    <n v="1.82"/>
  </r>
  <r>
    <s v="CT20260014179"/>
    <s v="CT"/>
    <s v="CT Brain/Head w/o Contrast"/>
    <s v="03/16/2026"/>
    <s v="04:13:47"/>
    <n v="4"/>
    <s v="03/16/202605:00:54"/>
    <x v="15"/>
    <x v="15"/>
    <x v="1"/>
    <s v="05:00:54"/>
    <x v="5"/>
    <x v="6"/>
    <d v="1899-12-30T00:47:07"/>
    <n v="70450"/>
    <n v="0.85"/>
  </r>
  <r>
    <s v="CT20260014180"/>
    <s v="CT"/>
    <s v="CTA Neck"/>
    <s v="03/16/2026"/>
    <s v="04:13:47"/>
    <n v="4"/>
    <s v="03/16/202605:15:56"/>
    <x v="15"/>
    <x v="15"/>
    <x v="1"/>
    <s v="05:15:56"/>
    <x v="5"/>
    <x v="6"/>
    <d v="1899-12-30T01:02:09"/>
    <n v="70498"/>
    <n v="1.75"/>
  </r>
  <r>
    <s v="CT20260014181"/>
    <s v="CT"/>
    <s v="CTA Brain/Head"/>
    <s v="03/16/2026"/>
    <s v="04:13:47"/>
    <n v="4"/>
    <s v="03/16/202605:15:56"/>
    <x v="15"/>
    <x v="15"/>
    <x v="1"/>
    <s v="05:15:56"/>
    <x v="5"/>
    <x v="6"/>
    <d v="1899-12-30T01:02:09"/>
    <n v="70496"/>
    <n v="1.75"/>
  </r>
  <r>
    <s v="CT20260014182"/>
    <s v="CT"/>
    <s v="CT Abd &amp; Pel wo Oral w IV"/>
    <s v="03/16/2026"/>
    <s v="04:20:44"/>
    <n v="4"/>
    <s v="03/16/202605:26:45"/>
    <x v="15"/>
    <x v="15"/>
    <x v="1"/>
    <s v="05:26:45"/>
    <x v="5"/>
    <x v="6"/>
    <d v="1899-12-30T01:06:01"/>
    <n v="74177"/>
    <n v="1.82"/>
  </r>
  <r>
    <s v="CT20260014184"/>
    <s v="CT"/>
    <s v="CTA Chest"/>
    <s v="03/16/2026"/>
    <s v="04:56:01"/>
    <n v="4"/>
    <s v="03/16/202605:42:32"/>
    <x v="15"/>
    <x v="15"/>
    <x v="1"/>
    <s v="05:42:32"/>
    <x v="5"/>
    <x v="6"/>
    <d v="1899-12-30T00:46:31"/>
    <n v="71275"/>
    <n v="1.82"/>
  </r>
  <r>
    <s v="CT20260014185"/>
    <s v="CT"/>
    <s v="CTA Abdomen and Pelvis"/>
    <s v="03/16/2026"/>
    <s v="04:56:01"/>
    <n v="4"/>
    <s v="03/16/202605:42:32"/>
    <x v="15"/>
    <x v="15"/>
    <x v="1"/>
    <s v="05:42:32"/>
    <x v="5"/>
    <x v="6"/>
    <d v="1899-12-30T00:46:31"/>
    <n v="74174"/>
    <n v="2.2000000000000002"/>
  </r>
  <r>
    <s v="CT20260014187"/>
    <s v="CT"/>
    <s v="CTA Chest"/>
    <s v="03/16/2026"/>
    <s v="05:24:58"/>
    <n v="5"/>
    <s v="03/16/202605:50:30"/>
    <x v="15"/>
    <x v="15"/>
    <x v="1"/>
    <s v="05:50:30"/>
    <x v="5"/>
    <x v="6"/>
    <d v="1899-12-30T00:25:32"/>
    <n v="71275"/>
    <n v="1.82"/>
  </r>
  <r>
    <s v="CT20260014173"/>
    <s v="CT"/>
    <s v="CTA Neck"/>
    <s v="03/16/2026"/>
    <s v="05:39:32"/>
    <n v="5"/>
    <s v="03/16/202606:00:19"/>
    <x v="15"/>
    <x v="15"/>
    <x v="1"/>
    <s v="06:00:19"/>
    <x v="6"/>
    <x v="6"/>
    <d v="1899-12-30T00:20:47"/>
    <n v="70498"/>
    <n v="1.75"/>
  </r>
  <r>
    <s v="CT20260014174"/>
    <s v="CT"/>
    <s v="CTA Brain/Head"/>
    <s v="03/16/2026"/>
    <s v="05:39:32"/>
    <n v="5"/>
    <s v="03/16/202606:00:19"/>
    <x v="15"/>
    <x v="15"/>
    <x v="1"/>
    <s v="06:00:19"/>
    <x v="6"/>
    <x v="6"/>
    <d v="1899-12-30T00:20:47"/>
    <n v="70496"/>
    <n v="1.75"/>
  </r>
  <r>
    <s v="XR20260030564"/>
    <s v="XR"/>
    <s v="XR Chest 2 Views"/>
    <s v="03/16/2026"/>
    <s v="04:40:00"/>
    <n v="4"/>
    <s v="03/16/202606:46:50"/>
    <x v="15"/>
    <x v="15"/>
    <x v="1"/>
    <s v="06:46:50"/>
    <x v="6"/>
    <x v="6"/>
    <d v="1899-12-30T02:06:50"/>
    <n v="71046"/>
    <n v="0.22"/>
  </r>
  <r>
    <s v="US20260010013"/>
    <s v="US"/>
    <s v="US Abdomen Limited"/>
    <s v="03/16/2026"/>
    <s v="04:26:00"/>
    <n v="4"/>
    <s v="03/16/202607:17:58"/>
    <x v="15"/>
    <x v="15"/>
    <x v="1"/>
    <s v="07:17:58"/>
    <x v="7"/>
    <x v="6"/>
    <d v="1899-12-30T02:51:58"/>
    <n v="76705"/>
    <n v="0.59"/>
  </r>
  <r>
    <s v="CT20260014191"/>
    <s v="CT"/>
    <s v="CT Brain/Head w/o Contrast"/>
    <s v="03/16/2026"/>
    <s v="07:13:07"/>
    <n v="7"/>
    <s v="03/16/202607:37:31"/>
    <x v="15"/>
    <x v="15"/>
    <x v="1"/>
    <s v="07:37:31"/>
    <x v="7"/>
    <x v="6"/>
    <d v="1899-12-30T00:24:24"/>
    <n v="70450"/>
    <n v="0.85"/>
  </r>
  <r>
    <s v="CT20260014192"/>
    <s v="CT"/>
    <s v="CT Spine Cervical w/o Contrast"/>
    <s v="03/16/2026"/>
    <s v="07:13:07"/>
    <n v="7"/>
    <s v="03/16/202607:42:12"/>
    <x v="15"/>
    <x v="15"/>
    <x v="1"/>
    <s v="07:42:12"/>
    <x v="7"/>
    <x v="6"/>
    <d v="1899-12-30T00:29:05"/>
    <n v="72125"/>
    <n v="1"/>
  </r>
  <r>
    <s v="CT20260014190"/>
    <s v="CT"/>
    <s v="CTA Pulmonary"/>
    <s v="03/16/2026"/>
    <s v="07:33:17"/>
    <n v="7"/>
    <s v="03/16/202607:46:32"/>
    <x v="15"/>
    <x v="15"/>
    <x v="1"/>
    <s v="07:46:32"/>
    <x v="7"/>
    <x v="6"/>
    <d v="1899-12-30T00:13:15"/>
    <n v="71275"/>
    <n v="1.82"/>
  </r>
  <r>
    <s v="US20260010020"/>
    <s v="US"/>
    <s v="US Abdomen Limited"/>
    <s v="03/16/2026"/>
    <s v="07:19:22"/>
    <n v="7"/>
    <s v="03/16/202607:47:44"/>
    <x v="15"/>
    <x v="15"/>
    <x v="1"/>
    <s v="07:47:44"/>
    <x v="7"/>
    <x v="6"/>
    <d v="1899-12-30T00:28:22"/>
    <n v="76705"/>
    <n v="0.59"/>
  </r>
  <r>
    <s v="US20260010017"/>
    <s v="US"/>
    <s v="US Abdomen Complete"/>
    <s v="03/16/2026"/>
    <s v="06:24:09"/>
    <n v="6"/>
    <s v="03/16/202607:54:40"/>
    <x v="15"/>
    <x v="15"/>
    <x v="1"/>
    <s v="07:54:40"/>
    <x v="7"/>
    <x v="6"/>
    <d v="1899-12-30T01:30:31"/>
    <n v="76700"/>
    <n v="0.81"/>
  </r>
  <r>
    <s v="US20260010005"/>
    <s v="US"/>
    <s v="US Abdomen Limited"/>
    <s v="03/16/2026"/>
    <s v="04:41:51"/>
    <n v="4"/>
    <s v="03/16/202608:06:21"/>
    <x v="15"/>
    <x v="15"/>
    <x v="1"/>
    <s v="08:06:21"/>
    <x v="8"/>
    <x v="6"/>
    <d v="1899-12-30T03:24:30"/>
    <n v="76705"/>
    <n v="0.59"/>
  </r>
  <r>
    <s v="US20260010014"/>
    <s v="US"/>
    <s v="US Pelvis Comp w/Transvag if indicated"/>
    <s v="03/16/2026"/>
    <s v="05:40:25"/>
    <n v="5"/>
    <s v="03/16/202608:10:18"/>
    <x v="15"/>
    <x v="15"/>
    <x v="1"/>
    <s v="08:10:18"/>
    <x v="8"/>
    <x v="6"/>
    <d v="1899-12-30T02:29:53"/>
    <n v="76856"/>
    <n v="0.69"/>
  </r>
  <r>
    <s v="US20260010012"/>
    <s v="US"/>
    <s v="US OB Less Thn 14 wks w/TVS if indicated"/>
    <s v="03/16/2026"/>
    <s v="04:25:48"/>
    <n v="4"/>
    <s v="03/16/202608:12:59"/>
    <x v="15"/>
    <x v="15"/>
    <x v="1"/>
    <s v="08:12:59"/>
    <x v="8"/>
    <x v="6"/>
    <d v="1899-12-30T03:47:11"/>
    <n v="76801"/>
    <n v="0.99"/>
  </r>
  <r>
    <s v="XR20260031024"/>
    <s v="XR"/>
    <s v="XR Hip 2-3 Views w/AP Pelvis Right"/>
    <s v="03/16/2026"/>
    <s v="21:55:23"/>
    <n v="21"/>
    <s v="03/16/202623:06:23"/>
    <x v="15"/>
    <x v="15"/>
    <x v="1"/>
    <s v="23:06:23"/>
    <x v="22"/>
    <x v="0"/>
    <d v="1899-12-30T01:11:00"/>
    <n v="73502"/>
    <n v="0.22"/>
  </r>
  <r>
    <s v="XR20260031032"/>
    <s v="XR"/>
    <s v="XR Chest 1 View Portable"/>
    <s v="03/16/2026"/>
    <s v="21:42:33"/>
    <n v="21"/>
    <s v="03/16/202623:14:30"/>
    <x v="15"/>
    <x v="15"/>
    <x v="1"/>
    <s v="23:14:30"/>
    <x v="22"/>
    <x v="0"/>
    <d v="1899-12-30T01:31:57"/>
    <n v="71045"/>
    <n v="0.18"/>
  </r>
  <r>
    <s v="XR20260031037"/>
    <s v="XR"/>
    <s v="XR Chest 2 Views"/>
    <s v="03/16/2026"/>
    <s v="22:20:51"/>
    <n v="22"/>
    <s v="03/16/202623:21:51"/>
    <x v="15"/>
    <x v="15"/>
    <x v="1"/>
    <s v="23:21:51"/>
    <x v="22"/>
    <x v="0"/>
    <d v="1899-12-30T01:01:00"/>
    <n v="71046"/>
    <n v="0.22"/>
  </r>
  <r>
    <s v="XR20260031050"/>
    <s v="XR"/>
    <s v="XR Chest 2 Views"/>
    <s v="03/16/2026"/>
    <s v="23:16:12"/>
    <n v="23"/>
    <s v="03/16/202623:22:14"/>
    <x v="15"/>
    <x v="15"/>
    <x v="1"/>
    <s v="23:22:14"/>
    <x v="22"/>
    <x v="0"/>
    <d v="1899-12-30T00:06:02"/>
    <n v="71046"/>
    <n v="0.22"/>
  </r>
  <r>
    <s v="XR20260031051"/>
    <s v="XR"/>
    <s v="XR Chest 1 View Portable"/>
    <s v="03/16/2026"/>
    <s v="23:15:13"/>
    <n v="23"/>
    <s v="03/16/202623:22:40"/>
    <x v="15"/>
    <x v="15"/>
    <x v="1"/>
    <s v="23:22:40"/>
    <x v="22"/>
    <x v="0"/>
    <d v="1899-12-30T00:07:27"/>
    <n v="71045"/>
    <n v="0.18"/>
  </r>
  <r>
    <s v="XR20260031026"/>
    <s v="XR"/>
    <s v="XR Chest 2 Views"/>
    <s v="03/16/2026"/>
    <s v="20:57:45"/>
    <n v="20"/>
    <s v="03/16/202623:22:59"/>
    <x v="15"/>
    <x v="15"/>
    <x v="1"/>
    <s v="23:22:59"/>
    <x v="22"/>
    <x v="0"/>
    <d v="1899-12-30T02:25:14"/>
    <n v="71046"/>
    <n v="0.22"/>
  </r>
  <r>
    <s v="XR20260030997"/>
    <s v="XR"/>
    <s v="XR Chest 2 Views"/>
    <s v="03/16/2026"/>
    <s v="20:23:08"/>
    <n v="20"/>
    <s v="03/16/202623:27:55"/>
    <x v="15"/>
    <x v="15"/>
    <x v="1"/>
    <s v="23:27:55"/>
    <x v="22"/>
    <x v="0"/>
    <d v="1899-12-30T03:04:47"/>
    <n v="71046"/>
    <n v="0.22"/>
  </r>
  <r>
    <s v="XR20260031023"/>
    <s v="XR"/>
    <s v="XR Hip 1 View w/ AP Pelvis Left"/>
    <s v="03/16/2026"/>
    <s v="21:08:45"/>
    <n v="21"/>
    <s v="03/16/202623:33:58"/>
    <x v="15"/>
    <x v="15"/>
    <x v="1"/>
    <s v="23:33:58"/>
    <x v="22"/>
    <x v="0"/>
    <d v="1899-12-30T02:25:13"/>
    <n v="73501"/>
    <n v="0.18"/>
  </r>
  <r>
    <s v="XR20260031035"/>
    <s v="XR"/>
    <s v="XR Femur Complete 2 Views Right"/>
    <s v="03/16/2026"/>
    <s v="22:19:26"/>
    <n v="22"/>
    <s v="03/16/202623:36:07"/>
    <x v="15"/>
    <x v="15"/>
    <x v="1"/>
    <s v="23:36:07"/>
    <x v="22"/>
    <x v="0"/>
    <d v="1899-12-30T01:16:41"/>
    <n v="73552"/>
    <n v="0.18"/>
  </r>
  <r>
    <s v="XR20260031034"/>
    <s v="XR"/>
    <s v="XR Pelvis 1 or 2 Views"/>
    <s v="03/16/2026"/>
    <s v="22:19:26"/>
    <n v="22"/>
    <s v="03/16/202623:41:49"/>
    <x v="15"/>
    <x v="15"/>
    <x v="1"/>
    <s v="23:41:49"/>
    <x v="22"/>
    <x v="0"/>
    <d v="1899-12-30T01:22:23"/>
    <n v="72170"/>
    <n v="0.17"/>
  </r>
  <r>
    <s v="XR20260031033"/>
    <s v="XR"/>
    <s v="XR Chest 1 View Portable"/>
    <s v="03/16/2026"/>
    <s v="22:19:26"/>
    <n v="22"/>
    <s v="03/16/202623:46:49"/>
    <x v="15"/>
    <x v="15"/>
    <x v="1"/>
    <s v="23:46:49"/>
    <x v="22"/>
    <x v="0"/>
    <d v="1899-12-30T01:27:23"/>
    <n v="71045"/>
    <n v="0.18"/>
  </r>
  <r>
    <s v="XR20260031038"/>
    <s v="XR"/>
    <s v="XR Chest 1 View Portable"/>
    <s v="03/16/2026"/>
    <s v="22:09:05"/>
    <n v="22"/>
    <s v="03/16/202623:55:04"/>
    <x v="15"/>
    <x v="15"/>
    <x v="1"/>
    <s v="23:55:04"/>
    <x v="22"/>
    <x v="0"/>
    <d v="1899-12-30T01:45:59"/>
    <n v="71045"/>
    <n v="0.18"/>
  </r>
  <r>
    <s v="XR20260031060"/>
    <s v="XR"/>
    <s v="XR Chest 2 Views"/>
    <s v="03/16/2026"/>
    <s v="23:50:20"/>
    <n v="23"/>
    <s v="03/16/202623:57:06"/>
    <x v="15"/>
    <x v="15"/>
    <x v="1"/>
    <s v="23:57:06"/>
    <x v="22"/>
    <x v="0"/>
    <d v="1899-12-30T00:06:46"/>
    <n v="71046"/>
    <n v="0.22"/>
  </r>
  <r>
    <s v="CT20260014356"/>
    <s v="CT"/>
    <s v="CT Abd &amp; Pel wo Oral w IV"/>
    <s v="03/16/2026"/>
    <s v="23:52:43"/>
    <n v="23"/>
    <s v="03/17/202600:03:40"/>
    <x v="16"/>
    <x v="16"/>
    <x v="1"/>
    <s v="00:03:40"/>
    <x v="0"/>
    <x v="0"/>
    <d v="1899-12-30T00:10:57"/>
    <n v="74177"/>
    <n v="1.82"/>
  </r>
  <r>
    <s v="CT20260014327"/>
    <s v="CT"/>
    <s v="CT Abd &amp; Pel wo Oral w IV"/>
    <s v="03/16/2026"/>
    <s v="23:55:48"/>
    <n v="23"/>
    <s v="03/17/202600:07:36"/>
    <x v="16"/>
    <x v="16"/>
    <x v="1"/>
    <s v="00:07:36"/>
    <x v="0"/>
    <x v="0"/>
    <d v="1899-12-30T00:11:48"/>
    <n v="74177"/>
    <n v="1.82"/>
  </r>
  <r>
    <s v="XR20260031061"/>
    <s v="XR"/>
    <s v="XR Knee Complete 4+ Views Left"/>
    <s v="03/17/2026"/>
    <s v="00:06:46"/>
    <n v="0"/>
    <s v="03/17/202600:15:24"/>
    <x v="16"/>
    <x v="16"/>
    <x v="1"/>
    <s v="00:15:24"/>
    <x v="0"/>
    <x v="0"/>
    <d v="1899-12-30T00:08:38"/>
    <n v="73564"/>
    <n v="0.22"/>
  </r>
  <r>
    <s v="CT20260014326"/>
    <s v="CT"/>
    <s v="CTA Pulmonary"/>
    <s v="03/17/2026"/>
    <s v="00:13:01"/>
    <n v="0"/>
    <s v="03/17/202600:27:36"/>
    <x v="16"/>
    <x v="16"/>
    <x v="1"/>
    <s v="00:27:36"/>
    <x v="0"/>
    <x v="0"/>
    <d v="1899-12-30T00:14:35"/>
    <n v="71275"/>
    <n v="1.82"/>
  </r>
  <r>
    <s v="CT20260014336"/>
    <s v="CT"/>
    <s v="CT Chest W/ Contrast"/>
    <s v="03/17/2026"/>
    <s v="00:15:32"/>
    <n v="0"/>
    <s v="03/17/202600:31:36"/>
    <x v="16"/>
    <x v="16"/>
    <x v="1"/>
    <s v="00:31:36"/>
    <x v="0"/>
    <x v="0"/>
    <d v="1899-12-30T00:16:04"/>
    <n v="71260"/>
    <n v="1.1599999999999999"/>
  </r>
  <r>
    <s v="CT20260014316"/>
    <s v="CT"/>
    <s v="CT Brain/Head w/o Contrast"/>
    <s v="03/17/2026"/>
    <s v="00:28:35"/>
    <n v="0"/>
    <s v="03/17/202600:32:09"/>
    <x v="16"/>
    <x v="16"/>
    <x v="1"/>
    <s v="00:32:09"/>
    <x v="0"/>
    <x v="0"/>
    <d v="1899-12-30T00:03:34"/>
    <n v="70450"/>
    <n v="0.85"/>
  </r>
  <r>
    <s v="CT20260014317"/>
    <s v="CT"/>
    <s v="CT Spine Cervical w/o Contrast"/>
    <s v="03/17/2026"/>
    <s v="00:28:35"/>
    <n v="0"/>
    <s v="03/17/202600:32:40"/>
    <x v="16"/>
    <x v="16"/>
    <x v="1"/>
    <s v="00:32:40"/>
    <x v="0"/>
    <x v="0"/>
    <d v="1899-12-30T00:04:05"/>
    <n v="72125"/>
    <n v="1"/>
  </r>
  <r>
    <s v="XR20260031059"/>
    <s v="XR"/>
    <s v="XR Chest 2 Views"/>
    <s v="03/17/2026"/>
    <s v="00:01:03"/>
    <n v="0"/>
    <s v="03/17/202600:36:26"/>
    <x v="16"/>
    <x v="16"/>
    <x v="1"/>
    <s v="00:36:26"/>
    <x v="0"/>
    <x v="0"/>
    <d v="1899-12-30T00:35:23"/>
    <n v="71046"/>
    <n v="0.22"/>
  </r>
  <r>
    <s v="US20260010177"/>
    <s v="US"/>
    <s v="US Abdomen Limited"/>
    <s v="03/17/2026"/>
    <s v="00:33:17"/>
    <n v="0"/>
    <s v="03/17/202600:40:41"/>
    <x v="16"/>
    <x v="16"/>
    <x v="1"/>
    <s v="00:40:41"/>
    <x v="0"/>
    <x v="0"/>
    <d v="1899-12-30T00:07:24"/>
    <n v="76705"/>
    <n v="0.59"/>
  </r>
  <r>
    <s v="CT20260014352"/>
    <s v="CT"/>
    <s v="CT Brain/Head w/o Contrast"/>
    <s v="03/17/2026"/>
    <s v="00:32:57"/>
    <n v="0"/>
    <s v="03/17/202600:44:38"/>
    <x v="16"/>
    <x v="16"/>
    <x v="1"/>
    <s v="00:44:38"/>
    <x v="0"/>
    <x v="0"/>
    <d v="1899-12-30T00:11:41"/>
    <n v="70450"/>
    <n v="0.85"/>
  </r>
  <r>
    <s v="CT20260014353"/>
    <s v="CT"/>
    <s v="CT Maxillofacial w/o Contrast"/>
    <s v="03/17/2026"/>
    <s v="00:32:57"/>
    <n v="0"/>
    <s v="03/17/202600:56:02"/>
    <x v="16"/>
    <x v="16"/>
    <x v="1"/>
    <s v="00:56:02"/>
    <x v="0"/>
    <x v="0"/>
    <d v="1899-12-30T00:23:05"/>
    <n v="70486"/>
    <n v="0.85"/>
  </r>
  <r>
    <s v="CT20260014354"/>
    <s v="CT"/>
    <s v="CT Spine Cervical w/o Contrast"/>
    <s v="03/17/2026"/>
    <s v="00:32:57"/>
    <n v="0"/>
    <s v="03/17/202601:02:18"/>
    <x v="16"/>
    <x v="16"/>
    <x v="1"/>
    <s v="01:02:18"/>
    <x v="1"/>
    <x v="0"/>
    <d v="1899-12-30T00:29:21"/>
    <n v="72125"/>
    <n v="1"/>
  </r>
  <r>
    <s v="CT20260014328"/>
    <s v="CT"/>
    <s v="CT Abdomen and Pelvis w/ Contrast"/>
    <s v="03/17/2026"/>
    <s v="00:56:57"/>
    <n v="0"/>
    <s v="03/17/202601:10:48"/>
    <x v="16"/>
    <x v="16"/>
    <x v="1"/>
    <s v="01:10:48"/>
    <x v="1"/>
    <x v="0"/>
    <d v="1899-12-30T00:13:51"/>
    <n v="74177"/>
    <n v="1.82"/>
  </r>
  <r>
    <s v="CT20260014359"/>
    <s v="CT"/>
    <s v="CT Brain/Head w/o Contrast"/>
    <s v="03/17/2026"/>
    <s v="01:03:16"/>
    <n v="1"/>
    <s v="03/17/202601:15:28"/>
    <x v="16"/>
    <x v="16"/>
    <x v="1"/>
    <s v="01:15:28"/>
    <x v="1"/>
    <x v="0"/>
    <d v="1899-12-30T00:12:12"/>
    <n v="70450"/>
    <n v="0.85"/>
  </r>
  <r>
    <s v="CT20260014330"/>
    <s v="CT"/>
    <s v="CT Spine Cervical w/o Contrast"/>
    <s v="03/17/2026"/>
    <s v="01:07:09"/>
    <n v="1"/>
    <s v="03/17/202601:16:05"/>
    <x v="16"/>
    <x v="16"/>
    <x v="1"/>
    <s v="01:16:05"/>
    <x v="1"/>
    <x v="0"/>
    <d v="1899-12-30T00:08:56"/>
    <n v="72125"/>
    <n v="1"/>
  </r>
  <r>
    <s v="CT20260014329"/>
    <s v="CT"/>
    <s v="CT Brain/Head w/o Contrast"/>
    <s v="03/17/2026"/>
    <s v="01:07:09"/>
    <n v="1"/>
    <s v="03/17/202601:16:44"/>
    <x v="16"/>
    <x v="16"/>
    <x v="1"/>
    <s v="01:16:44"/>
    <x v="1"/>
    <x v="0"/>
    <d v="1899-12-30T00:09:35"/>
    <n v="70450"/>
    <n v="0.85"/>
  </r>
  <r>
    <s v="US20260010178"/>
    <s v="US"/>
    <s v="US Abdomen Complete"/>
    <s v="03/17/2026"/>
    <s v="00:36:36"/>
    <n v="0"/>
    <s v="03/17/202601:30:48"/>
    <x v="16"/>
    <x v="16"/>
    <x v="1"/>
    <s v="01:30:48"/>
    <x v="1"/>
    <x v="0"/>
    <d v="1899-12-30T00:54:12"/>
    <n v="76700"/>
    <n v="0.81"/>
  </r>
  <r>
    <s v="XR20260031065"/>
    <s v="XR"/>
    <s v="XR Chest 2 Views"/>
    <s v="03/17/2026"/>
    <s v="01:28:32"/>
    <n v="1"/>
    <s v="03/17/202601:33:07"/>
    <x v="16"/>
    <x v="16"/>
    <x v="1"/>
    <s v="01:33:07"/>
    <x v="1"/>
    <x v="0"/>
    <d v="1899-12-30T00:04:35"/>
    <n v="71046"/>
    <n v="0.22"/>
  </r>
  <r>
    <s v="XR20260031044"/>
    <s v="XR"/>
    <s v="XR Forearm 2 Views Left"/>
    <s v="03/16/2026"/>
    <s v="23:04:05"/>
    <n v="23"/>
    <s v="03/17/202601:39:22"/>
    <x v="16"/>
    <x v="16"/>
    <x v="1"/>
    <s v="01:39:22"/>
    <x v="1"/>
    <x v="0"/>
    <d v="1899-12-30T02:35:17"/>
    <n v="73090"/>
    <n v="0.16"/>
  </r>
  <r>
    <s v="XR20260031045"/>
    <s v="XR"/>
    <s v="XR Humerus Left"/>
    <s v="03/16/2026"/>
    <s v="23:04:05"/>
    <n v="23"/>
    <s v="03/17/202601:40:22"/>
    <x v="16"/>
    <x v="16"/>
    <x v="1"/>
    <s v="01:40:22"/>
    <x v="1"/>
    <x v="0"/>
    <d v="1899-12-30T02:36:17"/>
    <n v="73060"/>
    <n v="0.16"/>
  </r>
  <r>
    <s v="XR20260031046"/>
    <s v="XR"/>
    <s v="XR Elbow Limited 2 Views Left"/>
    <s v="03/16/2026"/>
    <s v="23:04:05"/>
    <n v="23"/>
    <s v="03/17/202601:40:35"/>
    <x v="16"/>
    <x v="16"/>
    <x v="1"/>
    <s v="01:40:35"/>
    <x v="1"/>
    <x v="0"/>
    <d v="1899-12-30T02:36:30"/>
    <n v="73070"/>
    <n v="0.16"/>
  </r>
  <r>
    <s v="CT20260014331"/>
    <s v="CT"/>
    <s v="CT Brain/Head w/o Contrast"/>
    <s v="03/17/2026"/>
    <s v="01:35:27"/>
    <n v="1"/>
    <s v="03/17/202601:50:03"/>
    <x v="16"/>
    <x v="16"/>
    <x v="1"/>
    <s v="01:50:03"/>
    <x v="1"/>
    <x v="0"/>
    <d v="1899-12-30T00:14:36"/>
    <n v="70450"/>
    <n v="0.85"/>
  </r>
  <r>
    <s v="CT20260014351"/>
    <s v="CT"/>
    <s v="CT Brain/Head w/o Contrast"/>
    <s v="03/17/2026"/>
    <s v="01:43:23"/>
    <n v="1"/>
    <s v="03/17/202601:50:45"/>
    <x v="16"/>
    <x v="16"/>
    <x v="1"/>
    <s v="01:50:45"/>
    <x v="1"/>
    <x v="0"/>
    <d v="1899-12-30T00:07:22"/>
    <n v="70450"/>
    <n v="0.85"/>
  </r>
  <r>
    <s v="CT20260014335"/>
    <s v="CT"/>
    <s v="CT Abd &amp; Pel wo Oral w IV"/>
    <s v="03/17/2026"/>
    <s v="01:44:38"/>
    <n v="1"/>
    <s v="03/17/202602:01:55"/>
    <x v="16"/>
    <x v="16"/>
    <x v="1"/>
    <s v="02:01:55"/>
    <x v="2"/>
    <x v="0"/>
    <d v="1899-12-30T00:17:17"/>
    <n v="74177"/>
    <n v="1.82"/>
  </r>
  <r>
    <s v="CT20260014332"/>
    <s v="CT"/>
    <s v="CT Abd &amp; Pel wo Oral w IV"/>
    <s v="03/17/2026"/>
    <s v="01:55:02"/>
    <n v="1"/>
    <s v="03/17/202602:07:16"/>
    <x v="16"/>
    <x v="16"/>
    <x v="1"/>
    <s v="02:07:16"/>
    <x v="2"/>
    <x v="0"/>
    <d v="1899-12-30T00:12:14"/>
    <n v="74177"/>
    <n v="1.82"/>
  </r>
  <r>
    <s v="CT20260014338"/>
    <s v="CT"/>
    <s v="CT Abd &amp; Pel wo Oral w IV"/>
    <s v="03/17/2026"/>
    <s v="01:59:24"/>
    <n v="1"/>
    <s v="03/17/202602:13:00"/>
    <x v="16"/>
    <x v="16"/>
    <x v="1"/>
    <s v="02:13:00"/>
    <x v="2"/>
    <x v="0"/>
    <d v="1899-12-30T00:13:36"/>
    <n v="74177"/>
    <n v="1.82"/>
  </r>
  <r>
    <s v="CT20260014345"/>
    <s v="CT"/>
    <s v="CT Brain/Head w/o Contrast"/>
    <s v="03/17/2026"/>
    <s v="02:09:49"/>
    <n v="2"/>
    <s v="03/17/202602:18:24"/>
    <x v="16"/>
    <x v="16"/>
    <x v="1"/>
    <s v="02:18:24"/>
    <x v="2"/>
    <x v="0"/>
    <d v="1899-12-30T00:08:35"/>
    <n v="70450"/>
    <n v="0.85"/>
  </r>
  <r>
    <s v="CT20260014346"/>
    <s v="CT"/>
    <s v="CT Spine Cervical w/o Contrast"/>
    <s v="03/17/2026"/>
    <s v="02:09:49"/>
    <n v="2"/>
    <s v="03/17/202602:26:12"/>
    <x v="16"/>
    <x v="16"/>
    <x v="1"/>
    <s v="02:26:12"/>
    <x v="2"/>
    <x v="0"/>
    <d v="1899-12-30T00:16:23"/>
    <n v="72125"/>
    <n v="1"/>
  </r>
  <r>
    <s v="CT20260014347"/>
    <s v="CT"/>
    <s v="CT Abd &amp; Pel wo Oral w IV"/>
    <s v="03/17/2026"/>
    <s v="02:16:04"/>
    <n v="2"/>
    <s v="03/17/202602:30:47"/>
    <x v="16"/>
    <x v="16"/>
    <x v="1"/>
    <s v="02:30:47"/>
    <x v="2"/>
    <x v="0"/>
    <d v="1899-12-30T00:14:43"/>
    <n v="74177"/>
    <n v="1.82"/>
  </r>
  <r>
    <s v="XR20260031067"/>
    <s v="XR"/>
    <s v="XR Chest 1 View Portable"/>
    <s v="03/17/2026"/>
    <s v="02:11:46"/>
    <n v="2"/>
    <s v="03/17/202602:36:50"/>
    <x v="16"/>
    <x v="16"/>
    <x v="1"/>
    <s v="02:36:50"/>
    <x v="2"/>
    <x v="0"/>
    <d v="1899-12-30T00:25:04"/>
    <n v="71045"/>
    <n v="0.18"/>
  </r>
  <r>
    <s v="XR20260031068"/>
    <s v="XR"/>
    <s v="XR Abdomen KUB 1 View"/>
    <s v="03/17/2026"/>
    <s v="02:11:46"/>
    <n v="2"/>
    <s v="03/17/202602:45:45"/>
    <x v="16"/>
    <x v="16"/>
    <x v="1"/>
    <s v="02:45:45"/>
    <x v="2"/>
    <x v="0"/>
    <d v="1899-12-30T00:33:59"/>
    <n v="74018"/>
    <n v="0.18"/>
  </r>
  <r>
    <s v="CT20260014350"/>
    <s v="CT"/>
    <s v="CT Brain/Head w/o Contrast"/>
    <s v="03/17/2026"/>
    <s v="02:35:55"/>
    <n v="2"/>
    <s v="03/17/202602:47:11"/>
    <x v="16"/>
    <x v="16"/>
    <x v="1"/>
    <s v="02:47:11"/>
    <x v="2"/>
    <x v="0"/>
    <d v="1899-12-30T00:11:16"/>
    <n v="70450"/>
    <n v="0.85"/>
  </r>
  <r>
    <s v="CT20260014360"/>
    <s v="CT"/>
    <s v="CT Neck Soft Tissue w/ Contrast"/>
    <s v="03/17/2026"/>
    <s v="02:37:19"/>
    <n v="2"/>
    <s v="03/17/202603:03:32"/>
    <x v="16"/>
    <x v="16"/>
    <x v="1"/>
    <s v="03:03:32"/>
    <x v="3"/>
    <x v="0"/>
    <d v="1899-12-30T00:26:13"/>
    <n v="70491"/>
    <n v="1.38"/>
  </r>
  <r>
    <s v="CT20260014348"/>
    <s v="CT"/>
    <s v="CT Brain/Head w/o Contrast"/>
    <s v="03/17/2026"/>
    <s v="02:47:13"/>
    <n v="2"/>
    <s v="03/17/202603:04:14"/>
    <x v="16"/>
    <x v="16"/>
    <x v="1"/>
    <s v="03:04:14"/>
    <x v="3"/>
    <x v="0"/>
    <d v="1899-12-30T00:17:01"/>
    <n v="70450"/>
    <n v="0.85"/>
  </r>
  <r>
    <s v="CT20260014349"/>
    <s v="CT"/>
    <s v="CT Spine Cervical w/o Contrast"/>
    <s v="03/17/2026"/>
    <s v="02:47:13"/>
    <n v="2"/>
    <s v="03/17/202603:05:50"/>
    <x v="16"/>
    <x v="16"/>
    <x v="1"/>
    <s v="03:05:50"/>
    <x v="3"/>
    <x v="0"/>
    <d v="1899-12-30T00:18:37"/>
    <n v="72125"/>
    <n v="1"/>
  </r>
  <r>
    <s v="XR20260031069"/>
    <s v="XR"/>
    <s v="XR Chest 1 View Portable"/>
    <s v="03/17/2026"/>
    <s v="02:43:20"/>
    <n v="2"/>
    <s v="03/17/202603:16:30"/>
    <x v="16"/>
    <x v="16"/>
    <x v="1"/>
    <s v="03:16:30"/>
    <x v="3"/>
    <x v="0"/>
    <d v="1899-12-30T00:33:10"/>
    <n v="71045"/>
    <n v="0.18"/>
  </r>
  <r>
    <s v="XR20260031070"/>
    <s v="XR"/>
    <s v="XR Chest 1 View Portable"/>
    <s v="03/17/2026"/>
    <s v="03:07:09"/>
    <n v="3"/>
    <s v="03/17/202603:17:10"/>
    <x v="16"/>
    <x v="16"/>
    <x v="1"/>
    <s v="03:17:10"/>
    <x v="3"/>
    <x v="0"/>
    <d v="1899-12-30T00:10:01"/>
    <n v="71045"/>
    <n v="0.18"/>
  </r>
  <r>
    <s v="XR20260031047"/>
    <s v="XR"/>
    <s v="XR Abdomen Series + Chest 1 View"/>
    <s v="03/16/2026"/>
    <s v="22:45:17"/>
    <n v="22"/>
    <s v="03/17/202603:28:48"/>
    <x v="16"/>
    <x v="16"/>
    <x v="1"/>
    <s v="03:28:48"/>
    <x v="3"/>
    <x v="0"/>
    <d v="1899-12-30T04:43:31"/>
    <n v="74022"/>
    <n v="0.32"/>
  </r>
  <r>
    <s v="XR20260031064"/>
    <s v="XR"/>
    <s v="XR Chest 2 Views"/>
    <s v="03/17/2026"/>
    <s v="00:58:23"/>
    <n v="0"/>
    <s v="03/17/202603:35:16"/>
    <x v="16"/>
    <x v="16"/>
    <x v="1"/>
    <s v="03:35:16"/>
    <x v="3"/>
    <x v="0"/>
    <d v="1899-12-30T02:36:53"/>
    <n v="71046"/>
    <n v="0.22"/>
  </r>
  <r>
    <s v="US20260010182"/>
    <s v="US"/>
    <s v="US Abdomen Complete"/>
    <s v="03/17/2026"/>
    <s v="03:33:19"/>
    <n v="3"/>
    <s v="03/17/202603:44:43"/>
    <x v="16"/>
    <x v="16"/>
    <x v="1"/>
    <s v="03:44:43"/>
    <x v="3"/>
    <x v="0"/>
    <d v="1899-12-30T00:11:24"/>
    <n v="76700"/>
    <n v="0.81"/>
  </r>
  <r>
    <s v="XR20260031073"/>
    <s v="XR"/>
    <s v="XR Chest 2 Views"/>
    <s v="03/17/2026"/>
    <s v="03:43:55"/>
    <n v="3"/>
    <s v="03/17/202603:46:55"/>
    <x v="16"/>
    <x v="16"/>
    <x v="1"/>
    <s v="03:46:55"/>
    <x v="3"/>
    <x v="0"/>
    <d v="1899-12-30T00:03:00"/>
    <n v="71046"/>
    <n v="0.22"/>
  </r>
  <r>
    <s v="XR20260031043"/>
    <s v="XR"/>
    <s v="XR Pelvis 1 or 2 Views"/>
    <s v="03/16/2026"/>
    <s v="23:04:05"/>
    <n v="23"/>
    <s v="03/17/202603:47:17"/>
    <x v="16"/>
    <x v="16"/>
    <x v="1"/>
    <s v="03:47:17"/>
    <x v="3"/>
    <x v="0"/>
    <d v="1899-12-30T04:43:12"/>
    <n v="72170"/>
    <n v="0.17"/>
  </r>
  <r>
    <s v="XR20260031072"/>
    <s v="XR"/>
    <s v="XR Abdomen Complete w Decub and/or Erect"/>
    <s v="03/17/2026"/>
    <s v="03:35:01"/>
    <n v="3"/>
    <s v="03/17/202604:00:20"/>
    <x v="16"/>
    <x v="16"/>
    <x v="1"/>
    <s v="04:00:20"/>
    <x v="4"/>
    <x v="0"/>
    <d v="1899-12-30T00:25:19"/>
    <n v="74019"/>
    <n v="0.23"/>
  </r>
  <r>
    <s v="XR20260031066"/>
    <s v="XR"/>
    <s v="XR Finger(s) 2+ Views Right"/>
    <s v="03/17/2026"/>
    <s v="01:22:57"/>
    <n v="1"/>
    <s v="03/17/202604:27:37"/>
    <x v="16"/>
    <x v="16"/>
    <x v="1"/>
    <s v="04:27:37"/>
    <x v="4"/>
    <x v="6"/>
    <d v="1899-12-30T03:04:40"/>
    <n v="73140"/>
    <n v="0.13"/>
  </r>
  <r>
    <s v="XR20260031074"/>
    <s v="XR"/>
    <s v="XR Chest 2 Views"/>
    <s v="03/17/2026"/>
    <s v="04:05:51"/>
    <n v="4"/>
    <s v="03/17/202604:28:19"/>
    <x v="16"/>
    <x v="16"/>
    <x v="1"/>
    <s v="04:28:19"/>
    <x v="4"/>
    <x v="6"/>
    <d v="1899-12-30T00:22:28"/>
    <n v="71046"/>
    <n v="0.22"/>
  </r>
  <r>
    <s v="XR20260030729"/>
    <s v="XR"/>
    <s v="XR Chest 1 View Portable"/>
    <s v="03/17/2026"/>
    <s v="04:27:32"/>
    <n v="4"/>
    <s v="03/17/202604:29:02"/>
    <x v="16"/>
    <x v="16"/>
    <x v="1"/>
    <s v="04:29:02"/>
    <x v="4"/>
    <x v="6"/>
    <d v="1899-12-30T00:01:30"/>
    <n v="71045"/>
    <n v="0.18"/>
  </r>
  <r>
    <s v="US20260010187"/>
    <s v="US"/>
    <s v="US Retroperitoneal Complete"/>
    <s v="03/17/2026"/>
    <s v="04:31:41"/>
    <n v="4"/>
    <s v="03/17/202604:37:56"/>
    <x v="16"/>
    <x v="16"/>
    <x v="1"/>
    <s v="04:37:56"/>
    <x v="4"/>
    <x v="6"/>
    <d v="1899-12-30T00:06:15"/>
    <n v="76770"/>
    <n v="0.74"/>
  </r>
  <r>
    <s v="XR20260029938"/>
    <s v="XR"/>
    <s v="XR Chest 1 View Portable"/>
    <s v="03/17/2026"/>
    <s v="04:33:02"/>
    <n v="4"/>
    <s v="03/17/202604:39:21"/>
    <x v="16"/>
    <x v="16"/>
    <x v="1"/>
    <s v="04:39:21"/>
    <x v="4"/>
    <x v="6"/>
    <d v="1899-12-30T00:06:19"/>
    <n v="71045"/>
    <n v="0.18"/>
  </r>
  <r>
    <s v="XR20260029017"/>
    <s v="XR"/>
    <s v="XR Chest 1 View Portable"/>
    <s v="03/17/2026"/>
    <s v="04:36:21"/>
    <n v="4"/>
    <s v="03/17/202604:42:30"/>
    <x v="16"/>
    <x v="16"/>
    <x v="1"/>
    <s v="04:42:30"/>
    <x v="4"/>
    <x v="6"/>
    <d v="1899-12-30T00:06:09"/>
    <n v="71045"/>
    <n v="0.18"/>
  </r>
  <r>
    <s v="XR20260030719"/>
    <s v="XR"/>
    <s v="XR Chest 1 View Portable"/>
    <s v="03/17/2026"/>
    <s v="04:40:12"/>
    <n v="4"/>
    <s v="03/17/202604:46:42"/>
    <x v="16"/>
    <x v="16"/>
    <x v="1"/>
    <s v="04:46:42"/>
    <x v="4"/>
    <x v="6"/>
    <d v="1899-12-30T00:06:30"/>
    <n v="71045"/>
    <n v="0.18"/>
  </r>
  <r>
    <s v="CT20260014364"/>
    <s v="CT"/>
    <s v="CT Abd &amp; Pel wo Oral w IV"/>
    <s v="03/17/2026"/>
    <s v="04:38:25"/>
    <n v="4"/>
    <s v="03/17/202604:57:45"/>
    <x v="16"/>
    <x v="16"/>
    <x v="1"/>
    <s v="04:57:45"/>
    <x v="4"/>
    <x v="6"/>
    <d v="1899-12-30T00:19:20"/>
    <n v="74177"/>
    <n v="1.82"/>
  </r>
  <r>
    <s v="CT20260014362"/>
    <s v="CT"/>
    <s v="CT Brain/Head w/o Contrast"/>
    <s v="03/17/2026"/>
    <s v="03:36:46"/>
    <n v="3"/>
    <s v="03/17/202605:05:02"/>
    <x v="16"/>
    <x v="16"/>
    <x v="1"/>
    <s v="05:05:02"/>
    <x v="5"/>
    <x v="6"/>
    <d v="1899-12-30T01:28:16"/>
    <n v="70450"/>
    <n v="0.85"/>
  </r>
  <r>
    <s v="CT20260014357"/>
    <s v="CT"/>
    <s v="CT Abdomen and Pelvis w/ Contrast"/>
    <s v="03/17/2026"/>
    <s v="04:41:37"/>
    <n v="4"/>
    <s v="03/17/202605:12:23"/>
    <x v="16"/>
    <x v="16"/>
    <x v="1"/>
    <s v="05:12:23"/>
    <x v="5"/>
    <x v="6"/>
    <d v="1899-12-30T00:30:46"/>
    <n v="74177"/>
    <n v="1.82"/>
  </r>
  <r>
    <s v="US20260010185"/>
    <s v="US"/>
    <s v="US Retroperitoneal Complete"/>
    <s v="03/17/2026"/>
    <s v="04:55:03"/>
    <n v="4"/>
    <s v="03/17/202605:15:30"/>
    <x v="16"/>
    <x v="16"/>
    <x v="1"/>
    <s v="05:15:30"/>
    <x v="5"/>
    <x v="6"/>
    <d v="1899-12-30T00:20:27"/>
    <n v="76770"/>
    <n v="0.74"/>
  </r>
  <r>
    <s v="US20260010186"/>
    <s v="US"/>
    <s v="US OB Less Thn 14 wks w/TVS if indicated"/>
    <s v="03/17/2026"/>
    <s v="04:54:58"/>
    <n v="4"/>
    <s v="03/17/202605:18:44"/>
    <x v="16"/>
    <x v="16"/>
    <x v="1"/>
    <s v="05:18:44"/>
    <x v="5"/>
    <x v="6"/>
    <d v="1899-12-30T00:23:46"/>
    <n v="76801"/>
    <n v="0.99"/>
  </r>
  <r>
    <s v="XR20260029164"/>
    <s v="XR"/>
    <s v="XR Chest 1 View Portable"/>
    <s v="03/17/2026"/>
    <s v="04:36:01"/>
    <n v="4"/>
    <s v="03/17/202605:20:19"/>
    <x v="16"/>
    <x v="16"/>
    <x v="1"/>
    <s v="05:20:19"/>
    <x v="5"/>
    <x v="6"/>
    <d v="1899-12-30T00:44:18"/>
    <n v="71045"/>
    <n v="0.18"/>
  </r>
  <r>
    <s v="XR20260030869"/>
    <s v="XR"/>
    <s v="XR Chest 1 View Portable"/>
    <s v="03/17/2026"/>
    <s v="04:38:27"/>
    <n v="4"/>
    <s v="03/17/202605:20:58"/>
    <x v="16"/>
    <x v="16"/>
    <x v="1"/>
    <s v="05:20:58"/>
    <x v="5"/>
    <x v="6"/>
    <d v="1899-12-30T00:42:31"/>
    <n v="71045"/>
    <n v="0.18"/>
  </r>
  <r>
    <s v="XR20260030868"/>
    <s v="XR"/>
    <s v="XR Chest 1 View Portable"/>
    <s v="03/17/2026"/>
    <s v="04:28:39"/>
    <n v="4"/>
    <s v="03/17/202605:22:10"/>
    <x v="16"/>
    <x v="16"/>
    <x v="1"/>
    <s v="05:22:10"/>
    <x v="5"/>
    <x v="6"/>
    <d v="1899-12-30T00:53:31"/>
    <n v="71045"/>
    <n v="0.18"/>
  </r>
  <r>
    <s v="US20260010179"/>
    <s v="US"/>
    <s v="US OB Less Thn 14 wks w/TVS if indicated"/>
    <s v="03/17/2026"/>
    <s v="01:36:33"/>
    <n v="1"/>
    <s v="03/17/202605:25:25"/>
    <x v="16"/>
    <x v="16"/>
    <x v="1"/>
    <s v="05:25:25"/>
    <x v="5"/>
    <x v="6"/>
    <d v="1899-12-30T03:48:52"/>
    <n v="76801"/>
    <n v="0.99"/>
  </r>
  <r>
    <s v="XR20260030919"/>
    <s v="XR"/>
    <s v="XR Chest 1 View Portable"/>
    <s v="03/17/2026"/>
    <s v="04:35:38"/>
    <n v="4"/>
    <s v="03/17/202605:26:11"/>
    <x v="16"/>
    <x v="16"/>
    <x v="1"/>
    <s v="05:26:11"/>
    <x v="5"/>
    <x v="6"/>
    <d v="1899-12-30T00:50:33"/>
    <n v="71045"/>
    <n v="0.18"/>
  </r>
  <r>
    <s v="XR20260030403"/>
    <s v="XR"/>
    <s v="XR Chest 1 View Portable"/>
    <s v="03/17/2026"/>
    <s v="04:35:23"/>
    <n v="4"/>
    <s v="03/17/202605:27:48"/>
    <x v="16"/>
    <x v="16"/>
    <x v="1"/>
    <s v="05:27:48"/>
    <x v="5"/>
    <x v="6"/>
    <d v="1899-12-30T00:52:25"/>
    <n v="71045"/>
    <n v="0.18"/>
  </r>
  <r>
    <s v="XR20260025774"/>
    <s v="XR"/>
    <s v="XR Chest 1 View Portable"/>
    <s v="03/17/2026"/>
    <s v="04:35:01"/>
    <n v="4"/>
    <s v="03/17/202605:29:11"/>
    <x v="16"/>
    <x v="16"/>
    <x v="1"/>
    <s v="05:29:11"/>
    <x v="5"/>
    <x v="6"/>
    <d v="1899-12-30T00:54:10"/>
    <n v="71045"/>
    <n v="0.18"/>
  </r>
  <r>
    <s v="XR20260030575"/>
    <s v="XR"/>
    <s v="XR Chest 1 View Portable"/>
    <s v="03/17/2026"/>
    <s v="04:34:33"/>
    <n v="4"/>
    <s v="03/17/202605:30:13"/>
    <x v="16"/>
    <x v="16"/>
    <x v="1"/>
    <s v="05:30:13"/>
    <x v="5"/>
    <x v="6"/>
    <d v="1899-12-30T00:55:40"/>
    <n v="71045"/>
    <n v="0.18"/>
  </r>
  <r>
    <s v="XR20260031075"/>
    <s v="XR"/>
    <s v="XR Chest 1 View Portable"/>
    <s v="03/17/2026"/>
    <s v="05:10:49"/>
    <n v="5"/>
    <s v="03/17/202606:23:00"/>
    <x v="16"/>
    <x v="16"/>
    <x v="1"/>
    <s v="06:23:00"/>
    <x v="6"/>
    <x v="6"/>
    <d v="1899-12-30T01:12:11"/>
    <n v="71045"/>
    <n v="0.18"/>
  </r>
  <r>
    <s v="XR20260031077"/>
    <s v="XR"/>
    <s v="XR Chest 1 View Portable"/>
    <s v="03/17/2026"/>
    <s v="06:13:53"/>
    <n v="6"/>
    <s v="03/17/202606:23:16"/>
    <x v="16"/>
    <x v="16"/>
    <x v="1"/>
    <s v="06:23:16"/>
    <x v="6"/>
    <x v="6"/>
    <d v="1899-12-30T00:09:23"/>
    <n v="71045"/>
    <n v="0.18"/>
  </r>
  <r>
    <s v="US20260010188"/>
    <s v="US"/>
    <s v="US Pelvis Comp w/Transvag if indicated"/>
    <s v="03/17/2026"/>
    <s v="05:45:46"/>
    <n v="5"/>
    <s v="03/17/202606:25:49"/>
    <x v="16"/>
    <x v="16"/>
    <x v="1"/>
    <s v="06:25:49"/>
    <x v="6"/>
    <x v="6"/>
    <d v="1899-12-30T00:40:03"/>
    <n v="76856"/>
    <n v="0.69"/>
  </r>
  <r>
    <s v="MR20260002799"/>
    <s v="MR"/>
    <s v="MRI Spine Thoracic w/o Contrast"/>
    <s v="03/17/2026"/>
    <s v="05:55:07"/>
    <n v="5"/>
    <s v="03/17/202606:32:09"/>
    <x v="16"/>
    <x v="16"/>
    <x v="1"/>
    <s v="06:32:09"/>
    <x v="6"/>
    <x v="6"/>
    <d v="1899-12-30T00:37:02"/>
    <n v="72146"/>
    <n v="1.48"/>
  </r>
  <r>
    <s v="US20260010189"/>
    <s v="US"/>
    <s v="US Abdomen Limited"/>
    <s v="03/17/2026"/>
    <s v="06:29:30"/>
    <n v="6"/>
    <s v="03/17/202606:33:06"/>
    <x v="16"/>
    <x v="16"/>
    <x v="1"/>
    <s v="06:33:06"/>
    <x v="6"/>
    <x v="6"/>
    <d v="1899-12-30T00:03:36"/>
    <n v="76705"/>
    <n v="0.59"/>
  </r>
  <r>
    <s v="XR20260031088"/>
    <s v="XR"/>
    <s v="XR Chest 1 View Portable"/>
    <s v="03/17/2026"/>
    <s v="06:59:48"/>
    <n v="6"/>
    <s v="03/17/202607:07:37"/>
    <x v="16"/>
    <x v="16"/>
    <x v="1"/>
    <s v="07:07:37"/>
    <x v="7"/>
    <x v="6"/>
    <d v="1899-12-30T00:07:49"/>
    <n v="71045"/>
    <n v="0.18"/>
  </r>
  <r>
    <s v="XR20260031087"/>
    <s v="XR"/>
    <s v="XR Chest 2 Views"/>
    <s v="03/17/2026"/>
    <s v="06:59:30"/>
    <n v="6"/>
    <s v="03/17/202607:08:19"/>
    <x v="16"/>
    <x v="16"/>
    <x v="1"/>
    <s v="07:08:19"/>
    <x v="7"/>
    <x v="6"/>
    <d v="1899-12-30T00:08:49"/>
    <n v="71046"/>
    <n v="0.22"/>
  </r>
  <r>
    <s v="XR20260031084"/>
    <s v="XR"/>
    <s v="XR Chest 1 View Portable"/>
    <s v="03/17/2026"/>
    <s v="06:47:12"/>
    <n v="6"/>
    <s v="03/17/202607:10:02"/>
    <x v="16"/>
    <x v="16"/>
    <x v="1"/>
    <s v="07:10:02"/>
    <x v="7"/>
    <x v="6"/>
    <d v="1899-12-30T00:22:50"/>
    <n v="71045"/>
    <n v="0.18"/>
  </r>
  <r>
    <s v="XR20260031083"/>
    <s v="XR"/>
    <s v="XR Chest 1 View Portable"/>
    <s v="03/17/2026"/>
    <s v="06:49:26"/>
    <n v="6"/>
    <s v="03/17/202607:11:13"/>
    <x v="16"/>
    <x v="16"/>
    <x v="1"/>
    <s v="07:11:13"/>
    <x v="7"/>
    <x v="6"/>
    <d v="1899-12-30T00:21:47"/>
    <n v="71045"/>
    <n v="0.18"/>
  </r>
  <r>
    <s v="XR20260031085"/>
    <s v="XR"/>
    <s v="XR Chest 1 View Portable"/>
    <s v="03/17/2026"/>
    <s v="06:51:01"/>
    <n v="6"/>
    <s v="03/17/202607:12:09"/>
    <x v="16"/>
    <x v="16"/>
    <x v="1"/>
    <s v="07:12:09"/>
    <x v="7"/>
    <x v="6"/>
    <d v="1899-12-30T00:21:08"/>
    <n v="71045"/>
    <n v="0.18"/>
  </r>
  <r>
    <s v="XR20260031086"/>
    <s v="XR"/>
    <s v="XR Abdomen KUB 1 View"/>
    <s v="03/17/2026"/>
    <s v="06:51:01"/>
    <n v="6"/>
    <s v="03/17/202607:13:39"/>
    <x v="16"/>
    <x v="16"/>
    <x v="1"/>
    <s v="07:13:39"/>
    <x v="7"/>
    <x v="6"/>
    <d v="1899-12-30T00:22:38"/>
    <n v="74018"/>
    <n v="0.18"/>
  </r>
  <r>
    <s v="CT20260014365"/>
    <s v="CT"/>
    <s v="CT Abd &amp; Pel wo Oral w IV"/>
    <s v="03/17/2026"/>
    <s v="07:11:44"/>
    <n v="7"/>
    <s v="03/17/202607:29:14"/>
    <x v="16"/>
    <x v="16"/>
    <x v="1"/>
    <s v="07:29:14"/>
    <x v="7"/>
    <x v="6"/>
    <d v="1899-12-30T00:17:30"/>
    <n v="74177"/>
    <n v="1.82"/>
  </r>
  <r>
    <s v="CT20260014376"/>
    <s v="CT"/>
    <s v="CT Brain/Head w/o Contrast"/>
    <s v="03/17/2026"/>
    <s v="07:30:30"/>
    <n v="7"/>
    <s v="03/17/202607:39:33"/>
    <x v="16"/>
    <x v="16"/>
    <x v="1"/>
    <s v="07:39:33"/>
    <x v="7"/>
    <x v="6"/>
    <d v="1899-12-30T00:09:03"/>
    <n v="70450"/>
    <n v="0.85"/>
  </r>
  <r>
    <s v="US20260010190"/>
    <s v="US"/>
    <s v="US OB Limited"/>
    <s v="03/17/2026"/>
    <s v="07:35:48"/>
    <n v="7"/>
    <s v="03/17/202607:43:56"/>
    <x v="16"/>
    <x v="16"/>
    <x v="1"/>
    <s v="07:43:56"/>
    <x v="7"/>
    <x v="6"/>
    <d v="1899-12-30T00:08:08"/>
    <n v="76815"/>
    <n v="0.65"/>
  </r>
  <r>
    <s v="US20260010163"/>
    <s v="US"/>
    <s v="US Retroperitoneal Complete"/>
    <s v="03/17/2026"/>
    <s v="07:31:17"/>
    <n v="7"/>
    <s v="03/17/202607:46:53"/>
    <x v="16"/>
    <x v="16"/>
    <x v="1"/>
    <s v="07:46:53"/>
    <x v="7"/>
    <x v="6"/>
    <d v="1899-12-30T00:15:36"/>
    <n v="76770"/>
    <n v="0.74"/>
  </r>
  <r>
    <s v="CT20260014377"/>
    <s v="CT"/>
    <s v="CTA Neck"/>
    <s v="03/17/2026"/>
    <s v="07:45:00"/>
    <n v="7"/>
    <s v="03/17/202607:57:46"/>
    <x v="16"/>
    <x v="16"/>
    <x v="1"/>
    <s v="07:57:46"/>
    <x v="7"/>
    <x v="6"/>
    <d v="1899-12-30T00:12:46"/>
    <n v="70498"/>
    <n v="1.75"/>
  </r>
  <r>
    <s v="CT20260014378"/>
    <s v="CT"/>
    <s v="CTA Brain/Head"/>
    <s v="03/17/2026"/>
    <s v="07:45:00"/>
    <n v="7"/>
    <s v="03/17/202607:57:46"/>
    <x v="16"/>
    <x v="16"/>
    <x v="1"/>
    <s v="07:57:46"/>
    <x v="7"/>
    <x v="6"/>
    <d v="1899-12-30T00:12:46"/>
    <n v="70496"/>
    <n v="1.75"/>
  </r>
  <r>
    <s v="XR20260031093"/>
    <s v="XR"/>
    <s v="XR Chest 2 Views"/>
    <s v="03/17/2026"/>
    <s v="07:53:20"/>
    <n v="7"/>
    <s v="03/17/202608:00:09"/>
    <x v="16"/>
    <x v="16"/>
    <x v="1"/>
    <s v="08:00:09"/>
    <x v="8"/>
    <x v="6"/>
    <d v="1899-12-30T00:06:49"/>
    <n v="71046"/>
    <n v="0.22"/>
  </r>
  <r>
    <s v="XR20260031468"/>
    <s v="XR"/>
    <s v="XR Shoulder Complete 2+ Views Left"/>
    <s v="03/17/2026"/>
    <s v="22:51:30"/>
    <n v="22"/>
    <s v="03/17/202623:00:00"/>
    <x v="16"/>
    <x v="16"/>
    <x v="1"/>
    <s v="23:00:00"/>
    <x v="22"/>
    <x v="0"/>
    <d v="1899-12-30T00:08:30"/>
    <n v="73030"/>
    <n v="0.18"/>
  </r>
  <r>
    <s v="XR20260031469"/>
    <s v="XR"/>
    <s v="XR Humerus Left"/>
    <s v="03/17/2026"/>
    <s v="22:51:20"/>
    <n v="22"/>
    <s v="03/17/202623:00:09"/>
    <x v="16"/>
    <x v="16"/>
    <x v="1"/>
    <s v="23:00:09"/>
    <x v="22"/>
    <x v="0"/>
    <d v="1899-12-30T00:08:49"/>
    <n v="73060"/>
    <n v="0.16"/>
  </r>
  <r>
    <s v="XR20260031470"/>
    <s v="XR"/>
    <s v="XR Abdomen KUB 1 View"/>
    <s v="03/17/2026"/>
    <s v="22:50:51"/>
    <n v="22"/>
    <s v="03/17/202623:02:04"/>
    <x v="16"/>
    <x v="16"/>
    <x v="1"/>
    <s v="23:02:04"/>
    <x v="22"/>
    <x v="0"/>
    <d v="1899-12-30T00:11:13"/>
    <n v="74018"/>
    <n v="0.18"/>
  </r>
  <r>
    <s v="XR20260031478"/>
    <s v="XR"/>
    <s v="XR Chest 2 Views"/>
    <s v="03/17/2026"/>
    <s v="22:33:13"/>
    <n v="22"/>
    <s v="03/17/202623:04:08"/>
    <x v="16"/>
    <x v="16"/>
    <x v="1"/>
    <s v="23:04:08"/>
    <x v="22"/>
    <x v="0"/>
    <d v="1899-12-30T00:30:55"/>
    <n v="71046"/>
    <n v="0.22"/>
  </r>
  <r>
    <s v="XR20260031477"/>
    <s v="XR"/>
    <s v="XR Chest 2 Views"/>
    <s v="03/17/2026"/>
    <s v="22:40:07"/>
    <n v="22"/>
    <s v="03/17/202623:05:35"/>
    <x v="16"/>
    <x v="16"/>
    <x v="1"/>
    <s v="23:05:35"/>
    <x v="22"/>
    <x v="0"/>
    <d v="1899-12-30T00:25:28"/>
    <n v="71046"/>
    <n v="0.22"/>
  </r>
  <r>
    <s v="XR20260031473"/>
    <s v="XR"/>
    <s v="XR Hand Complete 3+ Views Left"/>
    <s v="03/17/2026"/>
    <s v="22:32:50"/>
    <n v="22"/>
    <s v="03/17/202623:07:36"/>
    <x v="16"/>
    <x v="16"/>
    <x v="1"/>
    <s v="23:07:36"/>
    <x v="22"/>
    <x v="0"/>
    <d v="1899-12-30T00:34:46"/>
    <n v="73130"/>
    <n v="0.17"/>
  </r>
  <r>
    <s v="XR20260031475"/>
    <s v="XR"/>
    <s v="XR Elbow Complete 3+ Views Left"/>
    <s v="03/17/2026"/>
    <s v="22:26:39"/>
    <n v="22"/>
    <s v="03/17/202623:08:22"/>
    <x v="16"/>
    <x v="16"/>
    <x v="1"/>
    <s v="23:08:22"/>
    <x v="22"/>
    <x v="0"/>
    <d v="1899-12-30T00:41:43"/>
    <n v="73080"/>
    <n v="0.17"/>
  </r>
  <r>
    <s v="XR20260031476"/>
    <s v="XR"/>
    <s v="XR Chest 2 Views"/>
    <s v="03/17/2026"/>
    <s v="22:25:15"/>
    <n v="22"/>
    <s v="03/17/202623:10:13"/>
    <x v="16"/>
    <x v="16"/>
    <x v="1"/>
    <s v="23:10:13"/>
    <x v="22"/>
    <x v="0"/>
    <d v="1899-12-30T00:44:58"/>
    <n v="71046"/>
    <n v="0.22"/>
  </r>
  <r>
    <s v="XR20260031482"/>
    <s v="XR"/>
    <s v="XR Chest 1 View Portable"/>
    <s v="03/17/2026"/>
    <s v="23:07:30"/>
    <n v="23"/>
    <s v="03/17/202623:10:54"/>
    <x v="16"/>
    <x v="16"/>
    <x v="1"/>
    <s v="23:10:54"/>
    <x v="22"/>
    <x v="0"/>
    <d v="1899-12-30T00:03:24"/>
    <n v="71045"/>
    <n v="0.18"/>
  </r>
  <r>
    <s v="XR20260031471"/>
    <s v="XR"/>
    <s v="XR Chest 2 Views"/>
    <s v="03/17/2026"/>
    <s v="22:19:40"/>
    <n v="22"/>
    <s v="03/17/202623:13:24"/>
    <x v="16"/>
    <x v="16"/>
    <x v="1"/>
    <s v="23:13:24"/>
    <x v="22"/>
    <x v="0"/>
    <d v="1899-12-30T00:53:44"/>
    <n v="71046"/>
    <n v="0.22"/>
  </r>
  <r>
    <s v="XR20260031472"/>
    <s v="XR"/>
    <s v="XR Chest 2 Views"/>
    <s v="03/17/2026"/>
    <s v="22:16:55"/>
    <n v="22"/>
    <s v="03/17/202623:21:59"/>
    <x v="16"/>
    <x v="16"/>
    <x v="1"/>
    <s v="23:21:59"/>
    <x v="22"/>
    <x v="0"/>
    <d v="1899-12-30T01:05:04"/>
    <n v="71046"/>
    <n v="0.22"/>
  </r>
  <r>
    <s v="XR20260031483"/>
    <s v="XR"/>
    <s v="XR Spine Cervical Limited 2 or 3 Views"/>
    <s v="03/17/2026"/>
    <s v="23:20:10"/>
    <n v="23"/>
    <s v="03/17/202623:22:16"/>
    <x v="16"/>
    <x v="16"/>
    <x v="1"/>
    <s v="23:22:16"/>
    <x v="22"/>
    <x v="0"/>
    <d v="1899-12-30T00:02:06"/>
    <n v="72040"/>
    <n v="0.22"/>
  </r>
  <r>
    <s v="XR20260031466"/>
    <s v="XR"/>
    <s v="XR Hand Complete 3+ Views Left"/>
    <s v="03/17/2026"/>
    <s v="22:12:33"/>
    <n v="22"/>
    <s v="03/17/202623:23:16"/>
    <x v="16"/>
    <x v="16"/>
    <x v="1"/>
    <s v="23:23:16"/>
    <x v="22"/>
    <x v="0"/>
    <d v="1899-12-30T01:10:43"/>
    <n v="73130"/>
    <n v="0.17"/>
  </r>
  <r>
    <s v="XR20260031463"/>
    <s v="XR"/>
    <s v="XR Hip 1 View w/ AP Pelvis Left"/>
    <s v="03/17/2026"/>
    <s v="22:16:27"/>
    <n v="22"/>
    <s v="03/17/202623:28:47"/>
    <x v="16"/>
    <x v="16"/>
    <x v="1"/>
    <s v="23:28:47"/>
    <x v="22"/>
    <x v="0"/>
    <d v="1899-12-30T01:12:20"/>
    <n v="73501"/>
    <n v="0.18"/>
  </r>
  <r>
    <s v="XR20260031464"/>
    <s v="XR"/>
    <s v="XR Knee Complete 3 Views Left"/>
    <s v="03/17/2026"/>
    <s v="22:16:27"/>
    <n v="22"/>
    <s v="03/17/202623:32:28"/>
    <x v="16"/>
    <x v="16"/>
    <x v="1"/>
    <s v="23:32:28"/>
    <x v="22"/>
    <x v="0"/>
    <d v="1899-12-30T01:16:01"/>
    <n v="73562"/>
    <n v="0.18"/>
  </r>
  <r>
    <s v="XR20260031407"/>
    <s v="XR"/>
    <s v="XR Pelvis 1 or 2 Views"/>
    <s v="03/17/2026"/>
    <s v="22:05:55"/>
    <n v="22"/>
    <s v="03/17/202623:35:36"/>
    <x v="16"/>
    <x v="16"/>
    <x v="1"/>
    <s v="23:35:36"/>
    <x v="22"/>
    <x v="0"/>
    <d v="1899-12-30T01:29:41"/>
    <n v="72170"/>
    <n v="0.17"/>
  </r>
  <r>
    <s v="XR20260031479"/>
    <s v="XR"/>
    <s v="XR Chest 1 View Portable"/>
    <s v="03/17/2026"/>
    <s v="23:30:24"/>
    <n v="23"/>
    <s v="03/17/202623:46:37"/>
    <x v="16"/>
    <x v="16"/>
    <x v="1"/>
    <s v="23:46:37"/>
    <x v="22"/>
    <x v="0"/>
    <d v="1899-12-30T00:16:13"/>
    <n v="71045"/>
    <n v="0.18"/>
  </r>
  <r>
    <s v="XR20260031489"/>
    <s v="XR"/>
    <s v="XR Chest 2 Views"/>
    <s v="03/17/2026"/>
    <s v="23:43:45"/>
    <n v="23"/>
    <s v="03/17/202623:51:53"/>
    <x v="16"/>
    <x v="16"/>
    <x v="1"/>
    <s v="23:51:53"/>
    <x v="22"/>
    <x v="0"/>
    <d v="1899-12-30T00:08:08"/>
    <n v="71046"/>
    <n v="0.22"/>
  </r>
  <r>
    <s v="XR20260031487"/>
    <s v="XR"/>
    <s v="XR Ankle Complete 3+ Views Right"/>
    <s v="03/17/2026"/>
    <s v="23:44:18"/>
    <n v="23"/>
    <s v="03/17/202623:55:04"/>
    <x v="16"/>
    <x v="16"/>
    <x v="1"/>
    <s v="23:55:04"/>
    <x v="22"/>
    <x v="0"/>
    <d v="1899-12-30T00:10:46"/>
    <n v="73610"/>
    <n v="0.17"/>
  </r>
  <r>
    <s v="XR20260031486"/>
    <s v="XR"/>
    <s v="XR Chest 2 Views"/>
    <s v="03/17/2026"/>
    <s v="23:39:22"/>
    <n v="23"/>
    <s v="03/18/202600:06:36"/>
    <x v="17"/>
    <x v="17"/>
    <x v="1"/>
    <s v="00:06:36"/>
    <x v="0"/>
    <x v="0"/>
    <d v="1899-12-30T00:27:14"/>
    <n v="71046"/>
    <n v="0.22"/>
  </r>
  <r>
    <s v="CT20260014539"/>
    <s v="CT"/>
    <s v="CT Brain/Head w/o Contrast"/>
    <s v="03/17/2026"/>
    <s v="23:44:05"/>
    <n v="23"/>
    <s v="03/18/202600:09:55"/>
    <x v="17"/>
    <x v="17"/>
    <x v="1"/>
    <s v="00:09:55"/>
    <x v="0"/>
    <x v="0"/>
    <d v="1899-12-30T00:25:50"/>
    <n v="70450"/>
    <n v="0.85"/>
  </r>
  <r>
    <s v="CT20260014549"/>
    <s v="CT"/>
    <s v="CT Brain/Head w/o Contrast"/>
    <s v="03/18/2026"/>
    <s v="00:06:57"/>
    <n v="0"/>
    <s v="03/18/202600:14:04"/>
    <x v="17"/>
    <x v="17"/>
    <x v="1"/>
    <s v="00:14:04"/>
    <x v="0"/>
    <x v="0"/>
    <d v="1899-12-30T00:07:07"/>
    <n v="70450"/>
    <n v="0.85"/>
  </r>
  <r>
    <s v="CT20260014528"/>
    <s v="CT"/>
    <s v="CT Brain/Head w/o Contrast"/>
    <s v="03/17/2026"/>
    <s v="22:51:32"/>
    <n v="22"/>
    <s v="03/18/202600:24:40"/>
    <x v="17"/>
    <x v="17"/>
    <x v="1"/>
    <s v="00:24:40"/>
    <x v="0"/>
    <x v="0"/>
    <d v="1899-12-30T01:33:08"/>
    <n v="70450"/>
    <n v="0.85"/>
  </r>
  <r>
    <s v="CT20260014523"/>
    <s v="CT"/>
    <s v="CT Abdomen and Pelvis w/ Contrast"/>
    <s v="03/18/2026"/>
    <s v="00:17:24"/>
    <n v="0"/>
    <s v="03/18/202600:34:48"/>
    <x v="17"/>
    <x v="17"/>
    <x v="1"/>
    <s v="00:34:48"/>
    <x v="0"/>
    <x v="0"/>
    <d v="1899-12-30T00:17:24"/>
    <n v="74177"/>
    <n v="1.82"/>
  </r>
  <r>
    <s v="MR20260002844"/>
    <s v="MR"/>
    <s v="MRI Brain w/o Contrast"/>
    <s v="03/18/2026"/>
    <s v="00:26:54"/>
    <n v="0"/>
    <s v="03/18/202600:35:40"/>
    <x v="17"/>
    <x v="17"/>
    <x v="1"/>
    <s v="00:35:40"/>
    <x v="0"/>
    <x v="0"/>
    <d v="1899-12-30T00:08:46"/>
    <n v="70551"/>
    <n v="1.48"/>
  </r>
  <r>
    <s v="CT20260014527"/>
    <s v="CT"/>
    <s v="CT Brain/Head w/o Contrast"/>
    <s v="03/17/2026"/>
    <s v="23:07:38"/>
    <n v="23"/>
    <s v="03/18/202600:36:28"/>
    <x v="17"/>
    <x v="17"/>
    <x v="1"/>
    <s v="00:36:28"/>
    <x v="0"/>
    <x v="0"/>
    <d v="1899-12-30T01:28:50"/>
    <n v="70450"/>
    <n v="0.85"/>
  </r>
  <r>
    <s v="CT20260014536"/>
    <s v="CT"/>
    <s v="CT Spine Cervical w/o Contrast"/>
    <s v="03/17/2026"/>
    <s v="22:48:28"/>
    <n v="22"/>
    <s v="03/18/202600:39:04"/>
    <x v="17"/>
    <x v="17"/>
    <x v="1"/>
    <s v="00:39:04"/>
    <x v="0"/>
    <x v="0"/>
    <d v="1899-12-30T01:50:36"/>
    <n v="72125"/>
    <n v="1"/>
  </r>
  <r>
    <s v="CT20260014540"/>
    <s v="CT"/>
    <s v="CT Chest W/ Contrast"/>
    <s v="03/17/2026"/>
    <s v="22:48:28"/>
    <n v="22"/>
    <s v="03/18/202600:42:58"/>
    <x v="17"/>
    <x v="17"/>
    <x v="1"/>
    <s v="00:42:58"/>
    <x v="0"/>
    <x v="0"/>
    <d v="1899-12-30T01:54:30"/>
    <n v="76376"/>
    <n v="0.2"/>
  </r>
  <r>
    <s v="CT20260014540"/>
    <s v="CT"/>
    <s v="CT Chest W/ Contrast"/>
    <s v="03/17/2026"/>
    <s v="22:48:28"/>
    <n v="22"/>
    <s v="03/18/202600:42:58"/>
    <x v="17"/>
    <x v="17"/>
    <x v="1"/>
    <s v="00:42:58"/>
    <x v="0"/>
    <x v="0"/>
    <d v="1899-12-30T01:54:30"/>
    <n v="71260"/>
    <n v="1.1599999999999999"/>
  </r>
  <r>
    <s v="CT20260014522"/>
    <s v="CT"/>
    <s v="CT Abd &amp; Pel wo Oral w IV"/>
    <s v="03/17/2026"/>
    <s v="23:29:41"/>
    <n v="23"/>
    <s v="03/18/202600:49:11"/>
    <x v="17"/>
    <x v="17"/>
    <x v="1"/>
    <s v="00:49:11"/>
    <x v="0"/>
    <x v="0"/>
    <d v="1899-12-30T01:19:30"/>
    <n v="74177"/>
    <n v="1.82"/>
  </r>
  <r>
    <s v="US20260010334"/>
    <s v="US"/>
    <s v="US Scrotum (Contents) w/ Doppler if ind"/>
    <s v="03/18/2026"/>
    <s v="00:38:32"/>
    <n v="0"/>
    <s v="03/18/202600:51:39"/>
    <x v="17"/>
    <x v="17"/>
    <x v="1"/>
    <s v="00:51:39"/>
    <x v="0"/>
    <x v="0"/>
    <d v="1899-12-30T00:13:07"/>
    <n v="76870"/>
    <n v="0.64"/>
  </r>
  <r>
    <s v="US20260010337"/>
    <s v="US"/>
    <s v="US Abdomen Complete"/>
    <s v="03/18/2026"/>
    <s v="00:44:02"/>
    <n v="0"/>
    <s v="03/18/202600:53:38"/>
    <x v="17"/>
    <x v="17"/>
    <x v="1"/>
    <s v="00:53:38"/>
    <x v="0"/>
    <x v="0"/>
    <d v="1899-12-30T00:09:36"/>
    <n v="76700"/>
    <n v="0.81"/>
  </r>
  <r>
    <s v="CT20260014526"/>
    <s v="CT"/>
    <s v="CT Abd &amp; Pel wo Oral w IV"/>
    <s v="03/18/2026"/>
    <s v="00:49:08"/>
    <n v="0"/>
    <s v="03/18/202601:00:22"/>
    <x v="17"/>
    <x v="17"/>
    <x v="1"/>
    <s v="01:00:22"/>
    <x v="1"/>
    <x v="0"/>
    <d v="1899-12-30T00:11:14"/>
    <n v="74177"/>
    <n v="1.82"/>
  </r>
  <r>
    <s v="CT20260014547"/>
    <s v="CT"/>
    <s v="CT Abdomen and Pelvis w/o Contrast"/>
    <s v="03/18/2026"/>
    <s v="00:41:51"/>
    <n v="0"/>
    <s v="03/18/202601:03:18"/>
    <x v="17"/>
    <x v="17"/>
    <x v="1"/>
    <s v="01:03:18"/>
    <x v="1"/>
    <x v="0"/>
    <d v="1899-12-30T00:21:27"/>
    <n v="74176"/>
    <n v="1.74"/>
  </r>
  <r>
    <s v="US20260010335"/>
    <s v="US"/>
    <s v="US Retroperitoneal Complete"/>
    <s v="03/18/2026"/>
    <s v="00:51:57"/>
    <n v="0"/>
    <s v="03/18/202601:05:56"/>
    <x v="17"/>
    <x v="17"/>
    <x v="1"/>
    <s v="01:05:56"/>
    <x v="1"/>
    <x v="0"/>
    <d v="1899-12-30T00:13:59"/>
    <n v="76770"/>
    <n v="0.74"/>
  </r>
  <r>
    <s v="US20260010316"/>
    <s v="US"/>
    <s v="US Abdomen Limited"/>
    <s v="03/17/2026"/>
    <s v="23:44:30"/>
    <n v="23"/>
    <s v="03/18/202601:08:52"/>
    <x v="17"/>
    <x v="17"/>
    <x v="1"/>
    <s v="01:08:52"/>
    <x v="1"/>
    <x v="0"/>
    <d v="1899-12-30T01:24:22"/>
    <n v="76705"/>
    <n v="0.59"/>
  </r>
  <r>
    <s v="CT20260014524"/>
    <s v="CT"/>
    <s v="CT Abd &amp; Pel wo Oral w IV"/>
    <s v="03/18/2026"/>
    <s v="01:04:11"/>
    <n v="1"/>
    <s v="03/18/202601:21:13"/>
    <x v="17"/>
    <x v="17"/>
    <x v="1"/>
    <s v="01:21:13"/>
    <x v="1"/>
    <x v="0"/>
    <d v="1899-12-30T00:17:02"/>
    <n v="74177"/>
    <n v="1.82"/>
  </r>
  <r>
    <s v="CT20260014531"/>
    <s v="CT"/>
    <s v="CT Abd &amp; Pel wo Oral w IV"/>
    <s v="03/18/2026"/>
    <s v="01:14:41"/>
    <n v="1"/>
    <s v="03/18/202601:27:34"/>
    <x v="17"/>
    <x v="17"/>
    <x v="1"/>
    <s v="01:27:34"/>
    <x v="1"/>
    <x v="0"/>
    <d v="1899-12-30T00:12:53"/>
    <n v="74177"/>
    <n v="1.82"/>
  </r>
  <r>
    <s v="CT20260014525"/>
    <s v="CT"/>
    <s v="CT Abd &amp; Pel wo Oral w IV"/>
    <s v="03/18/2026"/>
    <s v="01:24:42"/>
    <n v="1"/>
    <s v="03/18/202601:37:34"/>
    <x v="17"/>
    <x v="17"/>
    <x v="1"/>
    <s v="01:37:34"/>
    <x v="1"/>
    <x v="0"/>
    <d v="1899-12-30T00:12:52"/>
    <n v="74177"/>
    <n v="1.82"/>
  </r>
  <r>
    <s v="MR20260002842"/>
    <s v="MR"/>
    <s v="MRI Brain w/o Contrast"/>
    <s v="03/18/2026"/>
    <s v="01:18:22"/>
    <n v="1"/>
    <s v="03/18/202601:43:34"/>
    <x v="17"/>
    <x v="17"/>
    <x v="1"/>
    <s v="01:43:34"/>
    <x v="1"/>
    <x v="0"/>
    <d v="1899-12-30T00:25:12"/>
    <n v="70551"/>
    <n v="1.48"/>
  </r>
  <r>
    <s v="XR20260031498"/>
    <s v="XR"/>
    <s v="XR Abdomen KUB 1 View"/>
    <s v="03/18/2026"/>
    <s v="01:12:49"/>
    <n v="1"/>
    <s v="03/18/202601:46:52"/>
    <x v="17"/>
    <x v="17"/>
    <x v="1"/>
    <s v="01:46:52"/>
    <x v="1"/>
    <x v="0"/>
    <d v="1899-12-30T00:34:03"/>
    <n v="74018"/>
    <n v="0.18"/>
  </r>
  <r>
    <s v="XR20260031459"/>
    <s v="XR"/>
    <s v="XR Chest 1 View Portable"/>
    <s v="03/17/2026"/>
    <s v="21:52:29"/>
    <n v="21"/>
    <s v="03/18/202601:57:39"/>
    <x v="17"/>
    <x v="17"/>
    <x v="1"/>
    <s v="01:57:39"/>
    <x v="1"/>
    <x v="0"/>
    <d v="1899-12-30T04:05:10"/>
    <n v="71045"/>
    <n v="0.18"/>
  </r>
  <r>
    <s v="XR20260031460"/>
    <s v="XR"/>
    <s v="XR Pelvis 1 or 2 Views"/>
    <s v="03/17/2026"/>
    <s v="21:52:42"/>
    <n v="21"/>
    <s v="03/18/202602:07:04"/>
    <x v="17"/>
    <x v="17"/>
    <x v="1"/>
    <s v="02:07:04"/>
    <x v="2"/>
    <x v="0"/>
    <d v="1899-12-30T04:14:22"/>
    <n v="72170"/>
    <n v="0.17"/>
  </r>
  <r>
    <s v="CT20260014541"/>
    <s v="CT"/>
    <s v="CT Abdomen and Pelvis w/ Contrast"/>
    <s v="03/18/2026"/>
    <s v="01:43:25"/>
    <n v="1"/>
    <s v="03/18/202602:07:57"/>
    <x v="17"/>
    <x v="17"/>
    <x v="1"/>
    <s v="02:07:57"/>
    <x v="2"/>
    <x v="0"/>
    <d v="1899-12-30T00:24:32"/>
    <n v="74177"/>
    <n v="1.82"/>
  </r>
  <r>
    <s v="CT20260014518"/>
    <s v="CT"/>
    <s v="CTA Chest"/>
    <s v="03/18/2026"/>
    <s v="02:02:55"/>
    <n v="2"/>
    <s v="03/18/202602:14:49"/>
    <x v="17"/>
    <x v="17"/>
    <x v="1"/>
    <s v="02:14:49"/>
    <x v="2"/>
    <x v="0"/>
    <d v="1899-12-30T00:11:54"/>
    <n v="71275"/>
    <n v="1.82"/>
  </r>
  <r>
    <s v="US20260010342"/>
    <s v="US"/>
    <s v="US Pelvis Comp w/Transvag if indicated"/>
    <s v="03/18/2026"/>
    <s v="01:49:46"/>
    <n v="1"/>
    <s v="03/18/202602:20:32"/>
    <x v="17"/>
    <x v="17"/>
    <x v="1"/>
    <s v="02:20:32"/>
    <x v="2"/>
    <x v="0"/>
    <d v="1899-12-30T00:30:46"/>
    <n v="76856"/>
    <n v="0.69"/>
  </r>
  <r>
    <s v="XR20260031484"/>
    <s v="XR"/>
    <s v="XR Knee Complete 4+ Views Right"/>
    <s v="03/17/2026"/>
    <s v="23:39:33"/>
    <n v="23"/>
    <s v="03/18/202602:27:25"/>
    <x v="17"/>
    <x v="17"/>
    <x v="1"/>
    <s v="02:27:25"/>
    <x v="2"/>
    <x v="0"/>
    <d v="1899-12-30T02:47:52"/>
    <n v="73564"/>
    <n v="0.22"/>
  </r>
  <r>
    <s v="US20260010339"/>
    <s v="US"/>
    <s v="US Abdomen Complete"/>
    <s v="03/18/2026"/>
    <s v="01:58:43"/>
    <n v="1"/>
    <s v="03/18/202602:41:50"/>
    <x v="17"/>
    <x v="17"/>
    <x v="1"/>
    <s v="02:41:50"/>
    <x v="2"/>
    <x v="0"/>
    <d v="1899-12-30T00:43:07"/>
    <n v="76700"/>
    <n v="0.81"/>
  </r>
  <r>
    <s v="CT20260014550"/>
    <s v="CT"/>
    <s v="CTA Neck"/>
    <s v="03/18/2026"/>
    <s v="02:32:36"/>
    <n v="2"/>
    <s v="03/18/202602:48:11"/>
    <x v="17"/>
    <x v="17"/>
    <x v="1"/>
    <s v="02:48:11"/>
    <x v="2"/>
    <x v="0"/>
    <d v="1899-12-30T00:15:35"/>
    <n v="70498"/>
    <n v="1.75"/>
  </r>
  <r>
    <s v="CT20260014551"/>
    <s v="CT"/>
    <s v="CTA Brain/Head"/>
    <s v="03/18/2026"/>
    <s v="02:32:36"/>
    <n v="2"/>
    <s v="03/18/202602:48:11"/>
    <x v="17"/>
    <x v="17"/>
    <x v="1"/>
    <s v="02:48:11"/>
    <x v="2"/>
    <x v="0"/>
    <d v="1899-12-30T00:15:35"/>
    <n v="70496"/>
    <n v="1.75"/>
  </r>
  <r>
    <s v="CT20260014553"/>
    <s v="CT"/>
    <s v="CTA Chest"/>
    <s v="03/18/2026"/>
    <s v="02:32:36"/>
    <n v="2"/>
    <s v="03/18/202602:52:24"/>
    <x v="17"/>
    <x v="17"/>
    <x v="1"/>
    <s v="02:52:24"/>
    <x v="2"/>
    <x v="0"/>
    <d v="1899-12-30T00:19:48"/>
    <n v="71275"/>
    <n v="1.82"/>
  </r>
  <r>
    <s v="CT20260014554"/>
    <s v="CT"/>
    <s v="CTA Abdomen and Pelvis"/>
    <s v="03/18/2026"/>
    <s v="02:32:36"/>
    <n v="2"/>
    <s v="03/18/202602:52:24"/>
    <x v="17"/>
    <x v="17"/>
    <x v="1"/>
    <s v="02:52:24"/>
    <x v="2"/>
    <x v="0"/>
    <d v="1899-12-30T00:19:48"/>
    <n v="74174"/>
    <n v="2.2000000000000002"/>
  </r>
  <r>
    <s v="CT20260014545"/>
    <s v="CT"/>
    <s v="CTA Chest"/>
    <s v="03/18/2026"/>
    <s v="02:48:33"/>
    <n v="2"/>
    <s v="03/18/202602:55:50"/>
    <x v="17"/>
    <x v="17"/>
    <x v="1"/>
    <s v="02:55:50"/>
    <x v="2"/>
    <x v="0"/>
    <d v="1899-12-30T00:07:17"/>
    <n v="71275"/>
    <n v="1.82"/>
  </r>
  <r>
    <s v="XR20260031502"/>
    <s v="XR"/>
    <s v="XR Abdomen KUB 1 View"/>
    <s v="03/18/2026"/>
    <s v="02:39:48"/>
    <n v="2"/>
    <s v="03/18/202602:56:26"/>
    <x v="17"/>
    <x v="17"/>
    <x v="1"/>
    <s v="02:56:26"/>
    <x v="2"/>
    <x v="0"/>
    <d v="1899-12-30T00:16:38"/>
    <n v="74018"/>
    <n v="0.18"/>
  </r>
  <r>
    <s v="US20260010344"/>
    <s v="US"/>
    <s v="US OB Less Thn 14 wks w/TVS if indicated"/>
    <s v="03/18/2026"/>
    <s v="02:53:23"/>
    <n v="2"/>
    <s v="03/18/202603:00:24"/>
    <x v="17"/>
    <x v="17"/>
    <x v="1"/>
    <s v="03:00:24"/>
    <x v="3"/>
    <x v="0"/>
    <d v="1899-12-30T00:07:01"/>
    <n v="76801"/>
    <n v="0.99"/>
  </r>
  <r>
    <s v="US20260010343"/>
    <s v="US"/>
    <s v="US Abdomen Complete"/>
    <s v="03/18/2026"/>
    <s v="02:55:51"/>
    <n v="2"/>
    <s v="03/18/202603:02:30"/>
    <x v="17"/>
    <x v="17"/>
    <x v="1"/>
    <s v="03:02:30"/>
    <x v="3"/>
    <x v="0"/>
    <d v="1899-12-30T00:06:39"/>
    <n v="76700"/>
    <n v="0.81"/>
  </r>
  <r>
    <s v="XR20260031504"/>
    <s v="XR"/>
    <s v="XR Chest 1 View Portable"/>
    <s v="03/18/2026"/>
    <s v="02:58:12"/>
    <n v="2"/>
    <s v="03/18/202603:10:51"/>
    <x v="17"/>
    <x v="17"/>
    <x v="1"/>
    <s v="03:10:51"/>
    <x v="3"/>
    <x v="0"/>
    <d v="1899-12-30T00:12:39"/>
    <n v="71045"/>
    <n v="0.18"/>
  </r>
  <r>
    <s v="CT20260014543"/>
    <s v="CT"/>
    <s v="CT Brain/Head w/o Contrast"/>
    <s v="03/18/2026"/>
    <s v="02:59:20"/>
    <n v="2"/>
    <s v="03/18/202603:16:59"/>
    <x v="17"/>
    <x v="17"/>
    <x v="1"/>
    <s v="03:16:59"/>
    <x v="3"/>
    <x v="0"/>
    <d v="1899-12-30T00:17:39"/>
    <n v="70450"/>
    <n v="0.85"/>
  </r>
  <r>
    <s v="XR20260031503"/>
    <s v="XR"/>
    <s v="XR Abdomen Complete w Decub and/or Erect"/>
    <s v="03/18/2026"/>
    <s v="02:57:17"/>
    <n v="2"/>
    <s v="03/18/202603:24:13"/>
    <x v="17"/>
    <x v="17"/>
    <x v="1"/>
    <s v="03:24:13"/>
    <x v="3"/>
    <x v="0"/>
    <d v="1899-12-30T00:26:56"/>
    <n v="74019"/>
    <n v="0.23"/>
  </r>
  <r>
    <s v="XR20260031507"/>
    <s v="XR"/>
    <s v="XR Chest 2 Views"/>
    <s v="03/18/2026"/>
    <s v="03:23:00"/>
    <n v="3"/>
    <s v="03/18/202603:31:02"/>
    <x v="17"/>
    <x v="17"/>
    <x v="1"/>
    <s v="03:31:02"/>
    <x v="3"/>
    <x v="0"/>
    <d v="1899-12-30T00:08:02"/>
    <n v="71046"/>
    <n v="0.22"/>
  </r>
  <r>
    <s v="CT20260014556"/>
    <s v="CT"/>
    <s v="CTA Pulmonary"/>
    <s v="03/18/2026"/>
    <s v="03:28:11"/>
    <n v="3"/>
    <s v="03/18/202603:36:15"/>
    <x v="17"/>
    <x v="17"/>
    <x v="1"/>
    <s v="03:36:15"/>
    <x v="3"/>
    <x v="0"/>
    <d v="1899-12-30T00:08:04"/>
    <n v="71275"/>
    <n v="1.82"/>
  </r>
  <r>
    <s v="CT20260014546"/>
    <s v="CT"/>
    <s v="CT Brain/Head w/o Contrast"/>
    <s v="03/18/2026"/>
    <s v="03:02:41"/>
    <n v="3"/>
    <s v="03/18/202603:36:33"/>
    <x v="17"/>
    <x v="17"/>
    <x v="1"/>
    <s v="03:36:33"/>
    <x v="3"/>
    <x v="0"/>
    <d v="1899-12-30T00:33:52"/>
    <n v="70450"/>
    <n v="0.85"/>
  </r>
  <r>
    <s v="CT20260014555"/>
    <s v="CT"/>
    <s v="CT Abd &amp; Pel wo Oral w IV"/>
    <s v="03/18/2026"/>
    <s v="03:23:56"/>
    <n v="3"/>
    <s v="03/18/202603:37:33"/>
    <x v="17"/>
    <x v="17"/>
    <x v="1"/>
    <s v="03:37:33"/>
    <x v="3"/>
    <x v="0"/>
    <d v="1899-12-30T00:13:37"/>
    <n v="74177"/>
    <n v="1.82"/>
  </r>
  <r>
    <s v="US20260010317"/>
    <s v="US"/>
    <s v="US Lower Ext Venous Duplex Left"/>
    <s v="03/18/2026"/>
    <s v="02:05:26"/>
    <n v="2"/>
    <s v="03/18/202603:40:51"/>
    <x v="17"/>
    <x v="17"/>
    <x v="1"/>
    <s v="03:40:51"/>
    <x v="3"/>
    <x v="0"/>
    <d v="1899-12-30T01:35:25"/>
    <n v="93971"/>
    <n v="0.45"/>
  </r>
  <r>
    <s v="XR20260031501"/>
    <s v="XR"/>
    <s v="XR Chest 1 View Portable"/>
    <s v="03/18/2026"/>
    <s v="02:15:03"/>
    <n v="2"/>
    <s v="03/18/202603:41:01"/>
    <x v="17"/>
    <x v="17"/>
    <x v="1"/>
    <s v="03:41:01"/>
    <x v="3"/>
    <x v="0"/>
    <d v="1899-12-30T01:25:58"/>
    <n v="71045"/>
    <n v="0.18"/>
  </r>
  <r>
    <s v="XR20260031499"/>
    <s v="XR"/>
    <s v="XR Chest 1 View Portable"/>
    <s v="03/18/2026"/>
    <s v="01:54:01"/>
    <n v="1"/>
    <s v="03/18/202603:49:13"/>
    <x v="17"/>
    <x v="17"/>
    <x v="1"/>
    <s v="03:49:13"/>
    <x v="3"/>
    <x v="0"/>
    <d v="1899-12-30T01:55:12"/>
    <n v="71045"/>
    <n v="0.18"/>
  </r>
  <r>
    <s v="US20260008118"/>
    <s v="US"/>
    <s v="US OB Transvaginal"/>
    <s v="03/02/2026"/>
    <s v="00:30:41"/>
    <n v="0"/>
    <s v="03/18/202603:50:42"/>
    <x v="17"/>
    <x v="17"/>
    <x v="1"/>
    <s v="03:50:42"/>
    <x v="3"/>
    <x v="0"/>
    <d v="1900-01-15T03:20:01"/>
    <n v="76817"/>
    <n v="0.75"/>
  </r>
  <r>
    <s v="MR20260002846"/>
    <s v="MR"/>
    <s v="MRI Spine Lumbar w/o Contrast"/>
    <s v="03/18/2026"/>
    <s v="02:33:50"/>
    <n v="2"/>
    <s v="03/18/202603:51:56"/>
    <x v="17"/>
    <x v="17"/>
    <x v="1"/>
    <s v="03:51:56"/>
    <x v="3"/>
    <x v="0"/>
    <d v="1899-12-30T01:18:06"/>
    <n v="72148"/>
    <n v="1.48"/>
  </r>
  <r>
    <s v="MR20260002849"/>
    <s v="MR"/>
    <s v="MRI Spine Thoracic w/o Contrast"/>
    <s v="03/18/2026"/>
    <s v="03:14:34"/>
    <n v="3"/>
    <s v="03/18/202603:53:02"/>
    <x v="17"/>
    <x v="17"/>
    <x v="1"/>
    <s v="03:53:02"/>
    <x v="3"/>
    <x v="0"/>
    <d v="1899-12-30T00:38:28"/>
    <n v="72146"/>
    <n v="1.48"/>
  </r>
  <r>
    <s v="MR20260002850"/>
    <s v="MR"/>
    <s v="MRI Spine Cervical w/o Contrast"/>
    <s v="03/18/2026"/>
    <s v="02:51:16"/>
    <n v="2"/>
    <s v="03/18/202603:53:44"/>
    <x v="17"/>
    <x v="17"/>
    <x v="1"/>
    <s v="03:53:44"/>
    <x v="3"/>
    <x v="0"/>
    <d v="1899-12-30T01:02:28"/>
    <n v="72141"/>
    <n v="1.48"/>
  </r>
  <r>
    <s v="XR20260031508"/>
    <s v="XR"/>
    <s v="XR Chest 1 View Portable"/>
    <s v="03/18/2026"/>
    <s v="03:53:22"/>
    <n v="3"/>
    <s v="03/18/202604:01:05"/>
    <x v="17"/>
    <x v="17"/>
    <x v="1"/>
    <s v="04:01:05"/>
    <x v="4"/>
    <x v="0"/>
    <d v="1899-12-30T00:07:43"/>
    <n v="71045"/>
    <n v="0.18"/>
  </r>
  <r>
    <s v="XR20260031497"/>
    <s v="XR"/>
    <s v="XR Ankle Complete 3+ Views Left"/>
    <s v="03/18/2026"/>
    <s v="01:04:05"/>
    <n v="1"/>
    <s v="03/18/202604:21:33"/>
    <x v="17"/>
    <x v="17"/>
    <x v="1"/>
    <s v="04:21:33"/>
    <x v="4"/>
    <x v="6"/>
    <d v="1899-12-30T03:17:28"/>
    <n v="73610"/>
    <n v="0.17"/>
  </r>
  <r>
    <s v="XR20260031500"/>
    <s v="XR"/>
    <s v="XR Knee Complete 3 Views Left"/>
    <s v="03/18/2026"/>
    <s v="01:52:45"/>
    <n v="1"/>
    <s v="03/18/202604:30:01"/>
    <x v="17"/>
    <x v="17"/>
    <x v="1"/>
    <s v="04:30:01"/>
    <x v="4"/>
    <x v="6"/>
    <d v="1899-12-30T02:37:16"/>
    <n v="73562"/>
    <n v="0.18"/>
  </r>
  <r>
    <s v="CT20260014562"/>
    <s v="CT"/>
    <s v="CT Brain/Head w/o Contrast"/>
    <s v="03/18/2026"/>
    <s v="04:18:45"/>
    <n v="4"/>
    <s v="03/18/202604:32:37"/>
    <x v="17"/>
    <x v="17"/>
    <x v="1"/>
    <s v="04:32:37"/>
    <x v="4"/>
    <x v="6"/>
    <d v="1899-12-30T00:13:52"/>
    <n v="70450"/>
    <n v="0.85"/>
  </r>
  <r>
    <s v="CT20260014563"/>
    <s v="CT"/>
    <s v="CTA Neck"/>
    <s v="03/18/2026"/>
    <s v="04:18:45"/>
    <n v="4"/>
    <s v="03/18/202604:42:51"/>
    <x v="17"/>
    <x v="17"/>
    <x v="1"/>
    <s v="04:42:51"/>
    <x v="4"/>
    <x v="6"/>
    <d v="1899-12-30T00:24:06"/>
    <n v="70498"/>
    <n v="1.75"/>
  </r>
  <r>
    <s v="CT20260014564"/>
    <s v="CT"/>
    <s v="CTA Brain/Head"/>
    <s v="03/18/2026"/>
    <s v="04:18:45"/>
    <n v="4"/>
    <s v="03/18/202604:42:51"/>
    <x v="17"/>
    <x v="17"/>
    <x v="1"/>
    <s v="04:42:51"/>
    <x v="4"/>
    <x v="6"/>
    <d v="1899-12-30T00:24:06"/>
    <n v="70496"/>
    <n v="1.75"/>
  </r>
  <r>
    <s v="US20260010349"/>
    <s v="US"/>
    <s v="US Abdomen Complete"/>
    <s v="03/18/2026"/>
    <s v="04:37:43"/>
    <n v="4"/>
    <s v="03/18/202604:43:54"/>
    <x v="17"/>
    <x v="17"/>
    <x v="1"/>
    <s v="04:43:54"/>
    <x v="4"/>
    <x v="6"/>
    <d v="1899-12-30T00:06:11"/>
    <n v="76700"/>
    <n v="0.81"/>
  </r>
  <r>
    <s v="US20260010345"/>
    <s v="US"/>
    <s v="US Retroperitoneal Complete"/>
    <s v="03/18/2026"/>
    <s v="04:35:47"/>
    <n v="4"/>
    <s v="03/18/202604:44:51"/>
    <x v="17"/>
    <x v="17"/>
    <x v="1"/>
    <s v="04:44:51"/>
    <x v="4"/>
    <x v="6"/>
    <d v="1899-12-30T00:09:04"/>
    <n v="76770"/>
    <n v="0.74"/>
  </r>
  <r>
    <s v="CT20260014560"/>
    <s v="CT"/>
    <s v="CT Abdomen and Pelvis w/ Contrast"/>
    <s v="03/18/2026"/>
    <s v="04:25:28"/>
    <n v="4"/>
    <s v="03/18/202604:53:57"/>
    <x v="17"/>
    <x v="17"/>
    <x v="1"/>
    <s v="04:53:57"/>
    <x v="4"/>
    <x v="6"/>
    <d v="1899-12-30T00:28:29"/>
    <n v="74177"/>
    <n v="1.82"/>
  </r>
  <r>
    <s v="CT20260014559"/>
    <s v="CT"/>
    <s v="CTA Pulmonary"/>
    <s v="03/18/2026"/>
    <s v="04:24:48"/>
    <n v="4"/>
    <s v="03/18/202605:02:20"/>
    <x v="17"/>
    <x v="17"/>
    <x v="1"/>
    <s v="05:02:20"/>
    <x v="5"/>
    <x v="6"/>
    <d v="1899-12-30T00:37:32"/>
    <n v="71275"/>
    <n v="1.82"/>
  </r>
  <r>
    <s v="MR20260002800"/>
    <s v="MR"/>
    <s v="MRI Brain w/o Contrast"/>
    <s v="03/18/2026"/>
    <s v="04:36:42"/>
    <n v="4"/>
    <s v="03/18/202605:07:42"/>
    <x v="17"/>
    <x v="17"/>
    <x v="1"/>
    <s v="05:07:42"/>
    <x v="5"/>
    <x v="6"/>
    <d v="1899-12-30T00:31:00"/>
    <n v="70551"/>
    <n v="1.48"/>
  </r>
  <r>
    <s v="US20260010350"/>
    <s v="US"/>
    <s v="US Retroperitoneal Complete"/>
    <s v="03/18/2026"/>
    <s v="04:59:09"/>
    <n v="4"/>
    <s v="03/18/202605:09:42"/>
    <x v="17"/>
    <x v="17"/>
    <x v="1"/>
    <s v="05:09:42"/>
    <x v="5"/>
    <x v="6"/>
    <d v="1899-12-30T00:10:33"/>
    <n v="76770"/>
    <n v="0.74"/>
  </r>
  <r>
    <s v="XR20260031517"/>
    <s v="XR"/>
    <s v="XR Chest 1 View Portable"/>
    <s v="03/18/2026"/>
    <s v="05:16:23"/>
    <n v="5"/>
    <s v="03/18/202605:22:14"/>
    <x v="17"/>
    <x v="17"/>
    <x v="1"/>
    <s v="05:22:14"/>
    <x v="5"/>
    <x v="6"/>
    <d v="1899-12-30T00:05:51"/>
    <n v="71045"/>
    <n v="0.18"/>
  </r>
  <r>
    <s v="XR20260031514"/>
    <s v="XR"/>
    <s v="XR Chest 2 Views"/>
    <s v="03/18/2026"/>
    <s v="04:44:21"/>
    <n v="4"/>
    <s v="03/18/202605:22:43"/>
    <x v="17"/>
    <x v="17"/>
    <x v="1"/>
    <s v="05:22:43"/>
    <x v="5"/>
    <x v="6"/>
    <d v="1899-12-30T00:38:22"/>
    <n v="71046"/>
    <n v="0.22"/>
  </r>
  <r>
    <s v="XR20260031512"/>
    <s v="XR"/>
    <s v="XR Chest 2 Views"/>
    <s v="03/18/2026"/>
    <s v="04:38:51"/>
    <n v="4"/>
    <s v="03/18/202605:23:56"/>
    <x v="17"/>
    <x v="17"/>
    <x v="1"/>
    <s v="05:23:56"/>
    <x v="5"/>
    <x v="6"/>
    <d v="1899-12-30T00:45:05"/>
    <n v="71046"/>
    <n v="0.22"/>
  </r>
  <r>
    <s v="XR20260031480"/>
    <s v="XR"/>
    <s v="XR Chest 1 View Portable"/>
    <s v="03/17/2026"/>
    <s v="23:21:57"/>
    <n v="23"/>
    <s v="03/18/202605:25:14"/>
    <x v="17"/>
    <x v="17"/>
    <x v="1"/>
    <s v="05:25:14"/>
    <x v="5"/>
    <x v="6"/>
    <d v="1899-12-30T06:03:17"/>
    <n v="71045"/>
    <n v="0.18"/>
  </r>
  <r>
    <s v="US20260010351"/>
    <s v="US"/>
    <s v="US Scrotum (Contents) w/ Doppler if ind"/>
    <s v="03/18/2026"/>
    <s v="05:31:14"/>
    <n v="5"/>
    <s v="03/18/202605:41:00"/>
    <x v="17"/>
    <x v="17"/>
    <x v="1"/>
    <s v="05:41:00"/>
    <x v="5"/>
    <x v="6"/>
    <d v="1899-12-30T00:09:46"/>
    <n v="76870"/>
    <n v="0.64"/>
  </r>
  <r>
    <s v="CT20260014565"/>
    <s v="CT"/>
    <s v="CTA Chest"/>
    <s v="03/18/2026"/>
    <s v="05:36:16"/>
    <n v="5"/>
    <s v="03/18/202605:50:24"/>
    <x v="17"/>
    <x v="17"/>
    <x v="1"/>
    <s v="05:50:24"/>
    <x v="5"/>
    <x v="6"/>
    <d v="1899-12-30T00:14:08"/>
    <n v="71275"/>
    <n v="1.82"/>
  </r>
  <r>
    <s v="XR20260031519"/>
    <s v="XR"/>
    <s v="XR Chest 2 Views"/>
    <s v="03/18/2026"/>
    <s v="05:48:40"/>
    <n v="5"/>
    <s v="03/18/202605:51:10"/>
    <x v="17"/>
    <x v="17"/>
    <x v="1"/>
    <s v="05:51:10"/>
    <x v="5"/>
    <x v="6"/>
    <d v="1899-12-30T00:02:30"/>
    <n v="71046"/>
    <n v="0.22"/>
  </r>
  <r>
    <s v="XR20260031518"/>
    <s v="XR"/>
    <s v="XR Chest 2 Views"/>
    <s v="03/18/2026"/>
    <s v="05:29:54"/>
    <n v="5"/>
    <s v="03/18/202605:52:09"/>
    <x v="17"/>
    <x v="17"/>
    <x v="1"/>
    <s v="05:52:09"/>
    <x v="5"/>
    <x v="6"/>
    <d v="1899-12-30T00:22:15"/>
    <n v="71046"/>
    <n v="0.22"/>
  </r>
  <r>
    <s v="XR20260031515"/>
    <s v="XR"/>
    <s v="XR Chest 2 Views"/>
    <s v="03/18/2026"/>
    <s v="05:06:45"/>
    <n v="5"/>
    <s v="03/18/202605:54:35"/>
    <x v="17"/>
    <x v="17"/>
    <x v="1"/>
    <s v="05:54:35"/>
    <x v="5"/>
    <x v="6"/>
    <d v="1899-12-30T00:47:50"/>
    <n v="71046"/>
    <n v="0.22"/>
  </r>
  <r>
    <s v="XR20260031458"/>
    <s v="XR"/>
    <s v="XR Elbow Complete 3+ Views Left"/>
    <s v="03/17/2026"/>
    <s v="21:56:48"/>
    <n v="21"/>
    <s v="03/18/202605:58:37"/>
    <x v="17"/>
    <x v="17"/>
    <x v="1"/>
    <s v="05:58:37"/>
    <x v="5"/>
    <x v="6"/>
    <d v="1899-12-30T08:01:49"/>
    <n v="73080"/>
    <n v="0.17"/>
  </r>
  <r>
    <s v="MR20260002837"/>
    <s v="MR"/>
    <s v="MRI Brain w/ + w/o Contrast"/>
    <s v="03/18/2026"/>
    <s v="05:57:54"/>
    <n v="5"/>
    <s v="03/18/202606:08:06"/>
    <x v="17"/>
    <x v="17"/>
    <x v="1"/>
    <s v="06:08:06"/>
    <x v="6"/>
    <x v="6"/>
    <d v="1899-12-30T00:10:12"/>
    <n v="70553"/>
    <n v="2.29"/>
  </r>
  <r>
    <s v="XR20260031521"/>
    <s v="XR"/>
    <s v="XR Chest 1 View Portable"/>
    <s v="03/18/2026"/>
    <s v="06:03:08"/>
    <n v="6"/>
    <s v="03/18/202606:09:13"/>
    <x v="17"/>
    <x v="17"/>
    <x v="1"/>
    <s v="06:09:13"/>
    <x v="6"/>
    <x v="6"/>
    <d v="1899-12-30T00:06:05"/>
    <n v="71045"/>
    <n v="0.18"/>
  </r>
  <r>
    <s v="US20260010348"/>
    <s v="US"/>
    <s v="US Retroperitoneal Complete"/>
    <s v="03/18/2026"/>
    <s v="06:18:57"/>
    <n v="6"/>
    <s v="03/18/202606:21:43"/>
    <x v="17"/>
    <x v="17"/>
    <x v="1"/>
    <s v="06:21:43"/>
    <x v="6"/>
    <x v="6"/>
    <d v="1899-12-30T00:02:46"/>
    <n v="76770"/>
    <n v="0.74"/>
  </r>
  <r>
    <s v="US20260010352"/>
    <s v="US"/>
    <s v="US Abdomen Complete"/>
    <s v="03/18/2026"/>
    <s v="06:19:20"/>
    <n v="6"/>
    <s v="03/18/202607:18:38"/>
    <x v="17"/>
    <x v="17"/>
    <x v="1"/>
    <s v="07:18:38"/>
    <x v="7"/>
    <x v="6"/>
    <d v="1899-12-30T00:59:18"/>
    <n v="76700"/>
    <n v="0.81"/>
  </r>
  <r>
    <s v="XR20260031531"/>
    <s v="XR"/>
    <s v="XR Chest 1 View Portable"/>
    <s v="03/18/2026"/>
    <s v="07:05:13"/>
    <n v="7"/>
    <s v="03/18/202607:21:55"/>
    <x v="17"/>
    <x v="17"/>
    <x v="1"/>
    <s v="07:21:55"/>
    <x v="7"/>
    <x v="6"/>
    <d v="1899-12-30T00:16:42"/>
    <n v="71045"/>
    <n v="0.18"/>
  </r>
  <r>
    <s v="CT20260014570"/>
    <s v="CT"/>
    <s v="CT Abdomen and Pelvis w/ Contrast"/>
    <s v="03/18/2026"/>
    <s v="07:17:07"/>
    <n v="7"/>
    <s v="03/18/202607:32:42"/>
    <x v="17"/>
    <x v="17"/>
    <x v="1"/>
    <s v="07:32:42"/>
    <x v="7"/>
    <x v="6"/>
    <d v="1899-12-30T00:15:35"/>
    <n v="74177"/>
    <n v="1.82"/>
  </r>
  <r>
    <s v="US20260010358"/>
    <s v="US"/>
    <s v="US Retroperitoneal Complete"/>
    <s v="03/18/2026"/>
    <s v="07:29:55"/>
    <n v="7"/>
    <s v="03/18/202607:37:57"/>
    <x v="17"/>
    <x v="17"/>
    <x v="1"/>
    <s v="07:37:57"/>
    <x v="7"/>
    <x v="6"/>
    <d v="1899-12-30T00:08:02"/>
    <n v="76770"/>
    <n v="0.74"/>
  </r>
  <r>
    <s v="CT20260014575"/>
    <s v="CT"/>
    <s v="CT Stone Protocol"/>
    <s v="03/18/2026"/>
    <s v="07:33:23"/>
    <n v="7"/>
    <s v="03/18/202607:49:56"/>
    <x v="17"/>
    <x v="17"/>
    <x v="1"/>
    <s v="07:49:56"/>
    <x v="7"/>
    <x v="6"/>
    <d v="1899-12-30T00:16:33"/>
    <n v="74176"/>
    <n v="1.74"/>
  </r>
  <r>
    <s v="CT20260014571"/>
    <s v="CT"/>
    <s v="CT Abdomen and Pelvis w/ Contrast"/>
    <s v="03/18/2026"/>
    <s v="07:41:05"/>
    <n v="7"/>
    <s v="03/18/202608:01:42"/>
    <x v="17"/>
    <x v="17"/>
    <x v="1"/>
    <s v="08:01:42"/>
    <x v="8"/>
    <x v="6"/>
    <d v="1899-12-30T00:20:37"/>
    <n v="74177"/>
    <n v="1.82"/>
  </r>
  <r>
    <s v="US20260010360"/>
    <s v="US"/>
    <s v="US Lower Ext Venous Duplex Bilateral"/>
    <s v="03/18/2026"/>
    <s v="08:01:03"/>
    <n v="8"/>
    <s v="03/18/202608:02:54"/>
    <x v="17"/>
    <x v="17"/>
    <x v="1"/>
    <s v="08:02:54"/>
    <x v="8"/>
    <x v="6"/>
    <d v="1899-12-30T00:01:51"/>
    <n v="93970"/>
    <n v="0.7"/>
  </r>
  <r>
    <s v="XR20260031902"/>
    <s v="XR"/>
    <s v="XR Chest 1 View Portable"/>
    <s v="03/18/2026"/>
    <s v="22:01:24"/>
    <n v="22"/>
    <s v="03/18/202623:01:17"/>
    <x v="17"/>
    <x v="17"/>
    <x v="1"/>
    <s v="23:01:17"/>
    <x v="22"/>
    <x v="0"/>
    <d v="1899-12-30T00:59:53"/>
    <n v="71045"/>
    <n v="0.18"/>
  </r>
  <r>
    <s v="XR20260031889"/>
    <s v="XR"/>
    <s v="XR Spine Lumbar Limited 2 or 3 Views"/>
    <s v="03/18/2026"/>
    <s v="22:16:00"/>
    <n v="22"/>
    <s v="03/18/202623:02:11"/>
    <x v="17"/>
    <x v="17"/>
    <x v="1"/>
    <s v="23:02:11"/>
    <x v="22"/>
    <x v="0"/>
    <d v="1899-12-30T00:46:11"/>
    <n v="72100"/>
    <n v="0.22"/>
  </r>
  <r>
    <s v="XR20260031903"/>
    <s v="XR"/>
    <s v="XR Chest 1 View Portable"/>
    <s v="03/18/2026"/>
    <s v="22:06:52"/>
    <n v="22"/>
    <s v="03/18/202623:02:33"/>
    <x v="17"/>
    <x v="17"/>
    <x v="1"/>
    <s v="23:02:33"/>
    <x v="22"/>
    <x v="0"/>
    <d v="1899-12-30T00:55:41"/>
    <n v="71045"/>
    <n v="0.18"/>
  </r>
  <r>
    <s v="XR20260031904"/>
    <s v="XR"/>
    <s v="XR Chest 1 View Portable"/>
    <s v="03/18/2026"/>
    <s v="22:19:23"/>
    <n v="22"/>
    <s v="03/18/202623:03:15"/>
    <x v="17"/>
    <x v="17"/>
    <x v="1"/>
    <s v="23:03:15"/>
    <x v="22"/>
    <x v="0"/>
    <d v="1899-12-30T00:43:52"/>
    <n v="71045"/>
    <n v="0.18"/>
  </r>
  <r>
    <s v="XR20260031905"/>
    <s v="XR"/>
    <s v="XR Chest 2 Views"/>
    <s v="03/18/2026"/>
    <s v="22:22:19"/>
    <n v="22"/>
    <s v="03/18/202623:03:45"/>
    <x v="17"/>
    <x v="17"/>
    <x v="1"/>
    <s v="23:03:45"/>
    <x v="22"/>
    <x v="0"/>
    <d v="1899-12-30T00:41:26"/>
    <n v="71046"/>
    <n v="0.22"/>
  </r>
  <r>
    <s v="XR20260031906"/>
    <s v="XR"/>
    <s v="XR Chest 2 Views"/>
    <s v="03/18/2026"/>
    <s v="22:30:43"/>
    <n v="22"/>
    <s v="03/18/202623:04:06"/>
    <x v="17"/>
    <x v="17"/>
    <x v="1"/>
    <s v="23:04:06"/>
    <x v="22"/>
    <x v="0"/>
    <d v="1899-12-30T00:33:23"/>
    <n v="71046"/>
    <n v="0.22"/>
  </r>
  <r>
    <s v="XR20260031908"/>
    <s v="XR"/>
    <s v="XR Ankle Limited 2 Views Right"/>
    <s v="03/18/2026"/>
    <s v="22:35:28"/>
    <n v="22"/>
    <s v="03/18/202623:05:29"/>
    <x v="17"/>
    <x v="17"/>
    <x v="1"/>
    <s v="23:05:29"/>
    <x v="22"/>
    <x v="0"/>
    <d v="1899-12-30T00:30:01"/>
    <n v="73600"/>
    <n v="0.16"/>
  </r>
  <r>
    <s v="XR20260031907"/>
    <s v="XR"/>
    <s v="XR Chest 2 Views"/>
    <s v="03/18/2026"/>
    <s v="22:37:08"/>
    <n v="22"/>
    <s v="03/18/202623:07:33"/>
    <x v="17"/>
    <x v="17"/>
    <x v="1"/>
    <s v="23:07:33"/>
    <x v="22"/>
    <x v="0"/>
    <d v="1899-12-30T00:30:25"/>
    <n v="71046"/>
    <n v="0.22"/>
  </r>
  <r>
    <s v="XR20260031909"/>
    <s v="XR"/>
    <s v="XR Chest 2 Views"/>
    <s v="03/18/2026"/>
    <s v="22:50:19"/>
    <n v="22"/>
    <s v="03/18/202623:20:33"/>
    <x v="17"/>
    <x v="17"/>
    <x v="1"/>
    <s v="23:20:33"/>
    <x v="22"/>
    <x v="0"/>
    <d v="1899-12-30T00:30:14"/>
    <n v="71046"/>
    <n v="0.22"/>
  </r>
  <r>
    <s v="XR20260031910"/>
    <s v="XR"/>
    <s v="XR Chest 2 Views"/>
    <s v="03/18/2026"/>
    <s v="22:44:28"/>
    <n v="22"/>
    <s v="03/18/202623:22:34"/>
    <x v="17"/>
    <x v="17"/>
    <x v="1"/>
    <s v="23:22:34"/>
    <x v="22"/>
    <x v="0"/>
    <d v="1899-12-30T00:38:06"/>
    <n v="71046"/>
    <n v="0.22"/>
  </r>
  <r>
    <s v="XR20260031921"/>
    <s v="XR"/>
    <s v="XR Chest 2 Views"/>
    <s v="03/18/2026"/>
    <s v="23:17:31"/>
    <n v="23"/>
    <s v="03/18/202623:22:55"/>
    <x v="17"/>
    <x v="17"/>
    <x v="1"/>
    <s v="23:22:55"/>
    <x v="22"/>
    <x v="0"/>
    <d v="1899-12-30T00:05:24"/>
    <n v="71046"/>
    <n v="0.22"/>
  </r>
  <r>
    <s v="XR20260031920"/>
    <s v="XR"/>
    <s v="XR Ankle Complete 3+ Views Right"/>
    <s v="03/18/2026"/>
    <s v="23:14:28"/>
    <n v="23"/>
    <s v="03/18/202623:25:05"/>
    <x v="17"/>
    <x v="17"/>
    <x v="1"/>
    <s v="23:25:05"/>
    <x v="22"/>
    <x v="0"/>
    <d v="1899-12-30T00:10:37"/>
    <n v="73610"/>
    <n v="0.17"/>
  </r>
  <r>
    <s v="XR20260031917"/>
    <s v="XR"/>
    <s v="XR Chest 1 View Portable"/>
    <s v="03/18/2026"/>
    <s v="23:00:31"/>
    <n v="23"/>
    <s v="03/18/202623:25:28"/>
    <x v="17"/>
    <x v="17"/>
    <x v="1"/>
    <s v="23:25:28"/>
    <x v="22"/>
    <x v="0"/>
    <d v="1899-12-30T00:24:57"/>
    <n v="71045"/>
    <n v="0.18"/>
  </r>
  <r>
    <s v="XR20260031919"/>
    <s v="XR"/>
    <s v="XR Chest 1 View Frontal"/>
    <s v="03/18/2026"/>
    <s v="22:59:29"/>
    <n v="22"/>
    <s v="03/18/202623:26:33"/>
    <x v="17"/>
    <x v="17"/>
    <x v="1"/>
    <s v="23:26:33"/>
    <x v="22"/>
    <x v="0"/>
    <d v="1899-12-30T00:27:04"/>
    <n v="71045"/>
    <n v="0.18"/>
  </r>
  <r>
    <s v="XR20260031918"/>
    <s v="XR"/>
    <s v="XR Chest 1 View Portable"/>
    <s v="03/18/2026"/>
    <s v="22:57:49"/>
    <n v="22"/>
    <s v="03/18/202623:26:47"/>
    <x v="17"/>
    <x v="17"/>
    <x v="1"/>
    <s v="23:26:47"/>
    <x v="22"/>
    <x v="0"/>
    <d v="1899-12-30T00:28:58"/>
    <n v="71045"/>
    <n v="0.18"/>
  </r>
  <r>
    <s v="XR20260031913"/>
    <s v="XR"/>
    <s v="XR Chest 1 View Portable"/>
    <s v="03/18/2026"/>
    <s v="22:57:21"/>
    <n v="22"/>
    <s v="03/18/202623:30:35"/>
    <x v="17"/>
    <x v="17"/>
    <x v="1"/>
    <s v="23:30:35"/>
    <x v="22"/>
    <x v="0"/>
    <d v="1899-12-30T00:33:14"/>
    <n v="71045"/>
    <n v="0.18"/>
  </r>
  <r>
    <s v="XR20260031914"/>
    <s v="XR"/>
    <s v="XR Elbow Complete 3+ Views Left"/>
    <s v="03/18/2026"/>
    <s v="22:57:21"/>
    <n v="22"/>
    <s v="03/18/202623:42:51"/>
    <x v="17"/>
    <x v="17"/>
    <x v="1"/>
    <s v="23:42:51"/>
    <x v="22"/>
    <x v="0"/>
    <d v="1899-12-30T00:45:30"/>
    <n v="73080"/>
    <n v="0.17"/>
  </r>
  <r>
    <s v="XR20260031915"/>
    <s v="XR"/>
    <s v="XR Humerus Left"/>
    <s v="03/18/2026"/>
    <s v="22:57:21"/>
    <n v="22"/>
    <s v="03/18/202623:43:02"/>
    <x v="17"/>
    <x v="17"/>
    <x v="1"/>
    <s v="23:43:02"/>
    <x v="22"/>
    <x v="0"/>
    <d v="1899-12-30T00:45:41"/>
    <n v="73060"/>
    <n v="0.16"/>
  </r>
  <r>
    <s v="XR20260031912"/>
    <s v="XR"/>
    <s v="XR Chest 2 Views"/>
    <s v="03/18/2026"/>
    <s v="22:51:08"/>
    <n v="22"/>
    <s v="03/18/202623:43:15"/>
    <x v="17"/>
    <x v="17"/>
    <x v="1"/>
    <s v="23:43:15"/>
    <x v="22"/>
    <x v="0"/>
    <d v="1899-12-30T00:52:07"/>
    <n v="71046"/>
    <n v="0.22"/>
  </r>
  <r>
    <s v="XR20260031923"/>
    <s v="XR"/>
    <s v="XR Chest 1 View Portable"/>
    <s v="03/18/2026"/>
    <s v="23:25:43"/>
    <n v="23"/>
    <s v="03/18/202623:44:12"/>
    <x v="17"/>
    <x v="17"/>
    <x v="1"/>
    <s v="23:44:12"/>
    <x v="22"/>
    <x v="0"/>
    <d v="1899-12-30T00:18:29"/>
    <n v="71045"/>
    <n v="0.18"/>
  </r>
  <r>
    <s v="XR20260031922"/>
    <s v="XR"/>
    <s v="XR Chest 1 View Frontal"/>
    <s v="03/18/2026"/>
    <s v="23:26:29"/>
    <n v="23"/>
    <s v="03/18/202623:44:50"/>
    <x v="17"/>
    <x v="17"/>
    <x v="1"/>
    <s v="23:44:50"/>
    <x v="22"/>
    <x v="0"/>
    <d v="1899-12-30T00:18:21"/>
    <n v="71045"/>
    <n v="0.18"/>
  </r>
  <r>
    <s v="XR20260031911"/>
    <s v="XR"/>
    <s v="XR Chest 2 Views"/>
    <s v="03/18/2026"/>
    <s v="22:47:41"/>
    <n v="22"/>
    <s v="03/18/202623:45:28"/>
    <x v="17"/>
    <x v="17"/>
    <x v="1"/>
    <s v="23:45:28"/>
    <x v="22"/>
    <x v="0"/>
    <d v="1899-12-30T00:57:47"/>
    <n v="71046"/>
    <n v="0.22"/>
  </r>
  <r>
    <s v="XR20260031898"/>
    <s v="XR"/>
    <s v="XR Chest 2 Views"/>
    <s v="03/18/2026"/>
    <s v="21:58:23"/>
    <n v="21"/>
    <s v="03/18/202623:52:02"/>
    <x v="17"/>
    <x v="17"/>
    <x v="1"/>
    <s v="23:52:02"/>
    <x v="22"/>
    <x v="0"/>
    <d v="1899-12-30T01:53:39"/>
    <n v="71046"/>
    <n v="0.22"/>
  </r>
  <r>
    <s v="XR20260031901"/>
    <s v="XR"/>
    <s v="XR Chest 2 Views"/>
    <s v="03/18/2026"/>
    <s v="21:54:47"/>
    <n v="21"/>
    <s v="03/18/202623:58:25"/>
    <x v="17"/>
    <x v="17"/>
    <x v="1"/>
    <s v="23:58:25"/>
    <x v="22"/>
    <x v="0"/>
    <d v="1899-12-30T02:03:38"/>
    <n v="71046"/>
    <n v="0.22"/>
  </r>
  <r>
    <s v="XR20260031925"/>
    <s v="XR"/>
    <s v="XR Chest 1 View Frontal"/>
    <s v="03/18/2026"/>
    <s v="23:47:39"/>
    <n v="23"/>
    <s v="03/19/202600:00:38"/>
    <x v="18"/>
    <x v="18"/>
    <x v="1"/>
    <s v="00:00:38"/>
    <x v="0"/>
    <x v="0"/>
    <d v="1899-12-30T00:12:59"/>
    <n v="71045"/>
    <n v="0.18"/>
  </r>
  <r>
    <s v="CT20260014749"/>
    <s v="CT"/>
    <s v="CT Abd &amp; Pel wo Oral w IV"/>
    <s v="03/18/2026"/>
    <s v="23:45:56"/>
    <n v="23"/>
    <s v="03/19/202600:04:29"/>
    <x v="18"/>
    <x v="18"/>
    <x v="1"/>
    <s v="00:04:29"/>
    <x v="0"/>
    <x v="0"/>
    <d v="1899-12-30T00:18:33"/>
    <n v="74177"/>
    <n v="1.82"/>
  </r>
  <r>
    <s v="CT20260014729"/>
    <s v="CT"/>
    <s v="CT Brain/Head w/o Contrast"/>
    <s v="03/18/2026"/>
    <s v="23:29:54"/>
    <n v="23"/>
    <s v="03/19/202600:04:40"/>
    <x v="18"/>
    <x v="18"/>
    <x v="1"/>
    <s v="00:04:40"/>
    <x v="0"/>
    <x v="0"/>
    <d v="1899-12-30T00:34:46"/>
    <n v="70450"/>
    <n v="0.85"/>
  </r>
  <r>
    <s v="US20260010492"/>
    <s v="US"/>
    <s v="US Pelvis Comp w/Transvag if indicated"/>
    <s v="03/19/2026"/>
    <s v="00:01:32"/>
    <n v="0"/>
    <s v="03/19/202600:07:33"/>
    <x v="18"/>
    <x v="18"/>
    <x v="1"/>
    <s v="00:07:33"/>
    <x v="0"/>
    <x v="0"/>
    <d v="1899-12-30T00:06:01"/>
    <n v="76856"/>
    <n v="0.69"/>
  </r>
  <r>
    <s v="US20260010506"/>
    <s v="US"/>
    <s v="US Transvaginal Non-OB"/>
    <s v="03/19/2026"/>
    <s v="00:01:32"/>
    <n v="0"/>
    <s v="03/19/202600:07:33"/>
    <x v="18"/>
    <x v="18"/>
    <x v="1"/>
    <s v="00:07:33"/>
    <x v="0"/>
    <x v="0"/>
    <d v="1899-12-30T00:06:01"/>
    <n v="76830"/>
    <n v="0.69"/>
  </r>
  <r>
    <s v="CT20260014684"/>
    <s v="CT"/>
    <s v="CT Brain/Head w/o Contrast"/>
    <s v="03/19/2026"/>
    <s v="00:00:53"/>
    <n v="0"/>
    <s v="03/19/202600:11:21"/>
    <x v="18"/>
    <x v="18"/>
    <x v="1"/>
    <s v="00:11:21"/>
    <x v="0"/>
    <x v="0"/>
    <d v="1899-12-30T00:10:28"/>
    <n v="70450"/>
    <n v="0.85"/>
  </r>
  <r>
    <s v="CT20260014713"/>
    <s v="CT"/>
    <s v="CT Abd &amp; Pel wo Oral w IV"/>
    <s v="03/19/2026"/>
    <s v="00:09:44"/>
    <n v="0"/>
    <s v="03/19/202600:14:49"/>
    <x v="18"/>
    <x v="18"/>
    <x v="1"/>
    <s v="00:14:49"/>
    <x v="0"/>
    <x v="0"/>
    <d v="1899-12-30T00:05:05"/>
    <n v="74177"/>
    <n v="1.82"/>
  </r>
  <r>
    <s v="CT20260014657"/>
    <s v="CT"/>
    <s v="CTA Pulmonary"/>
    <s v="03/19/2026"/>
    <s v="00:00:53"/>
    <n v="0"/>
    <s v="03/19/202600:24:30"/>
    <x v="18"/>
    <x v="18"/>
    <x v="1"/>
    <s v="00:24:30"/>
    <x v="0"/>
    <x v="0"/>
    <d v="1899-12-30T00:23:37"/>
    <n v="71275"/>
    <n v="1.82"/>
  </r>
  <r>
    <s v="CT20260014764"/>
    <s v="CT"/>
    <s v="CT Brain/Head w/o Contrast"/>
    <s v="03/19/2026"/>
    <s v="00:22:07"/>
    <n v="0"/>
    <s v="03/19/202600:24:40"/>
    <x v="18"/>
    <x v="18"/>
    <x v="1"/>
    <s v="00:24:40"/>
    <x v="0"/>
    <x v="0"/>
    <d v="1899-12-30T00:02:33"/>
    <n v="70450"/>
    <n v="0.85"/>
  </r>
  <r>
    <s v="CT20260014658"/>
    <s v="CT"/>
    <s v="CT Abdomen and Pelvis w/ Contrast"/>
    <s v="03/19/2026"/>
    <s v="00:00:53"/>
    <n v="0"/>
    <s v="03/19/202600:29:03"/>
    <x v="18"/>
    <x v="18"/>
    <x v="1"/>
    <s v="00:29:03"/>
    <x v="0"/>
    <x v="0"/>
    <d v="1899-12-30T00:28:10"/>
    <n v="74177"/>
    <n v="1.82"/>
  </r>
  <r>
    <s v="US20260010495"/>
    <s v="US"/>
    <s v="US OB Less Thn 14 wks w/TVS if indicated"/>
    <s v="03/18/2026"/>
    <s v="23:48:20"/>
    <n v="23"/>
    <s v="03/19/202600:39:06"/>
    <x v="18"/>
    <x v="18"/>
    <x v="1"/>
    <s v="00:39:06"/>
    <x v="0"/>
    <x v="0"/>
    <d v="1899-12-30T00:50:46"/>
    <n v="76801"/>
    <n v="0.99"/>
  </r>
  <r>
    <s v="XR20260031932"/>
    <s v="XR"/>
    <s v="XR Chest 1 View Portable"/>
    <s v="03/19/2026"/>
    <s v="00:27:24"/>
    <n v="0"/>
    <s v="03/19/202600:40:32"/>
    <x v="18"/>
    <x v="18"/>
    <x v="1"/>
    <s v="00:40:32"/>
    <x v="0"/>
    <x v="0"/>
    <d v="1899-12-30T00:13:08"/>
    <n v="71045"/>
    <n v="0.18"/>
  </r>
  <r>
    <s v="CT20260014769"/>
    <s v="CT"/>
    <s v="CTA Neck"/>
    <s v="03/19/2026"/>
    <s v="00:37:58"/>
    <n v="0"/>
    <s v="03/19/202600:47:38"/>
    <x v="18"/>
    <x v="18"/>
    <x v="1"/>
    <s v="00:47:38"/>
    <x v="0"/>
    <x v="0"/>
    <d v="1899-12-30T00:09:40"/>
    <n v="70498"/>
    <n v="1.75"/>
  </r>
  <r>
    <s v="XR20260031938"/>
    <s v="XR"/>
    <s v="XR Chest 1 View Portable"/>
    <s v="03/19/2026"/>
    <s v="00:42:48"/>
    <n v="0"/>
    <s v="03/19/202601:05:48"/>
    <x v="18"/>
    <x v="18"/>
    <x v="1"/>
    <s v="01:05:48"/>
    <x v="1"/>
    <x v="0"/>
    <d v="1899-12-30T00:23:00"/>
    <n v="71045"/>
    <n v="0.18"/>
  </r>
  <r>
    <s v="XR20260031942"/>
    <s v="XR"/>
    <s v="XR Foot Complete 3+ Views Right"/>
    <s v="03/19/2026"/>
    <s v="01:08:06"/>
    <n v="1"/>
    <s v="03/19/202601:19:01"/>
    <x v="18"/>
    <x v="18"/>
    <x v="1"/>
    <s v="01:19:01"/>
    <x v="1"/>
    <x v="0"/>
    <d v="1899-12-30T00:10:55"/>
    <n v="73630"/>
    <n v="0.17"/>
  </r>
  <r>
    <s v="XR20260031895"/>
    <s v="XR"/>
    <s v="XR Chest 1 View Portable"/>
    <s v="03/18/2026"/>
    <s v="21:42:16"/>
    <n v="21"/>
    <s v="03/19/202601:23:44"/>
    <x v="18"/>
    <x v="18"/>
    <x v="1"/>
    <s v="01:23:44"/>
    <x v="1"/>
    <x v="0"/>
    <d v="1899-12-30T03:41:28"/>
    <n v="71045"/>
    <n v="0.18"/>
  </r>
  <r>
    <s v="US20260010498"/>
    <s v="US"/>
    <s v="US Pelvis Comp w/Transvag if indicated"/>
    <s v="03/19/2026"/>
    <s v="01:04:03"/>
    <n v="1"/>
    <s v="03/19/202601:24:18"/>
    <x v="18"/>
    <x v="18"/>
    <x v="1"/>
    <s v="01:24:18"/>
    <x v="1"/>
    <x v="0"/>
    <d v="1899-12-30T00:20:15"/>
    <n v="76856"/>
    <n v="0.69"/>
  </r>
  <r>
    <s v="CT20260014762"/>
    <s v="CT"/>
    <s v="CT Brain/Head w/o Contrast"/>
    <s v="03/19/2026"/>
    <s v="00:44:00"/>
    <n v="0"/>
    <s v="03/19/202601:26:05"/>
    <x v="18"/>
    <x v="18"/>
    <x v="1"/>
    <s v="01:26:05"/>
    <x v="1"/>
    <x v="0"/>
    <d v="1899-12-30T00:42:05"/>
    <n v="70450"/>
    <n v="0.85"/>
  </r>
  <r>
    <s v="US20260010500"/>
    <s v="US"/>
    <s v="US Retroperitoneal Complete"/>
    <s v="03/19/2026"/>
    <s v="01:02:56"/>
    <n v="1"/>
    <s v="03/19/202601:35:23"/>
    <x v="18"/>
    <x v="18"/>
    <x v="1"/>
    <s v="01:35:23"/>
    <x v="1"/>
    <x v="0"/>
    <d v="1899-12-30T00:32:27"/>
    <n v="76770"/>
    <n v="0.74"/>
  </r>
  <r>
    <s v="US20260010509"/>
    <s v="US"/>
    <s v="US Abdomen Complete"/>
    <s v="03/19/2026"/>
    <s v="01:04:36"/>
    <n v="1"/>
    <s v="03/19/202601:36:16"/>
    <x v="18"/>
    <x v="18"/>
    <x v="1"/>
    <s v="01:36:16"/>
    <x v="1"/>
    <x v="0"/>
    <d v="1899-12-30T00:31:40"/>
    <n v="76700"/>
    <n v="0.81"/>
  </r>
  <r>
    <s v="US20260010504"/>
    <s v="US"/>
    <s v="US Pelvis Comp w/Transvag if indicated"/>
    <s v="03/19/2026"/>
    <s v="01:04:22"/>
    <n v="1"/>
    <s v="03/19/202601:44:29"/>
    <x v="18"/>
    <x v="18"/>
    <x v="1"/>
    <s v="01:44:29"/>
    <x v="1"/>
    <x v="0"/>
    <d v="1899-12-30T00:40:07"/>
    <n v="76856"/>
    <n v="0.69"/>
  </r>
  <r>
    <s v="CT20260014770"/>
    <s v="CT"/>
    <s v="CT Abd &amp; Pel wo Oral w IV"/>
    <s v="03/19/2026"/>
    <s v="01:05:29"/>
    <n v="1"/>
    <s v="03/19/202601:48:55"/>
    <x v="18"/>
    <x v="18"/>
    <x v="1"/>
    <s v="01:48:55"/>
    <x v="1"/>
    <x v="0"/>
    <d v="1899-12-30T00:43:26"/>
    <n v="74177"/>
    <n v="1.82"/>
  </r>
  <r>
    <s v="US20260010503"/>
    <s v="US"/>
    <s v="US Pelvis Comp w/Transvag if indicated"/>
    <s v="03/19/2026"/>
    <s v="01:47:05"/>
    <n v="1"/>
    <s v="03/19/202601:54:35"/>
    <x v="18"/>
    <x v="18"/>
    <x v="1"/>
    <s v="01:54:35"/>
    <x v="1"/>
    <x v="0"/>
    <d v="1899-12-30T00:07:30"/>
    <n v="76856"/>
    <n v="0.69"/>
  </r>
  <r>
    <s v="US20260010514"/>
    <s v="US"/>
    <s v="US Transvaginal Non-OB"/>
    <s v="03/19/2026"/>
    <s v="01:47:12"/>
    <n v="1"/>
    <s v="03/19/202601:54:35"/>
    <x v="18"/>
    <x v="18"/>
    <x v="1"/>
    <s v="01:54:35"/>
    <x v="1"/>
    <x v="0"/>
    <d v="1899-12-30T00:07:23"/>
    <n v="76830"/>
    <n v="0.69"/>
  </r>
  <r>
    <s v="XR20260031944"/>
    <s v="XR"/>
    <s v="XR Chest 2 Views"/>
    <s v="03/19/2026"/>
    <s v="01:52:40"/>
    <n v="1"/>
    <s v="03/19/202601:59:24"/>
    <x v="18"/>
    <x v="18"/>
    <x v="1"/>
    <s v="01:59:24"/>
    <x v="1"/>
    <x v="0"/>
    <d v="1899-12-30T00:06:44"/>
    <n v="71046"/>
    <n v="0.22"/>
  </r>
  <r>
    <s v="CT20260014724"/>
    <s v="CT"/>
    <s v="CT Abd &amp; Pel wo Oral w IV"/>
    <s v="03/19/2026"/>
    <s v="01:55:17"/>
    <n v="1"/>
    <s v="03/19/202602:12:37"/>
    <x v="18"/>
    <x v="18"/>
    <x v="1"/>
    <s v="02:12:37"/>
    <x v="2"/>
    <x v="0"/>
    <d v="1899-12-30T00:17:20"/>
    <n v="74177"/>
    <n v="1.82"/>
  </r>
  <r>
    <s v="XR20260031950"/>
    <s v="XR"/>
    <s v="XR Chest 2 Views"/>
    <s v="03/19/2026"/>
    <s v="02:08:44"/>
    <n v="2"/>
    <s v="03/19/202602:17:04"/>
    <x v="18"/>
    <x v="18"/>
    <x v="1"/>
    <s v="02:17:04"/>
    <x v="2"/>
    <x v="0"/>
    <d v="1899-12-30T00:08:20"/>
    <n v="71046"/>
    <n v="0.22"/>
  </r>
  <r>
    <s v="XR20260031949"/>
    <s v="XR"/>
    <s v="XR Spine Lumbar Complete 4+ Views"/>
    <s v="03/19/2026"/>
    <s v="02:08:20"/>
    <n v="2"/>
    <s v="03/19/202602:26:29"/>
    <x v="18"/>
    <x v="18"/>
    <x v="1"/>
    <s v="02:26:29"/>
    <x v="2"/>
    <x v="0"/>
    <d v="1899-12-30T00:18:09"/>
    <n v="72110"/>
    <n v="0.26"/>
  </r>
  <r>
    <s v="CT20260014725"/>
    <s v="CT"/>
    <s v="CT Abd &amp; Pel wo Oral w IV"/>
    <s v="03/19/2026"/>
    <s v="02:19:52"/>
    <n v="2"/>
    <s v="03/19/202602:35:54"/>
    <x v="18"/>
    <x v="18"/>
    <x v="1"/>
    <s v="02:35:54"/>
    <x v="2"/>
    <x v="0"/>
    <d v="1899-12-30T00:16:02"/>
    <n v="74177"/>
    <n v="1.82"/>
  </r>
  <r>
    <s v="XR20260031957"/>
    <s v="XR"/>
    <s v="XR Chest 1 View Portable"/>
    <s v="03/19/2026"/>
    <s v="02:31:54"/>
    <n v="2"/>
    <s v="03/19/202602:37:02"/>
    <x v="18"/>
    <x v="18"/>
    <x v="1"/>
    <s v="02:37:02"/>
    <x v="2"/>
    <x v="0"/>
    <d v="1899-12-30T00:05:08"/>
    <n v="71045"/>
    <n v="0.18"/>
  </r>
  <r>
    <s v="US20260010511"/>
    <s v="US"/>
    <s v="US Retroperitoneal Complete"/>
    <s v="03/19/2026"/>
    <s v="02:31:47"/>
    <n v="2"/>
    <s v="03/19/202602:41:36"/>
    <x v="18"/>
    <x v="18"/>
    <x v="1"/>
    <s v="02:41:36"/>
    <x v="2"/>
    <x v="0"/>
    <d v="1899-12-30T00:09:49"/>
    <n v="76770"/>
    <n v="0.74"/>
  </r>
  <r>
    <s v="XR20260031959"/>
    <s v="XR"/>
    <s v="XR Chest 1 View Portable"/>
    <s v="03/19/2026"/>
    <s v="02:39:20"/>
    <n v="2"/>
    <s v="03/19/202602:45:39"/>
    <x v="18"/>
    <x v="18"/>
    <x v="1"/>
    <s v="02:45:39"/>
    <x v="2"/>
    <x v="0"/>
    <d v="1899-12-30T00:06:19"/>
    <n v="71045"/>
    <n v="0.18"/>
  </r>
  <r>
    <s v="XR20260031947"/>
    <s v="XR"/>
    <s v="XR Chest 1 View Portable"/>
    <s v="03/19/2026"/>
    <s v="01:34:48"/>
    <n v="1"/>
    <s v="03/19/202602:45:55"/>
    <x v="18"/>
    <x v="18"/>
    <x v="1"/>
    <s v="02:45:55"/>
    <x v="2"/>
    <x v="0"/>
    <d v="1899-12-30T01:11:07"/>
    <n v="71045"/>
    <n v="0.18"/>
  </r>
  <r>
    <s v="XR20260031937"/>
    <s v="XR"/>
    <s v="XR Chest 1 View Portable"/>
    <s v="03/19/2026"/>
    <s v="01:34:28"/>
    <n v="1"/>
    <s v="03/19/202602:47:35"/>
    <x v="18"/>
    <x v="18"/>
    <x v="1"/>
    <s v="02:47:35"/>
    <x v="2"/>
    <x v="0"/>
    <d v="1899-12-30T01:13:07"/>
    <n v="71045"/>
    <n v="0.18"/>
  </r>
  <r>
    <s v="CT20260014777"/>
    <s v="CT"/>
    <s v="CT Brain/Head w/o Contrast"/>
    <s v="03/19/2026"/>
    <s v="02:43:38"/>
    <n v="2"/>
    <s v="03/19/202602:52:18"/>
    <x v="18"/>
    <x v="18"/>
    <x v="1"/>
    <s v="02:52:18"/>
    <x v="2"/>
    <x v="0"/>
    <d v="1899-12-30T00:08:40"/>
    <n v="70450"/>
    <n v="0.85"/>
  </r>
  <r>
    <s v="CT20260014776"/>
    <s v="CT"/>
    <s v="CT Maxillofacial w/ Contrast"/>
    <s v="03/19/2026"/>
    <s v="02:43:38"/>
    <n v="2"/>
    <s v="03/19/202602:53:04"/>
    <x v="18"/>
    <x v="18"/>
    <x v="1"/>
    <s v="02:53:04"/>
    <x v="2"/>
    <x v="0"/>
    <d v="1899-12-30T00:09:26"/>
    <n v="70487"/>
    <n v="1.1299999999999999"/>
  </r>
  <r>
    <s v="CT20260014778"/>
    <s v="CT"/>
    <s v="CT Chest W/ Contrast"/>
    <s v="03/19/2026"/>
    <s v="02:45:27"/>
    <n v="2"/>
    <s v="03/19/202602:56:47"/>
    <x v="18"/>
    <x v="18"/>
    <x v="1"/>
    <s v="02:56:47"/>
    <x v="2"/>
    <x v="0"/>
    <d v="1899-12-30T00:11:20"/>
    <n v="76376"/>
    <n v="0.2"/>
  </r>
  <r>
    <s v="CT20260014778"/>
    <s v="CT"/>
    <s v="CT Chest W/ Contrast"/>
    <s v="03/19/2026"/>
    <s v="02:45:27"/>
    <n v="2"/>
    <s v="03/19/202602:56:47"/>
    <x v="18"/>
    <x v="18"/>
    <x v="1"/>
    <s v="02:56:47"/>
    <x v="2"/>
    <x v="0"/>
    <d v="1899-12-30T00:11:20"/>
    <n v="71260"/>
    <n v="1.1599999999999999"/>
  </r>
  <r>
    <s v="XR20260031954"/>
    <s v="XR"/>
    <s v="XR Abdomen KUB 1 View"/>
    <s v="03/19/2026"/>
    <s v="02:47:55"/>
    <n v="2"/>
    <s v="03/19/202602:57:57"/>
    <x v="18"/>
    <x v="18"/>
    <x v="1"/>
    <s v="02:57:57"/>
    <x v="2"/>
    <x v="0"/>
    <d v="1899-12-30T00:10:02"/>
    <n v="74018"/>
    <n v="0.18"/>
  </r>
  <r>
    <s v="XR20260031948"/>
    <s v="XR"/>
    <s v="XR Chest 2 Views"/>
    <s v="03/19/2026"/>
    <s v="01:30:26"/>
    <n v="1"/>
    <s v="03/19/202602:58:09"/>
    <x v="18"/>
    <x v="18"/>
    <x v="1"/>
    <s v="02:58:09"/>
    <x v="2"/>
    <x v="0"/>
    <d v="1899-12-30T01:27:43"/>
    <n v="71046"/>
    <n v="0.22"/>
  </r>
  <r>
    <s v="XR20260031946"/>
    <s v="XR"/>
    <s v="XR Chest 1 View Portable"/>
    <s v="03/19/2026"/>
    <s v="01:35:08"/>
    <n v="1"/>
    <s v="03/19/202602:58:29"/>
    <x v="18"/>
    <x v="18"/>
    <x v="1"/>
    <s v="02:58:29"/>
    <x v="2"/>
    <x v="0"/>
    <d v="1899-12-30T01:23:21"/>
    <n v="71045"/>
    <n v="0.18"/>
  </r>
  <r>
    <s v="US20260010507"/>
    <s v="US"/>
    <s v="US Abdomen Limited"/>
    <s v="03/19/2026"/>
    <s v="01:49:22"/>
    <n v="1"/>
    <s v="03/19/202603:00:18"/>
    <x v="18"/>
    <x v="18"/>
    <x v="1"/>
    <s v="03:00:18"/>
    <x v="3"/>
    <x v="0"/>
    <d v="1899-12-30T01:10:56"/>
    <n v="76705"/>
    <n v="0.59"/>
  </r>
  <r>
    <s v="MR20260002786"/>
    <s v="MR"/>
    <s v="MRI Brain w/o Contrast"/>
    <s v="03/19/2026"/>
    <s v="02:57:16"/>
    <n v="2"/>
    <s v="03/19/202603:04:29"/>
    <x v="18"/>
    <x v="18"/>
    <x v="1"/>
    <s v="03:04:29"/>
    <x v="3"/>
    <x v="0"/>
    <d v="1899-12-30T00:07:13"/>
    <n v="70551"/>
    <n v="1.48"/>
  </r>
  <r>
    <s v="US20260010519"/>
    <s v="US"/>
    <s v="US Abdomen Limited"/>
    <s v="03/19/2026"/>
    <s v="03:01:17"/>
    <n v="3"/>
    <s v="03/19/202603:08:56"/>
    <x v="18"/>
    <x v="18"/>
    <x v="1"/>
    <s v="03:08:56"/>
    <x v="3"/>
    <x v="0"/>
    <d v="1899-12-30T00:07:39"/>
    <n v="76705"/>
    <n v="0.59"/>
  </r>
  <r>
    <s v="CT20260014733"/>
    <s v="CT"/>
    <s v="CT Abdomen and Pelvis w/ Contrast"/>
    <s v="03/19/2026"/>
    <s v="03:03:44"/>
    <n v="3"/>
    <s v="03/19/202603:12:50"/>
    <x v="18"/>
    <x v="18"/>
    <x v="1"/>
    <s v="03:12:50"/>
    <x v="3"/>
    <x v="0"/>
    <d v="1899-12-30T00:09:06"/>
    <n v="74177"/>
    <n v="1.82"/>
  </r>
  <r>
    <s v="CT20260014767"/>
    <s v="CT"/>
    <s v="CT Brain/Head w/o Contrast"/>
    <s v="03/19/2026"/>
    <s v="03:10:31"/>
    <n v="3"/>
    <s v="03/19/202603:14:03"/>
    <x v="18"/>
    <x v="18"/>
    <x v="1"/>
    <s v="03:14:03"/>
    <x v="3"/>
    <x v="0"/>
    <d v="1899-12-30T00:03:32"/>
    <n v="70450"/>
    <n v="0.85"/>
  </r>
  <r>
    <s v="CT20260014768"/>
    <s v="CT"/>
    <s v="CT Spine Cervical w/o Contrast"/>
    <s v="03/19/2026"/>
    <s v="03:10:56"/>
    <n v="3"/>
    <s v="03/19/202603:14:42"/>
    <x v="18"/>
    <x v="18"/>
    <x v="1"/>
    <s v="03:14:42"/>
    <x v="3"/>
    <x v="0"/>
    <d v="1899-12-30T00:03:46"/>
    <n v="72125"/>
    <n v="1"/>
  </r>
  <r>
    <s v="CT20260014773"/>
    <s v="CT"/>
    <s v="CTA Chest"/>
    <s v="03/19/2026"/>
    <s v="03:09:41"/>
    <n v="3"/>
    <s v="03/19/202603:18:00"/>
    <x v="18"/>
    <x v="18"/>
    <x v="1"/>
    <s v="03:18:00"/>
    <x v="3"/>
    <x v="0"/>
    <d v="1899-12-30T00:08:19"/>
    <n v="71275"/>
    <n v="1.82"/>
  </r>
  <r>
    <s v="US20260010517"/>
    <s v="US"/>
    <s v="US Pelvis Comp w/Transvag if indicated"/>
    <s v="03/19/2026"/>
    <s v="03:12:15"/>
    <n v="3"/>
    <s v="03/19/202603:26:41"/>
    <x v="18"/>
    <x v="18"/>
    <x v="1"/>
    <s v="03:26:41"/>
    <x v="3"/>
    <x v="0"/>
    <d v="1899-12-30T00:14:26"/>
    <n v="76856"/>
    <n v="0.69"/>
  </r>
  <r>
    <s v="US20260010521"/>
    <s v="US"/>
    <s v="US Transvaginal Non-OB"/>
    <s v="03/19/2026"/>
    <s v="03:12:15"/>
    <n v="3"/>
    <s v="03/19/202603:26:41"/>
    <x v="18"/>
    <x v="18"/>
    <x v="1"/>
    <s v="03:26:41"/>
    <x v="3"/>
    <x v="0"/>
    <d v="1899-12-30T00:14:26"/>
    <n v="76830"/>
    <n v="0.69"/>
  </r>
  <r>
    <s v="XR20260031961"/>
    <s v="XR"/>
    <s v="XR Chest 2 Views"/>
    <s v="03/19/2026"/>
    <s v="03:06:56"/>
    <n v="3"/>
    <s v="03/19/202603:30:14"/>
    <x v="18"/>
    <x v="18"/>
    <x v="1"/>
    <s v="03:30:14"/>
    <x v="3"/>
    <x v="0"/>
    <d v="1899-12-30T00:23:18"/>
    <n v="71046"/>
    <n v="0.22"/>
  </r>
  <r>
    <s v="CT20260014744"/>
    <s v="CT"/>
    <s v="CT Brain/Head w/o Contrast"/>
    <s v="03/19/2026"/>
    <s v="03:27:47"/>
    <n v="3"/>
    <s v="03/19/202603:30:45"/>
    <x v="18"/>
    <x v="18"/>
    <x v="1"/>
    <s v="03:30:45"/>
    <x v="3"/>
    <x v="0"/>
    <d v="1899-12-30T00:02:58"/>
    <n v="70450"/>
    <n v="0.85"/>
  </r>
  <r>
    <s v="CT20260014758"/>
    <s v="CT"/>
    <s v="CT Abd &amp; Pel wo Oral w IV"/>
    <s v="03/19/2026"/>
    <s v="03:28:10"/>
    <n v="3"/>
    <s v="03/19/202603:41:24"/>
    <x v="18"/>
    <x v="18"/>
    <x v="1"/>
    <s v="03:41:24"/>
    <x v="3"/>
    <x v="0"/>
    <d v="1899-12-30T00:13:14"/>
    <n v="74177"/>
    <n v="1.82"/>
  </r>
  <r>
    <s v="US20260010518"/>
    <s v="US"/>
    <s v="US Pelvis Comp w/Transvag if indicated"/>
    <s v="03/19/2026"/>
    <s v="03:22:28"/>
    <n v="3"/>
    <s v="03/19/202603:53:00"/>
    <x v="18"/>
    <x v="18"/>
    <x v="1"/>
    <s v="03:53:00"/>
    <x v="3"/>
    <x v="0"/>
    <d v="1899-12-30T00:30:32"/>
    <n v="76856"/>
    <n v="0.69"/>
  </r>
  <r>
    <s v="US20260010516"/>
    <s v="US"/>
    <s v="US Abdomen Complete"/>
    <s v="03/19/2026"/>
    <s v="03:22:07"/>
    <n v="3"/>
    <s v="03/19/202603:54:28"/>
    <x v="18"/>
    <x v="18"/>
    <x v="1"/>
    <s v="03:54:28"/>
    <x v="3"/>
    <x v="0"/>
    <d v="1899-12-30T00:32:21"/>
    <n v="76700"/>
    <n v="0.81"/>
  </r>
  <r>
    <s v="XR20260031962"/>
    <s v="XR"/>
    <s v="XR Chest 2 Views"/>
    <s v="03/19/2026"/>
    <s v="03:17:43"/>
    <n v="3"/>
    <s v="03/19/202603:57:42"/>
    <x v="18"/>
    <x v="18"/>
    <x v="1"/>
    <s v="03:57:42"/>
    <x v="3"/>
    <x v="0"/>
    <d v="1899-12-30T00:39:59"/>
    <n v="71046"/>
    <n v="0.22"/>
  </r>
  <r>
    <s v="XR20260031963"/>
    <s v="XR"/>
    <s v="XR Chest 2 Views"/>
    <s v="03/19/2026"/>
    <s v="03:14:01"/>
    <n v="3"/>
    <s v="03/19/202604:00:12"/>
    <x v="18"/>
    <x v="18"/>
    <x v="1"/>
    <s v="04:00:12"/>
    <x v="4"/>
    <x v="0"/>
    <d v="1899-12-30T00:46:11"/>
    <n v="71046"/>
    <n v="0.22"/>
  </r>
  <r>
    <s v="CT20260014754"/>
    <s v="CT"/>
    <s v="CT Abd &amp; Pel wo Oral w IV"/>
    <s v="03/19/2026"/>
    <s v="04:12:03"/>
    <n v="4"/>
    <s v="03/19/202604:26:24"/>
    <x v="18"/>
    <x v="18"/>
    <x v="1"/>
    <s v="04:26:24"/>
    <x v="4"/>
    <x v="6"/>
    <d v="1899-12-30T00:14:21"/>
    <n v="74177"/>
    <n v="1.82"/>
  </r>
  <r>
    <s v="XR20260031967"/>
    <s v="XR"/>
    <s v="XR Chest 1 View Portable"/>
    <s v="03/19/2026"/>
    <s v="03:58:23"/>
    <n v="3"/>
    <s v="03/19/202604:28:05"/>
    <x v="18"/>
    <x v="18"/>
    <x v="1"/>
    <s v="04:28:05"/>
    <x v="4"/>
    <x v="6"/>
    <d v="1899-12-30T00:29:42"/>
    <n v="71045"/>
    <n v="0.18"/>
  </r>
  <r>
    <s v="US20260010523"/>
    <s v="US"/>
    <s v="US Retroperitoneal Complete"/>
    <s v="03/19/2026"/>
    <s v="04:02:30"/>
    <n v="4"/>
    <s v="03/19/202604:30:47"/>
    <x v="18"/>
    <x v="18"/>
    <x v="1"/>
    <s v="04:30:47"/>
    <x v="4"/>
    <x v="6"/>
    <d v="1899-12-30T00:28:17"/>
    <n v="76770"/>
    <n v="0.74"/>
  </r>
  <r>
    <s v="US20260010508"/>
    <s v="US"/>
    <s v="US Lower Ext Venous Duplex Bilateral"/>
    <s v="03/19/2026"/>
    <s v="03:27:31"/>
    <n v="3"/>
    <s v="03/19/202604:31:31"/>
    <x v="18"/>
    <x v="18"/>
    <x v="1"/>
    <s v="04:31:31"/>
    <x v="4"/>
    <x v="6"/>
    <d v="1899-12-30T01:04:00"/>
    <n v="93970"/>
    <n v="0.7"/>
  </r>
  <r>
    <s v="XR20260031971"/>
    <s v="XR"/>
    <s v="XR Chest 1 View Portable"/>
    <s v="03/19/2026"/>
    <s v="04:21:03"/>
    <n v="4"/>
    <s v="03/19/202604:33:25"/>
    <x v="18"/>
    <x v="18"/>
    <x v="1"/>
    <s v="04:33:25"/>
    <x v="4"/>
    <x v="6"/>
    <d v="1899-12-30T00:12:22"/>
    <n v="71045"/>
    <n v="0.18"/>
  </r>
  <r>
    <s v="XR20260031964"/>
    <s v="XR"/>
    <s v="XR Chest 1 View Portable"/>
    <s v="03/19/2026"/>
    <s v="03:22:17"/>
    <n v="3"/>
    <s v="03/19/202604:35:22"/>
    <x v="18"/>
    <x v="18"/>
    <x v="1"/>
    <s v="04:35:22"/>
    <x v="4"/>
    <x v="6"/>
    <d v="1899-12-30T01:13:05"/>
    <n v="71045"/>
    <n v="0.18"/>
  </r>
  <r>
    <s v="XR20260031970"/>
    <s v="XR"/>
    <s v="XR Chest 1 View Portable"/>
    <s v="03/19/2026"/>
    <s v="04:33:55"/>
    <n v="4"/>
    <s v="03/19/202604:37:06"/>
    <x v="18"/>
    <x v="18"/>
    <x v="1"/>
    <s v="04:37:06"/>
    <x v="4"/>
    <x v="6"/>
    <d v="1899-12-30T00:03:11"/>
    <n v="71045"/>
    <n v="0.18"/>
  </r>
  <r>
    <s v="XR20260031976"/>
    <s v="XR"/>
    <s v="XR Chest 2 Views"/>
    <s v="03/19/2026"/>
    <s v="04:38:52"/>
    <n v="4"/>
    <s v="03/19/202604:43:26"/>
    <x v="18"/>
    <x v="18"/>
    <x v="1"/>
    <s v="04:43:26"/>
    <x v="4"/>
    <x v="6"/>
    <d v="1899-12-30T00:04:34"/>
    <n v="71046"/>
    <n v="0.22"/>
  </r>
  <r>
    <s v="XR20260031965"/>
    <s v="XR"/>
    <s v="XR Chest 1 View Portable"/>
    <s v="03/19/2026"/>
    <s v="04:34:11"/>
    <n v="4"/>
    <s v="03/19/202604:43:58"/>
    <x v="18"/>
    <x v="18"/>
    <x v="1"/>
    <s v="04:43:58"/>
    <x v="4"/>
    <x v="6"/>
    <d v="1899-12-30T00:09:47"/>
    <n v="71045"/>
    <n v="0.18"/>
  </r>
  <r>
    <s v="XR20260031972"/>
    <s v="XR"/>
    <s v="XR Chest 2 Views"/>
    <s v="03/19/2026"/>
    <s v="04:38:04"/>
    <n v="4"/>
    <s v="03/19/202604:45:08"/>
    <x v="18"/>
    <x v="18"/>
    <x v="1"/>
    <s v="04:45:08"/>
    <x v="4"/>
    <x v="6"/>
    <d v="1899-12-30T00:07:04"/>
    <n v="71046"/>
    <n v="0.22"/>
  </r>
  <r>
    <s v="XR20260031969"/>
    <s v="XR"/>
    <s v="XR Chest 1 View Portable"/>
    <s v="03/19/2026"/>
    <s v="04:34:55"/>
    <n v="4"/>
    <s v="03/19/202604:46:05"/>
    <x v="18"/>
    <x v="18"/>
    <x v="1"/>
    <s v="04:46:05"/>
    <x v="4"/>
    <x v="6"/>
    <d v="1899-12-30T00:11:10"/>
    <n v="71045"/>
    <n v="0.18"/>
  </r>
  <r>
    <s v="XR20260031977"/>
    <s v="XR"/>
    <s v="XR Chest 1 View Portable"/>
    <s v="03/19/2026"/>
    <s v="04:50:28"/>
    <n v="4"/>
    <s v="03/19/202604:57:31"/>
    <x v="18"/>
    <x v="18"/>
    <x v="1"/>
    <s v="04:57:31"/>
    <x v="4"/>
    <x v="6"/>
    <d v="1899-12-30T00:07:03"/>
    <n v="71045"/>
    <n v="0.18"/>
  </r>
  <r>
    <s v="CT20260014735"/>
    <s v="CT"/>
    <s v="CT Brain/Head w/o Contrast"/>
    <s v="03/19/2026"/>
    <s v="04:40:00"/>
    <n v="4"/>
    <s v="03/19/202605:04:46"/>
    <x v="18"/>
    <x v="18"/>
    <x v="1"/>
    <s v="05:04:46"/>
    <x v="5"/>
    <x v="6"/>
    <d v="1899-12-30T00:24:46"/>
    <n v="70450"/>
    <n v="0.85"/>
  </r>
  <r>
    <s v="CT20260014736"/>
    <s v="CT"/>
    <s v="CTA Chest"/>
    <s v="03/19/2026"/>
    <s v="04:40:00"/>
    <n v="4"/>
    <s v="03/19/202605:13:03"/>
    <x v="18"/>
    <x v="18"/>
    <x v="1"/>
    <s v="05:13:03"/>
    <x v="5"/>
    <x v="6"/>
    <d v="1899-12-30T00:33:03"/>
    <n v="71275"/>
    <n v="1.82"/>
  </r>
  <r>
    <s v="CT20260014787"/>
    <s v="CT"/>
    <s v="CT Brain/Head w/o Contrast"/>
    <s v="03/19/2026"/>
    <s v="05:10:16"/>
    <n v="5"/>
    <s v="03/19/202605:18:53"/>
    <x v="18"/>
    <x v="18"/>
    <x v="1"/>
    <s v="05:18:53"/>
    <x v="5"/>
    <x v="6"/>
    <d v="1899-12-30T00:08:37"/>
    <n v="70450"/>
    <n v="0.85"/>
  </r>
  <r>
    <s v="CT20260014753"/>
    <s v="CT"/>
    <s v="CTA Pulmonary"/>
    <s v="03/19/2026"/>
    <s v="05:09:17"/>
    <n v="5"/>
    <s v="03/19/202605:31:24"/>
    <x v="18"/>
    <x v="18"/>
    <x v="1"/>
    <s v="05:31:24"/>
    <x v="5"/>
    <x v="6"/>
    <d v="1899-12-30T00:22:07"/>
    <n v="71275"/>
    <n v="1.82"/>
  </r>
  <r>
    <s v="XR20260031978"/>
    <s v="XR"/>
    <s v="XR Chest 2 Views"/>
    <s v="03/19/2026"/>
    <s v="05:29:20"/>
    <n v="5"/>
    <s v="03/19/202605:34:20"/>
    <x v="18"/>
    <x v="18"/>
    <x v="1"/>
    <s v="05:34:20"/>
    <x v="5"/>
    <x v="6"/>
    <d v="1899-12-30T00:05:00"/>
    <n v="71046"/>
    <n v="0.22"/>
  </r>
  <r>
    <s v="XR20260031973"/>
    <s v="XR"/>
    <s v="XR Chest 1 View Frontal"/>
    <s v="03/19/2026"/>
    <s v="05:28:57"/>
    <n v="5"/>
    <s v="03/19/202605:35:24"/>
    <x v="18"/>
    <x v="18"/>
    <x v="1"/>
    <s v="05:35:24"/>
    <x v="5"/>
    <x v="6"/>
    <d v="1899-12-30T00:06:27"/>
    <n v="71045"/>
    <n v="0.18"/>
  </r>
  <r>
    <s v="XR20260029019"/>
    <s v="XR"/>
    <s v="XR Chest 1 View Portable"/>
    <s v="03/19/2026"/>
    <s v="04:35:31"/>
    <n v="4"/>
    <s v="03/19/202605:36:24"/>
    <x v="18"/>
    <x v="18"/>
    <x v="1"/>
    <s v="05:36:24"/>
    <x v="5"/>
    <x v="6"/>
    <d v="1899-12-30T01:00:53"/>
    <n v="71045"/>
    <n v="0.18"/>
  </r>
  <r>
    <s v="XR20260031694"/>
    <s v="XR"/>
    <s v="XR Chest 1 View Portable"/>
    <s v="03/19/2026"/>
    <s v="04:41:14"/>
    <n v="4"/>
    <s v="03/19/202605:37:33"/>
    <x v="18"/>
    <x v="18"/>
    <x v="1"/>
    <s v="05:37:33"/>
    <x v="5"/>
    <x v="6"/>
    <d v="1899-12-30T00:56:19"/>
    <n v="71045"/>
    <n v="0.18"/>
  </r>
  <r>
    <s v="XR20260031892"/>
    <s v="XR"/>
    <s v="XR Chest 1 View Portable"/>
    <s v="03/19/2026"/>
    <s v="04:40:26"/>
    <n v="4"/>
    <s v="03/19/202605:38:37"/>
    <x v="18"/>
    <x v="18"/>
    <x v="1"/>
    <s v="05:38:37"/>
    <x v="5"/>
    <x v="6"/>
    <d v="1899-12-30T00:58:11"/>
    <n v="71045"/>
    <n v="0.18"/>
  </r>
  <r>
    <s v="US20260010522"/>
    <s v="US"/>
    <s v="US Pelvis Comp w/Transvag if indicated"/>
    <s v="03/19/2026"/>
    <s v="05:37:37"/>
    <n v="5"/>
    <s v="03/19/202605:43:24"/>
    <x v="18"/>
    <x v="18"/>
    <x v="1"/>
    <s v="05:43:24"/>
    <x v="5"/>
    <x v="6"/>
    <d v="1899-12-30T00:05:47"/>
    <n v="76856"/>
    <n v="0.69"/>
  </r>
  <r>
    <s v="CT20260014788"/>
    <s v="CT"/>
    <s v="CTA Brain/Head"/>
    <s v="03/19/2026"/>
    <s v="05:34:20"/>
    <n v="5"/>
    <s v="03/19/202605:53:21"/>
    <x v="18"/>
    <x v="18"/>
    <x v="1"/>
    <s v="05:53:21"/>
    <x v="5"/>
    <x v="6"/>
    <d v="1899-12-30T00:19:01"/>
    <n v="70496"/>
    <n v="1.75"/>
  </r>
  <r>
    <s v="CT20260014789"/>
    <s v="CT"/>
    <s v="CTA Neck"/>
    <s v="03/19/2026"/>
    <s v="05:34:20"/>
    <n v="5"/>
    <s v="03/19/202605:53:21"/>
    <x v="18"/>
    <x v="18"/>
    <x v="1"/>
    <s v="05:53:21"/>
    <x v="5"/>
    <x v="6"/>
    <d v="1899-12-30T00:19:01"/>
    <n v="70498"/>
    <n v="1.75"/>
  </r>
  <r>
    <s v="XR20260031945"/>
    <s v="XR"/>
    <s v="XR Foot Complete 3+ Views Right"/>
    <s v="03/19/2026"/>
    <s v="01:52:05"/>
    <n v="1"/>
    <s v="03/19/202606:03:51"/>
    <x v="18"/>
    <x v="18"/>
    <x v="1"/>
    <s v="06:03:51"/>
    <x v="6"/>
    <x v="6"/>
    <d v="1899-12-30T04:11:46"/>
    <n v="73630"/>
    <n v="0.17"/>
  </r>
  <r>
    <s v="CT20260014783"/>
    <s v="CT"/>
    <s v="CT Brain/Head w/ + w/o Contrast"/>
    <s v="03/19/2026"/>
    <s v="06:11:30"/>
    <n v="6"/>
    <s v="03/19/202607:06:44"/>
    <x v="18"/>
    <x v="18"/>
    <x v="1"/>
    <s v="07:06:44"/>
    <x v="7"/>
    <x v="6"/>
    <d v="1899-12-30T00:55:14"/>
    <n v="70470"/>
    <n v="1.27"/>
  </r>
  <r>
    <s v="CT20260014771"/>
    <s v="CT"/>
    <s v="CT Abd &amp; Pel wo Oral w IV"/>
    <s v="03/19/2026"/>
    <s v="06:59:53"/>
    <n v="6"/>
    <s v="03/19/202607:15:56"/>
    <x v="18"/>
    <x v="18"/>
    <x v="1"/>
    <s v="07:15:56"/>
    <x v="7"/>
    <x v="6"/>
    <d v="1899-12-30T00:16:03"/>
    <n v="74177"/>
    <n v="1.82"/>
  </r>
  <r>
    <s v="US20260010525"/>
    <s v="US"/>
    <s v="US Abdomen Complete"/>
    <s v="03/19/2026"/>
    <s v="06:41:22"/>
    <n v="6"/>
    <s v="03/19/202607:18:25"/>
    <x v="18"/>
    <x v="18"/>
    <x v="1"/>
    <s v="07:18:25"/>
    <x v="7"/>
    <x v="6"/>
    <d v="1899-12-30T00:37:03"/>
    <n v="76700"/>
    <n v="0.81"/>
  </r>
  <r>
    <s v="MR20260002896"/>
    <s v="MR"/>
    <s v="MRI Brain w/o Contrast"/>
    <s v="03/19/2026"/>
    <s v="06:11:59"/>
    <n v="6"/>
    <s v="03/19/202607:28:05"/>
    <x v="18"/>
    <x v="18"/>
    <x v="1"/>
    <s v="07:28:05"/>
    <x v="7"/>
    <x v="6"/>
    <d v="1899-12-30T01:16:06"/>
    <n v="70551"/>
    <n v="1.48"/>
  </r>
  <r>
    <s v="CT20260014785"/>
    <s v="CT"/>
    <s v="CTA Chest"/>
    <s v="03/19/2026"/>
    <s v="07:17:52"/>
    <n v="7"/>
    <s v="03/19/202607:41:26"/>
    <x v="18"/>
    <x v="18"/>
    <x v="1"/>
    <s v="07:41:26"/>
    <x v="7"/>
    <x v="6"/>
    <d v="1899-12-30T00:23:34"/>
    <n v="71275"/>
    <n v="1.82"/>
  </r>
  <r>
    <s v="CT20260014741"/>
    <s v="CT"/>
    <s v="CTA Chest"/>
    <s v="03/19/2026"/>
    <s v="07:30:37"/>
    <n v="7"/>
    <s v="03/19/202607:50:31"/>
    <x v="18"/>
    <x v="18"/>
    <x v="1"/>
    <s v="07:50:31"/>
    <x v="7"/>
    <x v="6"/>
    <d v="1899-12-30T00:19:54"/>
    <n v="71275"/>
    <n v="1.82"/>
  </r>
  <r>
    <s v="US20260010529"/>
    <s v="US"/>
    <s v="US Abdomen Complete"/>
    <s v="03/19/2026"/>
    <s v="07:47:20"/>
    <n v="7"/>
    <s v="03/19/202607:52:25"/>
    <x v="18"/>
    <x v="18"/>
    <x v="1"/>
    <s v="07:52:25"/>
    <x v="7"/>
    <x v="6"/>
    <d v="1899-12-30T00:05:05"/>
    <n v="76700"/>
    <n v="0.81"/>
  </r>
  <r>
    <s v="CT20260014752"/>
    <s v="CT"/>
    <s v="CT Abdomen and Pelvis w/ Contrast"/>
    <s v="03/19/2026"/>
    <s v="07:48:28"/>
    <n v="7"/>
    <s v="03/19/202608:13:28"/>
    <x v="18"/>
    <x v="18"/>
    <x v="1"/>
    <s v="08:13:28"/>
    <x v="8"/>
    <x v="6"/>
    <d v="1899-12-30T00:25:00"/>
    <n v="74177"/>
    <n v="1.82"/>
  </r>
  <r>
    <s v="XR20260032420"/>
    <s v="XR"/>
    <s v="XR Chest 1 View Portable"/>
    <s v="03/19/2026"/>
    <s v="21:50:40"/>
    <n v="21"/>
    <s v="03/19/202623:03:56"/>
    <x v="18"/>
    <x v="18"/>
    <x v="1"/>
    <s v="23:03:56"/>
    <x v="22"/>
    <x v="0"/>
    <d v="1899-12-30T01:13:16"/>
    <n v="71045"/>
    <n v="0.18"/>
  </r>
  <r>
    <s v="XR20260032441"/>
    <s v="XR"/>
    <s v="XR Hand Complete 3+ Views Right"/>
    <s v="03/19/2026"/>
    <s v="22:59:51"/>
    <n v="22"/>
    <s v="03/19/202623:07:01"/>
    <x v="18"/>
    <x v="18"/>
    <x v="1"/>
    <s v="23:07:01"/>
    <x v="22"/>
    <x v="0"/>
    <d v="1899-12-30T00:07:10"/>
    <n v="73130"/>
    <n v="0.17"/>
  </r>
  <r>
    <s v="XR20260032439"/>
    <s v="XR"/>
    <s v="XR Humerus Left"/>
    <s v="03/19/2026"/>
    <s v="22:52:03"/>
    <n v="22"/>
    <s v="03/19/202623:07:27"/>
    <x v="18"/>
    <x v="18"/>
    <x v="1"/>
    <s v="23:07:27"/>
    <x v="22"/>
    <x v="0"/>
    <d v="1899-12-30T00:15:24"/>
    <n v="73060"/>
    <n v="0.16"/>
  </r>
  <r>
    <s v="XR20260032440"/>
    <s v="XR"/>
    <s v="XR Abdomen KUB 1 View"/>
    <s v="03/19/2026"/>
    <s v="22:50:08"/>
    <n v="22"/>
    <s v="03/19/202623:07:46"/>
    <x v="18"/>
    <x v="18"/>
    <x v="1"/>
    <s v="23:07:46"/>
    <x v="22"/>
    <x v="0"/>
    <d v="1899-12-30T00:17:38"/>
    <n v="74018"/>
    <n v="0.18"/>
  </r>
  <r>
    <s v="XR20260032438"/>
    <s v="XR"/>
    <s v="XR Elbow Complete 3+ Views Left"/>
    <s v="03/19/2026"/>
    <s v="22:49:22"/>
    <n v="22"/>
    <s v="03/19/202623:09:44"/>
    <x v="18"/>
    <x v="18"/>
    <x v="1"/>
    <s v="23:09:44"/>
    <x v="22"/>
    <x v="0"/>
    <d v="1899-12-30T00:20:22"/>
    <n v="73080"/>
    <n v="0.17"/>
  </r>
  <r>
    <s v="XR20260032424"/>
    <s v="XR"/>
    <s v="XR Abdomen KUB 1 View"/>
    <s v="03/19/2026"/>
    <s v="22:42:55"/>
    <n v="22"/>
    <s v="03/19/202623:11:11"/>
    <x v="18"/>
    <x v="18"/>
    <x v="1"/>
    <s v="23:11:11"/>
    <x v="22"/>
    <x v="0"/>
    <d v="1899-12-30T00:28:16"/>
    <n v="74018"/>
    <n v="0.18"/>
  </r>
  <r>
    <s v="XR20260032430"/>
    <s v="XR"/>
    <s v="XR Chest 1 View Frontal"/>
    <s v="03/19/2026"/>
    <s v="22:37:13"/>
    <n v="22"/>
    <s v="03/19/202623:21:07"/>
    <x v="18"/>
    <x v="18"/>
    <x v="1"/>
    <s v="23:21:07"/>
    <x v="22"/>
    <x v="0"/>
    <d v="1899-12-30T00:43:54"/>
    <n v="71045"/>
    <n v="0.18"/>
  </r>
  <r>
    <s v="XR20260032443"/>
    <s v="XR"/>
    <s v="XR Chest 2 Views"/>
    <s v="03/19/2026"/>
    <s v="23:13:12"/>
    <n v="23"/>
    <s v="03/19/202623:21:22"/>
    <x v="18"/>
    <x v="18"/>
    <x v="1"/>
    <s v="23:21:22"/>
    <x v="22"/>
    <x v="0"/>
    <d v="1899-12-30T00:08:10"/>
    <n v="71046"/>
    <n v="0.22"/>
  </r>
  <r>
    <s v="XR20260032442"/>
    <s v="XR"/>
    <s v="XR Chest 1 View Portable"/>
    <s v="03/19/2026"/>
    <s v="23:07:56"/>
    <n v="23"/>
    <s v="03/19/202623:21:57"/>
    <x v="18"/>
    <x v="18"/>
    <x v="1"/>
    <s v="23:21:57"/>
    <x v="22"/>
    <x v="0"/>
    <d v="1899-12-30T00:14:01"/>
    <n v="71045"/>
    <n v="0.18"/>
  </r>
  <r>
    <s v="XR20260032432"/>
    <s v="XR"/>
    <s v="XR Foot Complete 3+ Views Right"/>
    <s v="03/19/2026"/>
    <s v="22:31:52"/>
    <n v="22"/>
    <s v="03/19/202623:22:17"/>
    <x v="18"/>
    <x v="18"/>
    <x v="1"/>
    <s v="23:22:17"/>
    <x v="22"/>
    <x v="0"/>
    <d v="1899-12-30T00:50:25"/>
    <n v="73630"/>
    <n v="0.17"/>
  </r>
  <r>
    <s v="XR20260032427"/>
    <s v="XR"/>
    <s v="XR Chest 1 View Portable"/>
    <s v="03/19/2026"/>
    <s v="22:36:57"/>
    <n v="22"/>
    <s v="03/19/202623:22:29"/>
    <x v="18"/>
    <x v="18"/>
    <x v="1"/>
    <s v="23:22:29"/>
    <x v="22"/>
    <x v="0"/>
    <d v="1899-12-30T00:45:32"/>
    <n v="71045"/>
    <n v="0.18"/>
  </r>
  <r>
    <s v="XR20260032433"/>
    <s v="XR"/>
    <s v="XR Chest 1 View Portable"/>
    <s v="03/19/2026"/>
    <s v="22:20:47"/>
    <n v="22"/>
    <s v="03/19/202623:32:15"/>
    <x v="18"/>
    <x v="18"/>
    <x v="1"/>
    <s v="23:32:15"/>
    <x v="22"/>
    <x v="0"/>
    <d v="1899-12-30T01:11:28"/>
    <n v="71045"/>
    <n v="0.18"/>
  </r>
  <r>
    <s v="XR20260032434"/>
    <s v="XR"/>
    <s v="XR Pelvis 1 or 2 Views"/>
    <s v="03/19/2026"/>
    <s v="22:20:47"/>
    <n v="22"/>
    <s v="03/19/202623:34:47"/>
    <x v="18"/>
    <x v="18"/>
    <x v="1"/>
    <s v="23:34:47"/>
    <x v="22"/>
    <x v="0"/>
    <d v="1899-12-30T01:14:00"/>
    <n v="72170"/>
    <n v="0.17"/>
  </r>
  <r>
    <s v="XR20260032431"/>
    <s v="XR"/>
    <s v="XR Chest 2 Views"/>
    <s v="03/19/2026"/>
    <s v="22:24:11"/>
    <n v="22"/>
    <s v="03/19/202623:45:37"/>
    <x v="18"/>
    <x v="18"/>
    <x v="1"/>
    <s v="23:45:37"/>
    <x v="22"/>
    <x v="0"/>
    <d v="1899-12-30T01:21:26"/>
    <n v="71046"/>
    <n v="0.22"/>
  </r>
  <r>
    <s v="XR20260032446"/>
    <s v="XR"/>
    <s v="XR Chest 2 Views"/>
    <s v="03/19/2026"/>
    <s v="23:36:50"/>
    <n v="23"/>
    <s v="03/19/202623:57:44"/>
    <x v="18"/>
    <x v="18"/>
    <x v="1"/>
    <s v="23:57:44"/>
    <x v="22"/>
    <x v="0"/>
    <d v="1899-12-30T00:20:54"/>
    <n v="71046"/>
    <n v="0.22"/>
  </r>
  <r>
    <s v="XR20260032447"/>
    <s v="XR"/>
    <s v="XR Chest 1 View Portable"/>
    <s v="03/19/2026"/>
    <s v="23:50:31"/>
    <n v="23"/>
    <s v="03/20/202600:02:49"/>
    <x v="19"/>
    <x v="19"/>
    <x v="1"/>
    <s v="00:02:49"/>
    <x v="0"/>
    <x v="0"/>
    <d v="1899-12-30T00:12:18"/>
    <n v="71045"/>
    <n v="0.18"/>
  </r>
  <r>
    <s v="US20260010678"/>
    <s v="US"/>
    <s v="US Scrotum (Contents) w/ Doppler if ind"/>
    <s v="03/19/2026"/>
    <s v="23:30:53"/>
    <n v="23"/>
    <s v="03/20/202600:10:32"/>
    <x v="19"/>
    <x v="19"/>
    <x v="1"/>
    <s v="00:10:32"/>
    <x v="0"/>
    <x v="0"/>
    <d v="1899-12-30T00:39:39"/>
    <n v="76870"/>
    <n v="0.64"/>
  </r>
  <r>
    <s v="US20260010676"/>
    <s v="US"/>
    <s v="US Pelvis Comp w/Transvag if indicated"/>
    <s v="03/19/2026"/>
    <s v="23:38:42"/>
    <n v="23"/>
    <s v="03/20/202600:11:50"/>
    <x v="19"/>
    <x v="19"/>
    <x v="1"/>
    <s v="00:11:50"/>
    <x v="0"/>
    <x v="0"/>
    <d v="1899-12-30T00:33:08"/>
    <n v="76856"/>
    <n v="0.69"/>
  </r>
  <r>
    <s v="US20260010680"/>
    <s v="US"/>
    <s v="US Transvaginal Non-OB"/>
    <s v="03/19/2026"/>
    <s v="23:38:53"/>
    <n v="23"/>
    <s v="03/20/202600:11:50"/>
    <x v="19"/>
    <x v="19"/>
    <x v="1"/>
    <s v="00:11:50"/>
    <x v="0"/>
    <x v="0"/>
    <d v="1899-12-30T00:32:57"/>
    <n v="76830"/>
    <n v="0.69"/>
  </r>
  <r>
    <s v="US20260010677"/>
    <s v="US"/>
    <s v="US Retroperitoneal Complete"/>
    <s v="03/19/2026"/>
    <s v="23:38:48"/>
    <n v="23"/>
    <s v="03/20/202600:14:50"/>
    <x v="19"/>
    <x v="19"/>
    <x v="1"/>
    <s v="00:14:50"/>
    <x v="0"/>
    <x v="0"/>
    <d v="1899-12-30T00:36:02"/>
    <n v="76770"/>
    <n v="0.74"/>
  </r>
  <r>
    <s v="CT20260014958"/>
    <s v="CT"/>
    <s v="CT Abdomen and Pelvis w/ Contrast"/>
    <s v="03/20/2026"/>
    <s v="00:12:01"/>
    <n v="0"/>
    <s v="03/20/202600:28:32"/>
    <x v="19"/>
    <x v="19"/>
    <x v="1"/>
    <s v="00:28:32"/>
    <x v="0"/>
    <x v="0"/>
    <d v="1899-12-30T00:16:31"/>
    <n v="74177"/>
    <n v="1.82"/>
  </r>
  <r>
    <s v="CT20260014921"/>
    <s v="CT"/>
    <s v="CT Brain/Head w/o Contrast"/>
    <s v="03/20/2026"/>
    <s v="00:18:50"/>
    <n v="0"/>
    <s v="03/20/202600:28:53"/>
    <x v="19"/>
    <x v="19"/>
    <x v="1"/>
    <s v="00:28:53"/>
    <x v="0"/>
    <x v="0"/>
    <d v="1899-12-30T00:10:03"/>
    <n v="70450"/>
    <n v="0.85"/>
  </r>
  <r>
    <s v="CT20260014920"/>
    <s v="CT"/>
    <s v="CT Spine Cervical w/o Contrast"/>
    <s v="03/20/2026"/>
    <s v="00:17:52"/>
    <n v="0"/>
    <s v="03/20/202600:29:08"/>
    <x v="19"/>
    <x v="19"/>
    <x v="1"/>
    <s v="00:29:08"/>
    <x v="0"/>
    <x v="0"/>
    <d v="1899-12-30T00:11:16"/>
    <n v="72125"/>
    <n v="1"/>
  </r>
  <r>
    <s v="CT20260014922"/>
    <s v="CT"/>
    <s v="CT Chest W/ Contrast"/>
    <s v="03/20/2026"/>
    <s v="00:25:07"/>
    <n v="0"/>
    <s v="03/20/202600:39:06"/>
    <x v="19"/>
    <x v="19"/>
    <x v="1"/>
    <s v="00:39:06"/>
    <x v="0"/>
    <x v="0"/>
    <d v="1899-12-30T00:13:59"/>
    <n v="76376"/>
    <n v="0.2"/>
  </r>
  <r>
    <s v="CT20260014922"/>
    <s v="CT"/>
    <s v="CT Chest W/ Contrast"/>
    <s v="03/20/2026"/>
    <s v="00:25:07"/>
    <n v="0"/>
    <s v="03/20/202600:39:06"/>
    <x v="19"/>
    <x v="19"/>
    <x v="1"/>
    <s v="00:39:06"/>
    <x v="0"/>
    <x v="0"/>
    <d v="1899-12-30T00:13:59"/>
    <n v="71260"/>
    <n v="1.1599999999999999"/>
  </r>
  <r>
    <s v="CT20260014923"/>
    <s v="CT"/>
    <s v="CT Abd &amp; Pel wo Oral w IV"/>
    <s v="03/20/2026"/>
    <s v="00:24:36"/>
    <n v="0"/>
    <s v="03/20/202600:39:06"/>
    <x v="19"/>
    <x v="19"/>
    <x v="1"/>
    <s v="00:39:06"/>
    <x v="0"/>
    <x v="0"/>
    <d v="1899-12-30T00:14:30"/>
    <n v="74177"/>
    <n v="1.82"/>
  </r>
  <r>
    <s v="XR20260032352"/>
    <s v="XR"/>
    <s v="XR Abdomen KUB 1 View"/>
    <s v="03/20/2026"/>
    <s v="00:02:29"/>
    <n v="0"/>
    <s v="03/20/202600:39:27"/>
    <x v="19"/>
    <x v="19"/>
    <x v="1"/>
    <s v="00:39:27"/>
    <x v="0"/>
    <x v="0"/>
    <d v="1899-12-30T00:36:58"/>
    <n v="74018"/>
    <n v="0.18"/>
  </r>
  <r>
    <s v="XR20260032451"/>
    <s v="XR"/>
    <s v="XR Chest 1 View Portable"/>
    <s v="03/20/2026"/>
    <s v="00:21:55"/>
    <n v="0"/>
    <s v="03/20/202600:49:28"/>
    <x v="19"/>
    <x v="19"/>
    <x v="1"/>
    <s v="00:49:28"/>
    <x v="0"/>
    <x v="0"/>
    <d v="1899-12-30T00:27:33"/>
    <n v="71045"/>
    <n v="0.18"/>
  </r>
  <r>
    <s v="CT20260014949"/>
    <s v="CT"/>
    <s v="CT Abdomen and Pelvis w/ Contrast"/>
    <s v="03/20/2026"/>
    <s v="00:44:59"/>
    <n v="0"/>
    <s v="03/20/202600:56:32"/>
    <x v="19"/>
    <x v="19"/>
    <x v="1"/>
    <s v="00:56:32"/>
    <x v="0"/>
    <x v="0"/>
    <d v="1899-12-30T00:11:33"/>
    <n v="74177"/>
    <n v="1.82"/>
  </r>
  <r>
    <s v="XR20260032456"/>
    <s v="XR"/>
    <s v="XR Chest 2 Views"/>
    <s v="03/20/2026"/>
    <s v="00:53:06"/>
    <n v="0"/>
    <s v="03/20/202601:01:50"/>
    <x v="19"/>
    <x v="19"/>
    <x v="1"/>
    <s v="01:01:50"/>
    <x v="1"/>
    <x v="0"/>
    <d v="1899-12-30T00:08:44"/>
    <n v="71046"/>
    <n v="0.22"/>
  </r>
  <r>
    <s v="CT20260014969"/>
    <s v="CT"/>
    <s v="CT Abd &amp; Pel wo Oral w IV"/>
    <s v="03/20/2026"/>
    <s v="00:55:40"/>
    <n v="0"/>
    <s v="03/20/202601:08:27"/>
    <x v="19"/>
    <x v="19"/>
    <x v="1"/>
    <s v="01:08:27"/>
    <x v="1"/>
    <x v="0"/>
    <d v="1899-12-30T00:12:47"/>
    <n v="74177"/>
    <n v="1.82"/>
  </r>
  <r>
    <s v="XR20260032455"/>
    <s v="XR"/>
    <s v="XR Chest 2 Views"/>
    <s v="03/20/2026"/>
    <s v="00:41:04"/>
    <n v="0"/>
    <s v="03/20/202601:14:55"/>
    <x v="19"/>
    <x v="19"/>
    <x v="1"/>
    <s v="01:14:55"/>
    <x v="1"/>
    <x v="0"/>
    <d v="1899-12-30T00:33:51"/>
    <n v="71046"/>
    <n v="0.22"/>
  </r>
  <r>
    <s v="XR20260032453"/>
    <s v="XR"/>
    <s v="XR Chest 2 Views"/>
    <s v="03/20/2026"/>
    <s v="00:45:11"/>
    <n v="0"/>
    <s v="03/20/202601:20:46"/>
    <x v="19"/>
    <x v="19"/>
    <x v="1"/>
    <s v="01:20:46"/>
    <x v="1"/>
    <x v="0"/>
    <d v="1899-12-30T00:35:35"/>
    <n v="71046"/>
    <n v="0.22"/>
  </r>
  <r>
    <s v="XR20260032448"/>
    <s v="XR"/>
    <s v="XR Chest 1 View Frontal"/>
    <s v="03/19/2026"/>
    <s v="23:59:49"/>
    <n v="23"/>
    <s v="03/20/202601:25:17"/>
    <x v="19"/>
    <x v="19"/>
    <x v="1"/>
    <s v="01:25:17"/>
    <x v="1"/>
    <x v="0"/>
    <d v="1899-12-30T01:25:28"/>
    <n v="71045"/>
    <n v="0.18"/>
  </r>
  <r>
    <s v="CT20260014968"/>
    <s v="CT"/>
    <s v="CTA Abdomen Aorta + Iliofemoral"/>
    <s v="03/20/2026"/>
    <s v="01:11:25"/>
    <n v="1"/>
    <s v="03/20/202601:28:58"/>
    <x v="19"/>
    <x v="19"/>
    <x v="1"/>
    <s v="01:28:58"/>
    <x v="1"/>
    <x v="0"/>
    <d v="1899-12-30T00:17:33"/>
    <n v="75635"/>
    <n v="2.4"/>
  </r>
  <r>
    <s v="CT20260014980"/>
    <s v="CT"/>
    <s v="CT Brain/Head w/o Contrast"/>
    <s v="03/20/2026"/>
    <s v="01:24:35"/>
    <n v="1"/>
    <s v="03/20/202601:35:20"/>
    <x v="19"/>
    <x v="19"/>
    <x v="1"/>
    <s v="01:35:20"/>
    <x v="1"/>
    <x v="0"/>
    <d v="1899-12-30T00:10:45"/>
    <n v="70450"/>
    <n v="0.85"/>
  </r>
  <r>
    <s v="CT20260014977"/>
    <s v="CT"/>
    <s v="CT Brain/Head w/o Contrast"/>
    <s v="03/20/2026"/>
    <s v="01:28:23"/>
    <n v="1"/>
    <s v="03/20/202601:43:51"/>
    <x v="19"/>
    <x v="19"/>
    <x v="1"/>
    <s v="01:43:51"/>
    <x v="1"/>
    <x v="0"/>
    <d v="1899-12-30T00:15:28"/>
    <n v="70450"/>
    <n v="0.85"/>
  </r>
  <r>
    <s v="CT20260014983"/>
    <s v="CT"/>
    <s v="CT Brain/Head w/o Contrast"/>
    <s v="03/20/2026"/>
    <s v="01:38:01"/>
    <n v="1"/>
    <s v="03/20/202601:53:08"/>
    <x v="19"/>
    <x v="19"/>
    <x v="1"/>
    <s v="01:53:08"/>
    <x v="1"/>
    <x v="0"/>
    <d v="1899-12-30T00:15:07"/>
    <n v="70450"/>
    <n v="0.85"/>
  </r>
  <r>
    <s v="CT20260014973"/>
    <s v="CT"/>
    <s v="CT Abdomen and Pelvis w/ Contrast"/>
    <s v="03/20/2026"/>
    <s v="01:12:02"/>
    <n v="1"/>
    <s v="03/20/202601:58:42"/>
    <x v="19"/>
    <x v="19"/>
    <x v="1"/>
    <s v="01:58:42"/>
    <x v="1"/>
    <x v="0"/>
    <d v="1899-12-30T00:46:40"/>
    <n v="74177"/>
    <n v="1.82"/>
  </r>
  <r>
    <s v="CT20260014981"/>
    <s v="CT"/>
    <s v="CTA Neck"/>
    <s v="03/20/2026"/>
    <s v="01:50:36"/>
    <n v="1"/>
    <s v="03/20/202602:00:05"/>
    <x v="19"/>
    <x v="19"/>
    <x v="1"/>
    <s v="02:00:05"/>
    <x v="2"/>
    <x v="0"/>
    <d v="1899-12-30T00:09:29"/>
    <n v="70498"/>
    <n v="1.75"/>
  </r>
  <r>
    <s v="CT20260014982"/>
    <s v="CT"/>
    <s v="CTA Brain/Head"/>
    <s v="03/20/2026"/>
    <s v="01:50:36"/>
    <n v="1"/>
    <s v="03/20/202602:00:05"/>
    <x v="19"/>
    <x v="19"/>
    <x v="1"/>
    <s v="02:00:05"/>
    <x v="2"/>
    <x v="0"/>
    <d v="1899-12-30T00:09:29"/>
    <n v="70496"/>
    <n v="1.75"/>
  </r>
  <r>
    <s v="US20260010683"/>
    <s v="US"/>
    <s v="US Abdomen Complete"/>
    <s v="03/20/2026"/>
    <s v="01:45:39"/>
    <n v="1"/>
    <s v="03/20/202602:02:37"/>
    <x v="19"/>
    <x v="19"/>
    <x v="1"/>
    <s v="02:02:37"/>
    <x v="2"/>
    <x v="0"/>
    <d v="1899-12-30T00:16:58"/>
    <n v="76700"/>
    <n v="0.81"/>
  </r>
  <r>
    <s v="XR20260032457"/>
    <s v="XR"/>
    <s v="XR Abdomen KUB 1 View"/>
    <s v="03/20/2026"/>
    <s v="01:20:33"/>
    <n v="1"/>
    <s v="03/20/202602:02:49"/>
    <x v="19"/>
    <x v="19"/>
    <x v="1"/>
    <s v="02:02:49"/>
    <x v="2"/>
    <x v="0"/>
    <d v="1899-12-30T00:42:16"/>
    <n v="74018"/>
    <n v="0.18"/>
  </r>
  <r>
    <s v="XR20260032459"/>
    <s v="XR"/>
    <s v="XR Abdomen KUB 1 View"/>
    <s v="03/20/2026"/>
    <s v="01:53:56"/>
    <n v="1"/>
    <s v="03/20/202602:09:05"/>
    <x v="19"/>
    <x v="19"/>
    <x v="1"/>
    <s v="02:09:05"/>
    <x v="2"/>
    <x v="0"/>
    <d v="1899-12-30T00:15:09"/>
    <n v="74018"/>
    <n v="0.18"/>
  </r>
  <r>
    <s v="CT20260014984"/>
    <s v="CT"/>
    <s v="CTA Neck"/>
    <s v="03/20/2026"/>
    <s v="02:03:43"/>
    <n v="2"/>
    <s v="03/20/202602:09:55"/>
    <x v="19"/>
    <x v="19"/>
    <x v="1"/>
    <s v="02:09:55"/>
    <x v="2"/>
    <x v="0"/>
    <d v="1899-12-30T00:06:12"/>
    <n v="70498"/>
    <n v="1.75"/>
  </r>
  <r>
    <s v="CT20260014985"/>
    <s v="CT"/>
    <s v="CTA Brain/Head"/>
    <s v="03/20/2026"/>
    <s v="02:03:02"/>
    <n v="2"/>
    <s v="03/20/202602:09:55"/>
    <x v="19"/>
    <x v="19"/>
    <x v="1"/>
    <s v="02:09:55"/>
    <x v="2"/>
    <x v="0"/>
    <d v="1899-12-30T00:06:53"/>
    <n v="70496"/>
    <n v="1.75"/>
  </r>
  <r>
    <s v="MR20260002934"/>
    <s v="MR"/>
    <s v="MRI Brain w/o Contrast"/>
    <s v="03/20/2026"/>
    <s v="01:44:14"/>
    <n v="1"/>
    <s v="03/20/202602:21:49"/>
    <x v="19"/>
    <x v="19"/>
    <x v="1"/>
    <s v="02:21:49"/>
    <x v="2"/>
    <x v="0"/>
    <d v="1899-12-30T00:37:35"/>
    <n v="70551"/>
    <n v="1.48"/>
  </r>
  <r>
    <s v="CT20260014972"/>
    <s v="CT"/>
    <s v="CT Abdomen and Pelvis w/o Contrast"/>
    <s v="03/20/2026"/>
    <s v="02:07:55"/>
    <n v="2"/>
    <s v="03/20/202602:31:54"/>
    <x v="19"/>
    <x v="19"/>
    <x v="1"/>
    <s v="02:31:54"/>
    <x v="2"/>
    <x v="0"/>
    <d v="1899-12-30T00:23:59"/>
    <n v="74176"/>
    <n v="1.74"/>
  </r>
  <r>
    <s v="CT20260014974"/>
    <s v="CT"/>
    <s v="CT Brain/Head w/o Contrast"/>
    <s v="03/20/2026"/>
    <s v="02:21:18"/>
    <n v="2"/>
    <s v="03/20/202602:38:15"/>
    <x v="19"/>
    <x v="19"/>
    <x v="1"/>
    <s v="02:38:15"/>
    <x v="2"/>
    <x v="0"/>
    <d v="1899-12-30T00:16:57"/>
    <n v="70450"/>
    <n v="0.85"/>
  </r>
  <r>
    <s v="CT20260014979"/>
    <s v="CT"/>
    <s v="CTA Chest"/>
    <s v="03/20/2026"/>
    <s v="02:34:13"/>
    <n v="2"/>
    <s v="03/20/202602:44:13"/>
    <x v="19"/>
    <x v="19"/>
    <x v="1"/>
    <s v="02:44:13"/>
    <x v="2"/>
    <x v="0"/>
    <d v="1899-12-30T00:10:00"/>
    <n v="71275"/>
    <n v="1.82"/>
  </r>
  <r>
    <s v="XR20260032460"/>
    <s v="XR"/>
    <s v="XR Chest 1 View Portable"/>
    <s v="03/20/2026"/>
    <s v="02:23:49"/>
    <n v="2"/>
    <s v="03/20/202602:49:27"/>
    <x v="19"/>
    <x v="19"/>
    <x v="1"/>
    <s v="02:49:27"/>
    <x v="2"/>
    <x v="0"/>
    <d v="1899-12-30T00:25:38"/>
    <n v="71045"/>
    <n v="0.18"/>
  </r>
  <r>
    <s v="CT20260014855"/>
    <s v="CT"/>
    <s v="CT Brain/Head w/o Contrast"/>
    <s v="03/20/2026"/>
    <s v="02:46:19"/>
    <n v="2"/>
    <s v="03/20/202602:52:15"/>
    <x v="19"/>
    <x v="19"/>
    <x v="1"/>
    <s v="02:52:15"/>
    <x v="2"/>
    <x v="0"/>
    <d v="1899-12-30T00:05:56"/>
    <n v="70450"/>
    <n v="0.85"/>
  </r>
  <r>
    <s v="US20260010685"/>
    <s v="US"/>
    <s v="US Retroperitoneal Complete"/>
    <s v="03/20/2026"/>
    <s v="02:45:06"/>
    <n v="2"/>
    <s v="03/20/202603:01:44"/>
    <x v="19"/>
    <x v="19"/>
    <x v="1"/>
    <s v="03:01:44"/>
    <x v="3"/>
    <x v="0"/>
    <d v="1899-12-30T00:16:38"/>
    <n v="76770"/>
    <n v="0.74"/>
  </r>
  <r>
    <s v="US20260010668"/>
    <s v="US"/>
    <s v="US Lower Ext Venous Duplex Right"/>
    <s v="03/20/2026"/>
    <s v="00:33:06"/>
    <n v="0"/>
    <s v="03/20/202603:04:50"/>
    <x v="19"/>
    <x v="19"/>
    <x v="1"/>
    <s v="03:04:50"/>
    <x v="3"/>
    <x v="0"/>
    <d v="1899-12-30T02:31:44"/>
    <n v="93971"/>
    <n v="0.45"/>
  </r>
  <r>
    <s v="XR20260032463"/>
    <s v="XR"/>
    <s v="XR Chest 1 View Portable"/>
    <s v="03/20/2026"/>
    <s v="02:58:20"/>
    <n v="2"/>
    <s v="03/20/202603:19:31"/>
    <x v="19"/>
    <x v="19"/>
    <x v="1"/>
    <s v="03:19:31"/>
    <x v="3"/>
    <x v="0"/>
    <d v="1899-12-30T00:21:11"/>
    <n v="71045"/>
    <n v="0.18"/>
  </r>
  <r>
    <s v="CT20260014975"/>
    <s v="CT"/>
    <s v="CTA Neck"/>
    <s v="03/20/2026"/>
    <s v="02:22:01"/>
    <n v="2"/>
    <s v="03/20/202603:27:10"/>
    <x v="19"/>
    <x v="19"/>
    <x v="1"/>
    <s v="03:27:10"/>
    <x v="3"/>
    <x v="0"/>
    <d v="1899-12-30T01:05:09"/>
    <n v="70498"/>
    <n v="1.75"/>
  </r>
  <r>
    <s v="CT20260014976"/>
    <s v="CT"/>
    <s v="CTA Brain/Head"/>
    <s v="03/20/2026"/>
    <s v="02:21:40"/>
    <n v="2"/>
    <s v="03/20/202603:27:10"/>
    <x v="19"/>
    <x v="19"/>
    <x v="1"/>
    <s v="03:27:10"/>
    <x v="3"/>
    <x v="0"/>
    <d v="1899-12-30T01:05:30"/>
    <n v="70496"/>
    <n v="1.75"/>
  </r>
  <r>
    <s v="CT20260014961"/>
    <s v="CT"/>
    <s v="CT Upper Extremity w/o Contrast Left"/>
    <s v="03/20/2026"/>
    <s v="00:57:08"/>
    <n v="0"/>
    <s v="03/20/202603:33:44"/>
    <x v="19"/>
    <x v="19"/>
    <x v="1"/>
    <s v="03:33:44"/>
    <x v="3"/>
    <x v="0"/>
    <d v="1899-12-30T02:36:36"/>
    <n v="76376"/>
    <n v="0.2"/>
  </r>
  <r>
    <s v="CT20260014961"/>
    <s v="CT"/>
    <s v="CT Upper Extremity w/o Contrast Left"/>
    <s v="03/20/2026"/>
    <s v="00:57:08"/>
    <n v="0"/>
    <s v="03/20/202603:33:44"/>
    <x v="19"/>
    <x v="19"/>
    <x v="1"/>
    <s v="03:33:44"/>
    <x v="3"/>
    <x v="0"/>
    <d v="1899-12-30T02:36:36"/>
    <n v="73200"/>
    <n v="1"/>
  </r>
  <r>
    <s v="US20260010688"/>
    <s v="US"/>
    <s v="US Appendix"/>
    <s v="03/20/2026"/>
    <s v="03:30:54"/>
    <n v="3"/>
    <s v="03/20/202603:34:30"/>
    <x v="19"/>
    <x v="19"/>
    <x v="1"/>
    <s v="03:34:30"/>
    <x v="3"/>
    <x v="0"/>
    <d v="1899-12-30T00:03:36"/>
    <n v="76705"/>
    <n v="0.59"/>
  </r>
  <r>
    <s v="US20260010686"/>
    <s v="US"/>
    <s v="US Appendix"/>
    <s v="03/20/2026"/>
    <s v="03:30:49"/>
    <n v="3"/>
    <s v="03/20/202603:34:42"/>
    <x v="19"/>
    <x v="19"/>
    <x v="1"/>
    <s v="03:34:42"/>
    <x v="3"/>
    <x v="0"/>
    <d v="1899-12-30T00:03:53"/>
    <n v="76705"/>
    <n v="0.59"/>
  </r>
  <r>
    <s v="US20260010687"/>
    <s v="US"/>
    <s v="US Abdomen Complete"/>
    <s v="03/20/2026"/>
    <s v="03:21:39"/>
    <n v="3"/>
    <s v="03/20/202603:47:57"/>
    <x v="19"/>
    <x v="19"/>
    <x v="1"/>
    <s v="03:47:57"/>
    <x v="3"/>
    <x v="0"/>
    <d v="1899-12-30T00:26:18"/>
    <n v="76700"/>
    <n v="0.81"/>
  </r>
  <r>
    <s v="US20260010672"/>
    <s v="US"/>
    <s v="US Lower Ext Venous Duplex Bilateral"/>
    <s v="03/20/2026"/>
    <s v="02:22:23"/>
    <n v="2"/>
    <s v="03/20/202603:52:03"/>
    <x v="19"/>
    <x v="19"/>
    <x v="1"/>
    <s v="03:52:03"/>
    <x v="3"/>
    <x v="0"/>
    <d v="1899-12-30T01:29:40"/>
    <n v="93970"/>
    <n v="0.7"/>
  </r>
  <r>
    <s v="XR20260032466"/>
    <s v="XR"/>
    <s v="XR Abdomen KUB 1 View"/>
    <s v="03/20/2026"/>
    <s v="03:37:51"/>
    <n v="3"/>
    <s v="03/20/202604:06:53"/>
    <x v="19"/>
    <x v="19"/>
    <x v="1"/>
    <s v="04:06:53"/>
    <x v="4"/>
    <x v="0"/>
    <d v="1899-12-30T00:29:02"/>
    <n v="74018"/>
    <n v="0.18"/>
  </r>
  <r>
    <s v="US20260010689"/>
    <s v="US"/>
    <s v="US Abdomen Complete"/>
    <s v="03/20/2026"/>
    <s v="04:05:04"/>
    <n v="4"/>
    <s v="03/20/202604:28:58"/>
    <x v="19"/>
    <x v="19"/>
    <x v="1"/>
    <s v="04:28:58"/>
    <x v="4"/>
    <x v="6"/>
    <d v="1899-12-30T00:23:54"/>
    <n v="76700"/>
    <n v="0.81"/>
  </r>
  <r>
    <s v="CT20260014680"/>
    <s v="CT"/>
    <s v="CT Abdomen and Pelvis w/ Contrast"/>
    <s v="03/20/2026"/>
    <s v="03:52:04"/>
    <n v="3"/>
    <s v="03/20/202604:45:54"/>
    <x v="19"/>
    <x v="19"/>
    <x v="1"/>
    <s v="04:45:54"/>
    <x v="4"/>
    <x v="6"/>
    <d v="1899-12-30T00:53:50"/>
    <n v="74177"/>
    <n v="1.82"/>
  </r>
  <r>
    <s v="US20260010691"/>
    <s v="US"/>
    <s v="US OB Limited"/>
    <s v="03/20/2026"/>
    <s v="04:31:00"/>
    <n v="4"/>
    <s v="03/20/202604:47:02"/>
    <x v="19"/>
    <x v="19"/>
    <x v="1"/>
    <s v="04:47:02"/>
    <x v="4"/>
    <x v="6"/>
    <d v="1899-12-30T00:16:02"/>
    <n v="76815"/>
    <n v="0.65"/>
  </r>
  <r>
    <s v="CT20260014989"/>
    <s v="CT"/>
    <s v="CT Abd &amp; Pel wo Oral w IV"/>
    <s v="03/20/2026"/>
    <s v="04:43:48"/>
    <n v="4"/>
    <s v="03/20/202604:58:14"/>
    <x v="19"/>
    <x v="19"/>
    <x v="1"/>
    <s v="04:58:14"/>
    <x v="4"/>
    <x v="6"/>
    <d v="1899-12-30T00:14:26"/>
    <n v="74177"/>
    <n v="1.82"/>
  </r>
  <r>
    <s v="MR20260002930"/>
    <s v="MR"/>
    <s v="MRI Brain w/ + w/o Contrast"/>
    <s v="03/20/2026"/>
    <s v="04:26:10"/>
    <n v="4"/>
    <s v="03/20/202605:14:04"/>
    <x v="19"/>
    <x v="19"/>
    <x v="1"/>
    <s v="05:14:04"/>
    <x v="5"/>
    <x v="6"/>
    <d v="1899-12-30T00:47:54"/>
    <n v="70553"/>
    <n v="2.29"/>
  </r>
  <r>
    <s v="XR20260032468"/>
    <s v="XR"/>
    <s v="XR Chest 2 Views"/>
    <s v="03/20/2026"/>
    <s v="04:34:27"/>
    <n v="4"/>
    <s v="03/20/202605:16:37"/>
    <x v="19"/>
    <x v="19"/>
    <x v="1"/>
    <s v="05:16:37"/>
    <x v="5"/>
    <x v="6"/>
    <d v="1899-12-30T00:42:10"/>
    <n v="71046"/>
    <n v="0.22"/>
  </r>
  <r>
    <s v="XR20260032470"/>
    <s v="XR"/>
    <s v="XR Chest 2 Views"/>
    <s v="03/20/2026"/>
    <s v="04:34:05"/>
    <n v="4"/>
    <s v="03/20/202605:24:05"/>
    <x v="19"/>
    <x v="19"/>
    <x v="1"/>
    <s v="05:24:05"/>
    <x v="5"/>
    <x v="6"/>
    <d v="1899-12-30T00:50:00"/>
    <n v="71046"/>
    <n v="0.22"/>
  </r>
  <r>
    <s v="US20260010679"/>
    <s v="US"/>
    <s v="US OB Limited"/>
    <s v="03/20/2026"/>
    <s v="00:24:24"/>
    <n v="0"/>
    <s v="03/20/202606:04:08"/>
    <x v="19"/>
    <x v="19"/>
    <x v="1"/>
    <s v="06:04:08"/>
    <x v="6"/>
    <x v="6"/>
    <d v="1899-12-30T05:39:44"/>
    <n v="76815"/>
    <n v="0.65"/>
  </r>
  <r>
    <s v="XR20260032479"/>
    <s v="XR"/>
    <s v="XR Chest 1 View Frontal"/>
    <s v="03/20/2026"/>
    <s v="05:59:06"/>
    <n v="5"/>
    <s v="03/20/202606:10:48"/>
    <x v="19"/>
    <x v="19"/>
    <x v="1"/>
    <s v="06:10:48"/>
    <x v="6"/>
    <x v="6"/>
    <d v="1899-12-30T00:11:42"/>
    <n v="71045"/>
    <n v="0.18"/>
  </r>
  <r>
    <s v="XR20260032481"/>
    <s v="XR"/>
    <s v="XR Chest 1 View Portable"/>
    <s v="03/20/2026"/>
    <s v="06:11:02"/>
    <n v="6"/>
    <s v="03/20/202606:18:59"/>
    <x v="19"/>
    <x v="19"/>
    <x v="1"/>
    <s v="06:18:59"/>
    <x v="6"/>
    <x v="6"/>
    <d v="1899-12-30T00:07:57"/>
    <n v="71045"/>
    <n v="0.18"/>
  </r>
  <r>
    <s v="XR20260032482"/>
    <s v="XR"/>
    <s v="XR Chest 2 Views"/>
    <s v="03/20/2026"/>
    <s v="06:23:45"/>
    <n v="6"/>
    <s v="03/20/202606:32:09"/>
    <x v="19"/>
    <x v="19"/>
    <x v="1"/>
    <s v="06:32:09"/>
    <x v="6"/>
    <x v="6"/>
    <d v="1899-12-30T00:08:24"/>
    <n v="71046"/>
    <n v="0.22"/>
  </r>
  <r>
    <s v="US20260010695"/>
    <s v="US"/>
    <s v="US Abdomen Limited"/>
    <s v="03/20/2026"/>
    <s v="06:28:02"/>
    <n v="6"/>
    <s v="03/20/202606:38:00"/>
    <x v="19"/>
    <x v="19"/>
    <x v="1"/>
    <s v="06:38:00"/>
    <x v="6"/>
    <x v="6"/>
    <d v="1899-12-30T00:09:58"/>
    <n v="76705"/>
    <n v="0.59"/>
  </r>
  <r>
    <s v="XR20260032483"/>
    <s v="XR"/>
    <s v="XR Chest 2 Views"/>
    <s v="03/20/2026"/>
    <s v="06:36:45"/>
    <n v="6"/>
    <s v="03/20/202606:41:25"/>
    <x v="19"/>
    <x v="19"/>
    <x v="1"/>
    <s v="06:41:25"/>
    <x v="6"/>
    <x v="6"/>
    <d v="1899-12-30T00:04:40"/>
    <n v="71046"/>
    <n v="0.22"/>
  </r>
  <r>
    <s v="US20260010694"/>
    <s v="US"/>
    <s v="US Retroperitoneal Complete"/>
    <s v="03/20/2026"/>
    <s v="06:07:27"/>
    <n v="6"/>
    <s v="03/20/202606:45:18"/>
    <x v="19"/>
    <x v="19"/>
    <x v="1"/>
    <s v="06:45:18"/>
    <x v="6"/>
    <x v="6"/>
    <d v="1899-12-30T00:37:51"/>
    <n v="76770"/>
    <n v="0.74"/>
  </r>
  <r>
    <s v="US20260010693"/>
    <s v="US"/>
    <s v="US Pelvis Comp w/Transvag if indicated"/>
    <s v="03/20/2026"/>
    <s v="06:07:39"/>
    <n v="6"/>
    <s v="03/20/202607:10:08"/>
    <x v="19"/>
    <x v="19"/>
    <x v="1"/>
    <s v="07:10:08"/>
    <x v="7"/>
    <x v="6"/>
    <d v="1899-12-30T01:02:29"/>
    <n v="76856"/>
    <n v="0.69"/>
  </r>
  <r>
    <s v="XR20260032489"/>
    <s v="XR"/>
    <s v="XR Chest 1 View Portable"/>
    <s v="03/20/2026"/>
    <s v="07:00:14"/>
    <n v="7"/>
    <s v="03/20/202607:21:27"/>
    <x v="19"/>
    <x v="19"/>
    <x v="1"/>
    <s v="07:21:27"/>
    <x v="7"/>
    <x v="6"/>
    <d v="1899-12-30T00:21:13"/>
    <n v="71045"/>
    <n v="0.18"/>
  </r>
  <r>
    <s v="US20260010696"/>
    <s v="US"/>
    <s v="US Abdomen Complete"/>
    <s v="03/20/2026"/>
    <s v="07:24:07"/>
    <n v="7"/>
    <s v="03/20/202607:38:38"/>
    <x v="19"/>
    <x v="19"/>
    <x v="1"/>
    <s v="07:38:38"/>
    <x v="7"/>
    <x v="6"/>
    <d v="1899-12-30T00:14:31"/>
    <n v="76700"/>
    <n v="0.81"/>
  </r>
  <r>
    <s v="CT20260014991"/>
    <s v="CT"/>
    <s v="CT Brain/Head w/o Contrast"/>
    <s v="03/20/2026"/>
    <s v="07:29:26"/>
    <n v="7"/>
    <s v="03/20/202607:48:04"/>
    <x v="19"/>
    <x v="19"/>
    <x v="1"/>
    <s v="07:48:04"/>
    <x v="7"/>
    <x v="6"/>
    <d v="1899-12-30T00:18:38"/>
    <n v="70450"/>
    <n v="0.85"/>
  </r>
  <r>
    <s v="CT20260014990"/>
    <s v="CT"/>
    <s v="CTA Pulmonary"/>
    <s v="03/20/2026"/>
    <s v="07:32:07"/>
    <n v="7"/>
    <s v="03/20/202608:07:20"/>
    <x v="19"/>
    <x v="19"/>
    <x v="1"/>
    <s v="08:07:20"/>
    <x v="8"/>
    <x v="6"/>
    <d v="1899-12-30T00:35:13"/>
    <n v="71275"/>
    <n v="1.82"/>
  </r>
  <r>
    <s v="XR20260032476"/>
    <s v="XR"/>
    <s v="XR Chest 1 View Portable"/>
    <s v="03/20/2026"/>
    <s v="05:43:29"/>
    <n v="5"/>
    <s v="03/20/202608:38:58"/>
    <x v="19"/>
    <x v="19"/>
    <x v="1"/>
    <s v="08:38:58"/>
    <x v="8"/>
    <x v="6"/>
    <d v="1899-12-30T02:55:29"/>
    <n v="71045"/>
    <n v="0.18"/>
  </r>
  <r>
    <s v="XR20260032508"/>
    <s v="XR"/>
    <s v="XR Chest 2 Views"/>
    <s v="03/20/2026"/>
    <s v="08:18:09"/>
    <n v="8"/>
    <s v="03/20/202608:42:13"/>
    <x v="19"/>
    <x v="19"/>
    <x v="1"/>
    <s v="08:42:13"/>
    <x v="8"/>
    <x v="6"/>
    <d v="1899-12-30T00:24:04"/>
    <n v="71046"/>
    <n v="0.22"/>
  </r>
  <r>
    <s v="XR20260032538"/>
    <s v="XR"/>
    <s v="XR Abdomen KUB 1 View"/>
    <s v="03/20/2026"/>
    <s v="09:34:23"/>
    <n v="9"/>
    <s v="03/20/202614:01:14"/>
    <x v="19"/>
    <x v="19"/>
    <x v="1"/>
    <s v="14:01:14"/>
    <x v="14"/>
    <x v="4"/>
    <d v="1899-12-30T04:26:51"/>
    <n v="74018"/>
    <n v="0.18"/>
  </r>
  <r>
    <s v="XR20260032560"/>
    <s v="XR"/>
    <s v="XR Abdomen KUB 1 View"/>
    <s v="03/20/2026"/>
    <s v="10:20:18"/>
    <n v="10"/>
    <s v="03/20/202614:07:52"/>
    <x v="19"/>
    <x v="19"/>
    <x v="1"/>
    <s v="14:07:52"/>
    <x v="14"/>
    <x v="4"/>
    <d v="1899-12-30T03:47:34"/>
    <n v="74018"/>
    <n v="0.18"/>
  </r>
  <r>
    <s v="XR20260032564"/>
    <s v="XR"/>
    <s v="XR Foot Complete 3+ Views Left"/>
    <s v="03/20/2026"/>
    <s v="10:19:28"/>
    <n v="10"/>
    <s v="03/20/202614:09:20"/>
    <x v="19"/>
    <x v="19"/>
    <x v="1"/>
    <s v="14:09:20"/>
    <x v="14"/>
    <x v="4"/>
    <d v="1899-12-30T03:49:52"/>
    <n v="73630"/>
    <n v="0.17"/>
  </r>
  <r>
    <s v="XR20260032569"/>
    <s v="XR"/>
    <s v="XR Spine Lumbar Limited 2 or 3 Views"/>
    <s v="03/20/2026"/>
    <s v="10:32:23"/>
    <n v="10"/>
    <s v="03/20/202614:10:39"/>
    <x v="19"/>
    <x v="19"/>
    <x v="1"/>
    <s v="14:10:39"/>
    <x v="14"/>
    <x v="4"/>
    <d v="1899-12-30T03:38:16"/>
    <n v="72100"/>
    <n v="0.22"/>
  </r>
  <r>
    <s v="XR20260032576"/>
    <s v="XR"/>
    <s v="XR Abdomen KUB 1 View"/>
    <s v="03/20/2026"/>
    <s v="11:33:53"/>
    <n v="11"/>
    <s v="03/20/202614:11:49"/>
    <x v="19"/>
    <x v="19"/>
    <x v="1"/>
    <s v="14:11:49"/>
    <x v="14"/>
    <x v="4"/>
    <d v="1899-12-30T02:37:56"/>
    <n v="74018"/>
    <n v="0.18"/>
  </r>
  <r>
    <s v="XR20260032605"/>
    <s v="XR"/>
    <s v="XR Infant Chest/Abdomen"/>
    <s v="03/20/2026"/>
    <s v="11:47:02"/>
    <n v="11"/>
    <s v="03/20/202614:13:06"/>
    <x v="19"/>
    <x v="19"/>
    <x v="1"/>
    <s v="14:13:06"/>
    <x v="14"/>
    <x v="4"/>
    <d v="1899-12-30T02:26:04"/>
    <n v="71045"/>
    <n v="0.18"/>
  </r>
  <r>
    <s v="XR20260032626"/>
    <s v="XR"/>
    <s v="XR Pelvis 1 or 2 Views"/>
    <s v="03/20/2026"/>
    <s v="11:54:03"/>
    <n v="11"/>
    <s v="03/20/202614:15:03"/>
    <x v="19"/>
    <x v="19"/>
    <x v="1"/>
    <s v="14:15:03"/>
    <x v="14"/>
    <x v="4"/>
    <d v="1899-12-30T02:21:00"/>
    <n v="72170"/>
    <n v="0.17"/>
  </r>
  <r>
    <s v="XR20260032630"/>
    <s v="XR"/>
    <s v="XR Hand Complete 3+ Views Left"/>
    <s v="03/20/2026"/>
    <s v="12:07:32"/>
    <n v="12"/>
    <s v="03/20/202614:17:16"/>
    <x v="19"/>
    <x v="19"/>
    <x v="1"/>
    <s v="14:17:16"/>
    <x v="14"/>
    <x v="4"/>
    <d v="1899-12-30T02:09:44"/>
    <n v="73130"/>
    <n v="0.17"/>
  </r>
  <r>
    <s v="MR20260002958"/>
    <s v="MR"/>
    <s v="MRI Brain w/o Contrast"/>
    <s v="03/20/2026"/>
    <s v="12:37:35"/>
    <n v="12"/>
    <s v="03/20/202614:17:37"/>
    <x v="19"/>
    <x v="19"/>
    <x v="1"/>
    <s v="14:17:37"/>
    <x v="14"/>
    <x v="4"/>
    <d v="1899-12-30T01:40:02"/>
    <n v="70551"/>
    <n v="1.48"/>
  </r>
  <r>
    <s v="CT20260015061"/>
    <s v="CT"/>
    <s v="CT Abd &amp; Pel wo Oral w IV"/>
    <s v="03/20/2026"/>
    <s v="14:10:54"/>
    <n v="14"/>
    <s v="03/20/202614:19:38"/>
    <x v="19"/>
    <x v="19"/>
    <x v="1"/>
    <s v="14:19:38"/>
    <x v="14"/>
    <x v="4"/>
    <d v="1899-12-30T00:08:44"/>
    <n v="74177"/>
    <n v="1.82"/>
  </r>
  <r>
    <s v="CT20260015059"/>
    <s v="CT"/>
    <s v="CTA Chest"/>
    <s v="03/20/2026"/>
    <s v="11:51:45"/>
    <n v="11"/>
    <s v="03/20/202614:22:33"/>
    <x v="19"/>
    <x v="19"/>
    <x v="1"/>
    <s v="14:22:33"/>
    <x v="14"/>
    <x v="4"/>
    <d v="1899-12-30T02:30:48"/>
    <n v="71275"/>
    <n v="1.82"/>
  </r>
  <r>
    <s v="XR20260032695"/>
    <s v="XR"/>
    <s v="XR Chest 1 View Portable"/>
    <s v="03/20/2026"/>
    <s v="13:48:23"/>
    <n v="13"/>
    <s v="03/20/202614:24:16"/>
    <x v="19"/>
    <x v="19"/>
    <x v="1"/>
    <s v="14:24:16"/>
    <x v="14"/>
    <x v="4"/>
    <d v="1899-12-30T00:35:53"/>
    <n v="71045"/>
    <n v="0.18"/>
  </r>
  <r>
    <s v="XR20260032680"/>
    <s v="XR"/>
    <s v="XR Chest 1 View Portable"/>
    <s v="03/20/2026"/>
    <s v="13:48:46"/>
    <n v="13"/>
    <s v="03/20/202614:24:48"/>
    <x v="19"/>
    <x v="19"/>
    <x v="1"/>
    <s v="14:24:48"/>
    <x v="14"/>
    <x v="4"/>
    <d v="1899-12-30T00:36:02"/>
    <n v="71045"/>
    <n v="0.18"/>
  </r>
  <r>
    <s v="XR20260032667"/>
    <s v="XR"/>
    <s v="XR Chest 1 View Portable"/>
    <s v="03/20/2026"/>
    <s v="13:37:08"/>
    <n v="13"/>
    <s v="03/20/202614:25:31"/>
    <x v="19"/>
    <x v="19"/>
    <x v="1"/>
    <s v="14:25:31"/>
    <x v="14"/>
    <x v="4"/>
    <d v="1899-12-30T00:48:23"/>
    <n v="71045"/>
    <n v="0.18"/>
  </r>
  <r>
    <s v="XR20260032692"/>
    <s v="XR"/>
    <s v="XR Hip 2-3 Views Right"/>
    <s v="03/20/2026"/>
    <s v="14:04:46"/>
    <n v="14"/>
    <s v="03/20/202614:27:52"/>
    <x v="19"/>
    <x v="19"/>
    <x v="1"/>
    <s v="14:27:52"/>
    <x v="14"/>
    <x v="4"/>
    <d v="1899-12-30T00:23:06"/>
    <n v="73502"/>
    <n v="0.22"/>
  </r>
  <r>
    <s v="XR20260032693"/>
    <s v="XR"/>
    <s v="XR Femur Complete 2 Views Right"/>
    <s v="03/20/2026"/>
    <s v="14:04:46"/>
    <n v="14"/>
    <s v="03/20/202614:27:52"/>
    <x v="19"/>
    <x v="19"/>
    <x v="1"/>
    <s v="14:27:52"/>
    <x v="14"/>
    <x v="4"/>
    <d v="1899-12-30T00:23:06"/>
    <n v="73552"/>
    <n v="0.18"/>
  </r>
  <r>
    <s v="XR20260032714"/>
    <s v="XR"/>
    <s v="XR Finger(s) 2+ Views Left"/>
    <s v="03/20/2026"/>
    <s v="14:09:15"/>
    <n v="14"/>
    <s v="03/20/202614:28:33"/>
    <x v="19"/>
    <x v="19"/>
    <x v="1"/>
    <s v="14:28:33"/>
    <x v="14"/>
    <x v="4"/>
    <d v="1899-12-30T00:19:18"/>
    <n v="73140"/>
    <n v="0.13"/>
  </r>
  <r>
    <s v="XR20260032711"/>
    <s v="XR"/>
    <s v="XR Finger(s) 2+ Views Right"/>
    <s v="03/20/2026"/>
    <s v="14:20:01"/>
    <n v="14"/>
    <s v="03/20/202614:29:53"/>
    <x v="19"/>
    <x v="19"/>
    <x v="1"/>
    <s v="14:29:53"/>
    <x v="14"/>
    <x v="4"/>
    <d v="1899-12-30T00:09:52"/>
    <n v="73140"/>
    <n v="0.13"/>
  </r>
  <r>
    <s v="XR20260032574"/>
    <s v="XR"/>
    <s v="XR Ankle Complete 3+ Views Right"/>
    <s v="03/20/2026"/>
    <s v="10:36:02"/>
    <n v="10"/>
    <s v="03/20/202614:33:19"/>
    <x v="19"/>
    <x v="19"/>
    <x v="1"/>
    <s v="14:33:19"/>
    <x v="14"/>
    <x v="4"/>
    <d v="1899-12-30T03:57:17"/>
    <n v="73610"/>
    <n v="0.17"/>
  </r>
  <r>
    <s v="XR20260032575"/>
    <s v="XR"/>
    <s v="XR Foot Complete 3+ Views Right"/>
    <s v="03/20/2026"/>
    <s v="10:36:02"/>
    <n v="10"/>
    <s v="03/20/202614:33:19"/>
    <x v="19"/>
    <x v="19"/>
    <x v="1"/>
    <s v="14:33:19"/>
    <x v="14"/>
    <x v="4"/>
    <d v="1899-12-30T03:57:17"/>
    <n v="73630"/>
    <n v="0.17"/>
  </r>
  <r>
    <s v="XR20260032669"/>
    <s v="XR"/>
    <s v="XR Foot Complete 3+ Views Right"/>
    <s v="03/20/2026"/>
    <s v="13:12:46"/>
    <n v="13"/>
    <s v="03/20/202614:33:46"/>
    <x v="19"/>
    <x v="19"/>
    <x v="1"/>
    <s v="14:33:46"/>
    <x v="14"/>
    <x v="4"/>
    <d v="1899-12-30T01:21:00"/>
    <n v="73630"/>
    <n v="0.17"/>
  </r>
  <r>
    <s v="US20260010769"/>
    <s v="US"/>
    <s v="US Abdomen Complete"/>
    <s v="03/20/2026"/>
    <s v="14:21:37"/>
    <n v="14"/>
    <s v="03/20/202614:35:16"/>
    <x v="19"/>
    <x v="19"/>
    <x v="1"/>
    <s v="14:35:16"/>
    <x v="14"/>
    <x v="4"/>
    <d v="1899-12-30T00:13:39"/>
    <n v="76700"/>
    <n v="0.81"/>
  </r>
  <r>
    <s v="US20260010775"/>
    <s v="US"/>
    <s v="US Fetal Biophysical Profile w/o N-Str"/>
    <s v="03/20/2026"/>
    <s v="14:25:41"/>
    <n v="14"/>
    <s v="03/20/202614:35:41"/>
    <x v="19"/>
    <x v="19"/>
    <x v="1"/>
    <s v="14:35:41"/>
    <x v="14"/>
    <x v="4"/>
    <d v="1899-12-30T00:10:00"/>
    <n v="76819"/>
    <n v="0.77"/>
  </r>
  <r>
    <s v="XR20260032679"/>
    <s v="XR"/>
    <s v="XR Abdomen KUB 1 View"/>
    <s v="03/20/2026"/>
    <s v="13:22:35"/>
    <n v="13"/>
    <s v="03/20/202614:37:20"/>
    <x v="19"/>
    <x v="19"/>
    <x v="1"/>
    <s v="14:37:20"/>
    <x v="14"/>
    <x v="4"/>
    <d v="1899-12-30T01:14:45"/>
    <n v="74018"/>
    <n v="0.18"/>
  </r>
  <r>
    <s v="XR20260032694"/>
    <s v="XR"/>
    <s v="XR Shoulder Complete 2+ Views Right"/>
    <s v="03/20/2026"/>
    <s v="14:04:59"/>
    <n v="14"/>
    <s v="03/20/202614:38:03"/>
    <x v="19"/>
    <x v="19"/>
    <x v="1"/>
    <s v="14:38:03"/>
    <x v="14"/>
    <x v="4"/>
    <d v="1899-12-30T00:33:04"/>
    <n v="73030"/>
    <n v="0.18"/>
  </r>
  <r>
    <s v="XR20260032701"/>
    <s v="XR"/>
    <s v="XR Hand Complete 3+ Views Right"/>
    <s v="03/20/2026"/>
    <s v="13:57:27"/>
    <n v="13"/>
    <s v="03/20/202614:39:59"/>
    <x v="19"/>
    <x v="19"/>
    <x v="1"/>
    <s v="14:39:59"/>
    <x v="14"/>
    <x v="4"/>
    <d v="1899-12-30T00:42:32"/>
    <n v="73130"/>
    <n v="0.17"/>
  </r>
  <r>
    <s v="XR20260032702"/>
    <s v="XR"/>
    <s v="XR Wrist Complete 3+ Views Right"/>
    <s v="03/20/2026"/>
    <s v="13:57:27"/>
    <n v="13"/>
    <s v="03/20/202614:39:59"/>
    <x v="19"/>
    <x v="19"/>
    <x v="1"/>
    <s v="14:39:59"/>
    <x v="14"/>
    <x v="4"/>
    <d v="1899-12-30T00:42:32"/>
    <n v="73110"/>
    <n v="0.17"/>
  </r>
  <r>
    <s v="XR20260032709"/>
    <s v="XR"/>
    <s v="XR Spine Lumbar Complete 4+ Views"/>
    <s v="03/20/2026"/>
    <s v="14:06:56"/>
    <n v="14"/>
    <s v="03/20/202614:40:43"/>
    <x v="19"/>
    <x v="19"/>
    <x v="1"/>
    <s v="14:40:43"/>
    <x v="14"/>
    <x v="4"/>
    <d v="1899-12-30T00:33:47"/>
    <n v="72110"/>
    <n v="0.26"/>
  </r>
  <r>
    <s v="XR20260032700"/>
    <s v="XR"/>
    <s v="XR Hip 2-3 Views Right"/>
    <s v="03/20/2026"/>
    <s v="13:57:27"/>
    <n v="13"/>
    <s v="03/20/202614:41:10"/>
    <x v="19"/>
    <x v="19"/>
    <x v="1"/>
    <s v="14:41:10"/>
    <x v="14"/>
    <x v="4"/>
    <d v="1899-12-30T00:43:43"/>
    <n v="73502"/>
    <n v="0.22"/>
  </r>
  <r>
    <s v="XR20260032749"/>
    <s v="XR"/>
    <s v="XR Clavicle Left"/>
    <s v="03/20/2026"/>
    <s v="14:32:16"/>
    <n v="14"/>
    <s v="03/20/202614:42:23"/>
    <x v="19"/>
    <x v="19"/>
    <x v="1"/>
    <s v="14:42:23"/>
    <x v="14"/>
    <x v="4"/>
    <d v="1899-12-30T00:10:07"/>
    <n v="73000"/>
    <n v="0.16"/>
  </r>
  <r>
    <s v="US20260010794"/>
    <s v="US"/>
    <s v="US Retroperitoneal Complete"/>
    <s v="03/20/2026"/>
    <s v="14:17:37"/>
    <n v="14"/>
    <s v="03/20/202614:46:00"/>
    <x v="19"/>
    <x v="19"/>
    <x v="1"/>
    <s v="14:46:00"/>
    <x v="14"/>
    <x v="4"/>
    <d v="1899-12-30T00:28:23"/>
    <n v="76770"/>
    <n v="0.74"/>
  </r>
  <r>
    <s v="US20260010797"/>
    <s v="US"/>
    <s v="US Retroperitoneal Complete"/>
    <s v="03/20/2026"/>
    <s v="14:45:08"/>
    <n v="14"/>
    <s v="03/20/202614:47:05"/>
    <x v="19"/>
    <x v="19"/>
    <x v="1"/>
    <s v="14:47:05"/>
    <x v="14"/>
    <x v="4"/>
    <d v="1899-12-30T00:01:57"/>
    <n v="76770"/>
    <n v="0.74"/>
  </r>
  <r>
    <s v="XR20260032752"/>
    <s v="XR"/>
    <s v="XR Chest 2 Views"/>
    <s v="03/20/2026"/>
    <s v="14:45:35"/>
    <n v="14"/>
    <s v="03/20/202614:48:56"/>
    <x v="19"/>
    <x v="19"/>
    <x v="1"/>
    <s v="14:48:56"/>
    <x v="14"/>
    <x v="4"/>
    <d v="1899-12-30T00:03:21"/>
    <n v="71046"/>
    <n v="0.22"/>
  </r>
  <r>
    <s v="XR20260032622"/>
    <s v="XR"/>
    <s v="XR Hip 2-3 Views w/AP Pelvis Left"/>
    <s v="03/20/2026"/>
    <s v="12:07:21"/>
    <n v="12"/>
    <s v="03/20/202614:49:56"/>
    <x v="19"/>
    <x v="19"/>
    <x v="1"/>
    <s v="14:49:56"/>
    <x v="14"/>
    <x v="4"/>
    <d v="1899-12-30T02:42:35"/>
    <n v="73502"/>
    <n v="0.22"/>
  </r>
  <r>
    <s v="CT20260015068"/>
    <s v="CT"/>
    <s v="CTA Pulmonary"/>
    <s v="03/20/2026"/>
    <s v="14:47:10"/>
    <n v="14"/>
    <s v="03/20/202614:54:08"/>
    <x v="19"/>
    <x v="19"/>
    <x v="1"/>
    <s v="14:54:08"/>
    <x v="14"/>
    <x v="4"/>
    <d v="1899-12-30T00:06:58"/>
    <n v="71275"/>
    <n v="1.82"/>
  </r>
  <r>
    <s v="CT20260015113"/>
    <s v="CT"/>
    <s v="CT Upper Extremity w/o Contrast Left"/>
    <s v="03/20/2026"/>
    <s v="14:50:36"/>
    <n v="14"/>
    <s v="03/20/202614:59:06"/>
    <x v="19"/>
    <x v="19"/>
    <x v="1"/>
    <s v="14:59:06"/>
    <x v="14"/>
    <x v="4"/>
    <d v="1899-12-30T00:08:30"/>
    <n v="73200"/>
    <n v="1"/>
  </r>
  <r>
    <s v="XR20260032765"/>
    <s v="XR"/>
    <s v="XR Chest 1 View Frontal"/>
    <s v="03/20/2026"/>
    <s v="14:56:03"/>
    <n v="14"/>
    <s v="03/20/202614:59:56"/>
    <x v="19"/>
    <x v="19"/>
    <x v="1"/>
    <s v="14:59:56"/>
    <x v="14"/>
    <x v="4"/>
    <d v="1899-12-30T00:03:53"/>
    <n v="71045"/>
    <n v="0.18"/>
  </r>
  <r>
    <s v="XR20260032708"/>
    <s v="XR"/>
    <s v="XR Chest 1 View Frontal"/>
    <s v="03/20/2026"/>
    <s v="14:35:51"/>
    <n v="14"/>
    <s v="03/20/202615:02:22"/>
    <x v="19"/>
    <x v="19"/>
    <x v="1"/>
    <s v="15:02:22"/>
    <x v="15"/>
    <x v="4"/>
    <d v="1899-12-30T00:26:31"/>
    <n v="71045"/>
    <n v="0.18"/>
  </r>
  <r>
    <s v="XR20260032751"/>
    <s v="XR"/>
    <s v="XR Chest 1 View Portable"/>
    <s v="03/20/2026"/>
    <s v="14:49:56"/>
    <n v="14"/>
    <s v="03/20/202615:03:20"/>
    <x v="19"/>
    <x v="19"/>
    <x v="1"/>
    <s v="15:03:20"/>
    <x v="15"/>
    <x v="4"/>
    <d v="1899-12-30T00:13:24"/>
    <n v="71045"/>
    <n v="0.18"/>
  </r>
  <r>
    <s v="XR20260032682"/>
    <s v="XR"/>
    <s v="XR Chest 2 Views"/>
    <s v="03/20/2026"/>
    <s v="14:05:46"/>
    <n v="14"/>
    <s v="03/20/202615:03:55"/>
    <x v="19"/>
    <x v="19"/>
    <x v="1"/>
    <s v="15:03:55"/>
    <x v="15"/>
    <x v="4"/>
    <d v="1899-12-30T00:58:09"/>
    <n v="71046"/>
    <n v="0.22"/>
  </r>
  <r>
    <s v="XR20260032715"/>
    <s v="XR"/>
    <s v="XR Chest 2 Views"/>
    <s v="03/20/2026"/>
    <s v="14:38:00"/>
    <n v="14"/>
    <s v="03/20/202615:04:37"/>
    <x v="19"/>
    <x v="19"/>
    <x v="1"/>
    <s v="15:04:37"/>
    <x v="15"/>
    <x v="4"/>
    <d v="1899-12-30T00:26:37"/>
    <n v="71046"/>
    <n v="0.22"/>
  </r>
  <r>
    <s v="XR20260032762"/>
    <s v="XR"/>
    <s v="XR Chest 2 Views"/>
    <s v="03/20/2026"/>
    <s v="15:00:20"/>
    <n v="15"/>
    <s v="03/20/202615:05:22"/>
    <x v="19"/>
    <x v="19"/>
    <x v="1"/>
    <s v="15:05:22"/>
    <x v="15"/>
    <x v="4"/>
    <d v="1899-12-30T00:05:02"/>
    <n v="71046"/>
    <n v="0.22"/>
  </r>
  <r>
    <s v="XR20260032750"/>
    <s v="XR"/>
    <s v="XR Chest 2 Views"/>
    <s v="03/20/2026"/>
    <s v="14:56:05"/>
    <n v="14"/>
    <s v="03/20/202615:08:29"/>
    <x v="19"/>
    <x v="19"/>
    <x v="1"/>
    <s v="15:08:29"/>
    <x v="15"/>
    <x v="4"/>
    <d v="1899-12-30T00:12:24"/>
    <n v="71046"/>
    <n v="0.22"/>
  </r>
  <r>
    <s v="XR20260032753"/>
    <s v="XR"/>
    <s v="XR Chest 2 Views"/>
    <s v="03/20/2026"/>
    <s v="15:01:01"/>
    <n v="15"/>
    <s v="03/20/202615:15:49"/>
    <x v="19"/>
    <x v="19"/>
    <x v="1"/>
    <s v="15:15:49"/>
    <x v="15"/>
    <x v="4"/>
    <d v="1899-12-30T00:14:48"/>
    <n v="71046"/>
    <n v="0.22"/>
  </r>
  <r>
    <s v="CT20260015105"/>
    <s v="CT"/>
    <s v="CT Abdomen and Pelvis w/ Contrast"/>
    <s v="03/20/2026"/>
    <s v="15:09:48"/>
    <n v="15"/>
    <s v="03/20/202615:22:29"/>
    <x v="19"/>
    <x v="19"/>
    <x v="1"/>
    <s v="15:22:29"/>
    <x v="15"/>
    <x v="4"/>
    <d v="1899-12-30T00:12:41"/>
    <n v="74177"/>
    <n v="1.82"/>
  </r>
  <r>
    <s v="CT20260015046"/>
    <s v="CT"/>
    <s v="CT Abdomen and Pelvis w/ Contrast"/>
    <s v="03/20/2026"/>
    <s v="15:11:08"/>
    <n v="15"/>
    <s v="03/20/202615:27:52"/>
    <x v="19"/>
    <x v="19"/>
    <x v="1"/>
    <s v="15:27:52"/>
    <x v="15"/>
    <x v="4"/>
    <d v="1899-12-30T00:16:44"/>
    <n v="74177"/>
    <n v="1.82"/>
  </r>
  <r>
    <s v="CT20260015104"/>
    <s v="CT"/>
    <s v="CTA Chest"/>
    <s v="03/20/2026"/>
    <s v="15:11:08"/>
    <n v="15"/>
    <s v="03/20/202615:31:23"/>
    <x v="19"/>
    <x v="19"/>
    <x v="1"/>
    <s v="15:31:23"/>
    <x v="15"/>
    <x v="4"/>
    <d v="1899-12-30T00:20:15"/>
    <n v="71275"/>
    <n v="1.82"/>
  </r>
  <r>
    <s v="US20260010788"/>
    <s v="US"/>
    <s v="US Abdomen Complete"/>
    <s v="03/20/2026"/>
    <s v="15:29:18"/>
    <n v="15"/>
    <s v="03/20/202615:33:13"/>
    <x v="19"/>
    <x v="19"/>
    <x v="1"/>
    <s v="15:33:13"/>
    <x v="15"/>
    <x v="4"/>
    <d v="1899-12-30T00:03:55"/>
    <n v="76700"/>
    <n v="0.81"/>
  </r>
  <r>
    <s v="CT20260015053"/>
    <s v="CT"/>
    <s v="CT Abd &amp; Pel wo Oral w IV"/>
    <s v="03/20/2026"/>
    <s v="15:28:59"/>
    <n v="15"/>
    <s v="03/20/202615:36:21"/>
    <x v="19"/>
    <x v="19"/>
    <x v="1"/>
    <s v="15:36:21"/>
    <x v="15"/>
    <x v="4"/>
    <d v="1899-12-30T00:07:22"/>
    <n v="74177"/>
    <n v="1.82"/>
  </r>
  <r>
    <s v="MR20260002968"/>
    <s v="MR"/>
    <s v="MRI Brain w/o Contrast"/>
    <s v="03/20/2026"/>
    <s v="15:33:12"/>
    <n v="15"/>
    <s v="03/20/202615:39:33"/>
    <x v="19"/>
    <x v="19"/>
    <x v="1"/>
    <s v="15:39:33"/>
    <x v="15"/>
    <x v="4"/>
    <d v="1899-12-30T00:06:21"/>
    <n v="70551"/>
    <n v="1.48"/>
  </r>
  <r>
    <s v="US20260010739"/>
    <s v="US"/>
    <s v="US Abdomen Complete"/>
    <s v="03/20/2026"/>
    <s v="15:21:53"/>
    <n v="15"/>
    <s v="03/20/202615:44:39"/>
    <x v="19"/>
    <x v="19"/>
    <x v="1"/>
    <s v="15:44:39"/>
    <x v="15"/>
    <x v="4"/>
    <d v="1899-12-30T00:22:46"/>
    <n v="76700"/>
    <n v="0.81"/>
  </r>
  <r>
    <s v="XR20260032759"/>
    <s v="XR"/>
    <s v="XR Chest 1 View Portable"/>
    <s v="03/20/2026"/>
    <s v="15:15:36"/>
    <n v="15"/>
    <s v="03/20/202615:46:57"/>
    <x v="19"/>
    <x v="19"/>
    <x v="1"/>
    <s v="15:46:57"/>
    <x v="15"/>
    <x v="4"/>
    <d v="1899-12-30T00:31:21"/>
    <n v="71045"/>
    <n v="0.18"/>
  </r>
  <r>
    <s v="CT20260015054"/>
    <s v="CT"/>
    <s v="CT Abd &amp; Pel wo Oral w IV"/>
    <s v="03/20/2026"/>
    <s v="15:41:05"/>
    <n v="15"/>
    <s v="03/20/202615:50:39"/>
    <x v="19"/>
    <x v="19"/>
    <x v="1"/>
    <s v="15:50:39"/>
    <x v="15"/>
    <x v="4"/>
    <d v="1899-12-30T00:09:34"/>
    <n v="74177"/>
    <n v="1.82"/>
  </r>
  <r>
    <s v="XR20260032754"/>
    <s v="XR"/>
    <s v="XR Chest 2 Views"/>
    <s v="03/20/2026"/>
    <s v="15:20:37"/>
    <n v="15"/>
    <s v="03/20/202615:51:17"/>
    <x v="19"/>
    <x v="19"/>
    <x v="1"/>
    <s v="15:51:17"/>
    <x v="15"/>
    <x v="4"/>
    <d v="1899-12-30T00:30:40"/>
    <n v="71046"/>
    <n v="0.22"/>
  </r>
  <r>
    <s v="XR20260032772"/>
    <s v="XR"/>
    <s v="XR Chest 2 Views"/>
    <s v="03/20/2026"/>
    <s v="15:22:08"/>
    <n v="15"/>
    <s v="03/20/202615:51:52"/>
    <x v="19"/>
    <x v="19"/>
    <x v="1"/>
    <s v="15:51:52"/>
    <x v="15"/>
    <x v="4"/>
    <d v="1899-12-30T00:29:44"/>
    <n v="71046"/>
    <n v="0.22"/>
  </r>
  <r>
    <s v="XR20260032767"/>
    <s v="XR"/>
    <s v="XR Chest 2 Views"/>
    <s v="03/20/2026"/>
    <s v="15:25:52"/>
    <n v="15"/>
    <s v="03/20/202615:55:11"/>
    <x v="19"/>
    <x v="19"/>
    <x v="1"/>
    <s v="15:55:11"/>
    <x v="15"/>
    <x v="4"/>
    <d v="1899-12-30T00:29:19"/>
    <n v="71046"/>
    <n v="0.22"/>
  </r>
  <r>
    <s v="XR20260032716"/>
    <s v="XR"/>
    <s v="XR Infant Chest/Abdomen"/>
    <s v="03/20/2026"/>
    <s v="14:20:30"/>
    <n v="14"/>
    <s v="03/20/202615:56:53"/>
    <x v="19"/>
    <x v="19"/>
    <x v="1"/>
    <s v="15:56:53"/>
    <x v="15"/>
    <x v="4"/>
    <d v="1899-12-30T01:36:23"/>
    <n v="71045"/>
    <n v="0.18"/>
  </r>
  <r>
    <s v="XR20260032769"/>
    <s v="XR"/>
    <s v="XR Chest 2 Views"/>
    <s v="03/20/2026"/>
    <s v="15:16:58"/>
    <n v="15"/>
    <s v="03/20/202615:58:20"/>
    <x v="19"/>
    <x v="19"/>
    <x v="1"/>
    <s v="15:58:20"/>
    <x v="15"/>
    <x v="4"/>
    <d v="1899-12-30T00:41:22"/>
    <n v="71046"/>
    <n v="0.22"/>
  </r>
  <r>
    <s v="XR20260032770"/>
    <s v="XR"/>
    <s v="XR Foot Complete 3+ Views Left"/>
    <s v="03/20/2026"/>
    <s v="15:30:13"/>
    <n v="15"/>
    <s v="03/20/202615:59:21"/>
    <x v="19"/>
    <x v="19"/>
    <x v="1"/>
    <s v="15:59:21"/>
    <x v="15"/>
    <x v="4"/>
    <d v="1899-12-30T00:29:08"/>
    <n v="73630"/>
    <n v="0.17"/>
  </r>
  <r>
    <s v="XR20260032777"/>
    <s v="XR"/>
    <s v="XR Wrist Complete 3+ Views Left"/>
    <s v="03/20/2026"/>
    <s v="15:33:18"/>
    <n v="15"/>
    <s v="03/20/202616:01:12"/>
    <x v="19"/>
    <x v="19"/>
    <x v="1"/>
    <s v="16:01:12"/>
    <x v="16"/>
    <x v="4"/>
    <d v="1899-12-30T00:27:54"/>
    <n v="73110"/>
    <n v="0.17"/>
  </r>
  <r>
    <s v="XR20260032778"/>
    <s v="XR"/>
    <s v="XR Skull Complete"/>
    <s v="03/20/2026"/>
    <s v="15:52:45"/>
    <n v="15"/>
    <s v="03/20/202616:02:02"/>
    <x v="19"/>
    <x v="19"/>
    <x v="1"/>
    <s v="16:02:02"/>
    <x v="16"/>
    <x v="4"/>
    <d v="1899-12-30T00:09:17"/>
    <n v="70260"/>
    <n v="0.28000000000000003"/>
  </r>
  <r>
    <s v="XR20260032774"/>
    <s v="XR"/>
    <s v="XR Knee Complete 3 Views Left"/>
    <s v="03/20/2026"/>
    <s v="15:47:28"/>
    <n v="15"/>
    <s v="03/20/202616:04:36"/>
    <x v="19"/>
    <x v="19"/>
    <x v="1"/>
    <s v="16:04:36"/>
    <x v="16"/>
    <x v="4"/>
    <d v="1899-12-30T00:17:08"/>
    <n v="73562"/>
    <n v="0.18"/>
  </r>
  <r>
    <s v="XR20260032782"/>
    <s v="XR"/>
    <s v="XR Chest 1 View Portable"/>
    <s v="03/20/2026"/>
    <s v="16:00:34"/>
    <n v="16"/>
    <s v="03/20/202616:06:37"/>
    <x v="19"/>
    <x v="19"/>
    <x v="1"/>
    <s v="16:06:37"/>
    <x v="16"/>
    <x v="4"/>
    <d v="1899-12-30T00:06:03"/>
    <n v="71045"/>
    <n v="0.18"/>
  </r>
  <r>
    <s v="XR20260032783"/>
    <s v="XR"/>
    <s v="XR Pelvis 1 or 2 Views"/>
    <s v="03/20/2026"/>
    <s v="16:01:10"/>
    <n v="16"/>
    <s v="03/20/202616:24:37"/>
    <x v="19"/>
    <x v="19"/>
    <x v="1"/>
    <s v="16:24:37"/>
    <x v="16"/>
    <x v="4"/>
    <d v="1899-12-30T00:23:27"/>
    <n v="72170"/>
    <n v="0.17"/>
  </r>
  <r>
    <s v="XR20260032800"/>
    <s v="XR"/>
    <s v="XR Chest 2 Views"/>
    <s v="03/20/2026"/>
    <s v="16:25:14"/>
    <n v="16"/>
    <s v="03/20/202616:30:26"/>
    <x v="19"/>
    <x v="19"/>
    <x v="1"/>
    <s v="16:30:26"/>
    <x v="16"/>
    <x v="4"/>
    <d v="1899-12-30T00:05:12"/>
    <n v="71046"/>
    <n v="0.22"/>
  </r>
  <r>
    <s v="CT20260014558"/>
    <s v="CT"/>
    <s v="CTA Chest"/>
    <s v="03/20/2026"/>
    <s v="16:26:02"/>
    <n v="16"/>
    <s v="03/20/202616:36:41"/>
    <x v="19"/>
    <x v="19"/>
    <x v="1"/>
    <s v="16:36:41"/>
    <x v="16"/>
    <x v="4"/>
    <d v="1899-12-30T00:10:39"/>
    <n v="71275"/>
    <n v="1.82"/>
  </r>
  <r>
    <s v="XR20260032797"/>
    <s v="XR"/>
    <s v="XR Chest 2 Views"/>
    <s v="03/20/2026"/>
    <s v="16:26:19"/>
    <n v="16"/>
    <s v="03/20/202616:40:01"/>
    <x v="19"/>
    <x v="19"/>
    <x v="1"/>
    <s v="16:40:01"/>
    <x v="16"/>
    <x v="4"/>
    <d v="1899-12-30T00:13:42"/>
    <n v="71046"/>
    <n v="0.22"/>
  </r>
  <r>
    <s v="XR20260032812"/>
    <s v="XR"/>
    <s v="XR Chest 2 Views"/>
    <s v="03/20/2026"/>
    <s v="16:33:47"/>
    <n v="16"/>
    <s v="03/20/202616:40:42"/>
    <x v="19"/>
    <x v="19"/>
    <x v="1"/>
    <s v="16:40:42"/>
    <x v="16"/>
    <x v="4"/>
    <d v="1899-12-30T00:06:55"/>
    <n v="71046"/>
    <n v="0.22"/>
  </r>
  <r>
    <s v="XR20260032773"/>
    <s v="XR"/>
    <s v="XR Ankle Complete 3+ Views Left"/>
    <s v="03/20/2026"/>
    <s v="15:47:28"/>
    <n v="15"/>
    <s v="03/20/202616:43:01"/>
    <x v="19"/>
    <x v="19"/>
    <x v="1"/>
    <s v="16:43:01"/>
    <x v="16"/>
    <x v="4"/>
    <d v="1899-12-30T00:55:33"/>
    <n v="73610"/>
    <n v="0.17"/>
  </r>
  <r>
    <s v="XR20260032775"/>
    <s v="XR"/>
    <s v="XR Foot Complete 3+ Views Left"/>
    <s v="03/20/2026"/>
    <s v="15:47:28"/>
    <n v="15"/>
    <s v="03/20/202616:43:01"/>
    <x v="19"/>
    <x v="19"/>
    <x v="1"/>
    <s v="16:43:01"/>
    <x v="16"/>
    <x v="4"/>
    <d v="1899-12-30T00:55:33"/>
    <n v="73630"/>
    <n v="0.17"/>
  </r>
  <r>
    <s v="XR20260032807"/>
    <s v="XR"/>
    <s v="XR Hip 2-3 Views w/AP Pelvis Right"/>
    <s v="03/20/2026"/>
    <s v="16:36:32"/>
    <n v="16"/>
    <s v="03/20/202616:44:46"/>
    <x v="19"/>
    <x v="19"/>
    <x v="1"/>
    <s v="16:44:46"/>
    <x v="16"/>
    <x v="4"/>
    <d v="1899-12-30T00:08:14"/>
    <n v="73502"/>
    <n v="0.22"/>
  </r>
  <r>
    <s v="XR20260032808"/>
    <s v="XR"/>
    <s v="XR Femur Complete 2 Views Right"/>
    <s v="03/20/2026"/>
    <s v="16:36:09"/>
    <n v="16"/>
    <s v="03/20/202616:44:46"/>
    <x v="19"/>
    <x v="19"/>
    <x v="1"/>
    <s v="16:44:46"/>
    <x v="16"/>
    <x v="4"/>
    <d v="1899-12-30T00:08:37"/>
    <n v="73552"/>
    <n v="0.18"/>
  </r>
  <r>
    <s v="CT20260015045"/>
    <s v="CT"/>
    <s v="CT Neck Soft Tissue w/ Contrast"/>
    <s v="03/20/2026"/>
    <s v="16:26:02"/>
    <n v="16"/>
    <s v="03/20/202616:47:25"/>
    <x v="19"/>
    <x v="19"/>
    <x v="1"/>
    <s v="16:47:25"/>
    <x v="16"/>
    <x v="4"/>
    <d v="1899-12-30T00:21:23"/>
    <n v="70491"/>
    <n v="1.38"/>
  </r>
  <r>
    <s v="CT20260015086"/>
    <s v="CT"/>
    <s v="CT Brain/Head w/o Contrast"/>
    <s v="03/20/2026"/>
    <s v="16:45:44"/>
    <n v="16"/>
    <s v="03/20/202616:52:11"/>
    <x v="19"/>
    <x v="19"/>
    <x v="1"/>
    <s v="16:52:11"/>
    <x v="16"/>
    <x v="4"/>
    <d v="1899-12-30T00:06:27"/>
    <n v="70450"/>
    <n v="0.85"/>
  </r>
  <r>
    <s v="CT20260015087"/>
    <s v="CT"/>
    <s v="CTA Neck"/>
    <s v="03/20/2026"/>
    <s v="16:45:44"/>
    <n v="16"/>
    <s v="03/20/202616:52:11"/>
    <x v="19"/>
    <x v="19"/>
    <x v="1"/>
    <s v="16:52:11"/>
    <x v="16"/>
    <x v="4"/>
    <d v="1899-12-30T00:06:27"/>
    <n v="70498"/>
    <n v="1.75"/>
  </r>
  <r>
    <s v="CT20260015088"/>
    <s v="CT"/>
    <s v="CTA Brain/Head"/>
    <s v="03/20/2026"/>
    <s v="16:45:44"/>
    <n v="16"/>
    <s v="03/20/202616:52:11"/>
    <x v="19"/>
    <x v="19"/>
    <x v="1"/>
    <s v="16:52:11"/>
    <x v="16"/>
    <x v="4"/>
    <d v="1899-12-30T00:06:27"/>
    <n v="70496"/>
    <n v="1.75"/>
  </r>
  <r>
    <s v="XR20260032822"/>
    <s v="XR"/>
    <s v="XR Chest 2 Views"/>
    <s v="03/20/2026"/>
    <s v="16:50:20"/>
    <n v="16"/>
    <s v="03/20/202616:52:56"/>
    <x v="19"/>
    <x v="19"/>
    <x v="1"/>
    <s v="16:52:56"/>
    <x v="16"/>
    <x v="4"/>
    <d v="1899-12-30T00:02:36"/>
    <n v="71046"/>
    <n v="0.22"/>
  </r>
  <r>
    <s v="US20260010789"/>
    <s v="US"/>
    <s v="US Abdomen Complete"/>
    <s v="03/20/2026"/>
    <s v="16:19:34"/>
    <n v="16"/>
    <s v="03/20/202616:54:10"/>
    <x v="19"/>
    <x v="19"/>
    <x v="1"/>
    <s v="16:54:10"/>
    <x v="16"/>
    <x v="4"/>
    <d v="1899-12-30T00:34:36"/>
    <n v="76700"/>
    <n v="0.81"/>
  </r>
  <r>
    <s v="US20260010792"/>
    <s v="US"/>
    <s v="US Abdomen Complete"/>
    <s v="03/20/2026"/>
    <s v="16:40:22"/>
    <n v="16"/>
    <s v="03/20/202616:57:23"/>
    <x v="19"/>
    <x v="19"/>
    <x v="1"/>
    <s v="16:57:23"/>
    <x v="16"/>
    <x v="4"/>
    <d v="1899-12-30T00:17:01"/>
    <n v="76700"/>
    <n v="0.81"/>
  </r>
  <r>
    <s v="XR20260032819"/>
    <s v="XR"/>
    <s v="XR Chest 2 Views"/>
    <s v="03/20/2026"/>
    <s v="16:54:05"/>
    <n v="16"/>
    <s v="03/20/202616:58:01"/>
    <x v="19"/>
    <x v="19"/>
    <x v="1"/>
    <s v="16:58:01"/>
    <x v="16"/>
    <x v="4"/>
    <d v="1899-12-30T00:03:56"/>
    <n v="71046"/>
    <n v="0.22"/>
  </r>
  <r>
    <s v="XR20260032928"/>
    <s v="XR"/>
    <s v="XR Chest 1 View Portable"/>
    <s v="03/20/2026"/>
    <s v="22:46:18"/>
    <n v="22"/>
    <s v="03/20/202623:04:56"/>
    <x v="19"/>
    <x v="19"/>
    <x v="1"/>
    <s v="23:04:56"/>
    <x v="22"/>
    <x v="0"/>
    <d v="1899-12-30T00:18:38"/>
    <n v="71045"/>
    <n v="0.18"/>
  </r>
  <r>
    <s v="XR20260032924"/>
    <s v="XR"/>
    <s v="XR Pelvis 1 or 2 Views"/>
    <s v="03/20/2026"/>
    <s v="22:30:40"/>
    <n v="22"/>
    <s v="03/20/202623:09:48"/>
    <x v="19"/>
    <x v="19"/>
    <x v="1"/>
    <s v="23:09:48"/>
    <x v="22"/>
    <x v="0"/>
    <d v="1899-12-30T00:39:08"/>
    <n v="72170"/>
    <n v="0.17"/>
  </r>
  <r>
    <s v="XR20260032930"/>
    <s v="XR"/>
    <s v="XR Chest 1 View Portable"/>
    <s v="03/20/2026"/>
    <s v="22:45:59"/>
    <n v="22"/>
    <s v="03/20/202623:14:07"/>
    <x v="19"/>
    <x v="19"/>
    <x v="1"/>
    <s v="23:14:07"/>
    <x v="22"/>
    <x v="0"/>
    <d v="1899-12-30T00:28:08"/>
    <n v="71045"/>
    <n v="0.18"/>
  </r>
  <r>
    <s v="XR20260032933"/>
    <s v="XR"/>
    <s v="XR Chest 1 View Portable"/>
    <s v="03/20/2026"/>
    <s v="22:45:26"/>
    <n v="22"/>
    <s v="03/20/202623:14:45"/>
    <x v="19"/>
    <x v="19"/>
    <x v="1"/>
    <s v="23:14:45"/>
    <x v="22"/>
    <x v="0"/>
    <d v="1899-12-30T00:29:19"/>
    <n v="71045"/>
    <n v="0.18"/>
  </r>
  <r>
    <s v="XR20260032932"/>
    <s v="XR"/>
    <s v="XR Neck Soft Tissue"/>
    <s v="03/20/2026"/>
    <s v="23:44:03"/>
    <n v="23"/>
    <s v="03/20/202623:51:45"/>
    <x v="19"/>
    <x v="19"/>
    <x v="1"/>
    <s v="23:51:45"/>
    <x v="22"/>
    <x v="0"/>
    <d v="1899-12-30T00:07:42"/>
    <n v="70360"/>
    <n v="0.18"/>
  </r>
  <r>
    <s v="CT20260015202"/>
    <s v="CT"/>
    <s v="CT Maxillofacial w/o Contrast"/>
    <s v="03/21/2026"/>
    <s v="00:02:27"/>
    <n v="0"/>
    <s v="03/21/202600:09:47"/>
    <x v="20"/>
    <x v="20"/>
    <x v="0"/>
    <s v="00:09:47"/>
    <x v="0"/>
    <x v="0"/>
    <d v="1899-12-30T00:07:20"/>
    <n v="70486"/>
    <n v="0.85"/>
  </r>
  <r>
    <s v="CT20260015211"/>
    <s v="CT"/>
    <s v="CTA Neck"/>
    <s v="03/21/2026"/>
    <s v="00:01:54"/>
    <n v="0"/>
    <s v="03/21/202600:21:20"/>
    <x v="20"/>
    <x v="20"/>
    <x v="0"/>
    <s v="00:21:20"/>
    <x v="0"/>
    <x v="0"/>
    <d v="1899-12-30T00:19:26"/>
    <n v="70498"/>
    <n v="1.75"/>
  </r>
  <r>
    <s v="CT20260015212"/>
    <s v="CT"/>
    <s v="CTA Brain/Head"/>
    <s v="03/21/2026"/>
    <s v="00:01:54"/>
    <n v="0"/>
    <s v="03/21/202600:21:20"/>
    <x v="20"/>
    <x v="20"/>
    <x v="0"/>
    <s v="00:21:20"/>
    <x v="0"/>
    <x v="0"/>
    <d v="1899-12-30T00:19:26"/>
    <n v="70496"/>
    <n v="1.75"/>
  </r>
  <r>
    <s v="US20260010843"/>
    <s v="US"/>
    <s v="US OB Less Thn 14 wks w/TVS if indicated"/>
    <s v="03/21/2026"/>
    <s v="00:00:33"/>
    <n v="0"/>
    <s v="03/21/202600:35:43"/>
    <x v="20"/>
    <x v="20"/>
    <x v="0"/>
    <s v="00:35:43"/>
    <x v="0"/>
    <x v="0"/>
    <d v="1899-12-30T00:35:10"/>
    <n v="76801"/>
    <n v="0.99"/>
  </r>
  <r>
    <s v="US20260010850"/>
    <s v="US"/>
    <s v="US OB Transvaginal"/>
    <s v="03/21/2026"/>
    <s v="00:00:39"/>
    <n v="0"/>
    <s v="03/21/202600:35:43"/>
    <x v="20"/>
    <x v="20"/>
    <x v="0"/>
    <s v="00:35:43"/>
    <x v="0"/>
    <x v="0"/>
    <d v="1899-12-30T00:35:04"/>
    <n v="76817"/>
    <n v="0.75"/>
  </r>
  <r>
    <s v="US20260010847"/>
    <s v="US"/>
    <s v="US Abdomen Complete"/>
    <s v="03/21/2026"/>
    <s v="00:32:07"/>
    <n v="0"/>
    <s v="03/21/202600:36:55"/>
    <x v="20"/>
    <x v="20"/>
    <x v="0"/>
    <s v="00:36:55"/>
    <x v="0"/>
    <x v="0"/>
    <d v="1899-12-30T00:04:48"/>
    <n v="76700"/>
    <n v="0.81"/>
  </r>
  <r>
    <s v="XR20260032937"/>
    <s v="XR"/>
    <s v="XR Wrist Limited 2 Views Right"/>
    <s v="03/20/2026"/>
    <s v="23:58:22"/>
    <n v="23"/>
    <s v="03/21/202600:41:57"/>
    <x v="20"/>
    <x v="20"/>
    <x v="0"/>
    <s v="00:41:57"/>
    <x v="0"/>
    <x v="0"/>
    <d v="1899-12-30T00:43:35"/>
    <n v="73100"/>
    <n v="0.16"/>
  </r>
  <r>
    <s v="XR20260032939"/>
    <s v="XR"/>
    <s v="XR Wrist Limited 2 Views Right"/>
    <s v="03/21/2026"/>
    <s v="00:33:57"/>
    <n v="0"/>
    <s v="03/21/202600:51:41"/>
    <x v="20"/>
    <x v="20"/>
    <x v="0"/>
    <s v="00:51:41"/>
    <x v="0"/>
    <x v="0"/>
    <d v="1899-12-30T00:17:44"/>
    <n v="73100"/>
    <n v="0.16"/>
  </r>
  <r>
    <s v="CT20260015196"/>
    <s v="CT"/>
    <s v="CTA Pulmonary"/>
    <s v="03/21/2026"/>
    <s v="00:46:10"/>
    <n v="0"/>
    <s v="03/21/202601:03:39"/>
    <x v="20"/>
    <x v="20"/>
    <x v="0"/>
    <s v="01:03:39"/>
    <x v="1"/>
    <x v="0"/>
    <d v="1899-12-30T00:17:29"/>
    <n v="71275"/>
    <n v="1.82"/>
  </r>
  <r>
    <s v="XR20260032945"/>
    <s v="XR"/>
    <s v="XR Pelvis 1 or 2 Views"/>
    <s v="03/21/2026"/>
    <s v="01:01:32"/>
    <n v="1"/>
    <s v="03/21/202601:12:04"/>
    <x v="20"/>
    <x v="20"/>
    <x v="0"/>
    <s v="01:12:04"/>
    <x v="1"/>
    <x v="0"/>
    <d v="1899-12-30T00:10:32"/>
    <n v="72170"/>
    <n v="0.17"/>
  </r>
  <r>
    <s v="CT20260015209"/>
    <s v="CT"/>
    <s v="CTA Pulmonary"/>
    <s v="03/21/2026"/>
    <s v="01:08:24"/>
    <n v="1"/>
    <s v="03/21/202601:19:00"/>
    <x v="20"/>
    <x v="20"/>
    <x v="0"/>
    <s v="01:19:00"/>
    <x v="1"/>
    <x v="0"/>
    <d v="1899-12-30T00:10:36"/>
    <n v="71275"/>
    <n v="1.82"/>
  </r>
  <r>
    <s v="US20260010851"/>
    <s v="US"/>
    <s v="US Abdomen Complete"/>
    <s v="03/21/2026"/>
    <s v="01:12:12"/>
    <n v="1"/>
    <s v="03/21/202601:22:39"/>
    <x v="20"/>
    <x v="20"/>
    <x v="0"/>
    <s v="01:22:39"/>
    <x v="1"/>
    <x v="0"/>
    <d v="1899-12-30T00:10:27"/>
    <n v="76700"/>
    <n v="0.81"/>
  </r>
  <r>
    <s v="XR20260032944"/>
    <s v="XR"/>
    <s v="XR Chest 1 View Portable"/>
    <s v="03/21/2026"/>
    <s v="01:01:32"/>
    <n v="1"/>
    <s v="03/21/202601:30:49"/>
    <x v="20"/>
    <x v="20"/>
    <x v="0"/>
    <s v="01:30:49"/>
    <x v="1"/>
    <x v="0"/>
    <d v="1899-12-30T00:29:17"/>
    <n v="71045"/>
    <n v="0.18"/>
  </r>
  <r>
    <s v="CT20260015220"/>
    <s v="CT"/>
    <s v="CT Brain/Head w/o Contrast"/>
    <s v="03/21/2026"/>
    <s v="01:24:32"/>
    <n v="1"/>
    <s v="03/21/202601:37:55"/>
    <x v="20"/>
    <x v="20"/>
    <x v="0"/>
    <s v="01:37:55"/>
    <x v="1"/>
    <x v="0"/>
    <d v="1899-12-30T00:13:23"/>
    <n v="70450"/>
    <n v="0.85"/>
  </r>
  <r>
    <s v="CT20260015221"/>
    <s v="CT"/>
    <s v="CT Spine Cervical w/o Contrast"/>
    <s v="03/21/2026"/>
    <s v="01:24:32"/>
    <n v="1"/>
    <s v="03/21/202601:47:17"/>
    <x v="20"/>
    <x v="20"/>
    <x v="0"/>
    <s v="01:47:17"/>
    <x v="1"/>
    <x v="0"/>
    <d v="1899-12-30T00:22:45"/>
    <n v="72125"/>
    <n v="1"/>
  </r>
  <r>
    <s v="CT20260015222"/>
    <s v="CT"/>
    <s v="CT Chest W/ Contrast"/>
    <s v="03/21/2026"/>
    <s v="01:24:32"/>
    <n v="1"/>
    <s v="03/21/202601:55:07"/>
    <x v="20"/>
    <x v="20"/>
    <x v="0"/>
    <s v="01:55:07"/>
    <x v="1"/>
    <x v="0"/>
    <d v="1899-12-30T00:30:35"/>
    <n v="71260"/>
    <n v="1.1599999999999999"/>
  </r>
  <r>
    <s v="CT20260015223"/>
    <s v="CT"/>
    <s v="CT Abdomen and Pelvis w/ Contrast"/>
    <s v="03/21/2026"/>
    <s v="01:24:32"/>
    <n v="1"/>
    <s v="03/21/202601:55:07"/>
    <x v="20"/>
    <x v="20"/>
    <x v="0"/>
    <s v="01:55:07"/>
    <x v="1"/>
    <x v="0"/>
    <d v="1899-12-30T00:30:35"/>
    <n v="74177"/>
    <n v="1.82"/>
  </r>
  <r>
    <s v="US20260010849"/>
    <s v="US"/>
    <s v="US Scrotum (Contents) w/ Doppler if ind"/>
    <s v="03/21/2026"/>
    <s v="01:52:15"/>
    <n v="1"/>
    <s v="03/21/202601:56:07"/>
    <x v="20"/>
    <x v="20"/>
    <x v="0"/>
    <s v="01:56:07"/>
    <x v="1"/>
    <x v="0"/>
    <d v="1899-12-30T00:03:52"/>
    <n v="76870"/>
    <n v="0.64"/>
  </r>
  <r>
    <s v="CT20260015201"/>
    <s v="CT"/>
    <s v="CT Abd &amp; Pel wo Oral w IV"/>
    <s v="03/21/2026"/>
    <s v="01:44:07"/>
    <n v="1"/>
    <s v="03/21/202602:00:00"/>
    <x v="20"/>
    <x v="20"/>
    <x v="0"/>
    <s v="02:00:00"/>
    <x v="2"/>
    <x v="0"/>
    <d v="1899-12-30T00:15:53"/>
    <n v="74177"/>
    <n v="1.82"/>
  </r>
  <r>
    <s v="XR20260032946"/>
    <s v="XR"/>
    <s v="XR Chest 1 View Frontal"/>
    <s v="03/21/2026"/>
    <s v="01:30:37"/>
    <n v="1"/>
    <s v="03/21/202602:00:13"/>
    <x v="20"/>
    <x v="20"/>
    <x v="0"/>
    <s v="02:00:13"/>
    <x v="2"/>
    <x v="0"/>
    <d v="1899-12-30T00:29:36"/>
    <n v="71045"/>
    <n v="0.18"/>
  </r>
  <r>
    <s v="CT20260015214"/>
    <s v="CT"/>
    <s v="CT Chest W/ Contrast"/>
    <s v="03/21/2026"/>
    <s v="01:29:24"/>
    <n v="1"/>
    <s v="03/21/202602:02:51"/>
    <x v="20"/>
    <x v="20"/>
    <x v="0"/>
    <s v="02:02:51"/>
    <x v="2"/>
    <x v="0"/>
    <d v="1899-12-30T00:33:27"/>
    <n v="71260"/>
    <n v="1.1599999999999999"/>
  </r>
  <r>
    <s v="US20260010848"/>
    <s v="US"/>
    <s v="US OB Less Thn 14 wks w/TVS if indicated"/>
    <s v="03/21/2026"/>
    <s v="01:16:44"/>
    <n v="1"/>
    <s v="03/21/202602:07:47"/>
    <x v="20"/>
    <x v="20"/>
    <x v="0"/>
    <s v="02:07:47"/>
    <x v="2"/>
    <x v="0"/>
    <d v="1899-12-30T00:51:03"/>
    <n v="76801"/>
    <n v="0.99"/>
  </r>
  <r>
    <s v="CT20260015199"/>
    <s v="CT"/>
    <s v="CTA Neck"/>
    <s v="03/21/2026"/>
    <s v="02:03:30"/>
    <n v="2"/>
    <s v="03/21/202602:20:10"/>
    <x v="20"/>
    <x v="20"/>
    <x v="0"/>
    <s v="02:20:10"/>
    <x v="2"/>
    <x v="0"/>
    <d v="1899-12-30T00:16:40"/>
    <n v="70498"/>
    <n v="1.75"/>
  </r>
  <r>
    <s v="CT20260015200"/>
    <s v="CT"/>
    <s v="CTA Brain/Head"/>
    <s v="03/21/2026"/>
    <s v="02:03:30"/>
    <n v="2"/>
    <s v="03/21/202602:20:10"/>
    <x v="20"/>
    <x v="20"/>
    <x v="0"/>
    <s v="02:20:10"/>
    <x v="2"/>
    <x v="0"/>
    <d v="1899-12-30T00:16:40"/>
    <n v="70496"/>
    <n v="1.75"/>
  </r>
  <r>
    <s v="CT20260015198"/>
    <s v="CT"/>
    <s v="CT Brain/Head w/o Contrast"/>
    <s v="03/21/2026"/>
    <s v="02:03:30"/>
    <n v="2"/>
    <s v="03/21/202602:20:23"/>
    <x v="20"/>
    <x v="20"/>
    <x v="0"/>
    <s v="02:20:23"/>
    <x v="2"/>
    <x v="0"/>
    <d v="1899-12-30T00:16:53"/>
    <n v="70450"/>
    <n v="0.85"/>
  </r>
  <r>
    <s v="CT20260015218"/>
    <s v="CT"/>
    <s v="CT Brain/Head w/o Contrast"/>
    <s v="03/21/2026"/>
    <s v="02:06:49"/>
    <n v="2"/>
    <s v="03/21/202602:20:47"/>
    <x v="20"/>
    <x v="20"/>
    <x v="0"/>
    <s v="02:20:47"/>
    <x v="2"/>
    <x v="0"/>
    <d v="1899-12-30T00:13:58"/>
    <n v="70450"/>
    <n v="0.85"/>
  </r>
  <r>
    <s v="CT20260015219"/>
    <s v="CT"/>
    <s v="CT Spine Cervical w/o Contrast"/>
    <s v="03/21/2026"/>
    <s v="02:07:12"/>
    <n v="2"/>
    <s v="03/21/202602:26:06"/>
    <x v="20"/>
    <x v="20"/>
    <x v="0"/>
    <s v="02:26:06"/>
    <x v="2"/>
    <x v="0"/>
    <d v="1899-12-30T00:18:54"/>
    <n v="72125"/>
    <n v="1"/>
  </r>
  <r>
    <s v="CT20260015181"/>
    <s v="CT"/>
    <s v="CTA Chest"/>
    <s v="03/21/2026"/>
    <s v="02:24:48"/>
    <n v="2"/>
    <s v="03/21/202602:28:30"/>
    <x v="20"/>
    <x v="20"/>
    <x v="0"/>
    <s v="02:28:30"/>
    <x v="2"/>
    <x v="0"/>
    <d v="1899-12-30T00:03:42"/>
    <n v="71275"/>
    <n v="1.82"/>
  </r>
  <r>
    <s v="CT20260015213"/>
    <s v="CT"/>
    <s v="CT Abd &amp; Pel wo Oral w IV"/>
    <s v="03/21/2026"/>
    <s v="02:12:01"/>
    <n v="2"/>
    <s v="03/21/202602:29:28"/>
    <x v="20"/>
    <x v="20"/>
    <x v="0"/>
    <s v="02:29:28"/>
    <x v="2"/>
    <x v="0"/>
    <d v="1899-12-30T00:17:27"/>
    <n v="74177"/>
    <n v="1.82"/>
  </r>
  <r>
    <s v="MR20260002874"/>
    <s v="MR"/>
    <s v="MRI Brain w/o Contrast"/>
    <s v="03/21/2026"/>
    <s v="02:16:12"/>
    <n v="2"/>
    <s v="03/21/202602:33:32"/>
    <x v="20"/>
    <x v="20"/>
    <x v="0"/>
    <s v="02:33:32"/>
    <x v="2"/>
    <x v="0"/>
    <d v="1899-12-30T00:17:20"/>
    <n v="70551"/>
    <n v="1.48"/>
  </r>
  <r>
    <s v="XR20260032941"/>
    <s v="XR"/>
    <s v="XR Shoulder Complete 2+ Views Right"/>
    <s v="03/21/2026"/>
    <s v="01:52:24"/>
    <n v="1"/>
    <s v="03/21/202602:39:28"/>
    <x v="20"/>
    <x v="20"/>
    <x v="0"/>
    <s v="02:39:28"/>
    <x v="2"/>
    <x v="0"/>
    <d v="1899-12-30T00:47:04"/>
    <n v="73030"/>
    <n v="0.18"/>
  </r>
  <r>
    <s v="XR20260032940"/>
    <s v="XR"/>
    <s v="XR Humerus Right"/>
    <s v="03/21/2026"/>
    <s v="01:52:24"/>
    <n v="1"/>
    <s v="03/21/202602:39:43"/>
    <x v="20"/>
    <x v="20"/>
    <x v="0"/>
    <s v="02:39:43"/>
    <x v="2"/>
    <x v="0"/>
    <d v="1899-12-30T00:47:19"/>
    <n v="73060"/>
    <n v="0.16"/>
  </r>
  <r>
    <s v="XR20260032950"/>
    <s v="XR"/>
    <s v="XR Chest 2 Views"/>
    <s v="03/21/2026"/>
    <s v="02:15:05"/>
    <n v="2"/>
    <s v="03/21/202602:47:39"/>
    <x v="20"/>
    <x v="20"/>
    <x v="0"/>
    <s v="02:47:39"/>
    <x v="2"/>
    <x v="0"/>
    <d v="1899-12-30T00:32:34"/>
    <n v="71046"/>
    <n v="0.22"/>
  </r>
  <r>
    <s v="XR20260032942"/>
    <s v="XR"/>
    <s v="XR Chest 2 Views"/>
    <s v="03/21/2026"/>
    <s v="01:32:51"/>
    <n v="1"/>
    <s v="03/21/202602:49:40"/>
    <x v="20"/>
    <x v="20"/>
    <x v="0"/>
    <s v="02:49:40"/>
    <x v="2"/>
    <x v="0"/>
    <d v="1899-12-30T01:16:49"/>
    <n v="71046"/>
    <n v="0.22"/>
  </r>
  <r>
    <s v="CT20260015226"/>
    <s v="CT"/>
    <s v="CT Brain/Head w/o Contrast"/>
    <s v="03/21/2026"/>
    <s v="02:47:47"/>
    <n v="2"/>
    <s v="03/21/202602:56:13"/>
    <x v="20"/>
    <x v="20"/>
    <x v="0"/>
    <s v="02:56:13"/>
    <x v="2"/>
    <x v="0"/>
    <d v="1899-12-30T00:08:26"/>
    <n v="70450"/>
    <n v="0.85"/>
  </r>
  <r>
    <s v="CT20260015217"/>
    <s v="CT"/>
    <s v="CT Abd &amp; Pel wo Oral w IV"/>
    <s v="03/21/2026"/>
    <s v="02:49:40"/>
    <n v="2"/>
    <s v="03/21/202603:00:48"/>
    <x v="20"/>
    <x v="20"/>
    <x v="0"/>
    <s v="03:00:48"/>
    <x v="3"/>
    <x v="0"/>
    <d v="1899-12-30T00:11:08"/>
    <n v="74177"/>
    <n v="1.82"/>
  </r>
  <r>
    <s v="US20260010835"/>
    <s v="US"/>
    <s v="US Lower Ext Venous Duplex Bilateral"/>
    <s v="03/21/2026"/>
    <s v="01:20:00"/>
    <n v="1"/>
    <s v="03/21/202603:10:33"/>
    <x v="20"/>
    <x v="20"/>
    <x v="0"/>
    <s v="03:10:33"/>
    <x v="3"/>
    <x v="1"/>
    <d v="1899-12-30T01:50:33"/>
    <n v="93970"/>
    <n v="0.7"/>
  </r>
  <r>
    <s v="XR20260032960"/>
    <s v="XR"/>
    <s v="XR Chest 1 View Frontal"/>
    <s v="03/21/2026"/>
    <s v="02:59:10"/>
    <n v="2"/>
    <s v="03/21/202603:11:51"/>
    <x v="20"/>
    <x v="20"/>
    <x v="0"/>
    <s v="03:11:51"/>
    <x v="3"/>
    <x v="1"/>
    <d v="1899-12-30T00:12:41"/>
    <n v="71045"/>
    <n v="0.18"/>
  </r>
  <r>
    <s v="US20260010856"/>
    <s v="US"/>
    <s v="US OB Limited"/>
    <s v="03/21/2026"/>
    <s v="02:22:23"/>
    <n v="2"/>
    <s v="03/21/202603:13:43"/>
    <x v="20"/>
    <x v="20"/>
    <x v="0"/>
    <s v="03:13:43"/>
    <x v="3"/>
    <x v="1"/>
    <d v="1899-12-30T00:51:20"/>
    <n v="76815"/>
    <n v="0.65"/>
  </r>
  <r>
    <s v="US20260010859"/>
    <s v="US"/>
    <s v="US Retroperitoneal Complete"/>
    <s v="03/21/2026"/>
    <s v="03:11:36"/>
    <n v="3"/>
    <s v="03/21/202603:15:05"/>
    <x v="20"/>
    <x v="20"/>
    <x v="0"/>
    <s v="03:15:05"/>
    <x v="3"/>
    <x v="1"/>
    <d v="1899-12-30T00:03:29"/>
    <n v="76770"/>
    <n v="0.74"/>
  </r>
  <r>
    <s v="CT20260015208"/>
    <s v="CT"/>
    <s v="CT Spine Lumbar w/o Contrast"/>
    <s v="03/21/2026"/>
    <s v="03:10:27"/>
    <n v="3"/>
    <s v="03/21/202603:19:45"/>
    <x v="20"/>
    <x v="20"/>
    <x v="0"/>
    <s v="03:19:45"/>
    <x v="3"/>
    <x v="1"/>
    <d v="1899-12-30T00:09:18"/>
    <n v="72131"/>
    <n v="1"/>
  </r>
  <r>
    <s v="US20260010852"/>
    <s v="US"/>
    <s v="US Scrotum (Contents) w/ Doppler if ind"/>
    <s v="03/21/2026"/>
    <s v="02:51:53"/>
    <n v="2"/>
    <s v="03/21/202603:21:53"/>
    <x v="20"/>
    <x v="20"/>
    <x v="0"/>
    <s v="03:21:53"/>
    <x v="3"/>
    <x v="1"/>
    <d v="1899-12-30T00:30:00"/>
    <n v="76870"/>
    <n v="0.64"/>
  </r>
  <r>
    <s v="XR20260032957"/>
    <s v="XR"/>
    <s v="XR Chest 1 View Portable"/>
    <s v="03/21/2026"/>
    <s v="02:21:06"/>
    <n v="2"/>
    <s v="03/21/202603:23:01"/>
    <x v="20"/>
    <x v="20"/>
    <x v="0"/>
    <s v="03:23:01"/>
    <x v="3"/>
    <x v="1"/>
    <d v="1899-12-30T01:01:55"/>
    <n v="71045"/>
    <n v="0.18"/>
  </r>
  <r>
    <s v="XR20260032955"/>
    <s v="XR"/>
    <s v="XR Chest 1 View Portable"/>
    <s v="03/21/2026"/>
    <s v="02:21:06"/>
    <n v="2"/>
    <s v="03/21/202603:23:49"/>
    <x v="20"/>
    <x v="20"/>
    <x v="0"/>
    <s v="03:23:49"/>
    <x v="3"/>
    <x v="1"/>
    <d v="1899-12-30T01:02:43"/>
    <n v="71045"/>
    <n v="0.18"/>
  </r>
  <r>
    <s v="XR20260032956"/>
    <s v="XR"/>
    <s v="XR Chest 1 View Frontal"/>
    <s v="03/21/2026"/>
    <s v="02:33:40"/>
    <n v="2"/>
    <s v="03/21/202603:25:30"/>
    <x v="20"/>
    <x v="20"/>
    <x v="0"/>
    <s v="03:25:30"/>
    <x v="3"/>
    <x v="1"/>
    <d v="1899-12-30T00:51:50"/>
    <n v="71045"/>
    <n v="0.18"/>
  </r>
  <r>
    <s v="XR20260032954"/>
    <s v="XR"/>
    <s v="XR Chest 1 View Portable"/>
    <s v="03/21/2026"/>
    <s v="02:19:24"/>
    <n v="2"/>
    <s v="03/21/202603:27:04"/>
    <x v="20"/>
    <x v="20"/>
    <x v="0"/>
    <s v="03:27:04"/>
    <x v="3"/>
    <x v="1"/>
    <d v="1899-12-30T01:07:40"/>
    <n v="71045"/>
    <n v="0.18"/>
  </r>
  <r>
    <s v="XR20260032905"/>
    <s v="XR"/>
    <s v="XR Hip 2-3 Views Left"/>
    <s v="03/20/2026"/>
    <s v="21:14:33"/>
    <n v="21"/>
    <s v="03/21/202603:27:36"/>
    <x v="20"/>
    <x v="20"/>
    <x v="0"/>
    <s v="03:27:36"/>
    <x v="3"/>
    <x v="1"/>
    <d v="1899-12-30T06:13:03"/>
    <n v="73502"/>
    <n v="0.22"/>
  </r>
  <r>
    <s v="XR20260032906"/>
    <s v="XR"/>
    <s v="XR CARM Over 1 Hour"/>
    <s v="03/20/2026"/>
    <s v="21:14:33"/>
    <n v="21"/>
    <s v="03/21/202603:27:36"/>
    <x v="20"/>
    <x v="20"/>
    <x v="0"/>
    <s v="03:27:36"/>
    <x v="3"/>
    <x v="1"/>
    <d v="1899-12-30T06:13:03"/>
    <n v="76000"/>
    <n v="0.3"/>
  </r>
  <r>
    <s v="XR20260032952"/>
    <s v="XR"/>
    <s v="XR Tibia/Fibula Right"/>
    <s v="03/21/2026"/>
    <s v="01:50:31"/>
    <n v="1"/>
    <s v="03/21/202603:29:12"/>
    <x v="20"/>
    <x v="20"/>
    <x v="0"/>
    <s v="03:29:12"/>
    <x v="3"/>
    <x v="1"/>
    <d v="1899-12-30T01:38:41"/>
    <n v="73590"/>
    <n v="0.16"/>
  </r>
  <r>
    <s v="XR20260032951"/>
    <s v="XR"/>
    <s v="XR Tibia/Fibula Left"/>
    <s v="03/21/2026"/>
    <s v="01:50:31"/>
    <n v="1"/>
    <s v="03/21/202603:30:46"/>
    <x v="20"/>
    <x v="20"/>
    <x v="0"/>
    <s v="03:30:46"/>
    <x v="3"/>
    <x v="1"/>
    <d v="1899-12-30T01:40:15"/>
    <n v="73590"/>
    <n v="0.16"/>
  </r>
  <r>
    <s v="MR20260002906"/>
    <s v="MR"/>
    <s v="MRI Brain w/ + w/o Contrast"/>
    <s v="03/21/2026"/>
    <s v="03:25:57"/>
    <n v="3"/>
    <s v="03/21/202603:41:00"/>
    <x v="20"/>
    <x v="20"/>
    <x v="0"/>
    <s v="03:41:00"/>
    <x v="3"/>
    <x v="1"/>
    <d v="1899-12-30T00:15:03"/>
    <n v="70553"/>
    <n v="2.29"/>
  </r>
  <r>
    <s v="XR20260032962"/>
    <s v="XR"/>
    <s v="XR Knee Complete 3 Views Bilateral"/>
    <s v="03/21/2026"/>
    <s v="03:27:31"/>
    <n v="3"/>
    <s v="03/21/202603:42:16"/>
    <x v="20"/>
    <x v="20"/>
    <x v="0"/>
    <s v="03:42:16"/>
    <x v="3"/>
    <x v="1"/>
    <d v="1899-12-30T00:14:45"/>
    <n v="73562"/>
    <n v="0.18"/>
  </r>
  <r>
    <s v="XR20260032949"/>
    <s v="XR"/>
    <s v="XR Chest 1 View Portable"/>
    <s v="03/21/2026"/>
    <s v="01:28:43"/>
    <n v="1"/>
    <s v="03/21/202603:42:56"/>
    <x v="20"/>
    <x v="20"/>
    <x v="0"/>
    <s v="03:42:56"/>
    <x v="3"/>
    <x v="1"/>
    <d v="1899-12-30T02:14:13"/>
    <n v="71045"/>
    <n v="0.18"/>
  </r>
  <r>
    <s v="XR20260032947"/>
    <s v="XR"/>
    <s v="XR Chest 2 Views"/>
    <s v="03/21/2026"/>
    <s v="01:33:15"/>
    <n v="1"/>
    <s v="03/21/202603:45:10"/>
    <x v="20"/>
    <x v="20"/>
    <x v="0"/>
    <s v="03:45:10"/>
    <x v="3"/>
    <x v="1"/>
    <d v="1899-12-30T02:11:55"/>
    <n v="71046"/>
    <n v="0.22"/>
  </r>
  <r>
    <s v="XR20260032943"/>
    <s v="XR"/>
    <s v="XR Chest 1 View Frontal"/>
    <s v="03/21/2026"/>
    <s v="01:06:47"/>
    <n v="1"/>
    <s v="03/21/202603:47:24"/>
    <x v="20"/>
    <x v="20"/>
    <x v="0"/>
    <s v="03:47:24"/>
    <x v="3"/>
    <x v="1"/>
    <d v="1899-12-30T02:40:37"/>
    <n v="71045"/>
    <n v="0.18"/>
  </r>
  <r>
    <s v="US20260010854"/>
    <s v="US"/>
    <s v="US Abdomen Complete"/>
    <s v="03/21/2026"/>
    <s v="03:46:00"/>
    <n v="3"/>
    <s v="03/21/202603:48:40"/>
    <x v="20"/>
    <x v="20"/>
    <x v="0"/>
    <s v="03:48:40"/>
    <x v="3"/>
    <x v="1"/>
    <d v="1899-12-30T00:02:40"/>
    <n v="76700"/>
    <n v="0.81"/>
  </r>
  <r>
    <s v="US20260010857"/>
    <s v="US"/>
    <s v="US Pelvis Comp w/Transvag if indicated"/>
    <s v="03/21/2026"/>
    <s v="03:47:00"/>
    <n v="3"/>
    <s v="03/21/202604:02:04"/>
    <x v="20"/>
    <x v="20"/>
    <x v="0"/>
    <s v="04:02:04"/>
    <x v="4"/>
    <x v="1"/>
    <d v="1899-12-30T00:15:04"/>
    <n v="76856"/>
    <n v="0.69"/>
  </r>
  <r>
    <s v="US20260010853"/>
    <s v="US"/>
    <s v="US Scrotum (Contents) w/ Doppler if ind"/>
    <s v="03/21/2026"/>
    <s v="03:46:06"/>
    <n v="3"/>
    <s v="03/21/202604:03:41"/>
    <x v="20"/>
    <x v="20"/>
    <x v="0"/>
    <s v="04:03:41"/>
    <x v="4"/>
    <x v="1"/>
    <d v="1899-12-30T00:17:35"/>
    <n v="76870"/>
    <n v="0.64"/>
  </r>
  <r>
    <s v="CT20260015215"/>
    <s v="CT"/>
    <s v="CT Brain/Head w/o Contrast"/>
    <s v="03/21/2026"/>
    <s v="03:44:53"/>
    <n v="3"/>
    <s v="03/21/202604:06:12"/>
    <x v="20"/>
    <x v="20"/>
    <x v="0"/>
    <s v="04:06:12"/>
    <x v="4"/>
    <x v="1"/>
    <d v="1899-12-30T00:21:19"/>
    <n v="70450"/>
    <n v="0.85"/>
  </r>
  <r>
    <s v="CT20260015216"/>
    <s v="CT"/>
    <s v="CT Spine Cervical w/o Contrast"/>
    <s v="03/21/2026"/>
    <s v="03:44:53"/>
    <n v="3"/>
    <s v="03/21/202604:09:33"/>
    <x v="20"/>
    <x v="20"/>
    <x v="0"/>
    <s v="04:09:33"/>
    <x v="4"/>
    <x v="1"/>
    <d v="1899-12-30T00:24:40"/>
    <n v="72125"/>
    <n v="1"/>
  </r>
  <r>
    <s v="CT20260015207"/>
    <s v="CT"/>
    <s v="CT Brain/Head w/o Contrast"/>
    <s v="03/21/2026"/>
    <s v="03:51:48"/>
    <n v="3"/>
    <s v="03/21/202604:19:31"/>
    <x v="20"/>
    <x v="20"/>
    <x v="0"/>
    <s v="04:19:31"/>
    <x v="4"/>
    <x v="1"/>
    <d v="1899-12-30T00:27:43"/>
    <n v="70450"/>
    <n v="0.85"/>
  </r>
  <r>
    <s v="CT20260015227"/>
    <s v="CT"/>
    <s v="CT Abd &amp; Pel wo Oral w IV"/>
    <s v="03/21/2026"/>
    <s v="04:08:52"/>
    <n v="4"/>
    <s v="03/21/202604:26:48"/>
    <x v="20"/>
    <x v="20"/>
    <x v="0"/>
    <s v="04:26:48"/>
    <x v="4"/>
    <x v="1"/>
    <d v="1899-12-30T00:17:56"/>
    <n v="74177"/>
    <n v="1.82"/>
  </r>
  <r>
    <s v="MR20260002966"/>
    <s v="MR"/>
    <s v="MRI Spine Cervical w/o Contrast"/>
    <s v="03/21/2026"/>
    <s v="01:08:43"/>
    <n v="1"/>
    <s v="03/21/202604:34:59"/>
    <x v="20"/>
    <x v="20"/>
    <x v="0"/>
    <s v="04:34:59"/>
    <x v="4"/>
    <x v="1"/>
    <d v="1899-12-30T03:26:16"/>
    <n v="72141"/>
    <n v="1.48"/>
  </r>
  <r>
    <s v="US20260010858"/>
    <s v="US"/>
    <s v="US Upper Ext Venous Duplex Left"/>
    <s v="03/21/2026"/>
    <s v="04:28:45"/>
    <n v="4"/>
    <s v="03/21/202604:35:20"/>
    <x v="20"/>
    <x v="20"/>
    <x v="0"/>
    <s v="04:35:20"/>
    <x v="4"/>
    <x v="1"/>
    <d v="1899-12-30T00:06:35"/>
    <n v="93971"/>
    <n v="0.45"/>
  </r>
  <r>
    <s v="MR20260002967"/>
    <s v="MR"/>
    <s v="MRI Spine Lumbar w/o Contrast"/>
    <s v="03/21/2026"/>
    <s v="01:08:58"/>
    <n v="1"/>
    <s v="03/21/202605:22:03"/>
    <x v="20"/>
    <x v="20"/>
    <x v="0"/>
    <s v="05:22:03"/>
    <x v="5"/>
    <x v="1"/>
    <d v="1899-12-30T04:13:05"/>
    <n v="72148"/>
    <n v="1.48"/>
  </r>
  <r>
    <s v="US20260010862"/>
    <s v="US"/>
    <s v="US Appendix"/>
    <s v="03/21/2026"/>
    <s v="04:52:16"/>
    <n v="4"/>
    <s v="03/21/202605:22:36"/>
    <x v="20"/>
    <x v="20"/>
    <x v="0"/>
    <s v="05:22:36"/>
    <x v="5"/>
    <x v="1"/>
    <d v="1899-12-30T00:30:20"/>
    <n v="76705"/>
    <n v="0.59"/>
  </r>
  <r>
    <s v="CT20260015231"/>
    <s v="CT"/>
    <s v="CT Brain/Head w/o Contrast"/>
    <s v="03/21/2026"/>
    <s v="04:38:56"/>
    <n v="4"/>
    <s v="03/21/202605:26:17"/>
    <x v="20"/>
    <x v="20"/>
    <x v="0"/>
    <s v="05:26:17"/>
    <x v="5"/>
    <x v="1"/>
    <d v="1899-12-30T00:47:21"/>
    <n v="70450"/>
    <n v="0.85"/>
  </r>
  <r>
    <s v="CT20260015232"/>
    <s v="CT"/>
    <s v="CT Brain/Head w/o Contrast"/>
    <s v="03/21/2026"/>
    <s v="05:14:56"/>
    <n v="5"/>
    <s v="03/21/202605:30:32"/>
    <x v="20"/>
    <x v="20"/>
    <x v="0"/>
    <s v="05:30:32"/>
    <x v="5"/>
    <x v="1"/>
    <d v="1899-12-30T00:15:36"/>
    <n v="70450"/>
    <n v="0.85"/>
  </r>
  <r>
    <s v="CT20260015233"/>
    <s v="CT"/>
    <s v="CT Spine Cervical w/o Contrast"/>
    <s v="03/21/2026"/>
    <s v="05:14:56"/>
    <n v="5"/>
    <s v="03/21/202605:33:16"/>
    <x v="20"/>
    <x v="20"/>
    <x v="0"/>
    <s v="05:33:16"/>
    <x v="5"/>
    <x v="1"/>
    <d v="1899-12-30T00:18:20"/>
    <n v="72125"/>
    <n v="1"/>
  </r>
  <r>
    <s v="XR20260032710"/>
    <s v="XR"/>
    <s v="XR Chest 1 View Portable"/>
    <s v="03/21/2026"/>
    <s v="04:55:50"/>
    <n v="4"/>
    <s v="03/21/202605:33:59"/>
    <x v="20"/>
    <x v="20"/>
    <x v="0"/>
    <s v="05:33:59"/>
    <x v="5"/>
    <x v="1"/>
    <d v="1899-12-30T00:38:09"/>
    <n v="71045"/>
    <n v="0.18"/>
  </r>
  <r>
    <s v="XR20260032707"/>
    <s v="XR"/>
    <s v="XR Chest 1 View Portable"/>
    <s v="03/21/2026"/>
    <s v="04:55:23"/>
    <n v="4"/>
    <s v="03/21/202605:34:59"/>
    <x v="20"/>
    <x v="20"/>
    <x v="0"/>
    <s v="05:34:59"/>
    <x v="5"/>
    <x v="1"/>
    <d v="1899-12-30T00:39:36"/>
    <n v="71045"/>
    <n v="0.18"/>
  </r>
  <r>
    <s v="XR20260032953"/>
    <s v="XR"/>
    <s v="XR Chest 1 View Frontal"/>
    <s v="03/21/2026"/>
    <s v="04:30:54"/>
    <n v="4"/>
    <s v="03/21/202605:35:36"/>
    <x v="20"/>
    <x v="20"/>
    <x v="0"/>
    <s v="05:35:36"/>
    <x v="5"/>
    <x v="1"/>
    <d v="1899-12-30T01:04:42"/>
    <n v="71045"/>
    <n v="0.18"/>
  </r>
  <r>
    <s v="XR20260032706"/>
    <s v="XR"/>
    <s v="XR Chest 1 View Portable"/>
    <s v="03/21/2026"/>
    <s v="04:54:43"/>
    <n v="4"/>
    <s v="03/21/202605:36:12"/>
    <x v="20"/>
    <x v="20"/>
    <x v="0"/>
    <s v="05:36:12"/>
    <x v="5"/>
    <x v="1"/>
    <d v="1899-12-30T00:41:29"/>
    <n v="71045"/>
    <n v="0.18"/>
  </r>
  <r>
    <s v="XR20260032215"/>
    <s v="XR"/>
    <s v="XR Chest 1 View Portable"/>
    <s v="03/21/2026"/>
    <s v="05:16:11"/>
    <n v="5"/>
    <s v="03/21/202605:36:43"/>
    <x v="20"/>
    <x v="20"/>
    <x v="0"/>
    <s v="05:36:43"/>
    <x v="5"/>
    <x v="1"/>
    <d v="1899-12-30T00:20:32"/>
    <n v="71045"/>
    <n v="0.18"/>
  </r>
  <r>
    <s v="XR20260030741"/>
    <s v="XR"/>
    <s v="XR Chest 1 View Portable"/>
    <s v="03/21/2026"/>
    <s v="05:15:38"/>
    <n v="5"/>
    <s v="03/21/202605:37:05"/>
    <x v="20"/>
    <x v="20"/>
    <x v="0"/>
    <s v="05:37:05"/>
    <x v="5"/>
    <x v="1"/>
    <d v="1899-12-30T00:21:27"/>
    <n v="71045"/>
    <n v="0.18"/>
  </r>
  <r>
    <s v="XR20260032934"/>
    <s v="XR"/>
    <s v="XR Chest 1 View Portable"/>
    <s v="03/21/2026"/>
    <s v="05:11:27"/>
    <n v="5"/>
    <s v="03/21/202605:37:47"/>
    <x v="20"/>
    <x v="20"/>
    <x v="0"/>
    <s v="05:37:47"/>
    <x v="5"/>
    <x v="1"/>
    <d v="1899-12-30T00:26:20"/>
    <n v="71045"/>
    <n v="0.18"/>
  </r>
  <r>
    <s v="XR20260032704"/>
    <s v="XR"/>
    <s v="XR Chest 1 View Portable"/>
    <s v="03/21/2026"/>
    <s v="04:53:01"/>
    <n v="4"/>
    <s v="03/21/202605:39:07"/>
    <x v="20"/>
    <x v="20"/>
    <x v="0"/>
    <s v="05:39:07"/>
    <x v="5"/>
    <x v="1"/>
    <d v="1899-12-30T00:46:06"/>
    <n v="71045"/>
    <n v="0.18"/>
  </r>
  <r>
    <s v="XR20260032598"/>
    <s v="XR"/>
    <s v="XR Chest 1 View Portable"/>
    <s v="03/21/2026"/>
    <s v="04:54:21"/>
    <n v="4"/>
    <s v="03/21/202605:40:02"/>
    <x v="20"/>
    <x v="20"/>
    <x v="0"/>
    <s v="05:40:02"/>
    <x v="5"/>
    <x v="1"/>
    <d v="1899-12-30T00:45:41"/>
    <n v="71045"/>
    <n v="0.18"/>
  </r>
  <r>
    <s v="XR20260032255"/>
    <s v="XR"/>
    <s v="XR Chest 1 View Portable"/>
    <s v="03/21/2026"/>
    <s v="05:15:06"/>
    <n v="5"/>
    <s v="03/21/202605:41:06"/>
    <x v="20"/>
    <x v="20"/>
    <x v="0"/>
    <s v="05:41:06"/>
    <x v="5"/>
    <x v="1"/>
    <d v="1899-12-30T00:26:00"/>
    <n v="71045"/>
    <n v="0.18"/>
  </r>
  <r>
    <s v="XR20260032885"/>
    <s v="XR"/>
    <s v="XR Chest 1 View Portable"/>
    <s v="03/21/2026"/>
    <s v="05:14:36"/>
    <n v="5"/>
    <s v="03/21/202605:41:42"/>
    <x v="20"/>
    <x v="20"/>
    <x v="0"/>
    <s v="05:41:42"/>
    <x v="5"/>
    <x v="1"/>
    <d v="1899-12-30T00:27:06"/>
    <n v="71045"/>
    <n v="0.18"/>
  </r>
  <r>
    <s v="XR20260032817"/>
    <s v="XR"/>
    <s v="XR Chest 1 View Portable"/>
    <s v="03/21/2026"/>
    <s v="04:53:47"/>
    <n v="4"/>
    <s v="03/21/202605:42:19"/>
    <x v="20"/>
    <x v="20"/>
    <x v="0"/>
    <s v="05:42:19"/>
    <x v="5"/>
    <x v="1"/>
    <d v="1899-12-30T00:48:32"/>
    <n v="71045"/>
    <n v="0.18"/>
  </r>
  <r>
    <s v="XR20260032593"/>
    <s v="XR"/>
    <s v="XR Chest 1 View Portable"/>
    <s v="03/21/2026"/>
    <s v="05:14:14"/>
    <n v="5"/>
    <s v="03/21/202605:43:33"/>
    <x v="20"/>
    <x v="20"/>
    <x v="0"/>
    <s v="05:43:33"/>
    <x v="5"/>
    <x v="1"/>
    <d v="1899-12-30T00:29:19"/>
    <n v="71045"/>
    <n v="0.18"/>
  </r>
  <r>
    <s v="XR20260032834"/>
    <s v="XR"/>
    <s v="XR Chest 1 View Portable"/>
    <s v="03/21/2026"/>
    <s v="04:53:23"/>
    <n v="4"/>
    <s v="03/21/202605:44:05"/>
    <x v="20"/>
    <x v="20"/>
    <x v="0"/>
    <s v="05:44:05"/>
    <x v="5"/>
    <x v="1"/>
    <d v="1899-12-30T00:50:42"/>
    <n v="71045"/>
    <n v="0.18"/>
  </r>
  <r>
    <s v="XR20260032735"/>
    <s v="XR"/>
    <s v="XR Chest 1 View Portable"/>
    <s v="03/21/2026"/>
    <s v="05:16:32"/>
    <n v="5"/>
    <s v="03/21/202605:45:00"/>
    <x v="20"/>
    <x v="20"/>
    <x v="0"/>
    <s v="05:45:00"/>
    <x v="5"/>
    <x v="1"/>
    <d v="1899-12-30T00:28:28"/>
    <n v="71045"/>
    <n v="0.18"/>
  </r>
  <r>
    <s v="XR20260031656"/>
    <s v="XR"/>
    <s v="XR Chest 1 View Portable"/>
    <s v="03/21/2026"/>
    <s v="05:12:54"/>
    <n v="5"/>
    <s v="03/21/202605:45:39"/>
    <x v="20"/>
    <x v="20"/>
    <x v="0"/>
    <s v="05:45:39"/>
    <x v="5"/>
    <x v="1"/>
    <d v="1899-12-30T00:32:45"/>
    <n v="71045"/>
    <n v="0.18"/>
  </r>
  <r>
    <s v="XR20260032703"/>
    <s v="XR"/>
    <s v="XR Chest 1 View Portable"/>
    <s v="03/21/2026"/>
    <s v="04:52:33"/>
    <n v="4"/>
    <s v="03/21/202605:46:10"/>
    <x v="20"/>
    <x v="20"/>
    <x v="0"/>
    <s v="05:46:10"/>
    <x v="5"/>
    <x v="1"/>
    <d v="1899-12-30T00:53:37"/>
    <n v="71045"/>
    <n v="0.18"/>
  </r>
  <r>
    <s v="XR20260032220"/>
    <s v="XR"/>
    <s v="XR Chest 1 View Portable"/>
    <s v="03/21/2026"/>
    <s v="05:12:32"/>
    <n v="5"/>
    <s v="03/21/202605:46:43"/>
    <x v="20"/>
    <x v="20"/>
    <x v="0"/>
    <s v="05:46:43"/>
    <x v="5"/>
    <x v="1"/>
    <d v="1899-12-30T00:34:11"/>
    <n v="71045"/>
    <n v="0.18"/>
  </r>
  <r>
    <s v="XR20260032719"/>
    <s v="XR"/>
    <s v="XR Chest 1 View Portable"/>
    <s v="03/21/2026"/>
    <s v="05:12:10"/>
    <n v="5"/>
    <s v="03/21/202605:47:11"/>
    <x v="20"/>
    <x v="20"/>
    <x v="0"/>
    <s v="05:47:11"/>
    <x v="5"/>
    <x v="1"/>
    <d v="1899-12-30T00:35:01"/>
    <n v="71045"/>
    <n v="0.18"/>
  </r>
  <r>
    <s v="XR20260032833"/>
    <s v="XR"/>
    <s v="XR Chest 1 View Portable"/>
    <s v="03/21/2026"/>
    <s v="04:51:55"/>
    <n v="4"/>
    <s v="03/21/202605:47:38"/>
    <x v="20"/>
    <x v="20"/>
    <x v="0"/>
    <s v="05:47:38"/>
    <x v="5"/>
    <x v="1"/>
    <d v="1899-12-30T00:55:43"/>
    <n v="71045"/>
    <n v="0.18"/>
  </r>
  <r>
    <s v="XR20260032835"/>
    <s v="XR"/>
    <s v="XR Chest 1 View Portable"/>
    <s v="03/21/2026"/>
    <s v="04:56:18"/>
    <n v="4"/>
    <s v="03/21/202605:48:09"/>
    <x v="20"/>
    <x v="20"/>
    <x v="0"/>
    <s v="05:48:09"/>
    <x v="5"/>
    <x v="1"/>
    <d v="1899-12-30T00:51:51"/>
    <n v="71045"/>
    <n v="0.18"/>
  </r>
  <r>
    <s v="CT20260015229"/>
    <s v="CT"/>
    <s v="CT Abdomen and Pelvis w/ Contrast"/>
    <s v="03/21/2026"/>
    <s v="04:40:46"/>
    <n v="4"/>
    <s v="03/21/202606:00:56"/>
    <x v="20"/>
    <x v="20"/>
    <x v="0"/>
    <s v="06:00:56"/>
    <x v="6"/>
    <x v="1"/>
    <d v="1899-12-30T01:20:10"/>
    <n v="74177"/>
    <n v="1.82"/>
  </r>
  <r>
    <s v="MR20260002991"/>
    <s v="MR"/>
    <s v="MRI MRCP Abdomen"/>
    <s v="03/21/2026"/>
    <s v="05:30:07"/>
    <n v="5"/>
    <s v="03/21/202606:33:12"/>
    <x v="20"/>
    <x v="20"/>
    <x v="0"/>
    <s v="06:33:12"/>
    <x v="6"/>
    <x v="1"/>
    <d v="1899-12-30T01:03:05"/>
    <n v="74181"/>
    <n v="1.46"/>
  </r>
  <r>
    <s v="CT20260015234"/>
    <s v="CT"/>
    <s v="CT Chest W/ Contrast"/>
    <s v="03/21/2026"/>
    <s v="05:14:56"/>
    <n v="5"/>
    <s v="03/21/202606:40:49"/>
    <x v="20"/>
    <x v="20"/>
    <x v="0"/>
    <s v="06:40:49"/>
    <x v="6"/>
    <x v="1"/>
    <d v="1899-12-30T01:25:53"/>
    <n v="76376"/>
    <n v="0.2"/>
  </r>
  <r>
    <s v="CT20260015234"/>
    <s v="CT"/>
    <s v="CT Chest W/ Contrast"/>
    <s v="03/21/2026"/>
    <s v="05:14:56"/>
    <n v="5"/>
    <s v="03/21/202606:40:49"/>
    <x v="20"/>
    <x v="20"/>
    <x v="0"/>
    <s v="06:40:49"/>
    <x v="6"/>
    <x v="1"/>
    <d v="1899-12-30T01:25:53"/>
    <n v="71260"/>
    <n v="1.1599999999999999"/>
  </r>
  <r>
    <s v="CT20260015235"/>
    <s v="CT"/>
    <s v="CT Abdomen and Pelvis w/ Contrast"/>
    <s v="03/21/2026"/>
    <s v="05:14:56"/>
    <n v="5"/>
    <s v="03/21/202606:40:49"/>
    <x v="20"/>
    <x v="20"/>
    <x v="0"/>
    <s v="06:40:49"/>
    <x v="6"/>
    <x v="1"/>
    <d v="1899-12-30T01:25:53"/>
    <n v="74177"/>
    <n v="1.82"/>
  </r>
  <r>
    <s v="US20260010863"/>
    <s v="US"/>
    <s v="US Pelvis Comp w/Transvag if indicated"/>
    <s v="03/21/2026"/>
    <s v="05:19:12"/>
    <n v="5"/>
    <s v="03/21/202606:43:46"/>
    <x v="20"/>
    <x v="20"/>
    <x v="0"/>
    <s v="06:43:46"/>
    <x v="6"/>
    <x v="1"/>
    <d v="1899-12-30T01:24:34"/>
    <n v="76856"/>
    <n v="0.69"/>
  </r>
  <r>
    <s v="US20260010860"/>
    <s v="US"/>
    <s v="US Abdomen Limited"/>
    <s v="03/21/2026"/>
    <s v="05:02:44"/>
    <n v="5"/>
    <s v="03/21/202606:44:49"/>
    <x v="20"/>
    <x v="20"/>
    <x v="0"/>
    <s v="06:44:49"/>
    <x v="6"/>
    <x v="1"/>
    <d v="1899-12-30T01:42:05"/>
    <n v="76705"/>
    <n v="0.59"/>
  </r>
  <r>
    <s v="CT20260015228"/>
    <s v="CT"/>
    <s v="CT Abd &amp; Pel wo Oral w IV"/>
    <s v="03/21/2026"/>
    <s v="05:43:50"/>
    <n v="5"/>
    <s v="03/21/202606:54:20"/>
    <x v="20"/>
    <x v="20"/>
    <x v="0"/>
    <s v="06:54:20"/>
    <x v="6"/>
    <x v="1"/>
    <d v="1899-12-30T01:10:30"/>
    <n v="74177"/>
    <n v="1.82"/>
  </r>
  <r>
    <s v="US20260010864"/>
    <s v="US"/>
    <s v="US Abdomen Limited"/>
    <s v="03/21/2026"/>
    <s v="06:13:14"/>
    <n v="6"/>
    <s v="03/21/202606:55:52"/>
    <x v="20"/>
    <x v="20"/>
    <x v="0"/>
    <s v="06:55:52"/>
    <x v="6"/>
    <x v="1"/>
    <d v="1899-12-30T00:42:38"/>
    <n v="76705"/>
    <n v="0.59"/>
  </r>
  <r>
    <s v="XR20260032830"/>
    <s v="XR"/>
    <s v="XR Chest 1 View Portable"/>
    <s v="03/21/2026"/>
    <s v="05:24:05"/>
    <n v="5"/>
    <s v="03/21/202606:56:34"/>
    <x v="20"/>
    <x v="20"/>
    <x v="0"/>
    <s v="06:56:34"/>
    <x v="6"/>
    <x v="1"/>
    <d v="1899-12-30T01:32:29"/>
    <n v="71045"/>
    <n v="0.18"/>
  </r>
  <r>
    <s v="XR20260032967"/>
    <s v="XR"/>
    <s v="XR Abdomen KUB 1 View"/>
    <s v="03/21/2026"/>
    <s v="05:11:27"/>
    <n v="5"/>
    <s v="03/21/202606:57:56"/>
    <x v="20"/>
    <x v="20"/>
    <x v="0"/>
    <s v="06:57:56"/>
    <x v="6"/>
    <x v="1"/>
    <d v="1899-12-30T01:46:29"/>
    <n v="74018"/>
    <n v="0.18"/>
  </r>
  <r>
    <s v="US20260010866"/>
    <s v="US"/>
    <s v="US OB Limited"/>
    <s v="03/21/2026"/>
    <s v="06:56:55"/>
    <n v="6"/>
    <s v="03/21/202607:02:08"/>
    <x v="20"/>
    <x v="20"/>
    <x v="0"/>
    <s v="07:02:08"/>
    <x v="7"/>
    <x v="1"/>
    <d v="1899-12-30T00:05:13"/>
    <n v="76815"/>
    <n v="0.65"/>
  </r>
  <r>
    <s v="CT20260015236"/>
    <s v="CT"/>
    <s v="CT Brain/Head w/o Contrast"/>
    <s v="03/21/2026"/>
    <s v="06:54:06"/>
    <n v="6"/>
    <s v="03/21/202607:38:04"/>
    <x v="20"/>
    <x v="20"/>
    <x v="0"/>
    <s v="07:38:04"/>
    <x v="7"/>
    <x v="1"/>
    <d v="1899-12-30T00:43:58"/>
    <n v="70450"/>
    <n v="0.85"/>
  </r>
  <r>
    <s v="CT20260015237"/>
    <s v="CT"/>
    <s v="CT Maxillofacial w/o Contrast"/>
    <s v="03/21/2026"/>
    <s v="06:54:34"/>
    <n v="6"/>
    <s v="03/21/202607:38:04"/>
    <x v="20"/>
    <x v="20"/>
    <x v="0"/>
    <s v="07:38:04"/>
    <x v="7"/>
    <x v="1"/>
    <d v="1899-12-30T00:43:30"/>
    <n v="70486"/>
    <n v="0.85"/>
  </r>
  <r>
    <s v="XR20260032966"/>
    <s v="XR"/>
    <s v="XR Pelvis 1 or 2 Views"/>
    <s v="03/21/2026"/>
    <s v="05:10:20"/>
    <n v="5"/>
    <s v="03/21/202607:39:07"/>
    <x v="20"/>
    <x v="20"/>
    <x v="0"/>
    <s v="07:39:07"/>
    <x v="7"/>
    <x v="1"/>
    <d v="1899-12-30T02:28:47"/>
    <n v="72170"/>
    <n v="0.17"/>
  </r>
  <r>
    <s v="XR20260032965"/>
    <s v="XR"/>
    <s v="XR Chest 1 View Portable"/>
    <s v="03/21/2026"/>
    <s v="05:10:20"/>
    <n v="5"/>
    <s v="03/21/202607:39:33"/>
    <x v="20"/>
    <x v="20"/>
    <x v="0"/>
    <s v="07:39:33"/>
    <x v="7"/>
    <x v="1"/>
    <d v="1899-12-30T02:29:13"/>
    <n v="71045"/>
    <n v="0.18"/>
  </r>
  <r>
    <s v="XR20260032968"/>
    <s v="XR"/>
    <s v="XR Hand Complete 3+ Views Right"/>
    <s v="03/21/2026"/>
    <s v="05:10:20"/>
    <n v="5"/>
    <s v="03/21/202607:40:41"/>
    <x v="20"/>
    <x v="20"/>
    <x v="0"/>
    <s v="07:40:41"/>
    <x v="7"/>
    <x v="1"/>
    <d v="1899-12-30T02:30:21"/>
    <n v="73130"/>
    <n v="0.17"/>
  </r>
  <r>
    <s v="XR20260032969"/>
    <s v="XR"/>
    <s v="XR Elbow Complete 3+ Views Right"/>
    <s v="03/21/2026"/>
    <s v="05:10:20"/>
    <n v="5"/>
    <s v="03/21/202607:41:19"/>
    <x v="20"/>
    <x v="20"/>
    <x v="0"/>
    <s v="07:41:19"/>
    <x v="7"/>
    <x v="1"/>
    <d v="1899-12-30T02:30:59"/>
    <n v="73080"/>
    <n v="0.17"/>
  </r>
  <r>
    <s v="XR20260032964"/>
    <s v="XR"/>
    <s v="XR Chest 2 Views"/>
    <s v="03/21/2026"/>
    <s v="05:18:37"/>
    <n v="5"/>
    <s v="03/21/202607:41:59"/>
    <x v="20"/>
    <x v="20"/>
    <x v="0"/>
    <s v="07:41:59"/>
    <x v="7"/>
    <x v="1"/>
    <d v="1899-12-30T02:23:22"/>
    <n v="71046"/>
    <n v="0.22"/>
  </r>
  <r>
    <s v="XR20260032841"/>
    <s v="XR"/>
    <s v="XR CARM Over 1 Hour"/>
    <s v="03/20/2026"/>
    <s v="17:41:46"/>
    <n v="17"/>
    <s v="03/21/202607:42:09"/>
    <x v="20"/>
    <x v="20"/>
    <x v="0"/>
    <s v="07:42:09"/>
    <x v="7"/>
    <x v="1"/>
    <d v="1899-12-30T14:00:23"/>
    <n v="76000"/>
    <n v="0.3"/>
  </r>
  <r>
    <s v="XR20260032842"/>
    <s v="XR"/>
    <s v="XR CARM Over 1 Hour"/>
    <s v="03/20/2026"/>
    <s v="17:58:26"/>
    <n v="17"/>
    <s v="03/21/202607:42:31"/>
    <x v="20"/>
    <x v="20"/>
    <x v="0"/>
    <s v="07:42:31"/>
    <x v="7"/>
    <x v="1"/>
    <d v="1899-12-30T13:44:05"/>
    <n v="76000"/>
    <n v="0.3"/>
  </r>
  <r>
    <s v="XR20260032970"/>
    <s v="XR"/>
    <s v="XR Chest 1 View Portable"/>
    <s v="03/21/2026"/>
    <s v="05:24:46"/>
    <n v="5"/>
    <s v="03/21/202607:43:26"/>
    <x v="20"/>
    <x v="20"/>
    <x v="0"/>
    <s v="07:43:26"/>
    <x v="7"/>
    <x v="1"/>
    <d v="1899-12-30T02:18:40"/>
    <n v="71045"/>
    <n v="0.18"/>
  </r>
  <r>
    <s v="XR20260032971"/>
    <s v="XR"/>
    <s v="XR Chest 1 View Portable"/>
    <s v="03/21/2026"/>
    <s v="05:34:30"/>
    <n v="5"/>
    <s v="03/21/202607:44:54"/>
    <x v="20"/>
    <x v="20"/>
    <x v="0"/>
    <s v="07:44:54"/>
    <x v="7"/>
    <x v="1"/>
    <d v="1899-12-30T02:10:24"/>
    <n v="71045"/>
    <n v="0.18"/>
  </r>
  <r>
    <s v="XR20260032972"/>
    <s v="XR"/>
    <s v="XR Chest 1 View Portable"/>
    <s v="03/21/2026"/>
    <s v="05:34:13"/>
    <n v="5"/>
    <s v="03/21/202607:46:14"/>
    <x v="20"/>
    <x v="20"/>
    <x v="0"/>
    <s v="07:46:14"/>
    <x v="7"/>
    <x v="1"/>
    <d v="1899-12-30T02:12:01"/>
    <n v="71045"/>
    <n v="0.18"/>
  </r>
  <r>
    <s v="XR20260032976"/>
    <s v="XR"/>
    <s v="XR Chest 2 Views"/>
    <s v="03/21/2026"/>
    <s v="05:52:16"/>
    <n v="5"/>
    <s v="03/21/202607:47:29"/>
    <x v="20"/>
    <x v="20"/>
    <x v="0"/>
    <s v="07:47:29"/>
    <x v="7"/>
    <x v="1"/>
    <d v="1899-12-30T01:55:13"/>
    <n v="71046"/>
    <n v="0.22"/>
  </r>
  <r>
    <s v="XR20260032977"/>
    <s v="XR"/>
    <s v="XR Chest 1 View Portable"/>
    <s v="03/21/2026"/>
    <s v="06:03:57"/>
    <n v="6"/>
    <s v="03/21/202607:48:19"/>
    <x v="20"/>
    <x v="20"/>
    <x v="0"/>
    <s v="07:48:19"/>
    <x v="7"/>
    <x v="1"/>
    <d v="1899-12-30T01:44:22"/>
    <n v="71045"/>
    <n v="0.18"/>
  </r>
  <r>
    <s v="XR20260032979"/>
    <s v="XR"/>
    <s v="XR Chest 1 View Portable"/>
    <s v="03/21/2026"/>
    <s v="06:03:36"/>
    <n v="6"/>
    <s v="03/21/202607:49:12"/>
    <x v="20"/>
    <x v="20"/>
    <x v="0"/>
    <s v="07:49:12"/>
    <x v="7"/>
    <x v="1"/>
    <d v="1899-12-30T01:45:36"/>
    <n v="71045"/>
    <n v="0.18"/>
  </r>
  <r>
    <s v="XR20260032982"/>
    <s v="XR"/>
    <s v="XR Chest 1 View Frontal"/>
    <s v="03/21/2026"/>
    <s v="06:02:52"/>
    <n v="6"/>
    <s v="03/21/202607:49:37"/>
    <x v="20"/>
    <x v="20"/>
    <x v="0"/>
    <s v="07:49:37"/>
    <x v="7"/>
    <x v="1"/>
    <d v="1899-12-30T01:46:45"/>
    <n v="71045"/>
    <n v="0.18"/>
  </r>
  <r>
    <s v="XR20260032638"/>
    <s v="XR"/>
    <s v="XR Chest 2 Views"/>
    <s v="03/21/2026"/>
    <s v="07:35:54"/>
    <n v="7"/>
    <s v="03/21/202607:50:27"/>
    <x v="20"/>
    <x v="20"/>
    <x v="0"/>
    <s v="07:50:27"/>
    <x v="7"/>
    <x v="1"/>
    <d v="1899-12-30T00:14:33"/>
    <n v="71046"/>
    <n v="0.22"/>
  </r>
  <r>
    <s v="XR20260032820"/>
    <s v="XR"/>
    <s v="XR ERCP"/>
    <s v="03/20/2026"/>
    <s v="16:00:00"/>
    <n v="16"/>
    <s v="03/21/202607:50:43"/>
    <x v="20"/>
    <x v="20"/>
    <x v="0"/>
    <s v="07:50:43"/>
    <x v="7"/>
    <x v="1"/>
    <d v="1899-12-30T15:50:43"/>
    <n v="74328"/>
    <n v="0.47"/>
  </r>
  <r>
    <s v="XR20260032821"/>
    <s v="XR"/>
    <s v="XR CARM Up to 1 Hour"/>
    <s v="03/20/2026"/>
    <s v="16:00:00"/>
    <n v="16"/>
    <s v="03/21/202607:50:43"/>
    <x v="20"/>
    <x v="20"/>
    <x v="0"/>
    <s v="07:50:43"/>
    <x v="7"/>
    <x v="1"/>
    <d v="1899-12-30T15:50:43"/>
    <n v="76000"/>
    <n v="0.3"/>
  </r>
  <r>
    <s v="XR20260032755"/>
    <s v="XR"/>
    <s v="XR ERCP"/>
    <s v="03/20/2026"/>
    <s v="14:48:54"/>
    <n v="14"/>
    <s v="03/21/202607:51:00"/>
    <x v="20"/>
    <x v="20"/>
    <x v="0"/>
    <s v="07:51:00"/>
    <x v="7"/>
    <x v="1"/>
    <d v="1899-12-30T17:02:06"/>
    <n v="74328"/>
    <n v="0.47"/>
  </r>
  <r>
    <s v="XR20260032756"/>
    <s v="XR"/>
    <s v="XR CARM Up to 1 Hour"/>
    <s v="03/20/2026"/>
    <s v="14:48:54"/>
    <n v="14"/>
    <s v="03/21/202607:51:00"/>
    <x v="20"/>
    <x v="20"/>
    <x v="0"/>
    <s v="07:51:00"/>
    <x v="7"/>
    <x v="1"/>
    <d v="1899-12-30T17:02:06"/>
    <n v="76000"/>
    <n v="0.3"/>
  </r>
  <r>
    <s v="US20260010861"/>
    <s v="US"/>
    <s v="US Lower Ext Venous Duplex Bilateral"/>
    <s v="03/21/2026"/>
    <s v="07:46:50"/>
    <n v="7"/>
    <s v="03/21/202607:51:53"/>
    <x v="20"/>
    <x v="20"/>
    <x v="0"/>
    <s v="07:51:53"/>
    <x v="7"/>
    <x v="1"/>
    <d v="1899-12-30T00:05:03"/>
    <n v="93970"/>
    <n v="0.7"/>
  </r>
  <r>
    <s v="XR20260032948"/>
    <s v="XR"/>
    <s v="XR Neck Soft Tissue"/>
    <s v="03/21/2026"/>
    <s v="01:30:37"/>
    <n v="1"/>
    <s v="03/21/202607:53:06"/>
    <x v="20"/>
    <x v="20"/>
    <x v="0"/>
    <s v="07:53:06"/>
    <x v="7"/>
    <x v="1"/>
    <d v="1899-12-30T06:22:29"/>
    <n v="70360"/>
    <n v="0.18"/>
  </r>
  <r>
    <s v="XR20260032938"/>
    <s v="XR"/>
    <s v="XR Ribs 3 Views Bilateral"/>
    <s v="03/21/2026"/>
    <s v="00:57:14"/>
    <n v="0"/>
    <s v="03/21/202607:57:29"/>
    <x v="20"/>
    <x v="20"/>
    <x v="0"/>
    <s v="07:57:29"/>
    <x v="7"/>
    <x v="1"/>
    <d v="1899-12-30T07:00:15"/>
    <n v="71110"/>
    <n v="0.28999999999999998"/>
  </r>
  <r>
    <s v="CT20260015238"/>
    <s v="CT"/>
    <s v="CT Brain/Head w/o Contrast"/>
    <s v="03/21/2026"/>
    <s v="07:46:43"/>
    <n v="7"/>
    <s v="03/21/202608:00:18"/>
    <x v="20"/>
    <x v="20"/>
    <x v="0"/>
    <s v="08:00:18"/>
    <x v="8"/>
    <x v="1"/>
    <d v="1899-12-30T00:13:35"/>
    <n v="70450"/>
    <n v="0.85"/>
  </r>
  <r>
    <s v="XR20260032974"/>
    <s v="XR"/>
    <s v="XR Tibia/Fibula Right"/>
    <s v="03/21/2026"/>
    <s v="05:52:53"/>
    <n v="5"/>
    <s v="03/21/202608:01:26"/>
    <x v="20"/>
    <x v="20"/>
    <x v="0"/>
    <s v="08:01:26"/>
    <x v="8"/>
    <x v="1"/>
    <d v="1899-12-30T02:08:33"/>
    <n v="73590"/>
    <n v="0.16"/>
  </r>
  <r>
    <s v="XR20260032973"/>
    <s v="XR"/>
    <s v="XR Knee Complete 3 Views Right"/>
    <s v="03/21/2026"/>
    <s v="05:52:53"/>
    <n v="5"/>
    <s v="03/21/202608:02:40"/>
    <x v="20"/>
    <x v="20"/>
    <x v="0"/>
    <s v="08:02:40"/>
    <x v="8"/>
    <x v="1"/>
    <d v="1899-12-30T02:09:47"/>
    <n v="73562"/>
    <n v="0.18"/>
  </r>
  <r>
    <s v="XR20260032991"/>
    <s v="XR"/>
    <s v="XR Chest 1 View Portable"/>
    <s v="03/21/2026"/>
    <s v="07:37:00"/>
    <n v="7"/>
    <s v="03/21/202608:03:34"/>
    <x v="20"/>
    <x v="20"/>
    <x v="0"/>
    <s v="08:03:34"/>
    <x v="8"/>
    <x v="1"/>
    <d v="1899-12-30T00:26:34"/>
    <n v="71045"/>
    <n v="0.18"/>
  </r>
  <r>
    <s v="XR20260032980"/>
    <s v="XR"/>
    <s v="XR Chest 1 View Portable"/>
    <s v="03/21/2026"/>
    <s v="06:04:17"/>
    <n v="6"/>
    <s v="03/21/202608:04:09"/>
    <x v="20"/>
    <x v="20"/>
    <x v="0"/>
    <s v="08:04:09"/>
    <x v="8"/>
    <x v="1"/>
    <d v="1899-12-30T01:59:52"/>
    <n v="71045"/>
    <n v="0.18"/>
  </r>
  <r>
    <s v="XR20260032984"/>
    <s v="XR"/>
    <s v="XR Chest 2 Views"/>
    <s v="03/21/2026"/>
    <s v="06:29:10"/>
    <n v="6"/>
    <s v="03/21/202608:06:30"/>
    <x v="20"/>
    <x v="20"/>
    <x v="0"/>
    <s v="08:06:30"/>
    <x v="8"/>
    <x v="1"/>
    <d v="1899-12-30T01:37:20"/>
    <n v="71046"/>
    <n v="0.22"/>
  </r>
  <r>
    <s v="XR20260032992"/>
    <s v="XR"/>
    <s v="XR Chest 2 Views"/>
    <s v="03/21/2026"/>
    <s v="07:55:18"/>
    <n v="7"/>
    <s v="03/21/202608:07:43"/>
    <x v="20"/>
    <x v="20"/>
    <x v="0"/>
    <s v="08:07:43"/>
    <x v="8"/>
    <x v="1"/>
    <d v="1899-12-30T00:12:25"/>
    <n v="71046"/>
    <n v="0.22"/>
  </r>
  <r>
    <s v="XR20260032988"/>
    <s v="XR"/>
    <s v="XR Chest 1 View Portable"/>
    <s v="03/21/2026"/>
    <s v="08:03:05"/>
    <n v="8"/>
    <s v="03/21/202608:09:13"/>
    <x v="20"/>
    <x v="20"/>
    <x v="0"/>
    <s v="08:09:13"/>
    <x v="8"/>
    <x v="1"/>
    <d v="1899-12-30T00:06:08"/>
    <n v="71045"/>
    <n v="0.18"/>
  </r>
  <r>
    <s v="XR20260032975"/>
    <s v="XR"/>
    <s v="XR Ankle Complete 3+ Views Right"/>
    <s v="03/21/2026"/>
    <s v="05:52:53"/>
    <n v="5"/>
    <s v="03/21/202608:10:37"/>
    <x v="20"/>
    <x v="20"/>
    <x v="0"/>
    <s v="08:10:37"/>
    <x v="8"/>
    <x v="1"/>
    <d v="1899-12-30T02:17:44"/>
    <n v="73610"/>
    <n v="0.17"/>
  </r>
  <r>
    <s v="XR20260032981"/>
    <s v="XR"/>
    <s v="XR Shoulder Complete 2+ Views Bilateral"/>
    <s v="03/21/2026"/>
    <s v="06:17:02"/>
    <n v="6"/>
    <s v="03/21/202608:13:55"/>
    <x v="20"/>
    <x v="20"/>
    <x v="0"/>
    <s v="08:13:55"/>
    <x v="8"/>
    <x v="1"/>
    <d v="1899-12-30T01:56:53"/>
    <n v="73030"/>
    <n v="0.18"/>
  </r>
  <r>
    <s v="US20260010865"/>
    <s v="US"/>
    <s v="US Lower Ext Venous Duplex Left"/>
    <s v="03/21/2026"/>
    <s v="08:02:27"/>
    <n v="8"/>
    <s v="03/21/202608:14:10"/>
    <x v="20"/>
    <x v="20"/>
    <x v="0"/>
    <s v="08:14:10"/>
    <x v="8"/>
    <x v="1"/>
    <d v="1899-12-30T00:11:43"/>
    <n v="93971"/>
    <n v="0.45"/>
  </r>
  <r>
    <s v="XR20260032985"/>
    <s v="XR"/>
    <s v="XR Hand Limited 2 Views Right"/>
    <s v="03/21/2026"/>
    <s v="06:27:53"/>
    <n v="6"/>
    <s v="03/21/202608:15:38"/>
    <x v="20"/>
    <x v="20"/>
    <x v="0"/>
    <s v="08:15:38"/>
    <x v="8"/>
    <x v="1"/>
    <d v="1899-12-30T01:47:45"/>
    <n v="73120"/>
    <n v="0.16"/>
  </r>
  <r>
    <s v="XR20260032978"/>
    <s v="XR"/>
    <s v="XR Abdomen Complete w Decub and/or Erect"/>
    <s v="03/21/2026"/>
    <s v="06:17:22"/>
    <n v="6"/>
    <s v="03/21/202608:18:03"/>
    <x v="20"/>
    <x v="20"/>
    <x v="0"/>
    <s v="08:18:03"/>
    <x v="8"/>
    <x v="1"/>
    <d v="1899-12-30T02:00:41"/>
    <n v="74019"/>
    <n v="0.23"/>
  </r>
  <r>
    <s v="MR20260002982"/>
    <s v="MR"/>
    <s v="MRI Brain w/ Contrast"/>
    <s v="03/21/2026"/>
    <s v="08:12:40"/>
    <n v="8"/>
    <s v="03/21/202608:34:47"/>
    <x v="20"/>
    <x v="20"/>
    <x v="0"/>
    <s v="08:34:47"/>
    <x v="8"/>
    <x v="1"/>
    <d v="1899-12-30T00:22:07"/>
    <n v="70552"/>
    <n v="1.78"/>
  </r>
  <r>
    <s v="XR20260032983"/>
    <s v="XR"/>
    <s v="XR Chest 2 Views"/>
    <s v="03/21/2026"/>
    <s v="06:29:36"/>
    <n v="6"/>
    <s v="03/21/202608:36:17"/>
    <x v="20"/>
    <x v="20"/>
    <x v="0"/>
    <s v="08:36:17"/>
    <x v="8"/>
    <x v="1"/>
    <d v="1899-12-30T02:06:41"/>
    <n v="71046"/>
    <n v="0.22"/>
  </r>
  <r>
    <s v="XR20260032987"/>
    <s v="XR"/>
    <s v="XR Chest 2 Views"/>
    <s v="03/21/2026"/>
    <s v="06:58:28"/>
    <n v="6"/>
    <s v="03/21/202608:37:45"/>
    <x v="20"/>
    <x v="20"/>
    <x v="0"/>
    <s v="08:37:45"/>
    <x v="8"/>
    <x v="1"/>
    <d v="1899-12-30T01:39:17"/>
    <n v="71046"/>
    <n v="0.22"/>
  </r>
  <r>
    <s v="XR20260032986"/>
    <s v="XR"/>
    <s v="XR Abdomen Complete w Decub and/or Erect"/>
    <s v="03/21/2026"/>
    <s v="07:02:42"/>
    <n v="7"/>
    <s v="03/21/202608:40:37"/>
    <x v="20"/>
    <x v="20"/>
    <x v="0"/>
    <s v="08:40:37"/>
    <x v="8"/>
    <x v="1"/>
    <d v="1899-12-30T01:37:55"/>
    <n v="74019"/>
    <n v="0.23"/>
  </r>
  <r>
    <s v="US20260010870"/>
    <s v="US"/>
    <s v="US Pelvis Comp w/Transvag if indicated"/>
    <s v="03/21/2026"/>
    <s v="08:20:53"/>
    <n v="8"/>
    <s v="03/21/202608:43:07"/>
    <x v="20"/>
    <x v="20"/>
    <x v="0"/>
    <s v="08:43:07"/>
    <x v="8"/>
    <x v="1"/>
    <d v="1899-12-30T00:22:14"/>
    <n v="76856"/>
    <n v="0.69"/>
  </r>
  <r>
    <s v="CT20260015155"/>
    <s v="CT"/>
    <s v="CTA Pulmonary"/>
    <s v="03/21/2026"/>
    <s v="07:56:59"/>
    <n v="7"/>
    <s v="03/21/202609:04:19"/>
    <x v="20"/>
    <x v="20"/>
    <x v="0"/>
    <s v="09:04:19"/>
    <x v="9"/>
    <x v="1"/>
    <d v="1899-12-30T01:07:20"/>
    <n v="71275"/>
    <n v="1.82"/>
  </r>
  <r>
    <s v="XR20260032993"/>
    <s v="XR"/>
    <s v="XR Chest 1 View Portable"/>
    <s v="03/21/2026"/>
    <s v="08:05:35"/>
    <n v="8"/>
    <s v="03/21/202609:05:12"/>
    <x v="20"/>
    <x v="20"/>
    <x v="0"/>
    <s v="09:05:12"/>
    <x v="9"/>
    <x v="1"/>
    <d v="1899-12-30T00:59:37"/>
    <n v="71045"/>
    <n v="0.18"/>
  </r>
  <r>
    <s v="US20260010868"/>
    <s v="US"/>
    <s v="US Abdomen Complete"/>
    <s v="03/21/2026"/>
    <s v="08:31:21"/>
    <n v="8"/>
    <s v="03/21/202609:06:17"/>
    <x v="20"/>
    <x v="20"/>
    <x v="0"/>
    <s v="09:06:17"/>
    <x v="9"/>
    <x v="1"/>
    <d v="1899-12-30T00:34:56"/>
    <n v="76700"/>
    <n v="0.81"/>
  </r>
  <r>
    <s v="XR20260033002"/>
    <s v="XR"/>
    <s v="XR Chest 2 Views"/>
    <s v="03/21/2026"/>
    <s v="08:56:20"/>
    <n v="8"/>
    <s v="03/21/202609:07:23"/>
    <x v="20"/>
    <x v="20"/>
    <x v="0"/>
    <s v="09:07:23"/>
    <x v="9"/>
    <x v="1"/>
    <d v="1899-12-30T00:11:03"/>
    <n v="71046"/>
    <n v="0.22"/>
  </r>
  <r>
    <s v="CT20260015258"/>
    <s v="CT"/>
    <s v="CT Brain/Head w/o Contrast"/>
    <s v="03/21/2026"/>
    <s v="09:05:56"/>
    <n v="9"/>
    <s v="03/21/202609:14:09"/>
    <x v="20"/>
    <x v="20"/>
    <x v="0"/>
    <s v="09:14:09"/>
    <x v="9"/>
    <x v="1"/>
    <d v="1899-12-30T00:08:13"/>
    <n v="70450"/>
    <n v="0.85"/>
  </r>
  <r>
    <s v="CT20260015243"/>
    <s v="CT"/>
    <s v="CT Brain/Head w/o Contrast"/>
    <s v="03/21/2026"/>
    <s v="08:51:13"/>
    <n v="8"/>
    <s v="03/21/202609:17:02"/>
    <x v="20"/>
    <x v="20"/>
    <x v="0"/>
    <s v="09:17:02"/>
    <x v="9"/>
    <x v="1"/>
    <d v="1899-12-30T00:25:49"/>
    <n v="70450"/>
    <n v="0.85"/>
  </r>
  <r>
    <s v="XR20260032994"/>
    <s v="XR"/>
    <s v="XR Chest 1 View Portable"/>
    <s v="03/21/2026"/>
    <s v="08:04:35"/>
    <n v="8"/>
    <s v="03/21/202609:17:49"/>
    <x v="20"/>
    <x v="20"/>
    <x v="0"/>
    <s v="09:17:49"/>
    <x v="9"/>
    <x v="1"/>
    <d v="1899-12-30T01:13:14"/>
    <n v="71045"/>
    <n v="0.18"/>
  </r>
  <r>
    <s v="XR20260032995"/>
    <s v="XR"/>
    <s v="XR Hand Complete 3+ Views Right"/>
    <s v="03/21/2026"/>
    <s v="07:57:55"/>
    <n v="7"/>
    <s v="03/21/202609:20:45"/>
    <x v="20"/>
    <x v="20"/>
    <x v="0"/>
    <s v="09:20:45"/>
    <x v="9"/>
    <x v="1"/>
    <d v="1899-12-30T01:22:50"/>
    <n v="73130"/>
    <n v="0.17"/>
  </r>
  <r>
    <s v="XR20260032996"/>
    <s v="XR"/>
    <s v="XR Forearm 2 Views Right"/>
    <s v="03/21/2026"/>
    <s v="07:57:55"/>
    <n v="7"/>
    <s v="03/21/202609:20:45"/>
    <x v="20"/>
    <x v="20"/>
    <x v="0"/>
    <s v="09:20:45"/>
    <x v="9"/>
    <x v="1"/>
    <d v="1899-12-30T01:22:50"/>
    <n v="73090"/>
    <n v="0.16"/>
  </r>
  <r>
    <s v="US20260010872"/>
    <s v="US"/>
    <s v="US Abdomen Complete"/>
    <s v="03/21/2026"/>
    <s v="08:16:09"/>
    <n v="8"/>
    <s v="03/21/202609:23:05"/>
    <x v="20"/>
    <x v="20"/>
    <x v="0"/>
    <s v="09:23:05"/>
    <x v="9"/>
    <x v="1"/>
    <d v="1899-12-30T01:06:56"/>
    <n v="76700"/>
    <n v="0.81"/>
  </r>
  <r>
    <s v="XR20260032999"/>
    <s v="XR"/>
    <s v="XR Chest 2 Views"/>
    <s v="03/21/2026"/>
    <s v="08:20:38"/>
    <n v="8"/>
    <s v="03/21/202609:29:29"/>
    <x v="20"/>
    <x v="20"/>
    <x v="0"/>
    <s v="09:29:29"/>
    <x v="9"/>
    <x v="1"/>
    <d v="1899-12-30T01:08:51"/>
    <n v="71046"/>
    <n v="0.22"/>
  </r>
  <r>
    <s v="CT20260015259"/>
    <s v="CT"/>
    <s v="CTA Neck"/>
    <s v="03/21/2026"/>
    <s v="09:23:50"/>
    <n v="9"/>
    <s v="03/21/202609:35:35"/>
    <x v="20"/>
    <x v="20"/>
    <x v="0"/>
    <s v="09:35:35"/>
    <x v="9"/>
    <x v="1"/>
    <d v="1899-12-30T00:11:45"/>
    <n v="70498"/>
    <n v="1.75"/>
  </r>
  <r>
    <s v="CT20260015260"/>
    <s v="CT"/>
    <s v="CTA Brain/Head"/>
    <s v="03/21/2026"/>
    <s v="09:23:50"/>
    <n v="9"/>
    <s v="03/21/202609:35:35"/>
    <x v="20"/>
    <x v="20"/>
    <x v="0"/>
    <s v="09:35:35"/>
    <x v="9"/>
    <x v="1"/>
    <d v="1899-12-30T00:11:45"/>
    <n v="70496"/>
    <n v="1.75"/>
  </r>
  <r>
    <s v="XR20260032854"/>
    <s v="XR"/>
    <s v="XR Abdomen KUB 1 View"/>
    <s v="03/20/2026"/>
    <s v="18:12:44"/>
    <n v="18"/>
    <s v="03/21/202609:36:24"/>
    <x v="20"/>
    <x v="20"/>
    <x v="0"/>
    <s v="09:36:24"/>
    <x v="9"/>
    <x v="1"/>
    <d v="1899-12-30T15:23:40"/>
    <n v="74018"/>
    <n v="0.18"/>
  </r>
  <r>
    <s v="CT20260015253"/>
    <s v="CT"/>
    <s v="CT Brain/Head w/o Contrast"/>
    <s v="03/21/2026"/>
    <s v="09:32:18"/>
    <n v="9"/>
    <s v="03/21/202609:40:10"/>
    <x v="20"/>
    <x v="20"/>
    <x v="0"/>
    <s v="09:40:10"/>
    <x v="9"/>
    <x v="1"/>
    <d v="1899-12-30T00:07:52"/>
    <n v="70450"/>
    <n v="0.85"/>
  </r>
  <r>
    <s v="CT20260015245"/>
    <s v="CT"/>
    <s v="CT Brain/Head w/o Contrast"/>
    <s v="03/21/2026"/>
    <s v="09:28:35"/>
    <n v="9"/>
    <s v="03/21/202609:45:44"/>
    <x v="20"/>
    <x v="20"/>
    <x v="0"/>
    <s v="09:45:44"/>
    <x v="9"/>
    <x v="1"/>
    <d v="1899-12-30T00:17:09"/>
    <n v="70450"/>
    <n v="0.85"/>
  </r>
  <r>
    <s v="CT20260015263"/>
    <s v="CT"/>
    <s v="CT Brain/Head w/o Contrast"/>
    <s v="03/21/2026"/>
    <s v="09:44:38"/>
    <n v="9"/>
    <s v="03/21/202609:48:02"/>
    <x v="20"/>
    <x v="20"/>
    <x v="0"/>
    <s v="09:48:02"/>
    <x v="9"/>
    <x v="1"/>
    <d v="1899-12-30T00:03:24"/>
    <n v="70450"/>
    <n v="0.85"/>
  </r>
  <r>
    <s v="MR20260003002"/>
    <s v="MR"/>
    <s v="MRI Brain w/o Contrast"/>
    <s v="03/21/2026"/>
    <s v="09:39:56"/>
    <n v="9"/>
    <s v="03/21/202609:56:09"/>
    <x v="20"/>
    <x v="20"/>
    <x v="0"/>
    <s v="09:56:09"/>
    <x v="9"/>
    <x v="1"/>
    <d v="1899-12-30T00:16:13"/>
    <n v="70551"/>
    <n v="1.48"/>
  </r>
  <r>
    <s v="CT20260015261"/>
    <s v="CT"/>
    <s v="CT Chest WO Contrast"/>
    <s v="03/21/2026"/>
    <s v="09:14:32"/>
    <n v="9"/>
    <s v="03/21/202610:19:35"/>
    <x v="20"/>
    <x v="20"/>
    <x v="0"/>
    <s v="10:19:35"/>
    <x v="10"/>
    <x v="1"/>
    <d v="1899-12-30T01:05:03"/>
    <n v="71250"/>
    <n v="1.08"/>
  </r>
  <r>
    <s v="US20260010875"/>
    <s v="US"/>
    <s v="US Lower Ext Venous Duplex Right"/>
    <s v="03/21/2026"/>
    <s v="10:19:18"/>
    <n v="10"/>
    <s v="03/21/202610:20:06"/>
    <x v="20"/>
    <x v="20"/>
    <x v="0"/>
    <s v="10:20:06"/>
    <x v="10"/>
    <x v="1"/>
    <d v="1899-12-30T00:00:48"/>
    <n v="93971"/>
    <n v="0.45"/>
  </r>
  <r>
    <s v="XR20260033003"/>
    <s v="XR"/>
    <s v="XR Chest 1 View Portable"/>
    <s v="03/21/2026"/>
    <s v="09:01:07"/>
    <n v="9"/>
    <s v="03/21/202610:20:44"/>
    <x v="20"/>
    <x v="20"/>
    <x v="0"/>
    <s v="10:20:44"/>
    <x v="10"/>
    <x v="1"/>
    <d v="1899-12-30T01:19:37"/>
    <n v="71045"/>
    <n v="0.18"/>
  </r>
  <r>
    <s v="XR20260033000"/>
    <s v="XR"/>
    <s v="XR Tibia/Fibula Left"/>
    <s v="03/21/2026"/>
    <s v="08:31:09"/>
    <n v="8"/>
    <s v="03/21/202610:22:34"/>
    <x v="20"/>
    <x v="20"/>
    <x v="0"/>
    <s v="10:22:34"/>
    <x v="10"/>
    <x v="1"/>
    <d v="1899-12-30T01:51:25"/>
    <n v="73590"/>
    <n v="0.16"/>
  </r>
  <r>
    <s v="XR20260033016"/>
    <s v="XR"/>
    <s v="XR Chest 1 View Portable"/>
    <s v="03/21/2026"/>
    <s v="09:50:16"/>
    <n v="9"/>
    <s v="03/21/202610:23:26"/>
    <x v="20"/>
    <x v="20"/>
    <x v="0"/>
    <s v="10:23:26"/>
    <x v="10"/>
    <x v="1"/>
    <d v="1899-12-30T00:33:10"/>
    <n v="71045"/>
    <n v="0.18"/>
  </r>
  <r>
    <s v="US20260010867"/>
    <s v="US"/>
    <s v="US Carotid Duplex Bilateral"/>
    <s v="03/21/2026"/>
    <s v="09:33:17"/>
    <n v="9"/>
    <s v="03/21/202610:24:53"/>
    <x v="20"/>
    <x v="20"/>
    <x v="0"/>
    <s v="10:24:53"/>
    <x v="10"/>
    <x v="1"/>
    <d v="1899-12-30T00:51:36"/>
    <n v="93880"/>
    <n v="0.8"/>
  </r>
  <r>
    <s v="CT20260015262"/>
    <s v="CT"/>
    <s v="CT Abd &amp; Pel wo Oral w IV"/>
    <s v="03/21/2026"/>
    <s v="10:19:48"/>
    <n v="10"/>
    <s v="03/21/202610:37:56"/>
    <x v="20"/>
    <x v="20"/>
    <x v="0"/>
    <s v="10:37:56"/>
    <x v="10"/>
    <x v="1"/>
    <d v="1899-12-30T00:18:08"/>
    <n v="74177"/>
    <n v="1.82"/>
  </r>
  <r>
    <s v="CT20260015252"/>
    <s v="CT"/>
    <s v="CT Abd &amp; Pel wo Oral w IV"/>
    <s v="03/21/2026"/>
    <s v="10:28:25"/>
    <n v="10"/>
    <s v="03/21/202610:48:23"/>
    <x v="20"/>
    <x v="20"/>
    <x v="0"/>
    <s v="10:48:23"/>
    <x v="10"/>
    <x v="1"/>
    <d v="1899-12-30T00:19:58"/>
    <n v="74177"/>
    <n v="1.82"/>
  </r>
  <r>
    <s v="CT20260015251"/>
    <s v="CT"/>
    <s v="CTA Chest"/>
    <s v="03/21/2026"/>
    <s v="10:40:44"/>
    <n v="10"/>
    <s v="03/21/202610:55:02"/>
    <x v="20"/>
    <x v="20"/>
    <x v="0"/>
    <s v="10:55:02"/>
    <x v="10"/>
    <x v="1"/>
    <d v="1899-12-30T00:14:18"/>
    <n v="71275"/>
    <n v="1.82"/>
  </r>
  <r>
    <s v="CT20260015272"/>
    <s v="CT"/>
    <s v="CT Brain/Head w/o Contrast"/>
    <s v="03/21/2026"/>
    <s v="10:46:35"/>
    <n v="10"/>
    <s v="03/21/202611:01:22"/>
    <x v="20"/>
    <x v="20"/>
    <x v="0"/>
    <s v="11:01:22"/>
    <x v="11"/>
    <x v="1"/>
    <d v="1899-12-30T00:14:47"/>
    <n v="70450"/>
    <n v="0.85"/>
  </r>
  <r>
    <s v="CT20260015274"/>
    <s v="CT"/>
    <s v="CT Brain/Head w/o Contrast"/>
    <s v="03/21/2026"/>
    <s v="10:54:33"/>
    <n v="10"/>
    <s v="03/21/202611:19:22"/>
    <x v="20"/>
    <x v="20"/>
    <x v="0"/>
    <s v="11:19:22"/>
    <x v="11"/>
    <x v="1"/>
    <d v="1899-12-30T00:24:49"/>
    <n v="70450"/>
    <n v="0.85"/>
  </r>
  <r>
    <s v="CT20260015275"/>
    <s v="CT"/>
    <s v="CTA Neck"/>
    <s v="03/21/2026"/>
    <s v="10:58:05"/>
    <n v="10"/>
    <s v="03/21/202611:19:22"/>
    <x v="20"/>
    <x v="20"/>
    <x v="0"/>
    <s v="11:19:22"/>
    <x v="11"/>
    <x v="1"/>
    <d v="1899-12-30T00:21:17"/>
    <n v="70498"/>
    <n v="1.75"/>
  </r>
  <r>
    <s v="CT20260015276"/>
    <s v="CT"/>
    <s v="CTA Brain/Head"/>
    <s v="03/21/2026"/>
    <s v="10:58:05"/>
    <n v="10"/>
    <s v="03/21/202611:19:22"/>
    <x v="20"/>
    <x v="20"/>
    <x v="0"/>
    <s v="11:19:22"/>
    <x v="11"/>
    <x v="1"/>
    <d v="1899-12-30T00:21:17"/>
    <n v="70496"/>
    <n v="1.75"/>
  </r>
  <r>
    <s v="XR20260033006"/>
    <s v="XR"/>
    <s v="XR Shoulder Complete 2+ Views Right"/>
    <s v="03/21/2026"/>
    <s v="09:02:17"/>
    <n v="9"/>
    <s v="03/21/202611:23:02"/>
    <x v="20"/>
    <x v="20"/>
    <x v="0"/>
    <s v="11:23:02"/>
    <x v="11"/>
    <x v="1"/>
    <d v="1899-12-30T02:20:45"/>
    <n v="73030"/>
    <n v="0.18"/>
  </r>
  <r>
    <s v="US20260010879"/>
    <s v="US"/>
    <s v="US Abdomen Complete"/>
    <s v="03/21/2026"/>
    <s v="11:01:31"/>
    <n v="11"/>
    <s v="03/21/202611:36:42"/>
    <x v="20"/>
    <x v="20"/>
    <x v="0"/>
    <s v="11:36:42"/>
    <x v="11"/>
    <x v="1"/>
    <d v="1899-12-30T00:35:11"/>
    <n v="76700"/>
    <n v="0.81"/>
  </r>
  <r>
    <s v="XR20260033008"/>
    <s v="XR"/>
    <s v="XR Chest 1 View Frontal"/>
    <s v="03/21/2026"/>
    <s v="09:04:24"/>
    <n v="9"/>
    <s v="03/21/202611:37:32"/>
    <x v="20"/>
    <x v="20"/>
    <x v="0"/>
    <s v="11:37:32"/>
    <x v="11"/>
    <x v="1"/>
    <d v="1899-12-30T02:33:08"/>
    <n v="71045"/>
    <n v="0.18"/>
  </r>
  <r>
    <s v="XR20260033005"/>
    <s v="XR"/>
    <s v="XR Pelvis 1 or 2 Views"/>
    <s v="03/21/2026"/>
    <s v="09:02:17"/>
    <n v="9"/>
    <s v="03/21/202611:40:50"/>
    <x v="20"/>
    <x v="20"/>
    <x v="0"/>
    <s v="11:40:50"/>
    <x v="11"/>
    <x v="1"/>
    <d v="1899-12-30T02:38:33"/>
    <n v="72170"/>
    <n v="0.17"/>
  </r>
  <r>
    <s v="US20260010895"/>
    <s v="US"/>
    <s v="US OB Less Thn 14 wks w/TVS if indicated"/>
    <s v="03/21/2026"/>
    <s v="11:26:26"/>
    <n v="11"/>
    <s v="03/21/202611:44:03"/>
    <x v="20"/>
    <x v="20"/>
    <x v="0"/>
    <s v="11:44:03"/>
    <x v="11"/>
    <x v="1"/>
    <d v="1899-12-30T00:17:37"/>
    <n v="76801"/>
    <n v="0.99"/>
  </r>
  <r>
    <s v="CT20260015279"/>
    <s v="CT"/>
    <s v="CTA Neck"/>
    <s v="03/21/2026"/>
    <s v="11:36:17"/>
    <n v="11"/>
    <s v="03/21/202611:58:14"/>
    <x v="20"/>
    <x v="20"/>
    <x v="0"/>
    <s v="11:58:14"/>
    <x v="11"/>
    <x v="1"/>
    <d v="1899-12-30T00:21:57"/>
    <n v="70498"/>
    <n v="1.75"/>
  </r>
  <r>
    <s v="CT20260015280"/>
    <s v="CT"/>
    <s v="CTA Brain/Head"/>
    <s v="03/21/2026"/>
    <s v="11:35:46"/>
    <n v="11"/>
    <s v="03/21/202611:58:14"/>
    <x v="20"/>
    <x v="20"/>
    <x v="0"/>
    <s v="11:58:14"/>
    <x v="11"/>
    <x v="1"/>
    <d v="1899-12-30T00:22:28"/>
    <n v="70496"/>
    <n v="1.75"/>
  </r>
  <r>
    <s v="XR20260033004"/>
    <s v="XR"/>
    <s v="XR Chest 1 View Portable"/>
    <s v="03/21/2026"/>
    <s v="09:02:17"/>
    <n v="9"/>
    <s v="03/21/202612:02:04"/>
    <x v="20"/>
    <x v="20"/>
    <x v="0"/>
    <s v="12:02:04"/>
    <x v="12"/>
    <x v="0"/>
    <d v="1899-12-30T02:59:47"/>
    <n v="71045"/>
    <n v="0.18"/>
  </r>
  <r>
    <s v="XR20260033009"/>
    <s v="XR"/>
    <s v="XR Chest 2 Views"/>
    <s v="03/21/2026"/>
    <s v="09:07:07"/>
    <n v="9"/>
    <s v="03/21/202612:09:40"/>
    <x v="20"/>
    <x v="20"/>
    <x v="0"/>
    <s v="12:09:40"/>
    <x v="12"/>
    <x v="0"/>
    <d v="1899-12-30T03:02:33"/>
    <n v="71046"/>
    <n v="0.22"/>
  </r>
  <r>
    <s v="XR20260033013"/>
    <s v="XR"/>
    <s v="XR Finger(s) 2+ Views Left"/>
    <s v="03/21/2026"/>
    <s v="09:29:24"/>
    <n v="9"/>
    <s v="03/21/202612:12:09"/>
    <x v="20"/>
    <x v="20"/>
    <x v="0"/>
    <s v="12:12:09"/>
    <x v="12"/>
    <x v="0"/>
    <d v="1899-12-30T02:42:45"/>
    <n v="73140"/>
    <n v="0.13"/>
  </r>
  <r>
    <s v="XR20260033014"/>
    <s v="XR"/>
    <s v="XR Humerus Right"/>
    <s v="03/21/2026"/>
    <s v="09:40:24"/>
    <n v="9"/>
    <s v="03/21/202612:18:06"/>
    <x v="20"/>
    <x v="20"/>
    <x v="0"/>
    <s v="12:18:06"/>
    <x v="12"/>
    <x v="0"/>
    <d v="1899-12-30T02:37:42"/>
    <n v="73060"/>
    <n v="0.16"/>
  </r>
  <r>
    <s v="XR20260033015"/>
    <s v="XR"/>
    <s v="XR Shoulder Complete 2+ Views Right"/>
    <s v="03/21/2026"/>
    <s v="09:40:24"/>
    <n v="9"/>
    <s v="03/21/202612:24:40"/>
    <x v="20"/>
    <x v="20"/>
    <x v="0"/>
    <s v="12:24:40"/>
    <x v="12"/>
    <x v="0"/>
    <d v="1899-12-30T02:44:16"/>
    <n v="73030"/>
    <n v="0.18"/>
  </r>
  <r>
    <s v="XR20260033017"/>
    <s v="XR"/>
    <s v="XR Chest 1 View Portable"/>
    <s v="03/21/2026"/>
    <s v="10:05:16"/>
    <n v="10"/>
    <s v="03/21/202612:29:21"/>
    <x v="20"/>
    <x v="20"/>
    <x v="0"/>
    <s v="12:29:21"/>
    <x v="12"/>
    <x v="0"/>
    <d v="1899-12-30T02:24:05"/>
    <n v="71045"/>
    <n v="0.18"/>
  </r>
  <r>
    <s v="XR20260033018"/>
    <s v="XR"/>
    <s v="XR Tibia/Fibula Right"/>
    <s v="03/21/2026"/>
    <s v="10:05:16"/>
    <n v="10"/>
    <s v="03/21/202612:32:08"/>
    <x v="20"/>
    <x v="20"/>
    <x v="0"/>
    <s v="12:32:08"/>
    <x v="12"/>
    <x v="0"/>
    <d v="1899-12-30T02:26:52"/>
    <n v="73590"/>
    <n v="0.16"/>
  </r>
  <r>
    <s v="XR20260033019"/>
    <s v="XR"/>
    <s v="XR Chest 1 View Portable"/>
    <s v="03/21/2026"/>
    <s v="10:32:14"/>
    <n v="10"/>
    <s v="03/21/202612:33:37"/>
    <x v="20"/>
    <x v="20"/>
    <x v="0"/>
    <s v="12:33:37"/>
    <x v="12"/>
    <x v="0"/>
    <d v="1899-12-30T02:01:23"/>
    <n v="71045"/>
    <n v="0.18"/>
  </r>
  <r>
    <s v="XR20260033020"/>
    <s v="XR"/>
    <s v="XR Ankle Complete 3+ Views Left"/>
    <s v="03/21/2026"/>
    <s v="10:07:06"/>
    <n v="10"/>
    <s v="03/21/202612:38:18"/>
    <x v="20"/>
    <x v="20"/>
    <x v="0"/>
    <s v="12:38:18"/>
    <x v="12"/>
    <x v="0"/>
    <d v="1899-12-30T02:31:12"/>
    <n v="73610"/>
    <n v="0.17"/>
  </r>
  <r>
    <s v="XR20260033025"/>
    <s v="XR"/>
    <s v="XR Chest 1 View Portable"/>
    <s v="03/21/2026"/>
    <s v="10:22:50"/>
    <n v="10"/>
    <s v="03/21/202612:41:10"/>
    <x v="20"/>
    <x v="20"/>
    <x v="0"/>
    <s v="12:41:10"/>
    <x v="12"/>
    <x v="0"/>
    <d v="1899-12-30T02:18:20"/>
    <n v="71045"/>
    <n v="0.18"/>
  </r>
  <r>
    <s v="XR20260033023"/>
    <s v="XR"/>
    <s v="XR Ankle Complete 3+ Views Right"/>
    <s v="03/21/2026"/>
    <s v="10:15:21"/>
    <n v="10"/>
    <s v="03/21/202612:41:33"/>
    <x v="20"/>
    <x v="20"/>
    <x v="0"/>
    <s v="12:41:33"/>
    <x v="12"/>
    <x v="0"/>
    <d v="1899-12-30T02:26:12"/>
    <n v="73610"/>
    <n v="0.17"/>
  </r>
  <r>
    <s v="XR20260033022"/>
    <s v="XR"/>
    <s v="XR Chest 2 Views"/>
    <s v="03/21/2026"/>
    <s v="10:15:20"/>
    <n v="10"/>
    <s v="03/21/202612:46:40"/>
    <x v="20"/>
    <x v="20"/>
    <x v="0"/>
    <s v="12:46:40"/>
    <x v="12"/>
    <x v="0"/>
    <d v="1899-12-30T02:31:20"/>
    <n v="71046"/>
    <n v="0.22"/>
  </r>
  <r>
    <s v="XR20260033029"/>
    <s v="XR"/>
    <s v="XR Chest 1 View Portable"/>
    <s v="03/21/2026"/>
    <s v="10:31:35"/>
    <n v="10"/>
    <s v="03/21/202612:47:05"/>
    <x v="20"/>
    <x v="20"/>
    <x v="0"/>
    <s v="12:47:05"/>
    <x v="12"/>
    <x v="0"/>
    <d v="1899-12-30T02:15:30"/>
    <n v="71045"/>
    <n v="0.18"/>
  </r>
  <r>
    <s v="XR20260033030"/>
    <s v="XR"/>
    <s v="XR Knee Complete 3 Views Left"/>
    <s v="03/21/2026"/>
    <s v="10:33:33"/>
    <n v="10"/>
    <s v="03/21/202612:52:18"/>
    <x v="20"/>
    <x v="20"/>
    <x v="0"/>
    <s v="12:52:18"/>
    <x v="12"/>
    <x v="0"/>
    <d v="1899-12-30T02:18:45"/>
    <n v="73562"/>
    <n v="0.18"/>
  </r>
  <r>
    <s v="XR20260033033"/>
    <s v="XR"/>
    <s v="XR Pelvis 1 or 2 Views"/>
    <s v="03/21/2026"/>
    <s v="10:44:42"/>
    <n v="10"/>
    <s v="03/21/202612:53:04"/>
    <x v="20"/>
    <x v="20"/>
    <x v="0"/>
    <s v="12:53:04"/>
    <x v="12"/>
    <x v="0"/>
    <d v="1899-12-30T02:08:22"/>
    <n v="72170"/>
    <n v="0.17"/>
  </r>
  <r>
    <s v="XR20260033032"/>
    <s v="XR"/>
    <s v="XR Chest 1 View Portable"/>
    <s v="03/21/2026"/>
    <s v="10:44:42"/>
    <n v="10"/>
    <s v="03/21/202612:54:42"/>
    <x v="20"/>
    <x v="20"/>
    <x v="0"/>
    <s v="12:54:42"/>
    <x v="12"/>
    <x v="0"/>
    <d v="1899-12-30T02:10:00"/>
    <n v="71045"/>
    <n v="0.18"/>
  </r>
  <r>
    <s v="XR20260033028"/>
    <s v="XR"/>
    <s v="XR Chest 1 View Portable"/>
    <s v="03/21/2026"/>
    <s v="10:45:09"/>
    <n v="10"/>
    <s v="03/21/202612:57:30"/>
    <x v="20"/>
    <x v="20"/>
    <x v="0"/>
    <s v="12:57:30"/>
    <x v="12"/>
    <x v="0"/>
    <d v="1899-12-30T02:12:21"/>
    <n v="71045"/>
    <n v="0.18"/>
  </r>
  <r>
    <s v="XR20260033035"/>
    <s v="XR"/>
    <s v="XR Toe(s) 2+ Views Left"/>
    <s v="03/21/2026"/>
    <s v="10:40:34"/>
    <n v="10"/>
    <s v="03/21/202612:59:14"/>
    <x v="20"/>
    <x v="20"/>
    <x v="0"/>
    <s v="12:59:14"/>
    <x v="12"/>
    <x v="0"/>
    <d v="1899-12-30T02:18:40"/>
    <n v="73660"/>
    <n v="0.13"/>
  </r>
  <r>
    <s v="XR20260033026"/>
    <s v="XR"/>
    <s v="XR Hip 2-3 Views Right"/>
    <s v="03/21/2026"/>
    <s v="10:44:14"/>
    <n v="10"/>
    <s v="03/21/202612:59:31"/>
    <x v="20"/>
    <x v="20"/>
    <x v="0"/>
    <s v="12:59:31"/>
    <x v="12"/>
    <x v="0"/>
    <d v="1899-12-30T02:15:17"/>
    <n v="73502"/>
    <n v="0.22"/>
  </r>
  <r>
    <s v="XR20260033031"/>
    <s v="XR"/>
    <s v="XR Chest 1 View Portable"/>
    <s v="03/21/2026"/>
    <s v="10:40:41"/>
    <n v="10"/>
    <s v="03/21/202613:02:38"/>
    <x v="20"/>
    <x v="20"/>
    <x v="0"/>
    <s v="13:02:38"/>
    <x v="13"/>
    <x v="0"/>
    <d v="1899-12-30T02:21:57"/>
    <n v="71045"/>
    <n v="0.18"/>
  </r>
  <r>
    <s v="XR20260033037"/>
    <s v="XR"/>
    <s v="XR Chest 2 Views"/>
    <s v="03/21/2026"/>
    <s v="10:42:20"/>
    <n v="10"/>
    <s v="03/21/202613:04:15"/>
    <x v="20"/>
    <x v="20"/>
    <x v="0"/>
    <s v="13:04:15"/>
    <x v="13"/>
    <x v="0"/>
    <d v="1899-12-30T02:21:55"/>
    <n v="71046"/>
    <n v="0.22"/>
  </r>
  <r>
    <s v="XR20260033038"/>
    <s v="XR"/>
    <s v="XR Femur Complete 2 Views Left"/>
    <s v="03/21/2026"/>
    <s v="10:58:08"/>
    <n v="10"/>
    <s v="03/21/202613:07:09"/>
    <x v="20"/>
    <x v="20"/>
    <x v="0"/>
    <s v="13:07:09"/>
    <x v="13"/>
    <x v="0"/>
    <d v="1899-12-30T02:09:01"/>
    <n v="73552"/>
    <n v="0.18"/>
  </r>
  <r>
    <s v="XR20260033042"/>
    <s v="XR"/>
    <s v="XR Chest 1 View Portable"/>
    <s v="03/21/2026"/>
    <s v="11:17:30"/>
    <n v="11"/>
    <s v="03/21/202613:09:49"/>
    <x v="20"/>
    <x v="20"/>
    <x v="0"/>
    <s v="13:09:49"/>
    <x v="13"/>
    <x v="0"/>
    <d v="1899-12-30T01:52:19"/>
    <n v="71045"/>
    <n v="0.18"/>
  </r>
  <r>
    <s v="XR20260033040"/>
    <s v="XR"/>
    <s v="XR Ankle Complete 3+ Views Right"/>
    <s v="03/21/2026"/>
    <s v="11:12:58"/>
    <n v="11"/>
    <s v="03/21/202613:13:21"/>
    <x v="20"/>
    <x v="20"/>
    <x v="0"/>
    <s v="13:13:21"/>
    <x v="13"/>
    <x v="0"/>
    <d v="1899-12-30T02:00:23"/>
    <n v="73610"/>
    <n v="0.17"/>
  </r>
  <r>
    <s v="XR20260033041"/>
    <s v="XR"/>
    <s v="XR Foot Complete 3+ Views Right"/>
    <s v="03/21/2026"/>
    <s v="11:12:58"/>
    <n v="11"/>
    <s v="03/21/202613:14:44"/>
    <x v="20"/>
    <x v="20"/>
    <x v="0"/>
    <s v="13:14:44"/>
    <x v="13"/>
    <x v="0"/>
    <d v="1899-12-30T02:01:46"/>
    <n v="73630"/>
    <n v="0.17"/>
  </r>
  <r>
    <s v="XR20260033043"/>
    <s v="XR"/>
    <s v="XR Shoulder Complete 2+ Views Right"/>
    <s v="03/21/2026"/>
    <s v="11:37:48"/>
    <n v="11"/>
    <s v="03/21/202613:15:06"/>
    <x v="20"/>
    <x v="20"/>
    <x v="0"/>
    <s v="13:15:06"/>
    <x v="13"/>
    <x v="0"/>
    <d v="1899-12-30T01:37:18"/>
    <n v="73030"/>
    <n v="0.18"/>
  </r>
  <r>
    <s v="XR20260033010"/>
    <s v="XR"/>
    <s v="XR Abdomen KUB 1 View"/>
    <s v="03/21/2026"/>
    <s v="11:51:25"/>
    <n v="11"/>
    <s v="03/21/202613:15:29"/>
    <x v="20"/>
    <x v="20"/>
    <x v="0"/>
    <s v="13:15:29"/>
    <x v="13"/>
    <x v="0"/>
    <d v="1899-12-30T01:24:04"/>
    <n v="74018"/>
    <n v="0.18"/>
  </r>
  <r>
    <s v="XR20260033046"/>
    <s v="XR"/>
    <s v="XR Shoulder Complete 2+ Views Left"/>
    <s v="03/21/2026"/>
    <s v="11:49:37"/>
    <n v="11"/>
    <s v="03/21/202613:16:34"/>
    <x v="20"/>
    <x v="20"/>
    <x v="0"/>
    <s v="13:16:34"/>
    <x v="13"/>
    <x v="0"/>
    <d v="1899-12-30T01:26:57"/>
    <n v="73030"/>
    <n v="0.18"/>
  </r>
  <r>
    <s v="XR20260033045"/>
    <s v="XR"/>
    <s v="XR Finger(s) 2+ Views Right"/>
    <s v="03/21/2026"/>
    <s v="11:38:13"/>
    <n v="11"/>
    <s v="03/21/202613:20:07"/>
    <x v="20"/>
    <x v="20"/>
    <x v="0"/>
    <s v="13:20:07"/>
    <x v="13"/>
    <x v="0"/>
    <d v="1899-12-30T01:41:54"/>
    <n v="73140"/>
    <n v="0.13"/>
  </r>
  <r>
    <s v="XR20260033050"/>
    <s v="XR"/>
    <s v="XR Chest 2 Views"/>
    <s v="03/21/2026"/>
    <s v="11:44:57"/>
    <n v="11"/>
    <s v="03/21/202613:20:18"/>
    <x v="20"/>
    <x v="20"/>
    <x v="0"/>
    <s v="13:20:18"/>
    <x v="13"/>
    <x v="0"/>
    <d v="1899-12-30T01:35:21"/>
    <n v="71046"/>
    <n v="0.22"/>
  </r>
  <r>
    <s v="XR20260033051"/>
    <s v="XR"/>
    <s v="XR Toe(s) 2+ Views Right"/>
    <s v="03/21/2026"/>
    <s v="11:47:20"/>
    <n v="11"/>
    <s v="03/21/202613:20:33"/>
    <x v="20"/>
    <x v="20"/>
    <x v="0"/>
    <s v="13:20:33"/>
    <x v="13"/>
    <x v="0"/>
    <d v="1899-12-30T01:33:13"/>
    <n v="73660"/>
    <n v="0.13"/>
  </r>
  <r>
    <s v="XR20260033044"/>
    <s v="XR"/>
    <s v="XR Chest 1 View Portable"/>
    <s v="03/21/2026"/>
    <s v="11:50:06"/>
    <n v="11"/>
    <s v="03/21/202613:29:16"/>
    <x v="20"/>
    <x v="20"/>
    <x v="0"/>
    <s v="13:29:16"/>
    <x v="13"/>
    <x v="0"/>
    <d v="1899-12-30T01:39:10"/>
    <n v="71045"/>
    <n v="0.18"/>
  </r>
  <r>
    <s v="XR20260033049"/>
    <s v="XR"/>
    <s v="XR Hip 2-3 Views Right"/>
    <s v="03/21/2026"/>
    <s v="12:07:08"/>
    <n v="12"/>
    <s v="03/21/202613:30:05"/>
    <x v="20"/>
    <x v="20"/>
    <x v="0"/>
    <s v="13:30:05"/>
    <x v="13"/>
    <x v="0"/>
    <d v="1899-12-30T01:22:57"/>
    <n v="73502"/>
    <n v="0.22"/>
  </r>
  <r>
    <s v="XR20260033048"/>
    <s v="XR"/>
    <s v="XR Femur Complete 2 Views Right"/>
    <s v="03/21/2026"/>
    <s v="12:07:08"/>
    <n v="12"/>
    <s v="03/21/202613:33:28"/>
    <x v="20"/>
    <x v="20"/>
    <x v="0"/>
    <s v="13:33:28"/>
    <x v="13"/>
    <x v="0"/>
    <d v="1899-12-30T01:26:20"/>
    <n v="73552"/>
    <n v="0.18"/>
  </r>
  <r>
    <s v="XR20260033047"/>
    <s v="XR"/>
    <s v="XR Knee Complete 3 Views Right"/>
    <s v="03/21/2026"/>
    <s v="12:07:08"/>
    <n v="12"/>
    <s v="03/21/202613:33:41"/>
    <x v="20"/>
    <x v="20"/>
    <x v="0"/>
    <s v="13:33:41"/>
    <x v="13"/>
    <x v="0"/>
    <d v="1899-12-30T01:26:33"/>
    <n v="73562"/>
    <n v="0.18"/>
  </r>
  <r>
    <s v="XR20260033052"/>
    <s v="XR"/>
    <s v="XR Abdomen KUB 1 View"/>
    <s v="03/21/2026"/>
    <s v="12:09:04"/>
    <n v="12"/>
    <s v="03/21/202613:38:51"/>
    <x v="20"/>
    <x v="20"/>
    <x v="0"/>
    <s v="13:38:51"/>
    <x v="13"/>
    <x v="0"/>
    <d v="1899-12-30T01:29:47"/>
    <n v="74018"/>
    <n v="0.18"/>
  </r>
  <r>
    <s v="XR20260033055"/>
    <s v="XR"/>
    <s v="XR Chest 2 Views"/>
    <s v="03/21/2026"/>
    <s v="11:54:44"/>
    <n v="11"/>
    <s v="03/21/202613:43:54"/>
    <x v="20"/>
    <x v="20"/>
    <x v="0"/>
    <s v="13:43:54"/>
    <x v="13"/>
    <x v="0"/>
    <d v="1899-12-30T01:49:10"/>
    <n v="71046"/>
    <n v="0.22"/>
  </r>
  <r>
    <s v="XR20260033054"/>
    <s v="XR"/>
    <s v="XR Chest 1 View Portable"/>
    <s v="03/21/2026"/>
    <s v="12:13:28"/>
    <n v="12"/>
    <s v="03/21/202613:45:12"/>
    <x v="20"/>
    <x v="20"/>
    <x v="0"/>
    <s v="13:45:12"/>
    <x v="13"/>
    <x v="0"/>
    <d v="1899-12-30T01:31:44"/>
    <n v="71045"/>
    <n v="0.18"/>
  </r>
  <r>
    <s v="XR20260033060"/>
    <s v="XR"/>
    <s v="XR Hip 2-3 Views w/AP Pelvis Left"/>
    <s v="03/21/2026"/>
    <s v="12:12:56"/>
    <n v="12"/>
    <s v="03/21/202613:48:32"/>
    <x v="20"/>
    <x v="20"/>
    <x v="0"/>
    <s v="13:48:32"/>
    <x v="13"/>
    <x v="0"/>
    <d v="1899-12-30T01:35:36"/>
    <n v="73502"/>
    <n v="0.22"/>
  </r>
  <r>
    <s v="XR20260033061"/>
    <s v="XR"/>
    <s v="XR Chest 2 Views"/>
    <s v="03/21/2026"/>
    <s v="12:24:34"/>
    <n v="12"/>
    <s v="03/21/202613:53:35"/>
    <x v="20"/>
    <x v="20"/>
    <x v="0"/>
    <s v="13:53:35"/>
    <x v="13"/>
    <x v="0"/>
    <d v="1899-12-30T01:29:01"/>
    <n v="71046"/>
    <n v="0.22"/>
  </r>
  <r>
    <s v="XR20260033059"/>
    <s v="XR"/>
    <s v="XR Chest 2 Views"/>
    <s v="03/21/2026"/>
    <s v="12:11:27"/>
    <n v="12"/>
    <s v="03/21/202614:00:46"/>
    <x v="20"/>
    <x v="20"/>
    <x v="0"/>
    <s v="14:00:46"/>
    <x v="14"/>
    <x v="0"/>
    <d v="1899-12-30T01:49:19"/>
    <n v="71046"/>
    <n v="0.22"/>
  </r>
  <r>
    <s v="XR20260033063"/>
    <s v="XR"/>
    <s v="XR Abdomen KUB 1 View"/>
    <s v="03/21/2026"/>
    <s v="12:41:10"/>
    <n v="12"/>
    <s v="03/21/202614:01:04"/>
    <x v="20"/>
    <x v="20"/>
    <x v="0"/>
    <s v="14:01:04"/>
    <x v="14"/>
    <x v="0"/>
    <d v="1899-12-30T01:19:54"/>
    <n v="74018"/>
    <n v="0.18"/>
  </r>
  <r>
    <s v="XR20260033067"/>
    <s v="XR"/>
    <s v="XR Chest 2 Views"/>
    <s v="03/21/2026"/>
    <s v="12:27:49"/>
    <n v="12"/>
    <s v="03/21/202614:01:27"/>
    <x v="20"/>
    <x v="20"/>
    <x v="0"/>
    <s v="14:01:27"/>
    <x v="14"/>
    <x v="0"/>
    <d v="1899-12-30T01:33:38"/>
    <n v="71046"/>
    <n v="0.22"/>
  </r>
  <r>
    <s v="XR20260033066"/>
    <s v="XR"/>
    <s v="XR Chest 1 View Portable"/>
    <s v="03/21/2026"/>
    <s v="12:40:46"/>
    <n v="12"/>
    <s v="03/21/202614:07:31"/>
    <x v="20"/>
    <x v="20"/>
    <x v="0"/>
    <s v="14:07:31"/>
    <x v="14"/>
    <x v="0"/>
    <d v="1899-12-30T01:26:45"/>
    <n v="71045"/>
    <n v="0.18"/>
  </r>
  <r>
    <s v="XR20260033068"/>
    <s v="XR"/>
    <s v="XR Chest 1 View Portable"/>
    <s v="03/21/2026"/>
    <s v="12:36:41"/>
    <n v="12"/>
    <s v="03/21/202614:08:12"/>
    <x v="20"/>
    <x v="20"/>
    <x v="0"/>
    <s v="14:08:12"/>
    <x v="14"/>
    <x v="0"/>
    <d v="1899-12-30T01:31:31"/>
    <n v="71045"/>
    <n v="0.18"/>
  </r>
  <r>
    <s v="XR20260033071"/>
    <s v="XR"/>
    <s v="XR Foot Complete 3+ Views Bilateral"/>
    <s v="03/21/2026"/>
    <s v="12:40:04"/>
    <n v="12"/>
    <s v="03/21/202614:14:11"/>
    <x v="20"/>
    <x v="20"/>
    <x v="0"/>
    <s v="14:14:11"/>
    <x v="14"/>
    <x v="0"/>
    <d v="1899-12-30T01:34:07"/>
    <n v="73630"/>
    <n v="0.17"/>
  </r>
  <r>
    <s v="XR20260033079"/>
    <s v="XR"/>
    <s v="XR Hand Complete 3+ Views Left"/>
    <s v="03/21/2026"/>
    <s v="12:55:57"/>
    <n v="12"/>
    <s v="03/21/202614:14:34"/>
    <x v="20"/>
    <x v="20"/>
    <x v="0"/>
    <s v="14:14:34"/>
    <x v="14"/>
    <x v="0"/>
    <d v="1899-12-30T01:18:37"/>
    <n v="73130"/>
    <n v="0.17"/>
  </r>
  <r>
    <s v="XR20260033065"/>
    <s v="XR"/>
    <s v="XR Ankle Complete 3+ Views Right"/>
    <s v="03/21/2026"/>
    <s v="12:50:24"/>
    <n v="12"/>
    <s v="03/21/202614:20:03"/>
    <x v="20"/>
    <x v="20"/>
    <x v="0"/>
    <s v="14:20:03"/>
    <x v="14"/>
    <x v="0"/>
    <d v="1899-12-30T01:29:39"/>
    <n v="73610"/>
    <n v="0.17"/>
  </r>
  <r>
    <s v="XR20260033082"/>
    <s v="XR"/>
    <s v="XR Hand Complete 3+ Views Left"/>
    <s v="03/21/2026"/>
    <s v="12:52:29"/>
    <n v="12"/>
    <s v="03/21/202614:20:56"/>
    <x v="20"/>
    <x v="20"/>
    <x v="0"/>
    <s v="14:20:56"/>
    <x v="14"/>
    <x v="0"/>
    <d v="1899-12-30T01:28:27"/>
    <n v="73130"/>
    <n v="0.17"/>
  </r>
  <r>
    <s v="XR20260033098"/>
    <s v="XR"/>
    <s v="XR Tibia/Fibula Right"/>
    <s v="03/21/2026"/>
    <s v="13:29:37"/>
    <n v="13"/>
    <s v="03/21/202614:25:36"/>
    <x v="20"/>
    <x v="20"/>
    <x v="0"/>
    <s v="14:25:36"/>
    <x v="14"/>
    <x v="0"/>
    <d v="1899-12-30T00:55:59"/>
    <n v="73590"/>
    <n v="0.16"/>
  </r>
  <r>
    <s v="XR20260033093"/>
    <s v="XR"/>
    <s v="XR Chest 2 Views"/>
    <s v="03/21/2026"/>
    <s v="12:59:40"/>
    <n v="12"/>
    <s v="03/21/202614:30:08"/>
    <x v="20"/>
    <x v="20"/>
    <x v="0"/>
    <s v="14:30:08"/>
    <x v="14"/>
    <x v="0"/>
    <d v="1899-12-30T01:30:28"/>
    <n v="71046"/>
    <n v="0.22"/>
  </r>
  <r>
    <s v="XR20260033102"/>
    <s v="XR"/>
    <s v="XR Ankle Complete 3+ Views Left"/>
    <s v="03/21/2026"/>
    <s v="13:29:37"/>
    <n v="13"/>
    <s v="03/21/202614:34:20"/>
    <x v="20"/>
    <x v="20"/>
    <x v="0"/>
    <s v="14:34:20"/>
    <x v="14"/>
    <x v="0"/>
    <d v="1899-12-30T01:04:43"/>
    <n v="73610"/>
    <n v="0.17"/>
  </r>
  <r>
    <s v="XR20260033062"/>
    <s v="XR"/>
    <s v="XR Chest 2 Views"/>
    <s v="03/21/2026"/>
    <s v="13:11:41"/>
    <n v="13"/>
    <s v="03/21/202614:37:53"/>
    <x v="20"/>
    <x v="20"/>
    <x v="0"/>
    <s v="14:37:53"/>
    <x v="14"/>
    <x v="0"/>
    <d v="1899-12-30T01:26:12"/>
    <n v="71046"/>
    <n v="0.22"/>
  </r>
  <r>
    <s v="XR20260033096"/>
    <s v="XR"/>
    <s v="XR Chest 2 Views"/>
    <s v="03/21/2026"/>
    <s v="13:16:18"/>
    <n v="13"/>
    <s v="03/21/202614:38:07"/>
    <x v="20"/>
    <x v="20"/>
    <x v="0"/>
    <s v="14:38:07"/>
    <x v="14"/>
    <x v="0"/>
    <d v="1899-12-30T01:21:49"/>
    <n v="71046"/>
    <n v="0.22"/>
  </r>
  <r>
    <s v="XR20260033095"/>
    <s v="XR"/>
    <s v="XR Finger(s) 2+ Views Left"/>
    <s v="03/21/2026"/>
    <s v="13:08:44"/>
    <n v="13"/>
    <s v="03/21/202614:54:28"/>
    <x v="20"/>
    <x v="20"/>
    <x v="0"/>
    <s v="14:54:28"/>
    <x v="14"/>
    <x v="0"/>
    <d v="1899-12-30T01:45:44"/>
    <n v="73140"/>
    <n v="0.13"/>
  </r>
  <r>
    <s v="XR20260033064"/>
    <s v="XR"/>
    <s v="XR Foot Limited 2 Views Left"/>
    <s v="03/21/2026"/>
    <s v="13:24:17"/>
    <n v="13"/>
    <s v="03/21/202614:58:33"/>
    <x v="20"/>
    <x v="20"/>
    <x v="0"/>
    <s v="14:58:33"/>
    <x v="14"/>
    <x v="0"/>
    <d v="1899-12-30T01:34:16"/>
    <n v="73620"/>
    <n v="0.16"/>
  </r>
  <r>
    <s v="XR20260033089"/>
    <s v="XR"/>
    <s v="XR Pelvis 1 or 2 Views"/>
    <s v="03/21/2026"/>
    <s v="13:29:37"/>
    <n v="13"/>
    <s v="03/21/202614:59:26"/>
    <x v="20"/>
    <x v="20"/>
    <x v="0"/>
    <s v="14:59:26"/>
    <x v="14"/>
    <x v="0"/>
    <d v="1899-12-30T01:29:49"/>
    <n v="72170"/>
    <n v="0.17"/>
  </r>
  <r>
    <s v="XR20260033088"/>
    <s v="XR"/>
    <s v="XR Chest 1 View Portable"/>
    <s v="03/21/2026"/>
    <s v="13:29:37"/>
    <n v="13"/>
    <s v="03/21/202614:59:42"/>
    <x v="20"/>
    <x v="20"/>
    <x v="0"/>
    <s v="14:59:42"/>
    <x v="14"/>
    <x v="0"/>
    <d v="1899-12-30T01:30:05"/>
    <n v="71045"/>
    <n v="0.18"/>
  </r>
  <r>
    <s v="XR20260033097"/>
    <s v="XR"/>
    <s v="XR Chest 2 Views"/>
    <s v="03/21/2026"/>
    <s v="13:27:27"/>
    <n v="13"/>
    <s v="03/21/202615:00:00"/>
    <x v="20"/>
    <x v="20"/>
    <x v="0"/>
    <s v="15:00:00"/>
    <x v="15"/>
    <x v="0"/>
    <d v="1899-12-30T01:32:33"/>
    <n v="71046"/>
    <n v="0.22"/>
  </r>
  <r>
    <s v="XR20260033109"/>
    <s v="XR"/>
    <s v="XR Foot Limited 2 Views Left"/>
    <s v="03/21/2026"/>
    <s v="13:27:43"/>
    <n v="13"/>
    <s v="03/21/202615:05:44"/>
    <x v="20"/>
    <x v="20"/>
    <x v="0"/>
    <s v="15:05:44"/>
    <x v="15"/>
    <x v="0"/>
    <d v="1899-12-30T01:38:01"/>
    <n v="73620"/>
    <n v="0.16"/>
  </r>
  <r>
    <s v="XR20260033116"/>
    <s v="XR"/>
    <s v="XR Tibia/Fibula Bilateral"/>
    <s v="03/21/2026"/>
    <s v="14:43:31"/>
    <n v="14"/>
    <s v="03/21/202615:10:39"/>
    <x v="20"/>
    <x v="20"/>
    <x v="0"/>
    <s v="15:10:39"/>
    <x v="15"/>
    <x v="0"/>
    <d v="1899-12-30T00:27:08"/>
    <n v="73590"/>
    <n v="0.16"/>
  </r>
  <r>
    <s v="XR20260033087"/>
    <s v="XR"/>
    <s v="XR Foot Complete 3+ Views Left"/>
    <s v="03/21/2026"/>
    <s v="14:43:31"/>
    <n v="14"/>
    <s v="03/21/202615:13:06"/>
    <x v="20"/>
    <x v="20"/>
    <x v="0"/>
    <s v="15:13:06"/>
    <x v="15"/>
    <x v="0"/>
    <d v="1899-12-30T00:29:35"/>
    <n v="73630"/>
    <n v="0.17"/>
  </r>
  <r>
    <s v="XR20260033120"/>
    <s v="XR"/>
    <s v="XR Chest 1 View Portable"/>
    <s v="03/21/2026"/>
    <s v="14:29:33"/>
    <n v="14"/>
    <s v="03/21/202615:16:46"/>
    <x v="20"/>
    <x v="20"/>
    <x v="0"/>
    <s v="15:16:46"/>
    <x v="15"/>
    <x v="0"/>
    <d v="1899-12-30T00:47:13"/>
    <n v="71045"/>
    <n v="0.18"/>
  </r>
  <r>
    <s v="XR20260033128"/>
    <s v="XR"/>
    <s v="XR Chest 1 View Portable"/>
    <s v="03/21/2026"/>
    <s v="14:44:47"/>
    <n v="14"/>
    <s v="03/21/202615:19:45"/>
    <x v="20"/>
    <x v="20"/>
    <x v="0"/>
    <s v="15:19:45"/>
    <x v="15"/>
    <x v="0"/>
    <d v="1899-12-30T00:34:58"/>
    <n v="71045"/>
    <n v="0.18"/>
  </r>
  <r>
    <s v="XR20260033127"/>
    <s v="XR"/>
    <s v="XR Abdomen KUB 1 View"/>
    <s v="03/21/2026"/>
    <s v="14:57:30"/>
    <n v="14"/>
    <s v="03/21/202615:20:54"/>
    <x v="20"/>
    <x v="20"/>
    <x v="0"/>
    <s v="15:20:54"/>
    <x v="15"/>
    <x v="0"/>
    <d v="1899-12-30T00:23:24"/>
    <n v="74018"/>
    <n v="0.18"/>
  </r>
  <r>
    <s v="XR20260033136"/>
    <s v="XR"/>
    <s v="XR Chest 1 View Portable"/>
    <s v="03/21/2026"/>
    <s v="15:01:01"/>
    <n v="15"/>
    <s v="03/21/202615:28:53"/>
    <x v="20"/>
    <x v="20"/>
    <x v="0"/>
    <s v="15:28:53"/>
    <x v="15"/>
    <x v="0"/>
    <d v="1899-12-30T00:27:52"/>
    <n v="71045"/>
    <n v="0.18"/>
  </r>
  <r>
    <s v="XR20260033137"/>
    <s v="XR"/>
    <s v="XR Chest 2 Views"/>
    <s v="03/21/2026"/>
    <s v="15:04:35"/>
    <n v="15"/>
    <s v="03/21/202615:35:27"/>
    <x v="20"/>
    <x v="20"/>
    <x v="0"/>
    <s v="15:35:27"/>
    <x v="15"/>
    <x v="0"/>
    <d v="1899-12-30T00:30:52"/>
    <n v="71046"/>
    <n v="0.22"/>
  </r>
  <r>
    <s v="XR20260033132"/>
    <s v="XR"/>
    <s v="XR Chest 2 Views"/>
    <s v="03/21/2026"/>
    <s v="15:12:50"/>
    <n v="15"/>
    <s v="03/21/202615:43:58"/>
    <x v="20"/>
    <x v="20"/>
    <x v="0"/>
    <s v="15:43:58"/>
    <x v="15"/>
    <x v="0"/>
    <d v="1899-12-30T00:31:08"/>
    <n v="71046"/>
    <n v="0.22"/>
  </r>
  <r>
    <s v="XR20260033134"/>
    <s v="XR"/>
    <s v="XR Hand Complete 3+ Views Right"/>
    <s v="03/21/2026"/>
    <s v="14:55:57"/>
    <n v="14"/>
    <s v="03/21/202615:51:38"/>
    <x v="20"/>
    <x v="20"/>
    <x v="0"/>
    <s v="15:51:38"/>
    <x v="15"/>
    <x v="0"/>
    <d v="1899-12-30T00:55:41"/>
    <n v="73130"/>
    <n v="0.17"/>
  </r>
  <r>
    <s v="XR20260033146"/>
    <s v="XR"/>
    <s v="XR Chest 1 View Portable"/>
    <s v="03/21/2026"/>
    <s v="15:38:13"/>
    <n v="15"/>
    <s v="03/21/202615:54:43"/>
    <x v="20"/>
    <x v="20"/>
    <x v="0"/>
    <s v="15:54:43"/>
    <x v="15"/>
    <x v="0"/>
    <d v="1899-12-30T00:16:30"/>
    <n v="71045"/>
    <n v="0.18"/>
  </r>
  <r>
    <s v="XR20260033145"/>
    <s v="XR"/>
    <s v="XR Chest 1 View Portable"/>
    <s v="03/21/2026"/>
    <s v="15:37:56"/>
    <n v="15"/>
    <s v="03/21/202616:00:46"/>
    <x v="20"/>
    <x v="20"/>
    <x v="0"/>
    <s v="16:00:46"/>
    <x v="16"/>
    <x v="0"/>
    <d v="1899-12-30T00:22:50"/>
    <n v="71045"/>
    <n v="0.18"/>
  </r>
  <r>
    <s v="CT20260015377"/>
    <s v="CT"/>
    <s v="CT Abd &amp; Pel wo Oral w IV"/>
    <s v="03/21/2026"/>
    <s v="22:02:13"/>
    <n v="22"/>
    <s v="03/21/202623:03:51"/>
    <x v="20"/>
    <x v="20"/>
    <x v="0"/>
    <s v="23:03:51"/>
    <x v="22"/>
    <x v="0"/>
    <d v="1899-12-30T01:01:38"/>
    <n v="74177"/>
    <n v="1.82"/>
  </r>
  <r>
    <s v="XR20260033261"/>
    <s v="XR"/>
    <s v="XR Knee Complete 3 Views Left"/>
    <s v="03/21/2026"/>
    <s v="22:46:23"/>
    <n v="22"/>
    <s v="03/21/202623:06:19"/>
    <x v="20"/>
    <x v="20"/>
    <x v="0"/>
    <s v="23:06:19"/>
    <x v="22"/>
    <x v="0"/>
    <d v="1899-12-30T00:19:56"/>
    <n v="73562"/>
    <n v="0.18"/>
  </r>
  <r>
    <s v="XR20260033269"/>
    <s v="XR"/>
    <s v="XR Ankle Complete 3+ Views Right"/>
    <s v="03/21/2026"/>
    <s v="21:37:07"/>
    <n v="21"/>
    <s v="03/21/202623:06:39"/>
    <x v="20"/>
    <x v="20"/>
    <x v="0"/>
    <s v="23:06:39"/>
    <x v="22"/>
    <x v="0"/>
    <d v="1899-12-30T01:29:32"/>
    <n v="73610"/>
    <n v="0.17"/>
  </r>
  <r>
    <s v="XR20260033274"/>
    <s v="XR"/>
    <s v="XR Chest 2 Views"/>
    <s v="03/21/2026"/>
    <s v="22:26:09"/>
    <n v="22"/>
    <s v="03/21/202623:06:50"/>
    <x v="20"/>
    <x v="20"/>
    <x v="0"/>
    <s v="23:06:50"/>
    <x v="22"/>
    <x v="0"/>
    <d v="1899-12-30T00:40:41"/>
    <n v="71046"/>
    <n v="0.22"/>
  </r>
  <r>
    <s v="XR20260033278"/>
    <s v="XR"/>
    <s v="XR Tibia/Fibula Left"/>
    <s v="03/21/2026"/>
    <s v="22:34:30"/>
    <n v="22"/>
    <s v="03/21/202623:07:50"/>
    <x v="20"/>
    <x v="20"/>
    <x v="0"/>
    <s v="23:07:50"/>
    <x v="22"/>
    <x v="0"/>
    <d v="1899-12-30T00:33:20"/>
    <n v="73590"/>
    <n v="0.16"/>
  </r>
  <r>
    <s v="XR20260033287"/>
    <s v="XR"/>
    <s v="XR Tibia/Fibula Right"/>
    <s v="03/21/2026"/>
    <s v="22:32:17"/>
    <n v="22"/>
    <s v="03/21/202623:11:32"/>
    <x v="20"/>
    <x v="20"/>
    <x v="0"/>
    <s v="23:11:32"/>
    <x v="22"/>
    <x v="0"/>
    <d v="1899-12-30T00:39:15"/>
    <n v="73590"/>
    <n v="0.16"/>
  </r>
  <r>
    <s v="XR20260033286"/>
    <s v="XR"/>
    <s v="XR Knee Complete 3 Views Right"/>
    <s v="03/21/2026"/>
    <s v="22:32:17"/>
    <n v="22"/>
    <s v="03/21/202623:11:50"/>
    <x v="20"/>
    <x v="20"/>
    <x v="0"/>
    <s v="23:11:50"/>
    <x v="22"/>
    <x v="0"/>
    <d v="1899-12-30T00:39:33"/>
    <n v="73562"/>
    <n v="0.18"/>
  </r>
  <r>
    <s v="XR20260033284"/>
    <s v="XR"/>
    <s v="XR Pelvis 1 or 2 Views"/>
    <s v="03/21/2026"/>
    <s v="22:32:17"/>
    <n v="22"/>
    <s v="03/21/202623:12:00"/>
    <x v="20"/>
    <x v="20"/>
    <x v="0"/>
    <s v="23:12:00"/>
    <x v="22"/>
    <x v="0"/>
    <d v="1899-12-30T00:39:43"/>
    <n v="72170"/>
    <n v="0.17"/>
  </r>
  <r>
    <s v="XR20260033283"/>
    <s v="XR"/>
    <s v="XR Chest 1 View Portable"/>
    <s v="03/21/2026"/>
    <s v="22:32:17"/>
    <n v="22"/>
    <s v="03/21/202623:12:11"/>
    <x v="20"/>
    <x v="20"/>
    <x v="0"/>
    <s v="23:12:11"/>
    <x v="22"/>
    <x v="0"/>
    <d v="1899-12-30T00:39:54"/>
    <n v="71045"/>
    <n v="0.18"/>
  </r>
  <r>
    <s v="XR20260033288"/>
    <s v="XR"/>
    <s v="XR Tibia/Fibula Right"/>
    <s v="03/21/2026"/>
    <s v="22:41:08"/>
    <n v="22"/>
    <s v="03/21/202623:12:25"/>
    <x v="20"/>
    <x v="20"/>
    <x v="0"/>
    <s v="23:12:25"/>
    <x v="22"/>
    <x v="0"/>
    <d v="1899-12-30T00:31:17"/>
    <n v="73590"/>
    <n v="0.16"/>
  </r>
  <r>
    <s v="XR20260033282"/>
    <s v="XR"/>
    <s v="XR Shoulder Complete 2+ Views Left"/>
    <s v="03/21/2026"/>
    <s v="22:36:31"/>
    <n v="22"/>
    <s v="03/21/202623:12:41"/>
    <x v="20"/>
    <x v="20"/>
    <x v="0"/>
    <s v="23:12:41"/>
    <x v="22"/>
    <x v="0"/>
    <d v="1899-12-30T00:36:10"/>
    <n v="73030"/>
    <n v="0.18"/>
  </r>
  <r>
    <s v="XR20260033272"/>
    <s v="XR"/>
    <s v="XR Chest 1 View Portable"/>
    <s v="03/21/2026"/>
    <s v="21:45:17"/>
    <n v="21"/>
    <s v="03/21/202623:16:20"/>
    <x v="20"/>
    <x v="20"/>
    <x v="0"/>
    <s v="23:16:20"/>
    <x v="22"/>
    <x v="0"/>
    <d v="1899-12-30T01:31:03"/>
    <n v="71045"/>
    <n v="0.18"/>
  </r>
  <r>
    <s v="XR20260033270"/>
    <s v="XR"/>
    <s v="XR Chest 2 Views"/>
    <s v="03/21/2026"/>
    <s v="21:50:27"/>
    <n v="21"/>
    <s v="03/21/202623:22:06"/>
    <x v="20"/>
    <x v="20"/>
    <x v="0"/>
    <s v="23:22:06"/>
    <x v="22"/>
    <x v="0"/>
    <d v="1899-12-30T01:31:39"/>
    <n v="71046"/>
    <n v="0.22"/>
  </r>
  <r>
    <s v="XR20260033271"/>
    <s v="XR"/>
    <s v="XR Chest 1 View Portable"/>
    <s v="03/21/2026"/>
    <s v="22:05:04"/>
    <n v="22"/>
    <s v="03/21/202623:26:50"/>
    <x v="20"/>
    <x v="20"/>
    <x v="0"/>
    <s v="23:26:50"/>
    <x v="22"/>
    <x v="0"/>
    <d v="1899-12-30T01:21:46"/>
    <n v="71045"/>
    <n v="0.18"/>
  </r>
  <r>
    <s v="XR20260033279"/>
    <s v="XR"/>
    <s v="XR Tibia/Fibula Left"/>
    <s v="03/21/2026"/>
    <s v="22:06:39"/>
    <n v="22"/>
    <s v="03/21/202623:31:14"/>
    <x v="20"/>
    <x v="20"/>
    <x v="0"/>
    <s v="23:31:14"/>
    <x v="22"/>
    <x v="0"/>
    <d v="1899-12-30T01:24:35"/>
    <n v="73590"/>
    <n v="0.16"/>
  </r>
  <r>
    <s v="XR20260033273"/>
    <s v="XR"/>
    <s v="XR Chest 2 Views"/>
    <s v="03/21/2026"/>
    <s v="22:19:59"/>
    <n v="22"/>
    <s v="03/21/202623:35:26"/>
    <x v="20"/>
    <x v="20"/>
    <x v="0"/>
    <s v="23:35:26"/>
    <x v="22"/>
    <x v="0"/>
    <d v="1899-12-30T01:15:27"/>
    <n v="71046"/>
    <n v="0.22"/>
  </r>
  <r>
    <s v="XR20260033290"/>
    <s v="XR"/>
    <s v="XR Shoulder Complete 2+ Views Right"/>
    <s v="03/21/2026"/>
    <s v="22:49:52"/>
    <n v="22"/>
    <s v="03/21/202623:43:11"/>
    <x v="20"/>
    <x v="20"/>
    <x v="0"/>
    <s v="23:43:11"/>
    <x v="22"/>
    <x v="0"/>
    <d v="1899-12-30T00:53:19"/>
    <n v="73030"/>
    <n v="0.18"/>
  </r>
  <r>
    <s v="XR20260033277"/>
    <s v="XR"/>
    <s v="XR Spine Cervical Complete 4 or 5 Views"/>
    <s v="03/21/2026"/>
    <s v="22:19:59"/>
    <n v="22"/>
    <s v="03/21/202623:43:31"/>
    <x v="20"/>
    <x v="20"/>
    <x v="0"/>
    <s v="23:43:31"/>
    <x v="22"/>
    <x v="0"/>
    <d v="1899-12-30T01:23:32"/>
    <n v="72050"/>
    <n v="0.27"/>
  </r>
  <r>
    <s v="XR20260033263"/>
    <s v="XR"/>
    <s v="XR Chest 2 Views"/>
    <s v="03/21/2026"/>
    <s v="22:46:14"/>
    <n v="22"/>
    <s v="03/21/202623:43:55"/>
    <x v="20"/>
    <x v="20"/>
    <x v="0"/>
    <s v="23:43:55"/>
    <x v="22"/>
    <x v="0"/>
    <d v="1899-12-30T00:57:41"/>
    <n v="71046"/>
    <n v="0.22"/>
  </r>
  <r>
    <s v="XR20260033289"/>
    <s v="XR"/>
    <s v="XR Chest 2 Views"/>
    <s v="03/21/2026"/>
    <s v="22:49:52"/>
    <n v="22"/>
    <s v="03/21/202623:54:30"/>
    <x v="20"/>
    <x v="20"/>
    <x v="0"/>
    <s v="23:54:30"/>
    <x v="22"/>
    <x v="0"/>
    <d v="1899-12-30T01:04:38"/>
    <n v="71046"/>
    <n v="0.22"/>
  </r>
  <r>
    <s v="XR20260033280"/>
    <s v="XR"/>
    <s v="XR Chest 1 View Frontal"/>
    <s v="03/21/2026"/>
    <s v="22:40:35"/>
    <n v="22"/>
    <s v="03/21/202623:59:59"/>
    <x v="20"/>
    <x v="20"/>
    <x v="0"/>
    <s v="23:59:59"/>
    <x v="22"/>
    <x v="0"/>
    <d v="1899-12-30T01:19:24"/>
    <n v="71045"/>
    <n v="0.18"/>
  </r>
  <r>
    <s v="XR20260033299"/>
    <s v="XR"/>
    <s v="XR Chest 2 Views"/>
    <s v="03/21/2026"/>
    <s v="23:58:09"/>
    <n v="23"/>
    <s v="03/22/202600:01:31"/>
    <x v="21"/>
    <x v="21"/>
    <x v="0"/>
    <s v="00:01:31"/>
    <x v="0"/>
    <x v="0"/>
    <d v="1899-12-30T00:03:22"/>
    <n v="71046"/>
    <n v="0.22"/>
  </r>
  <r>
    <s v="CT20260015427"/>
    <s v="CT"/>
    <s v="CT Brain/Head w/o Contrast"/>
    <s v="03/21/2026"/>
    <s v="23:45:22"/>
    <n v="23"/>
    <s v="03/22/202600:02:00"/>
    <x v="21"/>
    <x v="21"/>
    <x v="0"/>
    <s v="00:02:00"/>
    <x v="0"/>
    <x v="0"/>
    <d v="1899-12-30T00:16:38"/>
    <n v="70450"/>
    <n v="0.85"/>
  </r>
  <r>
    <s v="US20260010954"/>
    <s v="US"/>
    <s v="US Retroperitoneal Complete"/>
    <s v="03/21/2026"/>
    <s v="23:48:04"/>
    <n v="23"/>
    <s v="03/22/202600:06:51"/>
    <x v="21"/>
    <x v="21"/>
    <x v="0"/>
    <s v="00:06:51"/>
    <x v="0"/>
    <x v="0"/>
    <d v="1899-12-30T00:18:47"/>
    <n v="76770"/>
    <n v="0.74"/>
  </r>
  <r>
    <s v="XR20260033304"/>
    <s v="XR"/>
    <s v="XR Chest 1 View Portable"/>
    <s v="03/21/2026"/>
    <s v="23:57:46"/>
    <n v="23"/>
    <s v="03/22/202600:16:36"/>
    <x v="21"/>
    <x v="21"/>
    <x v="0"/>
    <s v="00:16:36"/>
    <x v="0"/>
    <x v="0"/>
    <d v="1899-12-30T00:18:50"/>
    <n v="71045"/>
    <n v="0.18"/>
  </r>
  <r>
    <s v="XR20260033302"/>
    <s v="XR"/>
    <s v="XR Chest 1 View Portable"/>
    <s v="03/22/2026"/>
    <s v="00:13:11"/>
    <n v="0"/>
    <s v="03/22/202600:22:20"/>
    <x v="21"/>
    <x v="21"/>
    <x v="0"/>
    <s v="00:22:20"/>
    <x v="0"/>
    <x v="0"/>
    <d v="1899-12-30T00:09:09"/>
    <n v="71045"/>
    <n v="0.18"/>
  </r>
  <r>
    <s v="XR20260033308"/>
    <s v="XR"/>
    <s v="XR Chest 2 Views"/>
    <s v="03/22/2026"/>
    <s v="00:14:40"/>
    <n v="0"/>
    <s v="03/22/202600:24:09"/>
    <x v="21"/>
    <x v="21"/>
    <x v="0"/>
    <s v="00:24:09"/>
    <x v="0"/>
    <x v="0"/>
    <d v="1899-12-30T00:09:29"/>
    <n v="71046"/>
    <n v="0.22"/>
  </r>
  <r>
    <s v="CT20260015428"/>
    <s v="CT"/>
    <s v="CT Brain/Head w/o Contrast"/>
    <s v="03/22/2026"/>
    <s v="00:26:45"/>
    <n v="0"/>
    <s v="03/22/202600:36:33"/>
    <x v="21"/>
    <x v="21"/>
    <x v="0"/>
    <s v="00:36:33"/>
    <x v="0"/>
    <x v="0"/>
    <d v="1899-12-30T00:09:48"/>
    <n v="70450"/>
    <n v="0.85"/>
  </r>
  <r>
    <s v="CT20260015401"/>
    <s v="CT"/>
    <s v="CT Abd &amp; Pel wo Oral w IV"/>
    <s v="03/22/2026"/>
    <s v="00:26:45"/>
    <n v="0"/>
    <s v="03/22/202600:59:33"/>
    <x v="21"/>
    <x v="21"/>
    <x v="0"/>
    <s v="00:59:33"/>
    <x v="0"/>
    <x v="0"/>
    <d v="1899-12-30T00:32:48"/>
    <n v="74177"/>
    <n v="1.82"/>
  </r>
  <r>
    <s v="CT20260015389"/>
    <s v="CT"/>
    <s v="CT Abd &amp; Pel wo Oral w IV"/>
    <s v="03/22/2026"/>
    <s v="00:37:59"/>
    <n v="0"/>
    <s v="03/22/202601:04:45"/>
    <x v="21"/>
    <x v="21"/>
    <x v="0"/>
    <s v="01:04:45"/>
    <x v="1"/>
    <x v="0"/>
    <d v="1899-12-30T00:26:46"/>
    <n v="74177"/>
    <n v="1.82"/>
  </r>
  <r>
    <s v="CT20260015395"/>
    <s v="CT"/>
    <s v="CTA Chest"/>
    <s v="03/22/2026"/>
    <s v="00:42:45"/>
    <n v="0"/>
    <s v="03/22/202601:08:32"/>
    <x v="21"/>
    <x v="21"/>
    <x v="0"/>
    <s v="01:08:32"/>
    <x v="1"/>
    <x v="0"/>
    <d v="1899-12-30T00:25:47"/>
    <n v="71275"/>
    <n v="1.82"/>
  </r>
  <r>
    <s v="CT20260015396"/>
    <s v="CT"/>
    <s v="CTA Abdomen and Pelvis"/>
    <s v="03/22/2026"/>
    <s v="00:42:04"/>
    <n v="0"/>
    <s v="03/22/202601:08:32"/>
    <x v="21"/>
    <x v="21"/>
    <x v="0"/>
    <s v="01:08:32"/>
    <x v="1"/>
    <x v="0"/>
    <d v="1899-12-30T00:26:28"/>
    <n v="74174"/>
    <n v="2.2000000000000002"/>
  </r>
  <r>
    <s v="US20260010956"/>
    <s v="US"/>
    <s v="US Appendix"/>
    <s v="03/22/2026"/>
    <s v="00:58:17"/>
    <n v="0"/>
    <s v="03/22/202601:10:34"/>
    <x v="21"/>
    <x v="21"/>
    <x v="0"/>
    <s v="01:10:34"/>
    <x v="1"/>
    <x v="0"/>
    <d v="1899-12-30T00:12:17"/>
    <n v="76705"/>
    <n v="0.59"/>
  </r>
  <r>
    <s v="US20260010957"/>
    <s v="US"/>
    <s v="US Scrotum (Contents) w/ Doppler if ind"/>
    <s v="03/22/2026"/>
    <s v="00:58:21"/>
    <n v="0"/>
    <s v="03/22/202601:21:28"/>
    <x v="21"/>
    <x v="21"/>
    <x v="0"/>
    <s v="01:21:28"/>
    <x v="1"/>
    <x v="0"/>
    <d v="1899-12-30T00:23:07"/>
    <n v="76870"/>
    <n v="0.64"/>
  </r>
  <r>
    <s v="CT20260015364"/>
    <s v="CT"/>
    <s v="CT Abdomen and Pelvis w/o Contrast"/>
    <s v="03/22/2026"/>
    <s v="01:11:21"/>
    <n v="1"/>
    <s v="03/22/202601:25:00"/>
    <x v="21"/>
    <x v="21"/>
    <x v="0"/>
    <s v="01:25:00"/>
    <x v="1"/>
    <x v="0"/>
    <d v="1899-12-30T00:13:39"/>
    <n v="74176"/>
    <n v="1.74"/>
  </r>
  <r>
    <s v="CT20260015434"/>
    <s v="CT"/>
    <s v="CT Brain/Head w/o Contrast"/>
    <s v="03/22/2026"/>
    <s v="01:25:29"/>
    <n v="1"/>
    <s v="03/22/202601:35:46"/>
    <x v="21"/>
    <x v="21"/>
    <x v="0"/>
    <s v="01:35:46"/>
    <x v="1"/>
    <x v="0"/>
    <d v="1899-12-30T00:10:17"/>
    <n v="70450"/>
    <n v="0.85"/>
  </r>
  <r>
    <s v="CT20260015435"/>
    <s v="CT"/>
    <s v="CT Spine Cervical w/o Contrast"/>
    <s v="03/22/2026"/>
    <s v="01:25:29"/>
    <n v="1"/>
    <s v="03/22/202601:35:59"/>
    <x v="21"/>
    <x v="21"/>
    <x v="0"/>
    <s v="01:35:59"/>
    <x v="1"/>
    <x v="0"/>
    <d v="1899-12-30T00:10:30"/>
    <n v="72125"/>
    <n v="1"/>
  </r>
  <r>
    <s v="CT20260015436"/>
    <s v="CT"/>
    <s v="CT Chest W/ Contrast"/>
    <s v="03/22/2026"/>
    <s v="01:25:29"/>
    <n v="1"/>
    <s v="03/22/202601:39:35"/>
    <x v="21"/>
    <x v="21"/>
    <x v="0"/>
    <s v="01:39:35"/>
    <x v="1"/>
    <x v="0"/>
    <d v="1899-12-30T00:14:06"/>
    <n v="76376"/>
    <n v="0.2"/>
  </r>
  <r>
    <s v="CT20260015436"/>
    <s v="CT"/>
    <s v="CT Chest W/ Contrast"/>
    <s v="03/22/2026"/>
    <s v="01:25:29"/>
    <n v="1"/>
    <s v="03/22/202601:39:35"/>
    <x v="21"/>
    <x v="21"/>
    <x v="0"/>
    <s v="01:39:35"/>
    <x v="1"/>
    <x v="0"/>
    <d v="1899-12-30T00:14:06"/>
    <n v="71260"/>
    <n v="1.1599999999999999"/>
  </r>
  <r>
    <s v="CT20260015437"/>
    <s v="CT"/>
    <s v="CT Abdomen and Pelvis w/ Contrast"/>
    <s v="03/22/2026"/>
    <s v="01:25:29"/>
    <n v="1"/>
    <s v="03/22/202601:39:35"/>
    <x v="21"/>
    <x v="21"/>
    <x v="0"/>
    <s v="01:39:35"/>
    <x v="1"/>
    <x v="0"/>
    <d v="1899-12-30T00:14:06"/>
    <n v="74177"/>
    <n v="1.82"/>
  </r>
  <r>
    <s v="US20260010958"/>
    <s v="US"/>
    <s v="US Pelvis Comp w/Transvag if indicated"/>
    <s v="03/22/2026"/>
    <s v="01:01:48"/>
    <n v="1"/>
    <s v="03/22/202601:44:01"/>
    <x v="21"/>
    <x v="21"/>
    <x v="0"/>
    <s v="01:44:01"/>
    <x v="1"/>
    <x v="0"/>
    <d v="1899-12-30T00:42:13"/>
    <n v="76856"/>
    <n v="0.69"/>
  </r>
  <r>
    <s v="XR20260033317"/>
    <s v="XR"/>
    <s v="XR Chest 2 Views"/>
    <s v="03/22/2026"/>
    <s v="01:36:20"/>
    <n v="1"/>
    <s v="03/22/202601:44:12"/>
    <x v="21"/>
    <x v="21"/>
    <x v="0"/>
    <s v="01:44:12"/>
    <x v="1"/>
    <x v="0"/>
    <d v="1899-12-30T00:07:52"/>
    <n v="71046"/>
    <n v="0.22"/>
  </r>
  <r>
    <s v="XR20260033318"/>
    <s v="XR"/>
    <s v="XR Hip 2-3 Views Right"/>
    <s v="03/22/2026"/>
    <s v="01:40:42"/>
    <n v="1"/>
    <s v="03/22/202601:46:00"/>
    <x v="21"/>
    <x v="21"/>
    <x v="0"/>
    <s v="01:46:00"/>
    <x v="1"/>
    <x v="0"/>
    <d v="1899-12-30T00:05:18"/>
    <n v="73502"/>
    <n v="0.22"/>
  </r>
  <r>
    <s v="XR20260033319"/>
    <s v="XR"/>
    <s v="XR Chest 2 Views"/>
    <s v="03/22/2026"/>
    <s v="01:39:51"/>
    <n v="1"/>
    <s v="03/22/202601:48:25"/>
    <x v="21"/>
    <x v="21"/>
    <x v="0"/>
    <s v="01:48:25"/>
    <x v="1"/>
    <x v="0"/>
    <d v="1899-12-30T00:08:34"/>
    <n v="71046"/>
    <n v="0.22"/>
  </r>
  <r>
    <s v="XR20260033315"/>
    <s v="XR"/>
    <s v="XR Chest 1 View Portable"/>
    <s v="03/22/2026"/>
    <s v="01:04:33"/>
    <n v="1"/>
    <s v="03/22/202601:50:06"/>
    <x v="21"/>
    <x v="21"/>
    <x v="0"/>
    <s v="01:50:06"/>
    <x v="1"/>
    <x v="0"/>
    <d v="1899-12-30T00:45:33"/>
    <n v="71045"/>
    <n v="0.18"/>
  </r>
  <r>
    <s v="XR20260033316"/>
    <s v="XR"/>
    <s v="XR Pelvis 1 or 2 Views"/>
    <s v="03/22/2026"/>
    <s v="01:04:33"/>
    <n v="1"/>
    <s v="03/22/202601:52:14"/>
    <x v="21"/>
    <x v="21"/>
    <x v="0"/>
    <s v="01:52:14"/>
    <x v="1"/>
    <x v="0"/>
    <d v="1899-12-30T00:47:41"/>
    <n v="72170"/>
    <n v="0.17"/>
  </r>
  <r>
    <s v="XR20260033314"/>
    <s v="XR"/>
    <s v="XR Chest 1 View Portable"/>
    <s v="03/22/2026"/>
    <s v="01:04:53"/>
    <n v="1"/>
    <s v="03/22/202601:58:12"/>
    <x v="21"/>
    <x v="21"/>
    <x v="0"/>
    <s v="01:58:12"/>
    <x v="1"/>
    <x v="0"/>
    <d v="1899-12-30T00:53:19"/>
    <n v="71045"/>
    <n v="0.18"/>
  </r>
  <r>
    <s v="XR20260033313"/>
    <s v="XR"/>
    <s v="XR Chest 1 View Portable"/>
    <s v="03/22/2026"/>
    <s v="00:58:33"/>
    <n v="0"/>
    <s v="03/22/202602:01:12"/>
    <x v="21"/>
    <x v="21"/>
    <x v="0"/>
    <s v="02:01:12"/>
    <x v="2"/>
    <x v="0"/>
    <d v="1899-12-30T01:02:39"/>
    <n v="71045"/>
    <n v="0.18"/>
  </r>
  <r>
    <s v="XR20260033321"/>
    <s v="XR"/>
    <s v="XR Chest 1 View Portable"/>
    <s v="03/22/2026"/>
    <s v="02:00:08"/>
    <n v="2"/>
    <s v="03/22/202602:06:54"/>
    <x v="21"/>
    <x v="21"/>
    <x v="0"/>
    <s v="02:06:54"/>
    <x v="2"/>
    <x v="0"/>
    <d v="1899-12-30T00:06:46"/>
    <n v="71045"/>
    <n v="0.18"/>
  </r>
  <r>
    <s v="XR20260033312"/>
    <s v="XR"/>
    <s v="XR Chest 1 View Portable"/>
    <s v="03/22/2026"/>
    <s v="00:36:06"/>
    <n v="0"/>
    <s v="03/22/202602:09:58"/>
    <x v="21"/>
    <x v="21"/>
    <x v="0"/>
    <s v="02:09:58"/>
    <x v="2"/>
    <x v="0"/>
    <d v="1899-12-30T01:33:52"/>
    <n v="71045"/>
    <n v="0.18"/>
  </r>
  <r>
    <s v="CT20260015429"/>
    <s v="CT"/>
    <s v="CT Brain/Head w/o Contrast"/>
    <s v="03/22/2026"/>
    <s v="02:04:06"/>
    <n v="2"/>
    <s v="03/22/202602:25:42"/>
    <x v="21"/>
    <x v="21"/>
    <x v="0"/>
    <s v="02:25:42"/>
    <x v="2"/>
    <x v="0"/>
    <d v="1899-12-30T00:21:36"/>
    <n v="70450"/>
    <n v="0.85"/>
  </r>
  <r>
    <s v="CT20260015430"/>
    <s v="CT"/>
    <s v="CT Spine Cervical w/o Contrast"/>
    <s v="03/22/2026"/>
    <s v="02:03:31"/>
    <n v="2"/>
    <s v="03/22/202602:25:58"/>
    <x v="21"/>
    <x v="21"/>
    <x v="0"/>
    <s v="02:25:58"/>
    <x v="2"/>
    <x v="0"/>
    <d v="1899-12-30T00:22:27"/>
    <n v="72125"/>
    <n v="1"/>
  </r>
  <r>
    <s v="CT20260015410"/>
    <s v="CT"/>
    <s v="CT Brain/Head w/o Contrast"/>
    <s v="03/22/2026"/>
    <s v="01:54:39"/>
    <n v="1"/>
    <s v="03/22/202602:26:23"/>
    <x v="21"/>
    <x v="21"/>
    <x v="0"/>
    <s v="02:26:23"/>
    <x v="2"/>
    <x v="0"/>
    <d v="1899-12-30T00:31:44"/>
    <n v="70450"/>
    <n v="0.85"/>
  </r>
  <r>
    <s v="CT20260015402"/>
    <s v="CT"/>
    <s v="CT Brain/Head w/o Contrast"/>
    <s v="03/22/2026"/>
    <s v="02:05:28"/>
    <n v="2"/>
    <s v="03/22/202602:26:34"/>
    <x v="21"/>
    <x v="21"/>
    <x v="0"/>
    <s v="02:26:34"/>
    <x v="2"/>
    <x v="0"/>
    <d v="1899-12-30T00:21:06"/>
    <n v="70450"/>
    <n v="0.85"/>
  </r>
  <r>
    <s v="CT20260015416"/>
    <s v="CT"/>
    <s v="CT Brain/Head w/o Contrast"/>
    <s v="03/22/2026"/>
    <s v="02:12:42"/>
    <n v="2"/>
    <s v="03/22/202602:27:06"/>
    <x v="21"/>
    <x v="21"/>
    <x v="0"/>
    <s v="02:27:06"/>
    <x v="2"/>
    <x v="0"/>
    <d v="1899-12-30T00:14:24"/>
    <n v="70450"/>
    <n v="0.85"/>
  </r>
  <r>
    <s v="CT20260015425"/>
    <s v="CT"/>
    <s v="CT Brain/Head w/o Contrast"/>
    <s v="03/22/2026"/>
    <s v="02:23:02"/>
    <n v="2"/>
    <s v="03/22/202602:28:44"/>
    <x v="21"/>
    <x v="21"/>
    <x v="0"/>
    <s v="02:28:44"/>
    <x v="2"/>
    <x v="0"/>
    <d v="1899-12-30T00:05:42"/>
    <n v="70450"/>
    <n v="0.85"/>
  </r>
  <r>
    <s v="CT20260015424"/>
    <s v="CT"/>
    <s v="CT Spine Cervical w/o Contrast"/>
    <s v="03/22/2026"/>
    <s v="02:23:02"/>
    <n v="2"/>
    <s v="03/22/202602:32:16"/>
    <x v="21"/>
    <x v="21"/>
    <x v="0"/>
    <s v="02:32:16"/>
    <x v="2"/>
    <x v="0"/>
    <d v="1899-12-30T00:09:14"/>
    <n v="72125"/>
    <n v="1"/>
  </r>
  <r>
    <s v="CT20260015403"/>
    <s v="CT"/>
    <s v="CT Abdomen and Pelvis w/ Contrast"/>
    <s v="03/22/2026"/>
    <s v="02:04:58"/>
    <n v="2"/>
    <s v="03/22/202602:38:00"/>
    <x v="21"/>
    <x v="21"/>
    <x v="0"/>
    <s v="02:38:00"/>
    <x v="2"/>
    <x v="0"/>
    <d v="1899-12-30T00:33:02"/>
    <n v="74177"/>
    <n v="1.82"/>
  </r>
  <r>
    <s v="CT20260015426"/>
    <s v="CT"/>
    <s v="CT Abd &amp; Pel wo Oral w IV"/>
    <s v="03/22/2026"/>
    <s v="02:35:31"/>
    <n v="2"/>
    <s v="03/22/202602:39:20"/>
    <x v="21"/>
    <x v="21"/>
    <x v="0"/>
    <s v="02:39:20"/>
    <x v="2"/>
    <x v="0"/>
    <d v="1899-12-30T00:03:49"/>
    <n v="74177"/>
    <n v="1.82"/>
  </r>
  <r>
    <s v="US20260010959"/>
    <s v="US"/>
    <s v="US Abdomen Complete"/>
    <s v="03/22/2026"/>
    <s v="02:11:13"/>
    <n v="2"/>
    <s v="03/22/202602:42:33"/>
    <x v="21"/>
    <x v="21"/>
    <x v="0"/>
    <s v="02:42:33"/>
    <x v="2"/>
    <x v="0"/>
    <d v="1899-12-30T00:31:20"/>
    <n v="76700"/>
    <n v="0.81"/>
  </r>
  <r>
    <s v="US20260010960"/>
    <s v="US"/>
    <s v="US Pelvis Comp w/Transvag if indicated"/>
    <s v="03/22/2026"/>
    <s v="02:19:38"/>
    <n v="2"/>
    <s v="03/22/202602:45:53"/>
    <x v="21"/>
    <x v="21"/>
    <x v="0"/>
    <s v="02:45:53"/>
    <x v="2"/>
    <x v="0"/>
    <d v="1899-12-30T00:26:15"/>
    <n v="76856"/>
    <n v="0.69"/>
  </r>
  <r>
    <s v="XR20260033320"/>
    <s v="XR"/>
    <s v="XR Chest 2 Views"/>
    <s v="03/22/2026"/>
    <s v="02:29:42"/>
    <n v="2"/>
    <s v="03/22/202602:55:56"/>
    <x v="21"/>
    <x v="21"/>
    <x v="0"/>
    <s v="02:55:56"/>
    <x v="2"/>
    <x v="0"/>
    <d v="1899-12-30T00:26:14"/>
    <n v="71046"/>
    <n v="0.22"/>
  </r>
  <r>
    <s v="XR20260033325"/>
    <s v="XR"/>
    <s v="XR Chest 2 Views"/>
    <s v="03/22/2026"/>
    <s v="02:46:55"/>
    <n v="2"/>
    <s v="03/22/202603:01:06"/>
    <x v="21"/>
    <x v="21"/>
    <x v="0"/>
    <s v="03:01:06"/>
    <x v="3"/>
    <x v="0"/>
    <d v="1899-12-30T00:14:11"/>
    <n v="71046"/>
    <n v="0.22"/>
  </r>
  <r>
    <s v="CT20260015417"/>
    <s v="CT"/>
    <s v="CT Spine Cervical w/o Contrast"/>
    <s v="03/22/2026"/>
    <s v="02:12:42"/>
    <n v="2"/>
    <s v="03/22/202603:01:32"/>
    <x v="21"/>
    <x v="21"/>
    <x v="0"/>
    <s v="03:01:32"/>
    <x v="3"/>
    <x v="0"/>
    <d v="1899-12-30T00:48:50"/>
    <n v="72125"/>
    <n v="1"/>
  </r>
  <r>
    <s v="US20260010953"/>
    <s v="US"/>
    <s v="US Lower Ext Venous Duplex Bilateral"/>
    <s v="03/22/2026"/>
    <s v="00:59:34"/>
    <n v="0"/>
    <s v="03/22/202603:07:14"/>
    <x v="21"/>
    <x v="21"/>
    <x v="0"/>
    <s v="03:07:14"/>
    <x v="3"/>
    <x v="1"/>
    <d v="1899-12-30T02:07:40"/>
    <n v="93970"/>
    <n v="0.7"/>
  </r>
  <r>
    <s v="US20260010937"/>
    <s v="US"/>
    <s v="US Upper Ext Venous Duplex Left"/>
    <s v="03/22/2026"/>
    <s v="02:40:16"/>
    <n v="2"/>
    <s v="03/22/202603:18:08"/>
    <x v="21"/>
    <x v="21"/>
    <x v="0"/>
    <s v="03:18:08"/>
    <x v="3"/>
    <x v="1"/>
    <d v="1899-12-30T00:37:52"/>
    <n v="93971"/>
    <n v="0.45"/>
  </r>
  <r>
    <s v="CT20260015390"/>
    <s v="CT"/>
    <s v="CT Chest WO Contrast"/>
    <s v="03/22/2026"/>
    <s v="02:35:21"/>
    <n v="2"/>
    <s v="03/22/202603:23:06"/>
    <x v="21"/>
    <x v="21"/>
    <x v="0"/>
    <s v="03:23:06"/>
    <x v="3"/>
    <x v="1"/>
    <d v="1899-12-30T00:47:45"/>
    <n v="71250"/>
    <n v="1.08"/>
  </r>
  <r>
    <s v="CT20260015440"/>
    <s v="CT"/>
    <s v="CT Brain/Head w/o Contrast"/>
    <s v="03/22/2026"/>
    <s v="03:20:14"/>
    <n v="3"/>
    <s v="03/22/202603:34:16"/>
    <x v="21"/>
    <x v="21"/>
    <x v="0"/>
    <s v="03:34:16"/>
    <x v="3"/>
    <x v="1"/>
    <d v="1899-12-30T00:14:02"/>
    <n v="70450"/>
    <n v="0.85"/>
  </r>
  <r>
    <s v="CT20260015441"/>
    <s v="CT"/>
    <s v="CTA Neck"/>
    <s v="03/22/2026"/>
    <s v="03:21:28"/>
    <n v="3"/>
    <s v="03/22/202603:34:16"/>
    <x v="21"/>
    <x v="21"/>
    <x v="0"/>
    <s v="03:34:16"/>
    <x v="3"/>
    <x v="1"/>
    <d v="1899-12-30T00:12:48"/>
    <n v="70498"/>
    <n v="1.75"/>
  </r>
  <r>
    <s v="CT20260015442"/>
    <s v="CT"/>
    <s v="CTA Brain/Head"/>
    <s v="03/22/2026"/>
    <s v="03:20:52"/>
    <n v="3"/>
    <s v="03/22/202603:34:16"/>
    <x v="21"/>
    <x v="21"/>
    <x v="0"/>
    <s v="03:34:16"/>
    <x v="3"/>
    <x v="1"/>
    <d v="1899-12-30T00:13:24"/>
    <n v="70496"/>
    <n v="1.75"/>
  </r>
  <r>
    <s v="MR20260002917"/>
    <s v="MR"/>
    <s v="MRI Brain w/ + w/o Contrast"/>
    <s v="03/22/2026"/>
    <s v="03:26:14"/>
    <n v="3"/>
    <s v="03/22/202603:38:49"/>
    <x v="21"/>
    <x v="21"/>
    <x v="0"/>
    <s v="03:38:49"/>
    <x v="3"/>
    <x v="1"/>
    <d v="1899-12-30T00:12:35"/>
    <n v="70553"/>
    <n v="2.29"/>
  </r>
  <r>
    <s v="CT20260015399"/>
    <s v="CT"/>
    <s v="CT Lower Extremity w/ Contrast Right"/>
    <s v="03/22/2026"/>
    <s v="03:16:59"/>
    <n v="3"/>
    <s v="03/22/202603:44:51"/>
    <x v="21"/>
    <x v="21"/>
    <x v="0"/>
    <s v="03:44:51"/>
    <x v="3"/>
    <x v="1"/>
    <d v="1899-12-30T00:27:52"/>
    <n v="73701"/>
    <n v="1.1599999999999999"/>
  </r>
  <r>
    <s v="CT20260015438"/>
    <s v="CT"/>
    <s v="CT Brain/Head w/o Contrast"/>
    <s v="03/22/2026"/>
    <s v="03:41:44"/>
    <n v="3"/>
    <s v="03/22/202603:48:56"/>
    <x v="21"/>
    <x v="21"/>
    <x v="0"/>
    <s v="03:48:56"/>
    <x v="3"/>
    <x v="1"/>
    <d v="1899-12-30T00:07:12"/>
    <n v="70450"/>
    <n v="0.85"/>
  </r>
  <r>
    <s v="CT20260015439"/>
    <s v="CT"/>
    <s v="CT Spine Cervical w/o Contrast"/>
    <s v="03/22/2026"/>
    <s v="03:38:50"/>
    <n v="3"/>
    <s v="03/22/202603:52:37"/>
    <x v="21"/>
    <x v="21"/>
    <x v="0"/>
    <s v="03:52:37"/>
    <x v="3"/>
    <x v="1"/>
    <d v="1899-12-30T00:13:47"/>
    <n v="72125"/>
    <n v="1"/>
  </r>
  <r>
    <s v="CT20260015419"/>
    <s v="CT"/>
    <s v="CT Abd &amp; Pel wo Oral w IV"/>
    <s v="03/22/2026"/>
    <s v="02:57:26"/>
    <n v="2"/>
    <s v="03/22/202604:09:07"/>
    <x v="21"/>
    <x v="21"/>
    <x v="0"/>
    <s v="04:09:07"/>
    <x v="4"/>
    <x v="1"/>
    <d v="1899-12-30T01:11:41"/>
    <n v="74177"/>
    <n v="1.82"/>
  </r>
  <r>
    <s v="CT20260015409"/>
    <s v="CT"/>
    <s v="CT Abd &amp; Pel wo Oral w IV"/>
    <s v="03/22/2026"/>
    <s v="03:28:57"/>
    <n v="3"/>
    <s v="03/22/202604:15:47"/>
    <x v="21"/>
    <x v="21"/>
    <x v="0"/>
    <s v="04:15:47"/>
    <x v="4"/>
    <x v="1"/>
    <d v="1899-12-30T00:46:50"/>
    <n v="74177"/>
    <n v="1.82"/>
  </r>
  <r>
    <s v="XR20260033323"/>
    <s v="XR"/>
    <s v="XR Chest 1 View Portable"/>
    <s v="03/22/2026"/>
    <s v="02:18:47"/>
    <n v="2"/>
    <s v="03/22/202604:17:33"/>
    <x v="21"/>
    <x v="21"/>
    <x v="0"/>
    <s v="04:17:33"/>
    <x v="4"/>
    <x v="1"/>
    <d v="1899-12-30T01:58:46"/>
    <n v="71045"/>
    <n v="0.18"/>
  </r>
  <r>
    <s v="XR20260033326"/>
    <s v="XR"/>
    <s v="XR Abdomen KUB 1 View"/>
    <s v="03/22/2026"/>
    <s v="04:06:58"/>
    <n v="4"/>
    <s v="03/22/202604:18:17"/>
    <x v="21"/>
    <x v="21"/>
    <x v="0"/>
    <s v="04:18:17"/>
    <x v="4"/>
    <x v="1"/>
    <d v="1899-12-30T00:11:19"/>
    <n v="74018"/>
    <n v="0.18"/>
  </r>
  <r>
    <s v="XR20260033332"/>
    <s v="XR"/>
    <s v="XR Chest 2 Views"/>
    <s v="03/22/2026"/>
    <s v="04:17:01"/>
    <n v="4"/>
    <s v="03/22/202604:19:11"/>
    <x v="21"/>
    <x v="21"/>
    <x v="0"/>
    <s v="04:19:11"/>
    <x v="4"/>
    <x v="1"/>
    <d v="1899-12-30T00:02:10"/>
    <n v="71046"/>
    <n v="0.22"/>
  </r>
  <r>
    <s v="CT20260015443"/>
    <s v="CT"/>
    <s v="CT Abdomen and Pelvis w/ Contrast"/>
    <s v="03/22/2026"/>
    <s v="04:10:55"/>
    <n v="4"/>
    <s v="03/22/202604:42:50"/>
    <x v="21"/>
    <x v="21"/>
    <x v="0"/>
    <s v="04:42:50"/>
    <x v="4"/>
    <x v="1"/>
    <d v="1899-12-30T00:31:55"/>
    <n v="74177"/>
    <n v="1.82"/>
  </r>
  <r>
    <s v="CT20260015002"/>
    <s v="CT"/>
    <s v="CT Brain/Head w/o Contrast"/>
    <s v="03/22/2026"/>
    <s v="04:20:32"/>
    <n v="4"/>
    <s v="03/22/202604:46:30"/>
    <x v="21"/>
    <x v="21"/>
    <x v="0"/>
    <s v="04:46:30"/>
    <x v="4"/>
    <x v="1"/>
    <d v="1899-12-30T00:25:58"/>
    <n v="70450"/>
    <n v="0.85"/>
  </r>
  <r>
    <s v="XR20260032599"/>
    <s v="XR"/>
    <s v="XR Chest 1 View Portable"/>
    <s v="03/22/2026"/>
    <s v="04:38:42"/>
    <n v="4"/>
    <s v="03/22/202604:47:05"/>
    <x v="21"/>
    <x v="21"/>
    <x v="0"/>
    <s v="04:47:05"/>
    <x v="4"/>
    <x v="1"/>
    <d v="1899-12-30T00:08:23"/>
    <n v="71045"/>
    <n v="0.18"/>
  </r>
  <r>
    <s v="XR20260033124"/>
    <s v="XR"/>
    <s v="XR Chest 1 View Frontal"/>
    <s v="03/22/2026"/>
    <s v="04:44:12"/>
    <n v="4"/>
    <s v="03/22/202604:48:10"/>
    <x v="21"/>
    <x v="21"/>
    <x v="0"/>
    <s v="04:48:10"/>
    <x v="4"/>
    <x v="1"/>
    <d v="1899-12-30T00:03:58"/>
    <n v="71045"/>
    <n v="0.18"/>
  </r>
  <r>
    <s v="XR20260033122"/>
    <s v="XR"/>
    <s v="XR Chest 1 View Portable"/>
    <s v="03/22/2026"/>
    <s v="04:43:01"/>
    <n v="4"/>
    <s v="03/22/202604:49:23"/>
    <x v="21"/>
    <x v="21"/>
    <x v="0"/>
    <s v="04:49:23"/>
    <x v="4"/>
    <x v="1"/>
    <d v="1899-12-30T00:06:22"/>
    <n v="71045"/>
    <n v="0.18"/>
  </r>
  <r>
    <s v="XR20260033011"/>
    <s v="XR"/>
    <s v="XR Chest 1 View Portable"/>
    <s v="03/22/2026"/>
    <s v="04:37:58"/>
    <n v="4"/>
    <s v="03/22/202604:49:54"/>
    <x v="21"/>
    <x v="21"/>
    <x v="0"/>
    <s v="04:49:54"/>
    <x v="4"/>
    <x v="1"/>
    <d v="1899-12-30T00:11:56"/>
    <n v="71045"/>
    <n v="0.18"/>
  </r>
  <r>
    <s v="XR20260032594"/>
    <s v="XR"/>
    <s v="XR Chest 1 View Portable"/>
    <s v="03/22/2026"/>
    <s v="04:42:41"/>
    <n v="4"/>
    <s v="03/22/202604:50:50"/>
    <x v="21"/>
    <x v="21"/>
    <x v="0"/>
    <s v="04:50:50"/>
    <x v="4"/>
    <x v="1"/>
    <d v="1899-12-30T00:08:09"/>
    <n v="71045"/>
    <n v="0.18"/>
  </r>
  <r>
    <s v="XR20260033106"/>
    <s v="XR"/>
    <s v="XR Chest 1 View Portable"/>
    <s v="03/22/2026"/>
    <s v="04:37:16"/>
    <n v="4"/>
    <s v="03/22/202604:52:52"/>
    <x v="21"/>
    <x v="21"/>
    <x v="0"/>
    <s v="04:52:52"/>
    <x v="4"/>
    <x v="1"/>
    <d v="1899-12-30T00:15:36"/>
    <n v="71045"/>
    <n v="0.18"/>
  </r>
  <r>
    <s v="XR20260032736"/>
    <s v="XR"/>
    <s v="XR Chest 1 View Portable"/>
    <s v="03/22/2026"/>
    <s v="04:42:20"/>
    <n v="4"/>
    <s v="03/22/202604:53:35"/>
    <x v="21"/>
    <x v="21"/>
    <x v="0"/>
    <s v="04:53:35"/>
    <x v="4"/>
    <x v="1"/>
    <d v="1899-12-30T00:11:15"/>
    <n v="71045"/>
    <n v="0.18"/>
  </r>
  <r>
    <s v="XR20260031657"/>
    <s v="XR"/>
    <s v="XR Chest 1 View Portable"/>
    <s v="03/22/2026"/>
    <s v="05:49:31"/>
    <n v="5"/>
    <s v="03/22/202604:56:21"/>
    <x v="21"/>
    <x v="21"/>
    <x v="0"/>
    <s v="04:56:21"/>
    <x v="4"/>
    <x v="1"/>
    <n v="-3.6921296296296285E-2"/>
    <n v="71045"/>
    <n v="0.18"/>
  </r>
  <r>
    <s v="US20260010961"/>
    <s v="US"/>
    <s v="US Abdomen Limited"/>
    <s v="03/22/2026"/>
    <s v="04:39:42"/>
    <n v="4"/>
    <s v="03/22/202604:59:23"/>
    <x v="21"/>
    <x v="21"/>
    <x v="0"/>
    <s v="04:59:23"/>
    <x v="4"/>
    <x v="1"/>
    <d v="1899-12-30T00:19:41"/>
    <n v="76705"/>
    <n v="0.59"/>
  </r>
  <r>
    <s v="XR20260032216"/>
    <s v="XR"/>
    <s v="XR Chest 1 View Portable"/>
    <s v="03/22/2026"/>
    <s v="04:44:48"/>
    <n v="4"/>
    <s v="03/22/202605:00:16"/>
    <x v="21"/>
    <x v="21"/>
    <x v="0"/>
    <s v="05:00:16"/>
    <x v="5"/>
    <x v="1"/>
    <d v="1899-12-30T00:15:28"/>
    <n v="71045"/>
    <n v="0.18"/>
  </r>
  <r>
    <s v="XR20260033185"/>
    <s v="XR"/>
    <s v="XR Chest 1 View Portable"/>
    <s v="03/22/2026"/>
    <s v="04:44:29"/>
    <n v="4"/>
    <s v="03/22/202605:00:57"/>
    <x v="21"/>
    <x v="21"/>
    <x v="0"/>
    <s v="05:00:57"/>
    <x v="5"/>
    <x v="1"/>
    <d v="1899-12-30T00:16:28"/>
    <n v="71045"/>
    <n v="0.18"/>
  </r>
  <r>
    <s v="XR20260033105"/>
    <s v="XR"/>
    <s v="XR Chest 1 View Portable"/>
    <s v="03/22/2026"/>
    <s v="04:34:55"/>
    <n v="4"/>
    <s v="03/22/202605:01:49"/>
    <x v="21"/>
    <x v="21"/>
    <x v="0"/>
    <s v="05:01:49"/>
    <x v="5"/>
    <x v="1"/>
    <d v="1899-12-30T00:26:54"/>
    <n v="71045"/>
    <n v="0.18"/>
  </r>
  <r>
    <s v="XR20260033330"/>
    <s v="XR"/>
    <s v="XR Chest 1 View Portable"/>
    <s v="03/22/2026"/>
    <s v="03:56:13"/>
    <n v="3"/>
    <s v="03/22/202605:03:24"/>
    <x v="21"/>
    <x v="21"/>
    <x v="0"/>
    <s v="05:03:24"/>
    <x v="5"/>
    <x v="1"/>
    <d v="1899-12-30T01:07:11"/>
    <n v="71045"/>
    <n v="0.18"/>
  </r>
  <r>
    <s v="XR20260033331"/>
    <s v="XR"/>
    <s v="XR Chest 1 View Portable"/>
    <s v="03/22/2026"/>
    <s v="04:41:19"/>
    <n v="4"/>
    <s v="03/22/202605:04:04"/>
    <x v="21"/>
    <x v="21"/>
    <x v="0"/>
    <s v="05:04:04"/>
    <x v="5"/>
    <x v="1"/>
    <d v="1899-12-30T00:22:45"/>
    <n v="71045"/>
    <n v="0.18"/>
  </r>
  <r>
    <s v="XR20260033080"/>
    <s v="XR"/>
    <s v="XR Chest 1 View Portable"/>
    <s v="03/22/2026"/>
    <s v="04:36:17"/>
    <n v="4"/>
    <s v="03/22/202605:05:22"/>
    <x v="21"/>
    <x v="21"/>
    <x v="0"/>
    <s v="05:05:22"/>
    <x v="5"/>
    <x v="1"/>
    <d v="1899-12-30T00:29:05"/>
    <n v="71045"/>
    <n v="0.18"/>
  </r>
  <r>
    <s v="XR20260032959"/>
    <s v="XR"/>
    <s v="XR Chest 1 View Portable"/>
    <s v="03/22/2026"/>
    <s v="04:35:34"/>
    <n v="4"/>
    <s v="03/22/202605:06:01"/>
    <x v="21"/>
    <x v="21"/>
    <x v="0"/>
    <s v="05:06:01"/>
    <x v="5"/>
    <x v="1"/>
    <d v="1899-12-30T00:30:27"/>
    <n v="71045"/>
    <n v="0.18"/>
  </r>
  <r>
    <s v="XR20260032221"/>
    <s v="XR"/>
    <s v="XR Chest 1 View Portable"/>
    <s v="03/22/2026"/>
    <s v="04:42:00"/>
    <n v="4"/>
    <s v="03/22/202605:06:34"/>
    <x v="21"/>
    <x v="21"/>
    <x v="0"/>
    <s v="05:06:34"/>
    <x v="5"/>
    <x v="1"/>
    <d v="1899-12-30T00:24:34"/>
    <n v="71045"/>
    <n v="0.18"/>
  </r>
  <r>
    <s v="XR20260032720"/>
    <s v="XR"/>
    <s v="XR Chest 1 View Portable"/>
    <s v="03/22/2026"/>
    <s v="04:41:42"/>
    <n v="4"/>
    <s v="03/22/202605:07:26"/>
    <x v="21"/>
    <x v="21"/>
    <x v="0"/>
    <s v="05:07:26"/>
    <x v="5"/>
    <x v="1"/>
    <d v="1899-12-30T00:25:44"/>
    <n v="71045"/>
    <n v="0.18"/>
  </r>
  <r>
    <s v="XR20260033322"/>
    <s v="XR"/>
    <s v="XR Chest 2 Views"/>
    <s v="03/22/2026"/>
    <s v="02:30:17"/>
    <n v="2"/>
    <s v="03/22/202605:11:00"/>
    <x v="21"/>
    <x v="21"/>
    <x v="0"/>
    <s v="05:11:00"/>
    <x v="5"/>
    <x v="1"/>
    <d v="1899-12-30T02:40:43"/>
    <n v="71046"/>
    <n v="0.22"/>
  </r>
  <r>
    <s v="CT20260015241"/>
    <s v="CT"/>
    <s v="CT Brain/Head w/o Contrast"/>
    <s v="03/22/2026"/>
    <s v="04:24:49"/>
    <n v="4"/>
    <s v="03/22/202605:52:47"/>
    <x v="21"/>
    <x v="21"/>
    <x v="0"/>
    <s v="05:52:47"/>
    <x v="5"/>
    <x v="1"/>
    <d v="1899-12-30T01:27:58"/>
    <n v="70450"/>
    <n v="0.85"/>
  </r>
  <r>
    <s v="XR20260033337"/>
    <s v="XR"/>
    <s v="XR Chest 2 Views"/>
    <s v="03/22/2026"/>
    <s v="05:38:55"/>
    <n v="5"/>
    <s v="03/22/202605:54:18"/>
    <x v="21"/>
    <x v="21"/>
    <x v="0"/>
    <s v="05:54:18"/>
    <x v="5"/>
    <x v="1"/>
    <d v="1899-12-30T00:15:23"/>
    <n v="71046"/>
    <n v="0.22"/>
  </r>
  <r>
    <s v="XR20260033107"/>
    <s v="XR"/>
    <s v="XR Chest 1 View Portable"/>
    <s v="03/22/2026"/>
    <s v="05:10:43"/>
    <n v="5"/>
    <s v="03/22/202605:55:29"/>
    <x v="21"/>
    <x v="21"/>
    <x v="0"/>
    <s v="05:55:29"/>
    <x v="5"/>
    <x v="1"/>
    <d v="1899-12-30T00:44:46"/>
    <n v="71045"/>
    <n v="0.18"/>
  </r>
  <r>
    <s v="XR20260032989"/>
    <s v="XR"/>
    <s v="XR Chest 1 View Frontal"/>
    <s v="03/22/2026"/>
    <s v="05:48:25"/>
    <n v="5"/>
    <s v="03/22/202605:56:27"/>
    <x v="21"/>
    <x v="21"/>
    <x v="0"/>
    <s v="05:56:27"/>
    <x v="5"/>
    <x v="1"/>
    <d v="1899-12-30T00:08:02"/>
    <n v="71045"/>
    <n v="0.18"/>
  </r>
  <r>
    <s v="XR20260033108"/>
    <s v="XR"/>
    <s v="XR Chest 1 View Portable"/>
    <s v="03/22/2026"/>
    <s v="05:08:41"/>
    <n v="5"/>
    <s v="03/22/202605:57:02"/>
    <x v="21"/>
    <x v="21"/>
    <x v="0"/>
    <s v="05:57:02"/>
    <x v="5"/>
    <x v="1"/>
    <d v="1899-12-30T00:48:21"/>
    <n v="71045"/>
    <n v="0.18"/>
  </r>
  <r>
    <s v="XR20260033104"/>
    <s v="XR"/>
    <s v="XR Chest 1 View Portable"/>
    <s v="03/22/2026"/>
    <s v="05:08:06"/>
    <n v="5"/>
    <s v="03/22/202605:58:01"/>
    <x v="21"/>
    <x v="21"/>
    <x v="0"/>
    <s v="05:58:01"/>
    <x v="5"/>
    <x v="1"/>
    <d v="1899-12-30T00:49:55"/>
    <n v="71045"/>
    <n v="0.18"/>
  </r>
  <r>
    <s v="XR20260033070"/>
    <s v="XR"/>
    <s v="XR Chest 1 View Portable"/>
    <s v="03/22/2026"/>
    <s v="05:47:05"/>
    <n v="5"/>
    <s v="03/22/202605:58:30"/>
    <x v="21"/>
    <x v="21"/>
    <x v="0"/>
    <s v="05:58:30"/>
    <x v="5"/>
    <x v="1"/>
    <d v="1899-12-30T00:11:25"/>
    <n v="71045"/>
    <n v="0.18"/>
  </r>
  <r>
    <s v="XR20260032961"/>
    <s v="XR"/>
    <s v="XR Chest 1 View Portable"/>
    <s v="03/22/2026"/>
    <s v="05:47:58"/>
    <n v="5"/>
    <s v="03/22/202605:58:48"/>
    <x v="21"/>
    <x v="21"/>
    <x v="0"/>
    <s v="05:58:48"/>
    <x v="5"/>
    <x v="1"/>
    <d v="1899-12-30T00:10:50"/>
    <n v="71045"/>
    <n v="0.18"/>
  </r>
  <r>
    <s v="XR20260033027"/>
    <s v="XR"/>
    <s v="XR Chest 1 View Frontal"/>
    <s v="03/22/2026"/>
    <s v="05:48:50"/>
    <n v="5"/>
    <s v="03/22/202605:59:15"/>
    <x v="21"/>
    <x v="21"/>
    <x v="0"/>
    <s v="05:59:15"/>
    <x v="5"/>
    <x v="1"/>
    <d v="1899-12-30T00:10:25"/>
    <n v="71045"/>
    <n v="0.18"/>
  </r>
  <r>
    <s v="XR20260033103"/>
    <s v="XR"/>
    <s v="XR Chest 1 View Portable"/>
    <s v="03/22/2026"/>
    <s v="05:07:29"/>
    <n v="5"/>
    <s v="03/22/202606:00:11"/>
    <x v="21"/>
    <x v="21"/>
    <x v="0"/>
    <s v="06:00:11"/>
    <x v="6"/>
    <x v="1"/>
    <d v="1899-12-30T00:52:42"/>
    <n v="71045"/>
    <n v="0.18"/>
  </r>
  <r>
    <s v="XR20260033329"/>
    <s v="XR"/>
    <s v="XR Neck Soft Tissue"/>
    <s v="03/22/2026"/>
    <s v="03:47:13"/>
    <n v="3"/>
    <s v="03/22/202606:01:14"/>
    <x v="21"/>
    <x v="21"/>
    <x v="0"/>
    <s v="06:01:14"/>
    <x v="6"/>
    <x v="1"/>
    <d v="1899-12-30T02:14:01"/>
    <n v="70360"/>
    <n v="0.18"/>
  </r>
  <r>
    <s v="XR20260033327"/>
    <s v="XR"/>
    <s v="XR Sacroiliac Joints 3+ Views"/>
    <s v="03/22/2026"/>
    <s v="03:41:10"/>
    <n v="3"/>
    <s v="03/22/202606:03:26"/>
    <x v="21"/>
    <x v="21"/>
    <x v="0"/>
    <s v="06:03:26"/>
    <x v="6"/>
    <x v="1"/>
    <d v="1899-12-30T02:22:16"/>
    <n v="72202"/>
    <n v="0.23"/>
  </r>
  <r>
    <s v="MR20260002956"/>
    <s v="MR"/>
    <s v="MRI Brain w/ + w/o Contrast"/>
    <s v="03/22/2026"/>
    <s v="05:56:09"/>
    <n v="5"/>
    <s v="03/22/202606:09:32"/>
    <x v="21"/>
    <x v="21"/>
    <x v="0"/>
    <s v="06:09:32"/>
    <x v="6"/>
    <x v="1"/>
    <d v="1899-12-30T00:13:23"/>
    <n v="70553"/>
    <n v="2.29"/>
  </r>
  <r>
    <s v="CT20260015453"/>
    <s v="CT"/>
    <s v="CT Brain/Head w/o Contrast"/>
    <s v="03/22/2026"/>
    <s v="06:08:31"/>
    <n v="6"/>
    <s v="03/22/202606:12:48"/>
    <x v="21"/>
    <x v="21"/>
    <x v="0"/>
    <s v="06:12:48"/>
    <x v="6"/>
    <x v="1"/>
    <d v="1899-12-30T00:04:17"/>
    <n v="70450"/>
    <n v="0.85"/>
  </r>
  <r>
    <s v="XR20260033301"/>
    <s v="XR"/>
    <s v="XR Pelvis 1 or 2 Views"/>
    <s v="03/21/2026"/>
    <s v="23:42:09"/>
    <n v="23"/>
    <s v="03/22/202606:41:21"/>
    <x v="21"/>
    <x v="21"/>
    <x v="0"/>
    <s v="06:41:21"/>
    <x v="6"/>
    <x v="1"/>
    <d v="1899-12-30T06:59:12"/>
    <n v="72170"/>
    <n v="0.17"/>
  </r>
  <r>
    <s v="XR20260033307"/>
    <s v="XR"/>
    <s v="XR Hip 2-3 Views Left"/>
    <s v="03/21/2026"/>
    <s v="23:58:25"/>
    <n v="23"/>
    <s v="03/22/202606:42:02"/>
    <x v="21"/>
    <x v="21"/>
    <x v="0"/>
    <s v="06:42:02"/>
    <x v="6"/>
    <x v="1"/>
    <d v="1899-12-30T06:43:37"/>
    <n v="73502"/>
    <n v="0.22"/>
  </r>
  <r>
    <s v="XR20260033300"/>
    <s v="XR"/>
    <s v="XR Knee Complete 4+ Views Left"/>
    <s v="03/21/2026"/>
    <s v="23:42:09"/>
    <n v="23"/>
    <s v="03/22/202606:43:20"/>
    <x v="21"/>
    <x v="21"/>
    <x v="0"/>
    <s v="06:43:20"/>
    <x v="6"/>
    <x v="1"/>
    <d v="1899-12-30T07:01:11"/>
    <n v="73564"/>
    <n v="0.22"/>
  </r>
  <r>
    <s v="CT20260015452"/>
    <s v="CT"/>
    <s v="CTA Pulmonary"/>
    <s v="03/22/2026"/>
    <s v="06:08:31"/>
    <n v="6"/>
    <s v="03/22/202607:00:59"/>
    <x v="21"/>
    <x v="21"/>
    <x v="0"/>
    <s v="07:00:59"/>
    <x v="7"/>
    <x v="1"/>
    <d v="1899-12-30T00:52:28"/>
    <n v="71275"/>
    <n v="1.82"/>
  </r>
  <r>
    <s v="XR20260033336"/>
    <s v="XR"/>
    <s v="XR Chest 2 Views"/>
    <s v="03/22/2026"/>
    <s v="05:23:18"/>
    <n v="5"/>
    <s v="03/22/202607:02:49"/>
    <x v="21"/>
    <x v="21"/>
    <x v="0"/>
    <s v="07:02:49"/>
    <x v="7"/>
    <x v="1"/>
    <d v="1899-12-30T01:39:31"/>
    <n v="71046"/>
    <n v="0.22"/>
  </r>
  <r>
    <s v="XR20260033338"/>
    <s v="XR"/>
    <s v="XR Chest 2 Views"/>
    <s v="03/22/2026"/>
    <s v="05:40:53"/>
    <n v="5"/>
    <s v="03/22/202607:04:00"/>
    <x v="21"/>
    <x v="21"/>
    <x v="0"/>
    <s v="07:04:00"/>
    <x v="7"/>
    <x v="1"/>
    <d v="1899-12-30T01:23:07"/>
    <n v="71046"/>
    <n v="0.22"/>
  </r>
  <r>
    <s v="XR20260033339"/>
    <s v="XR"/>
    <s v="XR Chest 2 Views"/>
    <s v="03/22/2026"/>
    <s v="05:46:27"/>
    <n v="5"/>
    <s v="03/22/202607:04:29"/>
    <x v="21"/>
    <x v="21"/>
    <x v="0"/>
    <s v="07:04:29"/>
    <x v="7"/>
    <x v="1"/>
    <d v="1899-12-30T01:18:02"/>
    <n v="71046"/>
    <n v="0.22"/>
  </r>
  <r>
    <s v="XR20260033345"/>
    <s v="XR"/>
    <s v="XR Elbow Complete 3+ Views Left"/>
    <s v="03/22/2026"/>
    <s v="06:21:27"/>
    <n v="6"/>
    <s v="03/22/202607:05:06"/>
    <x v="21"/>
    <x v="21"/>
    <x v="0"/>
    <s v="07:05:06"/>
    <x v="7"/>
    <x v="1"/>
    <d v="1899-12-30T00:43:39"/>
    <n v="73080"/>
    <n v="0.17"/>
  </r>
  <r>
    <s v="XR20260033344"/>
    <s v="XR"/>
    <s v="XR Knee Complete 3 Views Left"/>
    <s v="03/22/2026"/>
    <s v="06:21:27"/>
    <n v="6"/>
    <s v="03/22/202607:05:47"/>
    <x v="21"/>
    <x v="21"/>
    <x v="0"/>
    <s v="07:05:47"/>
    <x v="7"/>
    <x v="1"/>
    <d v="1899-12-30T00:44:20"/>
    <n v="73562"/>
    <n v="0.18"/>
  </r>
  <r>
    <s v="XR20260033340"/>
    <s v="XR"/>
    <s v="XR Chest 1 View Frontal"/>
    <s v="03/22/2026"/>
    <s v="06:21:27"/>
    <n v="6"/>
    <s v="03/22/202607:06:35"/>
    <x v="21"/>
    <x v="21"/>
    <x v="0"/>
    <s v="07:06:35"/>
    <x v="7"/>
    <x v="1"/>
    <d v="1899-12-30T00:45:08"/>
    <n v="71045"/>
    <n v="0.18"/>
  </r>
  <r>
    <s v="XR20260033343"/>
    <s v="XR"/>
    <s v="XR Shoulder Complete 2+ Views Right"/>
    <s v="03/22/2026"/>
    <s v="06:21:27"/>
    <n v="6"/>
    <s v="03/22/202607:07:15"/>
    <x v="21"/>
    <x v="21"/>
    <x v="0"/>
    <s v="07:07:15"/>
    <x v="7"/>
    <x v="1"/>
    <d v="1899-12-30T00:45:48"/>
    <n v="73030"/>
    <n v="0.18"/>
  </r>
  <r>
    <s v="XR20260033342"/>
    <s v="XR"/>
    <s v="XR Humerus Right"/>
    <s v="03/22/2026"/>
    <s v="06:21:27"/>
    <n v="6"/>
    <s v="03/22/202607:07:55"/>
    <x v="21"/>
    <x v="21"/>
    <x v="0"/>
    <s v="07:07:55"/>
    <x v="7"/>
    <x v="1"/>
    <d v="1899-12-30T00:46:28"/>
    <n v="73060"/>
    <n v="0.16"/>
  </r>
  <r>
    <s v="XR20260033341"/>
    <s v="XR"/>
    <s v="XR Pelvis 1 or 2 Views"/>
    <s v="03/22/2026"/>
    <s v="06:21:27"/>
    <n v="6"/>
    <s v="03/22/202607:08:26"/>
    <x v="21"/>
    <x v="21"/>
    <x v="0"/>
    <s v="07:08:26"/>
    <x v="7"/>
    <x v="1"/>
    <d v="1899-12-30T00:46:59"/>
    <n v="72170"/>
    <n v="0.17"/>
  </r>
  <r>
    <s v="XR20260033346"/>
    <s v="XR"/>
    <s v="XR Chest 1 View Portable"/>
    <s v="03/22/2026"/>
    <s v="06:25:10"/>
    <n v="6"/>
    <s v="03/22/202607:09:30"/>
    <x v="21"/>
    <x v="21"/>
    <x v="0"/>
    <s v="07:09:30"/>
    <x v="7"/>
    <x v="1"/>
    <d v="1899-12-30T00:44:20"/>
    <n v="71045"/>
    <n v="0.18"/>
  </r>
  <r>
    <s v="XR20260033347"/>
    <s v="XR"/>
    <s v="XR Chest 2 Views"/>
    <s v="03/22/2026"/>
    <s v="06:37:58"/>
    <n v="6"/>
    <s v="03/22/202607:10:15"/>
    <x v="21"/>
    <x v="21"/>
    <x v="0"/>
    <s v="07:10:15"/>
    <x v="7"/>
    <x v="1"/>
    <d v="1899-12-30T00:32:17"/>
    <n v="71046"/>
    <n v="0.22"/>
  </r>
  <r>
    <s v="XR20260033348"/>
    <s v="XR"/>
    <s v="XR Finger(s) 2+ Views Right"/>
    <s v="03/22/2026"/>
    <s v="06:37:58"/>
    <n v="6"/>
    <s v="03/22/202607:11:13"/>
    <x v="21"/>
    <x v="21"/>
    <x v="0"/>
    <s v="07:11:13"/>
    <x v="7"/>
    <x v="1"/>
    <d v="1899-12-30T00:33:15"/>
    <n v="73140"/>
    <n v="0.13"/>
  </r>
  <r>
    <s v="XR20260033334"/>
    <s v="XR"/>
    <s v="XR Chest 1 View Portable"/>
    <s v="03/22/2026"/>
    <s v="05:02:53"/>
    <n v="5"/>
    <s v="03/22/202607:12:52"/>
    <x v="21"/>
    <x v="21"/>
    <x v="0"/>
    <s v="07:12:52"/>
    <x v="7"/>
    <x v="1"/>
    <d v="1899-12-30T02:09:59"/>
    <n v="71045"/>
    <n v="0.18"/>
  </r>
  <r>
    <s v="XR20260033353"/>
    <s v="XR"/>
    <s v="XR Shoulder Complete 2+ Views Left"/>
    <s v="03/22/2026"/>
    <s v="07:04:44"/>
    <n v="7"/>
    <s v="03/22/202607:14:01"/>
    <x v="21"/>
    <x v="21"/>
    <x v="0"/>
    <s v="07:14:01"/>
    <x v="7"/>
    <x v="1"/>
    <d v="1899-12-30T00:09:17"/>
    <n v="73030"/>
    <n v="0.18"/>
  </r>
  <r>
    <s v="XR20260033349"/>
    <s v="XR"/>
    <s v="XR Chest 1 View Portable"/>
    <s v="03/22/2026"/>
    <s v="06:51:18"/>
    <n v="6"/>
    <s v="03/22/202607:15:49"/>
    <x v="21"/>
    <x v="21"/>
    <x v="0"/>
    <s v="07:15:49"/>
    <x v="7"/>
    <x v="1"/>
    <d v="1899-12-30T00:24:31"/>
    <n v="71045"/>
    <n v="0.18"/>
  </r>
  <r>
    <s v="XR20260033351"/>
    <s v="XR"/>
    <s v="XR Chest 1 View Portable"/>
    <s v="03/22/2026"/>
    <s v="06:50:38"/>
    <n v="6"/>
    <s v="03/22/202607:16:41"/>
    <x v="21"/>
    <x v="21"/>
    <x v="0"/>
    <s v="07:16:41"/>
    <x v="7"/>
    <x v="1"/>
    <d v="1899-12-30T00:26:03"/>
    <n v="71045"/>
    <n v="0.18"/>
  </r>
  <r>
    <s v="XR20260033354"/>
    <s v="XR"/>
    <s v="XR Elbow Complete 3+ Views Left"/>
    <s v="03/22/2026"/>
    <s v="07:04:45"/>
    <n v="7"/>
    <s v="03/22/202607:17:40"/>
    <x v="21"/>
    <x v="21"/>
    <x v="0"/>
    <s v="07:17:40"/>
    <x v="7"/>
    <x v="1"/>
    <d v="1899-12-30T00:12:55"/>
    <n v="73080"/>
    <n v="0.17"/>
  </r>
  <r>
    <s v="CT20260015444"/>
    <s v="CT"/>
    <s v="CT Abdomen and Pelvis w/ Contrast"/>
    <s v="03/22/2026"/>
    <s v="07:05:59"/>
    <n v="7"/>
    <s v="03/22/202607:45:15"/>
    <x v="21"/>
    <x v="21"/>
    <x v="0"/>
    <s v="07:45:15"/>
    <x v="7"/>
    <x v="1"/>
    <d v="1899-12-30T00:39:16"/>
    <n v="74177"/>
    <n v="1.82"/>
  </r>
  <r>
    <s v="XR20260033357"/>
    <s v="XR"/>
    <s v="XR Chest 1 View Portable"/>
    <s v="03/22/2026"/>
    <s v="07:34:41"/>
    <n v="7"/>
    <s v="03/22/202607:45:46"/>
    <x v="21"/>
    <x v="21"/>
    <x v="0"/>
    <s v="07:45:46"/>
    <x v="7"/>
    <x v="1"/>
    <d v="1899-12-30T00:11:05"/>
    <n v="71045"/>
    <n v="0.18"/>
  </r>
  <r>
    <s v="XR20260033181"/>
    <s v="XR"/>
    <s v="XR Chest 2 Views"/>
    <s v="03/22/2026"/>
    <s v="07:28:18"/>
    <n v="7"/>
    <s v="03/22/202607:46:58"/>
    <x v="21"/>
    <x v="21"/>
    <x v="0"/>
    <s v="07:46:58"/>
    <x v="7"/>
    <x v="1"/>
    <d v="1899-12-30T00:18:40"/>
    <n v="71046"/>
    <n v="0.22"/>
  </r>
  <r>
    <s v="XR20260033333"/>
    <s v="XR"/>
    <s v="XR Abdomen KUB 1 View"/>
    <s v="03/22/2026"/>
    <s v="05:04:33"/>
    <n v="5"/>
    <s v="03/22/202607:48:18"/>
    <x v="21"/>
    <x v="21"/>
    <x v="0"/>
    <s v="07:48:18"/>
    <x v="7"/>
    <x v="1"/>
    <d v="1899-12-30T02:43:45"/>
    <n v="74018"/>
    <n v="0.18"/>
  </r>
  <r>
    <s v="XR20260033355"/>
    <s v="XR"/>
    <s v="XR Abdomen KUB 1 View"/>
    <s v="03/22/2026"/>
    <s v="07:15:02"/>
    <n v="7"/>
    <s v="03/22/202607:50:37"/>
    <x v="21"/>
    <x v="21"/>
    <x v="0"/>
    <s v="07:50:37"/>
    <x v="7"/>
    <x v="1"/>
    <d v="1899-12-30T00:35:35"/>
    <n v="74018"/>
    <n v="0.18"/>
  </r>
  <r>
    <s v="CT20260015450"/>
    <s v="CT"/>
    <s v="CT Abdomen and Pelvis w/ Contrast"/>
    <s v="03/22/2026"/>
    <s v="07:29:05"/>
    <n v="7"/>
    <s v="03/22/202607:56:04"/>
    <x v="21"/>
    <x v="21"/>
    <x v="0"/>
    <s v="07:56:04"/>
    <x v="7"/>
    <x v="1"/>
    <d v="1899-12-30T00:26:59"/>
    <n v="74177"/>
    <n v="1.82"/>
  </r>
  <r>
    <s v="MR20260002957"/>
    <s v="MR"/>
    <s v="MRI Spine Cervical w/ + w/o Contrast"/>
    <s v="03/22/2026"/>
    <s v="05:42:19"/>
    <n v="5"/>
    <s v="03/22/202608:12:01"/>
    <x v="21"/>
    <x v="21"/>
    <x v="0"/>
    <s v="08:12:01"/>
    <x v="8"/>
    <x v="1"/>
    <d v="1899-12-30T02:29:42"/>
    <n v="72156"/>
    <n v="2.29"/>
  </r>
  <r>
    <s v="US20260010967"/>
    <s v="US"/>
    <s v="US OB Limited"/>
    <s v="03/22/2026"/>
    <s v="08:04:39"/>
    <n v="8"/>
    <s v="03/22/202608:12:56"/>
    <x v="21"/>
    <x v="21"/>
    <x v="0"/>
    <s v="08:12:56"/>
    <x v="8"/>
    <x v="1"/>
    <d v="1899-12-30T00:08:17"/>
    <n v="76815"/>
    <n v="0.65"/>
  </r>
  <r>
    <s v="US20260010970"/>
    <s v="US"/>
    <s v="US OB Limited"/>
    <s v="03/22/2026"/>
    <s v="08:04:16"/>
    <n v="8"/>
    <s v="03/22/202608:13:41"/>
    <x v="21"/>
    <x v="21"/>
    <x v="0"/>
    <s v="08:13:41"/>
    <x v="8"/>
    <x v="1"/>
    <d v="1899-12-30T00:09:25"/>
    <n v="76815"/>
    <n v="0.65"/>
  </r>
  <r>
    <s v="US20260010966"/>
    <s v="US"/>
    <s v="US OB Limited"/>
    <s v="03/22/2026"/>
    <s v="08:04:27"/>
    <n v="8"/>
    <s v="03/22/202608:14:34"/>
    <x v="21"/>
    <x v="21"/>
    <x v="0"/>
    <s v="08:14:34"/>
    <x v="8"/>
    <x v="1"/>
    <d v="1899-12-30T00:10:07"/>
    <n v="76815"/>
    <n v="0.65"/>
  </r>
  <r>
    <s v="US20260010968"/>
    <s v="US"/>
    <s v="US Abdomen Complete"/>
    <s v="03/22/2026"/>
    <s v="08:00:06"/>
    <n v="8"/>
    <s v="03/22/202608:16:31"/>
    <x v="21"/>
    <x v="21"/>
    <x v="0"/>
    <s v="08:16:31"/>
    <x v="8"/>
    <x v="1"/>
    <d v="1899-12-30T00:16:25"/>
    <n v="76700"/>
    <n v="0.81"/>
  </r>
  <r>
    <s v="XR20260033360"/>
    <s v="XR"/>
    <s v="XR Chest 2 Views"/>
    <s v="03/22/2026"/>
    <s v="08:01:48"/>
    <n v="8"/>
    <s v="03/22/202608:18:46"/>
    <x v="21"/>
    <x v="21"/>
    <x v="0"/>
    <s v="08:18:46"/>
    <x v="8"/>
    <x v="1"/>
    <d v="1899-12-30T00:16:58"/>
    <n v="71046"/>
    <n v="0.22"/>
  </r>
  <r>
    <s v="XR20260033294"/>
    <s v="XR"/>
    <s v="XR Chest 2 Views"/>
    <s v="03/22/2026"/>
    <s v="08:09:16"/>
    <n v="8"/>
    <s v="03/22/202608:20:19"/>
    <x v="21"/>
    <x v="21"/>
    <x v="0"/>
    <s v="08:20:19"/>
    <x v="8"/>
    <x v="1"/>
    <d v="1899-12-30T00:11:03"/>
    <n v="71046"/>
    <n v="0.22"/>
  </r>
  <r>
    <s v="US20260010969"/>
    <s v="US"/>
    <s v="US Abdomen Complete"/>
    <s v="03/22/2026"/>
    <s v="08:15:05"/>
    <n v="8"/>
    <s v="03/22/202608:21:51"/>
    <x v="21"/>
    <x v="21"/>
    <x v="0"/>
    <s v="08:21:51"/>
    <x v="8"/>
    <x v="1"/>
    <d v="1899-12-30T00:06:46"/>
    <n v="76700"/>
    <n v="0.81"/>
  </r>
  <r>
    <s v="XR20260033365"/>
    <s v="XR"/>
    <s v="XR Chest 1 View Portable"/>
    <s v="03/22/2026"/>
    <s v="08:17:16"/>
    <n v="8"/>
    <s v="03/22/202608:22:52"/>
    <x v="21"/>
    <x v="21"/>
    <x v="0"/>
    <s v="08:22:52"/>
    <x v="8"/>
    <x v="1"/>
    <d v="1899-12-30T00:05:36"/>
    <n v="71045"/>
    <n v="0.18"/>
  </r>
  <r>
    <s v="XR20260033350"/>
    <s v="XR"/>
    <s v="XR Chest 2 Views"/>
    <s v="03/22/2026"/>
    <s v="08:01:31"/>
    <n v="8"/>
    <s v="03/22/202608:24:04"/>
    <x v="21"/>
    <x v="21"/>
    <x v="0"/>
    <s v="08:24:04"/>
    <x v="8"/>
    <x v="1"/>
    <d v="1899-12-30T00:22:33"/>
    <n v="71046"/>
    <n v="0.22"/>
  </r>
  <r>
    <s v="XR20260033356"/>
    <s v="XR"/>
    <s v="XR Chest 2 Views"/>
    <s v="03/22/2026"/>
    <s v="08:16:40"/>
    <n v="8"/>
    <s v="03/22/202608:27:18"/>
    <x v="21"/>
    <x v="21"/>
    <x v="0"/>
    <s v="08:27:18"/>
    <x v="8"/>
    <x v="1"/>
    <d v="1899-12-30T00:10:38"/>
    <n v="71046"/>
    <n v="0.22"/>
  </r>
  <r>
    <s v="US20260010963"/>
    <s v="US"/>
    <s v="US Retroperitoneal Complete"/>
    <s v="03/22/2026"/>
    <s v="08:25:24"/>
    <n v="8"/>
    <s v="03/22/202608:28:32"/>
    <x v="21"/>
    <x v="21"/>
    <x v="0"/>
    <s v="08:28:32"/>
    <x v="8"/>
    <x v="1"/>
    <d v="1899-12-30T00:03:08"/>
    <n v="76770"/>
    <n v="0.74"/>
  </r>
  <r>
    <s v="US20260010965"/>
    <s v="US"/>
    <s v="US Retroperitoneal Complete"/>
    <s v="03/22/2026"/>
    <s v="08:25:36"/>
    <n v="8"/>
    <s v="03/22/202608:29:29"/>
    <x v="21"/>
    <x v="21"/>
    <x v="0"/>
    <s v="08:29:29"/>
    <x v="8"/>
    <x v="1"/>
    <d v="1899-12-30T00:03:53"/>
    <n v="76770"/>
    <n v="0.74"/>
  </r>
  <r>
    <s v="XR20260033366"/>
    <s v="XR"/>
    <s v="XR Abdomen KUB 1 View"/>
    <s v="03/22/2026"/>
    <s v="08:01:00"/>
    <n v="8"/>
    <s v="03/22/202608:40:40"/>
    <x v="21"/>
    <x v="21"/>
    <x v="0"/>
    <s v="08:40:40"/>
    <x v="8"/>
    <x v="1"/>
    <d v="1899-12-30T00:39:40"/>
    <n v="74018"/>
    <n v="0.18"/>
  </r>
  <r>
    <s v="US20260010972"/>
    <s v="US"/>
    <s v="US OB Limited"/>
    <s v="03/22/2026"/>
    <s v="08:37:18"/>
    <n v="8"/>
    <s v="03/22/202608:41:20"/>
    <x v="21"/>
    <x v="21"/>
    <x v="0"/>
    <s v="08:41:20"/>
    <x v="8"/>
    <x v="1"/>
    <d v="1899-12-30T00:04:02"/>
    <n v="76815"/>
    <n v="0.65"/>
  </r>
  <r>
    <s v="XR20260033359"/>
    <s v="XR"/>
    <s v="XR Chest 1 View Portable"/>
    <s v="03/22/2026"/>
    <s v="08:29:50"/>
    <n v="8"/>
    <s v="03/22/202608:42:40"/>
    <x v="21"/>
    <x v="21"/>
    <x v="0"/>
    <s v="08:42:40"/>
    <x v="8"/>
    <x v="1"/>
    <d v="1899-12-30T00:12:50"/>
    <n v="71045"/>
    <n v="0.18"/>
  </r>
  <r>
    <s v="XR20260033352"/>
    <s v="XR"/>
    <s v="XR Chest 1 View Portable"/>
    <s v="03/22/2026"/>
    <s v="08:27:37"/>
    <n v="8"/>
    <s v="03/22/202608:43:33"/>
    <x v="21"/>
    <x v="21"/>
    <x v="0"/>
    <s v="08:43:33"/>
    <x v="8"/>
    <x v="1"/>
    <d v="1899-12-30T00:15:56"/>
    <n v="71045"/>
    <n v="0.18"/>
  </r>
  <r>
    <s v="XR20260033362"/>
    <s v="XR"/>
    <s v="XR Chest 1 View Portable"/>
    <s v="03/22/2026"/>
    <s v="08:27:06"/>
    <n v="8"/>
    <s v="03/22/202608:44:18"/>
    <x v="21"/>
    <x v="21"/>
    <x v="0"/>
    <s v="08:44:18"/>
    <x v="8"/>
    <x v="1"/>
    <d v="1899-12-30T00:17:12"/>
    <n v="71045"/>
    <n v="0.18"/>
  </r>
  <r>
    <s v="XR20260033371"/>
    <s v="XR"/>
    <s v="XR Chest 1 View Portable"/>
    <s v="03/22/2026"/>
    <s v="08:31:39"/>
    <n v="8"/>
    <s v="03/22/202608:45:09"/>
    <x v="21"/>
    <x v="21"/>
    <x v="0"/>
    <s v="08:45:09"/>
    <x v="8"/>
    <x v="1"/>
    <d v="1899-12-30T00:13:30"/>
    <n v="71045"/>
    <n v="0.18"/>
  </r>
  <r>
    <s v="XR20260033364"/>
    <s v="XR"/>
    <s v="XR Knee Complete 3 Views Bilateral"/>
    <s v="03/22/2026"/>
    <s v="08:26:36"/>
    <n v="8"/>
    <s v="03/22/202608:46:45"/>
    <x v="21"/>
    <x v="21"/>
    <x v="0"/>
    <s v="08:46:45"/>
    <x v="8"/>
    <x v="1"/>
    <d v="1899-12-30T00:20:09"/>
    <n v="73562"/>
    <n v="0.18"/>
  </r>
  <r>
    <s v="XR20260032256"/>
    <s v="XR"/>
    <s v="XR Chest 1 View Portable"/>
    <s v="03/22/2026"/>
    <s v="04:43:49"/>
    <n v="4"/>
    <s v="03/22/202608:47:17"/>
    <x v="21"/>
    <x v="21"/>
    <x v="0"/>
    <s v="08:47:17"/>
    <x v="8"/>
    <x v="1"/>
    <d v="1899-12-30T04:03:28"/>
    <n v="71045"/>
    <n v="0.18"/>
  </r>
  <r>
    <s v="XR20260033361"/>
    <s v="XR"/>
    <s v="XR Foot Complete 3+ Views Right"/>
    <s v="03/22/2026"/>
    <s v="08:02:24"/>
    <n v="8"/>
    <s v="03/22/202608:52:13"/>
    <x v="21"/>
    <x v="21"/>
    <x v="0"/>
    <s v="08:52:13"/>
    <x v="8"/>
    <x v="1"/>
    <d v="1899-12-30T00:49:49"/>
    <n v="73630"/>
    <n v="0.17"/>
  </r>
  <r>
    <s v="XR20260033370"/>
    <s v="XR"/>
    <s v="XR Elbow Complete 3+ Views Right"/>
    <s v="03/22/2026"/>
    <s v="08:33:16"/>
    <n v="8"/>
    <s v="03/22/202608:53:37"/>
    <x v="21"/>
    <x v="21"/>
    <x v="0"/>
    <s v="08:53:37"/>
    <x v="8"/>
    <x v="1"/>
    <d v="1899-12-30T00:20:21"/>
    <n v="73080"/>
    <n v="0.17"/>
  </r>
  <r>
    <s v="XR20260033367"/>
    <s v="XR"/>
    <s v="XR Chest 1 View Frontal"/>
    <s v="03/22/2026"/>
    <s v="08:48:47"/>
    <n v="8"/>
    <s v="03/22/202608:55:39"/>
    <x v="21"/>
    <x v="21"/>
    <x v="0"/>
    <s v="08:55:39"/>
    <x v="8"/>
    <x v="1"/>
    <d v="1899-12-30T00:06:52"/>
    <n v="71045"/>
    <n v="0.18"/>
  </r>
  <r>
    <s v="XR20260033373"/>
    <s v="XR"/>
    <s v="XR Chest 1 View Portable"/>
    <s v="03/22/2026"/>
    <s v="08:46:13"/>
    <n v="8"/>
    <s v="03/22/202608:57:36"/>
    <x v="21"/>
    <x v="21"/>
    <x v="0"/>
    <s v="08:57:36"/>
    <x v="8"/>
    <x v="1"/>
    <d v="1899-12-30T00:11:23"/>
    <n v="71045"/>
    <n v="0.18"/>
  </r>
  <r>
    <s v="US20260010928"/>
    <s v="US"/>
    <s v="US Lower Ext Venous Duplex Bilateral"/>
    <s v="03/22/2026"/>
    <s v="09:16:51"/>
    <n v="9"/>
    <s v="03/22/202609:23:25"/>
    <x v="21"/>
    <x v="21"/>
    <x v="0"/>
    <s v="09:23:25"/>
    <x v="9"/>
    <x v="1"/>
    <d v="1899-12-30T00:06:34"/>
    <n v="93970"/>
    <n v="0.7"/>
  </r>
  <r>
    <s v="MR20260003004"/>
    <s v="MR"/>
    <s v="MRI Brain w/o Contrast"/>
    <s v="03/22/2026"/>
    <s v="08:38:16"/>
    <n v="8"/>
    <s v="03/22/202609:25:47"/>
    <x v="21"/>
    <x v="21"/>
    <x v="0"/>
    <s v="09:25:47"/>
    <x v="9"/>
    <x v="1"/>
    <d v="1899-12-30T00:47:31"/>
    <n v="70551"/>
    <n v="1.48"/>
  </r>
  <r>
    <s v="XR20260033376"/>
    <s v="XR"/>
    <s v="XR Chest 1 View Portable"/>
    <s v="03/22/2026"/>
    <s v="09:05:22"/>
    <n v="9"/>
    <s v="03/22/202609:27:01"/>
    <x v="21"/>
    <x v="21"/>
    <x v="0"/>
    <s v="09:27:01"/>
    <x v="9"/>
    <x v="1"/>
    <d v="1899-12-30T00:21:39"/>
    <n v="71045"/>
    <n v="0.18"/>
  </r>
  <r>
    <s v="XR20260033378"/>
    <s v="XR"/>
    <s v="XR Chest 2 Views"/>
    <s v="03/22/2026"/>
    <s v="09:13:50"/>
    <n v="9"/>
    <s v="03/22/202609:28:20"/>
    <x v="21"/>
    <x v="21"/>
    <x v="0"/>
    <s v="09:28:20"/>
    <x v="9"/>
    <x v="1"/>
    <d v="1899-12-30T00:14:30"/>
    <n v="71046"/>
    <n v="0.22"/>
  </r>
  <r>
    <s v="XR20260033375"/>
    <s v="XR"/>
    <s v="XR Chest 2 Views"/>
    <s v="03/22/2026"/>
    <s v="09:01:33"/>
    <n v="9"/>
    <s v="03/22/202609:29:45"/>
    <x v="21"/>
    <x v="21"/>
    <x v="0"/>
    <s v="09:29:45"/>
    <x v="9"/>
    <x v="1"/>
    <d v="1899-12-30T00:28:12"/>
    <n v="71046"/>
    <n v="0.22"/>
  </r>
  <r>
    <s v="XR20260033374"/>
    <s v="XR"/>
    <s v="XR Chest 1 View Portable"/>
    <s v="03/22/2026"/>
    <s v="09:06:21"/>
    <n v="9"/>
    <s v="03/22/202609:30:24"/>
    <x v="21"/>
    <x v="21"/>
    <x v="0"/>
    <s v="09:30:24"/>
    <x v="9"/>
    <x v="1"/>
    <d v="1899-12-30T00:24:03"/>
    <n v="71045"/>
    <n v="0.18"/>
  </r>
  <r>
    <s v="US20260010975"/>
    <s v="US"/>
    <s v="US OB Less Thn 14 wks w/TVS if indicated"/>
    <s v="03/22/2026"/>
    <s v="09:24:02"/>
    <n v="9"/>
    <s v="03/22/202609:33:38"/>
    <x v="21"/>
    <x v="21"/>
    <x v="0"/>
    <s v="09:33:38"/>
    <x v="9"/>
    <x v="1"/>
    <d v="1899-12-30T00:09:36"/>
    <n v="76801"/>
    <n v="0.99"/>
  </r>
  <r>
    <s v="CT20260015454"/>
    <s v="CT"/>
    <s v="CT Abd &amp; Pel wo Oral w IV"/>
    <s v="03/22/2026"/>
    <s v="09:24:26"/>
    <n v="9"/>
    <s v="03/22/202609:42:54"/>
    <x v="21"/>
    <x v="21"/>
    <x v="0"/>
    <s v="09:42:54"/>
    <x v="9"/>
    <x v="1"/>
    <d v="1899-12-30T00:18:28"/>
    <n v="74177"/>
    <n v="1.82"/>
  </r>
  <r>
    <s v="US20260010977"/>
    <s v="US"/>
    <s v="US OB Limited"/>
    <s v="03/22/2026"/>
    <s v="09:40:38"/>
    <n v="9"/>
    <s v="03/22/202609:44:11"/>
    <x v="21"/>
    <x v="21"/>
    <x v="0"/>
    <s v="09:44:11"/>
    <x v="9"/>
    <x v="1"/>
    <d v="1899-12-30T00:03:33"/>
    <n v="76815"/>
    <n v="0.65"/>
  </r>
  <r>
    <s v="CT20260015456"/>
    <s v="CT"/>
    <s v="CT Lower Extremity w/o Contrast Right"/>
    <s v="03/22/2026"/>
    <s v="08:43:26"/>
    <n v="8"/>
    <s v="03/22/202609:47:57"/>
    <x v="21"/>
    <x v="21"/>
    <x v="0"/>
    <s v="09:47:57"/>
    <x v="9"/>
    <x v="1"/>
    <d v="1899-12-30T01:04:31"/>
    <n v="73700"/>
    <n v="1"/>
  </r>
  <r>
    <s v="XR20260033380"/>
    <s v="XR"/>
    <s v="XR Chest 1 View Portable"/>
    <s v="03/22/2026"/>
    <s v="09:36:50"/>
    <n v="9"/>
    <s v="03/22/202609:48:40"/>
    <x v="21"/>
    <x v="21"/>
    <x v="0"/>
    <s v="09:48:40"/>
    <x v="9"/>
    <x v="1"/>
    <d v="1899-12-30T00:11:50"/>
    <n v="71045"/>
    <n v="0.18"/>
  </r>
  <r>
    <s v="XR20260033384"/>
    <s v="XR"/>
    <s v="XR Chest 2 Views"/>
    <s v="03/22/2026"/>
    <s v="09:43:07"/>
    <n v="9"/>
    <s v="03/22/202609:51:37"/>
    <x v="21"/>
    <x v="21"/>
    <x v="0"/>
    <s v="09:51:37"/>
    <x v="9"/>
    <x v="1"/>
    <d v="1899-12-30T00:08:30"/>
    <n v="71046"/>
    <n v="0.22"/>
  </r>
  <r>
    <s v="XR20260033381"/>
    <s v="XR"/>
    <s v="XR Foot Complete 3+ Views Left"/>
    <s v="03/22/2026"/>
    <s v="09:30:58"/>
    <n v="9"/>
    <s v="03/22/202609:53:07"/>
    <x v="21"/>
    <x v="21"/>
    <x v="0"/>
    <s v="09:53:07"/>
    <x v="9"/>
    <x v="1"/>
    <d v="1899-12-30T00:22:09"/>
    <n v="73630"/>
    <n v="0.17"/>
  </r>
  <r>
    <s v="XR20260033377"/>
    <s v="XR"/>
    <s v="XR Chest 1 View Frontal"/>
    <s v="03/22/2026"/>
    <s v="09:26:22"/>
    <n v="9"/>
    <s v="03/22/202609:54:03"/>
    <x v="21"/>
    <x v="21"/>
    <x v="0"/>
    <s v="09:54:03"/>
    <x v="9"/>
    <x v="1"/>
    <d v="1899-12-30T00:27:41"/>
    <n v="71045"/>
    <n v="0.18"/>
  </r>
  <r>
    <s v="US20260010920"/>
    <s v="US"/>
    <s v="US Carotid Duplex Bilateral"/>
    <s v="03/22/2026"/>
    <s v="09:15:54"/>
    <n v="9"/>
    <s v="03/22/202609:55:31"/>
    <x v="21"/>
    <x v="21"/>
    <x v="0"/>
    <s v="09:55:31"/>
    <x v="9"/>
    <x v="1"/>
    <d v="1899-12-30T00:39:37"/>
    <n v="93880"/>
    <n v="0.8"/>
  </r>
  <r>
    <s v="XR20260033276"/>
    <s v="XR"/>
    <s v="XR Infant Chest/Abdomen"/>
    <s v="03/21/2026"/>
    <s v="22:16:08"/>
    <n v="22"/>
    <s v="03/22/202609:56:47"/>
    <x v="21"/>
    <x v="21"/>
    <x v="0"/>
    <s v="09:56:47"/>
    <x v="9"/>
    <x v="1"/>
    <d v="1899-12-30T11:40:39"/>
    <n v="71045"/>
    <n v="0.18"/>
  </r>
  <r>
    <s v="XR20260033281"/>
    <s v="XR"/>
    <s v="XR Infant Chest/Abdomen"/>
    <s v="03/21/2026"/>
    <s v="22:16:54"/>
    <n v="22"/>
    <s v="03/22/202609:57:35"/>
    <x v="21"/>
    <x v="21"/>
    <x v="0"/>
    <s v="09:57:35"/>
    <x v="9"/>
    <x v="1"/>
    <d v="1899-12-30T11:40:41"/>
    <n v="71045"/>
    <n v="0.18"/>
  </r>
  <r>
    <s v="US20260010909"/>
    <s v="US"/>
    <s v="US Lower Ext Arterial Duplex Right"/>
    <s v="03/22/2026"/>
    <s v="09:14:31"/>
    <n v="9"/>
    <s v="03/22/202609:59:14"/>
    <x v="21"/>
    <x v="21"/>
    <x v="0"/>
    <s v="09:59:14"/>
    <x v="9"/>
    <x v="1"/>
    <d v="1899-12-30T00:44:43"/>
    <n v="93926"/>
    <n v="0.5"/>
  </r>
  <r>
    <s v="CT20260015418"/>
    <s v="CT"/>
    <s v="CTA Chest"/>
    <s v="03/22/2026"/>
    <s v="04:27:00"/>
    <n v="4"/>
    <s v="03/22/202610:30:07"/>
    <x v="21"/>
    <x v="21"/>
    <x v="0"/>
    <s v="10:30:07"/>
    <x v="10"/>
    <x v="1"/>
    <d v="1899-12-30T06:03:07"/>
    <n v="71275"/>
    <n v="1.82"/>
  </r>
  <r>
    <s v="CT20260015468"/>
    <s v="CT"/>
    <s v="CT Brain/Head w/o Contrast"/>
    <s v="03/22/2026"/>
    <s v="10:08:14"/>
    <n v="10"/>
    <s v="03/22/202610:32:54"/>
    <x v="21"/>
    <x v="21"/>
    <x v="0"/>
    <s v="10:32:54"/>
    <x v="10"/>
    <x v="1"/>
    <d v="1899-12-30T00:24:40"/>
    <n v="70450"/>
    <n v="0.85"/>
  </r>
  <r>
    <s v="CT20260015458"/>
    <s v="CT"/>
    <s v="CT Chest W/ Contrast"/>
    <s v="03/22/2026"/>
    <s v="10:25:37"/>
    <n v="10"/>
    <s v="03/22/202610:38:36"/>
    <x v="21"/>
    <x v="21"/>
    <x v="0"/>
    <s v="10:38:36"/>
    <x v="10"/>
    <x v="1"/>
    <d v="1899-12-30T00:12:59"/>
    <n v="71260"/>
    <n v="1.1599999999999999"/>
  </r>
  <r>
    <s v="MR20260002981"/>
    <s v="MR"/>
    <s v="MRI Spine Thoracic w/ + w/o Contrast"/>
    <s v="03/22/2026"/>
    <s v="05:41:55"/>
    <n v="5"/>
    <s v="03/22/202610:44:48"/>
    <x v="21"/>
    <x v="21"/>
    <x v="0"/>
    <s v="10:44:48"/>
    <x v="10"/>
    <x v="1"/>
    <d v="1899-12-30T05:02:53"/>
    <n v="72157"/>
    <n v="2.29"/>
  </r>
  <r>
    <s v="XR20260033369"/>
    <s v="XR"/>
    <s v="XR Shoulder Complete 2+ Views Right"/>
    <s v="03/22/2026"/>
    <s v="08:33:16"/>
    <n v="8"/>
    <s v="03/22/202610:46:11"/>
    <x v="21"/>
    <x v="21"/>
    <x v="0"/>
    <s v="10:46:11"/>
    <x v="10"/>
    <x v="1"/>
    <d v="1899-12-30T02:12:55"/>
    <n v="73030"/>
    <n v="0.18"/>
  </r>
  <r>
    <s v="XR20260033295"/>
    <s v="XR"/>
    <s v="XR Chest 1 View Portable"/>
    <s v="03/21/2026"/>
    <s v="23:03:25"/>
    <n v="23"/>
    <s v="03/22/202610:47:38"/>
    <x v="21"/>
    <x v="21"/>
    <x v="0"/>
    <s v="10:47:38"/>
    <x v="10"/>
    <x v="1"/>
    <d v="1899-12-30T11:44:13"/>
    <n v="71045"/>
    <n v="0.18"/>
  </r>
  <r>
    <s v="XR20260033293"/>
    <s v="XR"/>
    <s v="XR Chest 2 Views"/>
    <s v="03/21/2026"/>
    <s v="23:26:16"/>
    <n v="23"/>
    <s v="03/22/202610:48:53"/>
    <x v="21"/>
    <x v="21"/>
    <x v="0"/>
    <s v="10:48:53"/>
    <x v="10"/>
    <x v="1"/>
    <d v="1899-12-30T11:22:37"/>
    <n v="71046"/>
    <n v="0.22"/>
  </r>
  <r>
    <s v="XR20260033391"/>
    <s v="XR"/>
    <s v="XR Chest 1 View Portable"/>
    <s v="03/22/2026"/>
    <s v="10:21:28"/>
    <n v="10"/>
    <s v="03/22/202610:49:28"/>
    <x v="21"/>
    <x v="21"/>
    <x v="0"/>
    <s v="10:49:28"/>
    <x v="10"/>
    <x v="1"/>
    <d v="1899-12-30T00:28:00"/>
    <n v="71045"/>
    <n v="0.18"/>
  </r>
  <r>
    <s v="XR20260033291"/>
    <s v="XR"/>
    <s v="XR Chest 1 View Portable"/>
    <s v="03/21/2026"/>
    <s v="22:49:01"/>
    <n v="22"/>
    <s v="03/22/202610:50:52"/>
    <x v="21"/>
    <x v="21"/>
    <x v="0"/>
    <s v="10:50:52"/>
    <x v="10"/>
    <x v="1"/>
    <d v="1899-12-30T12:01:51"/>
    <n v="71045"/>
    <n v="0.18"/>
  </r>
  <r>
    <s v="XR20260033303"/>
    <s v="XR"/>
    <s v="XR Chest 1 View Portable"/>
    <s v="03/21/2026"/>
    <s v="23:26:24"/>
    <n v="23"/>
    <s v="03/22/202610:51:27"/>
    <x v="21"/>
    <x v="21"/>
    <x v="0"/>
    <s v="10:51:27"/>
    <x v="10"/>
    <x v="1"/>
    <d v="1899-12-30T11:25:03"/>
    <n v="71045"/>
    <n v="0.18"/>
  </r>
  <r>
    <s v="XR20260033297"/>
    <s v="XR"/>
    <s v="XR Chest 2 Views"/>
    <s v="03/21/2026"/>
    <s v="23:53:01"/>
    <n v="23"/>
    <s v="03/22/202610:53:59"/>
    <x v="21"/>
    <x v="21"/>
    <x v="0"/>
    <s v="10:53:59"/>
    <x v="10"/>
    <x v="1"/>
    <d v="1899-12-30T11:00:58"/>
    <n v="71046"/>
    <n v="0.22"/>
  </r>
  <r>
    <s v="US20260010979"/>
    <s v="US"/>
    <s v="US Lower Ext Venous Duplex Left"/>
    <s v="03/22/2026"/>
    <s v="10:52:33"/>
    <n v="10"/>
    <s v="03/22/202610:54:13"/>
    <x v="21"/>
    <x v="21"/>
    <x v="0"/>
    <s v="10:54:13"/>
    <x v="10"/>
    <x v="1"/>
    <d v="1899-12-30T00:01:40"/>
    <n v="93971"/>
    <n v="0.45"/>
  </r>
  <r>
    <s v="XR20260033309"/>
    <s v="XR"/>
    <s v="XR Chest 1 View Portable"/>
    <s v="03/22/2026"/>
    <s v="00:25:49"/>
    <n v="0"/>
    <s v="03/22/202610:55:10"/>
    <x v="21"/>
    <x v="21"/>
    <x v="0"/>
    <s v="10:55:10"/>
    <x v="10"/>
    <x v="1"/>
    <d v="1899-12-30T10:29:21"/>
    <n v="71045"/>
    <n v="0.18"/>
  </r>
  <r>
    <s v="XR20260033388"/>
    <s v="XR"/>
    <s v="XR Chest 2 Views"/>
    <s v="03/22/2026"/>
    <s v="09:54:45"/>
    <n v="9"/>
    <s v="03/22/202610:56:31"/>
    <x v="21"/>
    <x v="21"/>
    <x v="0"/>
    <s v="10:56:31"/>
    <x v="10"/>
    <x v="1"/>
    <d v="1899-12-30T01:01:46"/>
    <n v="71046"/>
    <n v="0.22"/>
  </r>
  <r>
    <s v="XR20260033389"/>
    <s v="XR"/>
    <s v="XR Chest 2 Views"/>
    <s v="03/22/2026"/>
    <s v="09:57:47"/>
    <n v="9"/>
    <s v="03/22/202611:00:29"/>
    <x v="21"/>
    <x v="21"/>
    <x v="0"/>
    <s v="11:00:29"/>
    <x v="11"/>
    <x v="1"/>
    <d v="1899-12-30T01:02:42"/>
    <n v="71046"/>
    <n v="0.22"/>
  </r>
  <r>
    <s v="XR20260033285"/>
    <s v="XR"/>
    <s v="XR Sinuses Paranasal &lt; 3 Views"/>
    <s v="03/21/2026"/>
    <s v="23:07:26"/>
    <n v="23"/>
    <s v="03/22/202611:01:57"/>
    <x v="21"/>
    <x v="21"/>
    <x v="0"/>
    <s v="11:01:57"/>
    <x v="11"/>
    <x v="1"/>
    <d v="1899-12-30T11:54:31"/>
    <n v="70210"/>
    <n v="0.17"/>
  </r>
  <r>
    <s v="XR20260033310"/>
    <s v="XR"/>
    <s v="XR Pelvis 1 or 2 Views"/>
    <s v="03/22/2026"/>
    <s v="00:25:49"/>
    <n v="0"/>
    <s v="03/22/202611:03:14"/>
    <x v="21"/>
    <x v="21"/>
    <x v="0"/>
    <s v="11:03:14"/>
    <x v="11"/>
    <x v="1"/>
    <d v="1899-12-30T10:37:25"/>
    <n v="72170"/>
    <n v="0.17"/>
  </r>
  <r>
    <s v="XR20260033292"/>
    <s v="XR"/>
    <s v="XR Chest 1 View Portable"/>
    <s v="03/21/2026"/>
    <s v="23:05:56"/>
    <n v="23"/>
    <s v="03/22/202611:03:53"/>
    <x v="21"/>
    <x v="21"/>
    <x v="0"/>
    <s v="11:03:53"/>
    <x v="11"/>
    <x v="1"/>
    <d v="1899-12-30T11:57:57"/>
    <n v="71045"/>
    <n v="0.18"/>
  </r>
  <r>
    <s v="XR20260033275"/>
    <s v="XR"/>
    <s v="XR Ribs w/ PA Chest Right"/>
    <s v="03/21/2026"/>
    <s v="23:11:26"/>
    <n v="23"/>
    <s v="03/22/202611:07:06"/>
    <x v="21"/>
    <x v="21"/>
    <x v="0"/>
    <s v="11:07:06"/>
    <x v="11"/>
    <x v="1"/>
    <d v="1899-12-30T11:55:40"/>
    <n v="71101"/>
    <n v="0.27"/>
  </r>
  <r>
    <s v="XR20260033298"/>
    <s v="XR"/>
    <s v="XR Abdomen KUB 1 View"/>
    <s v="03/22/2026"/>
    <s v="00:08:12"/>
    <n v="0"/>
    <s v="03/22/202611:23:07"/>
    <x v="21"/>
    <x v="21"/>
    <x v="0"/>
    <s v="11:23:07"/>
    <x v="11"/>
    <x v="1"/>
    <d v="1899-12-30T11:14:55"/>
    <n v="74018"/>
    <n v="0.18"/>
  </r>
  <r>
    <s v="US20260010990"/>
    <s v="US"/>
    <s v="US Pelvis Comp w/Transvag if indicated"/>
    <s v="03/22/2026"/>
    <s v="11:08:49"/>
    <n v="11"/>
    <s v="03/22/202611:25:13"/>
    <x v="21"/>
    <x v="21"/>
    <x v="0"/>
    <s v="11:25:13"/>
    <x v="11"/>
    <x v="1"/>
    <d v="1899-12-30T00:16:24"/>
    <n v="76856"/>
    <n v="0.69"/>
  </r>
  <r>
    <s v="US20260010989"/>
    <s v="US"/>
    <s v="US Retroperitoneal Complete"/>
    <s v="03/22/2026"/>
    <s v="11:05:44"/>
    <n v="11"/>
    <s v="03/22/202611:26:21"/>
    <x v="21"/>
    <x v="21"/>
    <x v="0"/>
    <s v="11:26:21"/>
    <x v="11"/>
    <x v="1"/>
    <d v="1899-12-30T00:20:37"/>
    <n v="76770"/>
    <n v="0.74"/>
  </r>
  <r>
    <s v="XR20260033311"/>
    <s v="XR"/>
    <s v="XR Hip 2-3 Views w/AP Pelvis Left"/>
    <s v="03/22/2026"/>
    <s v="00:30:01"/>
    <n v="0"/>
    <s v="03/22/202611:29:21"/>
    <x v="21"/>
    <x v="21"/>
    <x v="0"/>
    <s v="11:29:21"/>
    <x v="11"/>
    <x v="1"/>
    <d v="1899-12-30T10:59:20"/>
    <n v="73502"/>
    <n v="0.22"/>
  </r>
  <r>
    <s v="XR20260033363"/>
    <s v="XR"/>
    <s v="XR Femur Complete 2 Views Right"/>
    <s v="03/22/2026"/>
    <s v="08:26:36"/>
    <n v="8"/>
    <s v="03/22/202611:38:04"/>
    <x v="21"/>
    <x v="21"/>
    <x v="0"/>
    <s v="11:38:04"/>
    <x v="11"/>
    <x v="1"/>
    <d v="1899-12-30T03:11:28"/>
    <n v="73552"/>
    <n v="0.18"/>
  </r>
  <r>
    <s v="XR20260033382"/>
    <s v="XR"/>
    <s v="XR Foot Complete 3+ Views Bilateral"/>
    <s v="03/22/2026"/>
    <s v="09:48:57"/>
    <n v="9"/>
    <s v="03/22/202611:39:51"/>
    <x v="21"/>
    <x v="21"/>
    <x v="0"/>
    <s v="11:39:51"/>
    <x v="11"/>
    <x v="1"/>
    <d v="1899-12-30T01:50:54"/>
    <n v="73630"/>
    <n v="0.17"/>
  </r>
  <r>
    <s v="XR20260033383"/>
    <s v="XR"/>
    <s v="XR Knee Complete 3 Views Right"/>
    <s v="03/22/2026"/>
    <s v="09:43:07"/>
    <n v="9"/>
    <s v="03/22/202611:41:00"/>
    <x v="21"/>
    <x v="21"/>
    <x v="0"/>
    <s v="11:41:00"/>
    <x v="11"/>
    <x v="1"/>
    <d v="1899-12-30T01:57:53"/>
    <n v="73562"/>
    <n v="0.18"/>
  </r>
  <r>
    <s v="XR20260033385"/>
    <s v="XR"/>
    <s v="XR Abdomen KUB 1 View"/>
    <s v="03/22/2026"/>
    <s v="09:46:28"/>
    <n v="9"/>
    <s v="03/22/202611:42:02"/>
    <x v="21"/>
    <x v="21"/>
    <x v="0"/>
    <s v="11:42:02"/>
    <x v="11"/>
    <x v="1"/>
    <d v="1899-12-30T01:55:34"/>
    <n v="74018"/>
    <n v="0.18"/>
  </r>
  <r>
    <s v="XR20260033390"/>
    <s v="XR"/>
    <s v="XR Chest 2 Views"/>
    <s v="03/22/2026"/>
    <s v="10:06:21"/>
    <n v="10"/>
    <s v="03/22/202611:43:03"/>
    <x v="21"/>
    <x v="21"/>
    <x v="0"/>
    <s v="11:43:03"/>
    <x v="11"/>
    <x v="1"/>
    <d v="1899-12-30T01:36:42"/>
    <n v="71046"/>
    <n v="0.22"/>
  </r>
  <r>
    <s v="XR20260033394"/>
    <s v="XR"/>
    <s v="XR Chest 1 View Portable"/>
    <s v="03/22/2026"/>
    <s v="10:10:09"/>
    <n v="10"/>
    <s v="03/22/202611:44:13"/>
    <x v="21"/>
    <x v="21"/>
    <x v="0"/>
    <s v="11:44:13"/>
    <x v="11"/>
    <x v="1"/>
    <d v="1899-12-30T01:34:04"/>
    <n v="71045"/>
    <n v="0.18"/>
  </r>
  <r>
    <s v="XR20260033409"/>
    <s v="XR"/>
    <s v="XR Chest 1 View Portable"/>
    <s v="03/22/2026"/>
    <s v="11:21:46"/>
    <n v="11"/>
    <s v="03/22/202611:45:13"/>
    <x v="21"/>
    <x v="21"/>
    <x v="0"/>
    <s v="11:45:13"/>
    <x v="11"/>
    <x v="1"/>
    <d v="1899-12-30T00:23:27"/>
    <n v="71045"/>
    <n v="0.18"/>
  </r>
  <r>
    <s v="XR20260033400"/>
    <s v="XR"/>
    <s v="XR Chest 2 Views"/>
    <s v="03/22/2026"/>
    <s v="10:39:19"/>
    <n v="10"/>
    <s v="03/22/202611:46:56"/>
    <x v="21"/>
    <x v="21"/>
    <x v="0"/>
    <s v="11:46:56"/>
    <x v="11"/>
    <x v="1"/>
    <d v="1899-12-30T01:07:37"/>
    <n v="71046"/>
    <n v="0.22"/>
  </r>
  <r>
    <s v="XR20260033398"/>
    <s v="XR"/>
    <s v="XR Chest 1 View Portable"/>
    <s v="03/22/2026"/>
    <s v="10:26:24"/>
    <n v="10"/>
    <s v="03/22/202611:49:08"/>
    <x v="21"/>
    <x v="21"/>
    <x v="0"/>
    <s v="11:49:08"/>
    <x v="11"/>
    <x v="1"/>
    <d v="1899-12-30T01:22:44"/>
    <n v="71045"/>
    <n v="0.18"/>
  </r>
  <r>
    <s v="CT20260015470"/>
    <s v="CT"/>
    <s v="CT Abdomen and Pelvis w/ Contrast"/>
    <s v="03/22/2026"/>
    <s v="11:28:12"/>
    <n v="11"/>
    <s v="03/22/202611:55:45"/>
    <x v="21"/>
    <x v="21"/>
    <x v="0"/>
    <s v="11:55:45"/>
    <x v="11"/>
    <x v="1"/>
    <d v="1899-12-30T00:27:33"/>
    <n v="74177"/>
    <n v="1.82"/>
  </r>
  <r>
    <s v="XR20260033411"/>
    <s v="XR"/>
    <s v="XR Chest 1 View Portable"/>
    <s v="03/22/2026"/>
    <s v="11:22:05"/>
    <n v="11"/>
    <s v="03/22/202611:56:26"/>
    <x v="21"/>
    <x v="21"/>
    <x v="0"/>
    <s v="11:56:26"/>
    <x v="11"/>
    <x v="1"/>
    <d v="1899-12-30T00:34:21"/>
    <n v="71045"/>
    <n v="0.18"/>
  </r>
  <r>
    <s v="XR20260033396"/>
    <s v="XR"/>
    <s v="XR Hand Complete 3+ Views Left"/>
    <s v="03/22/2026"/>
    <s v="10:38:17"/>
    <n v="10"/>
    <s v="03/22/202611:58:45"/>
    <x v="21"/>
    <x v="21"/>
    <x v="0"/>
    <s v="11:58:45"/>
    <x v="11"/>
    <x v="1"/>
    <d v="1899-12-30T01:20:28"/>
    <n v="73130"/>
    <n v="0.17"/>
  </r>
  <r>
    <s v="XR20260033397"/>
    <s v="XR"/>
    <s v="XR Wrist Complete 3+ Views Left"/>
    <s v="03/22/2026"/>
    <s v="10:38:17"/>
    <n v="10"/>
    <s v="03/22/202611:58:45"/>
    <x v="21"/>
    <x v="21"/>
    <x v="0"/>
    <s v="11:58:45"/>
    <x v="11"/>
    <x v="1"/>
    <d v="1899-12-30T01:20:28"/>
    <n v="73110"/>
    <n v="0.17"/>
  </r>
  <r>
    <s v="XR20260033401"/>
    <s v="XR"/>
    <s v="XR Chest 2 Views"/>
    <s v="03/22/2026"/>
    <s v="10:38:43"/>
    <n v="10"/>
    <s v="03/22/202612:00:52"/>
    <x v="21"/>
    <x v="21"/>
    <x v="0"/>
    <s v="12:00:52"/>
    <x v="12"/>
    <x v="0"/>
    <d v="1899-12-30T01:22:09"/>
    <n v="71046"/>
    <n v="0.22"/>
  </r>
  <r>
    <s v="XR20260033379"/>
    <s v="XR"/>
    <s v="XR Chest 2 Views"/>
    <s v="03/22/2026"/>
    <s v="10:44:45"/>
    <n v="10"/>
    <s v="03/22/202612:01:18"/>
    <x v="21"/>
    <x v="21"/>
    <x v="0"/>
    <s v="12:01:18"/>
    <x v="12"/>
    <x v="1"/>
    <d v="1899-12-30T01:16:33"/>
    <n v="71046"/>
    <n v="0.22"/>
  </r>
  <r>
    <s v="XR20260033403"/>
    <s v="XR"/>
    <s v="XR Chest 2 Views"/>
    <s v="03/22/2026"/>
    <s v="10:52:01"/>
    <n v="10"/>
    <s v="03/22/202612:03:16"/>
    <x v="21"/>
    <x v="21"/>
    <x v="0"/>
    <s v="12:03:16"/>
    <x v="12"/>
    <x v="1"/>
    <d v="1899-12-30T01:11:15"/>
    <n v="71046"/>
    <n v="0.22"/>
  </r>
  <r>
    <s v="XR20260033402"/>
    <s v="XR"/>
    <s v="XR Abdomen Series + Chest 1 View"/>
    <s v="03/22/2026"/>
    <s v="10:55:32"/>
    <n v="10"/>
    <s v="03/22/202612:05:21"/>
    <x v="21"/>
    <x v="21"/>
    <x v="0"/>
    <s v="12:05:21"/>
    <x v="12"/>
    <x v="0"/>
    <d v="1899-12-30T01:09:49"/>
    <n v="74022"/>
    <n v="0.32"/>
  </r>
  <r>
    <s v="XR20260033405"/>
    <s v="XR"/>
    <s v="XR Foot Complete 3+ Views Left"/>
    <s v="03/22/2026"/>
    <s v="10:53:30"/>
    <n v="10"/>
    <s v="03/22/202612:06:52"/>
    <x v="21"/>
    <x v="21"/>
    <x v="0"/>
    <s v="12:06:52"/>
    <x v="12"/>
    <x v="0"/>
    <d v="1899-12-30T01:13:22"/>
    <n v="73630"/>
    <n v="0.17"/>
  </r>
  <r>
    <s v="XR20260033404"/>
    <s v="XR"/>
    <s v="XR Ankle Complete 3+ Views Left"/>
    <s v="03/22/2026"/>
    <s v="10:53:30"/>
    <n v="10"/>
    <s v="03/22/202612:15:52"/>
    <x v="21"/>
    <x v="21"/>
    <x v="0"/>
    <s v="12:15:52"/>
    <x v="12"/>
    <x v="0"/>
    <d v="1899-12-30T01:22:22"/>
    <n v="73610"/>
    <n v="0.17"/>
  </r>
  <r>
    <s v="XR20260033399"/>
    <s v="XR"/>
    <s v="XR Tibia/Fibula Left"/>
    <s v="03/22/2026"/>
    <s v="10:26:24"/>
    <n v="10"/>
    <s v="03/22/202612:16:10"/>
    <x v="21"/>
    <x v="21"/>
    <x v="0"/>
    <s v="12:16:10"/>
    <x v="12"/>
    <x v="0"/>
    <d v="1899-12-30T01:49:46"/>
    <n v="73590"/>
    <n v="0.16"/>
  </r>
  <r>
    <s v="XR20260033406"/>
    <s v="XR"/>
    <s v="XR Chest 2 Views"/>
    <s v="03/22/2026"/>
    <s v="10:59:23"/>
    <n v="10"/>
    <s v="03/22/202612:20:07"/>
    <x v="21"/>
    <x v="21"/>
    <x v="0"/>
    <s v="12:20:07"/>
    <x v="12"/>
    <x v="0"/>
    <d v="1899-12-30T01:20:44"/>
    <n v="71046"/>
    <n v="0.22"/>
  </r>
  <r>
    <s v="CT20260015485"/>
    <s v="CT"/>
    <s v="CT Brain/Head w/o Contrast"/>
    <s v="03/22/2026"/>
    <s v="12:12:13"/>
    <n v="12"/>
    <s v="03/22/202612:22:12"/>
    <x v="21"/>
    <x v="21"/>
    <x v="0"/>
    <s v="12:22:12"/>
    <x v="12"/>
    <x v="0"/>
    <d v="1899-12-30T00:09:59"/>
    <n v="70450"/>
    <n v="0.85"/>
  </r>
  <r>
    <s v="XR20260033408"/>
    <s v="XR"/>
    <s v="XR Chest 1 View Frontal"/>
    <s v="03/22/2026"/>
    <s v="11:00:48"/>
    <n v="11"/>
    <s v="03/22/202612:24:36"/>
    <x v="21"/>
    <x v="21"/>
    <x v="0"/>
    <s v="12:24:36"/>
    <x v="12"/>
    <x v="0"/>
    <d v="1899-12-30T01:23:48"/>
    <n v="71045"/>
    <n v="0.18"/>
  </r>
  <r>
    <s v="XR20260033407"/>
    <s v="XR"/>
    <s v="XR Shoulder Complete 2+ Views Right"/>
    <s v="03/22/2026"/>
    <s v="11:00:48"/>
    <n v="11"/>
    <s v="03/22/202612:29:45"/>
    <x v="21"/>
    <x v="21"/>
    <x v="0"/>
    <s v="12:29:45"/>
    <x v="12"/>
    <x v="0"/>
    <d v="1899-12-30T01:28:57"/>
    <n v="73030"/>
    <n v="0.18"/>
  </r>
  <r>
    <s v="XR20260033410"/>
    <s v="XR"/>
    <s v="XR Wrist Complete 3+ Views Left"/>
    <s v="03/22/2026"/>
    <s v="11:08:34"/>
    <n v="11"/>
    <s v="03/22/202612:30:39"/>
    <x v="21"/>
    <x v="21"/>
    <x v="0"/>
    <s v="12:30:39"/>
    <x v="12"/>
    <x v="0"/>
    <d v="1899-12-30T01:22:05"/>
    <n v="73110"/>
    <n v="0.17"/>
  </r>
  <r>
    <s v="XR20260033415"/>
    <s v="XR"/>
    <s v="XR Chest 2 Views"/>
    <s v="03/22/2026"/>
    <s v="11:24:02"/>
    <n v="11"/>
    <s v="03/22/202612:49:17"/>
    <x v="21"/>
    <x v="21"/>
    <x v="0"/>
    <s v="12:49:17"/>
    <x v="12"/>
    <x v="0"/>
    <d v="1899-12-30T01:25:15"/>
    <n v="71046"/>
    <n v="0.22"/>
  </r>
  <r>
    <s v="XR20260033417"/>
    <s v="XR"/>
    <s v="XR Ankle Complete 3+ Views Left"/>
    <s v="03/22/2026"/>
    <s v="11:26:06"/>
    <n v="11"/>
    <s v="03/22/202612:49:32"/>
    <x v="21"/>
    <x v="21"/>
    <x v="0"/>
    <s v="12:49:32"/>
    <x v="12"/>
    <x v="0"/>
    <d v="1899-12-30T01:23:26"/>
    <n v="73610"/>
    <n v="0.17"/>
  </r>
  <r>
    <s v="XR20260033421"/>
    <s v="XR"/>
    <s v="XR Elbow Complete 3+ Views Left"/>
    <s v="03/22/2026"/>
    <s v="11:46:08"/>
    <n v="11"/>
    <s v="03/22/202612:54:50"/>
    <x v="21"/>
    <x v="21"/>
    <x v="0"/>
    <s v="12:54:50"/>
    <x v="12"/>
    <x v="0"/>
    <d v="1899-12-30T01:08:42"/>
    <n v="73080"/>
    <n v="0.17"/>
  </r>
  <r>
    <s v="XR20260033420"/>
    <s v="XR"/>
    <s v="XR Shoulder Complete 2+ Views Left"/>
    <s v="03/22/2026"/>
    <s v="11:46:08"/>
    <n v="11"/>
    <s v="03/22/202613:05:55"/>
    <x v="21"/>
    <x v="21"/>
    <x v="0"/>
    <s v="13:05:55"/>
    <x v="13"/>
    <x v="0"/>
    <d v="1899-12-30T01:19:47"/>
    <n v="73030"/>
    <n v="0.18"/>
  </r>
  <r>
    <s v="XR20260033419"/>
    <s v="XR"/>
    <s v="XR Chest 2 Views"/>
    <s v="03/22/2026"/>
    <s v="11:46:08"/>
    <n v="11"/>
    <s v="03/22/202613:06:05"/>
    <x v="21"/>
    <x v="21"/>
    <x v="0"/>
    <s v="13:06:05"/>
    <x v="13"/>
    <x v="0"/>
    <d v="1899-12-30T01:19:57"/>
    <n v="71046"/>
    <n v="0.22"/>
  </r>
  <r>
    <s v="XR20260033418"/>
    <s v="XR"/>
    <s v="XR Chest 2 Views"/>
    <s v="03/22/2026"/>
    <s v="11:27:29"/>
    <n v="11"/>
    <s v="03/22/202613:08:41"/>
    <x v="21"/>
    <x v="21"/>
    <x v="0"/>
    <s v="13:08:41"/>
    <x v="13"/>
    <x v="0"/>
    <d v="1899-12-30T01:41:12"/>
    <n v="71046"/>
    <n v="0.22"/>
  </r>
  <r>
    <s v="XR20260033424"/>
    <s v="XR"/>
    <s v="XR Chest 2 Views"/>
    <s v="03/22/2026"/>
    <s v="11:46:48"/>
    <n v="11"/>
    <s v="03/22/202613:11:27"/>
    <x v="21"/>
    <x v="21"/>
    <x v="0"/>
    <s v="13:11:27"/>
    <x v="13"/>
    <x v="0"/>
    <d v="1899-12-30T01:24:39"/>
    <n v="71046"/>
    <n v="0.22"/>
  </r>
  <r>
    <s v="XR20260033427"/>
    <s v="XR"/>
    <s v="XR Knee Complete 4+ Views Left"/>
    <s v="03/22/2026"/>
    <s v="11:59:10"/>
    <n v="11"/>
    <s v="03/22/202613:13:05"/>
    <x v="21"/>
    <x v="21"/>
    <x v="0"/>
    <s v="13:13:05"/>
    <x v="13"/>
    <x v="0"/>
    <d v="1899-12-30T01:13:55"/>
    <n v="73564"/>
    <n v="0.22"/>
  </r>
  <r>
    <s v="XR20260033428"/>
    <s v="XR"/>
    <s v="XR Wrist Complete 3+ Views Left"/>
    <s v="03/22/2026"/>
    <s v="12:15:31"/>
    <n v="12"/>
    <s v="03/22/202613:15:45"/>
    <x v="21"/>
    <x v="21"/>
    <x v="0"/>
    <s v="13:15:45"/>
    <x v="13"/>
    <x v="0"/>
    <d v="1899-12-30T01:00:14"/>
    <n v="73110"/>
    <n v="0.17"/>
  </r>
  <r>
    <s v="XR20260033392"/>
    <s v="XR"/>
    <s v="XR Abdomen KUB 1 View"/>
    <s v="03/22/2026"/>
    <s v="10:21:28"/>
    <n v="10"/>
    <s v="03/22/202613:19:37"/>
    <x v="21"/>
    <x v="21"/>
    <x v="0"/>
    <s v="13:19:37"/>
    <x v="13"/>
    <x v="0"/>
    <d v="1899-12-30T02:58:09"/>
    <n v="74018"/>
    <n v="0.18"/>
  </r>
  <r>
    <s v="XR20260033393"/>
    <s v="XR"/>
    <s v="XR Orbits Complete"/>
    <s v="03/22/2026"/>
    <s v="10:21:28"/>
    <n v="10"/>
    <s v="03/22/202613:22:42"/>
    <x v="21"/>
    <x v="21"/>
    <x v="0"/>
    <s v="13:22:42"/>
    <x v="13"/>
    <x v="0"/>
    <d v="1899-12-30T03:01:14"/>
    <n v="70200"/>
    <n v="0.28000000000000003"/>
  </r>
  <r>
    <s v="XR20260033429"/>
    <s v="XR"/>
    <s v="XR Ankle Complete 3+ Views Left"/>
    <s v="03/22/2026"/>
    <s v="12:15:31"/>
    <n v="12"/>
    <s v="03/22/202613:23:24"/>
    <x v="21"/>
    <x v="21"/>
    <x v="0"/>
    <s v="13:23:24"/>
    <x v="13"/>
    <x v="0"/>
    <d v="1899-12-30T01:07:53"/>
    <n v="73610"/>
    <n v="0.17"/>
  </r>
  <r>
    <s v="XR20260033430"/>
    <s v="XR"/>
    <s v="XR Foot Complete 3+ Views Left"/>
    <s v="03/22/2026"/>
    <s v="12:15:31"/>
    <n v="12"/>
    <s v="03/22/202613:25:29"/>
    <x v="21"/>
    <x v="21"/>
    <x v="0"/>
    <s v="13:25:29"/>
    <x v="13"/>
    <x v="0"/>
    <d v="1899-12-30T01:09:58"/>
    <n v="73630"/>
    <n v="0.17"/>
  </r>
  <r>
    <s v="XR20260033433"/>
    <s v="XR"/>
    <s v="XR Chest 2 Views"/>
    <s v="03/22/2026"/>
    <s v="12:25:03"/>
    <n v="12"/>
    <s v="03/22/202613:26:26"/>
    <x v="21"/>
    <x v="21"/>
    <x v="0"/>
    <s v="13:26:26"/>
    <x v="13"/>
    <x v="0"/>
    <d v="1899-12-30T01:01:23"/>
    <n v="71046"/>
    <n v="0.22"/>
  </r>
  <r>
    <s v="XR20260033435"/>
    <s v="XR"/>
    <s v="XR Chest 2 Views"/>
    <s v="03/22/2026"/>
    <s v="12:32:01"/>
    <n v="12"/>
    <s v="03/22/202613:27:47"/>
    <x v="21"/>
    <x v="21"/>
    <x v="0"/>
    <s v="13:27:47"/>
    <x v="13"/>
    <x v="0"/>
    <d v="1899-12-30T00:55:46"/>
    <n v="71046"/>
    <n v="0.22"/>
  </r>
  <r>
    <s v="XR20260033437"/>
    <s v="XR"/>
    <s v="XR Chest 1 View Portable"/>
    <s v="03/22/2026"/>
    <s v="13:06:15"/>
    <n v="13"/>
    <s v="03/22/202613:28:55"/>
    <x v="21"/>
    <x v="21"/>
    <x v="0"/>
    <s v="13:28:55"/>
    <x v="13"/>
    <x v="0"/>
    <d v="1899-12-30T00:22:40"/>
    <n v="71045"/>
    <n v="0.18"/>
  </r>
  <r>
    <s v="XR20260033440"/>
    <s v="XR"/>
    <s v="XR Chest 2 Views"/>
    <s v="03/22/2026"/>
    <s v="12:52:10"/>
    <n v="12"/>
    <s v="03/22/202613:29:33"/>
    <x v="21"/>
    <x v="21"/>
    <x v="0"/>
    <s v="13:29:33"/>
    <x v="13"/>
    <x v="0"/>
    <d v="1899-12-30T00:37:23"/>
    <n v="71046"/>
    <n v="0.22"/>
  </r>
  <r>
    <s v="CT20260015476"/>
    <s v="CT"/>
    <s v="CT Brain/Head w/o Contrast"/>
    <s v="03/22/2026"/>
    <s v="13:21:22"/>
    <n v="13"/>
    <s v="03/22/202613:46:20"/>
    <x v="21"/>
    <x v="21"/>
    <x v="0"/>
    <s v="13:46:20"/>
    <x v="13"/>
    <x v="0"/>
    <d v="1899-12-30T00:24:58"/>
    <n v="70450"/>
    <n v="0.85"/>
  </r>
  <r>
    <s v="CT20260015477"/>
    <s v="CT"/>
    <s v="CT Maxillofacial w/o Contrast"/>
    <s v="03/22/2026"/>
    <s v="13:21:22"/>
    <n v="13"/>
    <s v="03/22/202614:00:42"/>
    <x v="21"/>
    <x v="21"/>
    <x v="0"/>
    <s v="14:00:42"/>
    <x v="14"/>
    <x v="0"/>
    <d v="1899-12-30T00:39:20"/>
    <n v="70486"/>
    <n v="0.85"/>
  </r>
  <r>
    <s v="XR20260033434"/>
    <s v="XR"/>
    <s v="XR Hand Complete 3+ Views Bilateral"/>
    <s v="03/22/2026"/>
    <s v="13:46:44"/>
    <n v="13"/>
    <s v="03/22/202614:01:03"/>
    <x v="21"/>
    <x v="21"/>
    <x v="0"/>
    <s v="14:01:03"/>
    <x v="14"/>
    <x v="0"/>
    <d v="1899-12-30T00:14:19"/>
    <n v="73130"/>
    <n v="0.17"/>
  </r>
  <r>
    <s v="XR20260033445"/>
    <s v="XR"/>
    <s v="XR Chest 2 Views"/>
    <s v="03/22/2026"/>
    <s v="12:59:42"/>
    <n v="12"/>
    <s v="03/22/202614:01:19"/>
    <x v="21"/>
    <x v="21"/>
    <x v="0"/>
    <s v="14:01:19"/>
    <x v="14"/>
    <x v="0"/>
    <d v="1899-12-30T01:01:37"/>
    <n v="71046"/>
    <n v="0.22"/>
  </r>
  <r>
    <s v="XR20260033442"/>
    <s v="XR"/>
    <s v="XR Chest 1 View Portable"/>
    <s v="03/22/2026"/>
    <s v="13:01:11"/>
    <n v="13"/>
    <s v="03/22/202614:01:31"/>
    <x v="21"/>
    <x v="21"/>
    <x v="0"/>
    <s v="14:01:31"/>
    <x v="14"/>
    <x v="0"/>
    <d v="1899-12-30T01:00:20"/>
    <n v="71045"/>
    <n v="0.18"/>
  </r>
  <r>
    <s v="CT20260015473"/>
    <s v="CT"/>
    <s v="CTA Pulmonary"/>
    <s v="03/22/2026"/>
    <s v="13:22:33"/>
    <n v="13"/>
    <s v="03/22/202614:37:04"/>
    <x v="21"/>
    <x v="21"/>
    <x v="0"/>
    <s v="14:37:04"/>
    <x v="14"/>
    <x v="0"/>
    <d v="1899-12-30T01:14:31"/>
    <n v="71275"/>
    <n v="1.82"/>
  </r>
  <r>
    <s v="XR20260033444"/>
    <s v="XR"/>
    <s v="XR Tibia/Fibula Right"/>
    <s v="03/22/2026"/>
    <s v="13:05:19"/>
    <n v="13"/>
    <s v="03/22/202614:41:57"/>
    <x v="21"/>
    <x v="21"/>
    <x v="0"/>
    <s v="14:41:57"/>
    <x v="14"/>
    <x v="0"/>
    <d v="1899-12-30T01:36:38"/>
    <n v="73590"/>
    <n v="0.16"/>
  </r>
  <r>
    <s v="XR20260033443"/>
    <s v="XR"/>
    <s v="XR Hand Complete 3+ Views Left"/>
    <s v="03/22/2026"/>
    <s v="12:59:51"/>
    <n v="12"/>
    <s v="03/22/202614:42:20"/>
    <x v="21"/>
    <x v="21"/>
    <x v="0"/>
    <s v="14:42:20"/>
    <x v="14"/>
    <x v="0"/>
    <d v="1899-12-30T01:42:29"/>
    <n v="73130"/>
    <n v="0.17"/>
  </r>
  <r>
    <s v="XR20260033447"/>
    <s v="XR"/>
    <s v="XR Pelvis 1 or 2 Views"/>
    <s v="03/22/2026"/>
    <s v="13:15:26"/>
    <n v="13"/>
    <s v="03/22/202614:45:44"/>
    <x v="21"/>
    <x v="21"/>
    <x v="0"/>
    <s v="14:45:44"/>
    <x v="14"/>
    <x v="0"/>
    <d v="1899-12-30T01:30:18"/>
    <n v="72170"/>
    <n v="0.17"/>
  </r>
  <r>
    <s v="XR20260033446"/>
    <s v="XR"/>
    <s v="XR Chest 1 View Portable"/>
    <s v="03/22/2026"/>
    <s v="13:15:26"/>
    <n v="13"/>
    <s v="03/22/202614:51:49"/>
    <x v="21"/>
    <x v="21"/>
    <x v="0"/>
    <s v="14:51:49"/>
    <x v="14"/>
    <x v="0"/>
    <d v="1899-12-30T01:36:23"/>
    <n v="71045"/>
    <n v="0.18"/>
  </r>
  <r>
    <s v="XR20260033450"/>
    <s v="XR"/>
    <s v="XR Knee Complete 3 Views Right"/>
    <s v="03/22/2026"/>
    <s v="13:12:14"/>
    <n v="13"/>
    <s v="03/22/202614:52:06"/>
    <x v="21"/>
    <x v="21"/>
    <x v="0"/>
    <s v="14:52:06"/>
    <x v="14"/>
    <x v="0"/>
    <d v="1899-12-30T01:39:52"/>
    <n v="73562"/>
    <n v="0.18"/>
  </r>
  <r>
    <s v="XR20260033460"/>
    <s v="XR"/>
    <s v="XR Ribs w/ PA Chest Left"/>
    <s v="03/22/2026"/>
    <s v="13:26:11"/>
    <n v="13"/>
    <s v="03/22/202614:54:04"/>
    <x v="21"/>
    <x v="21"/>
    <x v="0"/>
    <s v="14:54:04"/>
    <x v="14"/>
    <x v="0"/>
    <d v="1899-12-30T01:27:53"/>
    <n v="71101"/>
    <n v="0.27"/>
  </r>
  <r>
    <s v="XR20260033463"/>
    <s v="XR"/>
    <s v="XR Chest 2 Views"/>
    <s v="03/22/2026"/>
    <s v="13:43:27"/>
    <n v="13"/>
    <s v="03/22/202615:02:06"/>
    <x v="21"/>
    <x v="21"/>
    <x v="0"/>
    <s v="15:02:06"/>
    <x v="15"/>
    <x v="0"/>
    <d v="1899-12-30T01:18:39"/>
    <n v="71046"/>
    <n v="0.22"/>
  </r>
  <r>
    <s v="XR20260033465"/>
    <s v="XR"/>
    <s v="XR Chest 2 Views"/>
    <s v="03/22/2026"/>
    <s v="13:42:16"/>
    <n v="13"/>
    <s v="03/22/202615:05:24"/>
    <x v="21"/>
    <x v="21"/>
    <x v="0"/>
    <s v="15:05:24"/>
    <x v="15"/>
    <x v="0"/>
    <d v="1899-12-30T01:23:08"/>
    <n v="71046"/>
    <n v="0.22"/>
  </r>
  <r>
    <s v="XR20260033464"/>
    <s v="XR"/>
    <s v="XR Chest 2 Views"/>
    <s v="03/22/2026"/>
    <s v="13:43:03"/>
    <n v="13"/>
    <s v="03/22/202615:08:35"/>
    <x v="21"/>
    <x v="21"/>
    <x v="0"/>
    <s v="15:08:35"/>
    <x v="15"/>
    <x v="0"/>
    <d v="1899-12-30T01:25:32"/>
    <n v="71046"/>
    <n v="0.22"/>
  </r>
  <r>
    <s v="XR20260033467"/>
    <s v="XR"/>
    <s v="XR Wrist Limited 2 Views Left"/>
    <s v="03/22/2026"/>
    <s v="14:06:34"/>
    <n v="14"/>
    <s v="03/22/202615:12:04"/>
    <x v="21"/>
    <x v="21"/>
    <x v="0"/>
    <s v="15:12:04"/>
    <x v="15"/>
    <x v="0"/>
    <d v="1899-12-30T01:05:30"/>
    <n v="73100"/>
    <n v="0.16"/>
  </r>
  <r>
    <s v="XR20260033476"/>
    <s v="XR"/>
    <s v="XR Chest 1 View Portable"/>
    <s v="03/22/2026"/>
    <s v="14:21:28"/>
    <n v="14"/>
    <s v="03/22/202615:20:00"/>
    <x v="21"/>
    <x v="21"/>
    <x v="0"/>
    <s v="15:20:00"/>
    <x v="15"/>
    <x v="0"/>
    <d v="1899-12-30T00:58:32"/>
    <n v="71045"/>
    <n v="0.18"/>
  </r>
  <r>
    <s v="XR20260033472"/>
    <s v="XR"/>
    <s v="XR Chest 1 View Frontal"/>
    <s v="03/22/2026"/>
    <s v="14:40:13"/>
    <n v="14"/>
    <s v="03/22/202615:23:58"/>
    <x v="21"/>
    <x v="21"/>
    <x v="0"/>
    <s v="15:23:58"/>
    <x v="15"/>
    <x v="0"/>
    <d v="1899-12-30T00:43:45"/>
    <n v="71045"/>
    <n v="0.18"/>
  </r>
  <r>
    <s v="XR20260033470"/>
    <s v="XR"/>
    <s v="XR Humerus Left"/>
    <s v="03/22/2026"/>
    <s v="14:40:13"/>
    <n v="14"/>
    <s v="03/22/202615:26:23"/>
    <x v="21"/>
    <x v="21"/>
    <x v="0"/>
    <s v="15:26:23"/>
    <x v="15"/>
    <x v="0"/>
    <d v="1899-12-30T00:46:10"/>
    <n v="73060"/>
    <n v="0.16"/>
  </r>
  <r>
    <s v="XR20260033480"/>
    <s v="XR"/>
    <s v="XR Pelvis 1 or 2 Views"/>
    <s v="03/22/2026"/>
    <s v="14:35:54"/>
    <n v="14"/>
    <s v="03/22/202615:27:39"/>
    <x v="21"/>
    <x v="21"/>
    <x v="0"/>
    <s v="15:27:39"/>
    <x v="15"/>
    <x v="0"/>
    <d v="1899-12-30T00:51:45"/>
    <n v="72170"/>
    <n v="0.17"/>
  </r>
  <r>
    <s v="XR20260033479"/>
    <s v="XR"/>
    <s v="XR Chest 1 View Portable"/>
    <s v="03/22/2026"/>
    <s v="14:35:54"/>
    <n v="14"/>
    <s v="03/22/202615:30:35"/>
    <x v="21"/>
    <x v="21"/>
    <x v="0"/>
    <s v="15:30:35"/>
    <x v="15"/>
    <x v="0"/>
    <d v="1899-12-30T00:54:41"/>
    <n v="71045"/>
    <n v="0.18"/>
  </r>
  <r>
    <s v="XR20260033475"/>
    <s v="XR"/>
    <s v="XR Sternum 2+ Views"/>
    <s v="03/22/2026"/>
    <s v="14:56:28"/>
    <n v="14"/>
    <s v="03/22/202615:31:14"/>
    <x v="21"/>
    <x v="21"/>
    <x v="0"/>
    <s v="15:31:14"/>
    <x v="15"/>
    <x v="0"/>
    <d v="1899-12-30T00:34:46"/>
    <n v="71120"/>
    <n v="0.2"/>
  </r>
  <r>
    <s v="XR20260033474"/>
    <s v="XR"/>
    <s v="XR Chest 2 Views"/>
    <s v="03/22/2026"/>
    <s v="14:56:28"/>
    <n v="14"/>
    <s v="03/22/202615:43:31"/>
    <x v="21"/>
    <x v="21"/>
    <x v="0"/>
    <s v="15:43:31"/>
    <x v="15"/>
    <x v="0"/>
    <d v="1899-12-30T00:47:03"/>
    <n v="71046"/>
    <n v="0.22"/>
  </r>
  <r>
    <s v="XR20260033491"/>
    <s v="XR"/>
    <s v="XR Hand Complete 3+ Views Right"/>
    <s v="03/22/2026"/>
    <s v="15:08:55"/>
    <n v="15"/>
    <s v="03/22/202615:46:12"/>
    <x v="21"/>
    <x v="21"/>
    <x v="0"/>
    <s v="15:46:12"/>
    <x v="15"/>
    <x v="0"/>
    <d v="1899-12-30T00:37:17"/>
    <n v="73130"/>
    <n v="0.17"/>
  </r>
  <r>
    <s v="XR20260033503"/>
    <s v="XR"/>
    <s v="XR Shoulder Complete 2+ Views Right"/>
    <s v="03/22/2026"/>
    <s v="15:25:26"/>
    <n v="15"/>
    <s v="03/22/202615:48:48"/>
    <x v="21"/>
    <x v="21"/>
    <x v="0"/>
    <s v="15:48:48"/>
    <x v="15"/>
    <x v="0"/>
    <d v="1899-12-30T00:23:22"/>
    <n v="73030"/>
    <n v="0.18"/>
  </r>
  <r>
    <s v="XR20260033498"/>
    <s v="XR"/>
    <s v="XR Hand Complete 3+ Views Left"/>
    <s v="03/22/2026"/>
    <s v="15:09:43"/>
    <n v="15"/>
    <s v="03/22/202615:50:46"/>
    <x v="21"/>
    <x v="21"/>
    <x v="0"/>
    <s v="15:50:46"/>
    <x v="15"/>
    <x v="0"/>
    <d v="1899-12-30T00:41:03"/>
    <n v="73130"/>
    <n v="0.17"/>
  </r>
  <r>
    <s v="XR20260033494"/>
    <s v="XR"/>
    <s v="XR Chest 2 Views"/>
    <s v="03/22/2026"/>
    <s v="15:14:49"/>
    <n v="15"/>
    <s v="03/22/202616:00:20"/>
    <x v="21"/>
    <x v="21"/>
    <x v="0"/>
    <s v="16:00:20"/>
    <x v="16"/>
    <x v="0"/>
    <d v="1899-12-30T00:45:31"/>
    <n v="71046"/>
    <n v="0.22"/>
  </r>
  <r>
    <s v="XR20260033523"/>
    <s v="XR"/>
    <s v="XR Chest 1 View Portable"/>
    <s v="03/22/2026"/>
    <s v="16:32:03"/>
    <n v="16"/>
    <s v="03/22/202623:02:34"/>
    <x v="21"/>
    <x v="21"/>
    <x v="0"/>
    <s v="23:02:34"/>
    <x v="22"/>
    <x v="0"/>
    <d v="1899-12-30T06:30:31"/>
    <n v="71045"/>
    <n v="0.18"/>
  </r>
  <r>
    <s v="XR20260033604"/>
    <s v="XR"/>
    <s v="XR Chest 2 Views"/>
    <s v="03/22/2026"/>
    <s v="21:39:16"/>
    <n v="21"/>
    <s v="03/22/202623:05:45"/>
    <x v="21"/>
    <x v="21"/>
    <x v="0"/>
    <s v="23:05:45"/>
    <x v="22"/>
    <x v="0"/>
    <d v="1899-12-30T01:26:29"/>
    <n v="71046"/>
    <n v="0.22"/>
  </r>
  <r>
    <s v="XR20260033606"/>
    <s v="XR"/>
    <s v="XR Sacrum/Coccyx 2+ Views"/>
    <s v="03/22/2026"/>
    <s v="22:00:58"/>
    <n v="22"/>
    <s v="03/22/202623:13:17"/>
    <x v="21"/>
    <x v="21"/>
    <x v="0"/>
    <s v="23:13:17"/>
    <x v="22"/>
    <x v="0"/>
    <d v="1899-12-30T01:12:19"/>
    <n v="72220"/>
    <n v="0.17"/>
  </r>
  <r>
    <s v="XR20260033608"/>
    <s v="XR"/>
    <s v="XR Chest 1 View Portable"/>
    <s v="03/22/2026"/>
    <s v="21:54:41"/>
    <n v="21"/>
    <s v="03/22/202623:18:14"/>
    <x v="21"/>
    <x v="21"/>
    <x v="0"/>
    <s v="23:18:14"/>
    <x v="22"/>
    <x v="0"/>
    <d v="1899-12-30T01:23:33"/>
    <n v="71045"/>
    <n v="0.18"/>
  </r>
  <r>
    <s v="XR20260033607"/>
    <s v="XR"/>
    <s v="XR Wrist Complete 3+ Views Right"/>
    <s v="03/22/2026"/>
    <s v="22:18:15"/>
    <n v="22"/>
    <s v="03/22/202623:25:21"/>
    <x v="21"/>
    <x v="21"/>
    <x v="0"/>
    <s v="23:25:21"/>
    <x v="22"/>
    <x v="0"/>
    <d v="1899-12-30T01:07:06"/>
    <n v="73110"/>
    <n v="0.17"/>
  </r>
  <r>
    <s v="XR20260033605"/>
    <s v="XR"/>
    <s v="XR Elbow Limited 2 Views Right"/>
    <s v="03/22/2026"/>
    <s v="22:18:15"/>
    <n v="22"/>
    <s v="03/22/202623:31:33"/>
    <x v="21"/>
    <x v="21"/>
    <x v="0"/>
    <s v="23:31:33"/>
    <x v="22"/>
    <x v="0"/>
    <d v="1899-12-30T01:13:18"/>
    <n v="73070"/>
    <n v="0.16"/>
  </r>
  <r>
    <s v="XR20260033612"/>
    <s v="XR"/>
    <s v="XR Chest 2 Views"/>
    <s v="03/22/2026"/>
    <s v="22:16:52"/>
    <n v="22"/>
    <s v="03/22/202623:34:42"/>
    <x v="21"/>
    <x v="21"/>
    <x v="0"/>
    <s v="23:34:42"/>
    <x v="22"/>
    <x v="0"/>
    <d v="1899-12-30T01:17:50"/>
    <n v="71046"/>
    <n v="0.22"/>
  </r>
  <r>
    <s v="XR20260033611"/>
    <s v="XR"/>
    <s v="XR Chest 1 View Portable"/>
    <s v="03/22/2026"/>
    <s v="22:18:32"/>
    <n v="22"/>
    <s v="03/22/202623:38:51"/>
    <x v="21"/>
    <x v="21"/>
    <x v="0"/>
    <s v="23:38:51"/>
    <x v="22"/>
    <x v="0"/>
    <d v="1899-12-30T01:20:19"/>
    <n v="71045"/>
    <n v="0.18"/>
  </r>
  <r>
    <s v="XR20260033613"/>
    <s v="XR"/>
    <s v="XR Chest 2 Views"/>
    <s v="03/22/2026"/>
    <s v="22:24:54"/>
    <n v="22"/>
    <s v="03/22/202623:47:43"/>
    <x v="21"/>
    <x v="21"/>
    <x v="0"/>
    <s v="23:47:43"/>
    <x v="22"/>
    <x v="0"/>
    <d v="1899-12-30T01:22:49"/>
    <n v="71046"/>
    <n v="0.22"/>
  </r>
  <r>
    <s v="XR20260033615"/>
    <s v="XR"/>
    <s v="XR Spine Cervical Limited 2 or 3 Views"/>
    <s v="03/22/2026"/>
    <s v="22:38:07"/>
    <n v="22"/>
    <s v="03/22/202623:48:11"/>
    <x v="21"/>
    <x v="21"/>
    <x v="0"/>
    <s v="23:48:11"/>
    <x v="22"/>
    <x v="0"/>
    <d v="1899-12-30T01:10:04"/>
    <n v="72040"/>
    <n v="0.22"/>
  </r>
  <r>
    <s v="XR20260033617"/>
    <s v="XR"/>
    <s v="XR Chest 2 Views"/>
    <s v="03/22/2026"/>
    <s v="22:52:35"/>
    <n v="22"/>
    <s v="03/22/202623:53:01"/>
    <x v="21"/>
    <x v="21"/>
    <x v="0"/>
    <s v="23:53:01"/>
    <x v="22"/>
    <x v="0"/>
    <d v="1899-12-30T01:00:26"/>
    <n v="71046"/>
    <n v="0.22"/>
  </r>
  <r>
    <s v="XR20260033624"/>
    <s v="XR"/>
    <s v="XR Chest 2 Views"/>
    <s v="03/22/2026"/>
    <s v="23:30:41"/>
    <n v="23"/>
    <s v="03/22/202623:53:21"/>
    <x v="21"/>
    <x v="21"/>
    <x v="0"/>
    <s v="23:53:21"/>
    <x v="22"/>
    <x v="0"/>
    <d v="1899-12-30T00:22:40"/>
    <n v="71046"/>
    <n v="0.22"/>
  </r>
  <r>
    <s v="XR20260033627"/>
    <s v="XR"/>
    <s v="XR Chest 1 View Portable"/>
    <s v="03/22/2026"/>
    <s v="23:41:56"/>
    <n v="23"/>
    <s v="03/22/202623:54:40"/>
    <x v="21"/>
    <x v="21"/>
    <x v="0"/>
    <s v="23:54:40"/>
    <x v="22"/>
    <x v="0"/>
    <d v="1899-12-30T00:12:44"/>
    <n v="71045"/>
    <n v="0.18"/>
  </r>
  <r>
    <s v="XR20260033625"/>
    <s v="XR"/>
    <s v="XR Chest 2 Views"/>
    <s v="03/22/2026"/>
    <s v="23:20:11"/>
    <n v="23"/>
    <s v="03/22/202623:56:19"/>
    <x v="21"/>
    <x v="21"/>
    <x v="0"/>
    <s v="23:56:19"/>
    <x v="22"/>
    <x v="0"/>
    <d v="1899-12-30T00:36:08"/>
    <n v="71046"/>
    <n v="0.22"/>
  </r>
  <r>
    <s v="XR20260033621"/>
    <s v="XR"/>
    <s v="XR Foot Complete 3+ Views Right"/>
    <s v="03/22/2026"/>
    <s v="23:05:21"/>
    <n v="23"/>
    <s v="03/23/202600:00:10"/>
    <x v="22"/>
    <x v="22"/>
    <x v="1"/>
    <s v="00:00:10"/>
    <x v="0"/>
    <x v="0"/>
    <d v="1899-12-30T00:54:49"/>
    <n v="73630"/>
    <n v="0.17"/>
  </r>
  <r>
    <s v="CT20260015548"/>
    <s v="CT"/>
    <s v="CT Brain/Head w/o Contrast"/>
    <s v="03/22/2026"/>
    <s v="23:44:36"/>
    <n v="23"/>
    <s v="03/23/202600:00:29"/>
    <x v="22"/>
    <x v="22"/>
    <x v="1"/>
    <s v="00:00:29"/>
    <x v="0"/>
    <x v="0"/>
    <d v="1899-12-30T00:15:53"/>
    <n v="70450"/>
    <n v="0.85"/>
  </r>
  <r>
    <s v="CT20260015550"/>
    <s v="CT"/>
    <s v="CT Spine Cervical w/o Contrast"/>
    <s v="03/22/2026"/>
    <s v="23:44:36"/>
    <n v="23"/>
    <s v="03/23/202600:01:06"/>
    <x v="22"/>
    <x v="22"/>
    <x v="1"/>
    <s v="00:01:06"/>
    <x v="0"/>
    <x v="0"/>
    <d v="1899-12-30T00:16:30"/>
    <n v="72125"/>
    <n v="1"/>
  </r>
  <r>
    <s v="CT20260015549"/>
    <s v="CT"/>
    <s v="CT Maxillofacial w/o Contrast"/>
    <s v="03/22/2026"/>
    <s v="23:44:36"/>
    <n v="23"/>
    <s v="03/23/202600:02:07"/>
    <x v="22"/>
    <x v="22"/>
    <x v="1"/>
    <s v="00:02:07"/>
    <x v="0"/>
    <x v="0"/>
    <d v="1899-12-30T00:17:31"/>
    <n v="70486"/>
    <n v="0.85"/>
  </r>
  <r>
    <s v="CT20260015551"/>
    <s v="CT"/>
    <s v="CT Chest W/ Contrast"/>
    <s v="03/22/2026"/>
    <s v="23:44:36"/>
    <n v="23"/>
    <s v="03/23/202600:07:07"/>
    <x v="22"/>
    <x v="22"/>
    <x v="1"/>
    <s v="00:07:07"/>
    <x v="0"/>
    <x v="0"/>
    <d v="1899-12-30T00:22:31"/>
    <n v="76376"/>
    <n v="0.2"/>
  </r>
  <r>
    <s v="CT20260015551"/>
    <s v="CT"/>
    <s v="CT Chest W/ Contrast"/>
    <s v="03/22/2026"/>
    <s v="23:44:36"/>
    <n v="23"/>
    <s v="03/23/202600:07:07"/>
    <x v="22"/>
    <x v="22"/>
    <x v="1"/>
    <s v="00:07:07"/>
    <x v="0"/>
    <x v="0"/>
    <d v="1899-12-30T00:22:31"/>
    <n v="71260"/>
    <n v="1.1599999999999999"/>
  </r>
  <r>
    <s v="CT20260015552"/>
    <s v="CT"/>
    <s v="CT Abdomen and Pelvis w/ Contrast"/>
    <s v="03/22/2026"/>
    <s v="23:44:36"/>
    <n v="23"/>
    <s v="03/23/202600:07:07"/>
    <x v="22"/>
    <x v="22"/>
    <x v="1"/>
    <s v="00:07:07"/>
    <x v="0"/>
    <x v="0"/>
    <d v="1899-12-30T00:22:31"/>
    <n v="74177"/>
    <n v="1.82"/>
  </r>
  <r>
    <s v="XR20260033629"/>
    <s v="XR"/>
    <s v="XR Chest 1 View Portable"/>
    <s v="03/23/2026"/>
    <s v="00:00:10"/>
    <n v="0"/>
    <s v="03/23/202600:11:10"/>
    <x v="22"/>
    <x v="22"/>
    <x v="1"/>
    <s v="00:11:10"/>
    <x v="0"/>
    <x v="0"/>
    <d v="1899-12-30T00:11:00"/>
    <n v="71045"/>
    <n v="0.18"/>
  </r>
  <r>
    <s v="XR20260033620"/>
    <s v="XR"/>
    <s v="XR Forearm 2 Views Left"/>
    <s v="03/22/2026"/>
    <s v="23:27:40"/>
    <n v="23"/>
    <s v="03/23/202600:29:22"/>
    <x v="22"/>
    <x v="22"/>
    <x v="1"/>
    <s v="00:29:22"/>
    <x v="0"/>
    <x v="0"/>
    <d v="1899-12-30T01:01:42"/>
    <n v="73090"/>
    <n v="0.16"/>
  </r>
  <r>
    <s v="CT20260015490"/>
    <s v="CT"/>
    <s v="CT Brain/Head w/o Contrast"/>
    <s v="03/23/2026"/>
    <s v="00:26:14"/>
    <n v="0"/>
    <s v="03/23/202600:33:41"/>
    <x v="22"/>
    <x v="22"/>
    <x v="1"/>
    <s v="00:33:41"/>
    <x v="0"/>
    <x v="0"/>
    <d v="1899-12-30T00:07:27"/>
    <n v="70450"/>
    <n v="0.85"/>
  </r>
  <r>
    <s v="XR20260033630"/>
    <s v="XR"/>
    <s v="XR Chest 1 View Portable"/>
    <s v="03/23/2026"/>
    <s v="00:32:18"/>
    <n v="0"/>
    <s v="03/23/202600:35:24"/>
    <x v="22"/>
    <x v="22"/>
    <x v="1"/>
    <s v="00:35:24"/>
    <x v="0"/>
    <x v="0"/>
    <d v="1899-12-30T00:03:06"/>
    <n v="71045"/>
    <n v="0.18"/>
  </r>
  <r>
    <s v="XR20260033631"/>
    <s v="XR"/>
    <s v="XR Chest 1 View Portable"/>
    <s v="03/23/2026"/>
    <s v="00:30:29"/>
    <n v="0"/>
    <s v="03/23/202600:36:42"/>
    <x v="22"/>
    <x v="22"/>
    <x v="1"/>
    <s v="00:36:42"/>
    <x v="0"/>
    <x v="0"/>
    <d v="1899-12-30T00:06:13"/>
    <n v="71045"/>
    <n v="0.18"/>
  </r>
  <r>
    <s v="XR20260033626"/>
    <s v="XR"/>
    <s v="XR Pelvis 1 or 2 Views"/>
    <s v="03/23/2026"/>
    <s v="00:36:10"/>
    <n v="0"/>
    <s v="03/23/202600:39:23"/>
    <x v="22"/>
    <x v="22"/>
    <x v="1"/>
    <s v="00:39:23"/>
    <x v="0"/>
    <x v="0"/>
    <d v="1899-12-30T00:03:13"/>
    <n v="72170"/>
    <n v="0.17"/>
  </r>
  <r>
    <s v="CT20260015506"/>
    <s v="CT"/>
    <s v="CTA Abdomen Aorta + Iliofemoral"/>
    <s v="03/23/2026"/>
    <s v="00:33:14"/>
    <n v="0"/>
    <s v="03/23/202600:49:08"/>
    <x v="22"/>
    <x v="22"/>
    <x v="1"/>
    <s v="00:49:08"/>
    <x v="0"/>
    <x v="0"/>
    <d v="1899-12-30T00:15:54"/>
    <n v="75635"/>
    <n v="2.4"/>
  </r>
  <r>
    <s v="CT20260015547"/>
    <s v="CT"/>
    <s v="CTA Pulmonary"/>
    <s v="03/23/2026"/>
    <s v="00:38:19"/>
    <n v="0"/>
    <s v="03/23/202600:50:55"/>
    <x v="22"/>
    <x v="22"/>
    <x v="1"/>
    <s v="00:50:55"/>
    <x v="0"/>
    <x v="0"/>
    <d v="1899-12-30T00:12:36"/>
    <n v="71275"/>
    <n v="1.82"/>
  </r>
  <r>
    <s v="CT20260015546"/>
    <s v="CT"/>
    <s v="CT Abdomen and Pelvis w/ Contrast"/>
    <s v="03/23/2026"/>
    <s v="00:38:19"/>
    <n v="0"/>
    <s v="03/23/202600:54:36"/>
    <x v="22"/>
    <x v="22"/>
    <x v="1"/>
    <s v="00:54:36"/>
    <x v="0"/>
    <x v="0"/>
    <d v="1899-12-30T00:16:17"/>
    <n v="74177"/>
    <n v="1.82"/>
  </r>
  <r>
    <s v="XR20260033634"/>
    <s v="XR"/>
    <s v="XR Chest 1 View Portable"/>
    <s v="03/23/2026"/>
    <s v="00:49:33"/>
    <n v="0"/>
    <s v="03/23/202601:05:09"/>
    <x v="22"/>
    <x v="22"/>
    <x v="1"/>
    <s v="01:05:09"/>
    <x v="1"/>
    <x v="0"/>
    <d v="1899-12-30T00:15:36"/>
    <n v="71045"/>
    <n v="0.18"/>
  </r>
  <r>
    <s v="CT20260015539"/>
    <s v="CT"/>
    <s v="CTA Pulmonary"/>
    <s v="03/23/2026"/>
    <s v="00:57:20"/>
    <n v="0"/>
    <s v="03/23/202601:07:47"/>
    <x v="22"/>
    <x v="22"/>
    <x v="1"/>
    <s v="01:07:47"/>
    <x v="1"/>
    <x v="0"/>
    <d v="1899-12-30T00:10:27"/>
    <n v="71275"/>
    <n v="1.82"/>
  </r>
  <r>
    <s v="XR20260033635"/>
    <s v="XR"/>
    <s v="XR Chest 2 Views"/>
    <s v="03/23/2026"/>
    <s v="00:58:09"/>
    <n v="0"/>
    <s v="03/23/202601:19:42"/>
    <x v="22"/>
    <x v="22"/>
    <x v="1"/>
    <s v="01:19:42"/>
    <x v="1"/>
    <x v="0"/>
    <d v="1899-12-30T00:21:33"/>
    <n v="71046"/>
    <n v="0.22"/>
  </r>
  <r>
    <s v="XR20260033636"/>
    <s v="XR"/>
    <s v="XR Chest 2 Views"/>
    <s v="03/23/2026"/>
    <s v="01:16:36"/>
    <n v="1"/>
    <s v="03/23/202601:22:05"/>
    <x v="22"/>
    <x v="22"/>
    <x v="1"/>
    <s v="01:22:05"/>
    <x v="1"/>
    <x v="0"/>
    <d v="1899-12-30T00:05:29"/>
    <n v="71046"/>
    <n v="0.22"/>
  </r>
  <r>
    <s v="XR20260033637"/>
    <s v="XR"/>
    <s v="XR Chest 1 View Portable"/>
    <s v="03/23/2026"/>
    <s v="01:21:11"/>
    <n v="1"/>
    <s v="03/23/202601:23:33"/>
    <x v="22"/>
    <x v="22"/>
    <x v="1"/>
    <s v="01:23:33"/>
    <x v="1"/>
    <x v="0"/>
    <d v="1899-12-30T00:02:22"/>
    <n v="71045"/>
    <n v="0.18"/>
  </r>
  <r>
    <s v="XR20260033633"/>
    <s v="XR"/>
    <s v="XR Chest 1 View Portable"/>
    <s v="03/23/2026"/>
    <s v="00:44:33"/>
    <n v="0"/>
    <s v="03/23/202601:27:50"/>
    <x v="22"/>
    <x v="22"/>
    <x v="1"/>
    <s v="01:27:50"/>
    <x v="1"/>
    <x v="0"/>
    <d v="1899-12-30T00:43:17"/>
    <n v="71045"/>
    <n v="0.18"/>
  </r>
  <r>
    <s v="XR20260033632"/>
    <s v="XR"/>
    <s v="XR Chest 2 Views"/>
    <s v="03/23/2026"/>
    <s v="00:45:00"/>
    <n v="0"/>
    <s v="03/23/202601:38:41"/>
    <x v="22"/>
    <x v="22"/>
    <x v="1"/>
    <s v="01:38:41"/>
    <x v="1"/>
    <x v="0"/>
    <d v="1899-12-30T00:53:41"/>
    <n v="71046"/>
    <n v="0.22"/>
  </r>
  <r>
    <s v="XR20260033616"/>
    <s v="XR"/>
    <s v="XR Chest 1 View Frontal"/>
    <s v="03/22/2026"/>
    <s v="23:27:40"/>
    <n v="23"/>
    <s v="03/23/202601:47:12"/>
    <x v="22"/>
    <x v="22"/>
    <x v="1"/>
    <s v="01:47:12"/>
    <x v="1"/>
    <x v="0"/>
    <d v="1899-12-30T02:19:32"/>
    <n v="71045"/>
    <n v="0.18"/>
  </r>
  <r>
    <s v="XR20260033618"/>
    <s v="XR"/>
    <s v="XR Humerus Left"/>
    <s v="03/22/2026"/>
    <s v="23:27:40"/>
    <n v="23"/>
    <s v="03/23/202601:55:01"/>
    <x v="22"/>
    <x v="22"/>
    <x v="1"/>
    <s v="01:55:01"/>
    <x v="1"/>
    <x v="0"/>
    <d v="1899-12-30T02:27:21"/>
    <n v="73060"/>
    <n v="0.16"/>
  </r>
  <r>
    <s v="XR20260033619"/>
    <s v="XR"/>
    <s v="XR Shoulder Complete 2+ Views Left"/>
    <s v="03/22/2026"/>
    <s v="23:27:40"/>
    <n v="23"/>
    <s v="03/23/202602:05:41"/>
    <x v="22"/>
    <x v="22"/>
    <x v="1"/>
    <s v="02:05:41"/>
    <x v="2"/>
    <x v="0"/>
    <d v="1899-12-30T02:38:01"/>
    <n v="73030"/>
    <n v="0.18"/>
  </r>
  <r>
    <s v="XR20260033641"/>
    <s v="XR"/>
    <s v="XR Chest 2 Views"/>
    <s v="03/23/2026"/>
    <s v="01:59:57"/>
    <n v="1"/>
    <s v="03/23/202602:10:46"/>
    <x v="22"/>
    <x v="22"/>
    <x v="1"/>
    <s v="02:10:46"/>
    <x v="2"/>
    <x v="0"/>
    <d v="1899-12-30T00:10:49"/>
    <n v="71046"/>
    <n v="0.22"/>
  </r>
  <r>
    <s v="US20260011044"/>
    <s v="US"/>
    <s v="US OB Less Thn 14 wks w/TVS if indicated"/>
    <s v="03/23/2026"/>
    <s v="02:09:32"/>
    <n v="2"/>
    <s v="03/23/202602:20:47"/>
    <x v="22"/>
    <x v="22"/>
    <x v="1"/>
    <s v="02:20:47"/>
    <x v="2"/>
    <x v="0"/>
    <d v="1899-12-30T00:11:15"/>
    <n v="76801"/>
    <n v="0.99"/>
  </r>
  <r>
    <s v="US20260011048"/>
    <s v="US"/>
    <s v="US OB Transvaginal"/>
    <s v="03/23/2026"/>
    <s v="02:09:32"/>
    <n v="2"/>
    <s v="03/23/202602:20:47"/>
    <x v="22"/>
    <x v="22"/>
    <x v="1"/>
    <s v="02:20:47"/>
    <x v="2"/>
    <x v="0"/>
    <d v="1899-12-30T00:11:15"/>
    <n v="76817"/>
    <n v="0.75"/>
  </r>
  <r>
    <s v="US20260011045"/>
    <s v="US"/>
    <s v="US Abdomen Limited"/>
    <s v="03/23/2026"/>
    <s v="02:18:31"/>
    <n v="2"/>
    <s v="03/23/202602:30:04"/>
    <x v="22"/>
    <x v="22"/>
    <x v="1"/>
    <s v="02:30:04"/>
    <x v="2"/>
    <x v="0"/>
    <d v="1899-12-30T00:11:33"/>
    <n v="76705"/>
    <n v="0.59"/>
  </r>
  <r>
    <s v="XR20260033623"/>
    <s v="XR"/>
    <s v="XR Chest 2 Views"/>
    <s v="03/22/2026"/>
    <s v="23:10:52"/>
    <n v="23"/>
    <s v="03/23/202602:39:14"/>
    <x v="22"/>
    <x v="22"/>
    <x v="1"/>
    <s v="02:39:14"/>
    <x v="2"/>
    <x v="0"/>
    <d v="1899-12-30T03:28:22"/>
    <n v="71046"/>
    <n v="0.22"/>
  </r>
  <r>
    <s v="XR20260033639"/>
    <s v="XR"/>
    <s v="XR Chest 2 Views"/>
    <s v="03/23/2026"/>
    <s v="02:33:30"/>
    <n v="2"/>
    <s v="03/23/202602:41:51"/>
    <x v="22"/>
    <x v="22"/>
    <x v="1"/>
    <s v="02:41:51"/>
    <x v="2"/>
    <x v="0"/>
    <d v="1899-12-30T00:08:21"/>
    <n v="71046"/>
    <n v="0.22"/>
  </r>
  <r>
    <s v="US20260011047"/>
    <s v="US"/>
    <s v="US Appendix"/>
    <s v="03/23/2026"/>
    <s v="02:39:47"/>
    <n v="2"/>
    <s v="03/23/202602:51:41"/>
    <x v="22"/>
    <x v="22"/>
    <x v="1"/>
    <s v="02:51:41"/>
    <x v="2"/>
    <x v="0"/>
    <d v="1899-12-30T00:11:54"/>
    <n v="76705"/>
    <n v="0.59"/>
  </r>
  <r>
    <s v="CT20260015574"/>
    <s v="CT"/>
    <s v="CT Brain/Head w/o Contrast"/>
    <s v="03/23/2026"/>
    <s v="02:48:07"/>
    <n v="2"/>
    <s v="03/23/202602:52:48"/>
    <x v="22"/>
    <x v="22"/>
    <x v="1"/>
    <s v="02:52:48"/>
    <x v="2"/>
    <x v="0"/>
    <d v="1899-12-30T00:04:41"/>
    <n v="70450"/>
    <n v="0.85"/>
  </r>
  <r>
    <s v="CT20260015579"/>
    <s v="CT"/>
    <s v="CT Brain/Head w/o Contrast"/>
    <s v="03/23/2026"/>
    <s v="02:33:21"/>
    <n v="2"/>
    <s v="03/23/202602:53:56"/>
    <x v="22"/>
    <x v="22"/>
    <x v="1"/>
    <s v="02:53:56"/>
    <x v="2"/>
    <x v="0"/>
    <d v="1899-12-30T00:20:35"/>
    <n v="70450"/>
    <n v="0.85"/>
  </r>
  <r>
    <s v="CT20260015555"/>
    <s v="CT"/>
    <s v="CT Abd &amp; Pel wo Oral w IV"/>
    <s v="03/23/2026"/>
    <s v="02:42:31"/>
    <n v="2"/>
    <s v="03/23/202602:55:33"/>
    <x v="22"/>
    <x v="22"/>
    <x v="1"/>
    <s v="02:55:33"/>
    <x v="2"/>
    <x v="0"/>
    <d v="1899-12-30T00:13:02"/>
    <n v="74177"/>
    <n v="1.82"/>
  </r>
  <r>
    <s v="XR20260033642"/>
    <s v="XR"/>
    <s v="XR Chest 2 Views"/>
    <s v="03/23/2026"/>
    <s v="02:44:58"/>
    <n v="2"/>
    <s v="03/23/202603:03:30"/>
    <x v="22"/>
    <x v="22"/>
    <x v="1"/>
    <s v="03:03:30"/>
    <x v="3"/>
    <x v="0"/>
    <d v="1899-12-30T00:18:32"/>
    <n v="71046"/>
    <n v="0.22"/>
  </r>
  <r>
    <s v="CT20260015572"/>
    <s v="CT"/>
    <s v="CT Abdomen and Pelvis w/ Contrast"/>
    <s v="03/23/2026"/>
    <s v="02:55:48"/>
    <n v="2"/>
    <s v="03/23/202603:04:21"/>
    <x v="22"/>
    <x v="22"/>
    <x v="1"/>
    <s v="03:04:21"/>
    <x v="3"/>
    <x v="0"/>
    <d v="1899-12-30T00:08:33"/>
    <n v="74177"/>
    <n v="1.82"/>
  </r>
  <r>
    <s v="CT20260015575"/>
    <s v="CT"/>
    <s v="CT Abd &amp; Pel wo Oral w IV"/>
    <s v="03/23/2026"/>
    <s v="03:00:28"/>
    <n v="3"/>
    <s v="03/23/202603:05:32"/>
    <x v="22"/>
    <x v="22"/>
    <x v="1"/>
    <s v="03:05:32"/>
    <x v="3"/>
    <x v="0"/>
    <d v="1899-12-30T00:05:04"/>
    <n v="74177"/>
    <n v="1.82"/>
  </r>
  <r>
    <s v="US20260011049"/>
    <s v="US"/>
    <s v="US Abdomen Limited"/>
    <s v="03/23/2026"/>
    <s v="03:31:01"/>
    <n v="3"/>
    <s v="03/23/202603:12:59"/>
    <x v="22"/>
    <x v="22"/>
    <x v="1"/>
    <s v="03:12:59"/>
    <x v="3"/>
    <x v="0"/>
    <n v="-1.2523148148148144E-2"/>
    <n v="76705"/>
    <n v="0.59"/>
  </r>
  <r>
    <s v="CT20260015589"/>
    <s v="CT"/>
    <s v="CT Abd &amp; Pel wo Oral w IV"/>
    <s v="03/23/2026"/>
    <s v="03:11:29"/>
    <n v="3"/>
    <s v="03/23/202603:14:06"/>
    <x v="22"/>
    <x v="22"/>
    <x v="1"/>
    <s v="03:14:06"/>
    <x v="3"/>
    <x v="0"/>
    <d v="1899-12-30T00:02:37"/>
    <n v="74177"/>
    <n v="1.82"/>
  </r>
  <r>
    <s v="XR20260033644"/>
    <s v="XR"/>
    <s v="XR Chest 1 View Portable"/>
    <s v="03/23/2026"/>
    <s v="02:57:16"/>
    <n v="2"/>
    <s v="03/23/202603:21:45"/>
    <x v="22"/>
    <x v="22"/>
    <x v="1"/>
    <s v="03:21:45"/>
    <x v="3"/>
    <x v="0"/>
    <d v="1899-12-30T00:24:29"/>
    <n v="71045"/>
    <n v="0.18"/>
  </r>
  <r>
    <s v="CT20260015592"/>
    <s v="CT"/>
    <s v="CT Brain/Head w/o Contrast"/>
    <s v="03/23/2026"/>
    <s v="03:18:02"/>
    <n v="3"/>
    <s v="03/23/202603:22:32"/>
    <x v="22"/>
    <x v="22"/>
    <x v="1"/>
    <s v="03:22:32"/>
    <x v="3"/>
    <x v="0"/>
    <d v="1899-12-30T00:04:30"/>
    <n v="70450"/>
    <n v="0.85"/>
  </r>
  <r>
    <s v="XR20260033643"/>
    <s v="XR"/>
    <s v="XR Chest 2 Views"/>
    <s v="03/23/2026"/>
    <s v="02:53:21"/>
    <n v="2"/>
    <s v="03/23/202603:32:19"/>
    <x v="22"/>
    <x v="22"/>
    <x v="1"/>
    <s v="03:32:19"/>
    <x v="3"/>
    <x v="0"/>
    <d v="1899-12-30T00:38:58"/>
    <n v="71046"/>
    <n v="0.22"/>
  </r>
  <r>
    <s v="CT20260015588"/>
    <s v="CT"/>
    <s v="CT Abd &amp; Pel wo Oral w IV"/>
    <s v="03/23/2026"/>
    <s v="03:29:39"/>
    <n v="3"/>
    <s v="03/23/202603:42:01"/>
    <x v="22"/>
    <x v="22"/>
    <x v="1"/>
    <s v="03:42:01"/>
    <x v="3"/>
    <x v="0"/>
    <d v="1899-12-30T00:12:22"/>
    <n v="74177"/>
    <n v="1.82"/>
  </r>
  <r>
    <s v="CT20260015582"/>
    <s v="CT"/>
    <s v="CTA Chest"/>
    <s v="03/23/2026"/>
    <s v="03:37:18"/>
    <n v="3"/>
    <s v="03/23/202603:59:41"/>
    <x v="22"/>
    <x v="22"/>
    <x v="1"/>
    <s v="03:59:41"/>
    <x v="3"/>
    <x v="0"/>
    <d v="1899-12-30T00:22:23"/>
    <n v="71275"/>
    <n v="1.82"/>
  </r>
  <r>
    <s v="XR20260033640"/>
    <s v="XR"/>
    <s v="XR Chest 2 Views"/>
    <s v="03/23/2026"/>
    <s v="01:50:29"/>
    <n v="1"/>
    <s v="03/23/202604:00:45"/>
    <x v="22"/>
    <x v="22"/>
    <x v="1"/>
    <s v="04:00:45"/>
    <x v="4"/>
    <x v="0"/>
    <d v="1899-12-30T02:10:16"/>
    <n v="71046"/>
    <n v="0.22"/>
  </r>
  <r>
    <s v="US20260011050"/>
    <s v="US"/>
    <s v="US Abdomen Complete"/>
    <s v="03/23/2026"/>
    <s v="03:44:02"/>
    <n v="3"/>
    <s v="03/23/202604:12:13"/>
    <x v="22"/>
    <x v="22"/>
    <x v="1"/>
    <s v="04:12:13"/>
    <x v="4"/>
    <x v="6"/>
    <d v="1899-12-30T00:28:11"/>
    <n v="76700"/>
    <n v="0.81"/>
  </r>
  <r>
    <s v="CT20260015577"/>
    <s v="CT"/>
    <s v="CT Brain/Head w/o Contrast"/>
    <s v="03/23/2026"/>
    <s v="03:47:15"/>
    <n v="3"/>
    <s v="03/23/202604:31:45"/>
    <x v="22"/>
    <x v="22"/>
    <x v="1"/>
    <s v="04:31:45"/>
    <x v="4"/>
    <x v="6"/>
    <d v="1899-12-30T00:44:30"/>
    <n v="70450"/>
    <n v="0.85"/>
  </r>
  <r>
    <s v="US20260011051"/>
    <s v="US"/>
    <s v="US Abdomen Complete"/>
    <s v="03/23/2026"/>
    <s v="04:19:56"/>
    <n v="4"/>
    <s v="03/23/202604:34:46"/>
    <x v="22"/>
    <x v="22"/>
    <x v="1"/>
    <s v="04:34:46"/>
    <x v="4"/>
    <x v="6"/>
    <d v="1899-12-30T00:14:50"/>
    <n v="76700"/>
    <n v="0.81"/>
  </r>
  <r>
    <s v="CT20260015578"/>
    <s v="CT"/>
    <s v="CT Spine Cervical w/o Contrast"/>
    <s v="03/23/2026"/>
    <s v="03:47:15"/>
    <n v="3"/>
    <s v="03/23/202604:40:33"/>
    <x v="22"/>
    <x v="22"/>
    <x v="1"/>
    <s v="04:40:33"/>
    <x v="4"/>
    <x v="6"/>
    <d v="1899-12-30T00:53:18"/>
    <n v="72125"/>
    <n v="1"/>
  </r>
  <r>
    <s v="CT20260015586"/>
    <s v="CT"/>
    <s v="CT Abd &amp; Pel wo Oral w IV"/>
    <s v="03/23/2026"/>
    <s v="03:59:56"/>
    <n v="3"/>
    <s v="03/23/202604:48:39"/>
    <x v="22"/>
    <x v="22"/>
    <x v="1"/>
    <s v="04:48:39"/>
    <x v="4"/>
    <x v="6"/>
    <d v="1899-12-30T00:48:43"/>
    <n v="74177"/>
    <n v="1.82"/>
  </r>
  <r>
    <s v="CT20260015593"/>
    <s v="CT"/>
    <s v="CT Brain/Head w/o Contrast"/>
    <s v="03/23/2026"/>
    <s v="03:57:35"/>
    <n v="3"/>
    <s v="03/23/202604:55:36"/>
    <x v="22"/>
    <x v="22"/>
    <x v="1"/>
    <s v="04:55:36"/>
    <x v="4"/>
    <x v="6"/>
    <d v="1899-12-30T00:58:01"/>
    <n v="70450"/>
    <n v="0.85"/>
  </r>
  <r>
    <s v="US20260011052"/>
    <s v="US"/>
    <s v="US Abdomen Limited"/>
    <s v="03/23/2026"/>
    <s v="04:36:44"/>
    <n v="4"/>
    <s v="03/23/202604:57:08"/>
    <x v="22"/>
    <x v="22"/>
    <x v="1"/>
    <s v="04:57:08"/>
    <x v="4"/>
    <x v="6"/>
    <d v="1899-12-30T00:20:24"/>
    <n v="76705"/>
    <n v="0.59"/>
  </r>
  <r>
    <s v="US20260011053"/>
    <s v="US"/>
    <s v="US Pelvis Comp w/Transvag if indicated"/>
    <s v="03/23/2026"/>
    <s v="04:36:51"/>
    <n v="4"/>
    <s v="03/23/202604:59:07"/>
    <x v="22"/>
    <x v="22"/>
    <x v="1"/>
    <s v="04:59:07"/>
    <x v="4"/>
    <x v="6"/>
    <d v="1899-12-30T00:22:16"/>
    <n v="76856"/>
    <n v="0.69"/>
  </r>
  <r>
    <s v="US20260011065"/>
    <s v="US"/>
    <s v="US Transvaginal Non-OB"/>
    <s v="03/23/2026"/>
    <s v="04:37:16"/>
    <n v="4"/>
    <s v="03/23/202604:59:07"/>
    <x v="22"/>
    <x v="22"/>
    <x v="1"/>
    <s v="04:59:07"/>
    <x v="4"/>
    <x v="6"/>
    <d v="1899-12-30T00:21:51"/>
    <n v="76830"/>
    <n v="0.69"/>
  </r>
  <r>
    <s v="US20260011054"/>
    <s v="US"/>
    <s v="US Pelvis Comp w/Transvag if indicated"/>
    <s v="03/23/2026"/>
    <s v="04:23:29"/>
    <n v="4"/>
    <s v="03/23/202605:01:18"/>
    <x v="22"/>
    <x v="22"/>
    <x v="1"/>
    <s v="05:01:18"/>
    <x v="5"/>
    <x v="6"/>
    <d v="1899-12-30T00:37:49"/>
    <n v="76856"/>
    <n v="0.69"/>
  </r>
  <r>
    <s v="MR20260002987"/>
    <s v="MR"/>
    <s v="MRI Brain w/o Contrast"/>
    <s v="03/23/2026"/>
    <s v="04:10:08"/>
    <n v="4"/>
    <s v="03/23/202605:10:48"/>
    <x v="22"/>
    <x v="22"/>
    <x v="1"/>
    <s v="05:10:48"/>
    <x v="5"/>
    <x v="6"/>
    <d v="1899-12-30T01:00:40"/>
    <n v="70551"/>
    <n v="1.48"/>
  </r>
  <r>
    <s v="XR20260033650"/>
    <s v="XR"/>
    <s v="XR Chest 2 Views"/>
    <s v="03/23/2026"/>
    <s v="04:56:13"/>
    <n v="4"/>
    <s v="03/23/202605:11:24"/>
    <x v="22"/>
    <x v="22"/>
    <x v="1"/>
    <s v="05:11:24"/>
    <x v="5"/>
    <x v="6"/>
    <d v="1899-12-30T00:15:11"/>
    <n v="71046"/>
    <n v="0.22"/>
  </r>
  <r>
    <s v="US20260011056"/>
    <s v="US"/>
    <s v="US Upper Ext Venous Duplex Right"/>
    <s v="03/23/2026"/>
    <s v="03:39:58"/>
    <n v="3"/>
    <s v="03/23/202605:12:24"/>
    <x v="22"/>
    <x v="22"/>
    <x v="1"/>
    <s v="05:12:24"/>
    <x v="5"/>
    <x v="6"/>
    <d v="1899-12-30T01:32:26"/>
    <n v="93971"/>
    <n v="0.45"/>
  </r>
  <r>
    <s v="US20260011058"/>
    <s v="US"/>
    <s v="US OB Less Thn 14 wks w/TVS if indicated"/>
    <s v="03/23/2026"/>
    <s v="05:14:03"/>
    <n v="5"/>
    <s v="03/23/202605:29:32"/>
    <x v="22"/>
    <x v="22"/>
    <x v="1"/>
    <s v="05:29:32"/>
    <x v="5"/>
    <x v="6"/>
    <d v="1899-12-30T00:15:29"/>
    <n v="76801"/>
    <n v="0.99"/>
  </r>
  <r>
    <s v="US20260011055"/>
    <s v="US"/>
    <s v="US Abdomen Complete"/>
    <s v="03/23/2026"/>
    <s v="05:13:47"/>
    <n v="5"/>
    <s v="03/23/202605:31:23"/>
    <x v="22"/>
    <x v="22"/>
    <x v="1"/>
    <s v="05:31:23"/>
    <x v="5"/>
    <x v="6"/>
    <d v="1899-12-30T00:17:36"/>
    <n v="76700"/>
    <n v="0.81"/>
  </r>
  <r>
    <s v="MR20260003028"/>
    <s v="MR"/>
    <s v="MRI Brain w/o Contrast"/>
    <s v="03/23/2026"/>
    <s v="05:21:04"/>
    <n v="5"/>
    <s v="03/23/202605:50:50"/>
    <x v="22"/>
    <x v="22"/>
    <x v="1"/>
    <s v="05:50:50"/>
    <x v="5"/>
    <x v="6"/>
    <d v="1899-12-30T00:29:46"/>
    <n v="70551"/>
    <n v="1.48"/>
  </r>
  <r>
    <s v="XR20260033646"/>
    <s v="XR"/>
    <s v="XR Abdomen KUB 1 View"/>
    <s v="03/23/2026"/>
    <s v="04:35:00"/>
    <n v="4"/>
    <s v="03/23/202605:52:57"/>
    <x v="22"/>
    <x v="22"/>
    <x v="1"/>
    <s v="05:52:57"/>
    <x v="5"/>
    <x v="6"/>
    <d v="1899-12-30T01:17:57"/>
    <n v="74018"/>
    <n v="0.18"/>
  </r>
  <r>
    <s v="XR20260033652"/>
    <s v="XR"/>
    <s v="XR Abdomen KUB 1 View"/>
    <s v="03/23/2026"/>
    <s v="05:25:58"/>
    <n v="5"/>
    <s v="03/23/202605:54:15"/>
    <x v="22"/>
    <x v="22"/>
    <x v="1"/>
    <s v="05:54:15"/>
    <x v="5"/>
    <x v="6"/>
    <d v="1899-12-30T00:28:17"/>
    <n v="74018"/>
    <n v="0.18"/>
  </r>
  <r>
    <s v="XR20260033649"/>
    <s v="XR"/>
    <s v="XR Abdomen KUB 1 View"/>
    <s v="03/23/2026"/>
    <s v="05:06:29"/>
    <n v="5"/>
    <s v="03/23/202605:55:19"/>
    <x v="22"/>
    <x v="22"/>
    <x v="1"/>
    <s v="05:55:19"/>
    <x v="5"/>
    <x v="6"/>
    <d v="1899-12-30T00:48:50"/>
    <n v="74018"/>
    <n v="0.18"/>
  </r>
  <r>
    <s v="XR20260033655"/>
    <s v="XR"/>
    <s v="XR Abdomen KUB 1 View"/>
    <s v="03/23/2026"/>
    <s v="05:54:37"/>
    <n v="5"/>
    <s v="03/23/202605:56:19"/>
    <x v="22"/>
    <x v="22"/>
    <x v="1"/>
    <s v="05:56:19"/>
    <x v="5"/>
    <x v="6"/>
    <d v="1899-12-30T00:01:42"/>
    <n v="74018"/>
    <n v="0.18"/>
  </r>
  <r>
    <s v="US20260011061"/>
    <s v="US"/>
    <s v="US Abdomen Complete"/>
    <s v="03/23/2026"/>
    <s v="05:54:44"/>
    <n v="5"/>
    <s v="03/23/202606:00:00"/>
    <x v="22"/>
    <x v="22"/>
    <x v="1"/>
    <s v="06:00:00"/>
    <x v="6"/>
    <x v="6"/>
    <d v="1899-12-30T00:05:16"/>
    <n v="76700"/>
    <n v="0.81"/>
  </r>
  <r>
    <s v="US20260011060"/>
    <s v="US"/>
    <s v="US Abdomen Limited"/>
    <s v="03/23/2026"/>
    <s v="06:02:11"/>
    <n v="6"/>
    <s v="03/23/202606:06:00"/>
    <x v="22"/>
    <x v="22"/>
    <x v="1"/>
    <s v="06:06:00"/>
    <x v="6"/>
    <x v="6"/>
    <d v="1899-12-30T00:03:49"/>
    <n v="76705"/>
    <n v="0.59"/>
  </r>
  <r>
    <s v="XR20260033662"/>
    <s v="XR"/>
    <s v="XR Chest 1 View Portable"/>
    <s v="03/23/2026"/>
    <s v="06:57:42"/>
    <n v="6"/>
    <s v="03/23/202607:00:21"/>
    <x v="22"/>
    <x v="22"/>
    <x v="1"/>
    <s v="07:00:21"/>
    <x v="7"/>
    <x v="6"/>
    <d v="1899-12-30T00:02:39"/>
    <n v="71045"/>
    <n v="0.18"/>
  </r>
  <r>
    <s v="XR20260033614"/>
    <s v="XR"/>
    <s v="XR Chest 1 View Portable"/>
    <s v="03/23/2026"/>
    <s v="06:45:54"/>
    <n v="6"/>
    <s v="03/23/202607:02:21"/>
    <x v="22"/>
    <x v="22"/>
    <x v="1"/>
    <s v="07:02:21"/>
    <x v="7"/>
    <x v="6"/>
    <d v="1899-12-30T00:16:27"/>
    <n v="71045"/>
    <n v="0.18"/>
  </r>
  <r>
    <s v="XR20260033647"/>
    <s v="XR"/>
    <s v="XR Chest 1 View Portable"/>
    <s v="03/23/2026"/>
    <s v="06:38:05"/>
    <n v="6"/>
    <s v="03/23/202607:06:27"/>
    <x v="22"/>
    <x v="22"/>
    <x v="1"/>
    <s v="07:06:27"/>
    <x v="7"/>
    <x v="6"/>
    <d v="1899-12-30T00:28:22"/>
    <n v="71045"/>
    <n v="0.18"/>
  </r>
  <r>
    <s v="CT20260015596"/>
    <s v="CT"/>
    <s v="CT Brain/Head w/o Contrast"/>
    <s v="03/23/2026"/>
    <s v="07:02:26"/>
    <n v="7"/>
    <s v="03/23/202607:12:59"/>
    <x v="22"/>
    <x v="22"/>
    <x v="1"/>
    <s v="07:12:59"/>
    <x v="7"/>
    <x v="6"/>
    <d v="1899-12-30T00:10:33"/>
    <n v="70450"/>
    <n v="0.85"/>
  </r>
  <r>
    <s v="XR20260033653"/>
    <s v="XR"/>
    <s v="XR Chest 1 View Portable"/>
    <s v="03/23/2026"/>
    <s v="06:05:03"/>
    <n v="6"/>
    <s v="03/23/202607:14:11"/>
    <x v="22"/>
    <x v="22"/>
    <x v="1"/>
    <s v="07:14:11"/>
    <x v="7"/>
    <x v="6"/>
    <d v="1899-12-30T01:09:08"/>
    <n v="71045"/>
    <n v="0.18"/>
  </r>
  <r>
    <s v="XR20260033666"/>
    <s v="XR"/>
    <s v="XR Chest 2 Views"/>
    <s v="03/23/2026"/>
    <s v="07:12:10"/>
    <n v="7"/>
    <s v="03/23/202607:15:48"/>
    <x v="22"/>
    <x v="22"/>
    <x v="1"/>
    <s v="07:15:48"/>
    <x v="7"/>
    <x v="6"/>
    <d v="1899-12-30T00:03:38"/>
    <n v="71046"/>
    <n v="0.22"/>
  </r>
  <r>
    <s v="XR20260033663"/>
    <s v="XR"/>
    <s v="XR Chest 2 Views"/>
    <s v="03/23/2026"/>
    <s v="07:12:30"/>
    <n v="7"/>
    <s v="03/23/202607:17:06"/>
    <x v="22"/>
    <x v="22"/>
    <x v="1"/>
    <s v="07:17:06"/>
    <x v="7"/>
    <x v="6"/>
    <d v="1899-12-30T00:04:36"/>
    <n v="71046"/>
    <n v="0.22"/>
  </r>
  <r>
    <s v="XR20260033659"/>
    <s v="XR"/>
    <s v="XR Chest 1 View Portable"/>
    <s v="03/23/2026"/>
    <s v="07:12:52"/>
    <n v="7"/>
    <s v="03/23/202607:18:03"/>
    <x v="22"/>
    <x v="22"/>
    <x v="1"/>
    <s v="07:18:03"/>
    <x v="7"/>
    <x v="6"/>
    <d v="1899-12-30T00:05:11"/>
    <n v="71045"/>
    <n v="0.18"/>
  </r>
  <r>
    <s v="XR20260033667"/>
    <s v="XR"/>
    <s v="XR Chest 1 View Frontal"/>
    <s v="03/23/2026"/>
    <s v="07:16:41"/>
    <n v="7"/>
    <s v="03/23/202607:19:25"/>
    <x v="22"/>
    <x v="22"/>
    <x v="1"/>
    <s v="07:19:25"/>
    <x v="7"/>
    <x v="6"/>
    <d v="1899-12-30T00:02:44"/>
    <n v="71045"/>
    <n v="0.18"/>
  </r>
  <r>
    <s v="XR20260033660"/>
    <s v="XR"/>
    <s v="XR Chest 2 Views"/>
    <s v="03/23/2026"/>
    <s v="07:13:18"/>
    <n v="7"/>
    <s v="03/23/202607:31:26"/>
    <x v="22"/>
    <x v="22"/>
    <x v="1"/>
    <s v="07:31:26"/>
    <x v="7"/>
    <x v="6"/>
    <d v="1899-12-30T00:18:08"/>
    <n v="71046"/>
    <n v="0.22"/>
  </r>
  <r>
    <s v="XR20260033654"/>
    <s v="XR"/>
    <s v="XR Abdomen KUB 1 View"/>
    <s v="03/23/2026"/>
    <s v="05:58:25"/>
    <n v="5"/>
    <s v="03/23/202607:41:41"/>
    <x v="22"/>
    <x v="22"/>
    <x v="1"/>
    <s v="07:41:41"/>
    <x v="7"/>
    <x v="6"/>
    <d v="1899-12-30T01:43:16"/>
    <n v="74018"/>
    <n v="0.18"/>
  </r>
  <r>
    <s v="XR20260033668"/>
    <s v="XR"/>
    <s v="XR Chest 1 View Portable"/>
    <s v="03/23/2026"/>
    <s v="07:32:49"/>
    <n v="7"/>
    <s v="03/23/202607:48:50"/>
    <x v="22"/>
    <x v="22"/>
    <x v="1"/>
    <s v="07:48:50"/>
    <x v="7"/>
    <x v="6"/>
    <d v="1899-12-30T00:16:01"/>
    <n v="71045"/>
    <n v="0.18"/>
  </r>
  <r>
    <s v="US20260011064"/>
    <s v="US"/>
    <s v="US Lower Ext Venous Duplex Left"/>
    <s v="03/23/2026"/>
    <s v="05:58:10"/>
    <n v="5"/>
    <s v="03/23/202607:49:25"/>
    <x v="22"/>
    <x v="22"/>
    <x v="1"/>
    <s v="07:49:25"/>
    <x v="7"/>
    <x v="6"/>
    <d v="1899-12-30T01:51:15"/>
    <n v="93971"/>
    <n v="0.45"/>
  </r>
  <r>
    <s v="XR20260033651"/>
    <s v="XR"/>
    <s v="XR Elbow Complete 3+ Views Right"/>
    <s v="03/23/2026"/>
    <s v="05:17:15"/>
    <n v="5"/>
    <s v="03/23/202607:52:16"/>
    <x v="22"/>
    <x v="22"/>
    <x v="1"/>
    <s v="07:52:16"/>
    <x v="7"/>
    <x v="6"/>
    <d v="1899-12-30T02:35:01"/>
    <n v="73080"/>
    <n v="0.17"/>
  </r>
  <r>
    <s v="CT20260015591"/>
    <s v="CT"/>
    <s v="CT Abdomen and Pelvis w/ Contrast"/>
    <s v="03/23/2026"/>
    <s v="04:05:23"/>
    <n v="4"/>
    <s v="03/23/202607:59:49"/>
    <x v="22"/>
    <x v="22"/>
    <x v="1"/>
    <s v="07:59:49"/>
    <x v="7"/>
    <x v="6"/>
    <d v="1899-12-30T03:54:26"/>
    <n v="74177"/>
    <n v="1.82"/>
  </r>
  <r>
    <s v="XR20260033676"/>
    <s v="XR"/>
    <s v="XR Chest 2 Views"/>
    <s v="03/23/2026"/>
    <s v="07:59:02"/>
    <n v="7"/>
    <s v="03/23/202608:00:50"/>
    <x v="22"/>
    <x v="22"/>
    <x v="1"/>
    <s v="08:00:50"/>
    <x v="8"/>
    <x v="6"/>
    <d v="1899-12-30T00:01:48"/>
    <n v="71046"/>
    <n v="0.22"/>
  </r>
  <r>
    <s v="XR20260034027"/>
    <s v="XR"/>
    <s v="XR Neck Soft Tissue"/>
    <s v="03/23/2026"/>
    <s v="19:50:08"/>
    <n v="19"/>
    <s v="03/23/202623:02:17"/>
    <x v="22"/>
    <x v="22"/>
    <x v="1"/>
    <s v="23:02:17"/>
    <x v="22"/>
    <x v="0"/>
    <d v="1899-12-30T03:12:09"/>
    <n v="70360"/>
    <n v="0.18"/>
  </r>
  <r>
    <s v="XR20260034036"/>
    <s v="XR"/>
    <s v="XR Foot Complete 3+ Views Left"/>
    <s v="03/23/2026"/>
    <s v="19:59:39"/>
    <n v="19"/>
    <s v="03/23/202623:11:16"/>
    <x v="22"/>
    <x v="22"/>
    <x v="1"/>
    <s v="23:11:16"/>
    <x v="22"/>
    <x v="0"/>
    <d v="1899-12-30T03:11:37"/>
    <n v="73630"/>
    <n v="0.17"/>
  </r>
  <r>
    <s v="XR20260034081"/>
    <s v="XR"/>
    <s v="XR Ankle Complete 3+ Views Left"/>
    <s v="03/23/2026"/>
    <s v="23:03:29"/>
    <n v="23"/>
    <s v="03/23/202623:18:19"/>
    <x v="22"/>
    <x v="22"/>
    <x v="1"/>
    <s v="23:18:19"/>
    <x v="22"/>
    <x v="0"/>
    <d v="1899-12-30T00:14:50"/>
    <n v="73610"/>
    <n v="0.17"/>
  </r>
  <r>
    <s v="XR20260034074"/>
    <s v="XR"/>
    <s v="XR Knee Complete 3 Views Left"/>
    <s v="03/23/2026"/>
    <s v="22:29:07"/>
    <n v="22"/>
    <s v="03/23/202623:24:16"/>
    <x v="22"/>
    <x v="22"/>
    <x v="1"/>
    <s v="23:24:16"/>
    <x v="22"/>
    <x v="0"/>
    <d v="1899-12-30T00:55:09"/>
    <n v="73562"/>
    <n v="0.18"/>
  </r>
  <r>
    <s v="XR20260034072"/>
    <s v="XR"/>
    <s v="XR Chest 1 View Portable"/>
    <s v="03/23/2026"/>
    <s v="22:21:45"/>
    <n v="22"/>
    <s v="03/23/202623:28:32"/>
    <x v="22"/>
    <x v="22"/>
    <x v="1"/>
    <s v="23:28:32"/>
    <x v="22"/>
    <x v="0"/>
    <d v="1899-12-30T01:06:47"/>
    <n v="71045"/>
    <n v="0.18"/>
  </r>
  <r>
    <s v="XR20260034073"/>
    <s v="XR"/>
    <s v="XR Shoulder Complete 2+ Views Left"/>
    <s v="03/23/2026"/>
    <s v="22:29:47"/>
    <n v="22"/>
    <s v="03/23/202623:33:03"/>
    <x v="22"/>
    <x v="22"/>
    <x v="1"/>
    <s v="23:33:03"/>
    <x v="22"/>
    <x v="0"/>
    <d v="1899-12-30T01:03:16"/>
    <n v="73030"/>
    <n v="0.18"/>
  </r>
  <r>
    <s v="XR20260034075"/>
    <s v="XR"/>
    <s v="XR Knee Limited 1 or 2 Views Left"/>
    <s v="03/23/2026"/>
    <s v="22:40:01"/>
    <n v="22"/>
    <s v="03/23/202623:36:26"/>
    <x v="22"/>
    <x v="22"/>
    <x v="1"/>
    <s v="23:36:26"/>
    <x v="22"/>
    <x v="0"/>
    <d v="1899-12-30T00:56:25"/>
    <n v="73560"/>
    <n v="0.16"/>
  </r>
  <r>
    <s v="XR20260034077"/>
    <s v="XR"/>
    <s v="XR Wrist Complete 3+ Views Left"/>
    <s v="03/23/2026"/>
    <s v="22:46:01"/>
    <n v="22"/>
    <s v="03/23/202623:43:25"/>
    <x v="22"/>
    <x v="22"/>
    <x v="1"/>
    <s v="23:43:25"/>
    <x v="22"/>
    <x v="0"/>
    <d v="1899-12-30T00:57:24"/>
    <n v="73110"/>
    <n v="0.17"/>
  </r>
  <r>
    <s v="XR20260034076"/>
    <s v="XR"/>
    <s v="XR Elbow Complete 3+ Views Left"/>
    <s v="03/23/2026"/>
    <s v="22:46:01"/>
    <n v="22"/>
    <s v="03/23/202623:46:27"/>
    <x v="22"/>
    <x v="22"/>
    <x v="1"/>
    <s v="23:46:27"/>
    <x v="22"/>
    <x v="0"/>
    <d v="1899-12-30T01:00:26"/>
    <n v="73080"/>
    <n v="0.17"/>
  </r>
  <r>
    <s v="XR20260034080"/>
    <s v="XR"/>
    <s v="XR Chest 2 Views"/>
    <s v="03/23/2026"/>
    <s v="22:52:20"/>
    <n v="22"/>
    <s v="03/23/202623:50:17"/>
    <x v="22"/>
    <x v="22"/>
    <x v="1"/>
    <s v="23:50:17"/>
    <x v="22"/>
    <x v="0"/>
    <d v="1899-12-30T00:57:57"/>
    <n v="71046"/>
    <n v="0.22"/>
  </r>
  <r>
    <s v="XR20260034078"/>
    <s v="XR"/>
    <s v="XR Chest 1 View Portable"/>
    <s v="03/23/2026"/>
    <s v="23:14:04"/>
    <n v="23"/>
    <s v="03/23/202623:52:01"/>
    <x v="22"/>
    <x v="22"/>
    <x v="1"/>
    <s v="23:52:01"/>
    <x v="22"/>
    <x v="0"/>
    <d v="1899-12-30T00:37:57"/>
    <n v="71045"/>
    <n v="0.18"/>
  </r>
  <r>
    <s v="XR20260033987"/>
    <s v="XR"/>
    <s v="XR Abdomen KUB 1 View"/>
    <s v="03/23/2026"/>
    <s v="23:45:26"/>
    <n v="23"/>
    <s v="03/23/202623:58:36"/>
    <x v="22"/>
    <x v="22"/>
    <x v="1"/>
    <s v="23:58:36"/>
    <x v="22"/>
    <x v="0"/>
    <d v="1899-12-30T00:13:10"/>
    <n v="74018"/>
    <n v="0.18"/>
  </r>
  <r>
    <s v="XR20260034089"/>
    <s v="XR"/>
    <s v="XR Chest 2 Views"/>
    <s v="03/23/2026"/>
    <s v="23:51:49"/>
    <n v="23"/>
    <s v="03/24/202600:01:39"/>
    <x v="23"/>
    <x v="23"/>
    <x v="1"/>
    <s v="00:01:39"/>
    <x v="0"/>
    <x v="0"/>
    <d v="1899-12-30T00:09:50"/>
    <n v="71046"/>
    <n v="0.22"/>
  </r>
  <r>
    <s v="CT20260015724"/>
    <s v="CT"/>
    <s v="CT Abd &amp; Pel wo Oral w IV"/>
    <s v="03/23/2026"/>
    <s v="23:49:34"/>
    <n v="23"/>
    <s v="03/24/202600:05:18"/>
    <x v="23"/>
    <x v="23"/>
    <x v="1"/>
    <s v="00:05:18"/>
    <x v="0"/>
    <x v="0"/>
    <d v="1899-12-30T00:15:44"/>
    <n v="74177"/>
    <n v="1.82"/>
  </r>
  <r>
    <s v="CT20260015725"/>
    <s v="CT"/>
    <s v="CT Abd &amp; Pel wo Oral w IV"/>
    <s v="03/23/2026"/>
    <s v="23:59:43"/>
    <n v="23"/>
    <s v="03/24/202600:11:52"/>
    <x v="23"/>
    <x v="23"/>
    <x v="1"/>
    <s v="00:11:52"/>
    <x v="0"/>
    <x v="0"/>
    <d v="1899-12-30T00:12:09"/>
    <n v="74177"/>
    <n v="1.82"/>
  </r>
  <r>
    <s v="CT20260015738"/>
    <s v="CT"/>
    <s v="CT Brain/Head w/o Contrast"/>
    <s v="03/24/2026"/>
    <s v="00:05:48"/>
    <n v="0"/>
    <s v="03/24/202600:16:27"/>
    <x v="23"/>
    <x v="23"/>
    <x v="1"/>
    <s v="00:16:27"/>
    <x v="0"/>
    <x v="0"/>
    <d v="1899-12-30T00:10:39"/>
    <n v="70450"/>
    <n v="0.85"/>
  </r>
  <r>
    <s v="CT20260015739"/>
    <s v="CT"/>
    <s v="CT Spine Cervical w/o Contrast"/>
    <s v="03/24/2026"/>
    <s v="00:05:48"/>
    <n v="0"/>
    <s v="03/24/202600:23:35"/>
    <x v="23"/>
    <x v="23"/>
    <x v="1"/>
    <s v="00:23:35"/>
    <x v="0"/>
    <x v="0"/>
    <d v="1899-12-30T00:17:47"/>
    <n v="72125"/>
    <n v="1"/>
  </r>
  <r>
    <s v="CT20260015752"/>
    <s v="CT"/>
    <s v="CT Abdomen and Pelvis w/ Contrast"/>
    <s v="03/24/2026"/>
    <s v="00:16:56"/>
    <n v="0"/>
    <s v="03/24/202600:34:58"/>
    <x v="23"/>
    <x v="23"/>
    <x v="1"/>
    <s v="00:34:58"/>
    <x v="0"/>
    <x v="0"/>
    <d v="1899-12-30T00:18:02"/>
    <n v="74177"/>
    <n v="1.82"/>
  </r>
  <r>
    <s v="CT20260015761"/>
    <s v="CT"/>
    <s v="CTA Chest"/>
    <s v="03/24/2026"/>
    <s v="00:28:31"/>
    <n v="0"/>
    <s v="03/24/202600:41:20"/>
    <x v="23"/>
    <x v="23"/>
    <x v="1"/>
    <s v="00:41:20"/>
    <x v="0"/>
    <x v="0"/>
    <d v="1899-12-30T00:12:49"/>
    <n v="71275"/>
    <n v="1.82"/>
  </r>
  <r>
    <s v="CT20260015750"/>
    <s v="CT"/>
    <s v="CT Brain/Head w/o Contrast"/>
    <s v="03/24/2026"/>
    <s v="00:38:25"/>
    <n v="0"/>
    <s v="03/24/202600:43:18"/>
    <x v="23"/>
    <x v="23"/>
    <x v="1"/>
    <s v="00:43:18"/>
    <x v="0"/>
    <x v="0"/>
    <d v="1899-12-30T00:04:53"/>
    <n v="70450"/>
    <n v="0.85"/>
  </r>
  <r>
    <s v="CT20260015751"/>
    <s v="CT"/>
    <s v="CTA Brain/Head"/>
    <s v="03/24/2026"/>
    <s v="00:38:25"/>
    <n v="0"/>
    <s v="03/24/202600:45:21"/>
    <x v="23"/>
    <x v="23"/>
    <x v="1"/>
    <s v="00:45:21"/>
    <x v="0"/>
    <x v="0"/>
    <d v="1899-12-30T00:06:56"/>
    <n v="70496"/>
    <n v="1.75"/>
  </r>
  <r>
    <s v="CT20260015741"/>
    <s v="CT"/>
    <s v="CT Brain/Head w/o Contrast"/>
    <s v="03/24/2026"/>
    <s v="00:41:46"/>
    <n v="0"/>
    <s v="03/24/202600:45:42"/>
    <x v="23"/>
    <x v="23"/>
    <x v="1"/>
    <s v="00:45:42"/>
    <x v="0"/>
    <x v="0"/>
    <d v="1899-12-30T00:03:56"/>
    <n v="70450"/>
    <n v="0.85"/>
  </r>
  <r>
    <s v="CT20260015742"/>
    <s v="CT"/>
    <s v="CTA Neck"/>
    <s v="03/24/2026"/>
    <s v="00:41:46"/>
    <n v="0"/>
    <s v="03/24/202600:59:34"/>
    <x v="23"/>
    <x v="23"/>
    <x v="1"/>
    <s v="00:59:34"/>
    <x v="0"/>
    <x v="0"/>
    <d v="1899-12-30T00:17:48"/>
    <n v="70498"/>
    <n v="1.75"/>
  </r>
  <r>
    <s v="CT20260015743"/>
    <s v="CT"/>
    <s v="CTA Brain/Head"/>
    <s v="03/24/2026"/>
    <s v="00:41:46"/>
    <n v="0"/>
    <s v="03/24/202600:59:34"/>
    <x v="23"/>
    <x v="23"/>
    <x v="1"/>
    <s v="00:59:34"/>
    <x v="0"/>
    <x v="0"/>
    <d v="1899-12-30T00:17:48"/>
    <n v="70496"/>
    <n v="1.75"/>
  </r>
  <r>
    <s v="CT20260015756"/>
    <s v="CT"/>
    <s v="CT Neck Soft Tissue w/ Contrast"/>
    <s v="03/24/2026"/>
    <s v="00:51:43"/>
    <n v="0"/>
    <s v="03/24/202601:01:42"/>
    <x v="23"/>
    <x v="23"/>
    <x v="1"/>
    <s v="01:01:42"/>
    <x v="1"/>
    <x v="0"/>
    <d v="1899-12-30T00:09:59"/>
    <n v="70491"/>
    <n v="1.38"/>
  </r>
  <r>
    <s v="MR20260003081"/>
    <s v="MR"/>
    <s v="MRI Brain w/o Contrast"/>
    <s v="03/24/2026"/>
    <s v="00:53:41"/>
    <n v="0"/>
    <s v="03/24/202601:02:38"/>
    <x v="23"/>
    <x v="23"/>
    <x v="1"/>
    <s v="01:02:38"/>
    <x v="1"/>
    <x v="0"/>
    <d v="1899-12-30T00:08:57"/>
    <n v="70551"/>
    <n v="1.48"/>
  </r>
  <r>
    <s v="US20260011222"/>
    <s v="US"/>
    <s v="US Retroperitoneal Complete"/>
    <s v="03/24/2026"/>
    <s v="00:36:20"/>
    <n v="0"/>
    <s v="03/24/202601:08:29"/>
    <x v="23"/>
    <x v="23"/>
    <x v="1"/>
    <s v="01:08:29"/>
    <x v="1"/>
    <x v="0"/>
    <d v="1899-12-30T00:32:09"/>
    <n v="76770"/>
    <n v="0.74"/>
  </r>
  <r>
    <s v="XR20260034095"/>
    <s v="XR"/>
    <s v="XR Infant Chest/Abdomen"/>
    <s v="03/24/2026"/>
    <s v="00:37:03"/>
    <n v="0"/>
    <s v="03/24/202601:14:31"/>
    <x v="23"/>
    <x v="23"/>
    <x v="1"/>
    <s v="01:14:31"/>
    <x v="1"/>
    <x v="0"/>
    <d v="1899-12-30T00:37:28"/>
    <n v="71045"/>
    <n v="0.18"/>
  </r>
  <r>
    <s v="CT20260015763"/>
    <s v="CT"/>
    <s v="CT Brain/Head w/o Contrast"/>
    <s v="03/24/2026"/>
    <s v="01:08:04"/>
    <n v="1"/>
    <s v="03/24/202601:20:44"/>
    <x v="23"/>
    <x v="23"/>
    <x v="1"/>
    <s v="01:20:44"/>
    <x v="1"/>
    <x v="0"/>
    <d v="1899-12-30T00:12:40"/>
    <n v="70450"/>
    <n v="0.85"/>
  </r>
  <r>
    <s v="US20260011218"/>
    <s v="US"/>
    <s v="US Abdomen Complete"/>
    <s v="03/24/2026"/>
    <s v="01:04:57"/>
    <n v="1"/>
    <s v="03/24/202601:28:32"/>
    <x v="23"/>
    <x v="23"/>
    <x v="1"/>
    <s v="01:28:32"/>
    <x v="1"/>
    <x v="0"/>
    <d v="1899-12-30T00:23:35"/>
    <n v="76700"/>
    <n v="0.81"/>
  </r>
  <r>
    <s v="CT20260015757"/>
    <s v="CT"/>
    <s v="CT Maxillofacial w/ Contrast"/>
    <s v="03/24/2026"/>
    <s v="01:23:31"/>
    <n v="1"/>
    <s v="03/24/202601:29:56"/>
    <x v="23"/>
    <x v="23"/>
    <x v="1"/>
    <s v="01:29:56"/>
    <x v="1"/>
    <x v="0"/>
    <d v="1899-12-30T00:06:25"/>
    <n v="70487"/>
    <n v="1.1299999999999999"/>
  </r>
  <r>
    <s v="XR20260034101"/>
    <s v="XR"/>
    <s v="XR Abdomen KUB 1 View"/>
    <s v="03/24/2026"/>
    <s v="01:27:05"/>
    <n v="1"/>
    <s v="03/24/202601:32:57"/>
    <x v="23"/>
    <x v="23"/>
    <x v="1"/>
    <s v="01:32:57"/>
    <x v="1"/>
    <x v="0"/>
    <d v="1899-12-30T00:05:52"/>
    <n v="74018"/>
    <n v="0.18"/>
  </r>
  <r>
    <s v="XR20260034093"/>
    <s v="XR"/>
    <s v="XR Chest 2 Views"/>
    <s v="03/24/2026"/>
    <s v="01:13:21"/>
    <n v="1"/>
    <s v="03/24/202601:42:56"/>
    <x v="23"/>
    <x v="23"/>
    <x v="1"/>
    <s v="01:42:56"/>
    <x v="1"/>
    <x v="0"/>
    <d v="1899-12-30T00:29:35"/>
    <n v="71046"/>
    <n v="0.22"/>
  </r>
  <r>
    <s v="XR20260034098"/>
    <s v="XR"/>
    <s v="XR Chest 1 View Portable"/>
    <s v="03/24/2026"/>
    <s v="01:39:41"/>
    <n v="1"/>
    <s v="03/24/202601:50:28"/>
    <x v="23"/>
    <x v="23"/>
    <x v="1"/>
    <s v="01:50:28"/>
    <x v="1"/>
    <x v="0"/>
    <d v="1899-12-30T00:10:47"/>
    <n v="71045"/>
    <n v="0.18"/>
  </r>
  <r>
    <s v="XR20260034099"/>
    <s v="XR"/>
    <s v="XR Abdomen KUB 1 View"/>
    <s v="03/24/2026"/>
    <s v="01:39:16"/>
    <n v="1"/>
    <s v="03/24/202601:53:49"/>
    <x v="23"/>
    <x v="23"/>
    <x v="1"/>
    <s v="01:53:49"/>
    <x v="1"/>
    <x v="0"/>
    <d v="1899-12-30T00:14:33"/>
    <n v="74018"/>
    <n v="0.18"/>
  </r>
  <r>
    <s v="CT20260015759"/>
    <s v="CT"/>
    <s v="CT Maxillofacial w/ Contrast"/>
    <s v="03/24/2026"/>
    <s v="01:50:25"/>
    <n v="1"/>
    <s v="03/24/202601:57:44"/>
    <x v="23"/>
    <x v="23"/>
    <x v="1"/>
    <s v="01:57:44"/>
    <x v="1"/>
    <x v="0"/>
    <d v="1899-12-30T00:07:19"/>
    <n v="70487"/>
    <n v="1.1299999999999999"/>
  </r>
  <r>
    <s v="XR20260034104"/>
    <s v="XR"/>
    <s v="XR Chest 1 View Portable"/>
    <s v="03/24/2026"/>
    <s v="01:56:01"/>
    <n v="1"/>
    <s v="03/24/202602:01:49"/>
    <x v="23"/>
    <x v="23"/>
    <x v="1"/>
    <s v="02:01:49"/>
    <x v="2"/>
    <x v="0"/>
    <d v="1899-12-30T00:05:48"/>
    <n v="71045"/>
    <n v="0.18"/>
  </r>
  <r>
    <s v="MR20260003095"/>
    <s v="MR"/>
    <s v="MRI Brain w/o Contrast"/>
    <s v="03/24/2026"/>
    <s v="01:43:57"/>
    <n v="1"/>
    <s v="03/24/202602:15:42"/>
    <x v="23"/>
    <x v="23"/>
    <x v="1"/>
    <s v="02:15:42"/>
    <x v="2"/>
    <x v="0"/>
    <d v="1899-12-30T00:31:45"/>
    <n v="70551"/>
    <n v="1.48"/>
  </r>
  <r>
    <s v="CT20260015767"/>
    <s v="CT"/>
    <s v="CT Brain/Head w/o Contrast"/>
    <s v="03/24/2026"/>
    <s v="02:14:28"/>
    <n v="2"/>
    <s v="03/24/202602:20:01"/>
    <x v="23"/>
    <x v="23"/>
    <x v="1"/>
    <s v="02:20:01"/>
    <x v="2"/>
    <x v="0"/>
    <d v="1899-12-30T00:05:33"/>
    <n v="70450"/>
    <n v="0.85"/>
  </r>
  <r>
    <s v="US20260011226"/>
    <s v="US"/>
    <s v="US Retroperitoneal Complete"/>
    <s v="03/24/2026"/>
    <s v="02:06:45"/>
    <n v="2"/>
    <s v="03/24/202602:21:38"/>
    <x v="23"/>
    <x v="23"/>
    <x v="1"/>
    <s v="02:21:38"/>
    <x v="2"/>
    <x v="0"/>
    <d v="1899-12-30T00:14:53"/>
    <n v="76770"/>
    <n v="0.74"/>
  </r>
  <r>
    <s v="CT20260015760"/>
    <s v="CT"/>
    <s v="CTA Lower Extremity Right"/>
    <s v="03/24/2026"/>
    <s v="01:55:39"/>
    <n v="1"/>
    <s v="03/24/202602:24:54"/>
    <x v="23"/>
    <x v="23"/>
    <x v="1"/>
    <s v="02:24:54"/>
    <x v="2"/>
    <x v="0"/>
    <d v="1899-12-30T00:29:15"/>
    <n v="73706"/>
    <n v="1.9"/>
  </r>
  <r>
    <s v="XR20260034097"/>
    <s v="XR"/>
    <s v="XR Chest 1 View Portable"/>
    <s v="03/24/2026"/>
    <s v="01:39:05"/>
    <n v="1"/>
    <s v="03/24/202602:25:32"/>
    <x v="23"/>
    <x v="23"/>
    <x v="1"/>
    <s v="02:25:32"/>
    <x v="2"/>
    <x v="0"/>
    <d v="1899-12-30T00:46:27"/>
    <n v="71045"/>
    <n v="0.18"/>
  </r>
  <r>
    <s v="XR20260034096"/>
    <s v="XR"/>
    <s v="XR Chest 2 Views"/>
    <s v="03/24/2026"/>
    <s v="00:57:51"/>
    <n v="0"/>
    <s v="03/24/202602:27:16"/>
    <x v="23"/>
    <x v="23"/>
    <x v="1"/>
    <s v="02:27:16"/>
    <x v="2"/>
    <x v="0"/>
    <d v="1899-12-30T01:29:25"/>
    <n v="71046"/>
    <n v="0.22"/>
  </r>
  <r>
    <s v="XR20260034092"/>
    <s v="XR"/>
    <s v="XR Chest 1 View Portable"/>
    <s v="03/24/2026"/>
    <s v="00:36:08"/>
    <n v="0"/>
    <s v="03/24/202602:27:31"/>
    <x v="23"/>
    <x v="23"/>
    <x v="1"/>
    <s v="02:27:31"/>
    <x v="2"/>
    <x v="0"/>
    <d v="1899-12-30T01:51:23"/>
    <n v="71045"/>
    <n v="0.18"/>
  </r>
  <r>
    <s v="XR20260034090"/>
    <s v="XR"/>
    <s v="XR Chest 1 View Portable"/>
    <s v="03/24/2026"/>
    <s v="00:11:29"/>
    <n v="0"/>
    <s v="03/24/202602:29:03"/>
    <x v="23"/>
    <x v="23"/>
    <x v="1"/>
    <s v="02:29:03"/>
    <x v="2"/>
    <x v="0"/>
    <d v="1899-12-30T02:17:34"/>
    <n v="71045"/>
    <n v="0.18"/>
  </r>
  <r>
    <s v="CT20260015770"/>
    <s v="CT"/>
    <s v="CT Brain/Head w/o Contrast"/>
    <s v="03/24/2026"/>
    <s v="02:26:53"/>
    <n v="2"/>
    <s v="03/24/202602:31:48"/>
    <x v="23"/>
    <x v="23"/>
    <x v="1"/>
    <s v="02:31:48"/>
    <x v="2"/>
    <x v="0"/>
    <d v="1899-12-30T00:04:55"/>
    <n v="70450"/>
    <n v="0.85"/>
  </r>
  <r>
    <s v="XR20260034091"/>
    <s v="XR"/>
    <s v="XR Chest 2 Views"/>
    <s v="03/24/2026"/>
    <s v="00:05:55"/>
    <n v="0"/>
    <s v="03/24/202602:41:58"/>
    <x v="23"/>
    <x v="23"/>
    <x v="1"/>
    <s v="02:41:58"/>
    <x v="2"/>
    <x v="0"/>
    <d v="1899-12-30T02:36:03"/>
    <n v="71046"/>
    <n v="0.22"/>
  </r>
  <r>
    <s v="CT20260015768"/>
    <s v="CT"/>
    <s v="CTA Pulmonary"/>
    <s v="03/24/2026"/>
    <s v="02:38:36"/>
    <n v="2"/>
    <s v="03/24/202602:50:56"/>
    <x v="23"/>
    <x v="23"/>
    <x v="1"/>
    <s v="02:50:56"/>
    <x v="2"/>
    <x v="0"/>
    <d v="1899-12-30T00:12:20"/>
    <n v="71275"/>
    <n v="1.82"/>
  </r>
  <r>
    <s v="CT20260015774"/>
    <s v="CT"/>
    <s v="CT Abd &amp; Pel wo Oral w IV"/>
    <s v="03/24/2026"/>
    <s v="02:43:22"/>
    <n v="2"/>
    <s v="03/24/202602:55:28"/>
    <x v="23"/>
    <x v="23"/>
    <x v="1"/>
    <s v="02:55:28"/>
    <x v="2"/>
    <x v="0"/>
    <d v="1899-12-30T00:12:06"/>
    <n v="74177"/>
    <n v="1.82"/>
  </r>
  <r>
    <s v="XR20260034105"/>
    <s v="XR"/>
    <s v="XR Spine Cervical Complete 4 or 5 Views"/>
    <s v="03/24/2026"/>
    <s v="02:31:49"/>
    <n v="2"/>
    <s v="03/24/202603:00:22"/>
    <x v="23"/>
    <x v="23"/>
    <x v="1"/>
    <s v="03:00:22"/>
    <x v="3"/>
    <x v="0"/>
    <d v="1899-12-30T00:28:33"/>
    <n v="72050"/>
    <n v="0.27"/>
  </r>
  <r>
    <s v="XR20260034084"/>
    <s v="XR"/>
    <s v="XR Chest 1 View Portable"/>
    <s v="03/23/2026"/>
    <s v="23:58:23"/>
    <n v="23"/>
    <s v="03/24/202603:09:46"/>
    <x v="23"/>
    <x v="23"/>
    <x v="1"/>
    <s v="03:09:46"/>
    <x v="3"/>
    <x v="0"/>
    <d v="1899-12-30T03:11:23"/>
    <n v="71045"/>
    <n v="0.18"/>
  </r>
  <r>
    <s v="XR20260034088"/>
    <s v="XR"/>
    <s v="XR Chest 1 View Portable"/>
    <s v="03/23/2026"/>
    <s v="23:57:53"/>
    <n v="23"/>
    <s v="03/24/202603:15:11"/>
    <x v="23"/>
    <x v="23"/>
    <x v="1"/>
    <s v="03:15:11"/>
    <x v="3"/>
    <x v="0"/>
    <d v="1899-12-30T03:17:18"/>
    <n v="71045"/>
    <n v="0.18"/>
  </r>
  <r>
    <s v="XR20260034086"/>
    <s v="XR"/>
    <s v="XR Chest 1 View Portable"/>
    <s v="03/23/2026"/>
    <s v="23:26:08"/>
    <n v="23"/>
    <s v="03/24/202603:15:58"/>
    <x v="23"/>
    <x v="23"/>
    <x v="1"/>
    <s v="03:15:58"/>
    <x v="3"/>
    <x v="0"/>
    <d v="1899-12-30T03:49:50"/>
    <n v="71045"/>
    <n v="0.18"/>
  </r>
  <r>
    <s v="XR20260034083"/>
    <s v="XR"/>
    <s v="XR Chest 1 View Portable"/>
    <s v="03/23/2026"/>
    <s v="23:22:37"/>
    <n v="23"/>
    <s v="03/24/202603:16:38"/>
    <x v="23"/>
    <x v="23"/>
    <x v="1"/>
    <s v="03:16:38"/>
    <x v="3"/>
    <x v="0"/>
    <d v="1899-12-30T03:54:01"/>
    <n v="71045"/>
    <n v="0.18"/>
  </r>
  <r>
    <s v="XR20260034085"/>
    <s v="XR"/>
    <s v="XR Chest 1 View Portable"/>
    <s v="03/23/2026"/>
    <s v="23:19:51"/>
    <n v="23"/>
    <s v="03/24/202603:19:43"/>
    <x v="23"/>
    <x v="23"/>
    <x v="1"/>
    <s v="03:19:43"/>
    <x v="3"/>
    <x v="0"/>
    <d v="1899-12-30T03:59:52"/>
    <n v="71045"/>
    <n v="0.18"/>
  </r>
  <r>
    <s v="XR20260034106"/>
    <s v="XR"/>
    <s v="XR Chest 2 Views"/>
    <s v="03/24/2026"/>
    <s v="03:16:42"/>
    <n v="3"/>
    <s v="03/24/202603:21:32"/>
    <x v="23"/>
    <x v="23"/>
    <x v="1"/>
    <s v="03:21:32"/>
    <x v="3"/>
    <x v="0"/>
    <d v="1899-12-30T00:04:50"/>
    <n v="71046"/>
    <n v="0.22"/>
  </r>
  <r>
    <s v="XR20260034082"/>
    <s v="XR"/>
    <s v="XR Foot Complete 3+ Views Right"/>
    <s v="03/23/2026"/>
    <s v="23:13:20"/>
    <n v="23"/>
    <s v="03/24/202603:21:50"/>
    <x v="23"/>
    <x v="23"/>
    <x v="1"/>
    <s v="03:21:50"/>
    <x v="3"/>
    <x v="0"/>
    <d v="1899-12-30T04:08:30"/>
    <n v="73630"/>
    <n v="0.17"/>
  </r>
  <r>
    <s v="XR20260034079"/>
    <s v="XR"/>
    <s v="XR Elbow Complete 3+ Views Left"/>
    <s v="03/23/2026"/>
    <s v="23:14:18"/>
    <n v="23"/>
    <s v="03/24/202603:26:14"/>
    <x v="23"/>
    <x v="23"/>
    <x v="1"/>
    <s v="03:26:14"/>
    <x v="3"/>
    <x v="0"/>
    <d v="1899-12-30T04:11:56"/>
    <n v="73080"/>
    <n v="0.17"/>
  </r>
  <r>
    <s v="XR20260034071"/>
    <s v="XR"/>
    <s v="XR Chest 2 Views"/>
    <s v="03/23/2026"/>
    <s v="22:28:48"/>
    <n v="22"/>
    <s v="03/24/202603:30:11"/>
    <x v="23"/>
    <x v="23"/>
    <x v="1"/>
    <s v="03:30:11"/>
    <x v="3"/>
    <x v="0"/>
    <d v="1899-12-30T05:01:23"/>
    <n v="71046"/>
    <n v="0.22"/>
  </r>
  <r>
    <s v="CT20260015769"/>
    <s v="CT"/>
    <s v="CT Abdomen and Pelvis w/ Contrast"/>
    <s v="03/24/2026"/>
    <s v="03:26:31"/>
    <n v="3"/>
    <s v="03/24/202603:35:02"/>
    <x v="23"/>
    <x v="23"/>
    <x v="1"/>
    <s v="03:35:02"/>
    <x v="3"/>
    <x v="0"/>
    <d v="1899-12-30T00:08:31"/>
    <n v="74177"/>
    <n v="1.82"/>
  </r>
  <r>
    <s v="US20260011230"/>
    <s v="US"/>
    <s v="US Retroperitoneal Complete"/>
    <s v="03/24/2026"/>
    <s v="03:28:10"/>
    <n v="3"/>
    <s v="03/24/202603:44:50"/>
    <x v="23"/>
    <x v="23"/>
    <x v="1"/>
    <s v="03:44:50"/>
    <x v="3"/>
    <x v="0"/>
    <d v="1899-12-30T00:16:40"/>
    <n v="76770"/>
    <n v="0.74"/>
  </r>
  <r>
    <s v="XR20260034069"/>
    <s v="XR"/>
    <s v="XR Chest 1 View Portable"/>
    <s v="03/23/2026"/>
    <s v="22:07:55"/>
    <n v="22"/>
    <s v="03/24/202604:00:20"/>
    <x v="23"/>
    <x v="23"/>
    <x v="1"/>
    <s v="04:00:20"/>
    <x v="4"/>
    <x v="0"/>
    <d v="1899-12-30T05:52:25"/>
    <n v="71045"/>
    <n v="0.18"/>
  </r>
  <r>
    <s v="CT20260015765"/>
    <s v="CT"/>
    <s v="CTA Abdomen and Pelvis"/>
    <s v="03/24/2026"/>
    <s v="02:16:57"/>
    <n v="2"/>
    <s v="03/24/202604:23:04"/>
    <x v="23"/>
    <x v="23"/>
    <x v="1"/>
    <s v="04:23:04"/>
    <x v="4"/>
    <x v="6"/>
    <d v="1899-12-30T02:06:07"/>
    <n v="74174"/>
    <n v="2.2000000000000002"/>
  </r>
  <r>
    <s v="CT20260015766"/>
    <s v="CT"/>
    <s v="CTA Chest"/>
    <s v="03/24/2026"/>
    <s v="02:16:57"/>
    <n v="2"/>
    <s v="03/24/202604:23:04"/>
    <x v="23"/>
    <x v="23"/>
    <x v="1"/>
    <s v="04:23:04"/>
    <x v="4"/>
    <x v="6"/>
    <d v="1899-12-30T02:06:07"/>
    <n v="71275"/>
    <n v="1.82"/>
  </r>
  <r>
    <s v="CT20260015758"/>
    <s v="CT"/>
    <s v="CT Abdomen and Pelvis w/ Contrast"/>
    <s v="03/24/2026"/>
    <s v="04:25:53"/>
    <n v="4"/>
    <s v="03/24/202604:37:24"/>
    <x v="23"/>
    <x v="23"/>
    <x v="1"/>
    <s v="04:37:24"/>
    <x v="4"/>
    <x v="6"/>
    <d v="1899-12-30T00:11:31"/>
    <n v="74177"/>
    <n v="1.82"/>
  </r>
  <r>
    <s v="XR20260034107"/>
    <s v="XR"/>
    <s v="XR Chest 1 View Portable"/>
    <s v="03/24/2026"/>
    <s v="04:39:38"/>
    <n v="4"/>
    <s v="03/24/202604:56:30"/>
    <x v="23"/>
    <x v="23"/>
    <x v="1"/>
    <s v="04:56:30"/>
    <x v="4"/>
    <x v="6"/>
    <d v="1899-12-30T00:16:52"/>
    <n v="71045"/>
    <n v="0.18"/>
  </r>
  <r>
    <s v="XR20260033959"/>
    <s v="XR"/>
    <s v="XR Chest 1 View Portable"/>
    <s v="03/24/2026"/>
    <s v="04:49:09"/>
    <n v="4"/>
    <s v="03/24/202604:57:09"/>
    <x v="23"/>
    <x v="23"/>
    <x v="1"/>
    <s v="04:57:09"/>
    <x v="4"/>
    <x v="6"/>
    <d v="1899-12-30T00:08:00"/>
    <n v="71045"/>
    <n v="0.18"/>
  </r>
  <r>
    <s v="XR20260032722"/>
    <s v="XR"/>
    <s v="XR Chest 1 View Portable"/>
    <s v="03/24/2026"/>
    <s v="04:37:03"/>
    <n v="4"/>
    <s v="03/24/202604:58:06"/>
    <x v="23"/>
    <x v="23"/>
    <x v="1"/>
    <s v="04:58:06"/>
    <x v="4"/>
    <x v="6"/>
    <d v="1899-12-30T00:21:03"/>
    <n v="71045"/>
    <n v="0.18"/>
  </r>
  <r>
    <s v="XR20260034065"/>
    <s v="XR"/>
    <s v="XR Chest 1 View Portable"/>
    <s v="03/24/2026"/>
    <s v="04:51:05"/>
    <n v="4"/>
    <s v="03/24/202604:58:44"/>
    <x v="23"/>
    <x v="23"/>
    <x v="1"/>
    <s v="04:58:44"/>
    <x v="4"/>
    <x v="6"/>
    <d v="1899-12-30T00:07:39"/>
    <n v="71045"/>
    <n v="0.18"/>
  </r>
  <r>
    <s v="XR20260034047"/>
    <s v="XR"/>
    <s v="XR Chest 1 View Portable"/>
    <s v="03/24/2026"/>
    <s v="04:36:41"/>
    <n v="4"/>
    <s v="03/24/202604:59:44"/>
    <x v="23"/>
    <x v="23"/>
    <x v="1"/>
    <s v="04:59:44"/>
    <x v="4"/>
    <x v="6"/>
    <d v="1899-12-30T00:23:03"/>
    <n v="71045"/>
    <n v="0.18"/>
  </r>
  <r>
    <s v="XR20260033961"/>
    <s v="XR"/>
    <s v="XR Chest 1 View Portable"/>
    <s v="03/24/2026"/>
    <s v="04:50:51"/>
    <n v="4"/>
    <s v="03/24/202605:00:27"/>
    <x v="23"/>
    <x v="23"/>
    <x v="1"/>
    <s v="05:00:27"/>
    <x v="5"/>
    <x v="6"/>
    <d v="1899-12-30T00:09:36"/>
    <n v="71045"/>
    <n v="0.18"/>
  </r>
  <r>
    <s v="XR20260033971"/>
    <s v="XR"/>
    <s v="XR Chest 1 View Portable"/>
    <s v="03/24/2026"/>
    <s v="04:50:40"/>
    <n v="4"/>
    <s v="03/24/202605:01:09"/>
    <x v="23"/>
    <x v="23"/>
    <x v="1"/>
    <s v="05:01:09"/>
    <x v="5"/>
    <x v="6"/>
    <d v="1899-12-30T00:10:29"/>
    <n v="71045"/>
    <n v="0.18"/>
  </r>
  <r>
    <s v="XR20260033751"/>
    <s v="XR"/>
    <s v="XR Chest 1 View Frontal"/>
    <s v="03/24/2026"/>
    <s v="04:39:12"/>
    <n v="4"/>
    <s v="03/24/202605:01:49"/>
    <x v="23"/>
    <x v="23"/>
    <x v="1"/>
    <s v="05:01:49"/>
    <x v="5"/>
    <x v="6"/>
    <d v="1899-12-30T00:22:37"/>
    <n v="71045"/>
    <n v="0.18"/>
  </r>
  <r>
    <s v="XR20260033952"/>
    <s v="XR"/>
    <s v="XR Chest 1 View Portable"/>
    <s v="03/24/2026"/>
    <s v="04:50:26"/>
    <n v="4"/>
    <s v="03/24/202605:02:30"/>
    <x v="23"/>
    <x v="23"/>
    <x v="1"/>
    <s v="05:02:30"/>
    <x v="5"/>
    <x v="6"/>
    <d v="1899-12-30T00:12:04"/>
    <n v="71045"/>
    <n v="0.18"/>
  </r>
  <r>
    <s v="XR20260033884"/>
    <s v="XR"/>
    <s v="XR Chest 1 View Portable"/>
    <s v="03/24/2026"/>
    <s v="04:38:44"/>
    <n v="4"/>
    <s v="03/24/202605:07:26"/>
    <x v="23"/>
    <x v="23"/>
    <x v="1"/>
    <s v="05:07:26"/>
    <x v="5"/>
    <x v="6"/>
    <d v="1899-12-30T00:28:42"/>
    <n v="71045"/>
    <n v="0.18"/>
  </r>
  <r>
    <s v="XR20260033960"/>
    <s v="XR"/>
    <s v="XR Chest 1 View Portable"/>
    <s v="03/24/2026"/>
    <s v="04:50:13"/>
    <n v="4"/>
    <s v="03/24/202605:08:03"/>
    <x v="23"/>
    <x v="23"/>
    <x v="1"/>
    <s v="05:08:03"/>
    <x v="5"/>
    <x v="6"/>
    <d v="1899-12-30T00:17:50"/>
    <n v="71045"/>
    <n v="0.18"/>
  </r>
  <r>
    <s v="XR20260032223"/>
    <s v="XR"/>
    <s v="XR Chest 1 View Portable"/>
    <s v="03/24/2026"/>
    <s v="04:37:22"/>
    <n v="4"/>
    <s v="03/24/202605:08:45"/>
    <x v="23"/>
    <x v="23"/>
    <x v="1"/>
    <s v="05:08:45"/>
    <x v="5"/>
    <x v="6"/>
    <d v="1899-12-30T00:31:23"/>
    <n v="71045"/>
    <n v="0.18"/>
  </r>
  <r>
    <s v="XR20260033750"/>
    <s v="XR"/>
    <s v="XR Chest 1 View Frontal"/>
    <s v="03/24/2026"/>
    <s v="04:38:25"/>
    <n v="4"/>
    <s v="03/24/202605:09:20"/>
    <x v="23"/>
    <x v="23"/>
    <x v="1"/>
    <s v="05:09:20"/>
    <x v="5"/>
    <x v="6"/>
    <d v="1899-12-30T00:30:55"/>
    <n v="71045"/>
    <n v="0.18"/>
  </r>
  <r>
    <s v="XR20260033638"/>
    <s v="XR"/>
    <s v="XR Chest 1 View Portable"/>
    <s v="03/24/2026"/>
    <s v="04:50:01"/>
    <n v="4"/>
    <s v="03/24/202605:09:54"/>
    <x v="23"/>
    <x v="23"/>
    <x v="1"/>
    <s v="05:09:54"/>
    <x v="5"/>
    <x v="6"/>
    <d v="1899-12-30T00:19:53"/>
    <n v="71045"/>
    <n v="0.18"/>
  </r>
  <r>
    <s v="XR20260033995"/>
    <s v="XR"/>
    <s v="XR Chest 1 View Portable"/>
    <s v="03/24/2026"/>
    <s v="04:49:48"/>
    <n v="4"/>
    <s v="03/24/202605:10:27"/>
    <x v="23"/>
    <x v="23"/>
    <x v="1"/>
    <s v="05:10:27"/>
    <x v="5"/>
    <x v="6"/>
    <d v="1899-12-30T00:20:39"/>
    <n v="71045"/>
    <n v="0.18"/>
  </r>
  <r>
    <s v="XR20260032738"/>
    <s v="XR"/>
    <s v="XR Chest 1 View Portable"/>
    <s v="03/24/2026"/>
    <s v="04:37:54"/>
    <n v="4"/>
    <s v="03/24/202605:10:57"/>
    <x v="23"/>
    <x v="23"/>
    <x v="1"/>
    <s v="05:10:57"/>
    <x v="5"/>
    <x v="6"/>
    <d v="1899-12-30T00:33:03"/>
    <n v="71045"/>
    <n v="0.18"/>
  </r>
  <r>
    <s v="XR20260031659"/>
    <s v="XR"/>
    <s v="XR Chest 1 View Portable"/>
    <s v="03/24/2026"/>
    <s v="04:37:39"/>
    <n v="4"/>
    <s v="03/24/202605:11:36"/>
    <x v="23"/>
    <x v="23"/>
    <x v="1"/>
    <s v="05:11:36"/>
    <x v="5"/>
    <x v="6"/>
    <d v="1899-12-30T00:33:57"/>
    <n v="71045"/>
    <n v="0.18"/>
  </r>
  <r>
    <s v="CT20260015781"/>
    <s v="CT"/>
    <s v="CT Brain/Head w/o Contrast"/>
    <s v="03/24/2026"/>
    <s v="05:38:17"/>
    <n v="5"/>
    <s v="03/24/202605:57:00"/>
    <x v="23"/>
    <x v="23"/>
    <x v="1"/>
    <s v="05:57:00"/>
    <x v="5"/>
    <x v="6"/>
    <d v="1899-12-30T00:18:43"/>
    <n v="70450"/>
    <n v="0.85"/>
  </r>
  <r>
    <s v="CT20260015771"/>
    <s v="CT"/>
    <s v="CTA Chest"/>
    <s v="03/24/2026"/>
    <s v="05:11:26"/>
    <n v="5"/>
    <s v="03/24/202606:09:27"/>
    <x v="23"/>
    <x v="23"/>
    <x v="1"/>
    <s v="06:09:27"/>
    <x v="6"/>
    <x v="6"/>
    <d v="1899-12-30T00:58:01"/>
    <n v="71275"/>
    <n v="1.82"/>
  </r>
  <r>
    <s v="CT20260015773"/>
    <s v="CT"/>
    <s v="CTA Abdomen and Pelvis"/>
    <s v="03/24/2026"/>
    <s v="05:11:26"/>
    <n v="5"/>
    <s v="03/24/202606:09:27"/>
    <x v="23"/>
    <x v="23"/>
    <x v="1"/>
    <s v="06:09:27"/>
    <x v="6"/>
    <x v="6"/>
    <d v="1899-12-30T00:58:01"/>
    <n v="74174"/>
    <n v="2.2000000000000002"/>
  </r>
  <r>
    <s v="US20260011234"/>
    <s v="US"/>
    <s v="US Abdomen Limited"/>
    <s v="03/24/2026"/>
    <s v="05:55:08"/>
    <n v="5"/>
    <s v="03/24/202606:12:33"/>
    <x v="23"/>
    <x v="23"/>
    <x v="1"/>
    <s v="06:12:33"/>
    <x v="6"/>
    <x v="6"/>
    <d v="1899-12-30T00:17:25"/>
    <n v="76705"/>
    <n v="0.59"/>
  </r>
  <r>
    <s v="CT20260015779"/>
    <s v="CT"/>
    <s v="CT Abdomen and Pelvis w/ Contrast"/>
    <s v="03/24/2026"/>
    <s v="05:36:05"/>
    <n v="5"/>
    <s v="03/24/202606:24:14"/>
    <x v="23"/>
    <x v="23"/>
    <x v="1"/>
    <s v="06:24:14"/>
    <x v="6"/>
    <x v="6"/>
    <d v="1899-12-30T00:48:09"/>
    <n v="74177"/>
    <n v="1.82"/>
  </r>
  <r>
    <s v="MR20260003098"/>
    <s v="MR"/>
    <s v="MRI Brain w/o Contrast"/>
    <s v="03/24/2026"/>
    <s v="05:51:05"/>
    <n v="5"/>
    <s v="03/24/202606:29:31"/>
    <x v="23"/>
    <x v="23"/>
    <x v="1"/>
    <s v="06:29:31"/>
    <x v="6"/>
    <x v="6"/>
    <d v="1899-12-30T00:38:26"/>
    <n v="70551"/>
    <n v="1.48"/>
  </r>
  <r>
    <s v="US20260011078"/>
    <s v="US"/>
    <s v="US Lower Ext Venous Duplex Bilateral"/>
    <s v="03/24/2026"/>
    <s v="04:52:58"/>
    <n v="4"/>
    <s v="03/24/202606:30:22"/>
    <x v="23"/>
    <x v="23"/>
    <x v="1"/>
    <s v="06:30:22"/>
    <x v="6"/>
    <x v="6"/>
    <d v="1899-12-30T01:37:24"/>
    <n v="93970"/>
    <n v="0.7"/>
  </r>
  <r>
    <s v="US20260011227"/>
    <s v="US"/>
    <s v="US Lower Ext Venous Duplex Bilateral"/>
    <s v="03/24/2026"/>
    <s v="01:56:16"/>
    <n v="1"/>
    <s v="03/24/202606:30:50"/>
    <x v="23"/>
    <x v="23"/>
    <x v="1"/>
    <s v="06:30:50"/>
    <x v="6"/>
    <x v="6"/>
    <d v="1899-12-30T04:34:34"/>
    <n v="93970"/>
    <n v="0.7"/>
  </r>
  <r>
    <s v="XR20260034114"/>
    <s v="XR"/>
    <s v="XR Chest 1 View Portable"/>
    <s v="03/24/2026"/>
    <s v="06:18:59"/>
    <n v="6"/>
    <s v="03/24/202606:31:58"/>
    <x v="23"/>
    <x v="23"/>
    <x v="1"/>
    <s v="06:31:58"/>
    <x v="6"/>
    <x v="6"/>
    <d v="1899-12-30T00:12:59"/>
    <n v="71045"/>
    <n v="0.18"/>
  </r>
  <r>
    <s v="XR20260034110"/>
    <s v="XR"/>
    <s v="XR Chest 1 View Portable"/>
    <s v="03/24/2026"/>
    <s v="05:58:28"/>
    <n v="5"/>
    <s v="03/24/202606:33:10"/>
    <x v="23"/>
    <x v="23"/>
    <x v="1"/>
    <s v="06:33:10"/>
    <x v="6"/>
    <x v="6"/>
    <d v="1899-12-30T00:34:42"/>
    <n v="71045"/>
    <n v="0.18"/>
  </r>
  <r>
    <s v="XR20260034112"/>
    <s v="XR"/>
    <s v="XR Chest 1 View Portable"/>
    <s v="03/24/2026"/>
    <s v="05:57:49"/>
    <n v="5"/>
    <s v="03/24/202606:35:09"/>
    <x v="23"/>
    <x v="23"/>
    <x v="1"/>
    <s v="06:35:09"/>
    <x v="6"/>
    <x v="6"/>
    <d v="1899-12-30T00:37:20"/>
    <n v="71045"/>
    <n v="0.18"/>
  </r>
  <r>
    <s v="XR20260034113"/>
    <s v="XR"/>
    <s v="XR Chest 1 View Portable"/>
    <s v="03/24/2026"/>
    <s v="05:58:47"/>
    <n v="5"/>
    <s v="03/24/202606:36:34"/>
    <x v="23"/>
    <x v="23"/>
    <x v="1"/>
    <s v="06:36:34"/>
    <x v="6"/>
    <x v="6"/>
    <d v="1899-12-30T00:37:47"/>
    <n v="71045"/>
    <n v="0.18"/>
  </r>
  <r>
    <s v="XR20260034111"/>
    <s v="XR"/>
    <s v="XR Chest 1 View Portable"/>
    <s v="03/24/2026"/>
    <s v="05:54:05"/>
    <n v="5"/>
    <s v="03/24/202606:38:43"/>
    <x v="23"/>
    <x v="23"/>
    <x v="1"/>
    <s v="06:38:43"/>
    <x v="6"/>
    <x v="6"/>
    <d v="1899-12-30T00:44:38"/>
    <n v="71045"/>
    <n v="0.18"/>
  </r>
  <r>
    <s v="US20260011237"/>
    <s v="US"/>
    <s v="US OB Limited"/>
    <s v="03/24/2026"/>
    <s v="06:34:27"/>
    <n v="6"/>
    <s v="03/24/202606:40:08"/>
    <x v="23"/>
    <x v="23"/>
    <x v="1"/>
    <s v="06:40:08"/>
    <x v="6"/>
    <x v="6"/>
    <d v="1899-12-30T00:05:41"/>
    <n v="76815"/>
    <n v="0.65"/>
  </r>
  <r>
    <s v="XR20260034116"/>
    <s v="XR"/>
    <s v="XR Chest 1 View Portable"/>
    <s v="03/24/2026"/>
    <s v="06:30:42"/>
    <n v="6"/>
    <s v="03/24/202606:56:48"/>
    <x v="23"/>
    <x v="23"/>
    <x v="1"/>
    <s v="06:56:48"/>
    <x v="6"/>
    <x v="6"/>
    <d v="1899-12-30T00:26:06"/>
    <n v="71045"/>
    <n v="0.18"/>
  </r>
  <r>
    <s v="XR20260033810"/>
    <s v="XR"/>
    <s v="XR Chest 1 View Portable"/>
    <s v="03/24/2026"/>
    <s v="05:27:04"/>
    <n v="5"/>
    <s v="03/24/202607:01:39"/>
    <x v="23"/>
    <x v="23"/>
    <x v="1"/>
    <s v="07:01:39"/>
    <x v="7"/>
    <x v="6"/>
    <d v="1899-12-30T01:34:35"/>
    <n v="71045"/>
    <n v="0.18"/>
  </r>
  <r>
    <s v="US20260011223"/>
    <s v="US"/>
    <s v="US OB Less Thn 14 wks w/TVS if indicated"/>
    <s v="03/24/2026"/>
    <s v="02:13:29"/>
    <n v="2"/>
    <s v="03/24/202607:13:48"/>
    <x v="23"/>
    <x v="23"/>
    <x v="1"/>
    <s v="07:13:48"/>
    <x v="7"/>
    <x v="6"/>
    <d v="1899-12-30T05:00:19"/>
    <n v="76801"/>
    <n v="0.99"/>
  </r>
  <r>
    <s v="US20260011229"/>
    <s v="US"/>
    <s v="US OB Transvaginal"/>
    <s v="03/24/2026"/>
    <s v="02:13:29"/>
    <n v="2"/>
    <s v="03/24/202607:13:48"/>
    <x v="23"/>
    <x v="23"/>
    <x v="1"/>
    <s v="07:13:48"/>
    <x v="7"/>
    <x v="6"/>
    <d v="1899-12-30T05:00:19"/>
    <n v="76817"/>
    <n v="0.75"/>
  </r>
  <r>
    <s v="XR20260034125"/>
    <s v="XR"/>
    <s v="XR Chest 1 View Portable"/>
    <s v="03/24/2026"/>
    <s v="07:08:56"/>
    <n v="7"/>
    <s v="03/24/202607:15:26"/>
    <x v="23"/>
    <x v="23"/>
    <x v="1"/>
    <s v="07:15:26"/>
    <x v="7"/>
    <x v="6"/>
    <d v="1899-12-30T00:06:30"/>
    <n v="71045"/>
    <n v="0.18"/>
  </r>
  <r>
    <s v="CT20260015776"/>
    <s v="CT"/>
    <s v="CT Abdomen and Pelvis w/Oral + w/o IV Co"/>
    <s v="03/24/2026"/>
    <s v="07:14:15"/>
    <n v="7"/>
    <s v="03/24/202607:34:24"/>
    <x v="23"/>
    <x v="23"/>
    <x v="1"/>
    <s v="07:34:24"/>
    <x v="7"/>
    <x v="6"/>
    <d v="1899-12-30T00:20:09"/>
    <n v="74176"/>
    <n v="1.74"/>
  </r>
  <r>
    <s v="CT20260015780"/>
    <s v="CT"/>
    <s v="CT Abdomen and Pelvis w/ Contrast"/>
    <s v="03/24/2026"/>
    <s v="07:20:25"/>
    <n v="7"/>
    <s v="03/24/202607:44:20"/>
    <x v="23"/>
    <x v="23"/>
    <x v="1"/>
    <s v="07:44:20"/>
    <x v="7"/>
    <x v="6"/>
    <d v="1899-12-30T00:23:55"/>
    <n v="74177"/>
    <n v="1.82"/>
  </r>
  <r>
    <s v="CT20260015783"/>
    <s v="CT"/>
    <s v="CT Abdomen and Pelvis w/o Contrast"/>
    <s v="03/24/2026"/>
    <s v="07:25:53"/>
    <n v="7"/>
    <s v="03/24/202608:00:15"/>
    <x v="23"/>
    <x v="23"/>
    <x v="1"/>
    <s v="08:00:15"/>
    <x v="8"/>
    <x v="6"/>
    <d v="1899-12-30T00:34:22"/>
    <n v="74176"/>
    <n v="1.74"/>
  </r>
  <r>
    <s v="XR20260034063"/>
    <s v="XR"/>
    <s v="XR Chest 2 Views"/>
    <s v="03/23/2026"/>
    <s v="21:34:21"/>
    <n v="21"/>
    <s v="03/24/202608:01:35"/>
    <x v="23"/>
    <x v="23"/>
    <x v="1"/>
    <s v="08:01:35"/>
    <x v="8"/>
    <x v="5"/>
    <d v="1899-12-30T10:27:14"/>
    <n v="71046"/>
    <n v="0.22"/>
  </r>
  <r>
    <s v="CT20260015603"/>
    <s v="CT"/>
    <s v="CT Chest WO Contrast"/>
    <s v="03/24/2026"/>
    <s v="04:32:57"/>
    <n v="4"/>
    <s v="03/24/202608:09:43"/>
    <x v="23"/>
    <x v="23"/>
    <x v="1"/>
    <s v="08:09:43"/>
    <x v="8"/>
    <x v="5"/>
    <d v="1899-12-30T03:36:46"/>
    <n v="71250"/>
    <n v="1.08"/>
  </r>
  <r>
    <s v="MR20260003001"/>
    <s v="MR"/>
    <s v="MRI Brain w/o Contrast"/>
    <s v="03/23/2026"/>
    <s v="10:22:11"/>
    <n v="10"/>
    <s v="03/24/202608:18:45"/>
    <x v="23"/>
    <x v="23"/>
    <x v="1"/>
    <s v="08:18:45"/>
    <x v="8"/>
    <x v="5"/>
    <d v="1899-12-30T21:56:34"/>
    <n v="70551"/>
    <n v="1.48"/>
  </r>
  <r>
    <s v="CT20260015608"/>
    <s v="CT"/>
    <s v="CT Brain/Head w/o Contrast"/>
    <s v="03/24/2026"/>
    <s v="05:11:54"/>
    <n v="5"/>
    <s v="03/24/202608:26:47"/>
    <x v="23"/>
    <x v="23"/>
    <x v="1"/>
    <s v="08:26:47"/>
    <x v="8"/>
    <x v="5"/>
    <d v="1899-12-30T03:14:53"/>
    <n v="70450"/>
    <n v="0.85"/>
  </r>
  <r>
    <s v="US20260011228"/>
    <s v="US"/>
    <s v="US Pelvis Comp w/Transvag if indicated"/>
    <s v="03/24/2026"/>
    <s v="07:21:40"/>
    <n v="7"/>
    <s v="03/24/202608:36:29"/>
    <x v="23"/>
    <x v="23"/>
    <x v="1"/>
    <s v="08:36:29"/>
    <x v="8"/>
    <x v="5"/>
    <d v="1899-12-30T01:14:49"/>
    <n v="76856"/>
    <n v="0.69"/>
  </r>
  <r>
    <s v="US20260011243"/>
    <s v="US"/>
    <s v="US Transvaginal Non-OB"/>
    <s v="03/24/2026"/>
    <s v="07:21:35"/>
    <n v="7"/>
    <s v="03/24/202608:36:29"/>
    <x v="23"/>
    <x v="23"/>
    <x v="1"/>
    <s v="08:36:29"/>
    <x v="8"/>
    <x v="5"/>
    <d v="1899-12-30T01:14:54"/>
    <n v="76830"/>
    <n v="0.69"/>
  </r>
  <r>
    <s v="XR20260034060"/>
    <s v="XR"/>
    <s v="XR Ribs w/ PA Chest Left"/>
    <s v="03/23/2026"/>
    <s v="21:45:35"/>
    <n v="21"/>
    <s v="03/24/202608:37:05"/>
    <x v="23"/>
    <x v="23"/>
    <x v="1"/>
    <s v="08:37:05"/>
    <x v="8"/>
    <x v="5"/>
    <d v="1899-12-30T10:51:30"/>
    <n v="71101"/>
    <n v="0.27"/>
  </r>
  <r>
    <s v="US20260011171"/>
    <s v="US"/>
    <s v="US Carotid Duplex Bilateral"/>
    <s v="03/24/2026"/>
    <s v="04:53:12"/>
    <n v="4"/>
    <s v="03/24/202608:48:06"/>
    <x v="23"/>
    <x v="23"/>
    <x v="1"/>
    <s v="08:48:06"/>
    <x v="8"/>
    <x v="5"/>
    <d v="1899-12-30T03:54:54"/>
    <n v="93880"/>
    <n v="0.8"/>
  </r>
  <r>
    <s v="XR20260034143"/>
    <s v="XR"/>
    <s v="XR Chest 1 View Portable"/>
    <s v="03/24/2026"/>
    <s v="08:01:34"/>
    <n v="8"/>
    <s v="03/24/202608:48:42"/>
    <x v="23"/>
    <x v="23"/>
    <x v="1"/>
    <s v="08:48:42"/>
    <x v="8"/>
    <x v="5"/>
    <d v="1899-12-30T00:47:08"/>
    <n v="71045"/>
    <n v="0.18"/>
  </r>
  <r>
    <s v="XR20260034153"/>
    <s v="XR"/>
    <s v="XR Chest 1 View Portable"/>
    <s v="03/24/2026"/>
    <s v="08:33:25"/>
    <n v="8"/>
    <s v="03/24/202608:49:19"/>
    <x v="23"/>
    <x v="23"/>
    <x v="1"/>
    <s v="08:49:19"/>
    <x v="8"/>
    <x v="5"/>
    <d v="1899-12-30T00:15:54"/>
    <n v="71045"/>
    <n v="0.18"/>
  </r>
  <r>
    <s v="US20260011195"/>
    <s v="US"/>
    <s v="US Carotid Duplex Bilateral"/>
    <s v="03/24/2026"/>
    <s v="04:52:37"/>
    <n v="4"/>
    <s v="03/24/202609:02:07"/>
    <x v="23"/>
    <x v="23"/>
    <x v="1"/>
    <s v="09:02:07"/>
    <x v="9"/>
    <x v="5"/>
    <d v="1899-12-30T04:09:30"/>
    <n v="93880"/>
    <n v="0.8"/>
  </r>
  <r>
    <s v="CT20260015782"/>
    <s v="CT"/>
    <s v="CT Abd &amp; Pel wo Oral w IV"/>
    <s v="03/24/2026"/>
    <s v="09:00:13"/>
    <n v="9"/>
    <s v="03/24/202609:15:14"/>
    <x v="23"/>
    <x v="23"/>
    <x v="1"/>
    <s v="09:15:14"/>
    <x v="9"/>
    <x v="5"/>
    <d v="1899-12-30T00:15:01"/>
    <n v="74177"/>
    <n v="1.82"/>
  </r>
  <r>
    <s v="XR20260034137"/>
    <s v="XR"/>
    <s v="XR Spine Lumbar Complete 4+ Views"/>
    <s v="03/24/2026"/>
    <s v="08:43:10"/>
    <n v="8"/>
    <s v="03/24/202609:16:14"/>
    <x v="23"/>
    <x v="23"/>
    <x v="1"/>
    <s v="09:16:14"/>
    <x v="9"/>
    <x v="5"/>
    <d v="1899-12-30T00:33:04"/>
    <n v="72110"/>
    <n v="0.26"/>
  </r>
  <r>
    <s v="XR20260034161"/>
    <s v="XR"/>
    <s v="XR Chest 2 Views"/>
    <s v="03/24/2026"/>
    <s v="09:17:51"/>
    <n v="9"/>
    <s v="03/24/202609:22:42"/>
    <x v="23"/>
    <x v="23"/>
    <x v="1"/>
    <s v="09:22:42"/>
    <x v="9"/>
    <x v="5"/>
    <d v="1899-12-30T00:04:51"/>
    <n v="71046"/>
    <n v="0.22"/>
  </r>
  <r>
    <s v="XR20260034164"/>
    <s v="XR"/>
    <s v="XR Chest 2 Views"/>
    <s v="03/24/2026"/>
    <s v="09:20:48"/>
    <n v="9"/>
    <s v="03/24/202609:23:04"/>
    <x v="23"/>
    <x v="23"/>
    <x v="1"/>
    <s v="09:23:04"/>
    <x v="9"/>
    <x v="5"/>
    <d v="1899-12-30T00:02:16"/>
    <n v="71046"/>
    <n v="0.22"/>
  </r>
  <r>
    <s v="XR20260034165"/>
    <s v="XR"/>
    <s v="XR Chest 2 Views"/>
    <s v="03/24/2026"/>
    <s v="09:17:43"/>
    <n v="9"/>
    <s v="03/24/202609:23:27"/>
    <x v="23"/>
    <x v="23"/>
    <x v="1"/>
    <s v="09:23:27"/>
    <x v="9"/>
    <x v="5"/>
    <d v="1899-12-30T00:05:44"/>
    <n v="71046"/>
    <n v="0.22"/>
  </r>
  <r>
    <s v="XR20260034167"/>
    <s v="XR"/>
    <s v="XR Chest 1 View Portable"/>
    <s v="03/24/2026"/>
    <s v="09:18:23"/>
    <n v="9"/>
    <s v="03/24/202609:27:39"/>
    <x v="23"/>
    <x v="23"/>
    <x v="1"/>
    <s v="09:27:39"/>
    <x v="9"/>
    <x v="5"/>
    <d v="1899-12-30T00:09:16"/>
    <n v="71045"/>
    <n v="0.18"/>
  </r>
  <r>
    <s v="XR20260034142"/>
    <s v="XR"/>
    <s v="XR Hip 2-3 Views w/AP Pelvis Left"/>
    <s v="03/24/2026"/>
    <s v="08:46:05"/>
    <n v="8"/>
    <s v="03/24/202609:34:37"/>
    <x v="23"/>
    <x v="23"/>
    <x v="1"/>
    <s v="09:34:37"/>
    <x v="9"/>
    <x v="5"/>
    <d v="1899-12-30T00:48:32"/>
    <n v="73502"/>
    <n v="0.22"/>
  </r>
  <r>
    <s v="XR20260034166"/>
    <s v="XR"/>
    <s v="XR Chest 1 View Portable"/>
    <s v="03/24/2026"/>
    <s v="09:31:17"/>
    <n v="9"/>
    <s v="03/24/202609:35:12"/>
    <x v="23"/>
    <x v="23"/>
    <x v="1"/>
    <s v="09:35:12"/>
    <x v="9"/>
    <x v="5"/>
    <d v="1899-12-30T00:03:55"/>
    <n v="71045"/>
    <n v="0.18"/>
  </r>
  <r>
    <s v="US20260011046"/>
    <s v="US"/>
    <s v="US Abdomen Complete"/>
    <s v="03/24/2026"/>
    <s v="09:33:13"/>
    <n v="9"/>
    <s v="03/24/202609:41:30"/>
    <x v="23"/>
    <x v="23"/>
    <x v="1"/>
    <s v="09:41:30"/>
    <x v="9"/>
    <x v="5"/>
    <d v="1899-12-30T00:08:17"/>
    <n v="76700"/>
    <n v="0.81"/>
  </r>
  <r>
    <s v="CT20260015788"/>
    <s v="CT"/>
    <s v="CT Spine Cervical w/o Contrast"/>
    <s v="03/24/2026"/>
    <s v="09:39:24"/>
    <n v="9"/>
    <s v="03/24/202609:50:28"/>
    <x v="23"/>
    <x v="23"/>
    <x v="1"/>
    <s v="09:50:28"/>
    <x v="9"/>
    <x v="5"/>
    <d v="1899-12-30T00:11:04"/>
    <n v="72125"/>
    <n v="1"/>
  </r>
  <r>
    <s v="CT20260015789"/>
    <s v="CT"/>
    <s v="CT Chest W/ Contrast"/>
    <s v="03/24/2026"/>
    <s v="09:39:24"/>
    <n v="9"/>
    <s v="03/24/202610:11:21"/>
    <x v="23"/>
    <x v="23"/>
    <x v="1"/>
    <s v="10:11:21"/>
    <x v="10"/>
    <x v="5"/>
    <d v="1899-12-30T00:31:57"/>
    <n v="76376"/>
    <n v="0.2"/>
  </r>
  <r>
    <s v="CT20260015789"/>
    <s v="CT"/>
    <s v="CT Chest W/ Contrast"/>
    <s v="03/24/2026"/>
    <s v="09:39:24"/>
    <n v="9"/>
    <s v="03/24/202610:11:21"/>
    <x v="23"/>
    <x v="23"/>
    <x v="1"/>
    <s v="10:11:21"/>
    <x v="10"/>
    <x v="5"/>
    <d v="1899-12-30T00:31:57"/>
    <n v="71260"/>
    <n v="1.1599999999999999"/>
  </r>
  <r>
    <s v="CT20260015790"/>
    <s v="CT"/>
    <s v="CT Abdomen and Pelvis w/ Contrast"/>
    <s v="03/24/2026"/>
    <s v="09:39:24"/>
    <n v="9"/>
    <s v="03/24/202610:11:21"/>
    <x v="23"/>
    <x v="23"/>
    <x v="1"/>
    <s v="10:11:21"/>
    <x v="10"/>
    <x v="5"/>
    <d v="1899-12-30T00:31:57"/>
    <n v="74177"/>
    <n v="1.82"/>
  </r>
  <r>
    <s v="US20260011224"/>
    <s v="US"/>
    <s v="US Carotid Duplex Bilateral"/>
    <s v="03/24/2026"/>
    <s v="10:09:29"/>
    <n v="10"/>
    <s v="03/24/202610:18:18"/>
    <x v="23"/>
    <x v="23"/>
    <x v="1"/>
    <s v="10:18:18"/>
    <x v="10"/>
    <x v="5"/>
    <d v="1899-12-30T00:08:49"/>
    <n v="93880"/>
    <n v="0.8"/>
  </r>
  <r>
    <s v="US20260011248"/>
    <s v="US"/>
    <s v="US Abdomen Complete"/>
    <s v="03/24/2026"/>
    <s v="10:14:37"/>
    <n v="10"/>
    <s v="03/24/202610:26:13"/>
    <x v="23"/>
    <x v="23"/>
    <x v="1"/>
    <s v="10:26:13"/>
    <x v="10"/>
    <x v="5"/>
    <d v="1899-12-30T00:11:36"/>
    <n v="76700"/>
    <n v="0.81"/>
  </r>
  <r>
    <s v="XR20260034193"/>
    <s v="XR"/>
    <s v="XR Abdomen KUB 1 View"/>
    <s v="03/24/2026"/>
    <s v="10:02:05"/>
    <n v="10"/>
    <s v="03/24/202610:26:49"/>
    <x v="23"/>
    <x v="23"/>
    <x v="1"/>
    <s v="10:26:49"/>
    <x v="10"/>
    <x v="5"/>
    <d v="1899-12-30T00:24:44"/>
    <n v="74018"/>
    <n v="0.18"/>
  </r>
  <r>
    <s v="XR20260034178"/>
    <s v="XR"/>
    <s v="XR Hip 2-3 Views Left"/>
    <s v="03/24/2026"/>
    <s v="10:13:00"/>
    <n v="10"/>
    <s v="03/24/202610:27:43"/>
    <x v="23"/>
    <x v="23"/>
    <x v="1"/>
    <s v="10:27:43"/>
    <x v="10"/>
    <x v="5"/>
    <d v="1899-12-30T00:14:43"/>
    <n v="73502"/>
    <n v="0.22"/>
  </r>
  <r>
    <s v="XR20260034186"/>
    <s v="XR"/>
    <s v="XR Chest 2 Views"/>
    <s v="03/24/2026"/>
    <s v="10:26:12"/>
    <n v="10"/>
    <s v="03/24/202610:28:01"/>
    <x v="23"/>
    <x v="23"/>
    <x v="1"/>
    <s v="10:28:01"/>
    <x v="10"/>
    <x v="5"/>
    <d v="1899-12-30T00:01:49"/>
    <n v="71046"/>
    <n v="0.22"/>
  </r>
  <r>
    <s v="US20260011257"/>
    <s v="US"/>
    <s v="US Abdomen Complete"/>
    <s v="03/24/2026"/>
    <s v="10:22:10"/>
    <n v="10"/>
    <s v="03/24/202610:45:21"/>
    <x v="23"/>
    <x v="23"/>
    <x v="1"/>
    <s v="10:45:21"/>
    <x v="10"/>
    <x v="5"/>
    <d v="1899-12-30T00:23:11"/>
    <n v="76700"/>
    <n v="0.81"/>
  </r>
  <r>
    <s v="CT20260015803"/>
    <s v="CT"/>
    <s v="CT Chest W/ Contrast"/>
    <s v="03/24/2026"/>
    <s v="10:15:24"/>
    <n v="10"/>
    <s v="03/24/202611:08:10"/>
    <x v="23"/>
    <x v="23"/>
    <x v="1"/>
    <s v="11:08:10"/>
    <x v="11"/>
    <x v="5"/>
    <d v="1899-12-30T00:52:46"/>
    <n v="71260"/>
    <n v="1.1599999999999999"/>
  </r>
  <r>
    <s v="CT20260015804"/>
    <s v="CT"/>
    <s v="CT Abdomen w/ + w/o + Pelvis w/ Contrast"/>
    <s v="03/24/2026"/>
    <s v="10:15:48"/>
    <n v="10"/>
    <s v="03/24/202611:08:10"/>
    <x v="23"/>
    <x v="23"/>
    <x v="1"/>
    <s v="11:08:10"/>
    <x v="11"/>
    <x v="5"/>
    <d v="1899-12-30T00:52:22"/>
    <n v="74178"/>
    <n v="2.0099999999999998"/>
  </r>
  <r>
    <s v="US20260011273"/>
    <s v="US"/>
    <s v="US Pelvis Comp w/Transvag if indicated"/>
    <s v="03/24/2026"/>
    <s v="11:13:27"/>
    <n v="11"/>
    <s v="03/24/202611:23:01"/>
    <x v="23"/>
    <x v="23"/>
    <x v="1"/>
    <s v="11:23:01"/>
    <x v="11"/>
    <x v="5"/>
    <d v="1899-12-30T00:09:34"/>
    <n v="76856"/>
    <n v="0.69"/>
  </r>
  <r>
    <s v="XR20260034214"/>
    <s v="XR"/>
    <s v="XR Humerus Right"/>
    <s v="03/24/2026"/>
    <s v="11:07:22"/>
    <n v="11"/>
    <s v="03/24/202611:28:47"/>
    <x v="23"/>
    <x v="23"/>
    <x v="1"/>
    <s v="11:28:47"/>
    <x v="11"/>
    <x v="5"/>
    <d v="1899-12-30T00:21:25"/>
    <n v="73060"/>
    <n v="0.16"/>
  </r>
  <r>
    <s v="XR20260034215"/>
    <s v="XR"/>
    <s v="XR Elbow Complete 3+ Views Right"/>
    <s v="03/24/2026"/>
    <s v="11:07:22"/>
    <n v="11"/>
    <s v="03/24/202611:28:47"/>
    <x v="23"/>
    <x v="23"/>
    <x v="1"/>
    <s v="11:28:47"/>
    <x v="11"/>
    <x v="5"/>
    <d v="1899-12-30T00:21:25"/>
    <n v="73080"/>
    <n v="0.17"/>
  </r>
  <r>
    <s v="XR20260034216"/>
    <s v="XR"/>
    <s v="XR Forearm 2 Views Right"/>
    <s v="03/24/2026"/>
    <s v="11:07:22"/>
    <n v="11"/>
    <s v="03/24/202611:28:47"/>
    <x v="23"/>
    <x v="23"/>
    <x v="1"/>
    <s v="11:28:47"/>
    <x v="11"/>
    <x v="5"/>
    <d v="1899-12-30T00:21:25"/>
    <n v="73090"/>
    <n v="0.16"/>
  </r>
  <r>
    <s v="XR20260034177"/>
    <s v="XR"/>
    <s v="XR Chest 1 View Portable"/>
    <s v="03/24/2026"/>
    <s v="11:18:34"/>
    <n v="11"/>
    <s v="03/24/202611:35:08"/>
    <x v="23"/>
    <x v="23"/>
    <x v="1"/>
    <s v="11:35:08"/>
    <x v="11"/>
    <x v="5"/>
    <d v="1899-12-30T00:16:34"/>
    <n v="71045"/>
    <n v="0.18"/>
  </r>
  <r>
    <s v="CT20260015798"/>
    <s v="CT"/>
    <s v="CTA Abdomen Aorta + Iliofemoral"/>
    <s v="03/24/2026"/>
    <s v="11:36:17"/>
    <n v="11"/>
    <s v="03/24/202611:56:56"/>
    <x v="23"/>
    <x v="23"/>
    <x v="1"/>
    <s v="11:56:56"/>
    <x v="11"/>
    <x v="5"/>
    <d v="1899-12-30T00:20:39"/>
    <n v="75635"/>
    <n v="2.4"/>
  </r>
  <r>
    <s v="XR20260034241"/>
    <s v="XR"/>
    <s v="XR Hip 2-3 Views w/AP Pelvis Right"/>
    <s v="03/24/2026"/>
    <s v="11:41:20"/>
    <n v="11"/>
    <s v="03/24/202612:01:18"/>
    <x v="23"/>
    <x v="23"/>
    <x v="1"/>
    <s v="12:01:18"/>
    <x v="12"/>
    <x v="5"/>
    <d v="1899-12-30T00:19:58"/>
    <n v="73502"/>
    <n v="0.22"/>
  </r>
  <r>
    <s v="XR20260034253"/>
    <s v="XR"/>
    <s v="XR Chest 1 View Portable"/>
    <s v="03/24/2026"/>
    <s v="11:55:00"/>
    <n v="11"/>
    <s v="03/24/202612:09:24"/>
    <x v="23"/>
    <x v="23"/>
    <x v="1"/>
    <s v="12:09:24"/>
    <x v="12"/>
    <x v="5"/>
    <d v="1899-12-30T00:14:24"/>
    <n v="71045"/>
    <n v="0.18"/>
  </r>
  <r>
    <s v="XR20260034195"/>
    <s v="XR"/>
    <s v="XR Spine Lumbar Complete 4+ Views"/>
    <s v="03/24/2026"/>
    <s v="11:32:48"/>
    <n v="11"/>
    <s v="03/24/202612:26:23"/>
    <x v="23"/>
    <x v="23"/>
    <x v="1"/>
    <s v="12:26:23"/>
    <x v="12"/>
    <x v="5"/>
    <d v="1899-12-30T00:53:35"/>
    <n v="72110"/>
    <n v="0.26"/>
  </r>
  <r>
    <s v="XR20260034225"/>
    <s v="XR"/>
    <s v="XR Ankle Limited 2 Views Right"/>
    <s v="03/24/2026"/>
    <s v="12:20:02"/>
    <n v="12"/>
    <s v="03/24/202612:28:29"/>
    <x v="23"/>
    <x v="23"/>
    <x v="1"/>
    <s v="12:28:29"/>
    <x v="12"/>
    <x v="5"/>
    <d v="1899-12-30T00:08:27"/>
    <n v="73600"/>
    <n v="0.16"/>
  </r>
  <r>
    <s v="XR20260034226"/>
    <s v="XR"/>
    <s v="XR Foot Limited 2 Views Right"/>
    <s v="03/24/2026"/>
    <s v="12:20:02"/>
    <n v="12"/>
    <s v="03/24/202612:28:29"/>
    <x v="23"/>
    <x v="23"/>
    <x v="1"/>
    <s v="12:28:29"/>
    <x v="12"/>
    <x v="5"/>
    <d v="1899-12-30T00:08:27"/>
    <n v="73620"/>
    <n v="0.16"/>
  </r>
  <r>
    <s v="XR20260034227"/>
    <s v="XR"/>
    <s v="XR Tibia/Fibula Right"/>
    <s v="03/24/2026"/>
    <s v="12:20:02"/>
    <n v="12"/>
    <s v="03/24/202612:28:29"/>
    <x v="23"/>
    <x v="23"/>
    <x v="1"/>
    <s v="12:28:29"/>
    <x v="12"/>
    <x v="5"/>
    <d v="1899-12-30T00:08:27"/>
    <n v="73590"/>
    <n v="0.16"/>
  </r>
  <r>
    <s v="XR20260034228"/>
    <s v="XR"/>
    <s v="XR Knee Limited 1 or 2 Views Right"/>
    <s v="03/24/2026"/>
    <s v="12:20:02"/>
    <n v="12"/>
    <s v="03/24/202612:28:29"/>
    <x v="23"/>
    <x v="23"/>
    <x v="1"/>
    <s v="12:28:29"/>
    <x v="12"/>
    <x v="5"/>
    <d v="1899-12-30T00:08:27"/>
    <n v="73560"/>
    <n v="0.16"/>
  </r>
  <r>
    <s v="XR20260034229"/>
    <s v="XR"/>
    <s v="XR Hip 1 View w/ AP Pelvis Right"/>
    <s v="03/24/2026"/>
    <s v="12:20:02"/>
    <n v="12"/>
    <s v="03/24/202612:30:33"/>
    <x v="23"/>
    <x v="23"/>
    <x v="1"/>
    <s v="12:30:33"/>
    <x v="12"/>
    <x v="5"/>
    <d v="1899-12-30T00:10:31"/>
    <n v="73501"/>
    <n v="0.18"/>
  </r>
  <r>
    <s v="XR20260034259"/>
    <s v="XR"/>
    <s v="XR Chest 1 View Frontal"/>
    <s v="03/24/2026"/>
    <s v="12:21:52"/>
    <n v="12"/>
    <s v="03/24/202612:37:00"/>
    <x v="23"/>
    <x v="23"/>
    <x v="1"/>
    <s v="12:37:00"/>
    <x v="12"/>
    <x v="5"/>
    <d v="1899-12-30T00:15:08"/>
    <n v="71045"/>
    <n v="0.18"/>
  </r>
  <r>
    <s v="US20260011290"/>
    <s v="US"/>
    <s v="US Scrotum (Contents) w/ Doppler if ind"/>
    <s v="03/24/2026"/>
    <s v="12:06:45"/>
    <n v="12"/>
    <s v="03/24/202612:51:04"/>
    <x v="23"/>
    <x v="23"/>
    <x v="1"/>
    <s v="12:51:04"/>
    <x v="12"/>
    <x v="5"/>
    <d v="1899-12-30T00:44:19"/>
    <n v="76870"/>
    <n v="0.64"/>
  </r>
  <r>
    <s v="XR20260034240"/>
    <s v="XR"/>
    <s v="XR Foot Complete 3+ Views Right"/>
    <s v="03/24/2026"/>
    <s v="11:36:04"/>
    <n v="11"/>
    <s v="03/24/202612:53:23"/>
    <x v="23"/>
    <x v="23"/>
    <x v="1"/>
    <s v="12:53:23"/>
    <x v="12"/>
    <x v="5"/>
    <d v="1899-12-30T01:17:19"/>
    <n v="73630"/>
    <n v="0.17"/>
  </r>
  <r>
    <s v="CT20260015819"/>
    <s v="CT"/>
    <s v="CTA Pulmonary"/>
    <s v="03/24/2026"/>
    <s v="12:51:15"/>
    <n v="12"/>
    <s v="03/24/202613:06:03"/>
    <x v="23"/>
    <x v="23"/>
    <x v="1"/>
    <s v="13:06:03"/>
    <x v="13"/>
    <x v="5"/>
    <d v="1899-12-30T00:14:48"/>
    <n v="71275"/>
    <n v="1.82"/>
  </r>
  <r>
    <s v="US20260011300"/>
    <s v="US"/>
    <s v="US Abdomen Limited"/>
    <s v="03/24/2026"/>
    <s v="13:05:05"/>
    <n v="13"/>
    <s v="03/24/202613:12:44"/>
    <x v="23"/>
    <x v="23"/>
    <x v="1"/>
    <s v="13:12:44"/>
    <x v="13"/>
    <x v="5"/>
    <d v="1899-12-30T00:07:39"/>
    <n v="76705"/>
    <n v="0.59"/>
  </r>
  <r>
    <s v="XR20260034269"/>
    <s v="XR"/>
    <s v="XR Shoulder Complete 2+ Views Left"/>
    <s v="03/24/2026"/>
    <s v="12:41:01"/>
    <n v="12"/>
    <s v="03/24/202613:13:57"/>
    <x v="23"/>
    <x v="23"/>
    <x v="1"/>
    <s v="13:13:57"/>
    <x v="13"/>
    <x v="5"/>
    <d v="1899-12-30T00:32:56"/>
    <n v="73030"/>
    <n v="0.18"/>
  </r>
  <r>
    <s v="XR20260034268"/>
    <s v="XR"/>
    <s v="XR Pelvis Complete 3+ Views"/>
    <s v="03/24/2026"/>
    <s v="12:41:01"/>
    <n v="12"/>
    <s v="03/24/202613:15:23"/>
    <x v="23"/>
    <x v="23"/>
    <x v="1"/>
    <s v="13:15:23"/>
    <x v="13"/>
    <x v="5"/>
    <d v="1899-12-30T00:34:22"/>
    <n v="72190"/>
    <n v="0.25"/>
  </r>
  <r>
    <s v="XR20260034281"/>
    <s v="XR"/>
    <s v="XR Ankle Complete 3+ Views Right"/>
    <s v="03/24/2026"/>
    <s v="13:14:27"/>
    <n v="13"/>
    <s v="03/24/202613:16:24"/>
    <x v="23"/>
    <x v="23"/>
    <x v="1"/>
    <s v="13:16:24"/>
    <x v="13"/>
    <x v="5"/>
    <d v="1899-12-30T00:01:57"/>
    <n v="73610"/>
    <n v="0.17"/>
  </r>
  <r>
    <s v="CT20260015841"/>
    <s v="CT"/>
    <s v="CT Abdomen w/ Contrast"/>
    <s v="03/24/2026"/>
    <s v="13:11:18"/>
    <n v="13"/>
    <s v="03/24/202613:37:41"/>
    <x v="23"/>
    <x v="23"/>
    <x v="1"/>
    <s v="13:37:41"/>
    <x v="13"/>
    <x v="5"/>
    <d v="1899-12-30T00:26:23"/>
    <n v="74160"/>
    <n v="1.27"/>
  </r>
  <r>
    <s v="CT20260015842"/>
    <s v="CT"/>
    <s v="CT Chest W/ Contrast"/>
    <s v="03/24/2026"/>
    <s v="13:44:57"/>
    <n v="13"/>
    <s v="03/24/202613:56:13"/>
    <x v="23"/>
    <x v="23"/>
    <x v="1"/>
    <s v="13:56:13"/>
    <x v="13"/>
    <x v="5"/>
    <d v="1899-12-30T00:11:16"/>
    <n v="71260"/>
    <n v="1.1599999999999999"/>
  </r>
  <r>
    <s v="CT20260015843"/>
    <s v="CT"/>
    <s v="CT Abd &amp; Pel wo Oral w IV"/>
    <s v="03/24/2026"/>
    <s v="13:44:57"/>
    <n v="13"/>
    <s v="03/24/202613:56:13"/>
    <x v="23"/>
    <x v="23"/>
    <x v="1"/>
    <s v="13:56:13"/>
    <x v="13"/>
    <x v="5"/>
    <d v="1899-12-30T00:11:16"/>
    <n v="74177"/>
    <n v="1.82"/>
  </r>
  <r>
    <s v="XR20260034312"/>
    <s v="XR"/>
    <s v="XR Foot Complete 3+ Views Left"/>
    <s v="03/24/2026"/>
    <s v="13:54:04"/>
    <n v="13"/>
    <s v="03/24/202613:58:42"/>
    <x v="23"/>
    <x v="23"/>
    <x v="1"/>
    <s v="13:58:42"/>
    <x v="13"/>
    <x v="5"/>
    <d v="1899-12-30T00:04:38"/>
    <n v="73630"/>
    <n v="0.17"/>
  </r>
  <r>
    <s v="XR20260034310"/>
    <s v="XR"/>
    <s v="XR Chest 2 Views"/>
    <s v="03/24/2026"/>
    <s v="13:56:25"/>
    <n v="13"/>
    <s v="03/24/202613:59:34"/>
    <x v="23"/>
    <x v="23"/>
    <x v="1"/>
    <s v="13:59:34"/>
    <x v="13"/>
    <x v="5"/>
    <d v="1899-12-30T00:03:09"/>
    <n v="71046"/>
    <n v="0.22"/>
  </r>
  <r>
    <s v="XR20260034450"/>
    <s v="XR"/>
    <s v="XR Chest 1 View Portable"/>
    <s v="03/24/2026"/>
    <s v="20:32:39"/>
    <n v="20"/>
    <s v="03/24/202623:04:11"/>
    <x v="23"/>
    <x v="23"/>
    <x v="1"/>
    <s v="23:04:11"/>
    <x v="22"/>
    <x v="0"/>
    <d v="1899-12-30T02:31:32"/>
    <n v="71045"/>
    <n v="0.18"/>
  </r>
  <r>
    <s v="XR20260034461"/>
    <s v="XR"/>
    <s v="XR Chest 1 View Portable"/>
    <s v="03/24/2026"/>
    <s v="21:18:49"/>
    <n v="21"/>
    <s v="03/24/202623:10:06"/>
    <x v="23"/>
    <x v="23"/>
    <x v="1"/>
    <s v="23:10:06"/>
    <x v="22"/>
    <x v="0"/>
    <d v="1899-12-30T01:51:17"/>
    <n v="71045"/>
    <n v="0.18"/>
  </r>
  <r>
    <s v="XR20260034465"/>
    <s v="XR"/>
    <s v="XR Femur Complete 2 Views Left"/>
    <s v="03/24/2026"/>
    <s v="21:33:05"/>
    <n v="21"/>
    <s v="03/24/202623:16:50"/>
    <x v="23"/>
    <x v="23"/>
    <x v="1"/>
    <s v="23:16:50"/>
    <x v="22"/>
    <x v="0"/>
    <d v="1899-12-30T01:43:45"/>
    <n v="73552"/>
    <n v="0.18"/>
  </r>
  <r>
    <s v="XR20260034468"/>
    <s v="XR"/>
    <s v="XR Spine Cervical Complete 4 or 5 Views"/>
    <s v="03/24/2026"/>
    <s v="21:35:26"/>
    <n v="21"/>
    <s v="03/24/202623:21:15"/>
    <x v="23"/>
    <x v="23"/>
    <x v="1"/>
    <s v="23:21:15"/>
    <x v="22"/>
    <x v="0"/>
    <d v="1899-12-30T01:45:49"/>
    <n v="72050"/>
    <n v="0.27"/>
  </r>
  <r>
    <s v="XR20260034467"/>
    <s v="XR"/>
    <s v="XR Ribs w/ PA Chest Right"/>
    <s v="03/24/2026"/>
    <s v="21:35:26"/>
    <n v="21"/>
    <s v="03/24/202623:30:15"/>
    <x v="23"/>
    <x v="23"/>
    <x v="1"/>
    <s v="23:30:15"/>
    <x v="22"/>
    <x v="0"/>
    <d v="1899-12-30T01:54:49"/>
    <n v="71101"/>
    <n v="0.27"/>
  </r>
  <r>
    <s v="XR20260034466"/>
    <s v="XR"/>
    <s v="XR Knee Complete 3 Views Left"/>
    <s v="03/24/2026"/>
    <s v="21:33:05"/>
    <n v="21"/>
    <s v="03/24/202623:35:47"/>
    <x v="23"/>
    <x v="23"/>
    <x v="1"/>
    <s v="23:35:47"/>
    <x v="22"/>
    <x v="0"/>
    <d v="1899-12-30T02:02:42"/>
    <n v="73562"/>
    <n v="0.18"/>
  </r>
  <r>
    <s v="XR20260034469"/>
    <s v="XR"/>
    <s v="XR Knee Complete 3 Views Bilateral"/>
    <s v="03/24/2026"/>
    <s v="21:59:43"/>
    <n v="21"/>
    <s v="03/24/202623:44:48"/>
    <x v="23"/>
    <x v="23"/>
    <x v="1"/>
    <s v="23:44:48"/>
    <x v="22"/>
    <x v="0"/>
    <d v="1899-12-30T01:45:05"/>
    <n v="73562"/>
    <n v="0.18"/>
  </r>
  <r>
    <s v="XR20260034474"/>
    <s v="XR"/>
    <s v="XR Chest 2 Views"/>
    <s v="03/24/2026"/>
    <s v="22:04:53"/>
    <n v="22"/>
    <s v="03/24/202623:45:11"/>
    <x v="23"/>
    <x v="23"/>
    <x v="1"/>
    <s v="23:45:11"/>
    <x v="22"/>
    <x v="0"/>
    <d v="1899-12-30T01:40:18"/>
    <n v="71046"/>
    <n v="0.22"/>
  </r>
  <r>
    <s v="XR20260034472"/>
    <s v="XR"/>
    <s v="XR Chest 2 Views"/>
    <s v="03/24/2026"/>
    <s v="22:19:07"/>
    <n v="22"/>
    <s v="03/24/202623:50:53"/>
    <x v="23"/>
    <x v="23"/>
    <x v="1"/>
    <s v="23:50:53"/>
    <x v="22"/>
    <x v="0"/>
    <d v="1899-12-30T01:31:46"/>
    <n v="71046"/>
    <n v="0.22"/>
  </r>
  <r>
    <s v="XR20260034473"/>
    <s v="XR"/>
    <s v="XR Chest 1 View Portable"/>
    <s v="03/24/2026"/>
    <s v="22:44:47"/>
    <n v="22"/>
    <s v="03/24/202623:55:19"/>
    <x v="23"/>
    <x v="23"/>
    <x v="1"/>
    <s v="23:55:19"/>
    <x v="22"/>
    <x v="0"/>
    <d v="1899-12-30T01:10:32"/>
    <n v="71045"/>
    <n v="0.18"/>
  </r>
  <r>
    <s v="XR20260034482"/>
    <s v="XR"/>
    <s v="XR Spine Thoracic 2+ Views"/>
    <s v="03/24/2026"/>
    <s v="22:43:58"/>
    <n v="22"/>
    <s v="03/25/202600:02:24"/>
    <x v="24"/>
    <x v="24"/>
    <x v="1"/>
    <s v="00:02:24"/>
    <x v="0"/>
    <x v="0"/>
    <d v="1899-12-30T01:18:26"/>
    <n v="72070"/>
    <n v="0.2"/>
  </r>
  <r>
    <s v="CT20260015923"/>
    <s v="CT"/>
    <s v="CT Brain/Head w/o Contrast"/>
    <s v="03/24/2026"/>
    <s v="23:52:27"/>
    <n v="23"/>
    <s v="03/25/202600:06:09"/>
    <x v="24"/>
    <x v="24"/>
    <x v="1"/>
    <s v="00:06:09"/>
    <x v="0"/>
    <x v="0"/>
    <d v="1899-12-30T00:13:42"/>
    <n v="70450"/>
    <n v="0.85"/>
  </r>
  <r>
    <s v="CT20260015958"/>
    <s v="CT"/>
    <s v="CT Brain/Head w/o Contrast"/>
    <s v="03/24/2026"/>
    <s v="23:47:26"/>
    <n v="23"/>
    <s v="03/25/202600:11:14"/>
    <x v="24"/>
    <x v="24"/>
    <x v="1"/>
    <s v="00:11:14"/>
    <x v="0"/>
    <x v="0"/>
    <d v="1899-12-30T00:23:48"/>
    <n v="70450"/>
    <n v="0.85"/>
  </r>
  <r>
    <s v="CT20260015959"/>
    <s v="CT"/>
    <s v="CTA Neck"/>
    <s v="03/24/2026"/>
    <s v="23:47:26"/>
    <n v="23"/>
    <s v="03/25/202600:19:42"/>
    <x v="24"/>
    <x v="24"/>
    <x v="1"/>
    <s v="00:19:42"/>
    <x v="0"/>
    <x v="0"/>
    <d v="1899-12-30T00:32:16"/>
    <n v="70498"/>
    <n v="1.75"/>
  </r>
  <r>
    <s v="CT20260015960"/>
    <s v="CT"/>
    <s v="CTA Brain/Head"/>
    <s v="03/24/2026"/>
    <s v="23:47:26"/>
    <n v="23"/>
    <s v="03/25/202600:19:42"/>
    <x v="24"/>
    <x v="24"/>
    <x v="1"/>
    <s v="00:19:42"/>
    <x v="0"/>
    <x v="0"/>
    <d v="1899-12-30T00:32:16"/>
    <n v="70496"/>
    <n v="1.75"/>
  </r>
  <r>
    <s v="CT20260015914"/>
    <s v="CT"/>
    <s v="CT Brain/Head w/o Contrast"/>
    <s v="03/24/2026"/>
    <s v="23:48:53"/>
    <n v="23"/>
    <s v="03/25/202600:38:54"/>
    <x v="24"/>
    <x v="24"/>
    <x v="1"/>
    <s v="00:38:54"/>
    <x v="0"/>
    <x v="0"/>
    <d v="1899-12-30T00:50:01"/>
    <n v="70450"/>
    <n v="0.85"/>
  </r>
  <r>
    <s v="CT20260015926"/>
    <s v="CT"/>
    <s v="CT Spine Cervical w/o Contrast"/>
    <s v="03/24/2026"/>
    <s v="23:29:04"/>
    <n v="23"/>
    <s v="03/25/202600:47:31"/>
    <x v="24"/>
    <x v="24"/>
    <x v="1"/>
    <s v="00:47:31"/>
    <x v="0"/>
    <x v="0"/>
    <d v="1899-12-30T01:18:27"/>
    <n v="72125"/>
    <n v="1"/>
  </r>
  <r>
    <s v="CT20260015935"/>
    <s v="CT"/>
    <s v="CT Maxillofacial w/o Contrast"/>
    <s v="03/24/2026"/>
    <s v="23:29:04"/>
    <n v="23"/>
    <s v="03/25/202600:53:08"/>
    <x v="24"/>
    <x v="24"/>
    <x v="1"/>
    <s v="00:53:08"/>
    <x v="0"/>
    <x v="0"/>
    <d v="1899-12-30T01:24:04"/>
    <n v="70486"/>
    <n v="0.85"/>
  </r>
  <r>
    <s v="CT20260015915"/>
    <s v="CT"/>
    <s v="CT Maxillofacial w/o Contrast"/>
    <s v="03/24/2026"/>
    <s v="23:48:53"/>
    <n v="23"/>
    <s v="03/25/202600:58:00"/>
    <x v="24"/>
    <x v="24"/>
    <x v="1"/>
    <s v="00:58:00"/>
    <x v="0"/>
    <x v="0"/>
    <d v="1899-12-30T01:09:07"/>
    <n v="70486"/>
    <n v="0.85"/>
  </r>
  <r>
    <s v="CT20260015933"/>
    <s v="CT"/>
    <s v="CT Brain/Head w/o Contrast"/>
    <s v="03/25/2026"/>
    <s v="00:18:51"/>
    <n v="0"/>
    <s v="03/25/202601:07:11"/>
    <x v="24"/>
    <x v="24"/>
    <x v="1"/>
    <s v="01:07:11"/>
    <x v="1"/>
    <x v="0"/>
    <d v="1899-12-30T00:48:20"/>
    <n v="70450"/>
    <n v="0.85"/>
  </r>
  <r>
    <s v="CT20260015932"/>
    <s v="CT"/>
    <s v="CT Spine Cervical w/o Contrast"/>
    <s v="03/25/2026"/>
    <s v="00:18:51"/>
    <n v="0"/>
    <s v="03/25/202601:13:27"/>
    <x v="24"/>
    <x v="24"/>
    <x v="1"/>
    <s v="01:13:27"/>
    <x v="1"/>
    <x v="0"/>
    <d v="1899-12-30T00:54:36"/>
    <n v="72125"/>
    <n v="1"/>
  </r>
  <r>
    <s v="CT20260015957"/>
    <s v="CT"/>
    <s v="CT Lower Extremity w/o Contrast Left"/>
    <s v="03/24/2026"/>
    <s v="23:52:27"/>
    <n v="23"/>
    <s v="03/25/202601:21:32"/>
    <x v="24"/>
    <x v="24"/>
    <x v="1"/>
    <s v="01:21:32"/>
    <x v="1"/>
    <x v="0"/>
    <d v="1899-12-30T01:29:05"/>
    <n v="73700"/>
    <n v="1"/>
  </r>
  <r>
    <s v="CT20260015953"/>
    <s v="CT"/>
    <s v="CT Brain/Head w/o Contrast"/>
    <s v="03/25/2026"/>
    <s v="01:12:18"/>
    <n v="1"/>
    <s v="03/25/202601:31:10"/>
    <x v="24"/>
    <x v="24"/>
    <x v="1"/>
    <s v="01:31:10"/>
    <x v="1"/>
    <x v="0"/>
    <d v="1899-12-30T00:18:52"/>
    <n v="70450"/>
    <n v="0.85"/>
  </r>
  <r>
    <s v="CT20260015962"/>
    <s v="CT"/>
    <s v="CT Brain/Head w/o Contrast"/>
    <s v="03/25/2026"/>
    <s v="00:44:57"/>
    <n v="0"/>
    <s v="03/25/202601:36:51"/>
    <x v="24"/>
    <x v="24"/>
    <x v="1"/>
    <s v="01:36:51"/>
    <x v="1"/>
    <x v="0"/>
    <d v="1899-12-30T00:51:54"/>
    <n v="70450"/>
    <n v="0.85"/>
  </r>
  <r>
    <s v="CT20260015963"/>
    <s v="CT"/>
    <s v="CT Spine Cervical w/o Contrast"/>
    <s v="03/25/2026"/>
    <s v="00:44:57"/>
    <n v="0"/>
    <s v="03/25/202601:40:16"/>
    <x v="24"/>
    <x v="24"/>
    <x v="1"/>
    <s v="01:40:16"/>
    <x v="1"/>
    <x v="0"/>
    <d v="1899-12-30T00:55:19"/>
    <n v="72125"/>
    <n v="1"/>
  </r>
  <r>
    <s v="CT20260015946"/>
    <s v="CT"/>
    <s v="CT Brain/Head w/o Contrast"/>
    <s v="03/25/2026"/>
    <s v="00:32:25"/>
    <n v="0"/>
    <s v="03/25/202601:44:04"/>
    <x v="24"/>
    <x v="24"/>
    <x v="1"/>
    <s v="01:44:04"/>
    <x v="1"/>
    <x v="0"/>
    <d v="1899-12-30T01:11:39"/>
    <n v="70450"/>
    <n v="0.85"/>
  </r>
  <r>
    <s v="CT20260015937"/>
    <s v="CT"/>
    <s v="CT Brain/Head w/o Contrast"/>
    <s v="03/25/2026"/>
    <s v="00:30:56"/>
    <n v="0"/>
    <s v="03/25/202601:49:18"/>
    <x v="24"/>
    <x v="24"/>
    <x v="1"/>
    <s v="01:49:18"/>
    <x v="1"/>
    <x v="0"/>
    <d v="1899-12-30T01:18:22"/>
    <n v="70450"/>
    <n v="0.85"/>
  </r>
  <r>
    <s v="CT20260015952"/>
    <s v="CT"/>
    <s v="CTA Chest"/>
    <s v="03/25/2026"/>
    <s v="01:32:10"/>
    <n v="1"/>
    <s v="03/25/202601:56:47"/>
    <x v="24"/>
    <x v="24"/>
    <x v="1"/>
    <s v="01:56:47"/>
    <x v="1"/>
    <x v="0"/>
    <d v="1899-12-30T00:24:37"/>
    <n v="71275"/>
    <n v="1.82"/>
  </r>
  <r>
    <s v="CT20260015951"/>
    <s v="CT"/>
    <s v="CT Abdomen and Pelvis w/o Contrast"/>
    <s v="03/25/2026"/>
    <s v="00:54:57"/>
    <n v="0"/>
    <s v="03/25/202602:05:24"/>
    <x v="24"/>
    <x v="24"/>
    <x v="1"/>
    <s v="02:05:24"/>
    <x v="2"/>
    <x v="0"/>
    <d v="1899-12-30T01:10:27"/>
    <n v="74176"/>
    <n v="1.74"/>
  </r>
  <r>
    <s v="CT20260015930"/>
    <s v="CT"/>
    <s v="CT Abd &amp; Pel wo Oral w IV"/>
    <s v="03/25/2026"/>
    <s v="00:18:51"/>
    <n v="0"/>
    <s v="03/25/202602:10:20"/>
    <x v="24"/>
    <x v="24"/>
    <x v="1"/>
    <s v="02:10:20"/>
    <x v="2"/>
    <x v="0"/>
    <d v="1899-12-30T01:51:29"/>
    <n v="74177"/>
    <n v="1.82"/>
  </r>
  <r>
    <s v="CT20260015931"/>
    <s v="CT"/>
    <s v="CT Chest W/ Contrast"/>
    <s v="03/25/2026"/>
    <s v="00:18:51"/>
    <n v="0"/>
    <s v="03/25/202602:10:20"/>
    <x v="24"/>
    <x v="24"/>
    <x v="1"/>
    <s v="02:10:20"/>
    <x v="2"/>
    <x v="0"/>
    <d v="1899-12-30T01:51:29"/>
    <n v="76376"/>
    <n v="0.2"/>
  </r>
  <r>
    <s v="CT20260015931"/>
    <s v="CT"/>
    <s v="CT Chest W/ Contrast"/>
    <s v="03/25/2026"/>
    <s v="00:18:51"/>
    <n v="0"/>
    <s v="03/25/202602:10:20"/>
    <x v="24"/>
    <x v="24"/>
    <x v="1"/>
    <s v="02:10:20"/>
    <x v="2"/>
    <x v="0"/>
    <d v="1899-12-30T01:51:29"/>
    <n v="71260"/>
    <n v="1.1599999999999999"/>
  </r>
  <r>
    <s v="US20260011378"/>
    <s v="US"/>
    <s v="US Abdomen Complete"/>
    <s v="03/25/2026"/>
    <s v="01:31:21"/>
    <n v="1"/>
    <s v="03/25/202602:14:47"/>
    <x v="24"/>
    <x v="24"/>
    <x v="1"/>
    <s v="02:14:47"/>
    <x v="2"/>
    <x v="0"/>
    <d v="1899-12-30T00:43:26"/>
    <n v="76700"/>
    <n v="0.81"/>
  </r>
  <r>
    <s v="CT20260015950"/>
    <s v="CT"/>
    <s v="CT Abd &amp; Pel wo Oral w IV"/>
    <s v="03/25/2026"/>
    <s v="02:08:53"/>
    <n v="2"/>
    <s v="03/25/202602:19:51"/>
    <x v="24"/>
    <x v="24"/>
    <x v="1"/>
    <s v="02:19:51"/>
    <x v="2"/>
    <x v="0"/>
    <d v="1899-12-30T00:10:58"/>
    <n v="74177"/>
    <n v="1.82"/>
  </r>
  <r>
    <s v="XR20260034471"/>
    <s v="XR"/>
    <s v="XR Shunt Series"/>
    <s v="03/24/2026"/>
    <s v="21:59:04"/>
    <n v="21"/>
    <s v="03/25/202602:24:23"/>
    <x v="24"/>
    <x v="24"/>
    <x v="1"/>
    <s v="02:24:23"/>
    <x v="2"/>
    <x v="0"/>
    <d v="1899-12-30T04:25:19"/>
    <n v="70250"/>
    <n v="0.18"/>
  </r>
  <r>
    <s v="US20260011377"/>
    <s v="US"/>
    <s v="US Abdomen Complete"/>
    <s v="03/25/2026"/>
    <s v="00:35:57"/>
    <n v="0"/>
    <s v="03/25/202602:30:39"/>
    <x v="24"/>
    <x v="24"/>
    <x v="1"/>
    <s v="02:30:39"/>
    <x v="2"/>
    <x v="0"/>
    <d v="1899-12-30T01:54:42"/>
    <n v="76700"/>
    <n v="0.81"/>
  </r>
  <r>
    <s v="CT20260015968"/>
    <s v="CT"/>
    <s v="CT Brain/Head w/o Contrast"/>
    <s v="03/25/2026"/>
    <s v="02:20:17"/>
    <n v="2"/>
    <s v="03/25/202602:38:01"/>
    <x v="24"/>
    <x v="24"/>
    <x v="1"/>
    <s v="02:38:01"/>
    <x v="2"/>
    <x v="0"/>
    <d v="1899-12-30T00:17:44"/>
    <n v="70450"/>
    <n v="0.85"/>
  </r>
  <r>
    <s v="CT20260015969"/>
    <s v="CT"/>
    <s v="CT Spine Cervical w/o Contrast"/>
    <s v="03/25/2026"/>
    <s v="02:20:17"/>
    <n v="2"/>
    <s v="03/25/202602:44:36"/>
    <x v="24"/>
    <x v="24"/>
    <x v="1"/>
    <s v="02:44:36"/>
    <x v="2"/>
    <x v="0"/>
    <d v="1899-12-30T00:24:19"/>
    <n v="72125"/>
    <n v="1"/>
  </r>
  <r>
    <s v="CT20260015970"/>
    <s v="CT"/>
    <s v="CT Chest W/ Contrast"/>
    <s v="03/25/2026"/>
    <s v="02:20:17"/>
    <n v="2"/>
    <s v="03/25/202602:50:44"/>
    <x v="24"/>
    <x v="24"/>
    <x v="1"/>
    <s v="02:50:44"/>
    <x v="2"/>
    <x v="0"/>
    <d v="1899-12-30T00:30:27"/>
    <n v="76376"/>
    <n v="0.2"/>
  </r>
  <r>
    <s v="CT20260015970"/>
    <s v="CT"/>
    <s v="CT Chest W/ Contrast"/>
    <s v="03/25/2026"/>
    <s v="02:20:17"/>
    <n v="2"/>
    <s v="03/25/202602:50:44"/>
    <x v="24"/>
    <x v="24"/>
    <x v="1"/>
    <s v="02:50:44"/>
    <x v="2"/>
    <x v="0"/>
    <d v="1899-12-30T00:30:27"/>
    <n v="71260"/>
    <n v="1.1599999999999999"/>
  </r>
  <r>
    <s v="CT20260015971"/>
    <s v="CT"/>
    <s v="CT Abdomen and Pelvis w/ Contrast"/>
    <s v="03/25/2026"/>
    <s v="02:20:17"/>
    <n v="2"/>
    <s v="03/25/202602:50:44"/>
    <x v="24"/>
    <x v="24"/>
    <x v="1"/>
    <s v="02:50:44"/>
    <x v="2"/>
    <x v="0"/>
    <d v="1899-12-30T00:30:27"/>
    <n v="74177"/>
    <n v="1.82"/>
  </r>
  <r>
    <s v="XR20260034493"/>
    <s v="XR"/>
    <s v="XR Chest 2 Views"/>
    <s v="03/24/2026"/>
    <s v="23:47:09"/>
    <n v="23"/>
    <s v="03/25/202602:51:24"/>
    <x v="24"/>
    <x v="24"/>
    <x v="1"/>
    <s v="02:51:24"/>
    <x v="2"/>
    <x v="0"/>
    <d v="1899-12-30T03:04:15"/>
    <n v="71046"/>
    <n v="0.22"/>
  </r>
  <r>
    <s v="XR20260034502"/>
    <s v="XR"/>
    <s v="XR Pelvis 1 or 2 Views"/>
    <s v="03/25/2026"/>
    <s v="00:13:58"/>
    <n v="0"/>
    <s v="03/25/202602:53:14"/>
    <x v="24"/>
    <x v="24"/>
    <x v="1"/>
    <s v="02:53:14"/>
    <x v="2"/>
    <x v="0"/>
    <d v="1899-12-30T02:39:16"/>
    <n v="72170"/>
    <n v="0.17"/>
  </r>
  <r>
    <s v="XR20260034501"/>
    <s v="XR"/>
    <s v="XR Chest 1 View Portable"/>
    <s v="03/25/2026"/>
    <s v="00:13:58"/>
    <n v="0"/>
    <s v="03/25/202602:53:33"/>
    <x v="24"/>
    <x v="24"/>
    <x v="1"/>
    <s v="02:53:33"/>
    <x v="2"/>
    <x v="0"/>
    <d v="1899-12-30T02:39:35"/>
    <n v="71045"/>
    <n v="0.18"/>
  </r>
  <r>
    <s v="US20260011373"/>
    <s v="US"/>
    <s v="US Pelvis Comp w/Transvag if indicated"/>
    <s v="03/25/2026"/>
    <s v="00:37:27"/>
    <n v="0"/>
    <s v="03/25/202602:58:43"/>
    <x v="24"/>
    <x v="24"/>
    <x v="1"/>
    <s v="02:58:43"/>
    <x v="2"/>
    <x v="0"/>
    <d v="1899-12-30T02:21:16"/>
    <n v="76856"/>
    <n v="0.69"/>
  </r>
  <r>
    <s v="US20260011391"/>
    <s v="US"/>
    <s v="US Transvaginal Non-OB"/>
    <s v="03/25/2026"/>
    <s v="00:37:27"/>
    <n v="0"/>
    <s v="03/25/202602:58:43"/>
    <x v="24"/>
    <x v="24"/>
    <x v="1"/>
    <s v="02:58:43"/>
    <x v="2"/>
    <x v="0"/>
    <d v="1899-12-30T02:21:16"/>
    <n v="76830"/>
    <n v="0.69"/>
  </r>
  <r>
    <s v="MR20260003145"/>
    <s v="MR"/>
    <s v="MRI Brain w/o Contrast"/>
    <s v="03/25/2026"/>
    <s v="01:51:55"/>
    <n v="1"/>
    <s v="03/25/202603:08:46"/>
    <x v="24"/>
    <x v="24"/>
    <x v="1"/>
    <s v="03:08:46"/>
    <x v="3"/>
    <x v="0"/>
    <d v="1899-12-30T01:16:51"/>
    <n v="70551"/>
    <n v="1.48"/>
  </r>
  <r>
    <s v="US20260011380"/>
    <s v="US"/>
    <s v="US Abdomen Complete"/>
    <s v="03/25/2026"/>
    <s v="01:56:53"/>
    <n v="1"/>
    <s v="03/25/202603:13:21"/>
    <x v="24"/>
    <x v="24"/>
    <x v="1"/>
    <s v="03:13:21"/>
    <x v="3"/>
    <x v="0"/>
    <d v="1899-12-30T01:16:28"/>
    <n v="76700"/>
    <n v="0.81"/>
  </r>
  <r>
    <s v="US20260011392"/>
    <s v="US"/>
    <s v="US Pelvis Comp w/Transvag if indicated"/>
    <s v="03/25/2026"/>
    <s v="01:57:05"/>
    <n v="1"/>
    <s v="03/25/202603:17:10"/>
    <x v="24"/>
    <x v="24"/>
    <x v="1"/>
    <s v="03:17:10"/>
    <x v="3"/>
    <x v="0"/>
    <d v="1899-12-30T01:20:05"/>
    <n v="76856"/>
    <n v="0.69"/>
  </r>
  <r>
    <s v="US20260011397"/>
    <s v="US"/>
    <s v="US Transvaginal Non-OB"/>
    <s v="03/25/2026"/>
    <s v="01:57:16"/>
    <n v="1"/>
    <s v="03/25/202603:17:10"/>
    <x v="24"/>
    <x v="24"/>
    <x v="1"/>
    <s v="03:17:10"/>
    <x v="3"/>
    <x v="0"/>
    <d v="1899-12-30T01:19:54"/>
    <n v="76830"/>
    <n v="0.69"/>
  </r>
  <r>
    <s v="CT20260015954"/>
    <s v="CT"/>
    <s v="CT Spine Thoracic w/o Contrast"/>
    <s v="03/25/2026"/>
    <s v="03:01:29"/>
    <n v="3"/>
    <s v="03/25/202603:17:41"/>
    <x v="24"/>
    <x v="24"/>
    <x v="1"/>
    <s v="03:17:41"/>
    <x v="3"/>
    <x v="0"/>
    <d v="1899-12-30T00:16:12"/>
    <n v="72128"/>
    <n v="1"/>
  </r>
  <r>
    <s v="CT20260015948"/>
    <s v="CT"/>
    <s v="CTA Chest"/>
    <s v="03/25/2026"/>
    <s v="02:47:12"/>
    <n v="2"/>
    <s v="03/25/202603:25:50"/>
    <x v="24"/>
    <x v="24"/>
    <x v="1"/>
    <s v="03:25:50"/>
    <x v="3"/>
    <x v="0"/>
    <d v="1899-12-30T00:38:38"/>
    <n v="71275"/>
    <n v="1.82"/>
  </r>
  <r>
    <s v="CT20260015949"/>
    <s v="CT"/>
    <s v="CTA Abdomen and Pelvis"/>
    <s v="03/25/2026"/>
    <s v="02:47:12"/>
    <n v="2"/>
    <s v="03/25/202603:25:50"/>
    <x v="24"/>
    <x v="24"/>
    <x v="1"/>
    <s v="03:25:50"/>
    <x v="3"/>
    <x v="0"/>
    <d v="1899-12-30T00:38:38"/>
    <n v="74174"/>
    <n v="2.2000000000000002"/>
  </r>
  <r>
    <s v="CT20260015938"/>
    <s v="CT"/>
    <s v="CT Chest W/ Contrast"/>
    <s v="03/25/2026"/>
    <s v="02:30:06"/>
    <n v="2"/>
    <s v="03/25/202603:34:07"/>
    <x v="24"/>
    <x v="24"/>
    <x v="1"/>
    <s v="03:34:07"/>
    <x v="3"/>
    <x v="0"/>
    <d v="1899-12-30T01:04:01"/>
    <n v="71260"/>
    <n v="1.1599999999999999"/>
  </r>
  <r>
    <s v="CT20260015939"/>
    <s v="CT"/>
    <s v="CT Abdomen and Pelvis w/ Contrast"/>
    <s v="03/25/2026"/>
    <s v="02:30:06"/>
    <n v="2"/>
    <s v="03/25/202603:34:07"/>
    <x v="24"/>
    <x v="24"/>
    <x v="1"/>
    <s v="03:34:07"/>
    <x v="3"/>
    <x v="0"/>
    <d v="1899-12-30T01:04:01"/>
    <n v="74177"/>
    <n v="1.82"/>
  </r>
  <r>
    <s v="CT20260015976"/>
    <s v="CT"/>
    <s v="CT Brain/Head w/o Contrast"/>
    <s v="03/25/2026"/>
    <s v="03:24:23"/>
    <n v="3"/>
    <s v="03/25/202603:35:30"/>
    <x v="24"/>
    <x v="24"/>
    <x v="1"/>
    <s v="03:35:30"/>
    <x v="3"/>
    <x v="0"/>
    <d v="1899-12-30T00:11:07"/>
    <n v="70450"/>
    <n v="0.85"/>
  </r>
  <r>
    <s v="XR20260034526"/>
    <s v="XR"/>
    <s v="XR Chest 2 Views"/>
    <s v="03/25/2026"/>
    <s v="02:49:29"/>
    <n v="2"/>
    <s v="03/25/202603:38:00"/>
    <x v="24"/>
    <x v="24"/>
    <x v="1"/>
    <s v="03:38:00"/>
    <x v="3"/>
    <x v="0"/>
    <d v="1899-12-30T00:48:31"/>
    <n v="71046"/>
    <n v="0.22"/>
  </r>
  <r>
    <s v="XR20260034522"/>
    <s v="XR"/>
    <s v="XR Chest 2 Views"/>
    <s v="03/25/2026"/>
    <s v="02:36:15"/>
    <n v="2"/>
    <s v="03/25/202603:43:32"/>
    <x v="24"/>
    <x v="24"/>
    <x v="1"/>
    <s v="03:43:32"/>
    <x v="3"/>
    <x v="0"/>
    <d v="1899-12-30T01:07:17"/>
    <n v="71046"/>
    <n v="0.22"/>
  </r>
  <r>
    <s v="US20260011382"/>
    <s v="US"/>
    <s v="US Abdomen Complete"/>
    <s v="03/25/2026"/>
    <s v="02:25:42"/>
    <n v="2"/>
    <s v="03/25/202603:46:40"/>
    <x v="24"/>
    <x v="24"/>
    <x v="1"/>
    <s v="03:46:40"/>
    <x v="3"/>
    <x v="0"/>
    <d v="1899-12-30T01:20:58"/>
    <n v="76700"/>
    <n v="0.81"/>
  </r>
  <r>
    <s v="CT20260015964"/>
    <s v="CT"/>
    <s v="CT Abdomen and Pelvis w/ Contrast"/>
    <s v="03/25/2026"/>
    <s v="03:44:51"/>
    <n v="3"/>
    <s v="03/25/202604:00:23"/>
    <x v="24"/>
    <x v="24"/>
    <x v="1"/>
    <s v="04:00:23"/>
    <x v="4"/>
    <x v="0"/>
    <d v="1899-12-30T00:15:32"/>
    <n v="74177"/>
    <n v="1.82"/>
  </r>
  <r>
    <s v="US20260011386"/>
    <s v="US"/>
    <s v="US Retroperitoneal Complete"/>
    <s v="03/25/2026"/>
    <s v="03:52:12"/>
    <n v="3"/>
    <s v="03/25/202604:10:56"/>
    <x v="24"/>
    <x v="24"/>
    <x v="1"/>
    <s v="04:10:56"/>
    <x v="4"/>
    <x v="6"/>
    <d v="1899-12-30T00:18:44"/>
    <n v="76770"/>
    <n v="0.74"/>
  </r>
  <r>
    <s v="US20260011387"/>
    <s v="US"/>
    <s v="US Pelvis Comp w/Transvag if indicated"/>
    <s v="03/25/2026"/>
    <s v="03:56:41"/>
    <n v="3"/>
    <s v="03/25/202604:24:24"/>
    <x v="24"/>
    <x v="24"/>
    <x v="1"/>
    <s v="04:24:24"/>
    <x v="4"/>
    <x v="6"/>
    <d v="1899-12-30T00:27:43"/>
    <n v="76856"/>
    <n v="0.69"/>
  </r>
  <r>
    <s v="CT20260015978"/>
    <s v="CT"/>
    <s v="CT Brain/Head w/o Contrast"/>
    <s v="03/25/2026"/>
    <s v="04:15:57"/>
    <n v="4"/>
    <s v="03/25/202604:28:18"/>
    <x v="24"/>
    <x v="24"/>
    <x v="1"/>
    <s v="04:28:18"/>
    <x v="4"/>
    <x v="6"/>
    <d v="1899-12-30T00:12:21"/>
    <n v="70450"/>
    <n v="0.85"/>
  </r>
  <r>
    <s v="CT20260015981"/>
    <s v="CT"/>
    <s v="CT Brain/Head w/o Contrast"/>
    <s v="03/25/2026"/>
    <s v="04:23:56"/>
    <n v="4"/>
    <s v="03/25/202604:32:15"/>
    <x v="24"/>
    <x v="24"/>
    <x v="1"/>
    <s v="04:32:15"/>
    <x v="4"/>
    <x v="6"/>
    <d v="1899-12-30T00:08:19"/>
    <n v="70450"/>
    <n v="0.85"/>
  </r>
  <r>
    <s v="CT20260015979"/>
    <s v="CT"/>
    <s v="CT Spine Cervical w/o Contrast"/>
    <s v="03/25/2026"/>
    <s v="04:15:57"/>
    <n v="4"/>
    <s v="03/25/202604:37:48"/>
    <x v="24"/>
    <x v="24"/>
    <x v="1"/>
    <s v="04:37:48"/>
    <x v="4"/>
    <x v="6"/>
    <d v="1899-12-30T00:21:51"/>
    <n v="72125"/>
    <n v="1"/>
  </r>
  <r>
    <s v="CT20260015980"/>
    <s v="CT"/>
    <s v="CT Pelvis w/o Contrast"/>
    <s v="03/25/2026"/>
    <s v="04:31:51"/>
    <n v="4"/>
    <s v="03/25/202604:50:15"/>
    <x v="24"/>
    <x v="24"/>
    <x v="1"/>
    <s v="04:50:15"/>
    <x v="4"/>
    <x v="6"/>
    <d v="1899-12-30T00:18:24"/>
    <n v="72192"/>
    <n v="1.0900000000000001"/>
  </r>
  <r>
    <s v="US20260011389"/>
    <s v="US"/>
    <s v="US Abdomen Complete"/>
    <s v="03/25/2026"/>
    <s v="04:48:27"/>
    <n v="4"/>
    <s v="03/25/202605:09:09"/>
    <x v="24"/>
    <x v="24"/>
    <x v="1"/>
    <s v="05:09:09"/>
    <x v="5"/>
    <x v="6"/>
    <d v="1899-12-30T00:20:42"/>
    <n v="76700"/>
    <n v="0.81"/>
  </r>
  <r>
    <s v="US20260011393"/>
    <s v="US"/>
    <s v="US Abdomen Limited"/>
    <s v="03/25/2026"/>
    <s v="04:46:13"/>
    <n v="4"/>
    <s v="03/25/202605:11:52"/>
    <x v="24"/>
    <x v="24"/>
    <x v="1"/>
    <s v="05:11:52"/>
    <x v="5"/>
    <x v="6"/>
    <d v="1899-12-30T00:25:39"/>
    <n v="76705"/>
    <n v="0.59"/>
  </r>
  <r>
    <s v="US20260011370"/>
    <s v="US"/>
    <s v="US Lower Ext Venous Duplex Bilateral"/>
    <s v="03/25/2026"/>
    <s v="04:43:41"/>
    <n v="4"/>
    <s v="03/25/202605:13:43"/>
    <x v="24"/>
    <x v="24"/>
    <x v="1"/>
    <s v="05:13:43"/>
    <x v="5"/>
    <x v="6"/>
    <d v="1899-12-30T00:30:02"/>
    <n v="93970"/>
    <n v="0.7"/>
  </r>
  <r>
    <s v="US20260011333"/>
    <s v="US"/>
    <s v="US Lower Ext Venous Duplex Right"/>
    <s v="03/25/2026"/>
    <s v="04:21:44"/>
    <n v="4"/>
    <s v="03/25/202605:14:36"/>
    <x v="24"/>
    <x v="24"/>
    <x v="1"/>
    <s v="05:14:36"/>
    <x v="5"/>
    <x v="6"/>
    <d v="1899-12-30T00:52:52"/>
    <n v="93971"/>
    <n v="0.45"/>
  </r>
  <r>
    <s v="US20260011388"/>
    <s v="US"/>
    <s v="US Lower Ext Venous Duplex Right"/>
    <s v="03/25/2026"/>
    <s v="02:11:05"/>
    <n v="2"/>
    <s v="03/25/202605:15:39"/>
    <x v="24"/>
    <x v="24"/>
    <x v="1"/>
    <s v="05:15:39"/>
    <x v="5"/>
    <x v="6"/>
    <d v="1899-12-30T03:04:34"/>
    <n v="93971"/>
    <n v="0.45"/>
  </r>
  <r>
    <s v="US20260011379"/>
    <s v="US"/>
    <s v="US Upper Ext Venous Duplex Right"/>
    <s v="03/25/2026"/>
    <s v="00:58:27"/>
    <n v="0"/>
    <s v="03/25/202605:16:21"/>
    <x v="24"/>
    <x v="24"/>
    <x v="1"/>
    <s v="05:16:21"/>
    <x v="5"/>
    <x v="6"/>
    <d v="1899-12-30T04:17:54"/>
    <n v="93971"/>
    <n v="0.45"/>
  </r>
  <r>
    <s v="US20260011385"/>
    <s v="US"/>
    <s v="US Abdomen Complete"/>
    <s v="03/25/2026"/>
    <s v="04:23:17"/>
    <n v="4"/>
    <s v="03/25/202605:23:05"/>
    <x v="24"/>
    <x v="24"/>
    <x v="1"/>
    <s v="05:23:05"/>
    <x v="5"/>
    <x v="6"/>
    <d v="1899-12-30T00:59:48"/>
    <n v="76700"/>
    <n v="0.81"/>
  </r>
  <r>
    <s v="CT20260015975"/>
    <s v="CT"/>
    <s v="CT Abd &amp; Pel wo Oral w IV"/>
    <s v="03/25/2026"/>
    <s v="04:58:36"/>
    <n v="4"/>
    <s v="03/25/202605:36:09"/>
    <x v="24"/>
    <x v="24"/>
    <x v="1"/>
    <s v="05:36:09"/>
    <x v="5"/>
    <x v="6"/>
    <d v="1899-12-30T00:37:33"/>
    <n v="74177"/>
    <n v="1.82"/>
  </r>
  <r>
    <s v="MR20260003061"/>
    <s v="MR"/>
    <s v="MRI Brain w/ + w/o Contrast"/>
    <s v="03/25/2026"/>
    <s v="05:31:52"/>
    <n v="5"/>
    <s v="03/25/202605:54:16"/>
    <x v="24"/>
    <x v="24"/>
    <x v="1"/>
    <s v="05:54:16"/>
    <x v="5"/>
    <x v="6"/>
    <d v="1899-12-30T00:22:24"/>
    <n v="70553"/>
    <n v="2.29"/>
  </r>
  <r>
    <s v="XR20260034538"/>
    <s v="XR"/>
    <s v="XR Chest 1 View Portable"/>
    <s v="03/25/2026"/>
    <s v="05:37:56"/>
    <n v="5"/>
    <s v="03/25/202605:57:07"/>
    <x v="24"/>
    <x v="24"/>
    <x v="1"/>
    <s v="05:57:07"/>
    <x v="5"/>
    <x v="6"/>
    <d v="1899-12-30T00:19:11"/>
    <n v="71045"/>
    <n v="0.18"/>
  </r>
  <r>
    <s v="US20260011395"/>
    <s v="US"/>
    <s v="US Retroperitoneal Complete"/>
    <s v="03/25/2026"/>
    <s v="05:48:03"/>
    <n v="5"/>
    <s v="03/25/202605:59:45"/>
    <x v="24"/>
    <x v="24"/>
    <x v="1"/>
    <s v="05:59:45"/>
    <x v="5"/>
    <x v="6"/>
    <d v="1899-12-30T00:11:42"/>
    <n v="76770"/>
    <n v="0.74"/>
  </r>
  <r>
    <s v="US20260011396"/>
    <s v="US"/>
    <s v="US Pelvis Comp w/Transvag if indicated"/>
    <s v="03/25/2026"/>
    <s v="05:48:30"/>
    <n v="5"/>
    <s v="03/25/202606:07:34"/>
    <x v="24"/>
    <x v="24"/>
    <x v="1"/>
    <s v="06:07:34"/>
    <x v="6"/>
    <x v="6"/>
    <d v="1899-12-30T00:19:04"/>
    <n v="76856"/>
    <n v="0.69"/>
  </r>
  <r>
    <s v="US20260011411"/>
    <s v="US"/>
    <s v="US Transvaginal Non-OB"/>
    <s v="03/25/2026"/>
    <s v="05:48:34"/>
    <n v="5"/>
    <s v="03/25/202606:07:34"/>
    <x v="24"/>
    <x v="24"/>
    <x v="1"/>
    <s v="06:07:34"/>
    <x v="6"/>
    <x v="6"/>
    <d v="1899-12-30T00:19:00"/>
    <n v="76830"/>
    <n v="0.69"/>
  </r>
  <r>
    <s v="US20260011399"/>
    <s v="US"/>
    <s v="US Abdomen Complete"/>
    <s v="03/25/2026"/>
    <s v="06:34:35"/>
    <n v="6"/>
    <s v="03/25/202607:03:33"/>
    <x v="24"/>
    <x v="24"/>
    <x v="1"/>
    <s v="07:03:33"/>
    <x v="7"/>
    <x v="6"/>
    <d v="1899-12-30T00:28:58"/>
    <n v="76700"/>
    <n v="0.81"/>
  </r>
  <r>
    <s v="XR20260034553"/>
    <s v="XR"/>
    <s v="XR Chest 2 Views"/>
    <s v="03/25/2026"/>
    <s v="06:58:00"/>
    <n v="6"/>
    <s v="03/25/202607:05:01"/>
    <x v="24"/>
    <x v="24"/>
    <x v="1"/>
    <s v="07:05:01"/>
    <x v="7"/>
    <x v="6"/>
    <d v="1899-12-30T00:07:01"/>
    <n v="71046"/>
    <n v="0.22"/>
  </r>
  <r>
    <s v="XR20260034550"/>
    <s v="XR"/>
    <s v="XR Abdomen KUB 1 View"/>
    <s v="03/25/2026"/>
    <s v="06:57:25"/>
    <n v="6"/>
    <s v="03/25/202607:07:56"/>
    <x v="24"/>
    <x v="24"/>
    <x v="1"/>
    <s v="07:07:56"/>
    <x v="7"/>
    <x v="6"/>
    <d v="1899-12-30T00:10:31"/>
    <n v="74018"/>
    <n v="0.18"/>
  </r>
  <r>
    <s v="XR20260034549"/>
    <s v="XR"/>
    <s v="XR Abdomen KUB 1 View"/>
    <s v="03/25/2026"/>
    <s v="06:04:38"/>
    <n v="6"/>
    <s v="03/25/202607:11:02"/>
    <x v="24"/>
    <x v="24"/>
    <x v="1"/>
    <s v="07:11:02"/>
    <x v="7"/>
    <x v="6"/>
    <d v="1899-12-30T01:06:24"/>
    <n v="74018"/>
    <n v="0.18"/>
  </r>
  <r>
    <s v="XR20260034545"/>
    <s v="XR"/>
    <s v="XR Chest 1 View Portable"/>
    <s v="03/25/2026"/>
    <s v="05:21:36"/>
    <n v="5"/>
    <s v="03/25/202607:12:26"/>
    <x v="24"/>
    <x v="24"/>
    <x v="1"/>
    <s v="07:12:26"/>
    <x v="7"/>
    <x v="6"/>
    <d v="1899-12-30T01:50:50"/>
    <n v="71045"/>
    <n v="0.18"/>
  </r>
  <r>
    <s v="XR20260034543"/>
    <s v="XR"/>
    <s v="XR Chest 1 View Portable"/>
    <s v="03/25/2026"/>
    <s v="05:06:20"/>
    <n v="5"/>
    <s v="03/25/202607:13:56"/>
    <x v="24"/>
    <x v="24"/>
    <x v="1"/>
    <s v="07:13:56"/>
    <x v="7"/>
    <x v="6"/>
    <d v="1899-12-30T02:07:36"/>
    <n v="71045"/>
    <n v="0.18"/>
  </r>
  <r>
    <s v="XR20260034535"/>
    <s v="XR"/>
    <s v="XR Chest 1 View Portable"/>
    <s v="03/25/2026"/>
    <s v="05:01:11"/>
    <n v="5"/>
    <s v="03/25/202607:15:28"/>
    <x v="24"/>
    <x v="24"/>
    <x v="1"/>
    <s v="07:15:28"/>
    <x v="7"/>
    <x v="6"/>
    <d v="1899-12-30T02:14:17"/>
    <n v="71045"/>
    <n v="0.18"/>
  </r>
  <r>
    <s v="XR20260034536"/>
    <s v="XR"/>
    <s v="XR Chest 1 View Portable"/>
    <s v="03/25/2026"/>
    <s v="04:28:08"/>
    <n v="4"/>
    <s v="03/25/202607:17:03"/>
    <x v="24"/>
    <x v="24"/>
    <x v="1"/>
    <s v="07:17:03"/>
    <x v="7"/>
    <x v="6"/>
    <d v="1899-12-30T02:48:55"/>
    <n v="71045"/>
    <n v="0.18"/>
  </r>
  <r>
    <s v="XR20260034524"/>
    <s v="XR"/>
    <s v="XR Chest 1 View Portable"/>
    <s v="03/25/2026"/>
    <s v="03:53:47"/>
    <n v="3"/>
    <s v="03/25/202607:18:47"/>
    <x v="24"/>
    <x v="24"/>
    <x v="1"/>
    <s v="07:18:47"/>
    <x v="7"/>
    <x v="6"/>
    <d v="1899-12-30T03:25:00"/>
    <n v="71045"/>
    <n v="0.18"/>
  </r>
  <r>
    <s v="XR20260034511"/>
    <s v="XR"/>
    <s v="XR Chest 2 Views"/>
    <s v="03/25/2026"/>
    <s v="01:30:03"/>
    <n v="1"/>
    <s v="03/25/202607:19:55"/>
    <x v="24"/>
    <x v="24"/>
    <x v="1"/>
    <s v="07:19:55"/>
    <x v="7"/>
    <x v="6"/>
    <d v="1899-12-30T05:49:52"/>
    <n v="71046"/>
    <n v="0.22"/>
  </r>
  <r>
    <s v="XR20260034516"/>
    <s v="XR"/>
    <s v="XR Chest 2 Views"/>
    <s v="03/25/2026"/>
    <s v="01:55:52"/>
    <n v="1"/>
    <s v="03/25/202607:21:24"/>
    <x v="24"/>
    <x v="24"/>
    <x v="1"/>
    <s v="07:21:24"/>
    <x v="7"/>
    <x v="6"/>
    <d v="1899-12-30T05:25:32"/>
    <n v="71046"/>
    <n v="0.22"/>
  </r>
  <r>
    <s v="XR20260034521"/>
    <s v="XR"/>
    <s v="XR Chest 2 Views"/>
    <s v="03/25/2026"/>
    <s v="02:28:26"/>
    <n v="2"/>
    <s v="03/25/202607:24:11"/>
    <x v="24"/>
    <x v="24"/>
    <x v="1"/>
    <s v="07:24:11"/>
    <x v="7"/>
    <x v="6"/>
    <d v="1899-12-30T04:55:45"/>
    <n v="71046"/>
    <n v="0.22"/>
  </r>
  <r>
    <s v="XR20260034523"/>
    <s v="XR"/>
    <s v="XR Chest 2 Views"/>
    <s v="03/25/2026"/>
    <s v="02:22:34"/>
    <n v="2"/>
    <s v="03/25/202607:25:54"/>
    <x v="24"/>
    <x v="24"/>
    <x v="1"/>
    <s v="07:25:54"/>
    <x v="7"/>
    <x v="6"/>
    <d v="1899-12-30T05:03:20"/>
    <n v="71046"/>
    <n v="0.22"/>
  </r>
  <r>
    <s v="XR20260034515"/>
    <s v="XR"/>
    <s v="XR Chest 2 Views"/>
    <s v="03/25/2026"/>
    <s v="01:56:30"/>
    <n v="1"/>
    <s v="03/25/202607:28:01"/>
    <x v="24"/>
    <x v="24"/>
    <x v="1"/>
    <s v="07:28:01"/>
    <x v="7"/>
    <x v="6"/>
    <d v="1899-12-30T05:31:31"/>
    <n v="71046"/>
    <n v="0.22"/>
  </r>
  <r>
    <s v="XR20260034508"/>
    <s v="XR"/>
    <s v="XR Chest 2 Views"/>
    <s v="03/25/2026"/>
    <s v="01:18:17"/>
    <n v="1"/>
    <s v="03/25/202607:28:38"/>
    <x v="24"/>
    <x v="24"/>
    <x v="1"/>
    <s v="07:28:38"/>
    <x v="7"/>
    <x v="6"/>
    <d v="1899-12-30T06:10:21"/>
    <n v="71046"/>
    <n v="0.22"/>
  </r>
  <r>
    <s v="XR20260034476"/>
    <s v="XR"/>
    <s v="XR Chest 1 View Portable"/>
    <s v="03/24/2026"/>
    <s v="23:20:22"/>
    <n v="23"/>
    <s v="03/25/202607:30:58"/>
    <x v="24"/>
    <x v="24"/>
    <x v="1"/>
    <s v="07:30:58"/>
    <x v="7"/>
    <x v="6"/>
    <d v="1899-12-30T08:10:36"/>
    <n v="71045"/>
    <n v="0.18"/>
  </r>
  <r>
    <s v="XR20260034504"/>
    <s v="XR"/>
    <s v="XR Chest 2 Views"/>
    <s v="03/25/2026"/>
    <s v="00:32:23"/>
    <n v="0"/>
    <s v="03/25/202607:36:00"/>
    <x v="24"/>
    <x v="24"/>
    <x v="1"/>
    <s v="07:36:00"/>
    <x v="7"/>
    <x v="6"/>
    <d v="1899-12-30T07:03:37"/>
    <n v="71046"/>
    <n v="0.22"/>
  </r>
  <r>
    <s v="US20260011406"/>
    <s v="US"/>
    <s v="US Retroperitoneal Complete"/>
    <s v="03/25/2026"/>
    <s v="07:14:00"/>
    <n v="7"/>
    <s v="03/25/202607:38:38"/>
    <x v="24"/>
    <x v="24"/>
    <x v="1"/>
    <s v="07:38:38"/>
    <x v="7"/>
    <x v="6"/>
    <d v="1899-12-30T00:24:38"/>
    <n v="76770"/>
    <n v="0.74"/>
  </r>
  <r>
    <s v="CT20260015977"/>
    <s v="CT"/>
    <s v="CT Abd &amp; Pel wo Oral w IV"/>
    <s v="03/25/2026"/>
    <s v="07:33:45"/>
    <n v="7"/>
    <s v="03/25/202607:51:45"/>
    <x v="24"/>
    <x v="24"/>
    <x v="1"/>
    <s v="07:51:45"/>
    <x v="7"/>
    <x v="6"/>
    <d v="1899-12-30T00:18:00"/>
    <n v="74177"/>
    <n v="1.82"/>
  </r>
  <r>
    <s v="CT20260015967"/>
    <s v="CT"/>
    <s v="CTA Pulmonary"/>
    <s v="03/25/2026"/>
    <s v="04:12:15"/>
    <n v="4"/>
    <s v="03/25/202607:59:33"/>
    <x v="24"/>
    <x v="24"/>
    <x v="1"/>
    <s v="07:59:33"/>
    <x v="7"/>
    <x v="6"/>
    <d v="1899-12-30T03:47:18"/>
    <n v="71275"/>
    <n v="1.82"/>
  </r>
  <r>
    <s v="XR20260034968"/>
    <s v="XR"/>
    <s v="XR Chest 1 View Portable"/>
    <s v="03/25/2026"/>
    <s v="22:45:17"/>
    <n v="22"/>
    <s v="03/25/202623:00:43"/>
    <x v="24"/>
    <x v="24"/>
    <x v="1"/>
    <s v="23:00:43"/>
    <x v="22"/>
    <x v="0"/>
    <d v="1899-12-30T00:15:26"/>
    <n v="71045"/>
    <n v="0.18"/>
  </r>
  <r>
    <s v="XR20260034928"/>
    <s v="XR"/>
    <s v="XR Abdomen KUB 1 View"/>
    <s v="03/25/2026"/>
    <s v="20:49:53"/>
    <n v="20"/>
    <s v="03/25/202623:09:09"/>
    <x v="24"/>
    <x v="24"/>
    <x v="1"/>
    <s v="23:09:09"/>
    <x v="22"/>
    <x v="0"/>
    <d v="1899-12-30T02:19:16"/>
    <n v="74018"/>
    <n v="0.18"/>
  </r>
  <r>
    <s v="XR20260034925"/>
    <s v="XR"/>
    <s v="XR Chest 2 Views"/>
    <s v="03/25/2026"/>
    <s v="20:44:05"/>
    <n v="20"/>
    <s v="03/25/202623:11:20"/>
    <x v="24"/>
    <x v="24"/>
    <x v="1"/>
    <s v="23:11:20"/>
    <x v="22"/>
    <x v="0"/>
    <d v="1899-12-30T02:27:15"/>
    <n v="71046"/>
    <n v="0.22"/>
  </r>
  <r>
    <s v="XR20260034865"/>
    <s v="XR"/>
    <s v="XR Abdomen KUB 1 View"/>
    <s v="03/25/2026"/>
    <s v="21:54:54"/>
    <n v="21"/>
    <s v="03/25/202623:13:00"/>
    <x v="24"/>
    <x v="24"/>
    <x v="1"/>
    <s v="23:13:00"/>
    <x v="22"/>
    <x v="0"/>
    <d v="1899-12-30T01:18:06"/>
    <n v="74018"/>
    <n v="0.18"/>
  </r>
  <r>
    <s v="XR20260034930"/>
    <s v="XR"/>
    <s v="XR Chest 1 View Portable"/>
    <s v="03/25/2026"/>
    <s v="20:46:19"/>
    <n v="20"/>
    <s v="03/25/202623:21:16"/>
    <x v="24"/>
    <x v="24"/>
    <x v="1"/>
    <s v="23:21:16"/>
    <x v="22"/>
    <x v="0"/>
    <d v="1899-12-30T02:34:57"/>
    <n v="71045"/>
    <n v="0.18"/>
  </r>
  <r>
    <s v="XR20260034929"/>
    <s v="XR"/>
    <s v="XR Chest 2 Views"/>
    <s v="03/25/2026"/>
    <s v="20:51:57"/>
    <n v="20"/>
    <s v="03/25/202623:24:12"/>
    <x v="24"/>
    <x v="24"/>
    <x v="1"/>
    <s v="23:24:12"/>
    <x v="22"/>
    <x v="0"/>
    <d v="1899-12-30T02:32:15"/>
    <n v="71046"/>
    <n v="0.22"/>
  </r>
  <r>
    <s v="XR20260034931"/>
    <s v="XR"/>
    <s v="XR Shoulder Complete 2+ Views Right"/>
    <s v="03/25/2026"/>
    <s v="20:55:26"/>
    <n v="20"/>
    <s v="03/25/202623:27:41"/>
    <x v="24"/>
    <x v="24"/>
    <x v="1"/>
    <s v="23:27:41"/>
    <x v="22"/>
    <x v="0"/>
    <d v="1899-12-30T02:32:15"/>
    <n v="73030"/>
    <n v="0.18"/>
  </r>
  <r>
    <s v="XR20260034966"/>
    <s v="XR"/>
    <s v="XR Chest 1 View Portable"/>
    <s v="03/25/2026"/>
    <s v="23:17:27"/>
    <n v="23"/>
    <s v="03/25/202623:27:57"/>
    <x v="24"/>
    <x v="24"/>
    <x v="1"/>
    <s v="23:27:57"/>
    <x v="22"/>
    <x v="0"/>
    <d v="1899-12-30T00:10:30"/>
    <n v="71045"/>
    <n v="0.18"/>
  </r>
  <r>
    <s v="XR20260034941"/>
    <s v="XR"/>
    <s v="XR Femur Complete 2 Views Left"/>
    <s v="03/25/2026"/>
    <s v="21:08:36"/>
    <n v="21"/>
    <s v="03/25/202623:40:13"/>
    <x v="24"/>
    <x v="24"/>
    <x v="1"/>
    <s v="23:40:13"/>
    <x v="22"/>
    <x v="0"/>
    <d v="1899-12-30T02:31:37"/>
    <n v="73552"/>
    <n v="0.18"/>
  </r>
  <r>
    <s v="XR20260034939"/>
    <s v="XR"/>
    <s v="XR Foot Complete 3+ Views Right"/>
    <s v="03/25/2026"/>
    <s v="21:26:52"/>
    <n v="21"/>
    <s v="03/25/202623:52:04"/>
    <x v="24"/>
    <x v="24"/>
    <x v="1"/>
    <s v="23:52:04"/>
    <x v="22"/>
    <x v="0"/>
    <d v="1899-12-30T02:25:12"/>
    <n v="73630"/>
    <n v="0.17"/>
  </r>
  <r>
    <s v="XR20260034937"/>
    <s v="XR"/>
    <s v="XR Shoulder Complete 2+ Views Right"/>
    <s v="03/25/2026"/>
    <s v="21:21:30"/>
    <n v="21"/>
    <s v="03/25/202623:52:30"/>
    <x v="24"/>
    <x v="24"/>
    <x v="1"/>
    <s v="23:52:30"/>
    <x v="22"/>
    <x v="0"/>
    <d v="1899-12-30T02:31:00"/>
    <n v="73030"/>
    <n v="0.18"/>
  </r>
  <r>
    <s v="XR20260034974"/>
    <s v="XR"/>
    <s v="XR Shoulder Complete 2+ Views Right"/>
    <s v="03/25/2026"/>
    <s v="23:34:41"/>
    <n v="23"/>
    <s v="03/26/202600:02:05"/>
    <x v="25"/>
    <x v="25"/>
    <x v="1"/>
    <s v="00:02:05"/>
    <x v="0"/>
    <x v="0"/>
    <d v="1899-12-30T00:27:24"/>
    <n v="73030"/>
    <n v="0.18"/>
  </r>
  <r>
    <s v="CT20260016174"/>
    <s v="CT"/>
    <s v="CT Spine Cervical w/o Contrast"/>
    <s v="03/25/2026"/>
    <s v="23:47:10"/>
    <n v="23"/>
    <s v="03/26/202600:14:22"/>
    <x v="25"/>
    <x v="25"/>
    <x v="1"/>
    <s v="00:14:22"/>
    <x v="0"/>
    <x v="0"/>
    <d v="1899-12-30T00:27:12"/>
    <n v="72125"/>
    <n v="1"/>
  </r>
  <r>
    <s v="CT20260016172"/>
    <s v="CT"/>
    <s v="CT Brain/Head w/o Contrast"/>
    <s v="03/25/2026"/>
    <s v="23:47:10"/>
    <n v="23"/>
    <s v="03/26/202600:15:24"/>
    <x v="25"/>
    <x v="25"/>
    <x v="1"/>
    <s v="00:15:24"/>
    <x v="0"/>
    <x v="0"/>
    <d v="1899-12-30T00:28:14"/>
    <n v="70450"/>
    <n v="0.85"/>
  </r>
  <r>
    <s v="CT20260016185"/>
    <s v="CT"/>
    <s v="CT Brain/Head w/o Contrast"/>
    <s v="03/26/2026"/>
    <s v="00:15:09"/>
    <n v="0"/>
    <s v="03/26/202600:26:09"/>
    <x v="25"/>
    <x v="25"/>
    <x v="1"/>
    <s v="00:26:09"/>
    <x v="0"/>
    <x v="0"/>
    <d v="1899-12-30T00:11:00"/>
    <n v="70450"/>
    <n v="0.85"/>
  </r>
  <r>
    <s v="CT20260016178"/>
    <s v="CT"/>
    <s v="CT Abd &amp; Pel wo Oral w IV"/>
    <s v="03/26/2026"/>
    <s v="00:03:43"/>
    <n v="0"/>
    <s v="03/26/202600:32:28"/>
    <x v="25"/>
    <x v="25"/>
    <x v="1"/>
    <s v="00:32:28"/>
    <x v="0"/>
    <x v="0"/>
    <d v="1899-12-30T00:28:45"/>
    <n v="74177"/>
    <n v="1.82"/>
  </r>
  <r>
    <s v="CT20260016193"/>
    <s v="CT"/>
    <s v="CT Brain/Head w/o Contrast"/>
    <s v="03/26/2026"/>
    <s v="00:26:30"/>
    <n v="0"/>
    <s v="03/26/202600:35:21"/>
    <x v="25"/>
    <x v="25"/>
    <x v="1"/>
    <s v="00:35:21"/>
    <x v="0"/>
    <x v="0"/>
    <d v="1899-12-30T00:08:51"/>
    <n v="70450"/>
    <n v="0.85"/>
  </r>
  <r>
    <s v="CT20260016182"/>
    <s v="CT"/>
    <s v="CT Brain/Head w/o Contrast"/>
    <s v="03/26/2026"/>
    <s v="00:30:30"/>
    <n v="0"/>
    <s v="03/26/202600:42:29"/>
    <x v="25"/>
    <x v="25"/>
    <x v="1"/>
    <s v="00:42:29"/>
    <x v="0"/>
    <x v="0"/>
    <d v="1899-12-30T00:11:59"/>
    <n v="70450"/>
    <n v="0.85"/>
  </r>
  <r>
    <s v="CT20260016173"/>
    <s v="CT"/>
    <s v="CT Abdomen and Pelvis w/ Contrast"/>
    <s v="03/26/2026"/>
    <s v="00:20:22"/>
    <n v="0"/>
    <s v="03/26/202600:48:48"/>
    <x v="25"/>
    <x v="25"/>
    <x v="1"/>
    <s v="00:48:48"/>
    <x v="0"/>
    <x v="0"/>
    <d v="1899-12-30T00:28:26"/>
    <n v="74177"/>
    <n v="1.82"/>
  </r>
  <r>
    <s v="CT20260016194"/>
    <s v="CT"/>
    <s v="CTA Neck"/>
    <s v="03/26/2026"/>
    <s v="00:40:14"/>
    <n v="0"/>
    <s v="03/26/202600:55:58"/>
    <x v="25"/>
    <x v="25"/>
    <x v="1"/>
    <s v="00:55:58"/>
    <x v="0"/>
    <x v="0"/>
    <d v="1899-12-30T00:15:44"/>
    <n v="70498"/>
    <n v="1.75"/>
  </r>
  <r>
    <s v="CT20260016195"/>
    <s v="CT"/>
    <s v="CTA Brain/Head"/>
    <s v="03/26/2026"/>
    <s v="00:25:53"/>
    <n v="0"/>
    <s v="03/26/202600:55:58"/>
    <x v="25"/>
    <x v="25"/>
    <x v="1"/>
    <s v="00:55:58"/>
    <x v="0"/>
    <x v="0"/>
    <d v="1899-12-30T00:30:05"/>
    <n v="70496"/>
    <n v="1.75"/>
  </r>
  <r>
    <s v="US20260011535"/>
    <s v="US"/>
    <s v="US Abdomen Complete"/>
    <s v="03/26/2026"/>
    <s v="00:54:38"/>
    <n v="0"/>
    <s v="03/26/202601:01:06"/>
    <x v="25"/>
    <x v="25"/>
    <x v="1"/>
    <s v="01:01:06"/>
    <x v="1"/>
    <x v="0"/>
    <d v="1899-12-30T00:06:28"/>
    <n v="76700"/>
    <n v="0.81"/>
  </r>
  <r>
    <s v="CT20260016183"/>
    <s v="CT"/>
    <s v="CT Abd &amp; Pel wo Oral w IV"/>
    <s v="03/26/2026"/>
    <s v="00:59:32"/>
    <n v="0"/>
    <s v="03/26/202601:04:53"/>
    <x v="25"/>
    <x v="25"/>
    <x v="1"/>
    <s v="01:04:53"/>
    <x v="1"/>
    <x v="0"/>
    <d v="1899-12-30T00:05:21"/>
    <n v="74177"/>
    <n v="1.82"/>
  </r>
  <r>
    <s v="US20260011551"/>
    <s v="US"/>
    <s v="US Abdomen Complete"/>
    <s v="03/26/2026"/>
    <s v="01:03:23"/>
    <n v="1"/>
    <s v="03/26/202601:13:44"/>
    <x v="25"/>
    <x v="25"/>
    <x v="1"/>
    <s v="01:13:44"/>
    <x v="1"/>
    <x v="0"/>
    <d v="1899-12-30T00:10:21"/>
    <n v="76700"/>
    <n v="0.81"/>
  </r>
  <r>
    <s v="XR20260034980"/>
    <s v="XR"/>
    <s v="XR Chest 2 Views"/>
    <s v="03/26/2026"/>
    <s v="00:44:28"/>
    <n v="0"/>
    <s v="03/26/202601:20:54"/>
    <x v="25"/>
    <x v="25"/>
    <x v="1"/>
    <s v="01:20:54"/>
    <x v="1"/>
    <x v="0"/>
    <d v="1899-12-30T00:36:26"/>
    <n v="71046"/>
    <n v="0.22"/>
  </r>
  <r>
    <s v="CT20260016177"/>
    <s v="CT"/>
    <s v="CT Abd &amp; Pel wo Oral w IV"/>
    <s v="03/26/2026"/>
    <s v="01:14:45"/>
    <n v="1"/>
    <s v="03/26/202601:22:21"/>
    <x v="25"/>
    <x v="25"/>
    <x v="1"/>
    <s v="01:22:21"/>
    <x v="1"/>
    <x v="0"/>
    <d v="1899-12-30T00:07:36"/>
    <n v="74177"/>
    <n v="1.82"/>
  </r>
  <r>
    <s v="CT20260016184"/>
    <s v="CT"/>
    <s v="CT Abd &amp; Pel wo Oral w IV"/>
    <s v="03/26/2026"/>
    <s v="01:16:36"/>
    <n v="1"/>
    <s v="03/26/202601:25:53"/>
    <x v="25"/>
    <x v="25"/>
    <x v="1"/>
    <s v="01:25:53"/>
    <x v="1"/>
    <x v="0"/>
    <d v="1899-12-30T00:09:17"/>
    <n v="74177"/>
    <n v="1.82"/>
  </r>
  <r>
    <s v="US20260011557"/>
    <s v="US"/>
    <s v="US Abdomen Limited"/>
    <s v="03/26/2026"/>
    <s v="01:23:00"/>
    <n v="1"/>
    <s v="03/26/202601:27:49"/>
    <x v="25"/>
    <x v="25"/>
    <x v="1"/>
    <s v="01:27:49"/>
    <x v="1"/>
    <x v="0"/>
    <d v="1899-12-30T00:04:49"/>
    <n v="76705"/>
    <n v="0.59"/>
  </r>
  <r>
    <s v="XR20260034978"/>
    <s v="XR"/>
    <s v="XR Chest 1 View Portable"/>
    <s v="03/26/2026"/>
    <s v="00:34:37"/>
    <n v="0"/>
    <s v="03/26/202601:32:51"/>
    <x v="25"/>
    <x v="25"/>
    <x v="1"/>
    <s v="01:32:51"/>
    <x v="1"/>
    <x v="0"/>
    <d v="1899-12-30T00:58:14"/>
    <n v="71045"/>
    <n v="0.18"/>
  </r>
  <r>
    <s v="XR20260034977"/>
    <s v="XR"/>
    <s v="XR Abdomen KUB 1 View"/>
    <s v="03/26/2026"/>
    <s v="00:33:06"/>
    <n v="0"/>
    <s v="03/26/202601:37:24"/>
    <x v="25"/>
    <x v="25"/>
    <x v="1"/>
    <s v="01:37:24"/>
    <x v="1"/>
    <x v="0"/>
    <d v="1899-12-30T01:04:18"/>
    <n v="74018"/>
    <n v="0.18"/>
  </r>
  <r>
    <s v="CT20260016132"/>
    <s v="CT"/>
    <s v="CT Abd &amp; Pel wo Oral w IV"/>
    <s v="03/26/2026"/>
    <s v="01:35:33"/>
    <n v="1"/>
    <s v="03/26/202601:41:11"/>
    <x v="25"/>
    <x v="25"/>
    <x v="1"/>
    <s v="01:41:11"/>
    <x v="1"/>
    <x v="0"/>
    <d v="1899-12-30T00:05:38"/>
    <n v="74177"/>
    <n v="1.82"/>
  </r>
  <r>
    <s v="XR20260034973"/>
    <s v="XR"/>
    <s v="XR Chest 1 View Portable"/>
    <s v="03/25/2026"/>
    <s v="23:39:09"/>
    <n v="23"/>
    <s v="03/26/202601:46:19"/>
    <x v="25"/>
    <x v="25"/>
    <x v="1"/>
    <s v="01:46:19"/>
    <x v="1"/>
    <x v="0"/>
    <d v="1899-12-30T02:07:10"/>
    <n v="71045"/>
    <n v="0.18"/>
  </r>
  <r>
    <s v="XR20260034919"/>
    <s v="XR"/>
    <s v="XR Spine Lumbar Limited 2 or 3 Views"/>
    <s v="03/25/2026"/>
    <s v="23:05:12"/>
    <n v="23"/>
    <s v="03/26/202601:52:47"/>
    <x v="25"/>
    <x v="25"/>
    <x v="1"/>
    <s v="01:52:47"/>
    <x v="1"/>
    <x v="0"/>
    <d v="1899-12-30T02:47:35"/>
    <n v="72100"/>
    <n v="0.22"/>
  </r>
  <r>
    <s v="US20260011558"/>
    <s v="US"/>
    <s v="US Retroperitoneal Complete"/>
    <s v="03/26/2026"/>
    <s v="01:51:40"/>
    <n v="1"/>
    <s v="03/26/202602:00:40"/>
    <x v="25"/>
    <x v="25"/>
    <x v="1"/>
    <s v="02:00:40"/>
    <x v="2"/>
    <x v="0"/>
    <d v="1899-12-30T00:09:00"/>
    <n v="76770"/>
    <n v="0.74"/>
  </r>
  <r>
    <s v="XR20260034982"/>
    <s v="XR"/>
    <s v="XR Chest 1 View Portable"/>
    <s v="03/26/2026"/>
    <s v="01:52:20"/>
    <n v="1"/>
    <s v="03/26/202602:03:24"/>
    <x v="25"/>
    <x v="25"/>
    <x v="1"/>
    <s v="02:03:24"/>
    <x v="2"/>
    <x v="0"/>
    <d v="1899-12-30T00:11:04"/>
    <n v="71045"/>
    <n v="0.18"/>
  </r>
  <r>
    <s v="XR20260034962"/>
    <s v="XR"/>
    <s v="XR Shoulder Complete 2+ Views Left"/>
    <s v="03/25/2026"/>
    <s v="23:08:42"/>
    <n v="23"/>
    <s v="03/26/202602:03:37"/>
    <x v="25"/>
    <x v="25"/>
    <x v="1"/>
    <s v="02:03:37"/>
    <x v="2"/>
    <x v="0"/>
    <d v="1899-12-30T02:54:55"/>
    <n v="73030"/>
    <n v="0.18"/>
  </r>
  <r>
    <s v="XR20260034963"/>
    <s v="XR"/>
    <s v="XR Knee Complete 3 Views Bilateral"/>
    <s v="03/25/2026"/>
    <s v="23:08:42"/>
    <n v="23"/>
    <s v="03/26/202602:06:27"/>
    <x v="25"/>
    <x v="25"/>
    <x v="1"/>
    <s v="02:06:27"/>
    <x v="2"/>
    <x v="0"/>
    <d v="1899-12-30T02:57:45"/>
    <n v="73562"/>
    <n v="0.18"/>
  </r>
  <r>
    <s v="XR20260034964"/>
    <s v="XR"/>
    <s v="XR Forearm 2 Views Left"/>
    <s v="03/25/2026"/>
    <s v="23:08:42"/>
    <n v="23"/>
    <s v="03/26/202602:06:37"/>
    <x v="25"/>
    <x v="25"/>
    <x v="1"/>
    <s v="02:06:37"/>
    <x v="2"/>
    <x v="0"/>
    <d v="1899-12-30T02:57:55"/>
    <n v="73090"/>
    <n v="0.16"/>
  </r>
  <r>
    <s v="XR20260034965"/>
    <s v="XR"/>
    <s v="XR Chest 1 View Portable"/>
    <s v="03/25/2026"/>
    <s v="23:08:42"/>
    <n v="23"/>
    <s v="03/26/202602:08:20"/>
    <x v="25"/>
    <x v="25"/>
    <x v="1"/>
    <s v="02:08:20"/>
    <x v="2"/>
    <x v="0"/>
    <d v="1899-12-30T02:59:38"/>
    <n v="71045"/>
    <n v="0.18"/>
  </r>
  <r>
    <s v="XR20260034967"/>
    <s v="XR"/>
    <s v="XR Chest 2 Views"/>
    <s v="03/25/2026"/>
    <s v="22:45:44"/>
    <n v="22"/>
    <s v="03/26/202602:12:34"/>
    <x v="25"/>
    <x v="25"/>
    <x v="1"/>
    <s v="02:12:34"/>
    <x v="2"/>
    <x v="0"/>
    <d v="1899-12-30T03:26:50"/>
    <n v="71046"/>
    <n v="0.22"/>
  </r>
  <r>
    <s v="XR20260034961"/>
    <s v="XR"/>
    <s v="XR Chest 2 Views"/>
    <s v="03/25/2026"/>
    <s v="22:36:57"/>
    <n v="22"/>
    <s v="03/26/202602:12:46"/>
    <x v="25"/>
    <x v="25"/>
    <x v="1"/>
    <s v="02:12:46"/>
    <x v="2"/>
    <x v="0"/>
    <d v="1899-12-30T03:35:49"/>
    <n v="71046"/>
    <n v="0.22"/>
  </r>
  <r>
    <s v="XR20260034956"/>
    <s v="XR"/>
    <s v="XR Chest 1 View Frontal"/>
    <s v="03/25/2026"/>
    <s v="22:30:14"/>
    <n v="22"/>
    <s v="03/26/202602:15:16"/>
    <x v="25"/>
    <x v="25"/>
    <x v="1"/>
    <s v="02:15:16"/>
    <x v="2"/>
    <x v="0"/>
    <d v="1899-12-30T03:45:02"/>
    <n v="71045"/>
    <n v="0.18"/>
  </r>
  <r>
    <s v="XR20260034979"/>
    <s v="XR"/>
    <s v="XR Chest 1 View Portable"/>
    <s v="03/26/2026"/>
    <s v="00:54:18"/>
    <n v="0"/>
    <s v="03/26/202602:15:36"/>
    <x v="25"/>
    <x v="25"/>
    <x v="1"/>
    <s v="02:15:36"/>
    <x v="2"/>
    <x v="0"/>
    <d v="1899-12-30T01:21:18"/>
    <n v="71045"/>
    <n v="0.18"/>
  </r>
  <r>
    <s v="XR20260034970"/>
    <s v="XR"/>
    <s v="XR Chest 1 View Portable"/>
    <s v="03/25/2026"/>
    <s v="22:45:03"/>
    <n v="22"/>
    <s v="03/26/202602:17:05"/>
    <x v="25"/>
    <x v="25"/>
    <x v="1"/>
    <s v="02:17:05"/>
    <x v="2"/>
    <x v="0"/>
    <d v="1899-12-30T03:32:02"/>
    <n v="71045"/>
    <n v="0.18"/>
  </r>
  <r>
    <s v="XR20260034957"/>
    <s v="XR"/>
    <s v="XR Osseous Survey Limited"/>
    <s v="03/25/2026"/>
    <s v="22:51:57"/>
    <n v="22"/>
    <s v="03/26/202602:22:47"/>
    <x v="25"/>
    <x v="25"/>
    <x v="1"/>
    <s v="02:22:47"/>
    <x v="2"/>
    <x v="0"/>
    <d v="1899-12-30T03:30:50"/>
    <n v="77074"/>
    <n v="0.44"/>
  </r>
  <r>
    <s v="CT20260016139"/>
    <s v="CT"/>
    <s v="CTA Pulmonary"/>
    <s v="03/26/2026"/>
    <s v="02:16:51"/>
    <n v="2"/>
    <s v="03/26/202602:26:47"/>
    <x v="25"/>
    <x v="25"/>
    <x v="1"/>
    <s v="02:26:47"/>
    <x v="2"/>
    <x v="0"/>
    <d v="1899-12-30T00:09:56"/>
    <n v="71275"/>
    <n v="1.82"/>
  </r>
  <r>
    <s v="CT20260016120"/>
    <s v="CT"/>
    <s v="CTA Abdomen and Pelvis"/>
    <s v="03/26/2026"/>
    <s v="03:54:49"/>
    <n v="3"/>
    <s v="03/26/202604:20:30"/>
    <x v="25"/>
    <x v="25"/>
    <x v="1"/>
    <s v="04:20:30"/>
    <x v="4"/>
    <x v="6"/>
    <d v="1899-12-30T00:25:41"/>
    <n v="74174"/>
    <n v="2.2000000000000002"/>
  </r>
  <r>
    <s v="CT20260016188"/>
    <s v="CT"/>
    <s v="CT Brain/Head w/o Contrast"/>
    <s v="03/26/2026"/>
    <s v="04:10:17"/>
    <n v="4"/>
    <s v="03/26/202604:23:37"/>
    <x v="25"/>
    <x v="25"/>
    <x v="1"/>
    <s v="04:23:37"/>
    <x v="4"/>
    <x v="6"/>
    <d v="1899-12-30T00:13:20"/>
    <n v="70450"/>
    <n v="0.85"/>
  </r>
  <r>
    <s v="XR20260034770"/>
    <s v="XR"/>
    <s v="XR Chest 1 View Portable"/>
    <s v="03/26/2026"/>
    <s v="04:26:03"/>
    <n v="4"/>
    <s v="03/26/202604:28:23"/>
    <x v="25"/>
    <x v="25"/>
    <x v="1"/>
    <s v="04:28:23"/>
    <x v="4"/>
    <x v="6"/>
    <d v="1899-12-30T00:02:20"/>
    <n v="71045"/>
    <n v="0.18"/>
  </r>
  <r>
    <s v="XR20260033990"/>
    <s v="XR"/>
    <s v="XR Chest 1 View Portable"/>
    <s v="03/26/2026"/>
    <s v="04:26:50"/>
    <n v="4"/>
    <s v="03/26/202604:29:40"/>
    <x v="25"/>
    <x v="25"/>
    <x v="1"/>
    <s v="04:29:40"/>
    <x v="4"/>
    <x v="6"/>
    <d v="1899-12-30T00:02:50"/>
    <n v="71045"/>
    <n v="0.18"/>
  </r>
  <r>
    <s v="XR20260034767"/>
    <s v="XR"/>
    <s v="XR Chest 1 View Portable"/>
    <s v="03/26/2026"/>
    <s v="04:28:33"/>
    <n v="4"/>
    <s v="03/26/202604:34:53"/>
    <x v="25"/>
    <x v="25"/>
    <x v="1"/>
    <s v="04:34:53"/>
    <x v="4"/>
    <x v="6"/>
    <d v="1899-12-30T00:06:20"/>
    <n v="71045"/>
    <n v="0.18"/>
  </r>
  <r>
    <s v="XR20260034950"/>
    <s v="XR"/>
    <s v="XR Chest 1 View Portable"/>
    <s v="03/26/2026"/>
    <s v="04:27:40"/>
    <n v="4"/>
    <s v="03/26/202604:35:23"/>
    <x v="25"/>
    <x v="25"/>
    <x v="1"/>
    <s v="04:35:23"/>
    <x v="4"/>
    <x v="6"/>
    <d v="1899-12-30T00:07:43"/>
    <n v="71045"/>
    <n v="0.18"/>
  </r>
  <r>
    <s v="CT20260016189"/>
    <s v="CT"/>
    <s v="CTA Pulmonary"/>
    <s v="03/26/2026"/>
    <s v="04:32:33"/>
    <n v="4"/>
    <s v="03/26/202604:46:28"/>
    <x v="25"/>
    <x v="25"/>
    <x v="1"/>
    <s v="04:46:28"/>
    <x v="4"/>
    <x v="6"/>
    <d v="1899-12-30T00:13:55"/>
    <n v="71275"/>
    <n v="1.82"/>
  </r>
  <r>
    <s v="CT20260016199"/>
    <s v="CT"/>
    <s v="CTA Chest"/>
    <s v="03/26/2026"/>
    <s v="04:36:02"/>
    <n v="4"/>
    <s v="03/26/202604:56:03"/>
    <x v="25"/>
    <x v="25"/>
    <x v="1"/>
    <s v="04:56:03"/>
    <x v="4"/>
    <x v="6"/>
    <d v="1899-12-30T00:20:01"/>
    <n v="71275"/>
    <n v="1.82"/>
  </r>
  <r>
    <s v="XR20260034972"/>
    <s v="XR"/>
    <s v="XR Chest 1 View Portable"/>
    <s v="03/26/2026"/>
    <s v="04:47:17"/>
    <n v="4"/>
    <s v="03/26/202604:56:55"/>
    <x v="25"/>
    <x v="25"/>
    <x v="1"/>
    <s v="04:56:55"/>
    <x v="4"/>
    <x v="6"/>
    <d v="1899-12-30T00:09:38"/>
    <n v="71045"/>
    <n v="0.18"/>
  </r>
  <r>
    <s v="XR20260034438"/>
    <s v="XR"/>
    <s v="XR Chest 1 View Portable"/>
    <s v="03/26/2026"/>
    <s v="04:46:09"/>
    <n v="4"/>
    <s v="03/26/202604:57:32"/>
    <x v="25"/>
    <x v="25"/>
    <x v="1"/>
    <s v="04:57:32"/>
    <x v="4"/>
    <x v="6"/>
    <d v="1899-12-30T00:11:23"/>
    <n v="71045"/>
    <n v="0.18"/>
  </r>
  <r>
    <s v="XR20260034933"/>
    <s v="XR"/>
    <s v="XR Chest 1 View Portable"/>
    <s v="03/26/2026"/>
    <s v="04:47:49"/>
    <n v="4"/>
    <s v="03/26/202605:05:21"/>
    <x v="25"/>
    <x v="25"/>
    <x v="1"/>
    <s v="05:05:21"/>
    <x v="5"/>
    <x v="6"/>
    <d v="1899-12-30T00:17:32"/>
    <n v="71045"/>
    <n v="0.18"/>
  </r>
  <r>
    <s v="XR20260034805"/>
    <s v="XR"/>
    <s v="XR Chest 1 View Portable"/>
    <s v="03/26/2026"/>
    <s v="04:47:32"/>
    <n v="4"/>
    <s v="03/26/202605:06:16"/>
    <x v="25"/>
    <x v="25"/>
    <x v="1"/>
    <s v="05:06:16"/>
    <x v="5"/>
    <x v="6"/>
    <d v="1899-12-30T00:18:44"/>
    <n v="71045"/>
    <n v="0.18"/>
  </r>
  <r>
    <s v="XR20260034811"/>
    <s v="XR"/>
    <s v="XR Chest 1 View Portable"/>
    <s v="03/26/2026"/>
    <s v="04:47:01"/>
    <n v="4"/>
    <s v="03/26/202605:08:14"/>
    <x v="25"/>
    <x v="25"/>
    <x v="1"/>
    <s v="05:08:14"/>
    <x v="5"/>
    <x v="6"/>
    <d v="1899-12-30T00:21:13"/>
    <n v="71045"/>
    <n v="0.18"/>
  </r>
  <r>
    <s v="CT20260016201"/>
    <s v="CT"/>
    <s v="CT Abd &amp; Pel wo Oral w IV"/>
    <s v="03/26/2026"/>
    <s v="05:03:11"/>
    <n v="5"/>
    <s v="03/26/202605:19:38"/>
    <x v="25"/>
    <x v="25"/>
    <x v="1"/>
    <s v="05:19:38"/>
    <x v="5"/>
    <x v="6"/>
    <d v="1899-12-30T00:16:27"/>
    <n v="74177"/>
    <n v="1.82"/>
  </r>
  <r>
    <s v="CT20260016014"/>
    <s v="CT"/>
    <s v="CT Brain/Head w/o Contrast"/>
    <s v="03/26/2026"/>
    <s v="04:48:27"/>
    <n v="4"/>
    <s v="03/26/202605:25:46"/>
    <x v="25"/>
    <x v="25"/>
    <x v="1"/>
    <s v="05:25:46"/>
    <x v="5"/>
    <x v="6"/>
    <d v="1899-12-30T00:37:19"/>
    <n v="70450"/>
    <n v="0.85"/>
  </r>
  <r>
    <s v="CT20260016015"/>
    <s v="CT"/>
    <s v="CTA Neck"/>
    <s v="03/26/2026"/>
    <s v="04:48:27"/>
    <n v="4"/>
    <s v="03/26/202605:41:22"/>
    <x v="25"/>
    <x v="25"/>
    <x v="1"/>
    <s v="05:41:22"/>
    <x v="5"/>
    <x v="6"/>
    <d v="1899-12-30T00:52:55"/>
    <n v="70498"/>
    <n v="1.75"/>
  </r>
  <r>
    <s v="CT20260016016"/>
    <s v="CT"/>
    <s v="CTA Brain/Head"/>
    <s v="03/26/2026"/>
    <s v="04:48:27"/>
    <n v="4"/>
    <s v="03/26/202605:41:22"/>
    <x v="25"/>
    <x v="25"/>
    <x v="1"/>
    <s v="05:41:22"/>
    <x v="5"/>
    <x v="6"/>
    <d v="1899-12-30T00:52:55"/>
    <n v="70496"/>
    <n v="1.75"/>
  </r>
  <r>
    <s v="XR20260034991"/>
    <s v="XR"/>
    <s v="XR Chest 1 View Portable"/>
    <s v="03/26/2026"/>
    <s v="05:35:33"/>
    <n v="5"/>
    <s v="03/26/202605:42:27"/>
    <x v="25"/>
    <x v="25"/>
    <x v="1"/>
    <s v="05:42:27"/>
    <x v="5"/>
    <x v="6"/>
    <d v="1899-12-30T00:06:54"/>
    <n v="71045"/>
    <n v="0.18"/>
  </r>
  <r>
    <s v="CT20260016203"/>
    <s v="CT"/>
    <s v="CT Neck Soft Tissue w/ Contrast"/>
    <s v="03/26/2026"/>
    <s v="05:40:05"/>
    <n v="5"/>
    <s v="03/26/202605:50:37"/>
    <x v="25"/>
    <x v="25"/>
    <x v="1"/>
    <s v="05:50:37"/>
    <x v="5"/>
    <x v="6"/>
    <d v="1899-12-30T00:10:32"/>
    <n v="70491"/>
    <n v="1.38"/>
  </r>
  <r>
    <s v="CT20260016202"/>
    <s v="CT"/>
    <s v="CT Chest W/ Contrast"/>
    <s v="03/26/2026"/>
    <s v="05:40:05"/>
    <n v="5"/>
    <s v="03/26/202605:57:32"/>
    <x v="25"/>
    <x v="25"/>
    <x v="1"/>
    <s v="05:57:32"/>
    <x v="5"/>
    <x v="6"/>
    <d v="1899-12-30T00:17:27"/>
    <n v="71260"/>
    <n v="1.1599999999999999"/>
  </r>
  <r>
    <s v="XR20260034992"/>
    <s v="XR"/>
    <s v="XR Chest 1 View Portable"/>
    <s v="03/26/2026"/>
    <s v="05:51:29"/>
    <n v="5"/>
    <s v="03/26/202605:59:27"/>
    <x v="25"/>
    <x v="25"/>
    <x v="1"/>
    <s v="05:59:27"/>
    <x v="5"/>
    <x v="6"/>
    <d v="1899-12-30T00:07:58"/>
    <n v="71045"/>
    <n v="0.18"/>
  </r>
  <r>
    <s v="US20260011565"/>
    <s v="US"/>
    <s v="US OB Less Thn 14 wks w/TVS if indicated"/>
    <s v="03/26/2026"/>
    <s v="05:09:57"/>
    <n v="5"/>
    <s v="03/26/202606:03:18"/>
    <x v="25"/>
    <x v="25"/>
    <x v="1"/>
    <s v="06:03:18"/>
    <x v="6"/>
    <x v="6"/>
    <d v="1899-12-30T00:53:21"/>
    <n v="76801"/>
    <n v="0.99"/>
  </r>
  <r>
    <s v="US20260011566"/>
    <s v="US"/>
    <s v="US OB Transvaginal"/>
    <s v="03/26/2026"/>
    <s v="05:10:01"/>
    <n v="5"/>
    <s v="03/26/202606:03:18"/>
    <x v="25"/>
    <x v="25"/>
    <x v="1"/>
    <s v="06:03:18"/>
    <x v="6"/>
    <x v="6"/>
    <d v="1899-12-30T00:53:17"/>
    <n v="76817"/>
    <n v="0.75"/>
  </r>
  <r>
    <s v="US20260011564"/>
    <s v="US"/>
    <s v="US Retroperitoneal Complete"/>
    <s v="03/26/2026"/>
    <s v="05:48:44"/>
    <n v="5"/>
    <s v="03/26/202607:07:23"/>
    <x v="25"/>
    <x v="25"/>
    <x v="1"/>
    <s v="07:07:23"/>
    <x v="7"/>
    <x v="6"/>
    <d v="1899-12-30T01:18:39"/>
    <n v="76770"/>
    <n v="0.74"/>
  </r>
  <r>
    <s v="US20260011569"/>
    <s v="US"/>
    <s v="US OB Limited"/>
    <s v="03/26/2026"/>
    <s v="06:39:52"/>
    <n v="6"/>
    <s v="03/26/202607:11:39"/>
    <x v="25"/>
    <x v="25"/>
    <x v="1"/>
    <s v="07:11:39"/>
    <x v="7"/>
    <x v="6"/>
    <d v="1899-12-30T00:31:47"/>
    <n v="76815"/>
    <n v="0.65"/>
  </r>
  <r>
    <s v="US20260011568"/>
    <s v="US"/>
    <s v="US OB Limited"/>
    <s v="03/26/2026"/>
    <s v="06:39:42"/>
    <n v="6"/>
    <s v="03/26/202607:15:14"/>
    <x v="25"/>
    <x v="25"/>
    <x v="1"/>
    <s v="07:15:14"/>
    <x v="7"/>
    <x v="6"/>
    <d v="1899-12-30T00:35:32"/>
    <n v="76815"/>
    <n v="0.65"/>
  </r>
  <r>
    <s v="US20260011556"/>
    <s v="US"/>
    <s v="US OB Limited"/>
    <s v="03/26/2026"/>
    <s v="02:32:48"/>
    <n v="2"/>
    <s v="03/26/202607:17:54"/>
    <x v="25"/>
    <x v="25"/>
    <x v="1"/>
    <s v="07:17:54"/>
    <x v="7"/>
    <x v="6"/>
    <d v="1899-12-30T04:45:06"/>
    <n v="76815"/>
    <n v="0.65"/>
  </r>
  <r>
    <s v="XR20260035002"/>
    <s v="XR"/>
    <s v="XR Chest 1 View Portable"/>
    <s v="03/26/2026"/>
    <s v="06:50:22"/>
    <n v="6"/>
    <s v="03/26/202607:20:25"/>
    <x v="25"/>
    <x v="25"/>
    <x v="1"/>
    <s v="07:20:25"/>
    <x v="7"/>
    <x v="6"/>
    <d v="1899-12-30T00:30:03"/>
    <n v="71045"/>
    <n v="0.18"/>
  </r>
  <r>
    <s v="XR20260035001"/>
    <s v="XR"/>
    <s v="XR Chest 2 Views"/>
    <s v="03/26/2026"/>
    <s v="06:51:04"/>
    <n v="6"/>
    <s v="03/26/202607:21:49"/>
    <x v="25"/>
    <x v="25"/>
    <x v="1"/>
    <s v="07:21:49"/>
    <x v="7"/>
    <x v="6"/>
    <d v="1899-12-30T00:30:45"/>
    <n v="71046"/>
    <n v="0.22"/>
  </r>
  <r>
    <s v="XR20260034998"/>
    <s v="XR"/>
    <s v="XR Chest 2 Views"/>
    <s v="03/26/2026"/>
    <s v="06:45:38"/>
    <n v="6"/>
    <s v="03/26/202607:23:03"/>
    <x v="25"/>
    <x v="25"/>
    <x v="1"/>
    <s v="07:23:03"/>
    <x v="7"/>
    <x v="6"/>
    <d v="1899-12-30T00:37:25"/>
    <n v="71046"/>
    <n v="0.22"/>
  </r>
  <r>
    <s v="XR20260034997"/>
    <s v="XR"/>
    <s v="XR Chest 1 View Portable"/>
    <s v="03/26/2026"/>
    <s v="06:41:53"/>
    <n v="6"/>
    <s v="03/26/202607:25:27"/>
    <x v="25"/>
    <x v="25"/>
    <x v="1"/>
    <s v="07:25:27"/>
    <x v="7"/>
    <x v="6"/>
    <d v="1899-12-30T00:43:34"/>
    <n v="71045"/>
    <n v="0.18"/>
  </r>
  <r>
    <s v="XR20260034990"/>
    <s v="XR"/>
    <s v="XR Chest 1 View Portable"/>
    <s v="03/26/2026"/>
    <s v="06:02:58"/>
    <n v="6"/>
    <s v="03/26/202607:26:46"/>
    <x v="25"/>
    <x v="25"/>
    <x v="1"/>
    <s v="07:26:46"/>
    <x v="7"/>
    <x v="6"/>
    <d v="1899-12-30T01:23:48"/>
    <n v="71045"/>
    <n v="0.18"/>
  </r>
  <r>
    <s v="XR20260034944"/>
    <s v="XR"/>
    <s v="XR Chest 1 View Portable"/>
    <s v="03/26/2026"/>
    <s v="06:00:52"/>
    <n v="6"/>
    <s v="03/26/202607:29:09"/>
    <x v="25"/>
    <x v="25"/>
    <x v="1"/>
    <s v="07:29:09"/>
    <x v="7"/>
    <x v="6"/>
    <d v="1899-12-30T01:28:17"/>
    <n v="71045"/>
    <n v="0.18"/>
  </r>
  <r>
    <s v="XR20260034632"/>
    <s v="XR"/>
    <s v="XR Chest 1 View Frontal"/>
    <s v="03/26/2026"/>
    <s v="06:02:18"/>
    <n v="6"/>
    <s v="03/26/202607:30:16"/>
    <x v="25"/>
    <x v="25"/>
    <x v="1"/>
    <s v="07:30:16"/>
    <x v="7"/>
    <x v="6"/>
    <d v="1899-12-30T01:27:58"/>
    <n v="71045"/>
    <n v="0.18"/>
  </r>
  <r>
    <s v="XR20260034993"/>
    <s v="XR"/>
    <s v="XR Shoulder Complete 2+ Views Right"/>
    <s v="03/26/2026"/>
    <s v="06:27:35"/>
    <n v="6"/>
    <s v="03/26/202607:33:35"/>
    <x v="25"/>
    <x v="25"/>
    <x v="1"/>
    <s v="07:33:35"/>
    <x v="7"/>
    <x v="6"/>
    <d v="1899-12-30T01:06:00"/>
    <n v="73030"/>
    <n v="0.18"/>
  </r>
  <r>
    <s v="XR20260034994"/>
    <s v="XR"/>
    <s v="XR Tibia/Fibula Right"/>
    <s v="03/26/2026"/>
    <s v="06:27:35"/>
    <n v="6"/>
    <s v="03/26/202607:47:21"/>
    <x v="25"/>
    <x v="25"/>
    <x v="1"/>
    <s v="07:47:21"/>
    <x v="7"/>
    <x v="6"/>
    <d v="1899-12-30T01:19:46"/>
    <n v="73590"/>
    <n v="0.16"/>
  </r>
  <r>
    <s v="CT20260016204"/>
    <s v="CT"/>
    <s v="CTA Pulmonary"/>
    <s v="03/26/2026"/>
    <s v="07:34:48"/>
    <n v="7"/>
    <s v="03/26/202607:55:49"/>
    <x v="25"/>
    <x v="25"/>
    <x v="1"/>
    <s v="07:55:49"/>
    <x v="7"/>
    <x v="6"/>
    <d v="1899-12-30T00:21:01"/>
    <n v="71275"/>
    <n v="1.82"/>
  </r>
  <r>
    <s v="US20260011571"/>
    <s v="US"/>
    <s v="US Abdomen Limited"/>
    <s v="03/26/2026"/>
    <s v="07:46:26"/>
    <n v="7"/>
    <s v="03/26/202607:59:35"/>
    <x v="25"/>
    <x v="25"/>
    <x v="1"/>
    <s v="07:59:35"/>
    <x v="7"/>
    <x v="6"/>
    <d v="1899-12-30T00:13:09"/>
    <n v="76705"/>
    <n v="0.59"/>
  </r>
  <r>
    <s v="XR20260035352"/>
    <s v="XR"/>
    <s v="XR Chest 1 View Portable"/>
    <s v="03/26/2026"/>
    <s v="20:39:38"/>
    <n v="20"/>
    <s v="03/26/202623:03:12"/>
    <x v="25"/>
    <x v="25"/>
    <x v="1"/>
    <s v="23:03:12"/>
    <x v="22"/>
    <x v="0"/>
    <d v="1899-12-30T02:23:34"/>
    <n v="71045"/>
    <n v="0.18"/>
  </r>
  <r>
    <s v="XR20260035380"/>
    <s v="XR"/>
    <s v="XR Chest 1 View Portable"/>
    <s v="03/26/2026"/>
    <s v="22:57:24"/>
    <n v="22"/>
    <s v="03/26/202623:12:41"/>
    <x v="25"/>
    <x v="25"/>
    <x v="1"/>
    <s v="23:12:41"/>
    <x v="22"/>
    <x v="0"/>
    <d v="1899-12-30T00:15:17"/>
    <n v="71045"/>
    <n v="0.18"/>
  </r>
  <r>
    <s v="XR20260035351"/>
    <s v="XR"/>
    <s v="XR Chest 1 View Portable"/>
    <s v="03/26/2026"/>
    <s v="20:50:00"/>
    <n v="20"/>
    <s v="03/26/202623:13:18"/>
    <x v="25"/>
    <x v="25"/>
    <x v="1"/>
    <s v="23:13:18"/>
    <x v="22"/>
    <x v="0"/>
    <d v="1899-12-30T02:23:18"/>
    <n v="71045"/>
    <n v="0.18"/>
  </r>
  <r>
    <s v="XR20260035360"/>
    <s v="XR"/>
    <s v="XR Foot Complete 3+ Views Left"/>
    <s v="03/26/2026"/>
    <s v="21:17:55"/>
    <n v="21"/>
    <s v="03/26/202623:20:41"/>
    <x v="25"/>
    <x v="25"/>
    <x v="1"/>
    <s v="23:20:41"/>
    <x v="22"/>
    <x v="0"/>
    <d v="1899-12-30T02:02:46"/>
    <n v="73630"/>
    <n v="0.17"/>
  </r>
  <r>
    <s v="XR20260035356"/>
    <s v="XR"/>
    <s v="XR Knee Complete 3 Views Left"/>
    <s v="03/26/2026"/>
    <s v="21:19:58"/>
    <n v="21"/>
    <s v="03/26/202623:21:27"/>
    <x v="25"/>
    <x v="25"/>
    <x v="1"/>
    <s v="23:21:27"/>
    <x v="22"/>
    <x v="0"/>
    <d v="1899-12-30T02:01:29"/>
    <n v="73562"/>
    <n v="0.18"/>
  </r>
  <r>
    <s v="XR20260035367"/>
    <s v="XR"/>
    <s v="XR Hand Complete 3+ Views Left"/>
    <s v="03/26/2026"/>
    <s v="22:13:52"/>
    <n v="22"/>
    <s v="03/26/202623:27:40"/>
    <x v="25"/>
    <x v="25"/>
    <x v="1"/>
    <s v="23:27:40"/>
    <x v="22"/>
    <x v="0"/>
    <d v="1899-12-30T01:13:48"/>
    <n v="73130"/>
    <n v="0.17"/>
  </r>
  <r>
    <s v="XR20260035370"/>
    <s v="XR"/>
    <s v="XR Pelvis 1 or 2 Views"/>
    <s v="03/26/2026"/>
    <s v="22:36:27"/>
    <n v="22"/>
    <s v="03/26/202623:34:01"/>
    <x v="25"/>
    <x v="25"/>
    <x v="1"/>
    <s v="23:34:01"/>
    <x v="22"/>
    <x v="0"/>
    <d v="1899-12-30T00:57:34"/>
    <n v="72170"/>
    <n v="0.17"/>
  </r>
  <r>
    <s v="XR20260035369"/>
    <s v="XR"/>
    <s v="XR Chest 1 View Portable"/>
    <s v="03/26/2026"/>
    <s v="22:36:27"/>
    <n v="22"/>
    <s v="03/26/202623:38:26"/>
    <x v="25"/>
    <x v="25"/>
    <x v="1"/>
    <s v="23:38:26"/>
    <x v="22"/>
    <x v="0"/>
    <d v="1899-12-30T01:01:59"/>
    <n v="71045"/>
    <n v="0.18"/>
  </r>
  <r>
    <s v="XR20260035364"/>
    <s v="XR"/>
    <s v="XR Abdomen KUB 1 View"/>
    <s v="03/26/2026"/>
    <s v="22:39:15"/>
    <n v="22"/>
    <s v="03/26/202623:40:41"/>
    <x v="25"/>
    <x v="25"/>
    <x v="1"/>
    <s v="23:40:41"/>
    <x v="22"/>
    <x v="0"/>
    <d v="1899-12-30T01:01:26"/>
    <n v="74018"/>
    <n v="0.18"/>
  </r>
  <r>
    <s v="XR20260035372"/>
    <s v="XR"/>
    <s v="XR Pelvis 1 or 2 Views"/>
    <s v="03/26/2026"/>
    <s v="22:38:57"/>
    <n v="22"/>
    <s v="03/26/202623:40:54"/>
    <x v="25"/>
    <x v="25"/>
    <x v="1"/>
    <s v="23:40:54"/>
    <x v="22"/>
    <x v="0"/>
    <d v="1899-12-30T01:01:57"/>
    <n v="72170"/>
    <n v="0.17"/>
  </r>
  <r>
    <s v="XR20260035374"/>
    <s v="XR"/>
    <s v="XR Elbow Complete 3+ Views Right"/>
    <s v="03/26/2026"/>
    <s v="22:38:57"/>
    <n v="22"/>
    <s v="03/26/202623:41:11"/>
    <x v="25"/>
    <x v="25"/>
    <x v="1"/>
    <s v="23:41:11"/>
    <x v="22"/>
    <x v="0"/>
    <d v="1899-12-30T01:02:14"/>
    <n v="73080"/>
    <n v="0.17"/>
  </r>
  <r>
    <s v="XR20260035376"/>
    <s v="XR"/>
    <s v="XR Pelvis 1 or 2 Views"/>
    <s v="03/26/2026"/>
    <s v="22:40:25"/>
    <n v="22"/>
    <s v="03/26/202623:45:49"/>
    <x v="25"/>
    <x v="25"/>
    <x v="1"/>
    <s v="23:45:49"/>
    <x v="22"/>
    <x v="0"/>
    <d v="1899-12-30T01:05:24"/>
    <n v="72170"/>
    <n v="0.17"/>
  </r>
  <r>
    <s v="XR20260035375"/>
    <s v="XR"/>
    <s v="XR Chest 1 View Portable"/>
    <s v="03/26/2026"/>
    <s v="22:40:25"/>
    <n v="22"/>
    <s v="03/26/202623:46:03"/>
    <x v="25"/>
    <x v="25"/>
    <x v="1"/>
    <s v="23:46:03"/>
    <x v="22"/>
    <x v="0"/>
    <d v="1899-12-30T01:05:38"/>
    <n v="71045"/>
    <n v="0.18"/>
  </r>
  <r>
    <s v="XR20260035363"/>
    <s v="XR"/>
    <s v="XR Chest 2 Views"/>
    <s v="03/26/2026"/>
    <s v="21:35:03"/>
    <n v="21"/>
    <s v="03/26/202623:47:01"/>
    <x v="25"/>
    <x v="25"/>
    <x v="1"/>
    <s v="23:47:01"/>
    <x v="22"/>
    <x v="0"/>
    <d v="1899-12-30T02:11:58"/>
    <n v="71046"/>
    <n v="0.22"/>
  </r>
  <r>
    <s v="XR20260035362"/>
    <s v="XR"/>
    <s v="XR Abdomen KUB 1 View"/>
    <s v="03/26/2026"/>
    <s v="21:30:30"/>
    <n v="21"/>
    <s v="03/26/202623:50:11"/>
    <x v="25"/>
    <x v="25"/>
    <x v="1"/>
    <s v="23:50:11"/>
    <x v="22"/>
    <x v="0"/>
    <d v="1899-12-30T02:19:41"/>
    <n v="74018"/>
    <n v="0.18"/>
  </r>
  <r>
    <s v="XR20260035373"/>
    <s v="XR"/>
    <s v="XR Foot Complete 3+ Views Right"/>
    <s v="03/26/2026"/>
    <s v="23:20:49"/>
    <n v="23"/>
    <s v="03/26/202623:51:21"/>
    <x v="25"/>
    <x v="25"/>
    <x v="1"/>
    <s v="23:51:21"/>
    <x v="22"/>
    <x v="7"/>
    <d v="1899-12-30T00:30:32"/>
    <n v="73630"/>
    <n v="0.17"/>
  </r>
  <r>
    <s v="XR20260035365"/>
    <s v="XR"/>
    <s v="XR Chest 1 View Portable"/>
    <s v="03/26/2026"/>
    <s v="22:09:44"/>
    <n v="22"/>
    <s v="03/27/202600:00:41"/>
    <x v="26"/>
    <x v="26"/>
    <x v="1"/>
    <s v="00:00:41"/>
    <x v="0"/>
    <x v="0"/>
    <d v="1899-12-30T01:50:57"/>
    <n v="71045"/>
    <n v="0.18"/>
  </r>
  <r>
    <s v="CT20260016360"/>
    <s v="CT"/>
    <s v="CT Brain/Head w/o Contrast"/>
    <s v="03/26/2026"/>
    <s v="23:40:26"/>
    <n v="23"/>
    <s v="03/27/202600:05:33"/>
    <x v="26"/>
    <x v="26"/>
    <x v="1"/>
    <s v="00:05:33"/>
    <x v="0"/>
    <x v="0"/>
    <d v="1899-12-30T00:25:07"/>
    <n v="70450"/>
    <n v="0.85"/>
  </r>
  <r>
    <s v="CT20260016383"/>
    <s v="CT"/>
    <s v="CT Brain/Head w/o Contrast"/>
    <s v="03/26/2026"/>
    <s v="23:33:32"/>
    <n v="23"/>
    <s v="03/27/202600:13:43"/>
    <x v="26"/>
    <x v="26"/>
    <x v="1"/>
    <s v="00:13:43"/>
    <x v="0"/>
    <x v="0"/>
    <d v="1899-12-30T00:40:11"/>
    <n v="70450"/>
    <n v="0.85"/>
  </r>
  <r>
    <s v="CT20260016384"/>
    <s v="CT"/>
    <s v="CT Spine Cervical w/o Contrast"/>
    <s v="03/26/2026"/>
    <s v="23:33:32"/>
    <n v="23"/>
    <s v="03/27/202600:23:57"/>
    <x v="26"/>
    <x v="26"/>
    <x v="1"/>
    <s v="00:23:57"/>
    <x v="0"/>
    <x v="0"/>
    <d v="1899-12-30T00:50:25"/>
    <n v="72125"/>
    <n v="1"/>
  </r>
  <r>
    <s v="CT20260016385"/>
    <s v="CT"/>
    <s v="CT Chest W/ Contrast"/>
    <s v="03/26/2026"/>
    <s v="23:33:32"/>
    <n v="23"/>
    <s v="03/27/202600:34:58"/>
    <x v="26"/>
    <x v="26"/>
    <x v="1"/>
    <s v="00:34:58"/>
    <x v="0"/>
    <x v="0"/>
    <d v="1899-12-30T01:01:26"/>
    <n v="76376"/>
    <n v="0.2"/>
  </r>
  <r>
    <s v="CT20260016385"/>
    <s v="CT"/>
    <s v="CT Chest W/ Contrast"/>
    <s v="03/26/2026"/>
    <s v="23:33:32"/>
    <n v="23"/>
    <s v="03/27/202600:34:58"/>
    <x v="26"/>
    <x v="26"/>
    <x v="1"/>
    <s v="00:34:58"/>
    <x v="0"/>
    <x v="0"/>
    <d v="1899-12-30T01:01:26"/>
    <n v="71260"/>
    <n v="1.1599999999999999"/>
  </r>
  <r>
    <s v="CT20260016386"/>
    <s v="CT"/>
    <s v="CT Abdomen and Pelvis w/ Contrast"/>
    <s v="03/26/2026"/>
    <s v="23:33:32"/>
    <n v="23"/>
    <s v="03/27/202600:34:58"/>
    <x v="26"/>
    <x v="26"/>
    <x v="1"/>
    <s v="00:34:58"/>
    <x v="0"/>
    <x v="0"/>
    <d v="1899-12-30T01:01:26"/>
    <n v="74177"/>
    <n v="1.82"/>
  </r>
  <r>
    <s v="CT20260016354"/>
    <s v="CT"/>
    <s v="CT Brain/Head w/o Contrast"/>
    <s v="03/27/2026"/>
    <s v="00:20:01"/>
    <n v="0"/>
    <s v="03/27/202600:43:00"/>
    <x v="26"/>
    <x v="26"/>
    <x v="1"/>
    <s v="00:43:00"/>
    <x v="0"/>
    <x v="0"/>
    <d v="1899-12-30T00:22:59"/>
    <n v="70450"/>
    <n v="0.85"/>
  </r>
  <r>
    <s v="CT20260016356"/>
    <s v="CT"/>
    <s v="CTA Chest"/>
    <s v="03/27/2026"/>
    <s v="00:19:55"/>
    <n v="0"/>
    <s v="03/27/202600:46:16"/>
    <x v="26"/>
    <x v="26"/>
    <x v="1"/>
    <s v="00:46:16"/>
    <x v="0"/>
    <x v="0"/>
    <d v="1899-12-30T00:26:21"/>
    <n v="71275"/>
    <n v="1.82"/>
  </r>
  <r>
    <s v="CT20260016365"/>
    <s v="CT"/>
    <s v="CT Abd &amp; Pel wo Oral w IV"/>
    <s v="03/27/2026"/>
    <s v="00:33:05"/>
    <n v="0"/>
    <s v="03/27/202600:52:35"/>
    <x v="26"/>
    <x v="26"/>
    <x v="1"/>
    <s v="00:52:35"/>
    <x v="0"/>
    <x v="0"/>
    <d v="1899-12-30T00:19:30"/>
    <n v="74177"/>
    <n v="1.82"/>
  </r>
  <r>
    <s v="CT20260016368"/>
    <s v="CT"/>
    <s v="CT Abd &amp; Pel wo Oral w IV"/>
    <s v="03/27/2026"/>
    <s v="00:34:02"/>
    <n v="0"/>
    <s v="03/27/202600:58:46"/>
    <x v="26"/>
    <x v="26"/>
    <x v="1"/>
    <s v="00:58:46"/>
    <x v="0"/>
    <x v="0"/>
    <d v="1899-12-30T00:24:44"/>
    <n v="74177"/>
    <n v="1.82"/>
  </r>
  <r>
    <s v="CT20260016399"/>
    <s v="CT"/>
    <s v="CT Brain/Head w/o Contrast"/>
    <s v="03/27/2026"/>
    <s v="00:56:02"/>
    <n v="0"/>
    <s v="03/27/202601:02:19"/>
    <x v="26"/>
    <x v="26"/>
    <x v="1"/>
    <s v="01:02:19"/>
    <x v="1"/>
    <x v="0"/>
    <d v="1899-12-30T00:06:17"/>
    <n v="70450"/>
    <n v="0.85"/>
  </r>
  <r>
    <s v="XR20260035397"/>
    <s v="XR"/>
    <s v="XR Chest 2 Views"/>
    <s v="03/27/2026"/>
    <s v="00:56:53"/>
    <n v="0"/>
    <s v="03/27/202601:05:29"/>
    <x v="26"/>
    <x v="26"/>
    <x v="1"/>
    <s v="01:05:29"/>
    <x v="1"/>
    <x v="0"/>
    <d v="1899-12-30T00:08:36"/>
    <n v="71046"/>
    <n v="0.22"/>
  </r>
  <r>
    <s v="XR20260035402"/>
    <s v="XR"/>
    <s v="XR Pelvis 1 or 2 Views"/>
    <s v="03/27/2026"/>
    <s v="01:02:40"/>
    <n v="1"/>
    <s v="03/27/202601:09:20"/>
    <x v="26"/>
    <x v="26"/>
    <x v="1"/>
    <s v="01:09:20"/>
    <x v="1"/>
    <x v="0"/>
    <d v="1899-12-30T00:06:40"/>
    <n v="72170"/>
    <n v="0.17"/>
  </r>
  <r>
    <s v="CT20260016369"/>
    <s v="CT"/>
    <s v="CT Abd &amp; Pel wo Oral w IV"/>
    <s v="03/27/2026"/>
    <s v="01:02:09"/>
    <n v="1"/>
    <s v="03/27/202601:16:27"/>
    <x v="26"/>
    <x v="26"/>
    <x v="1"/>
    <s v="01:16:27"/>
    <x v="1"/>
    <x v="0"/>
    <d v="1899-12-30T00:14:18"/>
    <n v="74177"/>
    <n v="1.82"/>
  </r>
  <r>
    <s v="XR20260035401"/>
    <s v="XR"/>
    <s v="XR Chest 1 View Portable"/>
    <s v="03/27/2026"/>
    <s v="01:02:40"/>
    <n v="1"/>
    <s v="03/27/202601:22:15"/>
    <x v="26"/>
    <x v="26"/>
    <x v="1"/>
    <s v="01:22:15"/>
    <x v="1"/>
    <x v="0"/>
    <d v="1899-12-30T00:19:35"/>
    <n v="71045"/>
    <n v="0.18"/>
  </r>
  <r>
    <s v="XR20260035394"/>
    <s v="XR"/>
    <s v="XR Chest 2 Views"/>
    <s v="03/27/2026"/>
    <s v="00:22:28"/>
    <n v="0"/>
    <s v="03/27/202601:25:34"/>
    <x v="26"/>
    <x v="26"/>
    <x v="1"/>
    <s v="01:25:34"/>
    <x v="1"/>
    <x v="0"/>
    <d v="1899-12-30T01:03:06"/>
    <n v="71046"/>
    <n v="0.22"/>
  </r>
  <r>
    <s v="MR20260003233"/>
    <s v="MR"/>
    <s v="MRI Brain w/o Contrast"/>
    <s v="03/27/2026"/>
    <s v="01:22:30"/>
    <n v="1"/>
    <s v="03/27/202601:26:03"/>
    <x v="26"/>
    <x v="26"/>
    <x v="1"/>
    <s v="01:26:03"/>
    <x v="1"/>
    <x v="0"/>
    <d v="1899-12-30T00:03:33"/>
    <n v="70551"/>
    <n v="1.48"/>
  </r>
  <r>
    <s v="MR20260003234"/>
    <s v="MR"/>
    <s v="MRI Spine Cervical w/o Contrast"/>
    <s v="03/27/2026"/>
    <s v="01:22:44"/>
    <n v="1"/>
    <s v="03/27/202601:33:26"/>
    <x v="26"/>
    <x v="26"/>
    <x v="1"/>
    <s v="01:33:26"/>
    <x v="1"/>
    <x v="0"/>
    <d v="1899-12-30T00:10:42"/>
    <n v="72141"/>
    <n v="1.48"/>
  </r>
  <r>
    <s v="CT20260016403"/>
    <s v="CT"/>
    <s v="CT Brain/Head w/o Contrast"/>
    <s v="03/27/2026"/>
    <s v="01:26:28"/>
    <n v="1"/>
    <s v="03/27/202601:41:25"/>
    <x v="26"/>
    <x v="26"/>
    <x v="1"/>
    <s v="01:41:25"/>
    <x v="1"/>
    <x v="0"/>
    <d v="1899-12-30T00:14:57"/>
    <n v="70450"/>
    <n v="0.85"/>
  </r>
  <r>
    <s v="XR20260035392"/>
    <s v="XR"/>
    <s v="XR Chest 2 Views"/>
    <s v="03/27/2026"/>
    <s v="01:28:11"/>
    <n v="1"/>
    <s v="03/27/202601:46:14"/>
    <x v="26"/>
    <x v="26"/>
    <x v="1"/>
    <s v="01:46:14"/>
    <x v="1"/>
    <x v="0"/>
    <d v="1899-12-30T00:18:03"/>
    <n v="71046"/>
    <n v="0.22"/>
  </r>
  <r>
    <s v="CT20260016388"/>
    <s v="CT"/>
    <s v="CT Brain/Head w/o Contrast"/>
    <s v="03/27/2026"/>
    <s v="01:45:02"/>
    <n v="1"/>
    <s v="03/27/202601:54:43"/>
    <x v="26"/>
    <x v="26"/>
    <x v="1"/>
    <s v="01:54:43"/>
    <x v="1"/>
    <x v="0"/>
    <d v="1899-12-30T00:09:41"/>
    <n v="70450"/>
    <n v="0.85"/>
  </r>
  <r>
    <s v="US20260011720"/>
    <s v="US"/>
    <s v="US OB Less Thn 14 wks w/TVS if indicated"/>
    <s v="03/27/2026"/>
    <s v="01:54:40"/>
    <n v="1"/>
    <s v="03/27/202602:03:12"/>
    <x v="26"/>
    <x v="26"/>
    <x v="1"/>
    <s v="02:03:12"/>
    <x v="2"/>
    <x v="0"/>
    <d v="1899-12-30T00:08:32"/>
    <n v="76801"/>
    <n v="0.99"/>
  </r>
  <r>
    <s v="US20260011722"/>
    <s v="US"/>
    <s v="US OB Transvaginal"/>
    <s v="03/27/2026"/>
    <s v="01:54:49"/>
    <n v="1"/>
    <s v="03/27/202602:03:12"/>
    <x v="26"/>
    <x v="26"/>
    <x v="1"/>
    <s v="02:03:12"/>
    <x v="2"/>
    <x v="0"/>
    <d v="1899-12-30T00:08:23"/>
    <n v="76817"/>
    <n v="0.75"/>
  </r>
  <r>
    <s v="XR20260035407"/>
    <s v="XR"/>
    <s v="XR Chest 1 View Frontal"/>
    <s v="03/27/2026"/>
    <s v="01:42:21"/>
    <n v="1"/>
    <s v="03/27/202602:07:51"/>
    <x v="26"/>
    <x v="26"/>
    <x v="1"/>
    <s v="02:07:51"/>
    <x v="2"/>
    <x v="0"/>
    <d v="1899-12-30T00:25:30"/>
    <n v="71045"/>
    <n v="0.18"/>
  </r>
  <r>
    <s v="CT20260016387"/>
    <s v="CT"/>
    <s v="CT Abd &amp; Pel wo Oral w IV"/>
    <s v="03/27/2026"/>
    <s v="01:59:55"/>
    <n v="1"/>
    <s v="03/27/202602:13:58"/>
    <x v="26"/>
    <x v="26"/>
    <x v="1"/>
    <s v="02:13:58"/>
    <x v="2"/>
    <x v="0"/>
    <d v="1899-12-30T00:14:03"/>
    <n v="74177"/>
    <n v="1.82"/>
  </r>
  <r>
    <s v="XR20260035405"/>
    <s v="XR"/>
    <s v="XR Wrist Complete 3+ Views Bilateral"/>
    <s v="03/27/2026"/>
    <s v="02:03:55"/>
    <n v="2"/>
    <s v="03/27/202602:14:15"/>
    <x v="26"/>
    <x v="26"/>
    <x v="1"/>
    <s v="02:14:15"/>
    <x v="2"/>
    <x v="0"/>
    <d v="1899-12-30T00:10:20"/>
    <n v="73110"/>
    <n v="0.17"/>
  </r>
  <r>
    <s v="CT20260016409"/>
    <s v="CT"/>
    <s v="CT Brain/Head w/o Contrast"/>
    <s v="03/27/2026"/>
    <s v="02:05:34"/>
    <n v="2"/>
    <s v="03/27/202602:26:51"/>
    <x v="26"/>
    <x v="26"/>
    <x v="1"/>
    <s v="02:26:51"/>
    <x v="2"/>
    <x v="0"/>
    <d v="1899-12-30T00:21:17"/>
    <n v="70450"/>
    <n v="0.85"/>
  </r>
  <r>
    <s v="XR20260035387"/>
    <s v="XR"/>
    <s v="XR Spine Lumbar Limited 2 or 3 Views"/>
    <s v="03/27/2026"/>
    <s v="00:41:06"/>
    <n v="0"/>
    <s v="03/27/202602:44:46"/>
    <x v="26"/>
    <x v="26"/>
    <x v="1"/>
    <s v="02:44:46"/>
    <x v="2"/>
    <x v="0"/>
    <d v="1899-12-30T02:03:40"/>
    <n v="72100"/>
    <n v="0.22"/>
  </r>
  <r>
    <s v="XR20260035388"/>
    <s v="XR"/>
    <s v="XR Spine Thoracic 2+ Views"/>
    <s v="03/27/2026"/>
    <s v="00:41:06"/>
    <n v="0"/>
    <s v="03/27/202602:45:35"/>
    <x v="26"/>
    <x v="26"/>
    <x v="1"/>
    <s v="02:45:35"/>
    <x v="2"/>
    <x v="0"/>
    <d v="1899-12-30T02:04:29"/>
    <n v="72070"/>
    <n v="0.2"/>
  </r>
  <r>
    <s v="XR20260035389"/>
    <s v="XR"/>
    <s v="XR Spine Cervical Limited 2 or 3 Views"/>
    <s v="03/27/2026"/>
    <s v="00:41:06"/>
    <n v="0"/>
    <s v="03/27/202602:46:04"/>
    <x v="26"/>
    <x v="26"/>
    <x v="1"/>
    <s v="02:46:04"/>
    <x v="2"/>
    <x v="0"/>
    <d v="1899-12-30T02:04:58"/>
    <n v="72040"/>
    <n v="0.22"/>
  </r>
  <r>
    <s v="CT20260016370"/>
    <s v="CT"/>
    <s v="CTA Neck"/>
    <s v="03/27/2026"/>
    <s v="02:01:18"/>
    <n v="2"/>
    <s v="03/27/202602:46:26"/>
    <x v="26"/>
    <x v="26"/>
    <x v="1"/>
    <s v="02:46:26"/>
    <x v="2"/>
    <x v="0"/>
    <d v="1899-12-30T00:45:08"/>
    <n v="70498"/>
    <n v="1.75"/>
  </r>
  <r>
    <s v="CT20260016371"/>
    <s v="CT"/>
    <s v="CTA Brain/Head"/>
    <s v="03/27/2026"/>
    <s v="02:01:18"/>
    <n v="2"/>
    <s v="03/27/202602:46:26"/>
    <x v="26"/>
    <x v="26"/>
    <x v="1"/>
    <s v="02:46:26"/>
    <x v="2"/>
    <x v="0"/>
    <d v="1899-12-30T00:45:08"/>
    <n v="70496"/>
    <n v="1.75"/>
  </r>
  <r>
    <s v="XR20260035395"/>
    <s v="XR"/>
    <s v="XR Chest 1 View Portable"/>
    <s v="03/27/2026"/>
    <s v="00:21:46"/>
    <n v="0"/>
    <s v="03/27/202602:47:24"/>
    <x v="26"/>
    <x v="26"/>
    <x v="1"/>
    <s v="02:47:24"/>
    <x v="2"/>
    <x v="0"/>
    <d v="1899-12-30T02:25:38"/>
    <n v="71045"/>
    <n v="0.18"/>
  </r>
  <r>
    <s v="CT20260016408"/>
    <s v="CT"/>
    <s v="CT Brain/Head w/o Contrast"/>
    <s v="03/27/2026"/>
    <s v="02:34:09"/>
    <n v="2"/>
    <s v="03/27/202602:50:04"/>
    <x v="26"/>
    <x v="26"/>
    <x v="1"/>
    <s v="02:50:04"/>
    <x v="2"/>
    <x v="0"/>
    <d v="1899-12-30T00:15:55"/>
    <n v="70450"/>
    <n v="0.85"/>
  </r>
  <r>
    <s v="CT20260016391"/>
    <s v="CT"/>
    <s v="CT Brain/Head w/o Contrast"/>
    <s v="03/27/2026"/>
    <s v="02:19:13"/>
    <n v="2"/>
    <s v="03/27/202603:11:04"/>
    <x v="26"/>
    <x v="26"/>
    <x v="1"/>
    <s v="03:11:04"/>
    <x v="3"/>
    <x v="0"/>
    <d v="1899-12-30T00:51:51"/>
    <n v="70450"/>
    <n v="0.85"/>
  </r>
  <r>
    <s v="CT20260016396"/>
    <s v="CT"/>
    <s v="CT Brain/Head w/o Contrast"/>
    <s v="03/27/2026"/>
    <s v="02:26:50"/>
    <n v="2"/>
    <s v="03/27/202603:11:35"/>
    <x v="26"/>
    <x v="26"/>
    <x v="1"/>
    <s v="03:11:35"/>
    <x v="3"/>
    <x v="0"/>
    <d v="1899-12-30T00:44:45"/>
    <n v="70450"/>
    <n v="0.85"/>
  </r>
  <r>
    <s v="CT20260016407"/>
    <s v="CT"/>
    <s v="CT Brain/Head w/o Contrast"/>
    <s v="03/27/2026"/>
    <s v="02:45:46"/>
    <n v="2"/>
    <s v="03/27/202603:12:27"/>
    <x v="26"/>
    <x v="26"/>
    <x v="1"/>
    <s v="03:12:27"/>
    <x v="3"/>
    <x v="0"/>
    <d v="1899-12-30T00:26:41"/>
    <n v="70450"/>
    <n v="0.85"/>
  </r>
  <r>
    <s v="CT20260016392"/>
    <s v="CT"/>
    <s v="CTA Brain/Head"/>
    <s v="03/27/2026"/>
    <s v="02:19:46"/>
    <n v="2"/>
    <s v="03/27/202603:24:35"/>
    <x v="26"/>
    <x v="26"/>
    <x v="1"/>
    <s v="03:24:35"/>
    <x v="3"/>
    <x v="0"/>
    <d v="1899-12-30T01:04:49"/>
    <n v="70496"/>
    <n v="1.75"/>
  </r>
  <r>
    <s v="CT20260016393"/>
    <s v="CT"/>
    <s v="CTA Neck"/>
    <s v="03/27/2026"/>
    <s v="02:20:05"/>
    <n v="2"/>
    <s v="03/27/202603:24:35"/>
    <x v="26"/>
    <x v="26"/>
    <x v="1"/>
    <s v="03:24:35"/>
    <x v="3"/>
    <x v="0"/>
    <d v="1899-12-30T01:04:30"/>
    <n v="70498"/>
    <n v="1.75"/>
  </r>
  <r>
    <s v="CT20260016412"/>
    <s v="CT"/>
    <s v="CTA Brain/Head"/>
    <s v="03/27/2026"/>
    <s v="03:14:00"/>
    <n v="3"/>
    <s v="03/27/202603:34:37"/>
    <x v="26"/>
    <x v="26"/>
    <x v="1"/>
    <s v="03:34:37"/>
    <x v="3"/>
    <x v="0"/>
    <d v="1899-12-30T00:20:37"/>
    <n v="70496"/>
    <n v="1.75"/>
  </r>
  <r>
    <s v="CT20260016404"/>
    <s v="CT"/>
    <s v="CT Abdomen and Pelvis w/ Contrast"/>
    <s v="03/27/2026"/>
    <s v="03:23:33"/>
    <n v="3"/>
    <s v="03/27/202603:42:56"/>
    <x v="26"/>
    <x v="26"/>
    <x v="1"/>
    <s v="03:42:56"/>
    <x v="3"/>
    <x v="0"/>
    <d v="1899-12-30T00:19:23"/>
    <n v="74177"/>
    <n v="1.82"/>
  </r>
  <r>
    <s v="CT20260016397"/>
    <s v="CT"/>
    <s v="CTA Neck"/>
    <s v="03/27/2026"/>
    <s v="02:26:50"/>
    <n v="2"/>
    <s v="03/27/202603:48:48"/>
    <x v="26"/>
    <x v="26"/>
    <x v="1"/>
    <s v="03:48:48"/>
    <x v="3"/>
    <x v="0"/>
    <d v="1899-12-30T01:21:58"/>
    <n v="70498"/>
    <n v="1.75"/>
  </r>
  <r>
    <s v="CT20260016398"/>
    <s v="CT"/>
    <s v="CTA Brain/Head"/>
    <s v="03/27/2026"/>
    <s v="02:26:50"/>
    <n v="2"/>
    <s v="03/27/202603:48:48"/>
    <x v="26"/>
    <x v="26"/>
    <x v="1"/>
    <s v="03:48:48"/>
    <x v="3"/>
    <x v="0"/>
    <d v="1899-12-30T01:21:58"/>
    <n v="70496"/>
    <n v="1.75"/>
  </r>
  <r>
    <s v="CT20260016394"/>
    <s v="CT"/>
    <s v="CTA Pulmonary"/>
    <s v="03/27/2026"/>
    <s v="02:49:57"/>
    <n v="2"/>
    <s v="03/27/202603:49:19"/>
    <x v="26"/>
    <x v="26"/>
    <x v="1"/>
    <s v="03:49:19"/>
    <x v="3"/>
    <x v="0"/>
    <d v="1899-12-30T00:59:22"/>
    <n v="71275"/>
    <n v="1.82"/>
  </r>
  <r>
    <s v="US20260011721"/>
    <s v="US"/>
    <s v="US Scrotum (Contents) w/ Doppler if ind"/>
    <s v="03/27/2026"/>
    <s v="02:05:42"/>
    <n v="2"/>
    <s v="03/27/202603:50:19"/>
    <x v="26"/>
    <x v="26"/>
    <x v="1"/>
    <s v="03:50:19"/>
    <x v="3"/>
    <x v="0"/>
    <d v="1899-12-30T01:44:37"/>
    <n v="76870"/>
    <n v="0.64"/>
  </r>
  <r>
    <s v="CT20260016405"/>
    <s v="CT"/>
    <s v="CT Abdomen and Pelvis w/ Contrast"/>
    <s v="03/27/2026"/>
    <s v="03:27:03"/>
    <n v="3"/>
    <s v="03/27/202603:55:38"/>
    <x v="26"/>
    <x v="26"/>
    <x v="1"/>
    <s v="03:55:38"/>
    <x v="3"/>
    <x v="0"/>
    <d v="1899-12-30T00:28:35"/>
    <n v="74177"/>
    <n v="1.82"/>
  </r>
  <r>
    <s v="CT20260016414"/>
    <s v="CT"/>
    <s v="CTA Chest"/>
    <s v="03/27/2026"/>
    <s v="03:03:08"/>
    <n v="3"/>
    <s v="03/27/202604:03:39"/>
    <x v="26"/>
    <x v="26"/>
    <x v="1"/>
    <s v="04:03:39"/>
    <x v="4"/>
    <x v="0"/>
    <d v="1899-12-30T01:00:31"/>
    <n v="71275"/>
    <n v="1.82"/>
  </r>
  <r>
    <s v="US20260011723"/>
    <s v="US"/>
    <s v="US OB Limited"/>
    <s v="03/27/2026"/>
    <s v="03:35:32"/>
    <n v="3"/>
    <s v="03/27/202604:21:48"/>
    <x v="26"/>
    <x v="26"/>
    <x v="1"/>
    <s v="04:21:48"/>
    <x v="4"/>
    <x v="6"/>
    <d v="1899-12-30T00:46:16"/>
    <n v="76815"/>
    <n v="0.65"/>
  </r>
  <r>
    <s v="CT20260016410"/>
    <s v="CT"/>
    <s v="CT Abdomen and Pelvis w/ Contrast"/>
    <s v="03/27/2026"/>
    <s v="04:12:18"/>
    <n v="4"/>
    <s v="03/27/202604:33:53"/>
    <x v="26"/>
    <x v="26"/>
    <x v="1"/>
    <s v="04:33:53"/>
    <x v="4"/>
    <x v="6"/>
    <d v="1899-12-30T00:21:35"/>
    <n v="74177"/>
    <n v="1.82"/>
  </r>
  <r>
    <s v="XR20260035391"/>
    <s v="XR"/>
    <s v="XR Chest 2 Views"/>
    <s v="03/26/2026"/>
    <s v="23:53:30"/>
    <n v="23"/>
    <s v="03/27/202604:36:54"/>
    <x v="26"/>
    <x v="26"/>
    <x v="1"/>
    <s v="04:36:54"/>
    <x v="4"/>
    <x v="6"/>
    <d v="1899-12-30T04:43:24"/>
    <n v="71046"/>
    <n v="0.22"/>
  </r>
  <r>
    <s v="US20260011719"/>
    <s v="US"/>
    <s v="US Lower Ext Venous Duplex Left"/>
    <s v="03/27/2026"/>
    <s v="01:44:39"/>
    <n v="1"/>
    <s v="03/27/202604:37:31"/>
    <x v="26"/>
    <x v="26"/>
    <x v="1"/>
    <s v="04:37:31"/>
    <x v="4"/>
    <x v="6"/>
    <d v="1899-12-30T02:52:52"/>
    <n v="93971"/>
    <n v="0.45"/>
  </r>
  <r>
    <s v="US20260011718"/>
    <s v="US"/>
    <s v="US Upper Ext Venous Duplex Left"/>
    <s v="03/27/2026"/>
    <s v="04:33:26"/>
    <n v="4"/>
    <s v="03/27/202604:38:00"/>
    <x v="26"/>
    <x v="26"/>
    <x v="1"/>
    <s v="04:38:00"/>
    <x v="4"/>
    <x v="6"/>
    <d v="1899-12-30T00:04:34"/>
    <n v="93971"/>
    <n v="0.45"/>
  </r>
  <r>
    <s v="US20260011725"/>
    <s v="US"/>
    <s v="US Abdomen Limited"/>
    <s v="03/27/2026"/>
    <s v="03:07:06"/>
    <n v="3"/>
    <s v="03/27/202604:39:40"/>
    <x v="26"/>
    <x v="26"/>
    <x v="1"/>
    <s v="04:39:40"/>
    <x v="4"/>
    <x v="6"/>
    <d v="1899-12-30T01:32:34"/>
    <n v="76705"/>
    <n v="0.59"/>
  </r>
  <r>
    <s v="MR20260003164"/>
    <s v="MR"/>
    <s v="MRI Brain w/o Contrast"/>
    <s v="03/27/2026"/>
    <s v="04:51:58"/>
    <n v="4"/>
    <s v="03/27/202605:02:34"/>
    <x v="26"/>
    <x v="26"/>
    <x v="1"/>
    <s v="05:02:34"/>
    <x v="5"/>
    <x v="6"/>
    <d v="1899-12-30T00:10:36"/>
    <n v="70551"/>
    <n v="1.48"/>
  </r>
  <r>
    <s v="US20260011726"/>
    <s v="US"/>
    <s v="US Retroperitoneal Complete"/>
    <s v="03/27/2026"/>
    <s v="04:55:23"/>
    <n v="4"/>
    <s v="03/27/202605:03:39"/>
    <x v="26"/>
    <x v="26"/>
    <x v="1"/>
    <s v="05:03:39"/>
    <x v="5"/>
    <x v="6"/>
    <d v="1899-12-30T00:08:16"/>
    <n v="76770"/>
    <n v="0.74"/>
  </r>
  <r>
    <s v="CT20260016402"/>
    <s v="CT"/>
    <s v="CT Abd &amp; Pel wo Oral w IV"/>
    <s v="03/27/2026"/>
    <s v="04:53:03"/>
    <n v="4"/>
    <s v="03/27/202605:17:59"/>
    <x v="26"/>
    <x v="26"/>
    <x v="1"/>
    <s v="05:17:59"/>
    <x v="5"/>
    <x v="6"/>
    <d v="1899-12-30T00:24:56"/>
    <n v="74177"/>
    <n v="1.82"/>
  </r>
  <r>
    <s v="XR20260035393"/>
    <s v="XR"/>
    <s v="XR Chest 1 View Frontal"/>
    <s v="03/27/2026"/>
    <s v="00:13:49"/>
    <n v="0"/>
    <s v="03/27/202605:22:49"/>
    <x v="26"/>
    <x v="26"/>
    <x v="1"/>
    <s v="05:22:49"/>
    <x v="5"/>
    <x v="6"/>
    <d v="1899-12-30T05:09:00"/>
    <n v="71045"/>
    <n v="0.18"/>
  </r>
  <r>
    <s v="XR20260035413"/>
    <s v="XR"/>
    <s v="XR Chest 1 View Frontal"/>
    <s v="03/27/2026"/>
    <s v="03:18:23"/>
    <n v="3"/>
    <s v="03/27/202605:23:37"/>
    <x v="26"/>
    <x v="26"/>
    <x v="1"/>
    <s v="05:23:37"/>
    <x v="5"/>
    <x v="6"/>
    <d v="1899-12-30T02:05:14"/>
    <n v="71045"/>
    <n v="0.18"/>
  </r>
  <r>
    <s v="XR20260035415"/>
    <s v="XR"/>
    <s v="XR Chest 1 View Portable"/>
    <s v="03/27/2026"/>
    <s v="02:49:39"/>
    <n v="2"/>
    <s v="03/27/202605:26:54"/>
    <x v="26"/>
    <x v="26"/>
    <x v="1"/>
    <s v="05:26:54"/>
    <x v="5"/>
    <x v="6"/>
    <d v="1899-12-30T02:37:15"/>
    <n v="71045"/>
    <n v="0.18"/>
  </r>
  <r>
    <s v="XR20260035421"/>
    <s v="XR"/>
    <s v="XR Chest 1 View Portable"/>
    <s v="03/27/2026"/>
    <s v="05:00:54"/>
    <n v="5"/>
    <s v="03/27/202605:30:05"/>
    <x v="26"/>
    <x v="26"/>
    <x v="1"/>
    <s v="05:30:05"/>
    <x v="5"/>
    <x v="6"/>
    <d v="1899-12-30T00:29:11"/>
    <n v="71045"/>
    <n v="0.18"/>
  </r>
  <r>
    <s v="XR20260035408"/>
    <s v="XR"/>
    <s v="XR Abdomen KUB 1 View"/>
    <s v="03/27/2026"/>
    <s v="04:10:55"/>
    <n v="4"/>
    <s v="03/27/202605:34:10"/>
    <x v="26"/>
    <x v="26"/>
    <x v="1"/>
    <s v="05:34:10"/>
    <x v="5"/>
    <x v="6"/>
    <d v="1899-12-30T01:23:15"/>
    <n v="74018"/>
    <n v="0.18"/>
  </r>
  <r>
    <s v="XR20260035425"/>
    <s v="XR"/>
    <s v="XR Chest 1 View Frontal"/>
    <s v="03/27/2026"/>
    <s v="05:34:59"/>
    <n v="5"/>
    <s v="03/27/202605:38:01"/>
    <x v="26"/>
    <x v="26"/>
    <x v="1"/>
    <s v="05:38:01"/>
    <x v="5"/>
    <x v="6"/>
    <d v="1899-12-30T00:03:02"/>
    <n v="71045"/>
    <n v="0.18"/>
  </r>
  <r>
    <s v="US20260011727"/>
    <s v="US"/>
    <s v="US OB Less Thn 14 wks w/TVS if indicated"/>
    <s v="03/27/2026"/>
    <s v="05:37:28"/>
    <n v="5"/>
    <s v="03/27/202605:44:53"/>
    <x v="26"/>
    <x v="26"/>
    <x v="1"/>
    <s v="05:44:53"/>
    <x v="5"/>
    <x v="6"/>
    <d v="1899-12-30T00:07:25"/>
    <n v="76801"/>
    <n v="0.99"/>
  </r>
  <r>
    <s v="XR20260035424"/>
    <s v="XR"/>
    <s v="XR Chest 1 View Frontal"/>
    <s v="03/27/2026"/>
    <s v="05:23:16"/>
    <n v="5"/>
    <s v="03/27/202605:45:25"/>
    <x v="26"/>
    <x v="26"/>
    <x v="1"/>
    <s v="05:45:25"/>
    <x v="5"/>
    <x v="6"/>
    <d v="1899-12-30T00:22:09"/>
    <n v="71045"/>
    <n v="0.18"/>
  </r>
  <r>
    <s v="XR20260035423"/>
    <s v="XR"/>
    <s v="XR Chest 1 View Portable"/>
    <s v="03/27/2026"/>
    <s v="05:39:51"/>
    <n v="5"/>
    <s v="03/27/202605:47:08"/>
    <x v="26"/>
    <x v="26"/>
    <x v="1"/>
    <s v="05:47:08"/>
    <x v="5"/>
    <x v="6"/>
    <d v="1899-12-30T00:07:17"/>
    <n v="71045"/>
    <n v="0.18"/>
  </r>
  <r>
    <s v="XR20260035355"/>
    <s v="XR"/>
    <s v="XR Chest 1 View Portable"/>
    <s v="03/26/2026"/>
    <s v="20:39:57"/>
    <n v="20"/>
    <s v="03/27/202605:48:27"/>
    <x v="26"/>
    <x v="26"/>
    <x v="1"/>
    <s v="05:48:27"/>
    <x v="5"/>
    <x v="6"/>
    <d v="1899-12-30T09:08:30"/>
    <n v="71045"/>
    <n v="0.18"/>
  </r>
  <r>
    <s v="XR20260035371"/>
    <s v="XR"/>
    <s v="XR Chest 1 View Portable"/>
    <s v="03/26/2026"/>
    <s v="22:38:57"/>
    <n v="22"/>
    <s v="03/27/202605:50:41"/>
    <x v="26"/>
    <x v="26"/>
    <x v="1"/>
    <s v="05:50:41"/>
    <x v="5"/>
    <x v="6"/>
    <d v="1899-12-30T07:11:44"/>
    <n v="71045"/>
    <n v="0.18"/>
  </r>
  <r>
    <s v="XR20260035366"/>
    <s v="XR"/>
    <s v="XR Chest 2 Views"/>
    <s v="03/26/2026"/>
    <s v="22:44:57"/>
    <n v="22"/>
    <s v="03/27/202605:53:37"/>
    <x v="26"/>
    <x v="26"/>
    <x v="1"/>
    <s v="05:53:37"/>
    <x v="5"/>
    <x v="6"/>
    <d v="1899-12-30T07:08:40"/>
    <n v="71046"/>
    <n v="0.22"/>
  </r>
  <r>
    <s v="XR20260035368"/>
    <s v="XR"/>
    <s v="XR Chest 2 Views"/>
    <s v="03/26/2026"/>
    <s v="22:57:29"/>
    <n v="22"/>
    <s v="03/27/202605:54:54"/>
    <x v="26"/>
    <x v="26"/>
    <x v="1"/>
    <s v="05:54:54"/>
    <x v="5"/>
    <x v="6"/>
    <d v="1899-12-30T06:57:25"/>
    <n v="71046"/>
    <n v="0.22"/>
  </r>
  <r>
    <s v="XR20260035379"/>
    <s v="XR"/>
    <s v="XR Chest 1 View Portable"/>
    <s v="03/26/2026"/>
    <s v="22:58:42"/>
    <n v="22"/>
    <s v="03/27/202606:03:04"/>
    <x v="26"/>
    <x v="26"/>
    <x v="1"/>
    <s v="06:03:04"/>
    <x v="6"/>
    <x v="6"/>
    <d v="1899-12-30T07:04:22"/>
    <n v="71045"/>
    <n v="0.18"/>
  </r>
  <r>
    <s v="XR20260035386"/>
    <s v="XR"/>
    <s v="XR Abdomen KUB 1 View"/>
    <s v="03/26/2026"/>
    <s v="23:25:33"/>
    <n v="23"/>
    <s v="03/27/202606:04:49"/>
    <x v="26"/>
    <x v="26"/>
    <x v="1"/>
    <s v="06:04:49"/>
    <x v="6"/>
    <x v="6"/>
    <d v="1899-12-30T06:39:16"/>
    <n v="74018"/>
    <n v="0.18"/>
  </r>
  <r>
    <s v="XR20260035384"/>
    <s v="XR"/>
    <s v="XR Chest 1 View Portable"/>
    <s v="03/26/2026"/>
    <s v="23:41:06"/>
    <n v="23"/>
    <s v="03/27/202606:06:36"/>
    <x v="26"/>
    <x v="26"/>
    <x v="1"/>
    <s v="06:06:36"/>
    <x v="6"/>
    <x v="6"/>
    <d v="1899-12-30T06:25:30"/>
    <n v="71045"/>
    <n v="0.18"/>
  </r>
  <r>
    <s v="XR20260035378"/>
    <s v="XR"/>
    <s v="XR Forearm 2 Views Bilateral"/>
    <s v="03/27/2026"/>
    <s v="00:07:41"/>
    <n v="0"/>
    <s v="03/27/202606:13:51"/>
    <x v="26"/>
    <x v="26"/>
    <x v="1"/>
    <s v="06:13:51"/>
    <x v="6"/>
    <x v="6"/>
    <d v="1899-12-30T06:06:10"/>
    <n v="73090"/>
    <n v="0.16"/>
  </r>
  <r>
    <s v="XR20260035396"/>
    <s v="XR"/>
    <s v="XR Chest 2 Views"/>
    <s v="03/27/2026"/>
    <s v="01:27:24"/>
    <n v="1"/>
    <s v="03/27/202606:14:43"/>
    <x v="26"/>
    <x v="26"/>
    <x v="1"/>
    <s v="06:14:43"/>
    <x v="6"/>
    <x v="6"/>
    <d v="1899-12-30T04:47:19"/>
    <n v="71046"/>
    <n v="0.22"/>
  </r>
  <r>
    <s v="XR20260035412"/>
    <s v="XR"/>
    <s v="XR Chest 1 View Portable"/>
    <s v="03/27/2026"/>
    <s v="02:47:08"/>
    <n v="2"/>
    <s v="03/27/202606:15:15"/>
    <x v="26"/>
    <x v="26"/>
    <x v="1"/>
    <s v="06:15:15"/>
    <x v="6"/>
    <x v="6"/>
    <d v="1899-12-30T03:28:07"/>
    <n v="71045"/>
    <n v="0.18"/>
  </r>
  <r>
    <s v="XR20260035410"/>
    <s v="XR"/>
    <s v="XR Chest 2 Views"/>
    <s v="03/27/2026"/>
    <s v="01:54:45"/>
    <n v="1"/>
    <s v="03/27/202606:16:05"/>
    <x v="26"/>
    <x v="26"/>
    <x v="1"/>
    <s v="06:16:05"/>
    <x v="6"/>
    <x v="6"/>
    <d v="1899-12-30T04:21:20"/>
    <n v="71046"/>
    <n v="0.22"/>
  </r>
  <r>
    <s v="XR20260035409"/>
    <s v="XR"/>
    <s v="XR Chest 2 Views"/>
    <s v="03/27/2026"/>
    <s v="02:23:21"/>
    <n v="2"/>
    <s v="03/27/202606:18:23"/>
    <x v="26"/>
    <x v="26"/>
    <x v="1"/>
    <s v="06:18:23"/>
    <x v="6"/>
    <x v="6"/>
    <d v="1899-12-30T03:55:02"/>
    <n v="71046"/>
    <n v="0.22"/>
  </r>
  <r>
    <s v="XR20260035390"/>
    <s v="XR"/>
    <s v="XR Abdomen KUB 1 View"/>
    <s v="03/27/2026"/>
    <s v="00:10:27"/>
    <n v="0"/>
    <s v="03/27/202606:19:13"/>
    <x v="26"/>
    <x v="26"/>
    <x v="1"/>
    <s v="06:19:13"/>
    <x v="6"/>
    <x v="6"/>
    <d v="1899-12-30T06:08:46"/>
    <n v="74018"/>
    <n v="0.18"/>
  </r>
  <r>
    <s v="CT20260016416"/>
    <s v="CT"/>
    <s v="CT Abd/Pel for GI BLEED w/o Oral &amp; w/wo "/>
    <s v="03/27/2026"/>
    <s v="05:12:27"/>
    <n v="5"/>
    <s v="03/27/202606:33:50"/>
    <x v="26"/>
    <x v="26"/>
    <x v="1"/>
    <s v="06:33:50"/>
    <x v="6"/>
    <x v="6"/>
    <d v="1899-12-30T01:21:23"/>
    <n v="74178"/>
    <n v="2.0099999999999998"/>
  </r>
  <r>
    <s v="XR20260035426"/>
    <s v="XR"/>
    <s v="XR Chest 1 View Portable"/>
    <s v="03/27/2026"/>
    <s v="06:31:39"/>
    <n v="6"/>
    <s v="03/27/202606:36:03"/>
    <x v="26"/>
    <x v="26"/>
    <x v="1"/>
    <s v="06:36:03"/>
    <x v="6"/>
    <x v="6"/>
    <d v="1899-12-30T00:04:24"/>
    <n v="71045"/>
    <n v="0.18"/>
  </r>
  <r>
    <s v="XR20260035406"/>
    <s v="XR"/>
    <s v="XR Chest 1 View Portable"/>
    <s v="03/27/2026"/>
    <s v="01:55:50"/>
    <n v="1"/>
    <s v="03/27/202606:37:15"/>
    <x v="26"/>
    <x v="26"/>
    <x v="1"/>
    <s v="06:37:15"/>
    <x v="6"/>
    <x v="6"/>
    <d v="1899-12-30T04:41:25"/>
    <n v="71045"/>
    <n v="0.18"/>
  </r>
  <r>
    <s v="XR20260035430"/>
    <s v="XR"/>
    <s v="XR Chest 2 Views"/>
    <s v="03/27/2026"/>
    <s v="06:40:34"/>
    <n v="6"/>
    <s v="03/27/202606:46:24"/>
    <x v="26"/>
    <x v="26"/>
    <x v="1"/>
    <s v="06:46:24"/>
    <x v="6"/>
    <x v="6"/>
    <d v="1899-12-30T00:05:50"/>
    <n v="71046"/>
    <n v="0.22"/>
  </r>
  <r>
    <s v="XR20260035429"/>
    <s v="XR"/>
    <s v="XR Chest 1 View Portable"/>
    <s v="03/27/2026"/>
    <s v="06:42:25"/>
    <n v="6"/>
    <s v="03/27/202606:48:01"/>
    <x v="26"/>
    <x v="26"/>
    <x v="1"/>
    <s v="06:48:01"/>
    <x v="6"/>
    <x v="6"/>
    <d v="1899-12-30T00:05:36"/>
    <n v="71045"/>
    <n v="0.18"/>
  </r>
  <r>
    <s v="XR20260035403"/>
    <s v="XR"/>
    <s v="XR Chest 1 View Portable"/>
    <s v="03/27/2026"/>
    <s v="01:18:37"/>
    <n v="1"/>
    <s v="03/27/202606:52:25"/>
    <x v="26"/>
    <x v="26"/>
    <x v="1"/>
    <s v="06:52:25"/>
    <x v="6"/>
    <x v="6"/>
    <d v="1899-12-30T05:33:48"/>
    <n v="71045"/>
    <n v="0.18"/>
  </r>
  <r>
    <s v="XR20260035404"/>
    <s v="XR"/>
    <s v="XR Abdomen KUB 1 View"/>
    <s v="03/27/2026"/>
    <s v="01:18:37"/>
    <n v="1"/>
    <s v="03/27/202606:53:13"/>
    <x v="26"/>
    <x v="26"/>
    <x v="1"/>
    <s v="06:53:13"/>
    <x v="6"/>
    <x v="6"/>
    <d v="1899-12-30T05:34:36"/>
    <n v="74018"/>
    <n v="0.18"/>
  </r>
  <r>
    <s v="XR20260035416"/>
    <s v="XR"/>
    <s v="XR Chest 1 View Frontal"/>
    <s v="03/27/2026"/>
    <s v="03:30:14"/>
    <n v="3"/>
    <s v="03/27/202606:54:08"/>
    <x v="26"/>
    <x v="26"/>
    <x v="1"/>
    <s v="06:54:08"/>
    <x v="6"/>
    <x v="6"/>
    <d v="1899-12-30T03:23:54"/>
    <n v="71045"/>
    <n v="0.18"/>
  </r>
  <r>
    <s v="XR20260035400"/>
    <s v="XR"/>
    <s v="XR Shoulder Complete 2+ Views Left"/>
    <s v="03/27/2026"/>
    <s v="02:02:31"/>
    <n v="2"/>
    <s v="03/27/202606:57:36"/>
    <x v="26"/>
    <x v="26"/>
    <x v="1"/>
    <s v="06:57:36"/>
    <x v="6"/>
    <x v="6"/>
    <d v="1899-12-30T04:55:05"/>
    <n v="73030"/>
    <n v="0.18"/>
  </r>
  <r>
    <s v="XR20260035411"/>
    <s v="XR"/>
    <s v="XR Hand Limited 2 Views Right"/>
    <s v="03/27/2026"/>
    <s v="02:22:48"/>
    <n v="2"/>
    <s v="03/27/202607:07:23"/>
    <x v="26"/>
    <x v="26"/>
    <x v="1"/>
    <s v="07:07:23"/>
    <x v="7"/>
    <x v="6"/>
    <d v="1899-12-30T04:44:35"/>
    <n v="73120"/>
    <n v="0.16"/>
  </r>
  <r>
    <s v="XR20260035414"/>
    <s v="XR"/>
    <s v="XR Wrist Complete 3+ Views Left"/>
    <s v="03/27/2026"/>
    <s v="02:47:56"/>
    <n v="2"/>
    <s v="03/27/202607:09:23"/>
    <x v="26"/>
    <x v="26"/>
    <x v="1"/>
    <s v="07:09:23"/>
    <x v="7"/>
    <x v="6"/>
    <d v="1899-12-30T04:21:27"/>
    <n v="73110"/>
    <n v="0.17"/>
  </r>
  <r>
    <s v="XR20260035431"/>
    <s v="XR"/>
    <s v="XR Chest 1 View Portable"/>
    <s v="03/27/2026"/>
    <s v="07:07:45"/>
    <n v="7"/>
    <s v="03/27/202607:11:19"/>
    <x v="26"/>
    <x v="26"/>
    <x v="1"/>
    <s v="07:11:19"/>
    <x v="7"/>
    <x v="6"/>
    <d v="1899-12-30T00:03:34"/>
    <n v="71045"/>
    <n v="0.18"/>
  </r>
  <r>
    <s v="XR20260035399"/>
    <s v="XR"/>
    <s v="XR Forearm 2 Views Left"/>
    <s v="03/27/2026"/>
    <s v="02:02:57"/>
    <n v="2"/>
    <s v="03/27/202607:13:48"/>
    <x v="26"/>
    <x v="26"/>
    <x v="1"/>
    <s v="07:13:48"/>
    <x v="7"/>
    <x v="6"/>
    <d v="1899-12-30T05:10:51"/>
    <n v="73090"/>
    <n v="0.16"/>
  </r>
  <r>
    <s v="XR20260035377"/>
    <s v="XR"/>
    <s v="XR Hand Complete 3+ Views Bilateral"/>
    <s v="03/27/2026"/>
    <s v="00:07:41"/>
    <n v="0"/>
    <s v="03/27/202607:21:47"/>
    <x v="26"/>
    <x v="26"/>
    <x v="1"/>
    <s v="07:21:47"/>
    <x v="7"/>
    <x v="6"/>
    <d v="1899-12-30T07:14:06"/>
    <n v="73130"/>
    <n v="0.17"/>
  </r>
  <r>
    <s v="XR20260035432"/>
    <s v="XR"/>
    <s v="XR Chest 1 View Portable"/>
    <s v="03/27/2026"/>
    <s v="07:15:06"/>
    <n v="7"/>
    <s v="03/27/202607:23:45"/>
    <x v="26"/>
    <x v="26"/>
    <x v="1"/>
    <s v="07:23:45"/>
    <x v="7"/>
    <x v="6"/>
    <d v="1899-12-30T00:08:39"/>
    <n v="71045"/>
    <n v="0.18"/>
  </r>
  <r>
    <s v="CT20260016367"/>
    <s v="CT"/>
    <s v="CT Abd &amp; Pel wo Oral w IV"/>
    <s v="03/27/2026"/>
    <s v="02:34:46"/>
    <n v="2"/>
    <s v="03/27/202607:39:14"/>
    <x v="26"/>
    <x v="26"/>
    <x v="1"/>
    <s v="07:39:14"/>
    <x v="7"/>
    <x v="6"/>
    <d v="1899-12-30T05:04:28"/>
    <n v="74177"/>
    <n v="1.82"/>
  </r>
  <r>
    <s v="CT20260016331"/>
    <s v="CT"/>
    <s v="CT Neck Soft Tissue w/ Contrast"/>
    <s v="03/27/2026"/>
    <s v="05:13:00"/>
    <n v="5"/>
    <s v="03/27/202607:53:37"/>
    <x v="26"/>
    <x v="26"/>
    <x v="1"/>
    <s v="07:53:37"/>
    <x v="7"/>
    <x v="6"/>
    <d v="1899-12-30T02:40:37"/>
    <n v="70491"/>
    <n v="1.38"/>
  </r>
  <r>
    <s v="XR20260035436"/>
    <s v="XR"/>
    <s v="XR Chest 1 View Portable"/>
    <s v="03/27/2026"/>
    <s v="07:45:38"/>
    <n v="7"/>
    <s v="03/27/202607:54:43"/>
    <x v="26"/>
    <x v="26"/>
    <x v="1"/>
    <s v="07:54:43"/>
    <x v="7"/>
    <x v="6"/>
    <d v="1899-12-30T00:09:05"/>
    <n v="71045"/>
    <n v="0.18"/>
  </r>
  <r>
    <s v="US20260011729"/>
    <s v="US"/>
    <s v="US Pelvis Comp w/Transvag if indicated"/>
    <s v="03/27/2026"/>
    <s v="07:52:50"/>
    <n v="7"/>
    <s v="03/27/202608:06:37"/>
    <x v="26"/>
    <x v="26"/>
    <x v="1"/>
    <s v="08:06:37"/>
    <x v="8"/>
    <x v="6"/>
    <d v="1899-12-30T00:13:47"/>
    <n v="76856"/>
    <n v="0.69"/>
  </r>
  <r>
    <s v="US20260011738"/>
    <s v="US"/>
    <s v="US Transvaginal Non-OB"/>
    <s v="03/27/2026"/>
    <s v="07:53:01"/>
    <n v="7"/>
    <s v="03/27/202608:06:37"/>
    <x v="26"/>
    <x v="26"/>
    <x v="1"/>
    <s v="08:06:37"/>
    <x v="8"/>
    <x v="6"/>
    <d v="1899-12-30T00:13:36"/>
    <n v="76830"/>
    <n v="0.69"/>
  </r>
  <r>
    <s v="MR20260003156"/>
    <s v="MR"/>
    <s v="MRI Brain w/o Contrast"/>
    <s v="03/27/2026"/>
    <s v="14:03:32"/>
    <n v="14"/>
    <s v="03/27/202614:21:05"/>
    <x v="26"/>
    <x v="26"/>
    <x v="1"/>
    <s v="14:21:05"/>
    <x v="14"/>
    <x v="7"/>
    <d v="1899-12-30T00:17:33"/>
    <n v="70551"/>
    <n v="1.48"/>
  </r>
  <r>
    <s v="CT20260016471"/>
    <s v="CT"/>
    <s v="CTA Pulmonary"/>
    <s v="03/27/2026"/>
    <s v="14:20:44"/>
    <n v="14"/>
    <s v="03/27/202614:36:57"/>
    <x v="26"/>
    <x v="26"/>
    <x v="1"/>
    <s v="14:36:57"/>
    <x v="14"/>
    <x v="7"/>
    <d v="1899-12-30T00:16:13"/>
    <n v="71275"/>
    <n v="1.82"/>
  </r>
  <r>
    <s v="CT20260016475"/>
    <s v="CT"/>
    <s v="CTA Chest"/>
    <s v="03/27/2026"/>
    <s v="14:36:35"/>
    <n v="14"/>
    <s v="03/27/202614:48:47"/>
    <x v="26"/>
    <x v="26"/>
    <x v="1"/>
    <s v="14:48:47"/>
    <x v="14"/>
    <x v="7"/>
    <d v="1899-12-30T00:12:12"/>
    <n v="71275"/>
    <n v="1.82"/>
  </r>
  <r>
    <s v="US20260011791"/>
    <s v="US"/>
    <s v="US OB Less Thn 14 wks w/TVS if indicated"/>
    <s v="03/27/2026"/>
    <s v="14:43:34"/>
    <n v="14"/>
    <s v="03/27/202614:56:41"/>
    <x v="26"/>
    <x v="26"/>
    <x v="1"/>
    <s v="14:56:41"/>
    <x v="14"/>
    <x v="7"/>
    <d v="1899-12-30T00:13:07"/>
    <n v="76801"/>
    <n v="0.99"/>
  </r>
  <r>
    <s v="CT20260016486"/>
    <s v="CT"/>
    <s v="CT Stone Protocol"/>
    <s v="03/27/2026"/>
    <s v="14:53:57"/>
    <n v="14"/>
    <s v="03/27/202615:10:48"/>
    <x v="26"/>
    <x v="26"/>
    <x v="1"/>
    <s v="15:10:48"/>
    <x v="15"/>
    <x v="7"/>
    <d v="1899-12-30T00:16:51"/>
    <n v="74176"/>
    <n v="1.74"/>
  </r>
  <r>
    <s v="CT20260016516"/>
    <s v="CT"/>
    <s v="CT Maxillofacial w/o Contrast"/>
    <s v="03/27/2026"/>
    <s v="15:33:01"/>
    <n v="15"/>
    <s v="03/27/202615:45:34"/>
    <x v="26"/>
    <x v="26"/>
    <x v="1"/>
    <s v="15:45:34"/>
    <x v="15"/>
    <x v="7"/>
    <d v="1899-12-30T00:12:33"/>
    <n v="70486"/>
    <n v="0.85"/>
  </r>
  <r>
    <s v="XR20260035531"/>
    <s v="XR"/>
    <s v="XR Chest 1 View Portable"/>
    <s v="03/27/2026"/>
    <s v="11:15:16"/>
    <n v="11"/>
    <s v="03/27/202616:26:52"/>
    <x v="26"/>
    <x v="26"/>
    <x v="1"/>
    <s v="16:26:52"/>
    <x v="16"/>
    <x v="7"/>
    <d v="1899-12-30T05:11:36"/>
    <n v="71045"/>
    <n v="0.18"/>
  </r>
  <r>
    <s v="XR20260035671"/>
    <s v="XR"/>
    <s v="XR Ankle Complete 3+ Views Left"/>
    <s v="03/27/2026"/>
    <s v="15:54:57"/>
    <n v="15"/>
    <s v="03/27/202616:29:34"/>
    <x v="26"/>
    <x v="26"/>
    <x v="1"/>
    <s v="16:29:34"/>
    <x v="16"/>
    <x v="7"/>
    <d v="1899-12-30T00:34:37"/>
    <n v="73610"/>
    <n v="0.17"/>
  </r>
  <r>
    <s v="XR20260035672"/>
    <s v="XR"/>
    <s v="XR Foot Complete 3+ Views Left"/>
    <s v="03/27/2026"/>
    <s v="15:55:04"/>
    <n v="15"/>
    <s v="03/27/202616:29:34"/>
    <x v="26"/>
    <x v="26"/>
    <x v="1"/>
    <s v="16:29:34"/>
    <x v="16"/>
    <x v="7"/>
    <d v="1899-12-30T00:34:30"/>
    <n v="73630"/>
    <n v="0.17"/>
  </r>
  <r>
    <s v="XR20260035654"/>
    <s v="XR"/>
    <s v="XR Skull Complete"/>
    <s v="03/27/2026"/>
    <s v="15:10:02"/>
    <n v="15"/>
    <s v="03/27/202617:31:05"/>
    <x v="26"/>
    <x v="26"/>
    <x v="1"/>
    <s v="17:31:05"/>
    <x v="17"/>
    <x v="7"/>
    <d v="1899-12-30T02:21:03"/>
    <n v="70260"/>
    <n v="0.28000000000000003"/>
  </r>
  <r>
    <s v="XR20260035681"/>
    <s v="XR"/>
    <s v="XR Chest 2 Views"/>
    <s v="03/27/2026"/>
    <s v="16:26:32"/>
    <n v="16"/>
    <s v="03/27/202619:48:56"/>
    <x v="26"/>
    <x v="26"/>
    <x v="1"/>
    <s v="19:48:56"/>
    <x v="19"/>
    <x v="7"/>
    <d v="1899-12-30T03:22:24"/>
    <n v="71046"/>
    <n v="0.22"/>
  </r>
  <r>
    <s v="CT20260016546"/>
    <s v="CT"/>
    <s v="CT Neck Soft Tissue w/ Contrast"/>
    <s v="03/27/2026"/>
    <s v="19:38:33"/>
    <n v="19"/>
    <s v="03/27/202620:23:02"/>
    <x v="26"/>
    <x v="26"/>
    <x v="1"/>
    <s v="20:23:02"/>
    <x v="20"/>
    <x v="7"/>
    <d v="1899-12-30T00:44:29"/>
    <n v="70491"/>
    <n v="1.38"/>
  </r>
  <r>
    <s v="CT20260016578"/>
    <s v="CT"/>
    <s v="CT Spine Cervical w/o Contrast"/>
    <s v="03/27/2026"/>
    <s v="20:20:10"/>
    <n v="20"/>
    <s v="03/27/202620:28:42"/>
    <x v="26"/>
    <x v="26"/>
    <x v="1"/>
    <s v="20:28:42"/>
    <x v="20"/>
    <x v="7"/>
    <d v="1899-12-30T00:08:32"/>
    <n v="72125"/>
    <n v="1"/>
  </r>
  <r>
    <s v="US20260011865"/>
    <s v="US"/>
    <s v="US OB Limited"/>
    <s v="03/27/2026"/>
    <s v="20:31:45"/>
    <n v="20"/>
    <s v="03/27/202620:43:22"/>
    <x v="26"/>
    <x v="26"/>
    <x v="1"/>
    <s v="20:43:22"/>
    <x v="20"/>
    <x v="7"/>
    <d v="1899-12-30T00:11:37"/>
    <n v="76815"/>
    <n v="0.65"/>
  </r>
  <r>
    <s v="US20260011872"/>
    <s v="US"/>
    <s v="US Abdomen Complete"/>
    <s v="03/27/2026"/>
    <s v="20:16:48"/>
    <n v="20"/>
    <s v="03/27/202620:46:23"/>
    <x v="26"/>
    <x v="26"/>
    <x v="1"/>
    <s v="20:46:23"/>
    <x v="20"/>
    <x v="7"/>
    <d v="1899-12-30T00:29:35"/>
    <n v="76700"/>
    <n v="0.81"/>
  </r>
  <r>
    <s v="XR20260035738"/>
    <s v="XR"/>
    <s v="XR Chest 1 View Portable"/>
    <s v="03/27/2026"/>
    <s v="19:12:29"/>
    <n v="19"/>
    <s v="03/27/202620:51:47"/>
    <x v="26"/>
    <x v="26"/>
    <x v="1"/>
    <s v="20:51:47"/>
    <x v="20"/>
    <x v="7"/>
    <d v="1899-12-30T01:39:18"/>
    <n v="71045"/>
    <n v="0.18"/>
  </r>
  <r>
    <s v="CT20260016574"/>
    <s v="CT"/>
    <s v="CT Abd &amp; Pel wo Oral w IV"/>
    <s v="03/27/2026"/>
    <s v="20:50:12"/>
    <n v="20"/>
    <s v="03/27/202621:16:07"/>
    <x v="26"/>
    <x v="26"/>
    <x v="1"/>
    <s v="21:16:07"/>
    <x v="23"/>
    <x v="7"/>
    <d v="1899-12-30T00:25:55"/>
    <n v="74177"/>
    <n v="1.82"/>
  </r>
  <r>
    <s v="XR20260035773"/>
    <s v="XR"/>
    <s v="XR Chest 1 View Portable"/>
    <s v="03/27/2026"/>
    <s v="20:55:01"/>
    <n v="20"/>
    <s v="03/27/202621:18:33"/>
    <x v="26"/>
    <x v="26"/>
    <x v="1"/>
    <s v="21:18:33"/>
    <x v="23"/>
    <x v="7"/>
    <d v="1899-12-30T00:23:32"/>
    <n v="71045"/>
    <n v="0.18"/>
  </r>
  <r>
    <s v="CT20260016567"/>
    <s v="CT"/>
    <s v="CT Brain/Head w/o Contrast"/>
    <s v="03/27/2026"/>
    <s v="21:16:03"/>
    <n v="21"/>
    <s v="03/27/202621:21:27"/>
    <x v="26"/>
    <x v="26"/>
    <x v="1"/>
    <s v="21:21:27"/>
    <x v="23"/>
    <x v="7"/>
    <d v="1899-12-30T00:05:24"/>
    <n v="70450"/>
    <n v="0.85"/>
  </r>
  <r>
    <s v="CT20260016556"/>
    <s v="CT"/>
    <s v="CT Lower Extremity w/o Contrast Right"/>
    <s v="03/27/2026"/>
    <s v="21:21:42"/>
    <n v="21"/>
    <s v="03/27/202621:49:31"/>
    <x v="26"/>
    <x v="26"/>
    <x v="1"/>
    <s v="21:49:31"/>
    <x v="23"/>
    <x v="7"/>
    <d v="1899-12-30T00:27:49"/>
    <n v="73700"/>
    <n v="1"/>
  </r>
  <r>
    <s v="CT20260016552"/>
    <s v="CT"/>
    <s v="CT Brain/Head w/o Contrast"/>
    <s v="03/27/2026"/>
    <s v="21:53:15"/>
    <n v="21"/>
    <s v="03/27/202622:09:23"/>
    <x v="26"/>
    <x v="26"/>
    <x v="1"/>
    <s v="22:09:23"/>
    <x v="21"/>
    <x v="7"/>
    <d v="1899-12-30T00:16:08"/>
    <n v="70450"/>
    <n v="0.85"/>
  </r>
  <r>
    <s v="CT20260016554"/>
    <s v="CT"/>
    <s v="CTA Brain/Head"/>
    <s v="03/27/2026"/>
    <s v="21:53:15"/>
    <n v="21"/>
    <s v="03/27/202622:14:01"/>
    <x v="26"/>
    <x v="26"/>
    <x v="1"/>
    <s v="22:14:01"/>
    <x v="21"/>
    <x v="7"/>
    <d v="1899-12-30T00:20:46"/>
    <n v="70496"/>
    <n v="1.75"/>
  </r>
  <r>
    <s v="XR20260035789"/>
    <s v="XR"/>
    <s v="XR Wrist Complete 3+ Views Left"/>
    <s v="03/27/2026"/>
    <s v="22:30:19"/>
    <n v="22"/>
    <s v="03/27/202623:04:31"/>
    <x v="26"/>
    <x v="26"/>
    <x v="1"/>
    <s v="23:04:31"/>
    <x v="22"/>
    <x v="0"/>
    <d v="1899-12-30T00:34:12"/>
    <n v="73110"/>
    <n v="0.17"/>
  </r>
  <r>
    <s v="XR20260035787"/>
    <s v="XR"/>
    <s v="XR Shoulder Complete 2+ Views Left"/>
    <s v="03/27/2026"/>
    <s v="22:30:19"/>
    <n v="22"/>
    <s v="03/27/202623:12:15"/>
    <x v="26"/>
    <x v="26"/>
    <x v="1"/>
    <s v="23:12:15"/>
    <x v="22"/>
    <x v="0"/>
    <d v="1899-12-30T00:41:56"/>
    <n v="73030"/>
    <n v="0.18"/>
  </r>
  <r>
    <s v="XR20260035788"/>
    <s v="XR"/>
    <s v="XR Elbow Complete 3+ Views Left"/>
    <s v="03/27/2026"/>
    <s v="22:30:19"/>
    <n v="22"/>
    <s v="03/27/202623:26:22"/>
    <x v="26"/>
    <x v="26"/>
    <x v="1"/>
    <s v="23:26:22"/>
    <x v="22"/>
    <x v="0"/>
    <d v="1899-12-30T00:56:03"/>
    <n v="73080"/>
    <n v="0.17"/>
  </r>
  <r>
    <s v="XR20260035795"/>
    <s v="XR"/>
    <s v="XR Chest 2 Views"/>
    <s v="03/27/2026"/>
    <s v="22:47:18"/>
    <n v="22"/>
    <s v="03/27/202623:36:59"/>
    <x v="26"/>
    <x v="26"/>
    <x v="1"/>
    <s v="23:36:59"/>
    <x v="22"/>
    <x v="0"/>
    <d v="1899-12-30T00:49:41"/>
    <n v="71046"/>
    <n v="0.22"/>
  </r>
  <r>
    <s v="XR20260035796"/>
    <s v="XR"/>
    <s v="XR Abdomen Complete w Decub and/or Erect"/>
    <s v="03/27/2026"/>
    <s v="23:32:02"/>
    <n v="23"/>
    <s v="03/28/202600:16:02"/>
    <x v="27"/>
    <x v="27"/>
    <x v="0"/>
    <s v="00:16:02"/>
    <x v="0"/>
    <x v="0"/>
    <d v="1899-12-30T00:44:00"/>
    <n v="74019"/>
    <n v="0.23"/>
  </r>
  <r>
    <s v="CT20260016587"/>
    <s v="CT"/>
    <s v="CT Brain/Head w/o Contrast"/>
    <s v="03/27/2026"/>
    <s v="23:38:46"/>
    <n v="23"/>
    <s v="03/28/202600:18:33"/>
    <x v="27"/>
    <x v="27"/>
    <x v="0"/>
    <s v="00:18:33"/>
    <x v="0"/>
    <x v="0"/>
    <d v="1899-12-30T00:39:47"/>
    <n v="70450"/>
    <n v="0.85"/>
  </r>
  <r>
    <s v="CT20260016590"/>
    <s v="CT"/>
    <s v="CT Brain/Head w/o Contrast"/>
    <s v="03/28/2026"/>
    <s v="00:15:11"/>
    <n v="0"/>
    <s v="03/28/202600:19:21"/>
    <x v="27"/>
    <x v="27"/>
    <x v="0"/>
    <s v="00:19:21"/>
    <x v="0"/>
    <x v="0"/>
    <d v="1899-12-30T00:04:10"/>
    <n v="70450"/>
    <n v="0.85"/>
  </r>
  <r>
    <s v="CT20260016584"/>
    <s v="CT"/>
    <s v="CT Abdomen and Pelvis w/ Contrast"/>
    <s v="03/27/2026"/>
    <s v="23:06:51"/>
    <n v="23"/>
    <s v="03/28/202600:27:01"/>
    <x v="27"/>
    <x v="27"/>
    <x v="0"/>
    <s v="00:27:01"/>
    <x v="0"/>
    <x v="0"/>
    <d v="1899-12-30T01:20:10"/>
    <n v="74177"/>
    <n v="1.82"/>
  </r>
  <r>
    <s v="CT20260016592"/>
    <s v="CT"/>
    <s v="CT Abd &amp; Pel wo Oral w IV"/>
    <s v="03/28/2026"/>
    <s v="00:26:24"/>
    <n v="0"/>
    <s v="03/28/202600:41:10"/>
    <x v="27"/>
    <x v="27"/>
    <x v="0"/>
    <s v="00:41:10"/>
    <x v="0"/>
    <x v="0"/>
    <d v="1899-12-30T00:14:46"/>
    <n v="74177"/>
    <n v="1.82"/>
  </r>
  <r>
    <s v="CT20260016568"/>
    <s v="CT"/>
    <s v="CT Abd/Pel for GI BLEED w/o Oral &amp; w/wo "/>
    <s v="03/28/2026"/>
    <s v="00:28:01"/>
    <n v="0"/>
    <s v="03/28/202600:48:25"/>
    <x v="27"/>
    <x v="27"/>
    <x v="0"/>
    <s v="00:48:25"/>
    <x v="0"/>
    <x v="0"/>
    <d v="1899-12-30T00:20:24"/>
    <n v="74178"/>
    <n v="2.0099999999999998"/>
  </r>
  <r>
    <s v="CT20260016615"/>
    <s v="CT"/>
    <s v="CT Brain/Head w/o Contrast"/>
    <s v="03/28/2026"/>
    <s v="00:44:07"/>
    <n v="0"/>
    <s v="03/28/202600:52:05"/>
    <x v="27"/>
    <x v="27"/>
    <x v="0"/>
    <s v="00:52:05"/>
    <x v="0"/>
    <x v="0"/>
    <d v="1899-12-30T00:07:58"/>
    <n v="70450"/>
    <n v="0.85"/>
  </r>
  <r>
    <s v="CT20260016586"/>
    <s v="CT"/>
    <s v="CT Abd &amp; Pel wo Oral w IV"/>
    <s v="03/27/2026"/>
    <s v="23:39:56"/>
    <n v="23"/>
    <s v="03/28/202600:52:35"/>
    <x v="27"/>
    <x v="27"/>
    <x v="0"/>
    <s v="00:52:35"/>
    <x v="0"/>
    <x v="0"/>
    <d v="1899-12-30T01:12:39"/>
    <n v="74177"/>
    <n v="1.82"/>
  </r>
  <r>
    <s v="CT20260016616"/>
    <s v="CT"/>
    <s v="CT Spine Cervical w/o Contrast"/>
    <s v="03/28/2026"/>
    <s v="00:44:27"/>
    <n v="0"/>
    <s v="03/28/202600:57:11"/>
    <x v="27"/>
    <x v="27"/>
    <x v="0"/>
    <s v="00:57:11"/>
    <x v="0"/>
    <x v="0"/>
    <d v="1899-12-30T00:12:44"/>
    <n v="72125"/>
    <n v="1"/>
  </r>
  <r>
    <s v="CT20260016617"/>
    <s v="CT"/>
    <s v="CT Chest W/ Contrast"/>
    <s v="03/28/2026"/>
    <s v="00:44:44"/>
    <n v="0"/>
    <s v="03/28/202601:04:59"/>
    <x v="27"/>
    <x v="27"/>
    <x v="0"/>
    <s v="01:04:59"/>
    <x v="1"/>
    <x v="0"/>
    <d v="1899-12-30T00:20:15"/>
    <n v="71260"/>
    <n v="1.1599999999999999"/>
  </r>
  <r>
    <s v="CT20260016618"/>
    <s v="CT"/>
    <s v="CT Abdomen and Pelvis w/ Contrast"/>
    <s v="03/28/2026"/>
    <s v="00:45:04"/>
    <n v="0"/>
    <s v="03/28/202601:04:59"/>
    <x v="27"/>
    <x v="27"/>
    <x v="0"/>
    <s v="01:04:59"/>
    <x v="1"/>
    <x v="0"/>
    <d v="1899-12-30T00:19:55"/>
    <n v="74177"/>
    <n v="1.82"/>
  </r>
  <r>
    <s v="CT20260016588"/>
    <s v="CT"/>
    <s v="CT Abd &amp; Pel wo Oral w IV"/>
    <s v="03/28/2026"/>
    <s v="01:00:20"/>
    <n v="1"/>
    <s v="03/28/202601:10:52"/>
    <x v="27"/>
    <x v="27"/>
    <x v="0"/>
    <s v="01:10:52"/>
    <x v="1"/>
    <x v="0"/>
    <d v="1899-12-30T00:10:32"/>
    <n v="74177"/>
    <n v="1.82"/>
  </r>
  <r>
    <s v="CT20260016594"/>
    <s v="CT"/>
    <s v="CT Abd &amp; Pel wo Oral w IV"/>
    <s v="03/28/2026"/>
    <s v="01:07:52"/>
    <n v="1"/>
    <s v="03/28/202601:22:46"/>
    <x v="27"/>
    <x v="27"/>
    <x v="0"/>
    <s v="01:22:46"/>
    <x v="1"/>
    <x v="0"/>
    <d v="1899-12-30T00:14:54"/>
    <n v="74177"/>
    <n v="1.82"/>
  </r>
  <r>
    <s v="CT20260016597"/>
    <s v="CT"/>
    <s v="CT Abd &amp; Pel wo Oral w IV"/>
    <s v="03/28/2026"/>
    <s v="01:15:10"/>
    <n v="1"/>
    <s v="03/28/202601:31:40"/>
    <x v="27"/>
    <x v="27"/>
    <x v="0"/>
    <s v="01:31:40"/>
    <x v="1"/>
    <x v="0"/>
    <d v="1899-12-30T00:16:30"/>
    <n v="74177"/>
    <n v="1.82"/>
  </r>
  <r>
    <s v="CT20260016575"/>
    <s v="CT"/>
    <s v="CT Abd &amp; Pel wo Oral w IV"/>
    <s v="03/27/2026"/>
    <s v="23:33:30"/>
    <n v="23"/>
    <s v="03/28/202601:37:17"/>
    <x v="27"/>
    <x v="27"/>
    <x v="0"/>
    <s v="01:37:17"/>
    <x v="1"/>
    <x v="0"/>
    <d v="1899-12-30T02:03:47"/>
    <n v="74177"/>
    <n v="1.82"/>
  </r>
  <r>
    <s v="US20260011873"/>
    <s v="US"/>
    <s v="US Retroperitoneal Complete"/>
    <s v="03/28/2026"/>
    <s v="01:00:32"/>
    <n v="1"/>
    <s v="03/28/202601:44:33"/>
    <x v="27"/>
    <x v="27"/>
    <x v="0"/>
    <s v="01:44:33"/>
    <x v="1"/>
    <x v="0"/>
    <d v="1899-12-30T00:44:01"/>
    <n v="76770"/>
    <n v="0.74"/>
  </r>
  <r>
    <s v="CT20260016609"/>
    <s v="CT"/>
    <s v="CT Abdomen and Pelvis w/ Contrast"/>
    <s v="03/28/2026"/>
    <s v="01:37:32"/>
    <n v="1"/>
    <s v="03/28/202601:59:38"/>
    <x v="27"/>
    <x v="27"/>
    <x v="0"/>
    <s v="01:59:38"/>
    <x v="1"/>
    <x v="0"/>
    <d v="1899-12-30T00:22:06"/>
    <n v="74177"/>
    <n v="1.82"/>
  </r>
  <r>
    <s v="CT20260016620"/>
    <s v="CT"/>
    <s v="CT Brain/Head w/o Contrast"/>
    <s v="03/28/2026"/>
    <s v="01:48:31"/>
    <n v="1"/>
    <s v="03/28/202602:07:30"/>
    <x v="27"/>
    <x v="27"/>
    <x v="0"/>
    <s v="02:07:30"/>
    <x v="2"/>
    <x v="0"/>
    <d v="1899-12-30T00:18:59"/>
    <n v="70450"/>
    <n v="0.85"/>
  </r>
  <r>
    <s v="CT20260016591"/>
    <s v="CT"/>
    <s v="CT Brain/Head w/o Contrast"/>
    <s v="03/28/2026"/>
    <s v="01:50:36"/>
    <n v="1"/>
    <s v="03/28/202602:16:29"/>
    <x v="27"/>
    <x v="27"/>
    <x v="0"/>
    <s v="02:16:29"/>
    <x v="2"/>
    <x v="0"/>
    <d v="1899-12-30T00:25:53"/>
    <n v="70450"/>
    <n v="0.85"/>
  </r>
  <r>
    <s v="CT20260016600"/>
    <s v="CT"/>
    <s v="CT Brain/Head w/o Contrast"/>
    <s v="03/28/2026"/>
    <s v="02:14:13"/>
    <n v="2"/>
    <s v="03/28/202602:17:17"/>
    <x v="27"/>
    <x v="27"/>
    <x v="0"/>
    <s v="02:17:17"/>
    <x v="2"/>
    <x v="0"/>
    <d v="1899-12-30T00:03:04"/>
    <n v="70450"/>
    <n v="0.85"/>
  </r>
  <r>
    <s v="CT20260016601"/>
    <s v="CT"/>
    <s v="CT Spine Cervical w/o Contrast"/>
    <s v="03/28/2026"/>
    <s v="02:14:13"/>
    <n v="2"/>
    <s v="03/28/202602:21:49"/>
    <x v="27"/>
    <x v="27"/>
    <x v="0"/>
    <s v="02:21:49"/>
    <x v="2"/>
    <x v="0"/>
    <d v="1899-12-30T00:07:36"/>
    <n v="72125"/>
    <n v="1"/>
  </r>
  <r>
    <s v="CT20260016610"/>
    <s v="CT"/>
    <s v="CT Abdomen and Pelvis w/ Contrast"/>
    <s v="03/28/2026"/>
    <s v="02:04:07"/>
    <n v="2"/>
    <s v="03/28/202602:35:30"/>
    <x v="27"/>
    <x v="27"/>
    <x v="0"/>
    <s v="02:35:30"/>
    <x v="2"/>
    <x v="0"/>
    <d v="1899-12-30T00:31:23"/>
    <n v="74177"/>
    <n v="1.82"/>
  </r>
  <r>
    <s v="CT20260016604"/>
    <s v="CT"/>
    <s v="CTA Pulmonary"/>
    <s v="03/28/2026"/>
    <s v="01:50:36"/>
    <n v="1"/>
    <s v="03/28/202602:45:25"/>
    <x v="27"/>
    <x v="27"/>
    <x v="0"/>
    <s v="02:45:25"/>
    <x v="2"/>
    <x v="0"/>
    <d v="1899-12-30T00:54:49"/>
    <n v="71275"/>
    <n v="1.82"/>
  </r>
  <r>
    <s v="CT20260016613"/>
    <s v="CT"/>
    <s v="CTA Chest"/>
    <s v="03/28/2026"/>
    <s v="02:10:45"/>
    <n v="2"/>
    <s v="03/28/202602:52:19"/>
    <x v="27"/>
    <x v="27"/>
    <x v="0"/>
    <s v="02:52:19"/>
    <x v="2"/>
    <x v="0"/>
    <d v="1899-12-30T00:41:34"/>
    <n v="71275"/>
    <n v="1.82"/>
  </r>
  <r>
    <s v="CT20260016611"/>
    <s v="CT"/>
    <s v="CT Abd &amp; Pel wo Oral w IV"/>
    <s v="03/28/2026"/>
    <s v="02:40:43"/>
    <n v="2"/>
    <s v="03/28/202603:01:22"/>
    <x v="27"/>
    <x v="27"/>
    <x v="0"/>
    <s v="03:01:22"/>
    <x v="3"/>
    <x v="0"/>
    <d v="1899-12-30T00:20:39"/>
    <n v="74177"/>
    <n v="1.82"/>
  </r>
  <r>
    <s v="US20260011881"/>
    <s v="US"/>
    <s v="US Lower Ext Venous Duplex Bilateral"/>
    <s v="03/28/2026"/>
    <s v="01:02:37"/>
    <n v="1"/>
    <s v="03/28/202603:14:55"/>
    <x v="27"/>
    <x v="27"/>
    <x v="0"/>
    <s v="03:14:55"/>
    <x v="3"/>
    <x v="1"/>
    <d v="1899-12-30T02:12:18"/>
    <n v="93970"/>
    <n v="0.7"/>
  </r>
  <r>
    <s v="US20260011889"/>
    <s v="US"/>
    <s v="US Upper Ext Venous Duplex Right"/>
    <s v="03/28/2026"/>
    <s v="03:01:54"/>
    <n v="3"/>
    <s v="03/28/202603:15:15"/>
    <x v="27"/>
    <x v="27"/>
    <x v="0"/>
    <s v="03:15:15"/>
    <x v="3"/>
    <x v="1"/>
    <d v="1899-12-30T00:13:21"/>
    <n v="93971"/>
    <n v="0.45"/>
  </r>
  <r>
    <s v="XR20260035704"/>
    <s v="XR"/>
    <s v="XR ERCP"/>
    <s v="03/27/2026"/>
    <s v="17:43:28"/>
    <n v="17"/>
    <s v="03/28/202603:15:43"/>
    <x v="27"/>
    <x v="27"/>
    <x v="0"/>
    <s v="03:15:43"/>
    <x v="3"/>
    <x v="1"/>
    <d v="1899-12-30T09:32:15"/>
    <n v="74328"/>
    <n v="0.47"/>
  </r>
  <r>
    <s v="XR20260035705"/>
    <s v="XR"/>
    <s v="XR CARM Up to 1 Hour"/>
    <s v="03/27/2026"/>
    <s v="17:43:28"/>
    <n v="17"/>
    <s v="03/28/202603:15:43"/>
    <x v="27"/>
    <x v="27"/>
    <x v="0"/>
    <s v="03:15:43"/>
    <x v="3"/>
    <x v="1"/>
    <d v="1899-12-30T09:32:15"/>
    <n v="76000"/>
    <n v="0.3"/>
  </r>
  <r>
    <s v="XR20260035678"/>
    <s v="XR"/>
    <s v="XR CARM Up to 1 Hour"/>
    <s v="03/27/2026"/>
    <s v="16:17:48"/>
    <n v="16"/>
    <s v="03/28/202603:15:57"/>
    <x v="27"/>
    <x v="27"/>
    <x v="0"/>
    <s v="03:15:57"/>
    <x v="3"/>
    <x v="1"/>
    <d v="1899-12-30T10:58:09"/>
    <n v="76000"/>
    <n v="0.3"/>
  </r>
  <r>
    <s v="XR20260035674"/>
    <s v="XR"/>
    <s v="XR CARM Up to 1 Hour"/>
    <s v="03/27/2026"/>
    <s v="15:00:00"/>
    <n v="15"/>
    <s v="03/28/202603:16:29"/>
    <x v="27"/>
    <x v="27"/>
    <x v="0"/>
    <s v="03:16:29"/>
    <x v="3"/>
    <x v="1"/>
    <d v="1899-12-30T12:16:29"/>
    <n v="76000"/>
    <n v="0.3"/>
  </r>
  <r>
    <s v="XR20260035646"/>
    <s v="XR"/>
    <s v="XR CARM Up to 1 Hour"/>
    <s v="03/27/2026"/>
    <s v="15:02:28"/>
    <n v="15"/>
    <s v="03/28/202603:16:42"/>
    <x v="27"/>
    <x v="27"/>
    <x v="0"/>
    <s v="03:16:42"/>
    <x v="3"/>
    <x v="1"/>
    <d v="1899-12-30T12:14:14"/>
    <n v="76000"/>
    <n v="0.3"/>
  </r>
  <r>
    <s v="XR20260035665"/>
    <s v="XR"/>
    <s v="XR CARM Over 1 Hour"/>
    <s v="03/27/2026"/>
    <s v="15:26:10"/>
    <n v="15"/>
    <s v="03/28/202603:16:56"/>
    <x v="27"/>
    <x v="27"/>
    <x v="0"/>
    <s v="03:16:56"/>
    <x v="3"/>
    <x v="1"/>
    <d v="1899-12-30T11:50:46"/>
    <n v="76000"/>
    <n v="0.3"/>
  </r>
  <r>
    <s v="XR20260035809"/>
    <s v="XR"/>
    <s v="XR Chest 1 View Portable"/>
    <s v="03/28/2026"/>
    <s v="00:46:54"/>
    <n v="0"/>
    <s v="03/28/202603:17:41"/>
    <x v="27"/>
    <x v="27"/>
    <x v="0"/>
    <s v="03:17:41"/>
    <x v="3"/>
    <x v="1"/>
    <d v="1899-12-30T02:30:47"/>
    <n v="71045"/>
    <n v="0.18"/>
  </r>
  <r>
    <s v="US20260011882"/>
    <s v="US"/>
    <s v="US OB Limited"/>
    <s v="03/27/2026"/>
    <s v="22:45:28"/>
    <n v="22"/>
    <s v="03/28/202603:21:33"/>
    <x v="27"/>
    <x v="27"/>
    <x v="0"/>
    <s v="03:21:33"/>
    <x v="3"/>
    <x v="1"/>
    <d v="1899-12-30T04:36:05"/>
    <n v="76815"/>
    <n v="0.65"/>
  </r>
  <r>
    <s v="CT20260016625"/>
    <s v="CT"/>
    <s v="CT Chest WO Contrast"/>
    <s v="03/28/2026"/>
    <s v="02:37:49"/>
    <n v="2"/>
    <s v="03/28/202603:35:30"/>
    <x v="27"/>
    <x v="27"/>
    <x v="0"/>
    <s v="03:35:30"/>
    <x v="3"/>
    <x v="1"/>
    <d v="1899-12-30T00:57:41"/>
    <n v="71250"/>
    <n v="1.08"/>
  </r>
  <r>
    <s v="CT20260016626"/>
    <s v="CT"/>
    <s v="CT Abdomen and Pelvis w/o Contrast"/>
    <s v="03/28/2026"/>
    <s v="02:37:49"/>
    <n v="2"/>
    <s v="03/28/202603:35:30"/>
    <x v="27"/>
    <x v="27"/>
    <x v="0"/>
    <s v="03:35:30"/>
    <x v="3"/>
    <x v="1"/>
    <d v="1899-12-30T00:57:41"/>
    <n v="74176"/>
    <n v="1.74"/>
  </r>
  <r>
    <s v="US20260011893"/>
    <s v="US"/>
    <s v="US Pelvis Comp w/Transvag if indicated"/>
    <s v="03/28/2026"/>
    <s v="02:40:27"/>
    <n v="2"/>
    <s v="03/28/202603:37:44"/>
    <x v="27"/>
    <x v="27"/>
    <x v="0"/>
    <s v="03:37:44"/>
    <x v="3"/>
    <x v="1"/>
    <d v="1899-12-30T00:57:17"/>
    <n v="76856"/>
    <n v="0.69"/>
  </r>
  <r>
    <s v="US20260011888"/>
    <s v="US"/>
    <s v="US Pelvis Comp w/Transvag if indicated"/>
    <s v="03/28/2026"/>
    <s v="02:23:12"/>
    <n v="2"/>
    <s v="03/28/202603:40:17"/>
    <x v="27"/>
    <x v="27"/>
    <x v="0"/>
    <s v="03:40:17"/>
    <x v="3"/>
    <x v="1"/>
    <d v="1899-12-30T01:17:05"/>
    <n v="76856"/>
    <n v="0.69"/>
  </r>
  <r>
    <s v="US20260011892"/>
    <s v="US"/>
    <s v="US Transvaginal Non-OB"/>
    <s v="03/28/2026"/>
    <s v="02:23:05"/>
    <n v="2"/>
    <s v="03/28/202603:40:17"/>
    <x v="27"/>
    <x v="27"/>
    <x v="0"/>
    <s v="03:40:17"/>
    <x v="3"/>
    <x v="1"/>
    <d v="1899-12-30T01:17:12"/>
    <n v="76830"/>
    <n v="0.69"/>
  </r>
  <r>
    <s v="MR20260003277"/>
    <s v="MR"/>
    <s v="MRI Spine Cervical w/o Contrast"/>
    <s v="03/28/2026"/>
    <s v="02:06:31"/>
    <n v="2"/>
    <s v="03/28/202604:06:50"/>
    <x v="27"/>
    <x v="27"/>
    <x v="0"/>
    <s v="04:06:50"/>
    <x v="4"/>
    <x v="1"/>
    <d v="1899-12-30T02:00:19"/>
    <n v="72141"/>
    <n v="1.48"/>
  </r>
  <r>
    <s v="MR20260003278"/>
    <s v="MR"/>
    <s v="MRI Spine Thoracic w/o Contrast"/>
    <s v="03/28/2026"/>
    <s v="02:06:45"/>
    <n v="2"/>
    <s v="03/28/202604:06:50"/>
    <x v="27"/>
    <x v="27"/>
    <x v="0"/>
    <s v="04:06:50"/>
    <x v="4"/>
    <x v="1"/>
    <d v="1899-12-30T02:00:05"/>
    <n v="72146"/>
    <n v="1.48"/>
  </r>
  <r>
    <s v="MR20260003279"/>
    <s v="MR"/>
    <s v="MRI Spine Lumbar w/o Contrast"/>
    <s v="03/28/2026"/>
    <s v="02:06:59"/>
    <n v="2"/>
    <s v="03/28/202604:06:50"/>
    <x v="27"/>
    <x v="27"/>
    <x v="0"/>
    <s v="04:06:50"/>
    <x v="4"/>
    <x v="1"/>
    <d v="1899-12-30T01:59:51"/>
    <n v="72148"/>
    <n v="1.48"/>
  </r>
  <r>
    <s v="US20260011891"/>
    <s v="US"/>
    <s v="US Retroperitoneal Complete"/>
    <s v="03/28/2026"/>
    <s v="03:51:07"/>
    <n v="3"/>
    <s v="03/28/202604:10:13"/>
    <x v="27"/>
    <x v="27"/>
    <x v="0"/>
    <s v="04:10:13"/>
    <x v="4"/>
    <x v="1"/>
    <d v="1899-12-30T00:19:06"/>
    <n v="76770"/>
    <n v="0.74"/>
  </r>
  <r>
    <s v="CT20260016621"/>
    <s v="CT"/>
    <s v="CT Brain/Head w/o Contrast"/>
    <s v="03/28/2026"/>
    <s v="03:57:22"/>
    <n v="3"/>
    <s v="03/28/202604:23:10"/>
    <x v="27"/>
    <x v="27"/>
    <x v="0"/>
    <s v="04:23:10"/>
    <x v="4"/>
    <x v="1"/>
    <d v="1899-12-30T00:25:48"/>
    <n v="70450"/>
    <n v="0.85"/>
  </r>
  <r>
    <s v="CT20260016627"/>
    <s v="CT"/>
    <s v="CT Orbits wo Contrast"/>
    <s v="03/28/2026"/>
    <s v="03:57:46"/>
    <n v="3"/>
    <s v="03/28/202604:23:10"/>
    <x v="27"/>
    <x v="27"/>
    <x v="0"/>
    <s v="04:23:10"/>
    <x v="4"/>
    <x v="1"/>
    <d v="1899-12-30T00:25:24"/>
    <n v="70480"/>
    <n v="1.28"/>
  </r>
  <r>
    <s v="CT20260016619"/>
    <s v="CT"/>
    <s v="CT Abdomen and Pelvis w/Oral + w/IV Cont"/>
    <s v="03/28/2026"/>
    <s v="04:00:27"/>
    <n v="4"/>
    <s v="03/28/202604:30:12"/>
    <x v="27"/>
    <x v="27"/>
    <x v="0"/>
    <s v="04:30:12"/>
    <x v="4"/>
    <x v="1"/>
    <d v="1899-12-30T00:29:45"/>
    <n v="74177"/>
    <n v="1.82"/>
  </r>
  <r>
    <s v="XR20260035822"/>
    <s v="XR"/>
    <s v="XR Chest 2 Views"/>
    <s v="03/28/2026"/>
    <s v="02:21:19"/>
    <n v="2"/>
    <s v="03/28/202604:41:48"/>
    <x v="27"/>
    <x v="27"/>
    <x v="0"/>
    <s v="04:41:48"/>
    <x v="4"/>
    <x v="1"/>
    <d v="1899-12-30T02:20:29"/>
    <n v="71046"/>
    <n v="0.22"/>
  </r>
  <r>
    <s v="XR20260035805"/>
    <s v="XR"/>
    <s v="XR Chest 1 View Portable"/>
    <s v="03/28/2026"/>
    <s v="00:41:36"/>
    <n v="0"/>
    <s v="03/28/202604:43:38"/>
    <x v="27"/>
    <x v="27"/>
    <x v="0"/>
    <s v="04:43:38"/>
    <x v="4"/>
    <x v="1"/>
    <d v="1899-12-30T04:02:02"/>
    <n v="71045"/>
    <n v="0.18"/>
  </r>
  <r>
    <s v="US20260011876"/>
    <s v="US"/>
    <s v="US OB Less Thn 14 wks w/TVS if indicated"/>
    <s v="03/27/2026"/>
    <s v="23:21:58"/>
    <n v="23"/>
    <s v="03/28/202604:46:09"/>
    <x v="27"/>
    <x v="27"/>
    <x v="0"/>
    <s v="04:46:09"/>
    <x v="4"/>
    <x v="1"/>
    <d v="1899-12-30T05:24:11"/>
    <n v="76801"/>
    <n v="0.99"/>
  </r>
  <r>
    <s v="CT20260016624"/>
    <s v="CT"/>
    <s v="CT Abd &amp; Pel wo Oral w IV"/>
    <s v="03/28/2026"/>
    <s v="04:10:13"/>
    <n v="4"/>
    <s v="03/28/202604:58:11"/>
    <x v="27"/>
    <x v="27"/>
    <x v="0"/>
    <s v="04:58:11"/>
    <x v="4"/>
    <x v="1"/>
    <d v="1899-12-30T00:47:58"/>
    <n v="74177"/>
    <n v="1.82"/>
  </r>
  <r>
    <s v="XR20260035799"/>
    <s v="XR"/>
    <s v="XR Chest 1 View Portable"/>
    <s v="03/27/2026"/>
    <s v="23:25:52"/>
    <n v="23"/>
    <s v="03/28/202604:59:23"/>
    <x v="27"/>
    <x v="27"/>
    <x v="0"/>
    <s v="04:59:23"/>
    <x v="4"/>
    <x v="1"/>
    <d v="1899-12-30T05:33:31"/>
    <n v="71045"/>
    <n v="0.18"/>
  </r>
  <r>
    <s v="US20260011886"/>
    <s v="US"/>
    <s v="US Pelvis Comp w/Transvag if indicated"/>
    <s v="03/28/2026"/>
    <s v="01:28:58"/>
    <n v="1"/>
    <s v="03/28/202605:03:35"/>
    <x v="27"/>
    <x v="27"/>
    <x v="0"/>
    <s v="05:03:35"/>
    <x v="5"/>
    <x v="1"/>
    <d v="1899-12-30T03:34:37"/>
    <n v="76856"/>
    <n v="0.69"/>
  </r>
  <r>
    <s v="US20260011896"/>
    <s v="US"/>
    <s v="US Abdomen Limited"/>
    <s v="03/28/2026"/>
    <s v="04:40:04"/>
    <n v="4"/>
    <s v="03/28/202605:33:47"/>
    <x v="27"/>
    <x v="27"/>
    <x v="0"/>
    <s v="05:33:47"/>
    <x v="5"/>
    <x v="1"/>
    <d v="1899-12-30T00:53:43"/>
    <n v="76705"/>
    <n v="0.59"/>
  </r>
  <r>
    <s v="XR20260035825"/>
    <s v="XR"/>
    <s v="XR Chest 1 View Portable"/>
    <s v="03/28/2026"/>
    <s v="05:03:32"/>
    <n v="5"/>
    <s v="03/28/202605:34:17"/>
    <x v="27"/>
    <x v="27"/>
    <x v="0"/>
    <s v="05:34:17"/>
    <x v="5"/>
    <x v="1"/>
    <d v="1899-12-30T00:30:45"/>
    <n v="71045"/>
    <n v="0.18"/>
  </r>
  <r>
    <s v="XR20260035834"/>
    <s v="XR"/>
    <s v="XR Chest 1 View Portable"/>
    <s v="03/28/2026"/>
    <s v="05:02:36"/>
    <n v="5"/>
    <s v="03/28/202605:35:45"/>
    <x v="27"/>
    <x v="27"/>
    <x v="0"/>
    <s v="05:35:45"/>
    <x v="5"/>
    <x v="1"/>
    <d v="1899-12-30T00:33:09"/>
    <n v="71045"/>
    <n v="0.18"/>
  </r>
  <r>
    <s v="XR20260035830"/>
    <s v="XR"/>
    <s v="XR Chest 1 View Portable"/>
    <s v="03/28/2026"/>
    <s v="05:01:51"/>
    <n v="5"/>
    <s v="03/28/202605:36:16"/>
    <x v="27"/>
    <x v="27"/>
    <x v="0"/>
    <s v="05:36:16"/>
    <x v="5"/>
    <x v="1"/>
    <d v="1899-12-30T00:34:25"/>
    <n v="71045"/>
    <n v="0.18"/>
  </r>
  <r>
    <s v="XR20260035833"/>
    <s v="XR"/>
    <s v="XR Chest 1 View Portable"/>
    <s v="03/28/2026"/>
    <s v="05:02:57"/>
    <n v="5"/>
    <s v="03/28/202605:36:43"/>
    <x v="27"/>
    <x v="27"/>
    <x v="0"/>
    <s v="05:36:43"/>
    <x v="5"/>
    <x v="1"/>
    <d v="1899-12-30T00:33:46"/>
    <n v="71045"/>
    <n v="0.18"/>
  </r>
  <r>
    <s v="XR20260035721"/>
    <s v="XR"/>
    <s v="XR Chest 1 View Portable"/>
    <s v="03/28/2026"/>
    <s v="05:01:31"/>
    <n v="5"/>
    <s v="03/28/202605:37:15"/>
    <x v="27"/>
    <x v="27"/>
    <x v="0"/>
    <s v="05:37:15"/>
    <x v="5"/>
    <x v="1"/>
    <d v="1899-12-30T00:35:44"/>
    <n v="71045"/>
    <n v="0.18"/>
  </r>
  <r>
    <s v="XR20260035829"/>
    <s v="XR"/>
    <s v="XR Chest 1 View Portable"/>
    <s v="03/28/2026"/>
    <s v="05:02:12"/>
    <n v="5"/>
    <s v="03/28/202605:38:37"/>
    <x v="27"/>
    <x v="27"/>
    <x v="0"/>
    <s v="05:38:37"/>
    <x v="5"/>
    <x v="1"/>
    <d v="1899-12-30T00:36:25"/>
    <n v="71045"/>
    <n v="0.18"/>
  </r>
  <r>
    <s v="XR20260035823"/>
    <s v="XR"/>
    <s v="XR Chest 1 View Portable"/>
    <s v="03/28/2026"/>
    <s v="05:03:13"/>
    <n v="5"/>
    <s v="03/28/202605:39:13"/>
    <x v="27"/>
    <x v="27"/>
    <x v="0"/>
    <s v="05:39:13"/>
    <x v="5"/>
    <x v="1"/>
    <d v="1899-12-30T00:36:00"/>
    <n v="71045"/>
    <n v="0.18"/>
  </r>
  <r>
    <s v="MR20260003147"/>
    <s v="MR"/>
    <s v="MRI Brain w/o Contrast"/>
    <s v="03/28/2026"/>
    <s v="02:44:21"/>
    <n v="2"/>
    <s v="03/28/202605:54:26"/>
    <x v="27"/>
    <x v="27"/>
    <x v="0"/>
    <s v="05:54:26"/>
    <x v="5"/>
    <x v="1"/>
    <d v="1899-12-30T03:10:05"/>
    <n v="70551"/>
    <n v="1.48"/>
  </r>
  <r>
    <s v="CT20260016629"/>
    <s v="CT"/>
    <s v="CT Maxillofacial w/o Contrast"/>
    <s v="03/28/2026"/>
    <s v="04:32:12"/>
    <n v="4"/>
    <s v="03/28/202606:01:57"/>
    <x v="27"/>
    <x v="27"/>
    <x v="0"/>
    <s v="06:01:57"/>
    <x v="6"/>
    <x v="1"/>
    <d v="1899-12-30T01:29:45"/>
    <n v="70486"/>
    <n v="0.85"/>
  </r>
  <r>
    <s v="CT20260016630"/>
    <s v="CT"/>
    <s v="CT Brain/Head w/o Contrast"/>
    <s v="03/28/2026"/>
    <s v="04:32:12"/>
    <n v="4"/>
    <s v="03/28/202606:01:57"/>
    <x v="27"/>
    <x v="27"/>
    <x v="0"/>
    <s v="06:01:57"/>
    <x v="6"/>
    <x v="1"/>
    <d v="1899-12-30T01:29:45"/>
    <n v="70450"/>
    <n v="0.85"/>
  </r>
  <r>
    <s v="XR20260035619"/>
    <s v="XR"/>
    <s v="XR Chest 1 View Portable"/>
    <s v="03/28/2026"/>
    <s v="06:00:36"/>
    <n v="6"/>
    <s v="03/28/202606:02:45"/>
    <x v="27"/>
    <x v="27"/>
    <x v="0"/>
    <s v="06:02:45"/>
    <x v="6"/>
    <x v="1"/>
    <d v="1899-12-30T00:02:09"/>
    <n v="71045"/>
    <n v="0.18"/>
  </r>
  <r>
    <s v="XR20260035714"/>
    <s v="XR"/>
    <s v="XR Chest 1 View Portable"/>
    <s v="03/28/2026"/>
    <s v="06:01:06"/>
    <n v="6"/>
    <s v="03/28/202606:03:33"/>
    <x v="27"/>
    <x v="27"/>
    <x v="0"/>
    <s v="06:03:33"/>
    <x v="6"/>
    <x v="1"/>
    <d v="1899-12-30T00:02:27"/>
    <n v="71045"/>
    <n v="0.18"/>
  </r>
  <r>
    <s v="XR20260035793"/>
    <s v="XR"/>
    <s v="XR Chest 1 View Portable"/>
    <s v="03/28/2026"/>
    <s v="06:02:53"/>
    <n v="6"/>
    <s v="03/28/202606:04:43"/>
    <x v="27"/>
    <x v="27"/>
    <x v="0"/>
    <s v="06:04:43"/>
    <x v="6"/>
    <x v="1"/>
    <d v="1899-12-30T00:01:50"/>
    <n v="71045"/>
    <n v="0.18"/>
  </r>
  <r>
    <s v="XR20260032726"/>
    <s v="XR"/>
    <s v="XR Chest 1 View Portable"/>
    <s v="03/28/2026"/>
    <s v="05:59:26"/>
    <n v="5"/>
    <s v="03/28/202606:05:12"/>
    <x v="27"/>
    <x v="27"/>
    <x v="0"/>
    <s v="06:05:12"/>
    <x v="6"/>
    <x v="1"/>
    <d v="1899-12-30T00:05:46"/>
    <n v="71045"/>
    <n v="0.18"/>
  </r>
  <r>
    <s v="XR20260035722"/>
    <s v="XR"/>
    <s v="XR Chest 1 View Portable"/>
    <s v="03/28/2026"/>
    <s v="05:59:48"/>
    <n v="5"/>
    <s v="03/28/202606:06:03"/>
    <x v="27"/>
    <x v="27"/>
    <x v="0"/>
    <s v="06:06:03"/>
    <x v="6"/>
    <x v="1"/>
    <d v="1899-12-30T00:06:15"/>
    <n v="71045"/>
    <n v="0.18"/>
  </r>
  <r>
    <s v="XR20260035188"/>
    <s v="XR"/>
    <s v="XR Chest 1 View Frontal"/>
    <s v="03/28/2026"/>
    <s v="06:00:08"/>
    <n v="6"/>
    <s v="03/28/202606:06:35"/>
    <x v="27"/>
    <x v="27"/>
    <x v="0"/>
    <s v="06:06:35"/>
    <x v="6"/>
    <x v="1"/>
    <d v="1899-12-30T00:06:27"/>
    <n v="71045"/>
    <n v="0.18"/>
  </r>
  <r>
    <s v="XR20260035791"/>
    <s v="XR"/>
    <s v="XR Abdomen KUB 1 View"/>
    <s v="03/28/2026"/>
    <s v="06:00:15"/>
    <n v="6"/>
    <s v="03/28/202606:07:15"/>
    <x v="27"/>
    <x v="27"/>
    <x v="0"/>
    <s v="06:07:15"/>
    <x v="6"/>
    <x v="1"/>
    <d v="1899-12-30T00:07:00"/>
    <n v="74018"/>
    <n v="0.18"/>
  </r>
  <r>
    <s v="XR20260035770"/>
    <s v="XR"/>
    <s v="XR Chest 1 View Portable"/>
    <s v="03/28/2026"/>
    <s v="06:03:24"/>
    <n v="6"/>
    <s v="03/28/202606:08:01"/>
    <x v="27"/>
    <x v="27"/>
    <x v="0"/>
    <s v="06:08:01"/>
    <x v="6"/>
    <x v="1"/>
    <d v="1899-12-30T00:04:37"/>
    <n v="71045"/>
    <n v="0.18"/>
  </r>
  <r>
    <s v="XR20260035804"/>
    <s v="XR"/>
    <s v="XR Abdomen Complete w Decub and/or Erect"/>
    <s v="03/28/2026"/>
    <s v="05:53:22"/>
    <n v="5"/>
    <s v="03/28/202606:10:10"/>
    <x v="27"/>
    <x v="27"/>
    <x v="0"/>
    <s v="06:10:10"/>
    <x v="6"/>
    <x v="1"/>
    <d v="1899-12-30T00:16:48"/>
    <n v="74019"/>
    <n v="0.23"/>
  </r>
  <r>
    <s v="XR20260035724"/>
    <s v="XR"/>
    <s v="XR Chest 1 View Portable"/>
    <s v="03/28/2026"/>
    <s v="06:00:37"/>
    <n v="6"/>
    <s v="03/28/202606:12:29"/>
    <x v="27"/>
    <x v="27"/>
    <x v="0"/>
    <s v="06:12:29"/>
    <x v="6"/>
    <x v="1"/>
    <d v="1899-12-30T00:11:52"/>
    <n v="71045"/>
    <n v="0.18"/>
  </r>
  <r>
    <s v="XR20260035717"/>
    <s v="XR"/>
    <s v="XR Chest 1 View Portable"/>
    <s v="03/28/2026"/>
    <s v="06:02:14"/>
    <n v="6"/>
    <s v="03/28/202606:13:32"/>
    <x v="27"/>
    <x v="27"/>
    <x v="0"/>
    <s v="06:13:32"/>
    <x v="6"/>
    <x v="1"/>
    <d v="1899-12-30T00:11:18"/>
    <n v="71045"/>
    <n v="0.18"/>
  </r>
  <r>
    <s v="XR20260035120"/>
    <s v="XR"/>
    <s v="XR Chest 1 View Portable"/>
    <s v="03/28/2026"/>
    <s v="05:59:35"/>
    <n v="5"/>
    <s v="03/28/202606:14:12"/>
    <x v="27"/>
    <x v="27"/>
    <x v="0"/>
    <s v="06:14:12"/>
    <x v="6"/>
    <x v="1"/>
    <d v="1899-12-30T00:14:37"/>
    <n v="71045"/>
    <n v="0.18"/>
  </r>
  <r>
    <s v="XR20260035719"/>
    <s v="XR"/>
    <s v="XR Chest 1 View Portable"/>
    <s v="03/28/2026"/>
    <s v="06:00:54"/>
    <n v="6"/>
    <s v="03/28/202606:15:20"/>
    <x v="27"/>
    <x v="27"/>
    <x v="0"/>
    <s v="06:15:20"/>
    <x v="6"/>
    <x v="1"/>
    <d v="1899-12-30T00:14:26"/>
    <n v="71045"/>
    <n v="0.18"/>
  </r>
  <r>
    <s v="XR20260034752"/>
    <s v="XR"/>
    <s v="XR Chest 1 View Portable"/>
    <s v="03/28/2026"/>
    <s v="05:59:03"/>
    <n v="5"/>
    <s v="03/28/202606:15:57"/>
    <x v="27"/>
    <x v="27"/>
    <x v="0"/>
    <s v="06:15:57"/>
    <x v="6"/>
    <x v="1"/>
    <d v="1899-12-30T00:16:54"/>
    <n v="71045"/>
    <n v="0.18"/>
  </r>
  <r>
    <s v="XR20260034689"/>
    <s v="XR"/>
    <s v="XR Chest 1 View Portable"/>
    <s v="03/28/2026"/>
    <s v="05:58:11"/>
    <n v="5"/>
    <s v="03/28/202606:16:26"/>
    <x v="27"/>
    <x v="27"/>
    <x v="0"/>
    <s v="06:16:26"/>
    <x v="6"/>
    <x v="1"/>
    <d v="1899-12-30T00:18:15"/>
    <n v="71045"/>
    <n v="0.18"/>
  </r>
  <r>
    <s v="XR20260031663"/>
    <s v="XR"/>
    <s v="XR Chest 1 View Portable"/>
    <s v="03/28/2026"/>
    <s v="05:56:55"/>
    <n v="5"/>
    <s v="03/28/202606:17:05"/>
    <x v="27"/>
    <x v="27"/>
    <x v="0"/>
    <s v="06:17:05"/>
    <x v="6"/>
    <x v="1"/>
    <d v="1899-12-30T00:20:10"/>
    <n v="71045"/>
    <n v="0.18"/>
  </r>
  <r>
    <s v="XR20260032227"/>
    <s v="XR"/>
    <s v="XR Chest 1 View Portable"/>
    <s v="03/28/2026"/>
    <s v="05:56:09"/>
    <n v="5"/>
    <s v="03/28/202606:17:36"/>
    <x v="27"/>
    <x v="27"/>
    <x v="0"/>
    <s v="06:17:36"/>
    <x v="6"/>
    <x v="1"/>
    <d v="1899-12-30T00:21:27"/>
    <n v="71045"/>
    <n v="0.18"/>
  </r>
  <r>
    <s v="XR20260035785"/>
    <s v="XR"/>
    <s v="XR Chest 1 View Portable"/>
    <s v="03/28/2026"/>
    <s v="05:55:37"/>
    <n v="5"/>
    <s v="03/28/202606:18:19"/>
    <x v="27"/>
    <x v="27"/>
    <x v="0"/>
    <s v="06:18:19"/>
    <x v="6"/>
    <x v="1"/>
    <d v="1899-12-30T00:22:42"/>
    <n v="71045"/>
    <n v="0.18"/>
  </r>
  <r>
    <s v="US20260011887"/>
    <s v="US"/>
    <s v="US Pelvis Comp w/Transvag if indicated"/>
    <s v="03/28/2026"/>
    <s v="01:32:48"/>
    <n v="1"/>
    <s v="03/28/202606:20:15"/>
    <x v="27"/>
    <x v="27"/>
    <x v="0"/>
    <s v="06:20:15"/>
    <x v="6"/>
    <x v="1"/>
    <d v="1899-12-30T04:47:27"/>
    <n v="76856"/>
    <n v="0.69"/>
  </r>
  <r>
    <s v="CT20260016614"/>
    <s v="CT"/>
    <s v="CT Abdomen and Pelvis w/o Contrast"/>
    <s v="03/28/2026"/>
    <s v="03:01:13"/>
    <n v="3"/>
    <s v="03/28/202606:32:25"/>
    <x v="27"/>
    <x v="27"/>
    <x v="0"/>
    <s v="06:32:25"/>
    <x v="6"/>
    <x v="1"/>
    <d v="1899-12-30T03:31:12"/>
    <n v="74176"/>
    <n v="1.74"/>
  </r>
  <r>
    <s v="CT20260016628"/>
    <s v="CT"/>
    <s v="CT Spine Cervical w/o Contrast"/>
    <s v="03/28/2026"/>
    <s v="04:32:12"/>
    <n v="4"/>
    <s v="03/28/202606:43:34"/>
    <x v="27"/>
    <x v="27"/>
    <x v="0"/>
    <s v="06:43:34"/>
    <x v="6"/>
    <x v="1"/>
    <d v="1899-12-30T02:11:22"/>
    <n v="72125"/>
    <n v="1"/>
  </r>
  <r>
    <s v="US20260011883"/>
    <s v="US"/>
    <s v="US Lower Ext Arterial Duplex Bilateral"/>
    <s v="03/28/2026"/>
    <s v="04:34:13"/>
    <n v="4"/>
    <s v="03/28/202606:47:00"/>
    <x v="27"/>
    <x v="27"/>
    <x v="0"/>
    <s v="06:47:00"/>
    <x v="6"/>
    <x v="1"/>
    <d v="1899-12-30T02:12:47"/>
    <n v="93925"/>
    <n v="0.8"/>
  </r>
  <r>
    <s v="CT20260016612"/>
    <s v="CT"/>
    <s v="CT Abdomen and Pelvis w/ Contrast"/>
    <s v="03/28/2026"/>
    <s v="04:20:50"/>
    <n v="4"/>
    <s v="03/28/202607:02:30"/>
    <x v="27"/>
    <x v="27"/>
    <x v="0"/>
    <s v="07:02:30"/>
    <x v="7"/>
    <x v="1"/>
    <d v="1899-12-30T02:41:40"/>
    <n v="74177"/>
    <n v="1.82"/>
  </r>
  <r>
    <s v="XR20260035807"/>
    <s v="XR"/>
    <s v="XR Chest 2 Views"/>
    <s v="03/28/2026"/>
    <s v="01:31:00"/>
    <n v="1"/>
    <s v="03/28/202607:05:34"/>
    <x v="27"/>
    <x v="27"/>
    <x v="0"/>
    <s v="07:05:34"/>
    <x v="7"/>
    <x v="1"/>
    <d v="1899-12-30T05:34:34"/>
    <n v="71046"/>
    <n v="0.22"/>
  </r>
  <r>
    <s v="XR20260035847"/>
    <s v="XR"/>
    <s v="XR Chest 1 View Portable"/>
    <s v="03/28/2026"/>
    <s v="07:00:35"/>
    <n v="7"/>
    <s v="03/28/202607:06:13"/>
    <x v="27"/>
    <x v="27"/>
    <x v="0"/>
    <s v="07:06:13"/>
    <x v="7"/>
    <x v="1"/>
    <d v="1899-12-30T00:05:38"/>
    <n v="71045"/>
    <n v="0.18"/>
  </r>
  <r>
    <s v="US20260011900"/>
    <s v="US"/>
    <s v="US Pelvis Comp w/Transvag if indicated"/>
    <s v="03/28/2026"/>
    <s v="06:21:42"/>
    <n v="6"/>
    <s v="03/28/202607:10:12"/>
    <x v="27"/>
    <x v="27"/>
    <x v="0"/>
    <s v="07:10:12"/>
    <x v="7"/>
    <x v="1"/>
    <d v="1899-12-30T00:48:30"/>
    <n v="76856"/>
    <n v="0.69"/>
  </r>
  <r>
    <s v="US20260011902"/>
    <s v="US"/>
    <s v="US Transvaginal Non-OB"/>
    <s v="03/28/2026"/>
    <s v="06:21:38"/>
    <n v="6"/>
    <s v="03/28/202607:10:12"/>
    <x v="27"/>
    <x v="27"/>
    <x v="0"/>
    <s v="07:10:12"/>
    <x v="7"/>
    <x v="1"/>
    <d v="1899-12-30T00:48:34"/>
    <n v="76830"/>
    <n v="0.69"/>
  </r>
  <r>
    <s v="US20260011901"/>
    <s v="US"/>
    <s v="US OB Limited"/>
    <s v="03/28/2026"/>
    <s v="06:20:58"/>
    <n v="6"/>
    <s v="03/28/202607:10:57"/>
    <x v="27"/>
    <x v="27"/>
    <x v="0"/>
    <s v="07:10:57"/>
    <x v="7"/>
    <x v="1"/>
    <d v="1899-12-30T00:49:59"/>
    <n v="76815"/>
    <n v="0.65"/>
  </r>
  <r>
    <s v="US20260011877"/>
    <s v="US"/>
    <s v="US Abdomen Complete"/>
    <s v="03/28/2026"/>
    <s v="06:38:29"/>
    <n v="6"/>
    <s v="03/28/202607:12:50"/>
    <x v="27"/>
    <x v="27"/>
    <x v="0"/>
    <s v="07:12:50"/>
    <x v="7"/>
    <x v="1"/>
    <d v="1899-12-30T00:34:21"/>
    <n v="76700"/>
    <n v="0.81"/>
  </r>
  <r>
    <s v="MR20260003252"/>
    <s v="MR"/>
    <s v="MRI Brain w/o Contrast"/>
    <s v="03/28/2026"/>
    <s v="04:47:03"/>
    <n v="4"/>
    <s v="03/28/202607:48:51"/>
    <x v="27"/>
    <x v="27"/>
    <x v="0"/>
    <s v="07:48:51"/>
    <x v="7"/>
    <x v="1"/>
    <d v="1899-12-30T03:01:48"/>
    <n v="70551"/>
    <n v="1.48"/>
  </r>
  <r>
    <s v="CT20260016635"/>
    <s v="CT"/>
    <s v="CT Brain/Head w/o Contrast"/>
    <s v="03/28/2026"/>
    <s v="06:58:45"/>
    <n v="6"/>
    <s v="03/28/202607:53:46"/>
    <x v="27"/>
    <x v="27"/>
    <x v="0"/>
    <s v="07:53:46"/>
    <x v="7"/>
    <x v="1"/>
    <d v="1899-12-30T00:55:01"/>
    <n v="70450"/>
    <n v="0.85"/>
  </r>
  <r>
    <s v="CT20260016633"/>
    <s v="CT"/>
    <s v="CT Brain/Head w/o Contrast"/>
    <s v="03/28/2026"/>
    <s v="07:32:25"/>
    <n v="7"/>
    <s v="03/28/202607:59:45"/>
    <x v="27"/>
    <x v="27"/>
    <x v="0"/>
    <s v="07:59:45"/>
    <x v="7"/>
    <x v="1"/>
    <d v="1899-12-30T00:27:20"/>
    <n v="70450"/>
    <n v="0.85"/>
  </r>
  <r>
    <s v="CT20260016589"/>
    <s v="CT"/>
    <s v="CTA Chest"/>
    <s v="03/28/2026"/>
    <s v="05:43:04"/>
    <n v="5"/>
    <s v="03/28/202608:05:07"/>
    <x v="27"/>
    <x v="27"/>
    <x v="0"/>
    <s v="08:05:07"/>
    <x v="8"/>
    <x v="1"/>
    <d v="1899-12-30T02:22:03"/>
    <n v="71275"/>
    <n v="1.82"/>
  </r>
  <r>
    <s v="CT20260016634"/>
    <s v="CT"/>
    <s v="CTA Chest"/>
    <s v="03/28/2026"/>
    <s v="06:56:10"/>
    <n v="6"/>
    <s v="03/28/202608:15:58"/>
    <x v="27"/>
    <x v="27"/>
    <x v="0"/>
    <s v="08:15:58"/>
    <x v="8"/>
    <x v="1"/>
    <d v="1899-12-30T01:19:48"/>
    <n v="71275"/>
    <n v="1.82"/>
  </r>
  <r>
    <s v="US20260011884"/>
    <s v="US"/>
    <s v="US Lower Ext Venous Duplex Bilateral"/>
    <s v="03/28/2026"/>
    <s v="08:14:37"/>
    <n v="8"/>
    <s v="03/28/202608:16:20"/>
    <x v="27"/>
    <x v="27"/>
    <x v="0"/>
    <s v="08:16:20"/>
    <x v="8"/>
    <x v="1"/>
    <d v="1899-12-30T00:01:43"/>
    <n v="93970"/>
    <n v="0.7"/>
  </r>
  <r>
    <s v="US20260011870"/>
    <s v="US"/>
    <s v="US Lower Ext Venous Duplex Bilateral"/>
    <s v="03/28/2026"/>
    <s v="08:14:24"/>
    <n v="8"/>
    <s v="03/28/202608:16:32"/>
    <x v="27"/>
    <x v="27"/>
    <x v="0"/>
    <s v="08:16:32"/>
    <x v="8"/>
    <x v="1"/>
    <d v="1899-12-30T00:02:08"/>
    <n v="93970"/>
    <n v="0.7"/>
  </r>
  <r>
    <s v="XR20260035826"/>
    <s v="XR"/>
    <s v="XR Hand Complete 3+ Views Right"/>
    <s v="03/28/2026"/>
    <s v="03:25:22"/>
    <n v="3"/>
    <s v="03/28/202608:19:11"/>
    <x v="27"/>
    <x v="27"/>
    <x v="0"/>
    <s v="08:19:11"/>
    <x v="8"/>
    <x v="1"/>
    <d v="1899-12-30T04:53:49"/>
    <n v="73130"/>
    <n v="0.17"/>
  </r>
  <r>
    <s v="MR20260003283"/>
    <s v="MR"/>
    <s v="MRI Brain w/o Contrast"/>
    <s v="03/28/2026"/>
    <s v="08:05:50"/>
    <n v="8"/>
    <s v="03/28/202608:22:27"/>
    <x v="27"/>
    <x v="27"/>
    <x v="0"/>
    <s v="08:22:27"/>
    <x v="8"/>
    <x v="1"/>
    <d v="1899-12-30T00:16:37"/>
    <n v="70551"/>
    <n v="1.48"/>
  </r>
  <r>
    <s v="XR20260035827"/>
    <s v="XR"/>
    <s v="XR Spine Lumbar Limited 2 or 3 Views"/>
    <s v="03/28/2026"/>
    <s v="03:25:22"/>
    <n v="3"/>
    <s v="03/28/202608:28:01"/>
    <x v="27"/>
    <x v="27"/>
    <x v="0"/>
    <s v="08:28:01"/>
    <x v="8"/>
    <x v="1"/>
    <d v="1899-12-30T05:02:39"/>
    <n v="72100"/>
    <n v="0.22"/>
  </r>
  <r>
    <s v="CT20260016638"/>
    <s v="CT"/>
    <s v="CT Brain/Head w/o Contrast"/>
    <s v="03/28/2026"/>
    <s v="07:45:02"/>
    <n v="7"/>
    <s v="03/28/202608:31:40"/>
    <x v="27"/>
    <x v="27"/>
    <x v="0"/>
    <s v="08:31:40"/>
    <x v="8"/>
    <x v="1"/>
    <d v="1899-12-30T00:46:38"/>
    <n v="70450"/>
    <n v="0.85"/>
  </r>
  <r>
    <s v="CT20260016639"/>
    <s v="CT"/>
    <s v="CT Spine Cervical w/o Contrast"/>
    <s v="03/28/2026"/>
    <s v="07:45:19"/>
    <n v="7"/>
    <s v="03/28/202608:35:05"/>
    <x v="27"/>
    <x v="27"/>
    <x v="0"/>
    <s v="08:35:05"/>
    <x v="8"/>
    <x v="1"/>
    <d v="1899-12-30T00:49:46"/>
    <n v="72125"/>
    <n v="1"/>
  </r>
  <r>
    <s v="CT20260016640"/>
    <s v="CT"/>
    <s v="CT Chest W/ Contrast"/>
    <s v="03/28/2026"/>
    <s v="07:53:26"/>
    <n v="7"/>
    <s v="03/28/202608:39:33"/>
    <x v="27"/>
    <x v="27"/>
    <x v="0"/>
    <s v="08:39:33"/>
    <x v="8"/>
    <x v="1"/>
    <d v="1899-12-30T00:46:07"/>
    <n v="71260"/>
    <n v="1.1599999999999999"/>
  </r>
  <r>
    <s v="CT20260016641"/>
    <s v="CT"/>
    <s v="CT Abdomen and Pelvis w/ Contrast"/>
    <s v="03/28/2026"/>
    <s v="07:53:26"/>
    <n v="7"/>
    <s v="03/28/202608:39:33"/>
    <x v="27"/>
    <x v="27"/>
    <x v="0"/>
    <s v="08:39:33"/>
    <x v="8"/>
    <x v="1"/>
    <d v="1899-12-30T00:46:07"/>
    <n v="74177"/>
    <n v="1.82"/>
  </r>
  <r>
    <s v="US20260011795"/>
    <s v="US"/>
    <s v="US Abdomen Limited"/>
    <s v="03/28/2026"/>
    <s v="06:33:16"/>
    <n v="6"/>
    <s v="03/28/202608:41:40"/>
    <x v="27"/>
    <x v="27"/>
    <x v="0"/>
    <s v="08:41:40"/>
    <x v="8"/>
    <x v="1"/>
    <d v="1899-12-30T02:08:24"/>
    <n v="76705"/>
    <n v="0.59"/>
  </r>
  <r>
    <s v="US20260011880"/>
    <s v="US"/>
    <s v="US Abdomen Limited"/>
    <s v="03/28/2026"/>
    <s v="08:27:14"/>
    <n v="8"/>
    <s v="03/28/202608:45:35"/>
    <x v="27"/>
    <x v="27"/>
    <x v="0"/>
    <s v="08:45:35"/>
    <x v="8"/>
    <x v="1"/>
    <d v="1899-12-30T00:18:21"/>
    <n v="76705"/>
    <n v="0.59"/>
  </r>
  <r>
    <s v="US20260011906"/>
    <s v="US"/>
    <s v="US OB Limited"/>
    <s v="03/28/2026"/>
    <s v="08:32:23"/>
    <n v="8"/>
    <s v="03/28/202608:46:28"/>
    <x v="27"/>
    <x v="27"/>
    <x v="0"/>
    <s v="08:46:28"/>
    <x v="8"/>
    <x v="1"/>
    <d v="1899-12-30T00:14:05"/>
    <n v="76815"/>
    <n v="0.65"/>
  </r>
  <r>
    <s v="XR20260035870"/>
    <s v="XR"/>
    <s v="XR Chest 1 View Portable"/>
    <s v="03/28/2026"/>
    <s v="08:31:03"/>
    <n v="8"/>
    <s v="03/28/202608:47:28"/>
    <x v="27"/>
    <x v="27"/>
    <x v="0"/>
    <s v="08:47:28"/>
    <x v="8"/>
    <x v="1"/>
    <d v="1899-12-30T00:16:25"/>
    <n v="71045"/>
    <n v="0.18"/>
  </r>
  <r>
    <s v="XR20260035848"/>
    <s v="XR"/>
    <s v="XR Chest 1 View Portable"/>
    <s v="03/28/2026"/>
    <s v="06:42:39"/>
    <n v="6"/>
    <s v="03/28/202608:48:45"/>
    <x v="27"/>
    <x v="27"/>
    <x v="0"/>
    <s v="08:48:45"/>
    <x v="8"/>
    <x v="1"/>
    <d v="1899-12-30T02:06:06"/>
    <n v="71045"/>
    <n v="0.18"/>
  </r>
  <r>
    <s v="XR20260035837"/>
    <s v="XR"/>
    <s v="XR Chest 1 View Portable"/>
    <s v="03/28/2026"/>
    <s v="03:53:11"/>
    <n v="3"/>
    <s v="03/28/202608:49:35"/>
    <x v="27"/>
    <x v="27"/>
    <x v="0"/>
    <s v="08:49:35"/>
    <x v="8"/>
    <x v="1"/>
    <d v="1899-12-30T04:56:24"/>
    <n v="71045"/>
    <n v="0.18"/>
  </r>
  <r>
    <s v="XR20260035845"/>
    <s v="XR"/>
    <s v="XR Chest 1 View Portable"/>
    <s v="03/28/2026"/>
    <s v="06:29:58"/>
    <n v="6"/>
    <s v="03/28/202608:50:40"/>
    <x v="27"/>
    <x v="27"/>
    <x v="0"/>
    <s v="08:50:40"/>
    <x v="8"/>
    <x v="1"/>
    <d v="1899-12-30T02:20:42"/>
    <n v="71045"/>
    <n v="0.18"/>
  </r>
  <r>
    <s v="XR20260035841"/>
    <s v="XR"/>
    <s v="XR Chest 1 View Frontal"/>
    <s v="03/28/2026"/>
    <s v="06:13:11"/>
    <n v="6"/>
    <s v="03/28/202608:52:07"/>
    <x v="27"/>
    <x v="27"/>
    <x v="0"/>
    <s v="08:52:07"/>
    <x v="8"/>
    <x v="1"/>
    <d v="1899-12-30T02:38:56"/>
    <n v="71045"/>
    <n v="0.18"/>
  </r>
  <r>
    <s v="MR20260003289"/>
    <s v="MR"/>
    <s v="MRI Brain w/o Contrast"/>
    <s v="03/28/2026"/>
    <s v="07:46:59"/>
    <n v="7"/>
    <s v="03/28/202609:20:32"/>
    <x v="27"/>
    <x v="27"/>
    <x v="0"/>
    <s v="09:20:32"/>
    <x v="9"/>
    <x v="1"/>
    <d v="1899-12-30T01:33:33"/>
    <n v="70551"/>
    <n v="1.48"/>
  </r>
  <r>
    <s v="US20260011904"/>
    <s v="US"/>
    <s v="US Pelvis Comp w/Transvag if indicated"/>
    <s v="03/28/2026"/>
    <s v="09:03:36"/>
    <n v="9"/>
    <s v="03/28/202609:26:53"/>
    <x v="27"/>
    <x v="27"/>
    <x v="0"/>
    <s v="09:26:53"/>
    <x v="9"/>
    <x v="1"/>
    <d v="1899-12-30T00:23:17"/>
    <n v="76856"/>
    <n v="0.69"/>
  </r>
  <r>
    <s v="US20260011914"/>
    <s v="US"/>
    <s v="US Transvaginal Non-OB"/>
    <s v="03/28/2026"/>
    <s v="09:03:36"/>
    <n v="9"/>
    <s v="03/28/202609:26:53"/>
    <x v="27"/>
    <x v="27"/>
    <x v="0"/>
    <s v="09:26:53"/>
    <x v="9"/>
    <x v="1"/>
    <d v="1899-12-30T00:23:17"/>
    <n v="76830"/>
    <n v="0.69"/>
  </r>
  <r>
    <s v="CT20260016642"/>
    <s v="CT"/>
    <s v="CTA Pulmonary"/>
    <s v="03/28/2026"/>
    <s v="08:55:40"/>
    <n v="8"/>
    <s v="03/28/202609:36:43"/>
    <x v="27"/>
    <x v="27"/>
    <x v="0"/>
    <s v="09:36:43"/>
    <x v="9"/>
    <x v="1"/>
    <d v="1899-12-30T00:41:03"/>
    <n v="71275"/>
    <n v="1.82"/>
  </r>
  <r>
    <s v="CT20260016652"/>
    <s v="CT"/>
    <s v="CT Brain/Head w/o Contrast"/>
    <s v="03/28/2026"/>
    <s v="09:21:37"/>
    <n v="9"/>
    <s v="03/28/202609:43:35"/>
    <x v="27"/>
    <x v="27"/>
    <x v="0"/>
    <s v="09:43:35"/>
    <x v="9"/>
    <x v="1"/>
    <d v="1899-12-30T00:21:58"/>
    <n v="70450"/>
    <n v="0.85"/>
  </r>
  <r>
    <s v="US20260011908"/>
    <s v="US"/>
    <s v="US Scrotum (Contents) w/ Doppler if ind"/>
    <s v="03/28/2026"/>
    <s v="09:07:42"/>
    <n v="9"/>
    <s v="03/28/202609:46:57"/>
    <x v="27"/>
    <x v="27"/>
    <x v="0"/>
    <s v="09:46:57"/>
    <x v="9"/>
    <x v="1"/>
    <d v="1899-12-30T00:39:15"/>
    <n v="76870"/>
    <n v="0.64"/>
  </r>
  <r>
    <s v="MR20260003285"/>
    <s v="MR"/>
    <s v="MRI Brain w/ + w/o Contrast"/>
    <s v="03/28/2026"/>
    <s v="09:38:16"/>
    <n v="9"/>
    <s v="03/28/202609:55:20"/>
    <x v="27"/>
    <x v="27"/>
    <x v="0"/>
    <s v="09:55:20"/>
    <x v="9"/>
    <x v="1"/>
    <d v="1899-12-30T00:17:04"/>
    <n v="70553"/>
    <n v="2.29"/>
  </r>
  <r>
    <s v="CT20260016647"/>
    <s v="CT"/>
    <s v="CT Brain/Head w/o Contrast"/>
    <s v="03/28/2026"/>
    <s v="08:20:35"/>
    <n v="8"/>
    <s v="03/28/202610:07:04"/>
    <x v="27"/>
    <x v="27"/>
    <x v="0"/>
    <s v="10:07:04"/>
    <x v="10"/>
    <x v="1"/>
    <d v="1899-12-30T01:46:29"/>
    <n v="70450"/>
    <n v="0.85"/>
  </r>
  <r>
    <s v="CT20260016644"/>
    <s v="CT"/>
    <s v="CT Brain/Head w/o Contrast"/>
    <s v="03/28/2026"/>
    <s v="09:43:48"/>
    <n v="9"/>
    <s v="03/28/202610:11:27"/>
    <x v="27"/>
    <x v="27"/>
    <x v="0"/>
    <s v="10:11:27"/>
    <x v="10"/>
    <x v="1"/>
    <d v="1899-12-30T00:27:39"/>
    <n v="70450"/>
    <n v="0.85"/>
  </r>
  <r>
    <s v="CT20260016636"/>
    <s v="CT"/>
    <s v="CT Abd/Pel for GI BLEED w/o Oral &amp; w/wo "/>
    <s v="03/28/2026"/>
    <s v="09:43:22"/>
    <n v="9"/>
    <s v="03/28/202610:34:16"/>
    <x v="27"/>
    <x v="27"/>
    <x v="0"/>
    <s v="10:34:16"/>
    <x v="10"/>
    <x v="1"/>
    <d v="1899-12-30T00:50:54"/>
    <n v="74178"/>
    <n v="2.0099999999999998"/>
  </r>
  <r>
    <s v="CT20260016645"/>
    <s v="CT"/>
    <s v="CTA Chest"/>
    <s v="03/28/2026"/>
    <s v="09:44:03"/>
    <n v="9"/>
    <s v="03/28/202610:34:16"/>
    <x v="27"/>
    <x v="27"/>
    <x v="0"/>
    <s v="10:34:16"/>
    <x v="10"/>
    <x v="1"/>
    <d v="1899-12-30T00:50:13"/>
    <n v="71275"/>
    <n v="1.82"/>
  </r>
  <r>
    <s v="CT20260016648"/>
    <s v="CT"/>
    <s v="CT Brain/Head w/o Contrast"/>
    <s v="03/28/2026"/>
    <s v="10:27:21"/>
    <n v="10"/>
    <s v="03/28/202611:06:49"/>
    <x v="27"/>
    <x v="27"/>
    <x v="0"/>
    <s v="11:06:49"/>
    <x v="11"/>
    <x v="1"/>
    <d v="1899-12-30T00:39:28"/>
    <n v="70450"/>
    <n v="0.85"/>
  </r>
  <r>
    <s v="CT20260016649"/>
    <s v="CT"/>
    <s v="CTA Neck"/>
    <s v="03/28/2026"/>
    <s v="10:27:21"/>
    <n v="10"/>
    <s v="03/28/202611:06:49"/>
    <x v="27"/>
    <x v="27"/>
    <x v="0"/>
    <s v="11:06:49"/>
    <x v="11"/>
    <x v="1"/>
    <d v="1899-12-30T00:39:28"/>
    <n v="70498"/>
    <n v="1.75"/>
  </r>
  <r>
    <s v="CT20260016650"/>
    <s v="CT"/>
    <s v="CTA Brain/Head"/>
    <s v="03/28/2026"/>
    <s v="10:27:21"/>
    <n v="10"/>
    <s v="03/28/202611:06:49"/>
    <x v="27"/>
    <x v="27"/>
    <x v="0"/>
    <s v="11:06:49"/>
    <x v="11"/>
    <x v="1"/>
    <d v="1899-12-30T00:39:28"/>
    <n v="70496"/>
    <n v="1.75"/>
  </r>
  <r>
    <s v="MR20260003294"/>
    <s v="MR"/>
    <s v="MRI Brain w/o Contrast"/>
    <s v="03/28/2026"/>
    <s v="14:46:51"/>
    <n v="14"/>
    <s v="03/28/202611:13:58"/>
    <x v="27"/>
    <x v="27"/>
    <x v="0"/>
    <s v="11:13:58"/>
    <x v="11"/>
    <x v="1"/>
    <n v="-0.14783564814814815"/>
    <n v="70551"/>
    <n v="1.48"/>
  </r>
  <r>
    <s v="US20260011879"/>
    <s v="US"/>
    <s v="US Lower Ext Arterial Duplex Bilateral"/>
    <s v="03/28/2026"/>
    <s v="09:38:29"/>
    <n v="9"/>
    <s v="03/28/202611:16:08"/>
    <x v="27"/>
    <x v="27"/>
    <x v="0"/>
    <s v="11:16:08"/>
    <x v="11"/>
    <x v="1"/>
    <d v="1899-12-30T01:37:39"/>
    <n v="93925"/>
    <n v="0.8"/>
  </r>
  <r>
    <s v="US20260011916"/>
    <s v="US"/>
    <s v="US Appendix"/>
    <s v="03/28/2026"/>
    <s v="10:11:12"/>
    <n v="10"/>
    <s v="03/28/202611:17:40"/>
    <x v="27"/>
    <x v="27"/>
    <x v="0"/>
    <s v="11:17:40"/>
    <x v="11"/>
    <x v="1"/>
    <d v="1899-12-30T01:06:28"/>
    <n v="76705"/>
    <n v="0.59"/>
  </r>
  <r>
    <s v="US20260011911"/>
    <s v="US"/>
    <s v="US Retroperitoneal Complete"/>
    <s v="03/28/2026"/>
    <s v="09:30:10"/>
    <n v="9"/>
    <s v="03/28/202611:19:08"/>
    <x v="27"/>
    <x v="27"/>
    <x v="0"/>
    <s v="11:19:08"/>
    <x v="11"/>
    <x v="1"/>
    <d v="1899-12-30T01:48:58"/>
    <n v="76770"/>
    <n v="0.74"/>
  </r>
  <r>
    <s v="US20260011920"/>
    <s v="US"/>
    <s v="US Abdomen Limited"/>
    <s v="03/28/2026"/>
    <s v="10:34:29"/>
    <n v="10"/>
    <s v="03/28/202611:20:48"/>
    <x v="27"/>
    <x v="27"/>
    <x v="0"/>
    <s v="11:20:48"/>
    <x v="11"/>
    <x v="1"/>
    <d v="1899-12-30T00:46:19"/>
    <n v="76705"/>
    <n v="0.59"/>
  </r>
  <r>
    <s v="US20260011915"/>
    <s v="US"/>
    <s v="US Pelvis Comp w/Transvag if indicated"/>
    <s v="03/28/2026"/>
    <s v="09:58:12"/>
    <n v="9"/>
    <s v="03/28/202611:25:37"/>
    <x v="27"/>
    <x v="27"/>
    <x v="0"/>
    <s v="11:25:37"/>
    <x v="11"/>
    <x v="1"/>
    <d v="1899-12-30T01:27:25"/>
    <n v="76856"/>
    <n v="0.69"/>
  </r>
  <r>
    <s v="US20260011918"/>
    <s v="US"/>
    <s v="US Transvaginal Non-OB"/>
    <s v="03/28/2026"/>
    <s v="09:58:12"/>
    <n v="9"/>
    <s v="03/28/202611:25:37"/>
    <x v="27"/>
    <x v="27"/>
    <x v="0"/>
    <s v="11:25:37"/>
    <x v="11"/>
    <x v="1"/>
    <d v="1899-12-30T01:27:25"/>
    <n v="76830"/>
    <n v="0.69"/>
  </r>
  <r>
    <s v="US20260011912"/>
    <s v="US"/>
    <s v="US Scrotum (Contents) w/ Doppler if ind"/>
    <s v="03/28/2026"/>
    <s v="09:36:31"/>
    <n v="9"/>
    <s v="03/28/202611:26:49"/>
    <x v="27"/>
    <x v="27"/>
    <x v="0"/>
    <s v="11:26:49"/>
    <x v="11"/>
    <x v="1"/>
    <d v="1899-12-30T01:50:18"/>
    <n v="76870"/>
    <n v="0.64"/>
  </r>
  <r>
    <s v="CT20260016646"/>
    <s v="CT"/>
    <s v="CTA Lower Extremity Left"/>
    <s v="03/28/2026"/>
    <s v="09:44:28"/>
    <n v="9"/>
    <s v="03/28/202611:50:18"/>
    <x v="27"/>
    <x v="27"/>
    <x v="0"/>
    <s v="11:50:18"/>
    <x v="11"/>
    <x v="1"/>
    <d v="1899-12-30T02:05:50"/>
    <n v="73706"/>
    <n v="1.9"/>
  </r>
  <r>
    <s v="CT20260016657"/>
    <s v="CT"/>
    <s v="CT Brain/Head w/o Contrast"/>
    <s v="03/28/2026"/>
    <s v="10:38:00"/>
    <n v="10"/>
    <s v="03/28/202611:52:53"/>
    <x v="27"/>
    <x v="27"/>
    <x v="0"/>
    <s v="11:52:53"/>
    <x v="11"/>
    <x v="1"/>
    <d v="1899-12-30T01:14:53"/>
    <n v="70450"/>
    <n v="0.85"/>
  </r>
  <r>
    <s v="CT20260016654"/>
    <s v="CT"/>
    <s v="CT Brain/Head w/o Contrast"/>
    <s v="03/28/2026"/>
    <s v="10:34:29"/>
    <n v="10"/>
    <s v="03/28/202611:55:28"/>
    <x v="27"/>
    <x v="27"/>
    <x v="0"/>
    <s v="11:55:28"/>
    <x v="11"/>
    <x v="1"/>
    <d v="1899-12-30T01:20:59"/>
    <n v="70450"/>
    <n v="0.85"/>
  </r>
  <r>
    <s v="US20260011909"/>
    <s v="US"/>
    <s v="US Lower Ext Venous Duplex Right"/>
    <s v="03/28/2026"/>
    <s v="11:43:26"/>
    <n v="11"/>
    <s v="03/28/202611:55:43"/>
    <x v="27"/>
    <x v="27"/>
    <x v="0"/>
    <s v="11:55:43"/>
    <x v="11"/>
    <x v="1"/>
    <d v="1899-12-30T00:12:17"/>
    <n v="93971"/>
    <n v="0.45"/>
  </r>
  <r>
    <s v="US20260011907"/>
    <s v="US"/>
    <s v="US Lower Ext Venous Duplex Left"/>
    <s v="03/28/2026"/>
    <s v="11:38:31"/>
    <n v="11"/>
    <s v="03/28/202611:58:46"/>
    <x v="27"/>
    <x v="27"/>
    <x v="0"/>
    <s v="11:58:46"/>
    <x v="11"/>
    <x v="1"/>
    <d v="1899-12-30T00:20:15"/>
    <n v="93971"/>
    <n v="0.45"/>
  </r>
  <r>
    <s v="US20260011913"/>
    <s v="US"/>
    <s v="US OB Limited"/>
    <s v="03/28/2026"/>
    <s v="09:54:08"/>
    <n v="9"/>
    <s v="03/28/202611:59:46"/>
    <x v="27"/>
    <x v="27"/>
    <x v="0"/>
    <s v="11:59:46"/>
    <x v="11"/>
    <x v="1"/>
    <d v="1899-12-30T02:05:38"/>
    <n v="76815"/>
    <n v="0.65"/>
  </r>
  <r>
    <s v="CT20260016555"/>
    <s v="CT"/>
    <s v="CT Chest W/ Contrast"/>
    <s v="03/28/2026"/>
    <s v="08:30:46"/>
    <n v="8"/>
    <s v="03/28/202612:26:43"/>
    <x v="27"/>
    <x v="27"/>
    <x v="0"/>
    <s v="12:26:43"/>
    <x v="12"/>
    <x v="1"/>
    <d v="1899-12-30T03:55:57"/>
    <n v="71260"/>
    <n v="1.1599999999999999"/>
  </r>
  <r>
    <s v="US20260011932"/>
    <s v="US"/>
    <s v="US Abdomen Limited"/>
    <s v="03/28/2026"/>
    <s v="12:25:44"/>
    <n v="12"/>
    <s v="03/28/202612:27:32"/>
    <x v="27"/>
    <x v="27"/>
    <x v="0"/>
    <s v="12:27:32"/>
    <x v="12"/>
    <x v="1"/>
    <d v="1899-12-30T00:01:48"/>
    <n v="76705"/>
    <n v="0.59"/>
  </r>
  <r>
    <s v="US20260011683"/>
    <s v="US"/>
    <s v="US Abdomen Complete"/>
    <s v="03/28/2026"/>
    <s v="12:04:07"/>
    <n v="12"/>
    <s v="03/28/202612:28:52"/>
    <x v="27"/>
    <x v="27"/>
    <x v="0"/>
    <s v="12:28:52"/>
    <x v="12"/>
    <x v="1"/>
    <d v="1899-12-30T00:24:45"/>
    <n v="76700"/>
    <n v="0.81"/>
  </r>
  <r>
    <s v="CT20260016658"/>
    <s v="CT"/>
    <s v="CT Chest WO Contrast"/>
    <s v="03/28/2026"/>
    <s v="10:38:24"/>
    <n v="10"/>
    <s v="03/28/202612:34:16"/>
    <x v="27"/>
    <x v="27"/>
    <x v="0"/>
    <s v="12:34:16"/>
    <x v="12"/>
    <x v="1"/>
    <d v="1899-12-30T01:55:52"/>
    <n v="71250"/>
    <n v="1.08"/>
  </r>
  <r>
    <s v="CT20260016659"/>
    <s v="CT"/>
    <s v="CT Abdomen and Pelvis w/o Contrast"/>
    <s v="03/28/2026"/>
    <s v="10:38:40"/>
    <n v="10"/>
    <s v="03/28/202612:34:16"/>
    <x v="27"/>
    <x v="27"/>
    <x v="0"/>
    <s v="12:34:16"/>
    <x v="12"/>
    <x v="1"/>
    <d v="1899-12-30T01:55:36"/>
    <n v="74176"/>
    <n v="1.74"/>
  </r>
  <r>
    <s v="CT20260016651"/>
    <s v="CT"/>
    <s v="CT Brain/Head w/o Contrast"/>
    <s v="03/28/2026"/>
    <s v="11:46:40"/>
    <n v="11"/>
    <s v="03/28/202612:38:42"/>
    <x v="27"/>
    <x v="27"/>
    <x v="0"/>
    <s v="12:38:42"/>
    <x v="12"/>
    <x v="1"/>
    <d v="1899-12-30T00:52:02"/>
    <n v="70450"/>
    <n v="0.85"/>
  </r>
  <r>
    <s v="CT20260016656"/>
    <s v="CT"/>
    <s v="CT Abdomen and Pelvis w/ Contrast"/>
    <s v="03/28/2026"/>
    <s v="11:56:19"/>
    <n v="11"/>
    <s v="03/28/202612:50:36"/>
    <x v="27"/>
    <x v="27"/>
    <x v="0"/>
    <s v="12:50:36"/>
    <x v="12"/>
    <x v="1"/>
    <d v="1899-12-30T00:54:17"/>
    <n v="74177"/>
    <n v="1.82"/>
  </r>
  <r>
    <s v="MR20260003275"/>
    <s v="MR"/>
    <s v="MRI Spine Lumbar w/o Contrast"/>
    <s v="03/28/2026"/>
    <s v="12:48:51"/>
    <n v="12"/>
    <s v="03/28/202613:13:59"/>
    <x v="27"/>
    <x v="27"/>
    <x v="0"/>
    <s v="13:13:59"/>
    <x v="13"/>
    <x v="1"/>
    <d v="1899-12-30T00:25:08"/>
    <n v="72148"/>
    <n v="1.48"/>
  </r>
  <r>
    <s v="MR20260003286"/>
    <s v="MR"/>
    <s v="MRI Spine Cervical w/o Contrast"/>
    <s v="03/28/2026"/>
    <s v="12:48:57"/>
    <n v="12"/>
    <s v="03/28/202613:13:59"/>
    <x v="27"/>
    <x v="27"/>
    <x v="0"/>
    <s v="13:13:59"/>
    <x v="13"/>
    <x v="1"/>
    <d v="1899-12-30T00:25:02"/>
    <n v="72141"/>
    <n v="1.48"/>
  </r>
  <r>
    <s v="MR20260003287"/>
    <s v="MR"/>
    <s v="MRI Spine Thoracic w/o Contrast"/>
    <s v="03/28/2026"/>
    <s v="12:49:02"/>
    <n v="12"/>
    <s v="03/28/202613:13:59"/>
    <x v="27"/>
    <x v="27"/>
    <x v="0"/>
    <s v="13:13:59"/>
    <x v="13"/>
    <x v="1"/>
    <d v="1899-12-30T00:24:57"/>
    <n v="72146"/>
    <n v="1.48"/>
  </r>
  <r>
    <s v="CT20260016673"/>
    <s v="CT"/>
    <s v="CTA Chest"/>
    <s v="03/28/2026"/>
    <s v="12:52:16"/>
    <n v="12"/>
    <s v="03/28/202613:33:01"/>
    <x v="27"/>
    <x v="27"/>
    <x v="0"/>
    <s v="13:33:01"/>
    <x v="13"/>
    <x v="1"/>
    <d v="1899-12-30T00:40:45"/>
    <n v="71275"/>
    <n v="1.82"/>
  </r>
  <r>
    <s v="CT20260016674"/>
    <s v="CT"/>
    <s v="CTA Abdomen and Pelvis"/>
    <s v="03/28/2026"/>
    <s v="12:52:16"/>
    <n v="12"/>
    <s v="03/28/202613:33:01"/>
    <x v="27"/>
    <x v="27"/>
    <x v="0"/>
    <s v="13:33:01"/>
    <x v="13"/>
    <x v="1"/>
    <d v="1899-12-30T00:40:45"/>
    <n v="74174"/>
    <n v="2.2000000000000002"/>
  </r>
  <r>
    <s v="US20260011933"/>
    <s v="US"/>
    <s v="US Abdomen Limited"/>
    <s v="03/28/2026"/>
    <s v="13:03:57"/>
    <n v="13"/>
    <s v="03/28/202613:34:42"/>
    <x v="27"/>
    <x v="27"/>
    <x v="0"/>
    <s v="13:34:42"/>
    <x v="13"/>
    <x v="1"/>
    <d v="1899-12-30T00:30:45"/>
    <n v="76705"/>
    <n v="0.59"/>
  </r>
  <r>
    <s v="CT20260016666"/>
    <s v="CT"/>
    <s v="CT Brain/Head w/o Contrast"/>
    <s v="03/28/2026"/>
    <s v="13:10:54"/>
    <n v="13"/>
    <s v="03/28/202613:43:11"/>
    <x v="27"/>
    <x v="27"/>
    <x v="0"/>
    <s v="13:43:11"/>
    <x v="13"/>
    <x v="1"/>
    <d v="1899-12-30T00:32:17"/>
    <n v="70450"/>
    <n v="0.85"/>
  </r>
  <r>
    <s v="CT20260016678"/>
    <s v="CT"/>
    <s v="CT Brain/Head w/o Contrast"/>
    <s v="03/28/2026"/>
    <s v="13:39:20"/>
    <n v="13"/>
    <s v="03/28/202613:48:26"/>
    <x v="27"/>
    <x v="27"/>
    <x v="0"/>
    <s v="13:48:26"/>
    <x v="13"/>
    <x v="1"/>
    <d v="1899-12-30T00:09:06"/>
    <n v="70450"/>
    <n v="0.85"/>
  </r>
  <r>
    <s v="CT20260016653"/>
    <s v="CT"/>
    <s v="CT Hand w/ Contrast Left"/>
    <s v="03/28/2026"/>
    <s v="12:24:58"/>
    <n v="12"/>
    <s v="03/28/202614:00:21"/>
    <x v="27"/>
    <x v="27"/>
    <x v="0"/>
    <s v="14:00:21"/>
    <x v="14"/>
    <x v="4"/>
    <d v="1899-12-30T01:35:23"/>
    <n v="73201"/>
    <n v="1.1599999999999999"/>
  </r>
  <r>
    <s v="CT20260016669"/>
    <s v="CT"/>
    <s v="CT Abdomen and Pelvis w/o Contrast"/>
    <s v="03/28/2026"/>
    <s v="13:49:45"/>
    <n v="13"/>
    <s v="03/28/202614:04:16"/>
    <x v="27"/>
    <x v="27"/>
    <x v="0"/>
    <s v="14:04:16"/>
    <x v="14"/>
    <x v="4"/>
    <d v="1899-12-30T00:14:31"/>
    <n v="74176"/>
    <n v="1.74"/>
  </r>
  <r>
    <s v="CT20260016643"/>
    <s v="CT"/>
    <s v="CT Chest WO Contrast"/>
    <s v="03/28/2026"/>
    <s v="09:57:33"/>
    <n v="9"/>
    <s v="03/28/202614:09:04"/>
    <x v="27"/>
    <x v="27"/>
    <x v="0"/>
    <s v="14:09:04"/>
    <x v="14"/>
    <x v="4"/>
    <d v="1899-12-30T04:11:31"/>
    <n v="71250"/>
    <n v="1.08"/>
  </r>
  <r>
    <s v="CT20260016661"/>
    <s v="CT"/>
    <s v="CT Abdomen and Pelvis w/ Contrast"/>
    <s v="03/28/2026"/>
    <s v="13:04:32"/>
    <n v="13"/>
    <s v="03/28/202614:16:34"/>
    <x v="27"/>
    <x v="27"/>
    <x v="0"/>
    <s v="14:16:34"/>
    <x v="14"/>
    <x v="4"/>
    <d v="1899-12-30T01:12:02"/>
    <n v="74177"/>
    <n v="1.82"/>
  </r>
  <r>
    <s v="CT20260016687"/>
    <s v="CT"/>
    <s v="CT Brain/Head w/o Contrast"/>
    <s v="03/28/2026"/>
    <s v="14:07:11"/>
    <n v="14"/>
    <s v="03/28/202614:17:56"/>
    <x v="27"/>
    <x v="27"/>
    <x v="0"/>
    <s v="14:17:56"/>
    <x v="14"/>
    <x v="4"/>
    <d v="1899-12-30T00:10:45"/>
    <n v="70450"/>
    <n v="0.85"/>
  </r>
  <r>
    <s v="CT20260016663"/>
    <s v="CT"/>
    <s v="CT Chest W/ Contrast"/>
    <s v="03/28/2026"/>
    <s v="11:22:46"/>
    <n v="11"/>
    <s v="03/28/202614:19:03"/>
    <x v="27"/>
    <x v="27"/>
    <x v="0"/>
    <s v="14:19:03"/>
    <x v="14"/>
    <x v="1"/>
    <d v="1899-12-30T02:56:17"/>
    <n v="71260"/>
    <n v="1.1599999999999999"/>
  </r>
  <r>
    <s v="CT20260016676"/>
    <s v="CT"/>
    <s v="CT Hip w/o Contrast Right"/>
    <s v="03/28/2026"/>
    <s v="14:13:03"/>
    <n v="14"/>
    <s v="03/28/202614:20:49"/>
    <x v="27"/>
    <x v="27"/>
    <x v="0"/>
    <s v="14:20:49"/>
    <x v="14"/>
    <x v="4"/>
    <d v="1899-12-30T00:07:46"/>
    <n v="73700"/>
    <n v="1"/>
  </r>
  <r>
    <s v="MR20260003307"/>
    <s v="MR"/>
    <s v="MRI Brain w/o Contrast"/>
    <s v="03/28/2026"/>
    <s v="14:04:49"/>
    <n v="14"/>
    <s v="03/28/202614:22:02"/>
    <x v="27"/>
    <x v="27"/>
    <x v="0"/>
    <s v="14:22:02"/>
    <x v="14"/>
    <x v="1"/>
    <d v="1899-12-30T00:17:13"/>
    <n v="70551"/>
    <n v="1.48"/>
  </r>
  <r>
    <s v="US20260011936"/>
    <s v="US"/>
    <s v="US OB Less Thn 14 wks w/TVS if indicated"/>
    <s v="03/28/2026"/>
    <s v="14:01:55"/>
    <n v="14"/>
    <s v="03/28/202614:24:20"/>
    <x v="27"/>
    <x v="27"/>
    <x v="0"/>
    <s v="14:24:20"/>
    <x v="14"/>
    <x v="4"/>
    <d v="1899-12-30T00:22:25"/>
    <n v="76801"/>
    <n v="0.99"/>
  </r>
  <r>
    <s v="MR20260003299"/>
    <s v="MR"/>
    <s v="MRI Brain w/o Contrast"/>
    <s v="03/28/2026"/>
    <s v="11:28:53"/>
    <n v="11"/>
    <s v="03/28/202614:25:27"/>
    <x v="27"/>
    <x v="27"/>
    <x v="0"/>
    <s v="14:25:27"/>
    <x v="14"/>
    <x v="1"/>
    <d v="1899-12-30T02:56:34"/>
    <n v="70551"/>
    <n v="1.48"/>
  </r>
  <r>
    <s v="XR20260035999"/>
    <s v="XR"/>
    <s v="XR Chest 1 View Portable"/>
    <s v="03/28/2026"/>
    <s v="14:08:51"/>
    <n v="14"/>
    <s v="03/28/202614:27:40"/>
    <x v="27"/>
    <x v="27"/>
    <x v="0"/>
    <s v="14:27:40"/>
    <x v="14"/>
    <x v="1"/>
    <d v="1899-12-30T00:18:49"/>
    <n v="71045"/>
    <n v="0.18"/>
  </r>
  <r>
    <s v="XR20260036004"/>
    <s v="XR"/>
    <s v="XR Chest 1 View Portable"/>
    <s v="03/28/2026"/>
    <s v="14:21:14"/>
    <n v="14"/>
    <s v="03/28/202614:28:42"/>
    <x v="27"/>
    <x v="27"/>
    <x v="0"/>
    <s v="14:28:42"/>
    <x v="14"/>
    <x v="1"/>
    <d v="1899-12-30T00:07:28"/>
    <n v="71045"/>
    <n v="0.18"/>
  </r>
  <r>
    <s v="US20260011937"/>
    <s v="US"/>
    <s v="US Pelvis Comp w/Transvag if indicated"/>
    <s v="03/28/2026"/>
    <s v="14:26:04"/>
    <n v="14"/>
    <s v="03/28/202614:31:58"/>
    <x v="27"/>
    <x v="27"/>
    <x v="0"/>
    <s v="14:31:58"/>
    <x v="14"/>
    <x v="1"/>
    <d v="1899-12-30T00:05:54"/>
    <n v="76856"/>
    <n v="0.69"/>
  </r>
  <r>
    <s v="US20260011944"/>
    <s v="US"/>
    <s v="US Transvaginal Non-OB"/>
    <s v="03/28/2026"/>
    <s v="14:26:04"/>
    <n v="14"/>
    <s v="03/28/202614:31:58"/>
    <x v="27"/>
    <x v="27"/>
    <x v="0"/>
    <s v="14:31:58"/>
    <x v="14"/>
    <x v="1"/>
    <d v="1899-12-30T00:05:54"/>
    <n v="76830"/>
    <n v="0.69"/>
  </r>
  <r>
    <s v="CT20260016699"/>
    <s v="CT"/>
    <s v="CT Spine Cervical w/o Contrast"/>
    <s v="03/28/2026"/>
    <s v="14:34:34"/>
    <n v="14"/>
    <s v="03/28/202614:41:13"/>
    <x v="27"/>
    <x v="27"/>
    <x v="0"/>
    <s v="14:41:13"/>
    <x v="14"/>
    <x v="4"/>
    <d v="1899-12-30T00:06:39"/>
    <n v="72125"/>
    <n v="1"/>
  </r>
  <r>
    <s v="CT20260016660"/>
    <s v="CT"/>
    <s v="CT Brain/Head w/o Contrast"/>
    <s v="03/28/2026"/>
    <s v="14:36:55"/>
    <n v="14"/>
    <s v="03/28/202614:42:36"/>
    <x v="27"/>
    <x v="27"/>
    <x v="0"/>
    <s v="14:42:36"/>
    <x v="14"/>
    <x v="4"/>
    <d v="1899-12-30T00:05:41"/>
    <n v="70450"/>
    <n v="0.85"/>
  </r>
  <r>
    <s v="XR20260036010"/>
    <s v="XR"/>
    <s v="XR Chest 1 View Portable"/>
    <s v="03/28/2026"/>
    <s v="14:30:54"/>
    <n v="14"/>
    <s v="03/28/202614:44:04"/>
    <x v="27"/>
    <x v="27"/>
    <x v="0"/>
    <s v="14:44:04"/>
    <x v="14"/>
    <x v="4"/>
    <d v="1899-12-30T00:13:10"/>
    <n v="71045"/>
    <n v="0.18"/>
  </r>
  <r>
    <s v="XR20260036011"/>
    <s v="XR"/>
    <s v="XR Pelvis 1 or 2 Views"/>
    <s v="03/28/2026"/>
    <s v="14:31:05"/>
    <n v="14"/>
    <s v="03/28/202614:44:24"/>
    <x v="27"/>
    <x v="27"/>
    <x v="0"/>
    <s v="14:44:24"/>
    <x v="14"/>
    <x v="4"/>
    <d v="1899-12-30T00:13:19"/>
    <n v="72170"/>
    <n v="0.17"/>
  </r>
  <r>
    <s v="XR20260036006"/>
    <s v="XR"/>
    <s v="XR Chest 2 Views"/>
    <s v="03/28/2026"/>
    <s v="14:32:45"/>
    <n v="14"/>
    <s v="03/28/202614:44:49"/>
    <x v="27"/>
    <x v="27"/>
    <x v="0"/>
    <s v="14:44:49"/>
    <x v="14"/>
    <x v="4"/>
    <d v="1899-12-30T00:12:04"/>
    <n v="71046"/>
    <n v="0.22"/>
  </r>
  <r>
    <s v="XR20260035991"/>
    <s v="XR"/>
    <s v="XR Forearm 2 Views Left"/>
    <s v="03/28/2026"/>
    <s v="14:29:03"/>
    <n v="14"/>
    <s v="03/28/202614:45:46"/>
    <x v="27"/>
    <x v="27"/>
    <x v="0"/>
    <s v="14:45:46"/>
    <x v="14"/>
    <x v="4"/>
    <d v="1899-12-30T00:16:43"/>
    <n v="73090"/>
    <n v="0.16"/>
  </r>
  <r>
    <s v="XR20260035992"/>
    <s v="XR"/>
    <s v="XR Hand Complete 3+ Views Right"/>
    <s v="03/28/2026"/>
    <s v="14:28:55"/>
    <n v="14"/>
    <s v="03/28/202614:45:46"/>
    <x v="27"/>
    <x v="27"/>
    <x v="0"/>
    <s v="14:45:46"/>
    <x v="14"/>
    <x v="4"/>
    <d v="1899-12-30T00:16:51"/>
    <n v="73130"/>
    <n v="0.17"/>
  </r>
  <r>
    <s v="XR20260035990"/>
    <s v="XR"/>
    <s v="XR Ribs 3 Views Bilateral"/>
    <s v="03/28/2026"/>
    <s v="14:29:10"/>
    <n v="14"/>
    <s v="03/28/202614:46:40"/>
    <x v="27"/>
    <x v="27"/>
    <x v="0"/>
    <s v="14:46:40"/>
    <x v="14"/>
    <x v="1"/>
    <d v="1899-12-30T00:17:30"/>
    <n v="71110"/>
    <n v="0.28999999999999998"/>
  </r>
  <r>
    <s v="XR20260035996"/>
    <s v="XR"/>
    <s v="XR Spine Lumbar Limited 2 or 3 Views"/>
    <s v="03/28/2026"/>
    <s v="14:32:31"/>
    <n v="14"/>
    <s v="03/28/202614:46:48"/>
    <x v="27"/>
    <x v="27"/>
    <x v="0"/>
    <s v="14:46:48"/>
    <x v="14"/>
    <x v="4"/>
    <d v="1899-12-30T00:14:17"/>
    <n v="72100"/>
    <n v="0.22"/>
  </r>
  <r>
    <s v="XR20260036009"/>
    <s v="XR"/>
    <s v="XR Foot Complete 3+ Views Right"/>
    <s v="03/28/2026"/>
    <s v="14:37:53"/>
    <n v="14"/>
    <s v="03/28/202614:49:08"/>
    <x v="27"/>
    <x v="27"/>
    <x v="0"/>
    <s v="14:49:08"/>
    <x v="14"/>
    <x v="1"/>
    <d v="1899-12-30T00:11:15"/>
    <n v="73630"/>
    <n v="0.17"/>
  </r>
  <r>
    <s v="XR20260036005"/>
    <s v="XR"/>
    <s v="XR Finger(s) 2+ Views Right"/>
    <s v="03/28/2026"/>
    <s v="14:35:06"/>
    <n v="14"/>
    <s v="03/28/202614:49:28"/>
    <x v="27"/>
    <x v="27"/>
    <x v="0"/>
    <s v="14:49:28"/>
    <x v="14"/>
    <x v="4"/>
    <d v="1899-12-30T00:14:22"/>
    <n v="73140"/>
    <n v="0.13"/>
  </r>
  <r>
    <s v="XR20260036013"/>
    <s v="XR"/>
    <s v="XR Chest 1 View Portable"/>
    <s v="03/28/2026"/>
    <s v="14:45:27"/>
    <n v="14"/>
    <s v="03/28/202614:49:48"/>
    <x v="27"/>
    <x v="27"/>
    <x v="0"/>
    <s v="14:49:48"/>
    <x v="14"/>
    <x v="1"/>
    <d v="1899-12-30T00:04:21"/>
    <n v="71045"/>
    <n v="0.18"/>
  </r>
  <r>
    <s v="XR20260036008"/>
    <s v="XR"/>
    <s v="XR Hand Limited 2 Views Right"/>
    <s v="03/28/2026"/>
    <s v="14:42:02"/>
    <n v="14"/>
    <s v="03/28/202614:51:02"/>
    <x v="27"/>
    <x v="27"/>
    <x v="0"/>
    <s v="14:51:02"/>
    <x v="14"/>
    <x v="4"/>
    <d v="1899-12-30T00:09:00"/>
    <n v="73120"/>
    <n v="0.16"/>
  </r>
  <r>
    <s v="MR20260003308"/>
    <s v="MR"/>
    <s v="MRI Spine Cervical w/o Contrast"/>
    <s v="03/28/2026"/>
    <s v="14:21:21"/>
    <n v="14"/>
    <s v="03/28/202614:54:24"/>
    <x v="27"/>
    <x v="27"/>
    <x v="0"/>
    <s v="14:54:24"/>
    <x v="14"/>
    <x v="1"/>
    <d v="1899-12-30T00:33:03"/>
    <n v="72141"/>
    <n v="1.48"/>
  </r>
  <r>
    <s v="CT20260016709"/>
    <s v="CT"/>
    <s v="CT Brain/Head w/o Contrast"/>
    <s v="03/28/2026"/>
    <s v="14:58:44"/>
    <n v="14"/>
    <s v="03/28/202615:01:26"/>
    <x v="27"/>
    <x v="27"/>
    <x v="0"/>
    <s v="15:01:26"/>
    <x v="15"/>
    <x v="4"/>
    <d v="1899-12-30T00:02:42"/>
    <n v="70450"/>
    <n v="0.85"/>
  </r>
  <r>
    <s v="XR20260036003"/>
    <s v="XR"/>
    <s v="XR Spine Cervical Limited 2 or 3 Views"/>
    <s v="03/28/2026"/>
    <s v="14:58:28"/>
    <n v="14"/>
    <s v="03/28/202615:05:13"/>
    <x v="27"/>
    <x v="27"/>
    <x v="0"/>
    <s v="15:05:13"/>
    <x v="15"/>
    <x v="1"/>
    <d v="1899-12-30T00:06:45"/>
    <n v="72040"/>
    <n v="0.22"/>
  </r>
  <r>
    <s v="CT20260016710"/>
    <s v="CT"/>
    <s v="CT Spine Cervical w/o Contrast"/>
    <s v="03/28/2026"/>
    <s v="14:59:01"/>
    <n v="14"/>
    <s v="03/28/202615:05:16"/>
    <x v="27"/>
    <x v="27"/>
    <x v="0"/>
    <s v="15:05:16"/>
    <x v="15"/>
    <x v="4"/>
    <d v="1899-12-30T00:06:15"/>
    <n v="72125"/>
    <n v="1"/>
  </r>
  <r>
    <s v="XR20260036002"/>
    <s v="XR"/>
    <s v="XR Elbow Complete 3+ Views Right"/>
    <s v="03/28/2026"/>
    <s v="14:57:47"/>
    <n v="14"/>
    <s v="03/28/202615:07:07"/>
    <x v="27"/>
    <x v="27"/>
    <x v="0"/>
    <s v="15:07:07"/>
    <x v="15"/>
    <x v="1"/>
    <d v="1899-12-30T00:09:20"/>
    <n v="73080"/>
    <n v="0.17"/>
  </r>
  <r>
    <s v="US20260011945"/>
    <s v="US"/>
    <s v="US Fetal Biophysical Profile w/o N-Str"/>
    <s v="03/28/2026"/>
    <s v="15:05:38"/>
    <n v="15"/>
    <s v="03/28/202615:08:08"/>
    <x v="27"/>
    <x v="27"/>
    <x v="0"/>
    <s v="15:08:08"/>
    <x v="15"/>
    <x v="1"/>
    <d v="1899-12-30T00:02:30"/>
    <n v="76819"/>
    <n v="0.77"/>
  </r>
  <r>
    <s v="XR20260036001"/>
    <s v="XR"/>
    <s v="XR Shoulder Complete 2+ Views Right"/>
    <s v="03/28/2026"/>
    <s v="14:57:47"/>
    <n v="14"/>
    <s v="03/28/202615:09:39"/>
    <x v="27"/>
    <x v="27"/>
    <x v="0"/>
    <s v="15:09:39"/>
    <x v="15"/>
    <x v="1"/>
    <d v="1899-12-30T00:11:52"/>
    <n v="73030"/>
    <n v="0.18"/>
  </r>
  <r>
    <s v="XR20260036007"/>
    <s v="XR"/>
    <s v="XR Chest 1 View Portable"/>
    <s v="03/28/2026"/>
    <s v="14:59:19"/>
    <n v="14"/>
    <s v="03/28/202615:10:25"/>
    <x v="27"/>
    <x v="27"/>
    <x v="0"/>
    <s v="15:10:25"/>
    <x v="15"/>
    <x v="1"/>
    <d v="1899-12-30T00:11:06"/>
    <n v="71045"/>
    <n v="0.18"/>
  </r>
  <r>
    <s v="XR20260036000"/>
    <s v="XR"/>
    <s v="XR Ribs w/ PA Chest Right"/>
    <s v="03/28/2026"/>
    <s v="14:57:47"/>
    <n v="14"/>
    <s v="03/28/202615:14:20"/>
    <x v="27"/>
    <x v="27"/>
    <x v="0"/>
    <s v="15:14:20"/>
    <x v="15"/>
    <x v="1"/>
    <d v="1899-12-30T00:16:33"/>
    <n v="71101"/>
    <n v="0.27"/>
  </r>
  <r>
    <s v="XR20260036017"/>
    <s v="XR"/>
    <s v="XR Abdomen KUB 1 View"/>
    <s v="03/28/2026"/>
    <s v="14:59:34"/>
    <n v="14"/>
    <s v="03/28/202615:20:39"/>
    <x v="27"/>
    <x v="27"/>
    <x v="0"/>
    <s v="15:20:39"/>
    <x v="15"/>
    <x v="4"/>
    <d v="1899-12-30T00:21:05"/>
    <n v="74018"/>
    <n v="0.18"/>
  </r>
  <r>
    <s v="MR20260003305"/>
    <s v="MR"/>
    <s v="MRI Spine Cervical w/o Contrast"/>
    <s v="03/28/2026"/>
    <s v="13:49:18"/>
    <n v="13"/>
    <s v="03/28/202615:21:23"/>
    <x v="27"/>
    <x v="27"/>
    <x v="0"/>
    <s v="15:21:23"/>
    <x v="15"/>
    <x v="1"/>
    <d v="1899-12-30T01:32:05"/>
    <n v="72141"/>
    <n v="1.48"/>
  </r>
  <r>
    <s v="XR20260036014"/>
    <s v="XR"/>
    <s v="XR Chest 2 Views"/>
    <s v="03/28/2026"/>
    <s v="15:20:14"/>
    <n v="15"/>
    <s v="03/28/202615:24:00"/>
    <x v="27"/>
    <x v="27"/>
    <x v="0"/>
    <s v="15:24:00"/>
    <x v="15"/>
    <x v="1"/>
    <d v="1899-12-30T00:03:46"/>
    <n v="71046"/>
    <n v="0.22"/>
  </r>
  <r>
    <s v="XR20260036022"/>
    <s v="XR"/>
    <s v="XR Elbow Complete 3+ Views Right"/>
    <s v="03/28/2026"/>
    <s v="15:16:40"/>
    <n v="15"/>
    <s v="03/28/202615:28:06"/>
    <x v="27"/>
    <x v="27"/>
    <x v="0"/>
    <s v="15:28:06"/>
    <x v="15"/>
    <x v="1"/>
    <d v="1899-12-30T00:11:26"/>
    <n v="73080"/>
    <n v="0.17"/>
  </r>
  <r>
    <s v="XR20260036023"/>
    <s v="XR"/>
    <s v="XR Forearm 2 Views Right"/>
    <s v="03/28/2026"/>
    <s v="15:16:40"/>
    <n v="15"/>
    <s v="03/28/202615:28:06"/>
    <x v="27"/>
    <x v="27"/>
    <x v="0"/>
    <s v="15:28:06"/>
    <x v="15"/>
    <x v="1"/>
    <d v="1899-12-30T00:11:26"/>
    <n v="73090"/>
    <n v="0.16"/>
  </r>
  <r>
    <s v="XR20260036024"/>
    <s v="XR"/>
    <s v="XR Wrist Complete 3+ Views Right"/>
    <s v="03/28/2026"/>
    <s v="15:16:40"/>
    <n v="15"/>
    <s v="03/28/202615:28:06"/>
    <x v="27"/>
    <x v="27"/>
    <x v="0"/>
    <s v="15:28:06"/>
    <x v="15"/>
    <x v="1"/>
    <d v="1899-12-30T00:11:26"/>
    <n v="73110"/>
    <n v="0.17"/>
  </r>
  <r>
    <s v="XR20260036032"/>
    <s v="XR"/>
    <s v="XR Chest 1 View Portable"/>
    <s v="03/28/2026"/>
    <s v="15:26:30"/>
    <n v="15"/>
    <s v="03/28/202615:29:07"/>
    <x v="27"/>
    <x v="27"/>
    <x v="0"/>
    <s v="15:29:07"/>
    <x v="15"/>
    <x v="4"/>
    <d v="1899-12-30T00:02:37"/>
    <n v="71045"/>
    <n v="0.18"/>
  </r>
  <r>
    <s v="XR20260036025"/>
    <s v="XR"/>
    <s v="XR Foot Complete 3+ Views Right"/>
    <s v="03/28/2026"/>
    <s v="15:31:00"/>
    <n v="15"/>
    <s v="03/28/202615:33:36"/>
    <x v="27"/>
    <x v="27"/>
    <x v="0"/>
    <s v="15:33:36"/>
    <x v="15"/>
    <x v="4"/>
    <d v="1899-12-30T00:02:36"/>
    <n v="73630"/>
    <n v="0.17"/>
  </r>
  <r>
    <s v="XR20260036026"/>
    <s v="XR"/>
    <s v="XR Ankle Complete 3+ Views Right"/>
    <s v="03/28/2026"/>
    <s v="15:31:00"/>
    <n v="15"/>
    <s v="03/28/202615:33:36"/>
    <x v="27"/>
    <x v="27"/>
    <x v="0"/>
    <s v="15:33:36"/>
    <x v="15"/>
    <x v="4"/>
    <d v="1899-12-30T00:02:36"/>
    <n v="73610"/>
    <n v="0.17"/>
  </r>
  <r>
    <s v="XR20260036031"/>
    <s v="XR"/>
    <s v="XR Hand Complete 3+ Views Left"/>
    <s v="03/28/2026"/>
    <s v="15:30:55"/>
    <n v="15"/>
    <s v="03/28/202615:34:28"/>
    <x v="27"/>
    <x v="27"/>
    <x v="0"/>
    <s v="15:34:28"/>
    <x v="15"/>
    <x v="1"/>
    <d v="1899-12-30T00:03:33"/>
    <n v="73130"/>
    <n v="0.17"/>
  </r>
  <r>
    <s v="MR20260003223"/>
    <s v="MR"/>
    <s v="MRI Brain w/o Contrast"/>
    <s v="03/28/2026"/>
    <s v="15:33:11"/>
    <n v="15"/>
    <s v="03/28/202615:42:30"/>
    <x v="27"/>
    <x v="27"/>
    <x v="0"/>
    <s v="15:42:30"/>
    <x v="15"/>
    <x v="1"/>
    <d v="1899-12-30T00:09:19"/>
    <n v="70551"/>
    <n v="1.48"/>
  </r>
  <r>
    <s v="US20260011940"/>
    <s v="US"/>
    <s v="US Upper Ext Venous Duplex Right"/>
    <s v="03/28/2026"/>
    <s v="15:32:18"/>
    <n v="15"/>
    <s v="03/28/202615:42:55"/>
    <x v="27"/>
    <x v="27"/>
    <x v="0"/>
    <s v="15:42:55"/>
    <x v="15"/>
    <x v="1"/>
    <d v="1899-12-30T00:10:37"/>
    <n v="93971"/>
    <n v="0.45"/>
  </r>
  <r>
    <s v="CT20260016711"/>
    <s v="CT"/>
    <s v="CT Chest W/ Contrast"/>
    <s v="03/28/2026"/>
    <s v="15:01:21"/>
    <n v="15"/>
    <s v="03/28/202615:43:21"/>
    <x v="27"/>
    <x v="27"/>
    <x v="0"/>
    <s v="15:43:21"/>
    <x v="15"/>
    <x v="4"/>
    <d v="1899-12-30T00:42:00"/>
    <n v="71260"/>
    <n v="1.1599999999999999"/>
  </r>
  <r>
    <s v="CT20260016712"/>
    <s v="CT"/>
    <s v="CT Abdomen and Pelvis w/ Contrast"/>
    <s v="03/28/2026"/>
    <s v="15:01:21"/>
    <n v="15"/>
    <s v="03/28/202615:43:21"/>
    <x v="27"/>
    <x v="27"/>
    <x v="0"/>
    <s v="15:43:21"/>
    <x v="15"/>
    <x v="4"/>
    <d v="1899-12-30T00:42:00"/>
    <n v="74177"/>
    <n v="1.82"/>
  </r>
  <r>
    <s v="XR20260036018"/>
    <s v="XR"/>
    <s v="XR Chest 1 View Portable"/>
    <s v="03/28/2026"/>
    <s v="15:38:39"/>
    <n v="15"/>
    <s v="03/28/202615:43:44"/>
    <x v="27"/>
    <x v="27"/>
    <x v="0"/>
    <s v="15:43:44"/>
    <x v="15"/>
    <x v="1"/>
    <d v="1899-12-30T00:05:05"/>
    <n v="71045"/>
    <n v="0.18"/>
  </r>
  <r>
    <s v="XR20260036029"/>
    <s v="XR"/>
    <s v="XR Chest 1 View Portable"/>
    <s v="03/28/2026"/>
    <s v="15:39:30"/>
    <n v="15"/>
    <s v="03/28/202615:44:12"/>
    <x v="27"/>
    <x v="27"/>
    <x v="0"/>
    <s v="15:44:12"/>
    <x v="15"/>
    <x v="4"/>
    <d v="1899-12-30T00:04:42"/>
    <n v="71045"/>
    <n v="0.18"/>
  </r>
  <r>
    <s v="XR20260036030"/>
    <s v="XR"/>
    <s v="XR Pelvis 1 or 2 Views"/>
    <s v="03/28/2026"/>
    <s v="15:39:37"/>
    <n v="15"/>
    <s v="03/28/202615:44:47"/>
    <x v="27"/>
    <x v="27"/>
    <x v="0"/>
    <s v="15:44:47"/>
    <x v="15"/>
    <x v="4"/>
    <d v="1899-12-30T00:05:10"/>
    <n v="72170"/>
    <n v="0.17"/>
  </r>
  <r>
    <s v="XR20260036019"/>
    <s v="XR"/>
    <s v="XR Pelvis 1 or 2 Views"/>
    <s v="03/28/2026"/>
    <s v="15:38:23"/>
    <n v="15"/>
    <s v="03/28/202615:44:54"/>
    <x v="27"/>
    <x v="27"/>
    <x v="0"/>
    <s v="15:44:54"/>
    <x v="15"/>
    <x v="1"/>
    <d v="1899-12-30T00:06:31"/>
    <n v="72170"/>
    <n v="0.17"/>
  </r>
  <r>
    <s v="XR20260036020"/>
    <s v="XR"/>
    <s v="XR Knee Complete 3 Views Right"/>
    <s v="03/28/2026"/>
    <s v="15:38:53"/>
    <n v="15"/>
    <s v="03/28/202615:45:40"/>
    <x v="27"/>
    <x v="27"/>
    <x v="0"/>
    <s v="15:45:40"/>
    <x v="15"/>
    <x v="1"/>
    <d v="1899-12-30T00:06:47"/>
    <n v="73562"/>
    <n v="0.18"/>
  </r>
  <r>
    <s v="CT20260016720"/>
    <s v="CT"/>
    <s v="CT Brain/Head w/o Contrast"/>
    <s v="03/28/2026"/>
    <s v="15:42:22"/>
    <n v="15"/>
    <s v="03/28/202615:46:00"/>
    <x v="27"/>
    <x v="27"/>
    <x v="0"/>
    <s v="15:46:00"/>
    <x v="15"/>
    <x v="4"/>
    <d v="1899-12-30T00:03:38"/>
    <n v="70450"/>
    <n v="0.85"/>
  </r>
  <r>
    <s v="XR20260036021"/>
    <s v="XR"/>
    <s v="XR Femur Complete 2 Views Right"/>
    <s v="03/28/2026"/>
    <s v="15:38:46"/>
    <n v="15"/>
    <s v="03/28/202615:46:38"/>
    <x v="27"/>
    <x v="27"/>
    <x v="0"/>
    <s v="15:46:38"/>
    <x v="15"/>
    <x v="1"/>
    <d v="1899-12-30T00:07:52"/>
    <n v="73552"/>
    <n v="0.18"/>
  </r>
  <r>
    <s v="CT20260016721"/>
    <s v="CT"/>
    <s v="CT Spine Cervical w/o Contrast"/>
    <s v="03/28/2026"/>
    <s v="15:42:39"/>
    <n v="15"/>
    <s v="03/28/202615:46:57"/>
    <x v="27"/>
    <x v="27"/>
    <x v="0"/>
    <s v="15:46:57"/>
    <x v="15"/>
    <x v="4"/>
    <d v="1899-12-30T00:04:18"/>
    <n v="72125"/>
    <n v="1"/>
  </r>
  <r>
    <s v="XR20260036028"/>
    <s v="XR"/>
    <s v="XR Chest 1 View Portable"/>
    <s v="03/28/2026"/>
    <s v="15:42:10"/>
    <n v="15"/>
    <s v="03/28/202615:47:45"/>
    <x v="27"/>
    <x v="27"/>
    <x v="0"/>
    <s v="15:47:45"/>
    <x v="15"/>
    <x v="1"/>
    <d v="1899-12-30T00:05:35"/>
    <n v="71045"/>
    <n v="0.18"/>
  </r>
  <r>
    <s v="US20260011943"/>
    <s v="US"/>
    <s v="US Lower Ext Venous Duplex Bilateral"/>
    <s v="03/28/2026"/>
    <s v="15:32:35"/>
    <n v="15"/>
    <s v="03/28/202615:48:02"/>
    <x v="27"/>
    <x v="27"/>
    <x v="0"/>
    <s v="15:48:02"/>
    <x v="15"/>
    <x v="1"/>
    <d v="1899-12-30T00:15:27"/>
    <n v="93970"/>
    <n v="0.7"/>
  </r>
  <r>
    <s v="CT20260016683"/>
    <s v="CT"/>
    <s v="CTA Abdomen Aorta + Iliofemoral"/>
    <s v="03/28/2026"/>
    <s v="15:36:08"/>
    <n v="15"/>
    <s v="03/28/202615:53:19"/>
    <x v="27"/>
    <x v="27"/>
    <x v="0"/>
    <s v="15:53:19"/>
    <x v="15"/>
    <x v="4"/>
    <d v="1899-12-30T00:17:11"/>
    <n v="75635"/>
    <n v="2.4"/>
  </r>
  <r>
    <s v="MR20260003303"/>
    <s v="MR"/>
    <s v="MRI Spine Cervical w/o Contrast"/>
    <s v="03/28/2026"/>
    <s v="15:33:17"/>
    <n v="15"/>
    <s v="03/28/202615:57:42"/>
    <x v="27"/>
    <x v="27"/>
    <x v="0"/>
    <s v="15:57:42"/>
    <x v="15"/>
    <x v="1"/>
    <d v="1899-12-30T00:24:25"/>
    <n v="72141"/>
    <n v="1.48"/>
  </r>
  <r>
    <s v="CT20260016724"/>
    <s v="CT"/>
    <s v="CTA Neck"/>
    <s v="03/28/2026"/>
    <s v="15:50:18"/>
    <n v="15"/>
    <s v="03/28/202615:58:25"/>
    <x v="27"/>
    <x v="27"/>
    <x v="0"/>
    <s v="15:58:25"/>
    <x v="15"/>
    <x v="4"/>
    <d v="1899-12-30T00:08:07"/>
    <n v="70498"/>
    <n v="1.75"/>
  </r>
  <r>
    <s v="CT20260016722"/>
    <s v="CT"/>
    <s v="CT Chest W/ Contrast"/>
    <s v="03/28/2026"/>
    <s v="15:50:18"/>
    <n v="15"/>
    <s v="03/28/202616:02:58"/>
    <x v="27"/>
    <x v="27"/>
    <x v="0"/>
    <s v="16:02:58"/>
    <x v="16"/>
    <x v="4"/>
    <d v="1899-12-30T00:12:40"/>
    <n v="71260"/>
    <n v="1.1599999999999999"/>
  </r>
  <r>
    <s v="CT20260016723"/>
    <s v="CT"/>
    <s v="CT Abdomen and Pelvis w/ Contrast"/>
    <s v="03/28/2026"/>
    <s v="15:50:18"/>
    <n v="15"/>
    <s v="03/28/202616:02:58"/>
    <x v="27"/>
    <x v="27"/>
    <x v="0"/>
    <s v="16:02:58"/>
    <x v="16"/>
    <x v="4"/>
    <d v="1899-12-30T00:12:40"/>
    <n v="74177"/>
    <n v="1.82"/>
  </r>
  <r>
    <s v="XR20260036033"/>
    <s v="XR"/>
    <s v="XR Pelvis 1 or 2 Views"/>
    <s v="03/28/2026"/>
    <s v="15:58:01"/>
    <n v="15"/>
    <s v="03/28/202616:04:04"/>
    <x v="27"/>
    <x v="27"/>
    <x v="0"/>
    <s v="16:04:04"/>
    <x v="16"/>
    <x v="4"/>
    <d v="1899-12-30T00:06:03"/>
    <n v="72170"/>
    <n v="0.17"/>
  </r>
  <r>
    <s v="XR20260036034"/>
    <s v="XR"/>
    <s v="XR Femur Complete 2 Views Left"/>
    <s v="03/28/2026"/>
    <s v="15:58:01"/>
    <n v="15"/>
    <s v="03/28/202616:04:04"/>
    <x v="27"/>
    <x v="27"/>
    <x v="0"/>
    <s v="16:04:04"/>
    <x v="16"/>
    <x v="4"/>
    <d v="1899-12-30T00:06:03"/>
    <n v="73552"/>
    <n v="0.18"/>
  </r>
  <r>
    <s v="XR20260036035"/>
    <s v="XR"/>
    <s v="XR Knee Complete 4+ Views Left"/>
    <s v="03/28/2026"/>
    <s v="15:58:01"/>
    <n v="15"/>
    <s v="03/28/202616:04:04"/>
    <x v="27"/>
    <x v="27"/>
    <x v="0"/>
    <s v="16:04:04"/>
    <x v="16"/>
    <x v="4"/>
    <d v="1899-12-30T00:06:03"/>
    <n v="73564"/>
    <n v="0.22"/>
  </r>
  <r>
    <s v="XR20260035979"/>
    <s v="XR"/>
    <s v="XR Chest 1 View Portable"/>
    <s v="03/28/2026"/>
    <s v="15:52:58"/>
    <n v="15"/>
    <s v="03/28/202616:05:05"/>
    <x v="27"/>
    <x v="27"/>
    <x v="0"/>
    <s v="16:05:05"/>
    <x v="16"/>
    <x v="4"/>
    <d v="1899-12-30T00:12:07"/>
    <n v="71045"/>
    <n v="0.18"/>
  </r>
  <r>
    <s v="US20260011947"/>
    <s v="US"/>
    <s v="US Retroperitoneal Complete"/>
    <s v="03/28/2026"/>
    <s v="16:16:27"/>
    <n v="16"/>
    <s v="03/28/202616:21:41"/>
    <x v="27"/>
    <x v="27"/>
    <x v="0"/>
    <s v="16:21:41"/>
    <x v="16"/>
    <x v="4"/>
    <d v="1899-12-30T00:05:14"/>
    <n v="76770"/>
    <n v="0.74"/>
  </r>
  <r>
    <s v="CT20260016664"/>
    <s v="CT"/>
    <s v="CTA Pulmonary"/>
    <s v="03/28/2026"/>
    <s v="16:14:00"/>
    <n v="16"/>
    <s v="03/28/202616:29:43"/>
    <x v="27"/>
    <x v="27"/>
    <x v="0"/>
    <s v="16:29:43"/>
    <x v="16"/>
    <x v="4"/>
    <d v="1899-12-30T00:15:43"/>
    <n v="71275"/>
    <n v="1.82"/>
  </r>
  <r>
    <s v="XR20260036038"/>
    <s v="XR"/>
    <s v="XR Abdomen KUB 1 View"/>
    <s v="03/28/2026"/>
    <s v="16:33:24"/>
    <n v="16"/>
    <s v="03/28/202616:36:41"/>
    <x v="27"/>
    <x v="27"/>
    <x v="0"/>
    <s v="16:36:41"/>
    <x v="16"/>
    <x v="4"/>
    <d v="1899-12-30T00:03:17"/>
    <n v="74018"/>
    <n v="0.18"/>
  </r>
  <r>
    <s v="CT20260016682"/>
    <s v="CT"/>
    <s v="CT Abd &amp; Pel wo Oral w IV"/>
    <s v="03/28/2026"/>
    <s v="16:21:17"/>
    <n v="16"/>
    <s v="03/28/202616:42:11"/>
    <x v="27"/>
    <x v="27"/>
    <x v="0"/>
    <s v="16:42:11"/>
    <x v="16"/>
    <x v="4"/>
    <d v="1899-12-30T00:20:54"/>
    <n v="74177"/>
    <n v="1.82"/>
  </r>
  <r>
    <s v="CT20260016698"/>
    <s v="CT"/>
    <s v="CT Abdomen and Pelvis w/ Contrast"/>
    <s v="03/28/2026"/>
    <s v="16:13:19"/>
    <n v="16"/>
    <s v="03/28/202616:48:30"/>
    <x v="27"/>
    <x v="27"/>
    <x v="0"/>
    <s v="16:48:30"/>
    <x v="16"/>
    <x v="4"/>
    <d v="1899-12-30T00:35:11"/>
    <n v="74177"/>
    <n v="1.82"/>
  </r>
  <r>
    <s v="XR20260036050"/>
    <s v="XR"/>
    <s v="XR Chest 1 View Portable"/>
    <s v="03/28/2026"/>
    <s v="16:44:52"/>
    <n v="16"/>
    <s v="03/28/202616:49:40"/>
    <x v="27"/>
    <x v="27"/>
    <x v="0"/>
    <s v="16:49:40"/>
    <x v="16"/>
    <x v="4"/>
    <d v="1899-12-30T00:04:48"/>
    <n v="71045"/>
    <n v="0.18"/>
  </r>
  <r>
    <s v="XR20260036040"/>
    <s v="XR"/>
    <s v="XR Chest 2 Views"/>
    <s v="03/28/2026"/>
    <s v="16:20:12"/>
    <n v="16"/>
    <s v="03/28/202616:58:00"/>
    <x v="27"/>
    <x v="27"/>
    <x v="0"/>
    <s v="16:58:00"/>
    <x v="16"/>
    <x v="4"/>
    <d v="1899-12-30T00:37:48"/>
    <n v="71046"/>
    <n v="0.22"/>
  </r>
  <r>
    <s v="XR20260036039"/>
    <s v="XR"/>
    <s v="XR Chest 2 Views"/>
    <s v="03/28/2026"/>
    <s v="16:19:56"/>
    <n v="16"/>
    <s v="03/28/202616:59:09"/>
    <x v="27"/>
    <x v="27"/>
    <x v="0"/>
    <s v="16:59:09"/>
    <x v="16"/>
    <x v="4"/>
    <d v="1899-12-30T00:39:13"/>
    <n v="71046"/>
    <n v="0.22"/>
  </r>
  <r>
    <s v="XR20260036037"/>
    <s v="XR"/>
    <s v="XR Chest 1 View Portable"/>
    <s v="03/28/2026"/>
    <s v="16:20:44"/>
    <n v="16"/>
    <s v="03/28/202617:03:28"/>
    <x v="27"/>
    <x v="27"/>
    <x v="0"/>
    <s v="17:03:28"/>
    <x v="17"/>
    <x v="4"/>
    <d v="1899-12-30T00:42:44"/>
    <n v="71045"/>
    <n v="0.18"/>
  </r>
  <r>
    <s v="CT20260016746"/>
    <s v="CT"/>
    <s v="CT Brain/Head w/o Contrast"/>
    <s v="03/28/2026"/>
    <s v="17:01:17"/>
    <n v="17"/>
    <s v="03/28/202617:06:26"/>
    <x v="27"/>
    <x v="27"/>
    <x v="0"/>
    <s v="17:06:26"/>
    <x v="17"/>
    <x v="4"/>
    <d v="1899-12-30T00:05:09"/>
    <n v="70450"/>
    <n v="0.85"/>
  </r>
  <r>
    <s v="CT20260016750"/>
    <s v="CT"/>
    <s v="CT Maxillofacial w/o Contrast"/>
    <s v="03/28/2026"/>
    <s v="17:01:17"/>
    <n v="17"/>
    <s v="03/28/202617:06:26"/>
    <x v="27"/>
    <x v="27"/>
    <x v="0"/>
    <s v="17:06:26"/>
    <x v="17"/>
    <x v="4"/>
    <d v="1899-12-30T00:05:09"/>
    <n v="70486"/>
    <n v="0.85"/>
  </r>
  <r>
    <s v="CT20260016747"/>
    <s v="CT"/>
    <s v="CT Spine Cervical w/o Contrast"/>
    <s v="03/28/2026"/>
    <s v="17:01:17"/>
    <n v="17"/>
    <s v="03/28/202617:07:19"/>
    <x v="27"/>
    <x v="27"/>
    <x v="0"/>
    <s v="17:07:19"/>
    <x v="17"/>
    <x v="4"/>
    <d v="1899-12-30T00:06:02"/>
    <n v="72125"/>
    <n v="1"/>
  </r>
  <r>
    <s v="CT20260016727"/>
    <s v="CT"/>
    <s v="CT Brain/Head w/o Contrast"/>
    <s v="03/28/2026"/>
    <s v="17:05:30"/>
    <n v="17"/>
    <s v="03/28/202617:08:41"/>
    <x v="27"/>
    <x v="27"/>
    <x v="0"/>
    <s v="17:08:41"/>
    <x v="17"/>
    <x v="4"/>
    <d v="1899-12-30T00:03:11"/>
    <n v="70450"/>
    <n v="0.85"/>
  </r>
  <r>
    <s v="CT20260016728"/>
    <s v="CT"/>
    <s v="CT Spine Cervical w/o Contrast"/>
    <s v="03/28/2026"/>
    <s v="17:05:30"/>
    <n v="17"/>
    <s v="03/28/202617:09:51"/>
    <x v="27"/>
    <x v="27"/>
    <x v="0"/>
    <s v="17:09:51"/>
    <x v="17"/>
    <x v="4"/>
    <d v="1899-12-30T00:04:21"/>
    <n v="72125"/>
    <n v="1"/>
  </r>
  <r>
    <s v="CT20260016729"/>
    <s v="CT"/>
    <s v="CT Chest W/ Contrast"/>
    <s v="03/28/2026"/>
    <s v="17:05:30"/>
    <n v="17"/>
    <s v="03/28/202617:11:54"/>
    <x v="27"/>
    <x v="27"/>
    <x v="0"/>
    <s v="17:11:54"/>
    <x v="17"/>
    <x v="4"/>
    <d v="1899-12-30T00:06:24"/>
    <n v="71260"/>
    <n v="1.1599999999999999"/>
  </r>
  <r>
    <s v="CT20260016730"/>
    <s v="CT"/>
    <s v="CT Abdomen and Pelvis w/ Contrast"/>
    <s v="03/28/2026"/>
    <s v="17:05:30"/>
    <n v="17"/>
    <s v="03/28/202617:11:54"/>
    <x v="27"/>
    <x v="27"/>
    <x v="0"/>
    <s v="17:11:54"/>
    <x v="17"/>
    <x v="4"/>
    <d v="1899-12-30T00:06:24"/>
    <n v="74177"/>
    <n v="1.82"/>
  </r>
  <r>
    <s v="XR20260036047"/>
    <s v="XR"/>
    <s v="XR Tibia/Fibula Right"/>
    <s v="03/28/2026"/>
    <s v="16:43:14"/>
    <n v="16"/>
    <s v="03/28/202617:15:55"/>
    <x v="27"/>
    <x v="27"/>
    <x v="0"/>
    <s v="17:15:55"/>
    <x v="17"/>
    <x v="4"/>
    <d v="1899-12-30T00:32:41"/>
    <n v="73590"/>
    <n v="0.16"/>
  </r>
  <r>
    <s v="XR20260036044"/>
    <s v="XR"/>
    <s v="XR Chest 1 View Portable"/>
    <s v="03/28/2026"/>
    <s v="16:58:58"/>
    <n v="16"/>
    <s v="03/28/202617:16:46"/>
    <x v="27"/>
    <x v="27"/>
    <x v="0"/>
    <s v="17:16:46"/>
    <x v="17"/>
    <x v="4"/>
    <d v="1899-12-30T00:17:48"/>
    <n v="71045"/>
    <n v="0.18"/>
  </r>
  <r>
    <s v="XR20260036045"/>
    <s v="XR"/>
    <s v="XR Pelvis 1 or 2 Views"/>
    <s v="03/28/2026"/>
    <s v="16:59:05"/>
    <n v="16"/>
    <s v="03/28/202617:17:14"/>
    <x v="27"/>
    <x v="27"/>
    <x v="0"/>
    <s v="17:17:14"/>
    <x v="17"/>
    <x v="4"/>
    <d v="1899-12-30T00:18:09"/>
    <n v="72170"/>
    <n v="0.17"/>
  </r>
  <r>
    <s v="XR20260036046"/>
    <s v="XR"/>
    <s v="XR Shoulder Complete 2+ Views Left"/>
    <s v="03/28/2026"/>
    <s v="16:58:46"/>
    <n v="16"/>
    <s v="03/28/202617:17:44"/>
    <x v="27"/>
    <x v="27"/>
    <x v="0"/>
    <s v="17:17:44"/>
    <x v="17"/>
    <x v="4"/>
    <d v="1899-12-30T00:18:58"/>
    <n v="73030"/>
    <n v="0.18"/>
  </r>
  <r>
    <s v="CT20260016759"/>
    <s v="CT"/>
    <s v="CT Brain/Head w/o Contrast"/>
    <s v="03/28/2026"/>
    <s v="17:12:32"/>
    <n v="17"/>
    <s v="03/28/202617:18:52"/>
    <x v="27"/>
    <x v="27"/>
    <x v="0"/>
    <s v="17:18:52"/>
    <x v="17"/>
    <x v="4"/>
    <d v="1899-12-30T00:06:20"/>
    <n v="70450"/>
    <n v="0.85"/>
  </r>
  <r>
    <s v="CT20260016760"/>
    <s v="CT"/>
    <s v="CT Spine Cervical w/o Contrast"/>
    <s v="03/28/2026"/>
    <s v="17:12:17"/>
    <n v="17"/>
    <s v="03/28/202617:19:44"/>
    <x v="27"/>
    <x v="27"/>
    <x v="0"/>
    <s v="17:19:44"/>
    <x v="17"/>
    <x v="4"/>
    <d v="1899-12-30T00:07:27"/>
    <n v="72125"/>
    <n v="1"/>
  </r>
  <r>
    <s v="XR20260036043"/>
    <s v="XR"/>
    <s v="XR Finger(s) 2+ Views Right"/>
    <s v="03/28/2026"/>
    <s v="16:29:06"/>
    <n v="16"/>
    <s v="03/28/202617:21:16"/>
    <x v="27"/>
    <x v="27"/>
    <x v="0"/>
    <s v="17:21:16"/>
    <x v="17"/>
    <x v="4"/>
    <d v="1899-12-30T00:52:10"/>
    <n v="73140"/>
    <n v="0.13"/>
  </r>
  <r>
    <s v="MR20260003304"/>
    <s v="MR"/>
    <s v="MRI Brain w/ + w/o Contrast"/>
    <s v="03/28/2026"/>
    <s v="17:10:05"/>
    <n v="17"/>
    <s v="03/28/202617:24:05"/>
    <x v="27"/>
    <x v="27"/>
    <x v="0"/>
    <s v="17:24:05"/>
    <x v="17"/>
    <x v="4"/>
    <d v="1899-12-30T00:14:00"/>
    <n v="70553"/>
    <n v="2.29"/>
  </r>
  <r>
    <s v="XR20260036069"/>
    <s v="XR"/>
    <s v="XR Chest 2 Views"/>
    <s v="03/28/2026"/>
    <s v="17:24:58"/>
    <n v="17"/>
    <s v="03/28/202617:27:01"/>
    <x v="27"/>
    <x v="27"/>
    <x v="0"/>
    <s v="17:27:01"/>
    <x v="17"/>
    <x v="4"/>
    <d v="1899-12-30T00:02:03"/>
    <n v="71046"/>
    <n v="0.22"/>
  </r>
  <r>
    <s v="XR20260036062"/>
    <s v="XR"/>
    <s v="XR Forearm 2 Views Left"/>
    <s v="03/28/2026"/>
    <s v="17:21:25"/>
    <n v="17"/>
    <s v="03/28/202617:32:37"/>
    <x v="27"/>
    <x v="27"/>
    <x v="0"/>
    <s v="17:32:37"/>
    <x v="17"/>
    <x v="4"/>
    <d v="1899-12-30T00:11:12"/>
    <n v="73090"/>
    <n v="0.16"/>
  </r>
  <r>
    <s v="XR20260036065"/>
    <s v="XR"/>
    <s v="XR Chest 2 Views"/>
    <s v="03/28/2026"/>
    <s v="17:19:52"/>
    <n v="17"/>
    <s v="03/28/202617:35:34"/>
    <x v="27"/>
    <x v="27"/>
    <x v="0"/>
    <s v="17:35:34"/>
    <x v="17"/>
    <x v="4"/>
    <d v="1899-12-30T00:15:42"/>
    <n v="71046"/>
    <n v="0.22"/>
  </r>
  <r>
    <s v="XR20260036061"/>
    <s v="XR"/>
    <s v="XR Chest 2 Views"/>
    <s v="03/28/2026"/>
    <s v="17:32:34"/>
    <n v="17"/>
    <s v="03/28/202617:39:23"/>
    <x v="27"/>
    <x v="27"/>
    <x v="0"/>
    <s v="17:39:23"/>
    <x v="17"/>
    <x v="4"/>
    <d v="1899-12-30T00:06:49"/>
    <n v="71046"/>
    <n v="0.22"/>
  </r>
  <r>
    <s v="CT20260016693"/>
    <s v="CT"/>
    <s v="CT Abd &amp; Pel wo Oral w IV"/>
    <s v="03/28/2026"/>
    <s v="17:38:48"/>
    <n v="17"/>
    <s v="03/28/202618:02:46"/>
    <x v="27"/>
    <x v="27"/>
    <x v="0"/>
    <s v="18:02:46"/>
    <x v="18"/>
    <x v="4"/>
    <d v="1899-12-30T00:23:58"/>
    <n v="74177"/>
    <n v="1.82"/>
  </r>
  <r>
    <s v="CT20260016679"/>
    <s v="CT"/>
    <s v="CT Brain/Head w/o Contrast"/>
    <s v="03/28/2026"/>
    <s v="17:40:10"/>
    <n v="17"/>
    <s v="03/28/202618:13:06"/>
    <x v="27"/>
    <x v="27"/>
    <x v="0"/>
    <s v="18:13:06"/>
    <x v="18"/>
    <x v="4"/>
    <d v="1899-12-30T00:32:56"/>
    <n v="70450"/>
    <n v="0.85"/>
  </r>
  <r>
    <s v="CT20260016680"/>
    <s v="CT"/>
    <s v="CTA Neck"/>
    <s v="03/28/2026"/>
    <s v="17:40:10"/>
    <n v="17"/>
    <s v="03/28/202618:13:06"/>
    <x v="27"/>
    <x v="27"/>
    <x v="0"/>
    <s v="18:13:06"/>
    <x v="18"/>
    <x v="4"/>
    <d v="1899-12-30T00:32:56"/>
    <n v="70498"/>
    <n v="1.75"/>
  </r>
  <r>
    <s v="CT20260016681"/>
    <s v="CT"/>
    <s v="CTA Brain/Head"/>
    <s v="03/28/2026"/>
    <s v="17:40:10"/>
    <n v="17"/>
    <s v="03/28/202618:13:06"/>
    <x v="27"/>
    <x v="27"/>
    <x v="0"/>
    <s v="18:13:06"/>
    <x v="18"/>
    <x v="4"/>
    <d v="1899-12-30T00:32:56"/>
    <n v="70496"/>
    <n v="1.75"/>
  </r>
  <r>
    <s v="XR20260036075"/>
    <s v="XR"/>
    <s v="XR Chest 2 Views"/>
    <s v="03/28/2026"/>
    <s v="18:07:08"/>
    <n v="18"/>
    <s v="03/28/202618:13:51"/>
    <x v="27"/>
    <x v="27"/>
    <x v="0"/>
    <s v="18:13:51"/>
    <x v="18"/>
    <x v="4"/>
    <d v="1899-12-30T00:06:43"/>
    <n v="71046"/>
    <n v="0.22"/>
  </r>
  <r>
    <s v="XR20260036078"/>
    <s v="XR"/>
    <s v="XR Chest 2 Views"/>
    <s v="03/28/2026"/>
    <s v="18:12:29"/>
    <n v="18"/>
    <s v="03/28/202618:16:13"/>
    <x v="27"/>
    <x v="27"/>
    <x v="0"/>
    <s v="18:16:13"/>
    <x v="18"/>
    <x v="4"/>
    <d v="1899-12-30T00:03:44"/>
    <n v="71046"/>
    <n v="0.22"/>
  </r>
  <r>
    <s v="CT20260016694"/>
    <s v="CT"/>
    <s v="CTA Pulmonary"/>
    <s v="03/28/2026"/>
    <s v="17:57:55"/>
    <n v="17"/>
    <s v="03/28/202618:23:38"/>
    <x v="27"/>
    <x v="27"/>
    <x v="0"/>
    <s v="18:23:38"/>
    <x v="18"/>
    <x v="4"/>
    <d v="1899-12-30T00:25:43"/>
    <n v="71275"/>
    <n v="1.82"/>
  </r>
  <r>
    <s v="XR20260036079"/>
    <s v="XR"/>
    <s v="XR Shoulder Complete 2+ Views Right"/>
    <s v="03/28/2026"/>
    <s v="18:18:24"/>
    <n v="18"/>
    <s v="03/28/202618:32:53"/>
    <x v="27"/>
    <x v="27"/>
    <x v="0"/>
    <s v="18:32:53"/>
    <x v="18"/>
    <x v="4"/>
    <d v="1899-12-30T00:14:29"/>
    <n v="73030"/>
    <n v="0.18"/>
  </r>
  <r>
    <s v="XR20260036072"/>
    <s v="XR"/>
    <s v="XR Chest 1 View Portable"/>
    <s v="03/28/2026"/>
    <s v="18:21:53"/>
    <n v="18"/>
    <s v="03/28/202618:33:16"/>
    <x v="27"/>
    <x v="27"/>
    <x v="0"/>
    <s v="18:33:16"/>
    <x v="18"/>
    <x v="4"/>
    <d v="1899-12-30T00:11:23"/>
    <n v="71045"/>
    <n v="0.18"/>
  </r>
  <r>
    <s v="XR20260036074"/>
    <s v="XR"/>
    <s v="XR Chest 1 View Portable"/>
    <s v="03/28/2026"/>
    <s v="18:21:30"/>
    <n v="18"/>
    <s v="03/28/202618:34:20"/>
    <x v="27"/>
    <x v="27"/>
    <x v="0"/>
    <s v="18:34:20"/>
    <x v="18"/>
    <x v="4"/>
    <d v="1899-12-30T00:12:50"/>
    <n v="71045"/>
    <n v="0.18"/>
  </r>
  <r>
    <s v="XR20260036080"/>
    <s v="XR"/>
    <s v="XR Chest 1 View Portable"/>
    <s v="03/28/2026"/>
    <s v="18:26:46"/>
    <n v="18"/>
    <s v="03/28/202618:39:29"/>
    <x v="27"/>
    <x v="27"/>
    <x v="0"/>
    <s v="18:39:29"/>
    <x v="18"/>
    <x v="4"/>
    <d v="1899-12-30T00:12:43"/>
    <n v="71045"/>
    <n v="0.18"/>
  </r>
  <r>
    <s v="XR20260036081"/>
    <s v="XR"/>
    <s v="XR Chest 2 Views"/>
    <s v="03/28/2026"/>
    <s v="18:38:50"/>
    <n v="18"/>
    <s v="03/28/202618:40:13"/>
    <x v="27"/>
    <x v="27"/>
    <x v="0"/>
    <s v="18:40:13"/>
    <x v="18"/>
    <x v="4"/>
    <d v="1899-12-30T00:01:23"/>
    <n v="71046"/>
    <n v="0.22"/>
  </r>
  <r>
    <s v="XR20260036087"/>
    <s v="XR"/>
    <s v="XR Finger(s) 2+ Views Right"/>
    <s v="03/28/2026"/>
    <s v="18:43:18"/>
    <n v="18"/>
    <s v="03/28/202618:45:50"/>
    <x v="27"/>
    <x v="27"/>
    <x v="0"/>
    <s v="18:45:50"/>
    <x v="18"/>
    <x v="4"/>
    <d v="1899-12-30T00:02:32"/>
    <n v="73140"/>
    <n v="0.13"/>
  </r>
  <r>
    <s v="XR20260036084"/>
    <s v="XR"/>
    <s v="XR Chest 2 Views"/>
    <s v="03/28/2026"/>
    <s v="18:43:20"/>
    <n v="18"/>
    <s v="03/28/202618:49:16"/>
    <x v="27"/>
    <x v="27"/>
    <x v="0"/>
    <s v="18:49:16"/>
    <x v="18"/>
    <x v="4"/>
    <d v="1899-12-30T00:05:56"/>
    <n v="71046"/>
    <n v="0.22"/>
  </r>
  <r>
    <s v="CT20260016671"/>
    <s v="CT"/>
    <s v="CT Abdomen and Pelvis w/ Contrast"/>
    <s v="03/28/2026"/>
    <s v="15:58:20"/>
    <n v="15"/>
    <s v="03/28/202619:05:00"/>
    <x v="27"/>
    <x v="27"/>
    <x v="0"/>
    <s v="19:05:00"/>
    <x v="19"/>
    <x v="4"/>
    <d v="1899-12-30T03:06:40"/>
    <n v="74177"/>
    <n v="1.82"/>
  </r>
  <r>
    <s v="XR20260036085"/>
    <s v="XR"/>
    <s v="XR Chest 1 View Portable"/>
    <s v="03/28/2026"/>
    <s v="18:50:12"/>
    <n v="18"/>
    <s v="03/28/202619:05:46"/>
    <x v="27"/>
    <x v="27"/>
    <x v="0"/>
    <s v="19:05:46"/>
    <x v="19"/>
    <x v="4"/>
    <d v="1899-12-30T00:15:34"/>
    <n v="71045"/>
    <n v="0.18"/>
  </r>
  <r>
    <s v="CT20260016761"/>
    <s v="CT"/>
    <s v="CT Chest W/ Contrast"/>
    <s v="03/28/2026"/>
    <s v="18:58:06"/>
    <n v="18"/>
    <s v="03/28/202619:12:18"/>
    <x v="27"/>
    <x v="27"/>
    <x v="0"/>
    <s v="19:12:18"/>
    <x v="19"/>
    <x v="4"/>
    <d v="1899-12-30T00:14:12"/>
    <n v="71260"/>
    <n v="1.1599999999999999"/>
  </r>
  <r>
    <s v="CT20260016762"/>
    <s v="CT"/>
    <s v="CT Abdomen and Pelvis w/ Contrast"/>
    <s v="03/28/2026"/>
    <s v="18:58:06"/>
    <n v="18"/>
    <s v="03/28/202619:12:18"/>
    <x v="27"/>
    <x v="27"/>
    <x v="0"/>
    <s v="19:12:18"/>
    <x v="19"/>
    <x v="4"/>
    <d v="1899-12-30T00:14:12"/>
    <n v="74177"/>
    <n v="1.82"/>
  </r>
  <r>
    <s v="XR20260036077"/>
    <s v="XR"/>
    <s v="XR Chest 1 View Portable"/>
    <s v="03/28/2026"/>
    <s v="18:56:30"/>
    <n v="18"/>
    <s v="03/28/202619:13:18"/>
    <x v="27"/>
    <x v="27"/>
    <x v="0"/>
    <s v="19:13:18"/>
    <x v="19"/>
    <x v="4"/>
    <d v="1899-12-30T00:16:48"/>
    <n v="71045"/>
    <n v="0.18"/>
  </r>
  <r>
    <s v="CT20260016701"/>
    <s v="CT"/>
    <s v="CT Abd &amp; Pel wo Oral w IV"/>
    <s v="03/28/2026"/>
    <s v="19:12:29"/>
    <n v="19"/>
    <s v="03/28/202619:19:32"/>
    <x v="27"/>
    <x v="27"/>
    <x v="0"/>
    <s v="19:19:32"/>
    <x v="19"/>
    <x v="4"/>
    <d v="1899-12-30T00:07:03"/>
    <n v="74177"/>
    <n v="1.82"/>
  </r>
  <r>
    <s v="XR20260036060"/>
    <s v="XR"/>
    <s v="XR Chest 1 View Portable"/>
    <s v="03/28/2026"/>
    <s v="17:07:17"/>
    <n v="17"/>
    <s v="03/28/202619:24:35"/>
    <x v="27"/>
    <x v="27"/>
    <x v="0"/>
    <s v="19:24:35"/>
    <x v="19"/>
    <x v="4"/>
    <d v="1899-12-30T02:17:18"/>
    <n v="71045"/>
    <n v="0.18"/>
  </r>
  <r>
    <s v="XR20260036095"/>
    <s v="XR"/>
    <s v="XR Abdomen Series + Chest 1 View"/>
    <s v="03/28/2026"/>
    <s v="19:20:35"/>
    <n v="19"/>
    <s v="03/28/202619:25:16"/>
    <x v="27"/>
    <x v="27"/>
    <x v="0"/>
    <s v="19:25:16"/>
    <x v="19"/>
    <x v="4"/>
    <d v="1899-12-30T00:04:41"/>
    <n v="74022"/>
    <n v="0.32"/>
  </r>
  <r>
    <s v="CT20260016719"/>
    <s v="CT"/>
    <s v="CT Brain/Head w/o Contrast"/>
    <s v="03/28/2026"/>
    <s v="19:26:54"/>
    <n v="19"/>
    <s v="03/28/202619:32:59"/>
    <x v="27"/>
    <x v="27"/>
    <x v="0"/>
    <s v="19:32:59"/>
    <x v="19"/>
    <x v="4"/>
    <d v="1899-12-30T00:06:05"/>
    <n v="70450"/>
    <n v="0.85"/>
  </r>
  <r>
    <s v="XR20260036099"/>
    <s v="XR"/>
    <s v="XR Wrist Complete 3+ Views Right"/>
    <s v="03/28/2026"/>
    <s v="19:35:08"/>
    <n v="19"/>
    <s v="03/28/202619:36:43"/>
    <x v="27"/>
    <x v="27"/>
    <x v="0"/>
    <s v="19:36:43"/>
    <x v="19"/>
    <x v="4"/>
    <d v="1899-12-30T00:01:35"/>
    <n v="73110"/>
    <n v="0.17"/>
  </r>
  <r>
    <s v="CT20260016708"/>
    <s v="CT"/>
    <s v="CT Brain/Head w/o Contrast"/>
    <s v="03/28/2026"/>
    <s v="19:38:03"/>
    <n v="19"/>
    <s v="03/28/202619:45:34"/>
    <x v="27"/>
    <x v="27"/>
    <x v="0"/>
    <s v="19:45:34"/>
    <x v="19"/>
    <x v="4"/>
    <d v="1899-12-30T00:07:31"/>
    <n v="70450"/>
    <n v="0.85"/>
  </r>
  <r>
    <s v="XR20260036097"/>
    <s v="XR"/>
    <s v="XR Knee Complete 4+ Views Right"/>
    <s v="03/28/2026"/>
    <s v="19:39:50"/>
    <n v="19"/>
    <s v="03/28/202619:47:26"/>
    <x v="27"/>
    <x v="27"/>
    <x v="0"/>
    <s v="19:47:26"/>
    <x v="19"/>
    <x v="4"/>
    <d v="1899-12-30T00:07:36"/>
    <n v="73564"/>
    <n v="0.22"/>
  </r>
  <r>
    <s v="XR20260036096"/>
    <s v="XR"/>
    <s v="XR Foot Complete 3+ Views Left"/>
    <s v="03/28/2026"/>
    <s v="19:39:50"/>
    <n v="19"/>
    <s v="03/28/202619:53:00"/>
    <x v="27"/>
    <x v="27"/>
    <x v="0"/>
    <s v="19:53:00"/>
    <x v="19"/>
    <x v="4"/>
    <d v="1899-12-30T00:13:10"/>
    <n v="73630"/>
    <n v="0.17"/>
  </r>
  <r>
    <s v="XR20260036100"/>
    <s v="XR"/>
    <s v="XR Spine Lumbar Complete 4+ Views"/>
    <s v="03/28/2026"/>
    <s v="19:48:14"/>
    <n v="19"/>
    <s v="03/28/202619:56:24"/>
    <x v="27"/>
    <x v="27"/>
    <x v="0"/>
    <s v="19:56:24"/>
    <x v="19"/>
    <x v="4"/>
    <d v="1899-12-30T00:08:10"/>
    <n v="72110"/>
    <n v="0.26"/>
  </r>
  <r>
    <s v="CT20260016763"/>
    <s v="CT"/>
    <s v="CT Chest High Resolution"/>
    <s v="03/28/2026"/>
    <s v="19:44:17"/>
    <n v="19"/>
    <s v="03/28/202620:03:19"/>
    <x v="27"/>
    <x v="27"/>
    <x v="0"/>
    <s v="20:03:19"/>
    <x v="20"/>
    <x v="4"/>
    <d v="1899-12-30T00:19:02"/>
    <n v="71250"/>
    <n v="1.08"/>
  </r>
  <r>
    <s v="CT20260016705"/>
    <s v="CT"/>
    <s v="CT Abd &amp; Pel wo Oral w IV"/>
    <s v="03/28/2026"/>
    <s v="20:04:36"/>
    <n v="20"/>
    <s v="03/28/202620:11:56"/>
    <x v="27"/>
    <x v="27"/>
    <x v="0"/>
    <s v="20:11:56"/>
    <x v="20"/>
    <x v="4"/>
    <d v="1899-12-30T00:07:20"/>
    <n v="74177"/>
    <n v="1.82"/>
  </r>
  <r>
    <s v="XR20260036109"/>
    <s v="XR"/>
    <s v="XR Chest 1 View Portable"/>
    <s v="03/28/2026"/>
    <s v="20:19:29"/>
    <n v="20"/>
    <s v="03/28/202620:22:22"/>
    <x v="27"/>
    <x v="27"/>
    <x v="0"/>
    <s v="20:22:22"/>
    <x v="20"/>
    <x v="4"/>
    <d v="1899-12-30T00:02:53"/>
    <n v="71045"/>
    <n v="0.18"/>
  </r>
  <r>
    <s v="XR20260036110"/>
    <s v="XR"/>
    <s v="XR Abdomen KUB 1 View"/>
    <s v="03/28/2026"/>
    <s v="20:19:29"/>
    <n v="20"/>
    <s v="03/28/202620:23:22"/>
    <x v="27"/>
    <x v="27"/>
    <x v="0"/>
    <s v="20:23:22"/>
    <x v="20"/>
    <x v="4"/>
    <d v="1899-12-30T00:03:53"/>
    <n v="74018"/>
    <n v="0.18"/>
  </r>
  <r>
    <s v="XR20260036104"/>
    <s v="XR"/>
    <s v="XR Ankle Complete 3+ Views Right"/>
    <s v="03/28/2026"/>
    <s v="19:59:40"/>
    <n v="19"/>
    <s v="03/28/202620:32:15"/>
    <x v="27"/>
    <x v="27"/>
    <x v="0"/>
    <s v="20:32:15"/>
    <x v="20"/>
    <x v="4"/>
    <d v="1899-12-30T00:32:35"/>
    <n v="73610"/>
    <n v="0.17"/>
  </r>
  <r>
    <s v="XR20260036115"/>
    <s v="XR"/>
    <s v="XR Chest 1 View Frontal"/>
    <s v="03/28/2026"/>
    <s v="20:27:46"/>
    <n v="20"/>
    <s v="03/28/202620:33:02"/>
    <x v="27"/>
    <x v="27"/>
    <x v="0"/>
    <s v="20:33:02"/>
    <x v="20"/>
    <x v="4"/>
    <d v="1899-12-30T00:05:16"/>
    <n v="71045"/>
    <n v="0.18"/>
  </r>
  <r>
    <s v="CT20260016725"/>
    <s v="CT"/>
    <s v="CT Brain/Head w/ + w/o Contrast"/>
    <s v="03/28/2026"/>
    <s v="20:28:12"/>
    <n v="20"/>
    <s v="03/28/202620:39:50"/>
    <x v="27"/>
    <x v="27"/>
    <x v="0"/>
    <s v="20:39:50"/>
    <x v="20"/>
    <x v="4"/>
    <d v="1899-12-30T00:11:38"/>
    <n v="70470"/>
    <n v="1.27"/>
  </r>
  <r>
    <s v="CT20260016677"/>
    <s v="CT"/>
    <s v="CT Brain/Head w/o Contrast"/>
    <s v="03/28/2026"/>
    <s v="20:36:56"/>
    <n v="20"/>
    <s v="03/28/202620:43:14"/>
    <x v="27"/>
    <x v="27"/>
    <x v="0"/>
    <s v="20:43:14"/>
    <x v="20"/>
    <x v="4"/>
    <d v="1899-12-30T00:06:18"/>
    <n v="70450"/>
    <n v="0.85"/>
  </r>
  <r>
    <s v="XR20260036119"/>
    <s v="XR"/>
    <s v="XR Chest 1 View Portable"/>
    <s v="03/28/2026"/>
    <s v="20:43:44"/>
    <n v="20"/>
    <s v="03/28/202620:46:10"/>
    <x v="27"/>
    <x v="27"/>
    <x v="0"/>
    <s v="20:46:10"/>
    <x v="20"/>
    <x v="4"/>
    <d v="1899-12-30T00:02:26"/>
    <n v="71045"/>
    <n v="0.18"/>
  </r>
  <r>
    <s v="XR20260036117"/>
    <s v="XR"/>
    <s v="XR Chest 1 View Portable"/>
    <s v="03/28/2026"/>
    <s v="20:48:56"/>
    <n v="20"/>
    <s v="03/28/202620:52:36"/>
    <x v="27"/>
    <x v="27"/>
    <x v="0"/>
    <s v="20:52:36"/>
    <x v="20"/>
    <x v="4"/>
    <d v="1899-12-30T00:03:40"/>
    <n v="71045"/>
    <n v="0.18"/>
  </r>
  <r>
    <s v="XR20260036118"/>
    <s v="XR"/>
    <s v="XR Shoulder Complete 2+ Views Left"/>
    <s v="03/28/2026"/>
    <s v="20:48:56"/>
    <n v="20"/>
    <s v="03/28/202620:53:14"/>
    <x v="27"/>
    <x v="27"/>
    <x v="0"/>
    <s v="20:53:14"/>
    <x v="20"/>
    <x v="4"/>
    <d v="1899-12-30T00:04:18"/>
    <n v="73030"/>
    <n v="0.18"/>
  </r>
  <r>
    <s v="MR20260003315"/>
    <s v="MR"/>
    <s v="MRI Spine Cervical w/o Contrast"/>
    <s v="03/28/2026"/>
    <s v="20:47:50"/>
    <n v="20"/>
    <s v="03/28/202620:56:24"/>
    <x v="27"/>
    <x v="27"/>
    <x v="0"/>
    <s v="20:56:24"/>
    <x v="20"/>
    <x v="4"/>
    <d v="1899-12-30T00:08:34"/>
    <n v="72141"/>
    <n v="1.48"/>
  </r>
  <r>
    <s v="MR20260003316"/>
    <s v="MR"/>
    <s v="MRI Spine Thoracic w/o Contrast"/>
    <s v="03/28/2026"/>
    <s v="20:48:59"/>
    <n v="20"/>
    <s v="03/28/202620:58:20"/>
    <x v="27"/>
    <x v="27"/>
    <x v="0"/>
    <s v="20:58:20"/>
    <x v="20"/>
    <x v="4"/>
    <d v="1899-12-30T00:09:21"/>
    <n v="72146"/>
    <n v="1.48"/>
  </r>
  <r>
    <s v="MR20260003317"/>
    <s v="MR"/>
    <s v="MRI Spine Lumbar w/o Contrast"/>
    <s v="03/28/2026"/>
    <s v="20:49:13"/>
    <n v="20"/>
    <s v="03/28/202621:00:23"/>
    <x v="27"/>
    <x v="27"/>
    <x v="0"/>
    <s v="21:00:23"/>
    <x v="23"/>
    <x v="4"/>
    <d v="1899-12-30T00:11:10"/>
    <n v="72148"/>
    <n v="1.48"/>
  </r>
  <r>
    <s v="CT20260016732"/>
    <s v="CT"/>
    <s v="CT Brain/Head w/o Contrast"/>
    <s v="03/28/2026"/>
    <s v="20:57:07"/>
    <n v="20"/>
    <s v="03/28/202621:01:06"/>
    <x v="27"/>
    <x v="27"/>
    <x v="0"/>
    <s v="21:01:06"/>
    <x v="23"/>
    <x v="4"/>
    <d v="1899-12-30T00:03:59"/>
    <n v="70450"/>
    <n v="0.85"/>
  </r>
  <r>
    <s v="XR20260036120"/>
    <s v="XR"/>
    <s v="XR Abdomen KUB 1 View"/>
    <s v="03/28/2026"/>
    <s v="21:03:02"/>
    <n v="21"/>
    <s v="03/28/202621:08:24"/>
    <x v="27"/>
    <x v="27"/>
    <x v="0"/>
    <s v="21:08:24"/>
    <x v="23"/>
    <x v="4"/>
    <d v="1899-12-30T00:05:22"/>
    <n v="74018"/>
    <n v="0.18"/>
  </r>
  <r>
    <s v="CT20260015093"/>
    <s v="CT"/>
    <s v="CT Abdomen w/ + w/o + Pelvis w/ Contrast"/>
    <s v="03/20/2026"/>
    <s v="13:59:34"/>
    <n v="13"/>
    <s v="03/28/202621:15:18"/>
    <x v="27"/>
    <x v="27"/>
    <x v="0"/>
    <s v="21:15:18"/>
    <x v="23"/>
    <x v="4"/>
    <d v="1900-01-07T07:15:44"/>
    <n v="74178"/>
    <n v="2.0099999999999998"/>
  </r>
  <r>
    <s v="XR20260036124"/>
    <s v="XR"/>
    <s v="XR Chest 2 Views"/>
    <s v="03/28/2026"/>
    <s v="21:14:30"/>
    <n v="21"/>
    <s v="03/28/202621:16:01"/>
    <x v="27"/>
    <x v="27"/>
    <x v="0"/>
    <s v="21:16:01"/>
    <x v="23"/>
    <x v="4"/>
    <d v="1899-12-30T00:01:31"/>
    <n v="71046"/>
    <n v="0.22"/>
  </r>
  <r>
    <s v="XR20260036125"/>
    <s v="XR"/>
    <s v="XR Chest 1 View Portable"/>
    <s v="03/28/2026"/>
    <s v="21:24:21"/>
    <n v="21"/>
    <s v="03/28/202621:26:53"/>
    <x v="27"/>
    <x v="27"/>
    <x v="0"/>
    <s v="21:26:53"/>
    <x v="23"/>
    <x v="4"/>
    <d v="1899-12-30T00:02:32"/>
    <n v="71045"/>
    <n v="0.18"/>
  </r>
  <r>
    <s v="CT20260016726"/>
    <s v="CT"/>
    <s v="CT Chest WO Contrast"/>
    <s v="03/28/2026"/>
    <s v="21:22:45"/>
    <n v="21"/>
    <s v="03/28/202621:29:55"/>
    <x v="27"/>
    <x v="27"/>
    <x v="0"/>
    <s v="21:29:55"/>
    <x v="23"/>
    <x v="4"/>
    <d v="1899-12-30T00:07:10"/>
    <n v="71250"/>
    <n v="1.08"/>
  </r>
  <r>
    <s v="CT20260016753"/>
    <s v="CT"/>
    <s v="CT Lower Extremity w/ Contrast Right"/>
    <s v="03/28/2026"/>
    <s v="21:26:45"/>
    <n v="21"/>
    <s v="03/28/202621:33:08"/>
    <x v="27"/>
    <x v="27"/>
    <x v="0"/>
    <s v="21:33:08"/>
    <x v="23"/>
    <x v="4"/>
    <d v="1899-12-30T00:06:23"/>
    <n v="73701"/>
    <n v="1.1599999999999999"/>
  </r>
  <r>
    <s v="XR20260036126"/>
    <s v="XR"/>
    <s v="XR Chest 2 Views"/>
    <s v="03/28/2026"/>
    <s v="21:31:43"/>
    <n v="21"/>
    <s v="03/28/202621:33:31"/>
    <x v="27"/>
    <x v="27"/>
    <x v="0"/>
    <s v="21:33:31"/>
    <x v="23"/>
    <x v="4"/>
    <d v="1899-12-30T00:01:48"/>
    <n v="71046"/>
    <n v="0.22"/>
  </r>
  <r>
    <s v="XR20260036127"/>
    <s v="XR"/>
    <s v="XR Tibia/Fibula Right"/>
    <s v="03/28/2026"/>
    <s v="21:56:35"/>
    <n v="21"/>
    <s v="03/28/202623:03:45"/>
    <x v="27"/>
    <x v="27"/>
    <x v="0"/>
    <s v="23:03:45"/>
    <x v="22"/>
    <x v="0"/>
    <d v="1899-12-30T01:07:10"/>
    <n v="73590"/>
    <n v="0.16"/>
  </r>
  <r>
    <s v="XR20260036070"/>
    <s v="XR"/>
    <s v="XR Shoulder Complete 2+ Views Right"/>
    <s v="03/28/2026"/>
    <s v="18:46:59"/>
    <n v="18"/>
    <s v="03/28/202623:11:11"/>
    <x v="27"/>
    <x v="27"/>
    <x v="0"/>
    <s v="23:11:11"/>
    <x v="22"/>
    <x v="0"/>
    <d v="1899-12-30T04:24:12"/>
    <n v="73030"/>
    <n v="0.18"/>
  </r>
  <r>
    <s v="XR20260036134"/>
    <s v="XR"/>
    <s v="XR Foot Complete 3+ Views Right"/>
    <s v="03/28/2026"/>
    <s v="22:12:01"/>
    <n v="22"/>
    <s v="03/28/202623:15:49"/>
    <x v="27"/>
    <x v="27"/>
    <x v="0"/>
    <s v="23:15:49"/>
    <x v="22"/>
    <x v="0"/>
    <d v="1899-12-30T01:03:48"/>
    <n v="73630"/>
    <n v="0.17"/>
  </r>
  <r>
    <s v="XR20260036132"/>
    <s v="XR"/>
    <s v="XR Chest 2 Views"/>
    <s v="03/28/2026"/>
    <s v="23:08:36"/>
    <n v="23"/>
    <s v="03/28/202623:21:40"/>
    <x v="27"/>
    <x v="27"/>
    <x v="0"/>
    <s v="23:21:40"/>
    <x v="22"/>
    <x v="0"/>
    <d v="1899-12-30T00:13:04"/>
    <n v="71046"/>
    <n v="0.22"/>
  </r>
  <r>
    <s v="XR20260036135"/>
    <s v="XR"/>
    <s v="XR Chest 2 Views"/>
    <s v="03/28/2026"/>
    <s v="22:49:00"/>
    <n v="22"/>
    <s v="03/28/202623:24:22"/>
    <x v="27"/>
    <x v="27"/>
    <x v="0"/>
    <s v="23:24:22"/>
    <x v="22"/>
    <x v="0"/>
    <d v="1899-12-30T00:35:22"/>
    <n v="71046"/>
    <n v="0.22"/>
  </r>
  <r>
    <s v="XR20260036145"/>
    <s v="XR"/>
    <s v="XR Chest 2 Views"/>
    <s v="03/28/2026"/>
    <s v="22:50:13"/>
    <n v="22"/>
    <s v="03/28/202623:28:07"/>
    <x v="27"/>
    <x v="27"/>
    <x v="0"/>
    <s v="23:28:07"/>
    <x v="22"/>
    <x v="0"/>
    <d v="1899-12-30T00:37:54"/>
    <n v="71046"/>
    <n v="0.22"/>
  </r>
  <r>
    <s v="XR20260036147"/>
    <s v="XR"/>
    <s v="XR Chest 1 View Portable"/>
    <s v="03/28/2026"/>
    <s v="23:06:23"/>
    <n v="23"/>
    <s v="03/28/202623:36:03"/>
    <x v="27"/>
    <x v="27"/>
    <x v="0"/>
    <s v="23:36:03"/>
    <x v="22"/>
    <x v="0"/>
    <d v="1899-12-30T00:29:40"/>
    <n v="71045"/>
    <n v="0.18"/>
  </r>
  <r>
    <s v="XR20260036150"/>
    <s v="XR"/>
    <s v="XR Chest 2 Views"/>
    <s v="03/28/2026"/>
    <s v="23:30:29"/>
    <n v="23"/>
    <s v="03/28/202623:36:33"/>
    <x v="27"/>
    <x v="27"/>
    <x v="0"/>
    <s v="23:36:33"/>
    <x v="22"/>
    <x v="0"/>
    <d v="1899-12-30T00:06:04"/>
    <n v="71046"/>
    <n v="0.22"/>
  </r>
  <r>
    <s v="XR20260036143"/>
    <s v="XR"/>
    <s v="XR Hand Complete 3+ Views Left"/>
    <s v="03/28/2026"/>
    <s v="23:30:38"/>
    <n v="23"/>
    <s v="03/28/202623:39:17"/>
    <x v="27"/>
    <x v="27"/>
    <x v="0"/>
    <s v="23:39:17"/>
    <x v="22"/>
    <x v="0"/>
    <d v="1899-12-30T00:08:39"/>
    <n v="73130"/>
    <n v="0.17"/>
  </r>
  <r>
    <s v="XR20260036140"/>
    <s v="XR"/>
    <s v="XR Pelvis 1 or 2 Views"/>
    <s v="03/28/2026"/>
    <s v="23:30:38"/>
    <n v="23"/>
    <s v="03/28/202623:46:23"/>
    <x v="27"/>
    <x v="27"/>
    <x v="0"/>
    <s v="23:46:23"/>
    <x v="22"/>
    <x v="0"/>
    <d v="1899-12-30T00:15:45"/>
    <n v="72170"/>
    <n v="0.17"/>
  </r>
  <r>
    <s v="XR20260036141"/>
    <s v="XR"/>
    <s v="XR Shoulder Complete 2+ Views Left"/>
    <s v="03/28/2026"/>
    <s v="23:30:38"/>
    <n v="23"/>
    <s v="03/28/202623:52:59"/>
    <x v="27"/>
    <x v="27"/>
    <x v="0"/>
    <s v="23:52:59"/>
    <x v="22"/>
    <x v="0"/>
    <d v="1899-12-30T00:22:21"/>
    <n v="73030"/>
    <n v="0.18"/>
  </r>
  <r>
    <s v="XR20260036142"/>
    <s v="XR"/>
    <s v="XR Wrist Complete 3+ Views Left"/>
    <s v="03/28/2026"/>
    <s v="23:30:38"/>
    <n v="23"/>
    <s v="03/29/202600:00:06"/>
    <x v="28"/>
    <x v="28"/>
    <x v="0"/>
    <s v="00:00:06"/>
    <x v="0"/>
    <x v="0"/>
    <d v="1899-12-30T00:29:28"/>
    <n v="73110"/>
    <n v="0.17"/>
  </r>
  <r>
    <s v="CT20260016755"/>
    <s v="CT"/>
    <s v="CT Brain/Head w/o Contrast"/>
    <s v="03/28/2026"/>
    <s v="23:37:01"/>
    <n v="23"/>
    <s v="03/29/202600:06:43"/>
    <x v="28"/>
    <x v="28"/>
    <x v="0"/>
    <s v="00:06:43"/>
    <x v="0"/>
    <x v="0"/>
    <d v="1899-12-30T00:29:42"/>
    <n v="70450"/>
    <n v="0.85"/>
  </r>
  <r>
    <s v="CT20260016757"/>
    <s v="CT"/>
    <s v="CT Spine Cervical w/o Contrast"/>
    <s v="03/28/2026"/>
    <s v="23:37:01"/>
    <n v="23"/>
    <s v="03/29/202600:11:07"/>
    <x v="28"/>
    <x v="28"/>
    <x v="0"/>
    <s v="00:11:07"/>
    <x v="0"/>
    <x v="0"/>
    <d v="1899-12-30T00:34:06"/>
    <n v="72125"/>
    <n v="1"/>
  </r>
  <r>
    <s v="XR20260036073"/>
    <s v="XR"/>
    <s v="XR Abdomen KUB 1 View"/>
    <s v="03/28/2026"/>
    <s v="20:29:47"/>
    <n v="20"/>
    <s v="03/29/202600:14:49"/>
    <x v="28"/>
    <x v="28"/>
    <x v="0"/>
    <s v="00:14:49"/>
    <x v="0"/>
    <x v="0"/>
    <d v="1899-12-30T03:45:02"/>
    <n v="74018"/>
    <n v="0.18"/>
  </r>
  <r>
    <s v="CT20260016824"/>
    <s v="CT"/>
    <s v="CT Brain/Head w/o Contrast"/>
    <s v="03/28/2026"/>
    <s v="23:41:39"/>
    <n v="23"/>
    <s v="03/29/202600:23:28"/>
    <x v="28"/>
    <x v="28"/>
    <x v="0"/>
    <s v="00:23:28"/>
    <x v="0"/>
    <x v="0"/>
    <d v="1899-12-30T00:41:49"/>
    <n v="70450"/>
    <n v="0.85"/>
  </r>
  <r>
    <s v="CT20260016825"/>
    <s v="CT"/>
    <s v="CT Spine Cervical w/o Contrast"/>
    <s v="03/28/2026"/>
    <s v="23:41:39"/>
    <n v="23"/>
    <s v="03/29/202600:28:28"/>
    <x v="28"/>
    <x v="28"/>
    <x v="0"/>
    <s v="00:28:28"/>
    <x v="0"/>
    <x v="0"/>
    <d v="1899-12-30T00:46:49"/>
    <n v="72125"/>
    <n v="1"/>
  </r>
  <r>
    <s v="CT20260016754"/>
    <s v="CT"/>
    <s v="CT Brain/Head w/o Contrast"/>
    <s v="03/28/2026"/>
    <s v="23:00:25"/>
    <n v="23"/>
    <s v="03/29/202600:34:36"/>
    <x v="28"/>
    <x v="28"/>
    <x v="0"/>
    <s v="00:34:36"/>
    <x v="0"/>
    <x v="0"/>
    <d v="1899-12-30T01:34:11"/>
    <n v="70450"/>
    <n v="0.85"/>
  </r>
  <r>
    <s v="CT20260016829"/>
    <s v="CT"/>
    <s v="CT Brain/Head w/o Contrast"/>
    <s v="03/29/2026"/>
    <s v="00:22:44"/>
    <n v="0"/>
    <s v="03/29/202600:34:53"/>
    <x v="28"/>
    <x v="28"/>
    <x v="0"/>
    <s v="00:34:53"/>
    <x v="0"/>
    <x v="0"/>
    <d v="1899-12-30T00:12:09"/>
    <n v="70450"/>
    <n v="0.85"/>
  </r>
  <r>
    <s v="CT20260016830"/>
    <s v="CT"/>
    <s v="CT Spine Cervical w/o Contrast"/>
    <s v="03/29/2026"/>
    <s v="00:22:44"/>
    <n v="0"/>
    <s v="03/29/202600:35:05"/>
    <x v="28"/>
    <x v="28"/>
    <x v="0"/>
    <s v="00:35:05"/>
    <x v="0"/>
    <x v="0"/>
    <d v="1899-12-30T00:12:21"/>
    <n v="72125"/>
    <n v="1"/>
  </r>
  <r>
    <s v="CT20260016833"/>
    <s v="CT"/>
    <s v="CT Maxillofacial w/o Contrast"/>
    <s v="03/29/2026"/>
    <s v="00:22:44"/>
    <n v="0"/>
    <s v="03/29/202600:39:56"/>
    <x v="28"/>
    <x v="28"/>
    <x v="0"/>
    <s v="00:39:56"/>
    <x v="0"/>
    <x v="0"/>
    <d v="1899-12-30T00:17:12"/>
    <n v="70486"/>
    <n v="0.85"/>
  </r>
  <r>
    <s v="CT20260016831"/>
    <s v="CT"/>
    <s v="CT Chest W/ Contrast"/>
    <s v="03/29/2026"/>
    <s v="00:22:44"/>
    <n v="0"/>
    <s v="03/29/202600:44:51"/>
    <x v="28"/>
    <x v="28"/>
    <x v="0"/>
    <s v="00:44:51"/>
    <x v="0"/>
    <x v="0"/>
    <d v="1899-12-30T00:22:07"/>
    <n v="71260"/>
    <n v="1.1599999999999999"/>
  </r>
  <r>
    <s v="CT20260016832"/>
    <s v="CT"/>
    <s v="CT Abdomen and Pelvis w/ Contrast"/>
    <s v="03/29/2026"/>
    <s v="00:22:44"/>
    <n v="0"/>
    <s v="03/29/202600:44:51"/>
    <x v="28"/>
    <x v="28"/>
    <x v="0"/>
    <s v="00:44:51"/>
    <x v="0"/>
    <x v="0"/>
    <d v="1899-12-30T00:22:07"/>
    <n v="74177"/>
    <n v="1.82"/>
  </r>
  <r>
    <s v="CT20260016795"/>
    <s v="CT"/>
    <s v="CTA Chest"/>
    <s v="03/28/2026"/>
    <s v="23:39:34"/>
    <n v="23"/>
    <s v="03/29/202600:55:46"/>
    <x v="28"/>
    <x v="28"/>
    <x v="0"/>
    <s v="00:55:46"/>
    <x v="0"/>
    <x v="0"/>
    <d v="1899-12-30T01:16:12"/>
    <n v="71275"/>
    <n v="1.82"/>
  </r>
  <r>
    <s v="CT20260016792"/>
    <s v="CT"/>
    <s v="CT Brain/Head w/o Contrast"/>
    <s v="03/28/2026"/>
    <s v="23:39:34"/>
    <n v="23"/>
    <s v="03/29/202600:56:46"/>
    <x v="28"/>
    <x v="28"/>
    <x v="0"/>
    <s v="00:56:46"/>
    <x v="0"/>
    <x v="0"/>
    <d v="1899-12-30T01:17:12"/>
    <n v="70450"/>
    <n v="0.85"/>
  </r>
  <r>
    <s v="US20260011974"/>
    <s v="US"/>
    <s v="US OB Limited"/>
    <s v="03/29/2026"/>
    <s v="00:25:10"/>
    <n v="0"/>
    <s v="03/29/202601:08:52"/>
    <x v="28"/>
    <x v="28"/>
    <x v="0"/>
    <s v="01:08:52"/>
    <x v="1"/>
    <x v="0"/>
    <d v="1899-12-30T00:43:42"/>
    <n v="76815"/>
    <n v="0.65"/>
  </r>
  <r>
    <s v="CT20260016756"/>
    <s v="CT"/>
    <s v="CT Chest WO Contrast"/>
    <s v="03/28/2026"/>
    <s v="23:37:01"/>
    <n v="23"/>
    <s v="03/29/202601:19:17"/>
    <x v="28"/>
    <x v="28"/>
    <x v="0"/>
    <s v="01:19:17"/>
    <x v="1"/>
    <x v="0"/>
    <d v="1899-12-30T01:42:16"/>
    <n v="71250"/>
    <n v="1.08"/>
  </r>
  <r>
    <s v="CT20260016758"/>
    <s v="CT"/>
    <s v="CT Abdomen and Pelvis w/o Contrast"/>
    <s v="03/28/2026"/>
    <s v="23:37:01"/>
    <n v="23"/>
    <s v="03/29/202601:19:17"/>
    <x v="28"/>
    <x v="28"/>
    <x v="0"/>
    <s v="01:19:17"/>
    <x v="1"/>
    <x v="0"/>
    <d v="1899-12-30T01:42:16"/>
    <n v="74176"/>
    <n v="1.74"/>
  </r>
  <r>
    <s v="CT20260016794"/>
    <s v="CT"/>
    <s v="CT Abdomen and Pelvis w/ Contrast"/>
    <s v="03/28/2026"/>
    <s v="23:39:34"/>
    <n v="23"/>
    <s v="03/29/202601:25:58"/>
    <x v="28"/>
    <x v="28"/>
    <x v="0"/>
    <s v="01:25:58"/>
    <x v="1"/>
    <x v="0"/>
    <d v="1899-12-30T01:46:24"/>
    <n v="74177"/>
    <n v="1.82"/>
  </r>
  <r>
    <s v="US20260011976"/>
    <s v="US"/>
    <s v="US Abdomen Complete"/>
    <s v="03/29/2026"/>
    <s v="00:44:29"/>
    <n v="0"/>
    <s v="03/29/202601:32:13"/>
    <x v="28"/>
    <x v="28"/>
    <x v="0"/>
    <s v="01:32:13"/>
    <x v="1"/>
    <x v="0"/>
    <d v="1899-12-30T00:47:44"/>
    <n v="76700"/>
    <n v="0.81"/>
  </r>
  <r>
    <s v="US20260011977"/>
    <s v="US"/>
    <s v="US Retroperitoneal Complete"/>
    <s v="03/29/2026"/>
    <s v="00:27:49"/>
    <n v="0"/>
    <s v="03/29/202601:38:20"/>
    <x v="28"/>
    <x v="28"/>
    <x v="0"/>
    <s v="01:38:20"/>
    <x v="1"/>
    <x v="0"/>
    <d v="1899-12-30T01:10:31"/>
    <n v="76770"/>
    <n v="0.74"/>
  </r>
  <r>
    <s v="XR20260036168"/>
    <s v="XR"/>
    <s v="XR Chest 1 View Portable"/>
    <s v="03/29/2026"/>
    <s v="01:32:11"/>
    <n v="1"/>
    <s v="03/29/202601:41:20"/>
    <x v="28"/>
    <x v="28"/>
    <x v="0"/>
    <s v="01:41:20"/>
    <x v="1"/>
    <x v="0"/>
    <d v="1899-12-30T00:09:09"/>
    <n v="71045"/>
    <n v="0.18"/>
  </r>
  <r>
    <s v="XR20260036175"/>
    <s v="XR"/>
    <s v="XR Spine Lumbar Limited 2 or 3 Views"/>
    <s v="03/29/2026"/>
    <s v="01:39:51"/>
    <n v="1"/>
    <s v="03/29/202601:44:51"/>
    <x v="28"/>
    <x v="28"/>
    <x v="0"/>
    <s v="01:44:51"/>
    <x v="1"/>
    <x v="0"/>
    <d v="1899-12-30T00:05:00"/>
    <n v="72100"/>
    <n v="0.22"/>
  </r>
  <r>
    <s v="US20260011973"/>
    <s v="US"/>
    <s v="US Abdomen Complete"/>
    <s v="03/28/2026"/>
    <s v="23:46:00"/>
    <n v="23"/>
    <s v="03/29/202601:46:42"/>
    <x v="28"/>
    <x v="28"/>
    <x v="0"/>
    <s v="01:46:42"/>
    <x v="1"/>
    <x v="0"/>
    <d v="1899-12-30T02:00:42"/>
    <n v="76700"/>
    <n v="0.81"/>
  </r>
  <r>
    <s v="XR20260036128"/>
    <s v="XR"/>
    <s v="XR Abdomen KUB 1 View"/>
    <s v="03/28/2026"/>
    <s v="22:04:41"/>
    <n v="22"/>
    <s v="03/29/202601:46:56"/>
    <x v="28"/>
    <x v="28"/>
    <x v="0"/>
    <s v="01:46:56"/>
    <x v="1"/>
    <x v="0"/>
    <d v="1899-12-30T03:42:15"/>
    <n v="74018"/>
    <n v="0.18"/>
  </r>
  <r>
    <s v="XR20260036177"/>
    <s v="XR"/>
    <s v="XR Abdomen KUB 1 View"/>
    <s v="03/29/2026"/>
    <s v="01:33:56"/>
    <n v="1"/>
    <s v="03/29/202601:48:47"/>
    <x v="28"/>
    <x v="28"/>
    <x v="0"/>
    <s v="01:48:47"/>
    <x v="1"/>
    <x v="0"/>
    <d v="1899-12-30T00:14:51"/>
    <n v="74018"/>
    <n v="0.18"/>
  </r>
  <r>
    <s v="CT20260016839"/>
    <s v="CT"/>
    <s v="CT Brain/Head w/o Contrast"/>
    <s v="03/29/2026"/>
    <s v="01:38:26"/>
    <n v="1"/>
    <s v="03/29/202601:50:26"/>
    <x v="28"/>
    <x v="28"/>
    <x v="0"/>
    <s v="01:50:26"/>
    <x v="1"/>
    <x v="0"/>
    <d v="1899-12-30T00:12:00"/>
    <n v="70450"/>
    <n v="0.85"/>
  </r>
  <r>
    <s v="CT20260016840"/>
    <s v="CT"/>
    <s v="CT Spine Cervical w/o Contrast"/>
    <s v="03/29/2026"/>
    <s v="01:38:26"/>
    <n v="1"/>
    <s v="03/29/202601:50:49"/>
    <x v="28"/>
    <x v="28"/>
    <x v="0"/>
    <s v="01:50:49"/>
    <x v="1"/>
    <x v="0"/>
    <d v="1899-12-30T00:12:23"/>
    <n v="72125"/>
    <n v="1"/>
  </r>
  <r>
    <s v="CT20260016844"/>
    <s v="CT"/>
    <s v="CTA Neck"/>
    <s v="03/29/2026"/>
    <s v="01:38:26"/>
    <n v="1"/>
    <s v="03/29/202601:51:28"/>
    <x v="28"/>
    <x v="28"/>
    <x v="0"/>
    <s v="01:51:28"/>
    <x v="1"/>
    <x v="0"/>
    <d v="1899-12-30T00:13:02"/>
    <n v="70498"/>
    <n v="1.75"/>
  </r>
  <r>
    <s v="XR20260036172"/>
    <s v="XR"/>
    <s v="XR Knee Complete 4+ Views Left"/>
    <s v="03/29/2026"/>
    <s v="01:26:13"/>
    <n v="1"/>
    <s v="03/29/202601:51:45"/>
    <x v="28"/>
    <x v="28"/>
    <x v="0"/>
    <s v="01:51:45"/>
    <x v="1"/>
    <x v="0"/>
    <d v="1899-12-30T00:25:32"/>
    <n v="73564"/>
    <n v="0.22"/>
  </r>
  <r>
    <s v="CT20260016843"/>
    <s v="CT"/>
    <s v="CTA Chest"/>
    <s v="03/29/2026"/>
    <s v="01:38:26"/>
    <n v="1"/>
    <s v="03/29/202601:56:29"/>
    <x v="28"/>
    <x v="28"/>
    <x v="0"/>
    <s v="01:56:29"/>
    <x v="1"/>
    <x v="0"/>
    <d v="1899-12-30T00:18:03"/>
    <n v="71275"/>
    <n v="1.82"/>
  </r>
  <r>
    <s v="CT20260016841"/>
    <s v="CT"/>
    <s v="CT Chest W/ Contrast"/>
    <s v="03/29/2026"/>
    <s v="01:38:26"/>
    <n v="1"/>
    <s v="03/29/202601:58:49"/>
    <x v="28"/>
    <x v="28"/>
    <x v="0"/>
    <s v="01:58:49"/>
    <x v="1"/>
    <x v="0"/>
    <d v="1899-12-30T00:20:23"/>
    <n v="76376"/>
    <n v="0.2"/>
  </r>
  <r>
    <s v="CT20260016841"/>
    <s v="CT"/>
    <s v="CT Chest W/ Contrast"/>
    <s v="03/29/2026"/>
    <s v="01:38:26"/>
    <n v="1"/>
    <s v="03/29/202601:58:49"/>
    <x v="28"/>
    <x v="28"/>
    <x v="0"/>
    <s v="01:58:49"/>
    <x v="1"/>
    <x v="0"/>
    <d v="1899-12-30T00:20:23"/>
    <n v="71260"/>
    <n v="1.1599999999999999"/>
  </r>
  <r>
    <s v="CT20260016842"/>
    <s v="CT"/>
    <s v="CT Abdomen and Pelvis w/ Contrast"/>
    <s v="03/29/2026"/>
    <s v="01:38:26"/>
    <n v="1"/>
    <s v="03/29/202601:58:49"/>
    <x v="28"/>
    <x v="28"/>
    <x v="0"/>
    <s v="01:58:49"/>
    <x v="1"/>
    <x v="0"/>
    <d v="1899-12-30T00:20:23"/>
    <n v="74177"/>
    <n v="1.82"/>
  </r>
  <r>
    <s v="CT20260016770"/>
    <s v="CT"/>
    <s v="CT Brain/Head w/o Contrast"/>
    <s v="03/29/2026"/>
    <s v="01:51:55"/>
    <n v="1"/>
    <s v="03/29/202602:00:52"/>
    <x v="28"/>
    <x v="28"/>
    <x v="0"/>
    <s v="02:00:52"/>
    <x v="2"/>
    <x v="0"/>
    <d v="1899-12-30T00:08:57"/>
    <n v="70450"/>
    <n v="0.85"/>
  </r>
  <r>
    <s v="CT20260016772"/>
    <s v="CT"/>
    <s v="CT Spine Cervical w/o Contrast"/>
    <s v="03/29/2026"/>
    <s v="01:51:55"/>
    <n v="1"/>
    <s v="03/29/202602:01:05"/>
    <x v="28"/>
    <x v="28"/>
    <x v="0"/>
    <s v="02:01:05"/>
    <x v="2"/>
    <x v="0"/>
    <d v="1899-12-30T00:09:10"/>
    <n v="72125"/>
    <n v="1"/>
  </r>
  <r>
    <s v="CT20260016771"/>
    <s v="CT"/>
    <s v="CT Chest W/ Contrast"/>
    <s v="03/29/2026"/>
    <s v="01:51:55"/>
    <n v="1"/>
    <s v="03/29/202602:02:10"/>
    <x v="28"/>
    <x v="28"/>
    <x v="0"/>
    <s v="02:02:10"/>
    <x v="2"/>
    <x v="0"/>
    <d v="1899-12-30T00:10:15"/>
    <n v="76376"/>
    <n v="0.2"/>
  </r>
  <r>
    <s v="CT20260016771"/>
    <s v="CT"/>
    <s v="CT Chest W/ Contrast"/>
    <s v="03/29/2026"/>
    <s v="01:51:55"/>
    <n v="1"/>
    <s v="03/29/202602:02:10"/>
    <x v="28"/>
    <x v="28"/>
    <x v="0"/>
    <s v="02:02:10"/>
    <x v="2"/>
    <x v="0"/>
    <d v="1899-12-30T00:10:15"/>
    <n v="71260"/>
    <n v="1.1599999999999999"/>
  </r>
  <r>
    <s v="CT20260016775"/>
    <s v="CT"/>
    <s v="CT Abd &amp; Pel wo Oral w IV"/>
    <s v="03/29/2026"/>
    <s v="01:51:55"/>
    <n v="1"/>
    <s v="03/29/202602:02:10"/>
    <x v="28"/>
    <x v="28"/>
    <x v="0"/>
    <s v="02:02:10"/>
    <x v="2"/>
    <x v="0"/>
    <d v="1899-12-30T00:10:15"/>
    <n v="74177"/>
    <n v="1.82"/>
  </r>
  <r>
    <s v="US20260011975"/>
    <s v="US"/>
    <s v="US Abdomen Complete"/>
    <s v="03/29/2026"/>
    <s v="01:46:41"/>
    <n v="1"/>
    <s v="03/29/202602:03:11"/>
    <x v="28"/>
    <x v="28"/>
    <x v="0"/>
    <s v="02:03:11"/>
    <x v="2"/>
    <x v="0"/>
    <d v="1899-12-30T00:16:30"/>
    <n v="76700"/>
    <n v="0.81"/>
  </r>
  <r>
    <s v="XR20260036178"/>
    <s v="XR"/>
    <s v="XR Chest 2 Views"/>
    <s v="03/29/2026"/>
    <s v="01:58:50"/>
    <n v="1"/>
    <s v="03/29/202602:07:15"/>
    <x v="28"/>
    <x v="28"/>
    <x v="0"/>
    <s v="02:07:15"/>
    <x v="2"/>
    <x v="0"/>
    <d v="1899-12-30T00:08:25"/>
    <n v="71046"/>
    <n v="0.22"/>
  </r>
  <r>
    <s v="CT20260016765"/>
    <s v="CT"/>
    <s v="CT Abd &amp; Pel wo Oral w IV"/>
    <s v="03/29/2026"/>
    <s v="02:02:29"/>
    <n v="2"/>
    <s v="03/29/202602:35:45"/>
    <x v="28"/>
    <x v="28"/>
    <x v="0"/>
    <s v="02:35:45"/>
    <x v="2"/>
    <x v="0"/>
    <d v="1899-12-30T00:33:16"/>
    <n v="74177"/>
    <n v="1.82"/>
  </r>
  <r>
    <s v="CT20260016776"/>
    <s v="CT"/>
    <s v="CT Brain/Head w/o Contrast"/>
    <s v="03/29/2026"/>
    <s v="02:21:22"/>
    <n v="2"/>
    <s v="03/29/202602:37:02"/>
    <x v="28"/>
    <x v="28"/>
    <x v="0"/>
    <s v="02:37:02"/>
    <x v="2"/>
    <x v="0"/>
    <d v="1899-12-30T00:15:40"/>
    <n v="70450"/>
    <n v="0.85"/>
  </r>
  <r>
    <s v="XR20260036139"/>
    <s v="XR"/>
    <s v="XR Chest 1 View Frontal"/>
    <s v="03/28/2026"/>
    <s v="23:30:38"/>
    <n v="23"/>
    <s v="03/29/202602:41:23"/>
    <x v="28"/>
    <x v="28"/>
    <x v="0"/>
    <s v="02:41:23"/>
    <x v="2"/>
    <x v="0"/>
    <d v="1899-12-30T03:10:45"/>
    <n v="71045"/>
    <n v="0.18"/>
  </r>
  <r>
    <s v="CT20260016777"/>
    <s v="CT"/>
    <s v="CT Spine Cervical w/o Contrast"/>
    <s v="03/29/2026"/>
    <s v="02:21:22"/>
    <n v="2"/>
    <s v="03/29/202602:49:57"/>
    <x v="28"/>
    <x v="28"/>
    <x v="0"/>
    <s v="02:49:57"/>
    <x v="2"/>
    <x v="0"/>
    <d v="1899-12-30T00:28:35"/>
    <n v="72125"/>
    <n v="1"/>
  </r>
  <r>
    <s v="CT20260016778"/>
    <s v="CT"/>
    <s v="CT Abd &amp; Pel wo Oral w IV"/>
    <s v="03/29/2026"/>
    <s v="02:21:22"/>
    <n v="2"/>
    <s v="03/29/202603:00:32"/>
    <x v="28"/>
    <x v="28"/>
    <x v="0"/>
    <s v="03:00:32"/>
    <x v="3"/>
    <x v="0"/>
    <d v="1899-12-30T00:39:10"/>
    <n v="74177"/>
    <n v="1.82"/>
  </r>
  <r>
    <s v="CT20260016779"/>
    <s v="CT"/>
    <s v="CT Chest W/ Contrast"/>
    <s v="03/29/2026"/>
    <s v="02:21:22"/>
    <n v="2"/>
    <s v="03/29/202603:00:32"/>
    <x v="28"/>
    <x v="28"/>
    <x v="0"/>
    <s v="03:00:32"/>
    <x v="3"/>
    <x v="0"/>
    <d v="1899-12-30T00:39:10"/>
    <n v="76376"/>
    <n v="0.2"/>
  </r>
  <r>
    <s v="CT20260016779"/>
    <s v="CT"/>
    <s v="CT Chest W/ Contrast"/>
    <s v="03/29/2026"/>
    <s v="02:21:22"/>
    <n v="2"/>
    <s v="03/29/202603:00:32"/>
    <x v="28"/>
    <x v="28"/>
    <x v="0"/>
    <s v="03:00:32"/>
    <x v="3"/>
    <x v="0"/>
    <d v="1899-12-30T00:39:10"/>
    <n v="71260"/>
    <n v="1.1599999999999999"/>
  </r>
  <r>
    <s v="US20260011979"/>
    <s v="US"/>
    <s v="US Lower Ext Venous Duplex Left"/>
    <s v="03/29/2026"/>
    <s v="00:43:29"/>
    <n v="0"/>
    <s v="03/29/202603:12:42"/>
    <x v="28"/>
    <x v="28"/>
    <x v="0"/>
    <s v="03:12:42"/>
    <x v="3"/>
    <x v="1"/>
    <d v="1899-12-30T02:29:13"/>
    <n v="93971"/>
    <n v="0.45"/>
  </r>
  <r>
    <s v="US20260011934"/>
    <s v="US"/>
    <s v="US Lower Ext Venous Duplex Bilateral"/>
    <s v="03/28/2026"/>
    <s v="23:53:35"/>
    <n v="23"/>
    <s v="03/29/202603:13:05"/>
    <x v="28"/>
    <x v="28"/>
    <x v="0"/>
    <s v="03:13:05"/>
    <x v="3"/>
    <x v="1"/>
    <d v="1899-12-30T03:19:30"/>
    <n v="93970"/>
    <n v="0.7"/>
  </r>
  <r>
    <s v="XR20260036154"/>
    <s v="XR"/>
    <s v="XR Hip 2-3 Views Right"/>
    <s v="03/29/2026"/>
    <s v="00:20:16"/>
    <n v="0"/>
    <s v="03/29/202603:27:15"/>
    <x v="28"/>
    <x v="28"/>
    <x v="0"/>
    <s v="03:27:15"/>
    <x v="3"/>
    <x v="1"/>
    <d v="1899-12-30T03:06:59"/>
    <n v="73502"/>
    <n v="0.22"/>
  </r>
  <r>
    <s v="XR20260036155"/>
    <s v="XR"/>
    <s v="XR Spine Lumbar Limited 2 or 3 Views"/>
    <s v="03/29/2026"/>
    <s v="00:20:16"/>
    <n v="0"/>
    <s v="03/29/202603:27:15"/>
    <x v="28"/>
    <x v="28"/>
    <x v="0"/>
    <s v="03:27:15"/>
    <x v="3"/>
    <x v="1"/>
    <d v="1899-12-30T03:06:59"/>
    <n v="72100"/>
    <n v="0.22"/>
  </r>
  <r>
    <s v="CT20260016815"/>
    <s v="CT"/>
    <s v="CT Brain/Head w/o Contrast"/>
    <s v="03/29/2026"/>
    <s v="03:22:03"/>
    <n v="3"/>
    <s v="03/29/202603:30:31"/>
    <x v="28"/>
    <x v="28"/>
    <x v="0"/>
    <s v="03:30:31"/>
    <x v="3"/>
    <x v="1"/>
    <d v="1899-12-30T00:08:28"/>
    <n v="70450"/>
    <n v="0.85"/>
  </r>
  <r>
    <s v="CT20260016714"/>
    <s v="CT"/>
    <s v="CT Brain/Head w/o Contrast"/>
    <s v="03/29/2026"/>
    <s v="03:26:57"/>
    <n v="3"/>
    <s v="03/29/202603:33:59"/>
    <x v="28"/>
    <x v="28"/>
    <x v="0"/>
    <s v="03:33:59"/>
    <x v="3"/>
    <x v="1"/>
    <d v="1899-12-30T00:07:02"/>
    <n v="70450"/>
    <n v="0.85"/>
  </r>
  <r>
    <s v="CT20260016716"/>
    <s v="CT"/>
    <s v="CT Spine Cervical w/o Contrast"/>
    <s v="03/29/2026"/>
    <s v="03:26:57"/>
    <n v="3"/>
    <s v="03/29/202603:38:10"/>
    <x v="28"/>
    <x v="28"/>
    <x v="0"/>
    <s v="03:38:10"/>
    <x v="3"/>
    <x v="1"/>
    <d v="1899-12-30T00:11:13"/>
    <n v="72125"/>
    <n v="1"/>
  </r>
  <r>
    <s v="CT20260016715"/>
    <s v="CT"/>
    <s v="CT Chest W/ Contrast"/>
    <s v="03/29/2026"/>
    <s v="03:26:57"/>
    <n v="3"/>
    <s v="03/29/202603:50:26"/>
    <x v="28"/>
    <x v="28"/>
    <x v="0"/>
    <s v="03:50:26"/>
    <x v="3"/>
    <x v="1"/>
    <d v="1899-12-30T00:23:29"/>
    <n v="76376"/>
    <n v="0.2"/>
  </r>
  <r>
    <s v="CT20260016715"/>
    <s v="CT"/>
    <s v="CT Chest W/ Contrast"/>
    <s v="03/29/2026"/>
    <s v="03:26:57"/>
    <n v="3"/>
    <s v="03/29/202603:50:26"/>
    <x v="28"/>
    <x v="28"/>
    <x v="0"/>
    <s v="03:50:26"/>
    <x v="3"/>
    <x v="1"/>
    <d v="1899-12-30T00:23:29"/>
    <n v="71260"/>
    <n v="1.1599999999999999"/>
  </r>
  <r>
    <s v="CT20260016717"/>
    <s v="CT"/>
    <s v="CT Abd &amp; Pel wo Oral w IV"/>
    <s v="03/29/2026"/>
    <s v="03:26:57"/>
    <n v="3"/>
    <s v="03/29/202603:50:26"/>
    <x v="28"/>
    <x v="28"/>
    <x v="0"/>
    <s v="03:50:26"/>
    <x v="3"/>
    <x v="1"/>
    <d v="1899-12-30T00:23:29"/>
    <n v="74177"/>
    <n v="1.82"/>
  </r>
  <r>
    <s v="XR20260036169"/>
    <s v="XR"/>
    <s v="XR Abdomen KUB 1 View"/>
    <s v="03/29/2026"/>
    <s v="01:33:56"/>
    <n v="1"/>
    <s v="03/29/202603:52:15"/>
    <x v="28"/>
    <x v="28"/>
    <x v="0"/>
    <s v="03:52:15"/>
    <x v="3"/>
    <x v="1"/>
    <d v="1899-12-30T02:18:19"/>
    <n v="74018"/>
    <n v="0.18"/>
  </r>
  <r>
    <s v="XR20260036176"/>
    <s v="XR"/>
    <s v="XR Abdomen KUB 1 View"/>
    <s v="03/29/2026"/>
    <s v="01:33:56"/>
    <n v="1"/>
    <s v="03/29/202603:53:44"/>
    <x v="28"/>
    <x v="28"/>
    <x v="0"/>
    <s v="03:53:44"/>
    <x v="3"/>
    <x v="1"/>
    <d v="1899-12-30T02:19:48"/>
    <n v="74018"/>
    <n v="0.18"/>
  </r>
  <r>
    <s v="CT20260016798"/>
    <s v="CT"/>
    <s v="CTA Abdomen and Pelvis"/>
    <s v="03/29/2026"/>
    <s v="03:45:50"/>
    <n v="3"/>
    <s v="03/29/202604:02:08"/>
    <x v="28"/>
    <x v="28"/>
    <x v="0"/>
    <s v="04:02:08"/>
    <x v="4"/>
    <x v="1"/>
    <d v="1899-12-30T00:16:18"/>
    <n v="74174"/>
    <n v="2.2000000000000002"/>
  </r>
  <r>
    <s v="XR20260036192"/>
    <s v="XR"/>
    <s v="XR Foreign Body Localization Child 1 Vw"/>
    <s v="03/29/2026"/>
    <s v="03:56:02"/>
    <n v="3"/>
    <s v="03/29/202604:06:15"/>
    <x v="28"/>
    <x v="28"/>
    <x v="0"/>
    <s v="04:06:15"/>
    <x v="4"/>
    <x v="1"/>
    <d v="1899-12-30T00:10:13"/>
    <n v="76010"/>
    <n v="0.18"/>
  </r>
  <r>
    <s v="US20260011988"/>
    <s v="US"/>
    <s v="US OB Limited"/>
    <s v="03/29/2026"/>
    <s v="03:47:28"/>
    <n v="3"/>
    <s v="03/29/202604:08:03"/>
    <x v="28"/>
    <x v="28"/>
    <x v="0"/>
    <s v="04:08:03"/>
    <x v="4"/>
    <x v="1"/>
    <d v="1899-12-30T00:20:35"/>
    <n v="76815"/>
    <n v="0.65"/>
  </r>
  <r>
    <s v="CT20260016823"/>
    <s v="CT"/>
    <s v="CT Brain/Head w/o Contrast"/>
    <s v="03/29/2026"/>
    <s v="03:41:30"/>
    <n v="3"/>
    <s v="03/29/202604:21:38"/>
    <x v="28"/>
    <x v="28"/>
    <x v="0"/>
    <s v="04:21:38"/>
    <x v="4"/>
    <x v="1"/>
    <d v="1899-12-30T00:40:08"/>
    <n v="70450"/>
    <n v="0.85"/>
  </r>
  <r>
    <s v="XR20260036116"/>
    <s v="XR"/>
    <s v="XR Abdomen Complete w Decub and/or Erect"/>
    <s v="03/28/2026"/>
    <s v="20:47:51"/>
    <n v="20"/>
    <s v="03/29/202604:24:12"/>
    <x v="28"/>
    <x v="28"/>
    <x v="0"/>
    <s v="04:24:12"/>
    <x v="4"/>
    <x v="1"/>
    <d v="1899-12-30T07:36:21"/>
    <n v="74019"/>
    <n v="0.23"/>
  </r>
  <r>
    <s v="XR20260036190"/>
    <s v="XR"/>
    <s v="XR Abdomen Complete w Decub and/or Erect"/>
    <s v="03/29/2026"/>
    <s v="04:09:45"/>
    <n v="4"/>
    <s v="03/29/202604:25:15"/>
    <x v="28"/>
    <x v="28"/>
    <x v="0"/>
    <s v="04:25:15"/>
    <x v="4"/>
    <x v="1"/>
    <d v="1899-12-30T00:15:30"/>
    <n v="74019"/>
    <n v="0.23"/>
  </r>
  <r>
    <s v="US20260011980"/>
    <s v="US"/>
    <s v="US Lower Ext Venous Duplex Bilateral"/>
    <s v="03/29/2026"/>
    <s v="04:24:36"/>
    <n v="4"/>
    <s v="03/29/202604:29:33"/>
    <x v="28"/>
    <x v="28"/>
    <x v="0"/>
    <s v="04:29:33"/>
    <x v="4"/>
    <x v="1"/>
    <d v="1899-12-30T00:04:57"/>
    <n v="93970"/>
    <n v="0.7"/>
  </r>
  <r>
    <s v="CT20260016801"/>
    <s v="CT"/>
    <s v="CT Abd &amp; Pel wo Oral w IV"/>
    <s v="03/29/2026"/>
    <s v="04:00:11"/>
    <n v="4"/>
    <s v="03/29/202604:40:24"/>
    <x v="28"/>
    <x v="28"/>
    <x v="0"/>
    <s v="04:40:24"/>
    <x v="4"/>
    <x v="1"/>
    <d v="1899-12-30T00:40:13"/>
    <n v="74177"/>
    <n v="1.82"/>
  </r>
  <r>
    <s v="CT20260016803"/>
    <s v="CT"/>
    <s v="CT Brain/Head w/o Contrast"/>
    <s v="03/29/2026"/>
    <s v="04:20:20"/>
    <n v="4"/>
    <s v="03/29/202604:52:25"/>
    <x v="28"/>
    <x v="28"/>
    <x v="0"/>
    <s v="04:52:25"/>
    <x v="4"/>
    <x v="1"/>
    <d v="1899-12-30T00:32:05"/>
    <n v="70450"/>
    <n v="0.85"/>
  </r>
  <r>
    <s v="CT20260016804"/>
    <s v="CT"/>
    <s v="CTA Brain/Head"/>
    <s v="03/29/2026"/>
    <s v="04:20:20"/>
    <n v="4"/>
    <s v="03/29/202604:52:25"/>
    <x v="28"/>
    <x v="28"/>
    <x v="0"/>
    <s v="04:52:25"/>
    <x v="4"/>
    <x v="1"/>
    <d v="1899-12-30T00:32:05"/>
    <n v="70496"/>
    <n v="1.75"/>
  </r>
  <r>
    <s v="CT20260016805"/>
    <s v="CT"/>
    <s v="CTA Neck"/>
    <s v="03/29/2026"/>
    <s v="04:20:20"/>
    <n v="4"/>
    <s v="03/29/202604:52:25"/>
    <x v="28"/>
    <x v="28"/>
    <x v="0"/>
    <s v="04:52:25"/>
    <x v="4"/>
    <x v="1"/>
    <d v="1899-12-30T00:32:05"/>
    <n v="70498"/>
    <n v="1.75"/>
  </r>
  <r>
    <s v="CT20260016800"/>
    <s v="CT"/>
    <s v="CT Abd &amp; Pel wo Oral w IV"/>
    <s v="03/29/2026"/>
    <s v="04:19:16"/>
    <n v="4"/>
    <s v="03/29/202604:56:52"/>
    <x v="28"/>
    <x v="28"/>
    <x v="0"/>
    <s v="04:56:52"/>
    <x v="4"/>
    <x v="1"/>
    <d v="1899-12-30T00:37:36"/>
    <n v="74177"/>
    <n v="1.82"/>
  </r>
  <r>
    <s v="CT20260016857"/>
    <s v="CT"/>
    <s v="CT Brain/Head w/o Contrast"/>
    <s v="03/29/2026"/>
    <s v="05:11:17"/>
    <n v="5"/>
    <s v="03/29/202605:37:34"/>
    <x v="28"/>
    <x v="28"/>
    <x v="0"/>
    <s v="05:37:34"/>
    <x v="5"/>
    <x v="1"/>
    <d v="1899-12-30T00:26:17"/>
    <n v="70450"/>
    <n v="0.85"/>
  </r>
  <r>
    <s v="CT20260016858"/>
    <s v="CT"/>
    <s v="CTA Neck"/>
    <s v="03/29/2026"/>
    <s v="05:25:32"/>
    <n v="5"/>
    <s v="03/29/202605:37:34"/>
    <x v="28"/>
    <x v="28"/>
    <x v="0"/>
    <s v="05:37:34"/>
    <x v="5"/>
    <x v="1"/>
    <d v="1899-12-30T00:12:02"/>
    <n v="70498"/>
    <n v="1.75"/>
  </r>
  <r>
    <s v="CT20260016859"/>
    <s v="CT"/>
    <s v="CTA Brain/Head"/>
    <s v="03/29/2026"/>
    <s v="05:25:32"/>
    <n v="5"/>
    <s v="03/29/202605:37:34"/>
    <x v="28"/>
    <x v="28"/>
    <x v="0"/>
    <s v="05:37:34"/>
    <x v="5"/>
    <x v="1"/>
    <d v="1899-12-30T00:12:02"/>
    <n v="70496"/>
    <n v="1.75"/>
  </r>
  <r>
    <s v="XR20260036012"/>
    <s v="XR"/>
    <s v="XR Chest 1 View Portable"/>
    <s v="03/29/2026"/>
    <s v="04:27:17"/>
    <n v="4"/>
    <s v="03/29/202605:43:28"/>
    <x v="28"/>
    <x v="28"/>
    <x v="0"/>
    <s v="05:43:28"/>
    <x v="5"/>
    <x v="1"/>
    <d v="1899-12-30T01:16:11"/>
    <n v="71045"/>
    <n v="0.18"/>
  </r>
  <r>
    <s v="XR20260035891"/>
    <s v="XR"/>
    <s v="XR Chest 1 View Portable"/>
    <s v="03/29/2026"/>
    <s v="04:26:44"/>
    <n v="4"/>
    <s v="03/29/202605:44:11"/>
    <x v="28"/>
    <x v="28"/>
    <x v="0"/>
    <s v="05:44:11"/>
    <x v="5"/>
    <x v="1"/>
    <d v="1899-12-30T01:17:27"/>
    <n v="71045"/>
    <n v="0.18"/>
  </r>
  <r>
    <s v="XR20260036198"/>
    <s v="XR"/>
    <s v="XR Chest 1 View Portable"/>
    <s v="03/29/2026"/>
    <s v="05:23:27"/>
    <n v="5"/>
    <s v="03/29/202605:45:02"/>
    <x v="28"/>
    <x v="28"/>
    <x v="0"/>
    <s v="05:45:02"/>
    <x v="5"/>
    <x v="1"/>
    <d v="1899-12-30T00:21:35"/>
    <n v="71045"/>
    <n v="0.18"/>
  </r>
  <r>
    <s v="XR20260035121"/>
    <s v="XR"/>
    <s v="XR Chest 1 View Portable"/>
    <s v="03/29/2026"/>
    <s v="05:19:22"/>
    <n v="5"/>
    <s v="03/29/202605:45:25"/>
    <x v="28"/>
    <x v="28"/>
    <x v="0"/>
    <s v="05:45:25"/>
    <x v="5"/>
    <x v="1"/>
    <d v="1899-12-30T00:26:03"/>
    <n v="71045"/>
    <n v="0.18"/>
  </r>
  <r>
    <s v="XR20260036098"/>
    <s v="XR"/>
    <s v="XR Chest 1 View Portable"/>
    <s v="03/29/2026"/>
    <s v="05:17:14"/>
    <n v="5"/>
    <s v="03/29/202605:46:03"/>
    <x v="28"/>
    <x v="28"/>
    <x v="0"/>
    <s v="05:46:03"/>
    <x v="5"/>
    <x v="1"/>
    <d v="1899-12-30T00:28:49"/>
    <n v="71045"/>
    <n v="0.18"/>
  </r>
  <r>
    <s v="XR20260035187"/>
    <s v="XR"/>
    <s v="XR Chest 1 View Frontal"/>
    <s v="03/29/2026"/>
    <s v="05:20:40"/>
    <n v="5"/>
    <s v="03/29/202605:46:23"/>
    <x v="28"/>
    <x v="28"/>
    <x v="0"/>
    <s v="05:46:23"/>
    <x v="5"/>
    <x v="1"/>
    <d v="1899-12-30T00:25:43"/>
    <n v="71045"/>
    <n v="0.18"/>
  </r>
  <r>
    <s v="XR20260035952"/>
    <s v="XR"/>
    <s v="XR Chest 1 View Portable"/>
    <s v="03/29/2026"/>
    <s v="05:16:31"/>
    <n v="5"/>
    <s v="03/29/202605:47:18"/>
    <x v="28"/>
    <x v="28"/>
    <x v="0"/>
    <s v="05:47:18"/>
    <x v="5"/>
    <x v="1"/>
    <d v="1899-12-30T00:30:47"/>
    <n v="71045"/>
    <n v="0.18"/>
  </r>
  <r>
    <s v="XR20260034690"/>
    <s v="XR"/>
    <s v="XR Chest 1 View Portable"/>
    <s v="03/29/2026"/>
    <s v="05:18:52"/>
    <n v="5"/>
    <s v="03/29/202605:47:43"/>
    <x v="28"/>
    <x v="28"/>
    <x v="0"/>
    <s v="05:47:43"/>
    <x v="5"/>
    <x v="1"/>
    <d v="1899-12-30T00:28:51"/>
    <n v="71045"/>
    <n v="0.18"/>
  </r>
  <r>
    <s v="XR20260035878"/>
    <s v="XR"/>
    <s v="XR Chest 1 View Portable"/>
    <s v="03/29/2026"/>
    <s v="05:15:36"/>
    <n v="5"/>
    <s v="03/29/202605:49:07"/>
    <x v="28"/>
    <x v="28"/>
    <x v="0"/>
    <s v="05:49:07"/>
    <x v="5"/>
    <x v="1"/>
    <d v="1899-12-30T00:33:31"/>
    <n v="71045"/>
    <n v="0.18"/>
  </r>
  <r>
    <s v="XR20260034753"/>
    <s v="XR"/>
    <s v="XR Chest 1 View Portable"/>
    <s v="03/29/2026"/>
    <s v="05:19:54"/>
    <n v="5"/>
    <s v="03/29/202605:49:38"/>
    <x v="28"/>
    <x v="28"/>
    <x v="0"/>
    <s v="05:49:38"/>
    <x v="5"/>
    <x v="1"/>
    <d v="1899-12-30T00:29:44"/>
    <n v="71045"/>
    <n v="0.18"/>
  </r>
  <r>
    <s v="XR20260036138"/>
    <s v="XR"/>
    <s v="XR Chest 1 View Portable"/>
    <s v="03/29/2026"/>
    <s v="05:21:04"/>
    <n v="5"/>
    <s v="03/29/202605:50:19"/>
    <x v="28"/>
    <x v="28"/>
    <x v="0"/>
    <s v="05:50:19"/>
    <x v="5"/>
    <x v="1"/>
    <d v="1899-12-30T00:29:15"/>
    <n v="71045"/>
    <n v="0.18"/>
  </r>
  <r>
    <s v="XR20260036114"/>
    <s v="XR"/>
    <s v="XR Chest 1 View Portable"/>
    <s v="03/29/2026"/>
    <s v="05:13:52"/>
    <n v="5"/>
    <s v="03/29/202605:51:09"/>
    <x v="28"/>
    <x v="28"/>
    <x v="0"/>
    <s v="05:51:09"/>
    <x v="5"/>
    <x v="1"/>
    <d v="1899-12-30T00:37:17"/>
    <n v="71045"/>
    <n v="0.18"/>
  </r>
  <r>
    <s v="XR20260031664"/>
    <s v="XR"/>
    <s v="XR Chest 1 View Portable"/>
    <s v="03/29/2026"/>
    <s v="05:18:13"/>
    <n v="5"/>
    <s v="03/29/202605:51:51"/>
    <x v="28"/>
    <x v="28"/>
    <x v="0"/>
    <s v="05:51:51"/>
    <x v="5"/>
    <x v="1"/>
    <d v="1899-12-30T00:33:38"/>
    <n v="71045"/>
    <n v="0.18"/>
  </r>
  <r>
    <s v="XR20260036015"/>
    <s v="XR"/>
    <s v="XR Chest 1 View Portable"/>
    <s v="03/29/2026"/>
    <s v="04:26:54"/>
    <n v="4"/>
    <s v="03/29/202605:52:54"/>
    <x v="28"/>
    <x v="28"/>
    <x v="0"/>
    <s v="05:52:54"/>
    <x v="5"/>
    <x v="1"/>
    <d v="1899-12-30T01:26:00"/>
    <n v="71045"/>
    <n v="0.18"/>
  </r>
  <r>
    <s v="CT20260016827"/>
    <s v="CT"/>
    <s v="CT Abd &amp; Pel wo Oral w IV"/>
    <s v="03/29/2026"/>
    <s v="04:39:54"/>
    <n v="4"/>
    <s v="03/29/202605:58:25"/>
    <x v="28"/>
    <x v="28"/>
    <x v="0"/>
    <s v="05:58:25"/>
    <x v="5"/>
    <x v="1"/>
    <d v="1899-12-30T01:18:31"/>
    <n v="74177"/>
    <n v="1.82"/>
  </r>
  <r>
    <s v="CT20260016819"/>
    <s v="CT"/>
    <s v="CT Brain/Head w/o Contrast"/>
    <s v="03/29/2026"/>
    <s v="05:20:58"/>
    <n v="5"/>
    <s v="03/29/202606:17:55"/>
    <x v="28"/>
    <x v="28"/>
    <x v="0"/>
    <s v="06:17:55"/>
    <x v="6"/>
    <x v="1"/>
    <d v="1899-12-30T00:56:57"/>
    <n v="70450"/>
    <n v="0.85"/>
  </r>
  <r>
    <s v="CT20260016820"/>
    <s v="CT"/>
    <s v="CT Spine Cervical w/o Contrast"/>
    <s v="03/29/2026"/>
    <s v="05:20:58"/>
    <n v="5"/>
    <s v="03/29/202606:20:03"/>
    <x v="28"/>
    <x v="28"/>
    <x v="0"/>
    <s v="06:20:03"/>
    <x v="6"/>
    <x v="1"/>
    <d v="1899-12-30T00:59:05"/>
    <n v="72125"/>
    <n v="1"/>
  </r>
  <r>
    <s v="CT20260016802"/>
    <s v="CT"/>
    <s v="CT Abd &amp; Pel wo Oral w IV"/>
    <s v="03/29/2026"/>
    <s v="04:37:37"/>
    <n v="4"/>
    <s v="03/29/202606:31:50"/>
    <x v="28"/>
    <x v="28"/>
    <x v="0"/>
    <s v="06:31:50"/>
    <x v="6"/>
    <x v="1"/>
    <d v="1899-12-30T01:54:13"/>
    <n v="74177"/>
    <n v="1.82"/>
  </r>
  <r>
    <s v="CT20260016828"/>
    <s v="CT"/>
    <s v="CT Abdomen and Pelvis w/ Contrast"/>
    <s v="03/29/2026"/>
    <s v="04:54:27"/>
    <n v="4"/>
    <s v="03/29/202606:37:33"/>
    <x v="28"/>
    <x v="28"/>
    <x v="0"/>
    <s v="06:37:33"/>
    <x v="6"/>
    <x v="1"/>
    <d v="1899-12-30T01:43:06"/>
    <n v="74177"/>
    <n v="1.82"/>
  </r>
  <r>
    <s v="US20260011990"/>
    <s v="US"/>
    <s v="US OB Limited"/>
    <s v="03/29/2026"/>
    <s v="06:03:38"/>
    <n v="6"/>
    <s v="03/29/202606:38:30"/>
    <x v="28"/>
    <x v="28"/>
    <x v="0"/>
    <s v="06:38:30"/>
    <x v="6"/>
    <x v="1"/>
    <d v="1899-12-30T00:34:52"/>
    <n v="76815"/>
    <n v="0.65"/>
  </r>
  <r>
    <s v="CT20260016817"/>
    <s v="CT"/>
    <s v="CT Chest W/ Contrast"/>
    <s v="03/29/2026"/>
    <s v="05:20:58"/>
    <n v="5"/>
    <s v="03/29/202606:46:15"/>
    <x v="28"/>
    <x v="28"/>
    <x v="0"/>
    <s v="06:46:15"/>
    <x v="6"/>
    <x v="1"/>
    <d v="1899-12-30T01:25:17"/>
    <n v="76376"/>
    <n v="0.2"/>
  </r>
  <r>
    <s v="CT20260016817"/>
    <s v="CT"/>
    <s v="CT Chest W/ Contrast"/>
    <s v="03/29/2026"/>
    <s v="05:20:58"/>
    <n v="5"/>
    <s v="03/29/202606:46:15"/>
    <x v="28"/>
    <x v="28"/>
    <x v="0"/>
    <s v="06:46:15"/>
    <x v="6"/>
    <x v="1"/>
    <d v="1899-12-30T01:25:17"/>
    <n v="71260"/>
    <n v="1.1599999999999999"/>
  </r>
  <r>
    <s v="CT20260016818"/>
    <s v="CT"/>
    <s v="CT Abd &amp; Pel wo Oral w IV"/>
    <s v="03/29/2026"/>
    <s v="05:20:58"/>
    <n v="5"/>
    <s v="03/29/202606:46:15"/>
    <x v="28"/>
    <x v="28"/>
    <x v="0"/>
    <s v="06:46:15"/>
    <x v="6"/>
    <x v="1"/>
    <d v="1899-12-30T01:25:17"/>
    <n v="74177"/>
    <n v="1.82"/>
  </r>
  <r>
    <s v="CT20260016797"/>
    <s v="CT"/>
    <s v="CT Maxillofacial w/ Contrast"/>
    <s v="03/29/2026"/>
    <s v="02:32:09"/>
    <n v="2"/>
    <s v="03/29/202607:09:44"/>
    <x v="28"/>
    <x v="28"/>
    <x v="0"/>
    <s v="07:09:44"/>
    <x v="7"/>
    <x v="1"/>
    <d v="1899-12-30T04:37:35"/>
    <n v="70487"/>
    <n v="1.1299999999999999"/>
  </r>
  <r>
    <s v="CT20260016838"/>
    <s v="CT"/>
    <s v="CT Abd &amp; Pel wo Oral w IV"/>
    <s v="03/29/2026"/>
    <s v="05:39:32"/>
    <n v="5"/>
    <s v="03/29/202607:20:23"/>
    <x v="28"/>
    <x v="28"/>
    <x v="0"/>
    <s v="07:20:23"/>
    <x v="7"/>
    <x v="1"/>
    <d v="1899-12-30T01:40:51"/>
    <n v="74177"/>
    <n v="1.82"/>
  </r>
  <r>
    <s v="CT20260016808"/>
    <s v="CT"/>
    <s v="CT Abdomen and Pelvis w/Oral + w/IV Cont"/>
    <s v="03/29/2026"/>
    <s v="05:39:44"/>
    <n v="5"/>
    <s v="03/29/202607:25:55"/>
    <x v="28"/>
    <x v="28"/>
    <x v="0"/>
    <s v="07:25:55"/>
    <x v="7"/>
    <x v="1"/>
    <d v="1899-12-30T01:46:11"/>
    <n v="74177"/>
    <n v="1.82"/>
  </r>
  <r>
    <s v="CT20260016847"/>
    <s v="CT"/>
    <s v="CT Neck Soft Tissue w/ Contrast"/>
    <s v="03/29/2026"/>
    <s v="06:02:57"/>
    <n v="6"/>
    <s v="03/29/202607:39:33"/>
    <x v="28"/>
    <x v="28"/>
    <x v="0"/>
    <s v="07:39:33"/>
    <x v="7"/>
    <x v="1"/>
    <d v="1899-12-30T01:36:36"/>
    <n v="70491"/>
    <n v="1.38"/>
  </r>
  <r>
    <s v="XR20260036174"/>
    <s v="XR"/>
    <s v="XR Pelvis 1 or 2 Views"/>
    <s v="03/29/2026"/>
    <s v="01:10:31"/>
    <n v="1"/>
    <s v="03/29/202607:40:35"/>
    <x v="28"/>
    <x v="28"/>
    <x v="0"/>
    <s v="07:40:35"/>
    <x v="7"/>
    <x v="1"/>
    <d v="1899-12-30T06:30:04"/>
    <n v="72170"/>
    <n v="0.17"/>
  </r>
  <r>
    <s v="XR20260036162"/>
    <s v="XR"/>
    <s v="XR Knee Complete 4+ Views Right"/>
    <s v="03/29/2026"/>
    <s v="00:55:10"/>
    <n v="0"/>
    <s v="03/29/202607:41:24"/>
    <x v="28"/>
    <x v="28"/>
    <x v="0"/>
    <s v="07:41:24"/>
    <x v="7"/>
    <x v="1"/>
    <d v="1899-12-30T06:46:14"/>
    <n v="73564"/>
    <n v="0.22"/>
  </r>
  <r>
    <s v="XR20260036159"/>
    <s v="XR"/>
    <s v="XR Hand Complete 3+ Views Right"/>
    <s v="03/29/2026"/>
    <s v="00:55:10"/>
    <n v="0"/>
    <s v="03/29/202607:45:38"/>
    <x v="28"/>
    <x v="28"/>
    <x v="0"/>
    <s v="07:45:38"/>
    <x v="7"/>
    <x v="1"/>
    <d v="1899-12-30T06:50:28"/>
    <n v="73130"/>
    <n v="0.17"/>
  </r>
  <r>
    <s v="XR20260036161"/>
    <s v="XR"/>
    <s v="XR Wrist Complete 3+ Views Right"/>
    <s v="03/29/2026"/>
    <s v="00:55:10"/>
    <n v="0"/>
    <s v="03/29/202607:45:38"/>
    <x v="28"/>
    <x v="28"/>
    <x v="0"/>
    <s v="07:45:38"/>
    <x v="7"/>
    <x v="1"/>
    <d v="1899-12-30T06:50:28"/>
    <n v="73110"/>
    <n v="0.17"/>
  </r>
  <r>
    <s v="XR20260036157"/>
    <s v="XR"/>
    <s v="XR Chest 1 View Portable"/>
    <s v="03/28/2026"/>
    <s v="23:46:58"/>
    <n v="23"/>
    <s v="03/29/202607:52:00"/>
    <x v="28"/>
    <x v="28"/>
    <x v="0"/>
    <s v="07:52:00"/>
    <x v="7"/>
    <x v="1"/>
    <d v="1899-12-30T08:05:02"/>
    <n v="71045"/>
    <n v="0.18"/>
  </r>
  <r>
    <s v="XR20260036158"/>
    <s v="XR"/>
    <s v="XR Pelvis 1 or 2 Views"/>
    <s v="03/28/2026"/>
    <s v="23:46:58"/>
    <n v="23"/>
    <s v="03/29/202607:52:52"/>
    <x v="28"/>
    <x v="28"/>
    <x v="0"/>
    <s v="07:52:52"/>
    <x v="7"/>
    <x v="1"/>
    <d v="1899-12-30T08:05:54"/>
    <n v="72170"/>
    <n v="0.17"/>
  </r>
  <r>
    <s v="XR20260036173"/>
    <s v="XR"/>
    <s v="XR Chest 1 View Portable"/>
    <s v="03/29/2026"/>
    <s v="01:10:31"/>
    <n v="1"/>
    <s v="03/29/202607:53:28"/>
    <x v="28"/>
    <x v="28"/>
    <x v="0"/>
    <s v="07:53:28"/>
    <x v="7"/>
    <x v="1"/>
    <d v="1899-12-30T06:42:57"/>
    <n v="71045"/>
    <n v="0.18"/>
  </r>
  <r>
    <s v="XR20260036203"/>
    <s v="XR"/>
    <s v="XR Chest 1 View Portable"/>
    <s v="03/29/2026"/>
    <s v="05:41:21"/>
    <n v="5"/>
    <s v="03/29/202607:54:47"/>
    <x v="28"/>
    <x v="28"/>
    <x v="0"/>
    <s v="07:54:47"/>
    <x v="7"/>
    <x v="1"/>
    <d v="1899-12-30T02:13:26"/>
    <n v="71045"/>
    <n v="0.18"/>
  </r>
  <r>
    <s v="CT20260016834"/>
    <s v="CT"/>
    <s v="CT Brain/Head w/o Contrast"/>
    <s v="03/29/2026"/>
    <s v="07:27:00"/>
    <n v="7"/>
    <s v="03/29/202607:58:08"/>
    <x v="28"/>
    <x v="28"/>
    <x v="0"/>
    <s v="07:58:08"/>
    <x v="7"/>
    <x v="1"/>
    <d v="1899-12-30T00:31:08"/>
    <n v="70450"/>
    <n v="0.85"/>
  </r>
  <r>
    <s v="CT20260016860"/>
    <s v="CT"/>
    <s v="CT Chest WO Contrast"/>
    <s v="03/29/2026"/>
    <s v="07:03:43"/>
    <n v="7"/>
    <s v="03/29/202608:06:05"/>
    <x v="28"/>
    <x v="28"/>
    <x v="0"/>
    <s v="08:06:05"/>
    <x v="8"/>
    <x v="1"/>
    <d v="1899-12-30T01:02:22"/>
    <n v="71250"/>
    <n v="1.08"/>
  </r>
  <r>
    <s v="CT20260016864"/>
    <s v="CT"/>
    <s v="CT Abdomen and Pelvis w/o Contrast"/>
    <s v="03/29/2026"/>
    <s v="07:03:43"/>
    <n v="7"/>
    <s v="03/29/202608:06:05"/>
    <x v="28"/>
    <x v="28"/>
    <x v="0"/>
    <s v="08:06:05"/>
    <x v="8"/>
    <x v="1"/>
    <d v="1899-12-30T01:02:22"/>
    <n v="74176"/>
    <n v="1.74"/>
  </r>
  <r>
    <s v="XR20260036183"/>
    <s v="XR"/>
    <s v="XR Chest 1 View Portable"/>
    <s v="03/29/2026"/>
    <s v="04:40:27"/>
    <n v="4"/>
    <s v="03/29/202608:28:31"/>
    <x v="28"/>
    <x v="28"/>
    <x v="0"/>
    <s v="08:28:31"/>
    <x v="8"/>
    <x v="1"/>
    <d v="1899-12-30T03:48:04"/>
    <n v="71045"/>
    <n v="0.18"/>
  </r>
  <r>
    <s v="US20260011984"/>
    <s v="US"/>
    <s v="US Retroperitoneal Complete"/>
    <s v="03/29/2026"/>
    <s v="02:43:39"/>
    <n v="2"/>
    <s v="03/29/202608:30:19"/>
    <x v="28"/>
    <x v="28"/>
    <x v="0"/>
    <s v="08:30:19"/>
    <x v="8"/>
    <x v="1"/>
    <d v="1899-12-30T05:46:40"/>
    <n v="76770"/>
    <n v="0.74"/>
  </r>
  <r>
    <s v="XR20260036211"/>
    <s v="XR"/>
    <s v="XR Chest 1 View Portable"/>
    <s v="03/29/2026"/>
    <s v="08:18:07"/>
    <n v="8"/>
    <s v="03/29/202608:31:07"/>
    <x v="28"/>
    <x v="28"/>
    <x v="0"/>
    <s v="08:31:07"/>
    <x v="8"/>
    <x v="1"/>
    <d v="1899-12-30T00:13:00"/>
    <n v="71045"/>
    <n v="0.18"/>
  </r>
  <r>
    <s v="US20260011993"/>
    <s v="US"/>
    <s v="US Lower Ext Venous Duplex Right"/>
    <s v="03/29/2026"/>
    <s v="08:22:37"/>
    <n v="8"/>
    <s v="03/29/202608:31:46"/>
    <x v="28"/>
    <x v="28"/>
    <x v="0"/>
    <s v="08:31:46"/>
    <x v="8"/>
    <x v="1"/>
    <d v="1899-12-30T00:09:09"/>
    <n v="93971"/>
    <n v="0.45"/>
  </r>
  <r>
    <s v="US20260011965"/>
    <s v="US"/>
    <s v="US Lower Ext Venous Duplex Bilateral"/>
    <s v="03/29/2026"/>
    <s v="08:07:45"/>
    <n v="8"/>
    <s v="03/29/202608:32:02"/>
    <x v="28"/>
    <x v="28"/>
    <x v="0"/>
    <s v="08:32:02"/>
    <x v="8"/>
    <x v="1"/>
    <d v="1899-12-30T00:24:17"/>
    <n v="93970"/>
    <n v="0.7"/>
  </r>
  <r>
    <s v="US20260011994"/>
    <s v="US"/>
    <s v="US Abdomen Limited"/>
    <s v="03/29/2026"/>
    <s v="08:11:28"/>
    <n v="8"/>
    <s v="03/29/202608:32:50"/>
    <x v="28"/>
    <x v="28"/>
    <x v="0"/>
    <s v="08:32:50"/>
    <x v="8"/>
    <x v="1"/>
    <d v="1899-12-30T00:21:22"/>
    <n v="76705"/>
    <n v="0.59"/>
  </r>
  <r>
    <s v="XR20260032228"/>
    <s v="XR"/>
    <s v="XR Chest 1 View Portable"/>
    <s v="03/29/2026"/>
    <s v="05:17:44"/>
    <n v="5"/>
    <s v="03/29/202608:33:23"/>
    <x v="28"/>
    <x v="28"/>
    <x v="0"/>
    <s v="08:33:23"/>
    <x v="8"/>
    <x v="1"/>
    <d v="1899-12-30T03:15:39"/>
    <n v="71045"/>
    <n v="0.18"/>
  </r>
  <r>
    <s v="XR20260036214"/>
    <s v="XR"/>
    <s v="XR Chest 1 View Portable"/>
    <s v="03/29/2026"/>
    <s v="08:23:00"/>
    <n v="8"/>
    <s v="03/29/202608:34:26"/>
    <x v="28"/>
    <x v="28"/>
    <x v="0"/>
    <s v="08:34:26"/>
    <x v="8"/>
    <x v="1"/>
    <d v="1899-12-30T00:11:26"/>
    <n v="71045"/>
    <n v="0.18"/>
  </r>
  <r>
    <s v="XR20260036213"/>
    <s v="XR"/>
    <s v="XR Chest 1 View Portable"/>
    <s v="03/29/2026"/>
    <s v="08:23:28"/>
    <n v="8"/>
    <s v="03/29/202608:34:52"/>
    <x v="28"/>
    <x v="28"/>
    <x v="0"/>
    <s v="08:34:52"/>
    <x v="8"/>
    <x v="1"/>
    <d v="1899-12-30T00:11:24"/>
    <n v="71045"/>
    <n v="0.18"/>
  </r>
  <r>
    <s v="XR20260036220"/>
    <s v="XR"/>
    <s v="XR Chest 1 View Portable"/>
    <s v="03/29/2026"/>
    <s v="08:19:03"/>
    <n v="8"/>
    <s v="03/29/202608:35:38"/>
    <x v="28"/>
    <x v="28"/>
    <x v="0"/>
    <s v="08:35:38"/>
    <x v="8"/>
    <x v="1"/>
    <d v="1899-12-30T00:16:35"/>
    <n v="71045"/>
    <n v="0.18"/>
  </r>
  <r>
    <s v="XR20260036217"/>
    <s v="XR"/>
    <s v="XR Chest 1 View Portable"/>
    <s v="03/29/2026"/>
    <s v="08:22:43"/>
    <n v="8"/>
    <s v="03/29/202608:36:42"/>
    <x v="28"/>
    <x v="28"/>
    <x v="0"/>
    <s v="08:36:42"/>
    <x v="8"/>
    <x v="1"/>
    <d v="1899-12-30T00:13:59"/>
    <n v="71045"/>
    <n v="0.18"/>
  </r>
  <r>
    <s v="CT20260016851"/>
    <s v="CT"/>
    <s v="CT Abdomen and Pelvis w/ Contrast"/>
    <s v="03/29/2026"/>
    <s v="07:45:42"/>
    <n v="7"/>
    <s v="03/29/202608:44:01"/>
    <x v="28"/>
    <x v="28"/>
    <x v="0"/>
    <s v="08:44:01"/>
    <x v="8"/>
    <x v="1"/>
    <d v="1899-12-30T00:58:19"/>
    <n v="74177"/>
    <n v="1.82"/>
  </r>
  <r>
    <s v="CT20260016854"/>
    <s v="CT"/>
    <s v="CT Abdomen and Pelvis w/ Contrast"/>
    <s v="03/29/2026"/>
    <s v="07:55:20"/>
    <n v="7"/>
    <s v="03/29/202608:54:21"/>
    <x v="28"/>
    <x v="28"/>
    <x v="0"/>
    <s v="08:54:21"/>
    <x v="8"/>
    <x v="1"/>
    <d v="1899-12-30T00:59:01"/>
    <n v="74177"/>
    <n v="1.82"/>
  </r>
  <r>
    <s v="CT20260016855"/>
    <s v="CT"/>
    <s v="CT Chest W/ Contrast"/>
    <s v="03/29/2026"/>
    <s v="07:55:20"/>
    <n v="7"/>
    <s v="03/29/202608:54:21"/>
    <x v="28"/>
    <x v="28"/>
    <x v="0"/>
    <s v="08:54:21"/>
    <x v="8"/>
    <x v="1"/>
    <d v="1899-12-30T00:59:01"/>
    <n v="71260"/>
    <n v="1.1599999999999999"/>
  </r>
  <r>
    <s v="CT20260016745"/>
    <s v="CT"/>
    <s v="CT Brain/Head w/o Contrast"/>
    <s v="03/29/2026"/>
    <s v="08:18:29"/>
    <n v="8"/>
    <s v="03/29/202609:02:38"/>
    <x v="28"/>
    <x v="28"/>
    <x v="0"/>
    <s v="09:02:38"/>
    <x v="9"/>
    <x v="1"/>
    <d v="1899-12-30T00:44:09"/>
    <n v="70450"/>
    <n v="0.85"/>
  </r>
  <r>
    <s v="US20260011995"/>
    <s v="US"/>
    <s v="US OB Limited"/>
    <s v="03/29/2026"/>
    <s v="08:55:13"/>
    <n v="8"/>
    <s v="03/29/202609:03:48"/>
    <x v="28"/>
    <x v="28"/>
    <x v="0"/>
    <s v="09:03:48"/>
    <x v="9"/>
    <x v="1"/>
    <d v="1899-12-30T00:08:35"/>
    <n v="76815"/>
    <n v="0.65"/>
  </r>
  <r>
    <s v="US20260011996"/>
    <s v="US"/>
    <s v="US Fetal Biophysical Profile w/o N-Str"/>
    <s v="03/29/2026"/>
    <s v="08:55:13"/>
    <n v="8"/>
    <s v="03/29/202609:03:48"/>
    <x v="28"/>
    <x v="28"/>
    <x v="0"/>
    <s v="09:03:48"/>
    <x v="9"/>
    <x v="1"/>
    <d v="1899-12-30T00:08:35"/>
    <n v="76819"/>
    <n v="0.77"/>
  </r>
  <r>
    <s v="US20260011997"/>
    <s v="US"/>
    <s v="US OB Limited"/>
    <s v="03/29/2026"/>
    <s v="08:58:29"/>
    <n v="8"/>
    <s v="03/29/202609:04:41"/>
    <x v="28"/>
    <x v="28"/>
    <x v="0"/>
    <s v="09:04:41"/>
    <x v="9"/>
    <x v="1"/>
    <d v="1899-12-30T00:06:12"/>
    <n v="76815"/>
    <n v="0.65"/>
  </r>
  <r>
    <s v="CT20260016743"/>
    <s v="CT"/>
    <s v="CTA Chest"/>
    <s v="03/29/2026"/>
    <s v="08:18:29"/>
    <n v="8"/>
    <s v="03/29/202609:29:05"/>
    <x v="28"/>
    <x v="28"/>
    <x v="0"/>
    <s v="09:29:05"/>
    <x v="9"/>
    <x v="1"/>
    <d v="1899-12-30T01:10:36"/>
    <n v="71275"/>
    <n v="1.82"/>
  </r>
  <r>
    <s v="CT20260016744"/>
    <s v="CT"/>
    <s v="CT Abd &amp; Pel wo Oral w IV"/>
    <s v="03/29/2026"/>
    <s v="08:18:29"/>
    <n v="8"/>
    <s v="03/29/202609:29:05"/>
    <x v="28"/>
    <x v="28"/>
    <x v="0"/>
    <s v="09:29:05"/>
    <x v="9"/>
    <x v="1"/>
    <d v="1899-12-30T01:10:36"/>
    <n v="74177"/>
    <n v="1.82"/>
  </r>
  <r>
    <s v="CT20260016881"/>
    <s v="CT"/>
    <s v="CT Brain/Head w/o Contrast"/>
    <s v="03/29/2026"/>
    <s v="09:26:09"/>
    <n v="9"/>
    <s v="03/29/202609:35:25"/>
    <x v="28"/>
    <x v="28"/>
    <x v="0"/>
    <s v="09:35:25"/>
    <x v="9"/>
    <x v="1"/>
    <d v="1899-12-30T00:09:16"/>
    <n v="70450"/>
    <n v="0.85"/>
  </r>
  <r>
    <s v="CT20260016882"/>
    <s v="CT"/>
    <s v="CTA Neck"/>
    <s v="03/29/2026"/>
    <s v="09:31:22"/>
    <n v="9"/>
    <s v="03/29/202609:44:29"/>
    <x v="28"/>
    <x v="28"/>
    <x v="0"/>
    <s v="09:44:29"/>
    <x v="9"/>
    <x v="1"/>
    <d v="1899-12-30T00:13:07"/>
    <n v="70498"/>
    <n v="1.75"/>
  </r>
  <r>
    <s v="CT20260016883"/>
    <s v="CT"/>
    <s v="CTA Brain/Head"/>
    <s v="03/29/2026"/>
    <s v="09:31:22"/>
    <n v="9"/>
    <s v="03/29/202609:44:29"/>
    <x v="28"/>
    <x v="28"/>
    <x v="0"/>
    <s v="09:44:29"/>
    <x v="9"/>
    <x v="1"/>
    <d v="1899-12-30T00:13:07"/>
    <n v="70496"/>
    <n v="1.75"/>
  </r>
  <r>
    <s v="CT20260016866"/>
    <s v="CT"/>
    <s v="CT Brain/Head w/o Contrast"/>
    <s v="03/29/2026"/>
    <s v="09:25:49"/>
    <n v="9"/>
    <s v="03/29/202610:01:28"/>
    <x v="28"/>
    <x v="28"/>
    <x v="0"/>
    <s v="10:01:28"/>
    <x v="10"/>
    <x v="1"/>
    <d v="1899-12-30T00:35:39"/>
    <n v="70450"/>
    <n v="0.85"/>
  </r>
  <r>
    <s v="CT20260016867"/>
    <s v="CT"/>
    <s v="CTA Brain/Head"/>
    <s v="03/29/2026"/>
    <s v="09:25:49"/>
    <n v="9"/>
    <s v="03/29/202610:01:28"/>
    <x v="28"/>
    <x v="28"/>
    <x v="0"/>
    <s v="10:01:28"/>
    <x v="10"/>
    <x v="1"/>
    <d v="1899-12-30T00:35:39"/>
    <n v="70496"/>
    <n v="1.75"/>
  </r>
  <r>
    <s v="CT20260016868"/>
    <s v="CT"/>
    <s v="CTA Neck"/>
    <s v="03/29/2026"/>
    <s v="09:25:49"/>
    <n v="9"/>
    <s v="03/29/202610:01:28"/>
    <x v="28"/>
    <x v="28"/>
    <x v="0"/>
    <s v="10:01:28"/>
    <x v="10"/>
    <x v="1"/>
    <d v="1899-12-30T00:35:39"/>
    <n v="70498"/>
    <n v="1.75"/>
  </r>
  <r>
    <s v="US20260011982"/>
    <s v="US"/>
    <s v="US Abdomen Complete"/>
    <s v="03/29/2026"/>
    <s v="02:35:33"/>
    <n v="2"/>
    <s v="03/29/202610:03:23"/>
    <x v="28"/>
    <x v="28"/>
    <x v="0"/>
    <s v="10:03:23"/>
    <x v="10"/>
    <x v="1"/>
    <d v="1899-12-30T07:27:50"/>
    <n v="76700"/>
    <n v="0.81"/>
  </r>
  <r>
    <s v="CT20260016871"/>
    <s v="CT"/>
    <s v="CT Chest WO Contrast"/>
    <s v="03/29/2026"/>
    <s v="08:41:06"/>
    <n v="8"/>
    <s v="03/29/202610:29:13"/>
    <x v="28"/>
    <x v="28"/>
    <x v="0"/>
    <s v="10:29:13"/>
    <x v="10"/>
    <x v="1"/>
    <d v="1899-12-30T01:48:07"/>
    <n v="71250"/>
    <n v="1.08"/>
  </r>
  <r>
    <s v="US20260012000"/>
    <s v="US"/>
    <s v="US Retroperitoneal Complete"/>
    <s v="03/29/2026"/>
    <s v="09:32:56"/>
    <n v="9"/>
    <s v="03/29/202610:30:31"/>
    <x v="28"/>
    <x v="28"/>
    <x v="0"/>
    <s v="10:30:31"/>
    <x v="10"/>
    <x v="1"/>
    <d v="1899-12-30T00:57:35"/>
    <n v="76770"/>
    <n v="0.74"/>
  </r>
  <r>
    <s v="US20260011999"/>
    <s v="US"/>
    <s v="US Abdomen Limited"/>
    <s v="03/29/2026"/>
    <s v="09:30:34"/>
    <n v="9"/>
    <s v="03/29/202610:34:05"/>
    <x v="28"/>
    <x v="28"/>
    <x v="0"/>
    <s v="10:34:05"/>
    <x v="10"/>
    <x v="1"/>
    <d v="1899-12-30T01:03:31"/>
    <n v="76705"/>
    <n v="0.59"/>
  </r>
  <r>
    <s v="CT20260016852"/>
    <s v="CT"/>
    <s v="CT Abdomen and Pelvis w/ Contrast"/>
    <s v="03/29/2026"/>
    <s v="08:42:47"/>
    <n v="8"/>
    <s v="03/29/202610:41:07"/>
    <x v="28"/>
    <x v="28"/>
    <x v="0"/>
    <s v="10:41:07"/>
    <x v="10"/>
    <x v="1"/>
    <d v="1899-12-30T01:58:20"/>
    <n v="74177"/>
    <n v="1.82"/>
  </r>
  <r>
    <s v="CT20260016856"/>
    <s v="CT"/>
    <s v="CT Abd &amp; Pel wo Oral w IV"/>
    <s v="03/29/2026"/>
    <s v="08:51:28"/>
    <n v="8"/>
    <s v="03/29/202610:51:54"/>
    <x v="28"/>
    <x v="28"/>
    <x v="0"/>
    <s v="10:51:54"/>
    <x v="10"/>
    <x v="1"/>
    <d v="1899-12-30T02:00:26"/>
    <n v="74177"/>
    <n v="1.82"/>
  </r>
  <r>
    <s v="US20260012005"/>
    <s v="US"/>
    <s v="US OB Limited"/>
    <s v="03/29/2026"/>
    <s v="10:07:23"/>
    <n v="10"/>
    <s v="03/29/202610:53:42"/>
    <x v="28"/>
    <x v="28"/>
    <x v="0"/>
    <s v="10:53:42"/>
    <x v="10"/>
    <x v="1"/>
    <d v="1899-12-30T00:46:19"/>
    <n v="76815"/>
    <n v="0.65"/>
  </r>
  <r>
    <s v="US20260012006"/>
    <s v="US"/>
    <s v="US OB Less Thn 14 wks w/TVS if indicated"/>
    <s v="03/29/2026"/>
    <s v="10:47:39"/>
    <n v="10"/>
    <s v="03/29/202610:56:16"/>
    <x v="28"/>
    <x v="28"/>
    <x v="0"/>
    <s v="10:56:16"/>
    <x v="10"/>
    <x v="1"/>
    <d v="1899-12-30T00:08:37"/>
    <n v="76801"/>
    <n v="0.99"/>
  </r>
  <r>
    <s v="CT20260016880"/>
    <s v="CT"/>
    <s v="CT Brain/Head w/o Contrast"/>
    <s v="03/29/2026"/>
    <s v="10:21:39"/>
    <n v="10"/>
    <s v="03/29/202610:58:25"/>
    <x v="28"/>
    <x v="28"/>
    <x v="0"/>
    <s v="10:58:25"/>
    <x v="10"/>
    <x v="1"/>
    <d v="1899-12-30T00:36:46"/>
    <n v="70450"/>
    <n v="0.85"/>
  </r>
  <r>
    <s v="CT20260016879"/>
    <s v="CT"/>
    <s v="CT Brain/Head w/o Contrast"/>
    <s v="03/29/2026"/>
    <s v="09:59:42"/>
    <n v="9"/>
    <s v="03/29/202611:04:12"/>
    <x v="28"/>
    <x v="28"/>
    <x v="0"/>
    <s v="11:04:12"/>
    <x v="11"/>
    <x v="1"/>
    <d v="1899-12-30T01:04:30"/>
    <n v="70450"/>
    <n v="0.85"/>
  </r>
  <r>
    <s v="CT20260016877"/>
    <s v="CT"/>
    <s v="CT Brain/Head w/o Contrast"/>
    <s v="03/29/2026"/>
    <s v="10:45:39"/>
    <n v="10"/>
    <s v="03/29/202611:12:04"/>
    <x v="28"/>
    <x v="28"/>
    <x v="0"/>
    <s v="11:12:04"/>
    <x v="11"/>
    <x v="1"/>
    <d v="1899-12-30T00:26:25"/>
    <n v="70450"/>
    <n v="0.85"/>
  </r>
  <r>
    <s v="CT20260016865"/>
    <s v="CT"/>
    <s v="CT Abdomen and Pelvis w/ Contrast"/>
    <s v="03/29/2026"/>
    <s v="09:07:59"/>
    <n v="9"/>
    <s v="03/29/202611:17:48"/>
    <x v="28"/>
    <x v="28"/>
    <x v="0"/>
    <s v="11:17:48"/>
    <x v="11"/>
    <x v="1"/>
    <d v="1899-12-30T02:09:49"/>
    <n v="74177"/>
    <n v="1.82"/>
  </r>
  <r>
    <s v="CT20260016869"/>
    <s v="CT"/>
    <s v="CT Abdomen and Pelvis w/ Contrast"/>
    <s v="03/29/2026"/>
    <s v="09:42:58"/>
    <n v="9"/>
    <s v="03/29/202611:43:20"/>
    <x v="28"/>
    <x v="28"/>
    <x v="0"/>
    <s v="11:43:20"/>
    <x v="11"/>
    <x v="1"/>
    <d v="1899-12-30T02:00:22"/>
    <n v="74177"/>
    <n v="1.82"/>
  </r>
  <r>
    <s v="MR20260003276"/>
    <s v="MR"/>
    <s v="MRI Brain w/ + w/o Contrast"/>
    <s v="03/29/2026"/>
    <s v="10:06:16"/>
    <n v="10"/>
    <s v="03/29/202611:49:32"/>
    <x v="28"/>
    <x v="28"/>
    <x v="0"/>
    <s v="11:49:32"/>
    <x v="11"/>
    <x v="1"/>
    <d v="1899-12-30T01:43:16"/>
    <n v="70553"/>
    <n v="2.29"/>
  </r>
  <r>
    <s v="US20260011972"/>
    <s v="US"/>
    <s v="US Lower Ext Arterial Duplex Right"/>
    <s v="03/28/2026"/>
    <s v="23:54:44"/>
    <n v="23"/>
    <s v="03/29/202611:51:37"/>
    <x v="28"/>
    <x v="28"/>
    <x v="0"/>
    <s v="11:51:37"/>
    <x v="11"/>
    <x v="1"/>
    <d v="1899-12-30T11:56:53"/>
    <n v="93926"/>
    <n v="0.5"/>
  </r>
  <r>
    <s v="CT20260016845"/>
    <s v="CT"/>
    <s v="CT Brain/Head w/o Contrast"/>
    <s v="03/29/2026"/>
    <s v="10:52:49"/>
    <n v="10"/>
    <s v="03/29/202611:55:42"/>
    <x v="28"/>
    <x v="28"/>
    <x v="0"/>
    <s v="11:55:42"/>
    <x v="11"/>
    <x v="1"/>
    <d v="1899-12-30T01:02:53"/>
    <n v="70450"/>
    <n v="0.85"/>
  </r>
  <r>
    <s v="US20260012009"/>
    <s v="US"/>
    <s v="US Lower Ext Venous Duplex Right"/>
    <s v="03/29/2026"/>
    <s v="11:52:32"/>
    <n v="11"/>
    <s v="03/29/202611:55:57"/>
    <x v="28"/>
    <x v="28"/>
    <x v="0"/>
    <s v="11:55:57"/>
    <x v="11"/>
    <x v="1"/>
    <d v="1899-12-30T00:03:25"/>
    <n v="93971"/>
    <n v="0.45"/>
  </r>
  <r>
    <s v="CT20260016891"/>
    <s v="CT"/>
    <s v="CT Brain/Head w/o Contrast"/>
    <s v="03/29/2026"/>
    <s v="11:17:06"/>
    <n v="11"/>
    <s v="03/29/202612:00:04"/>
    <x v="28"/>
    <x v="28"/>
    <x v="0"/>
    <s v="12:00:04"/>
    <x v="12"/>
    <x v="1"/>
    <d v="1899-12-30T00:42:58"/>
    <n v="70450"/>
    <n v="0.85"/>
  </r>
  <r>
    <s v="CT20260016887"/>
    <s v="CT"/>
    <s v="CTA Neck"/>
    <s v="03/29/2026"/>
    <s v="11:37:18"/>
    <n v="11"/>
    <s v="03/29/202612:21:31"/>
    <x v="28"/>
    <x v="28"/>
    <x v="0"/>
    <s v="12:21:31"/>
    <x v="12"/>
    <x v="1"/>
    <d v="1899-12-30T00:44:13"/>
    <n v="70498"/>
    <n v="1.75"/>
  </r>
  <r>
    <s v="CT20260016892"/>
    <s v="CT"/>
    <s v="CTA Pulmonary"/>
    <s v="03/29/2026"/>
    <s v="11:37:18"/>
    <n v="11"/>
    <s v="03/29/202612:29:06"/>
    <x v="28"/>
    <x v="28"/>
    <x v="0"/>
    <s v="12:29:06"/>
    <x v="12"/>
    <x v="1"/>
    <d v="1899-12-30T00:51:48"/>
    <n v="71275"/>
    <n v="1.82"/>
  </r>
  <r>
    <s v="CT20260016901"/>
    <s v="CT"/>
    <s v="CT Brain/Head w/o Contrast"/>
    <s v="03/29/2026"/>
    <s v="12:20:52"/>
    <n v="12"/>
    <s v="03/29/202612:40:45"/>
    <x v="28"/>
    <x v="28"/>
    <x v="0"/>
    <s v="12:40:45"/>
    <x v="12"/>
    <x v="1"/>
    <d v="1899-12-30T00:19:53"/>
    <n v="70450"/>
    <n v="0.85"/>
  </r>
  <r>
    <s v="CT20260016902"/>
    <s v="CT"/>
    <s v="CTA Neck"/>
    <s v="03/29/2026"/>
    <s v="12:20:52"/>
    <n v="12"/>
    <s v="03/29/202612:40:45"/>
    <x v="28"/>
    <x v="28"/>
    <x v="0"/>
    <s v="12:40:45"/>
    <x v="12"/>
    <x v="1"/>
    <d v="1899-12-30T00:19:53"/>
    <n v="70498"/>
    <n v="1.75"/>
  </r>
  <r>
    <s v="CT20260016903"/>
    <s v="CT"/>
    <s v="CTA Brain/Head"/>
    <s v="03/29/2026"/>
    <s v="12:20:52"/>
    <n v="12"/>
    <s v="03/29/202612:40:45"/>
    <x v="28"/>
    <x v="28"/>
    <x v="0"/>
    <s v="12:40:45"/>
    <x v="12"/>
    <x v="1"/>
    <d v="1899-12-30T00:19:53"/>
    <n v="70496"/>
    <n v="1.75"/>
  </r>
  <r>
    <s v="US20260012012"/>
    <s v="US"/>
    <s v="US Fetal Biophysical Profile w/o N-Str"/>
    <s v="03/29/2026"/>
    <s v="12:26:58"/>
    <n v="12"/>
    <s v="03/29/202612:45:49"/>
    <x v="28"/>
    <x v="28"/>
    <x v="0"/>
    <s v="12:45:49"/>
    <x v="12"/>
    <x v="1"/>
    <d v="1899-12-30T00:18:51"/>
    <n v="76819"/>
    <n v="0.77"/>
  </r>
  <r>
    <s v="CT20260016897"/>
    <s v="CT"/>
    <s v="CT Brain/Head w/o Contrast"/>
    <s v="03/29/2026"/>
    <s v="12:16:54"/>
    <n v="12"/>
    <s v="03/29/202612:49:06"/>
    <x v="28"/>
    <x v="28"/>
    <x v="0"/>
    <s v="12:49:06"/>
    <x v="12"/>
    <x v="1"/>
    <d v="1899-12-30T00:32:12"/>
    <n v="70450"/>
    <n v="0.85"/>
  </r>
  <r>
    <s v="CT20260016898"/>
    <s v="CT"/>
    <s v="CT Spine Cervical w/o Contrast"/>
    <s v="03/29/2026"/>
    <s v="12:16:54"/>
    <n v="12"/>
    <s v="03/29/202612:51:29"/>
    <x v="28"/>
    <x v="28"/>
    <x v="0"/>
    <s v="12:51:29"/>
    <x v="12"/>
    <x v="1"/>
    <d v="1899-12-30T00:34:35"/>
    <n v="72125"/>
    <n v="1"/>
  </r>
  <r>
    <s v="US20260012018"/>
    <s v="US"/>
    <s v="US Lower Ext Venous Duplex Left"/>
    <s v="03/29/2026"/>
    <s v="12:33:58"/>
    <n v="12"/>
    <s v="03/29/202612:51:45"/>
    <x v="28"/>
    <x v="28"/>
    <x v="0"/>
    <s v="12:51:45"/>
    <x v="12"/>
    <x v="1"/>
    <d v="1899-12-30T00:17:47"/>
    <n v="93971"/>
    <n v="0.45"/>
  </r>
  <r>
    <s v="CT20260016899"/>
    <s v="CT"/>
    <s v="CT Spine Lumbar w/o Contrast"/>
    <s v="03/29/2026"/>
    <s v="12:16:54"/>
    <n v="12"/>
    <s v="03/29/202612:58:52"/>
    <x v="28"/>
    <x v="28"/>
    <x v="0"/>
    <s v="12:58:52"/>
    <x v="12"/>
    <x v="1"/>
    <d v="1899-12-30T00:41:58"/>
    <n v="72131"/>
    <n v="1"/>
  </r>
  <r>
    <s v="US20260012015"/>
    <s v="US"/>
    <s v="US OB Less Thn 14 wks w/TVS if indicated"/>
    <s v="03/29/2026"/>
    <s v="12:43:20"/>
    <n v="12"/>
    <s v="03/29/202613:04:39"/>
    <x v="28"/>
    <x v="28"/>
    <x v="0"/>
    <s v="13:04:39"/>
    <x v="13"/>
    <x v="1"/>
    <d v="1899-12-30T00:21:19"/>
    <n v="76801"/>
    <n v="0.99"/>
  </r>
  <r>
    <s v="US20260012022"/>
    <s v="US"/>
    <s v="US OB Transvaginal"/>
    <s v="03/29/2026"/>
    <s v="12:43:32"/>
    <n v="12"/>
    <s v="03/29/202613:04:39"/>
    <x v="28"/>
    <x v="28"/>
    <x v="0"/>
    <s v="13:04:39"/>
    <x v="13"/>
    <x v="1"/>
    <d v="1899-12-30T00:21:07"/>
    <n v="76817"/>
    <n v="0.75"/>
  </r>
  <r>
    <s v="MR20260003330"/>
    <s v="MR"/>
    <s v="MRI Foot w/ + w/o Contrast Right"/>
    <s v="03/29/2026"/>
    <s v="11:37:39"/>
    <n v="11"/>
    <s v="03/29/202613:37:29"/>
    <x v="28"/>
    <x v="28"/>
    <x v="0"/>
    <s v="13:37:29"/>
    <x v="13"/>
    <x v="1"/>
    <d v="1899-12-30T01:59:50"/>
    <n v="73720"/>
    <n v="2.15"/>
  </r>
  <r>
    <s v="CT20260016878"/>
    <s v="CT"/>
    <s v="CT Spine Lumbar w/ Contrast"/>
    <s v="03/29/2026"/>
    <s v="13:18:35"/>
    <n v="13"/>
    <s v="03/29/202613:42:47"/>
    <x v="28"/>
    <x v="28"/>
    <x v="0"/>
    <s v="13:42:47"/>
    <x v="13"/>
    <x v="1"/>
    <d v="1899-12-30T00:24:12"/>
    <n v="76376"/>
    <n v="0.2"/>
  </r>
  <r>
    <s v="CT20260016878"/>
    <s v="CT"/>
    <s v="CT Spine Lumbar w/ Contrast"/>
    <s v="03/29/2026"/>
    <s v="13:18:35"/>
    <n v="13"/>
    <s v="03/29/202613:42:47"/>
    <x v="28"/>
    <x v="28"/>
    <x v="0"/>
    <s v="13:42:47"/>
    <x v="13"/>
    <x v="1"/>
    <d v="1899-12-30T00:24:12"/>
    <n v="72132"/>
    <n v="1.22"/>
  </r>
  <r>
    <s v="US20260011992"/>
    <s v="US"/>
    <s v="US Carotid Duplex Bilateral"/>
    <s v="03/29/2026"/>
    <s v="11:18:45"/>
    <n v="11"/>
    <s v="03/29/202613:44:10"/>
    <x v="28"/>
    <x v="28"/>
    <x v="0"/>
    <s v="13:44:10"/>
    <x v="13"/>
    <x v="1"/>
    <d v="1899-12-30T02:25:25"/>
    <n v="93880"/>
    <n v="0.8"/>
  </r>
  <r>
    <s v="US20260012023"/>
    <s v="US"/>
    <s v="US Retroperitoneal Complete"/>
    <s v="03/29/2026"/>
    <s v="13:14:49"/>
    <n v="13"/>
    <s v="03/29/202613:49:44"/>
    <x v="28"/>
    <x v="28"/>
    <x v="0"/>
    <s v="13:49:44"/>
    <x v="13"/>
    <x v="1"/>
    <d v="1899-12-30T00:34:55"/>
    <n v="76770"/>
    <n v="0.74"/>
  </r>
  <r>
    <s v="CT20260016893"/>
    <s v="CT"/>
    <s v="CT Abdomen and Pelvis w/ Contrast"/>
    <s v="03/29/2026"/>
    <s v="12:50:51"/>
    <n v="12"/>
    <s v="03/29/202613:58:13"/>
    <x v="28"/>
    <x v="28"/>
    <x v="0"/>
    <s v="13:58:13"/>
    <x v="13"/>
    <x v="1"/>
    <d v="1899-12-30T01:07:22"/>
    <n v="74177"/>
    <n v="1.82"/>
  </r>
  <r>
    <s v="US20260012021"/>
    <s v="US"/>
    <s v="US OB Less Thn 14 wks w/TVS if indicated"/>
    <s v="03/29/2026"/>
    <s v="13:59:10"/>
    <n v="13"/>
    <s v="03/29/202614:03:45"/>
    <x v="28"/>
    <x v="28"/>
    <x v="0"/>
    <s v="14:03:45"/>
    <x v="14"/>
    <x v="4"/>
    <d v="1899-12-30T00:04:35"/>
    <n v="76801"/>
    <n v="0.99"/>
  </r>
  <r>
    <s v="US20260012034"/>
    <s v="US"/>
    <s v="US OB Transvaginal"/>
    <s v="03/29/2026"/>
    <s v="13:58:48"/>
    <n v="13"/>
    <s v="03/29/202614:03:45"/>
    <x v="28"/>
    <x v="28"/>
    <x v="0"/>
    <s v="14:03:45"/>
    <x v="14"/>
    <x v="4"/>
    <d v="1899-12-30T00:04:57"/>
    <n v="76817"/>
    <n v="0.75"/>
  </r>
  <r>
    <s v="XR20260036328"/>
    <s v="XR"/>
    <s v="XR Ribs w/ PA Chest Right"/>
    <s v="03/29/2026"/>
    <s v="14:02:53"/>
    <n v="14"/>
    <s v="03/29/202614:04:29"/>
    <x v="28"/>
    <x v="28"/>
    <x v="0"/>
    <s v="14:04:29"/>
    <x v="14"/>
    <x v="4"/>
    <d v="1899-12-30T00:01:36"/>
    <n v="71101"/>
    <n v="0.27"/>
  </r>
  <r>
    <s v="XR20260036327"/>
    <s v="XR"/>
    <s v="XR Shoulder Complete 2+ Views Right"/>
    <s v="03/29/2026"/>
    <s v="14:02:53"/>
    <n v="14"/>
    <s v="03/29/202614:04:51"/>
    <x v="28"/>
    <x v="28"/>
    <x v="0"/>
    <s v="14:04:51"/>
    <x v="14"/>
    <x v="4"/>
    <d v="1899-12-30T00:01:58"/>
    <n v="73030"/>
    <n v="0.18"/>
  </r>
  <r>
    <s v="US20260012030"/>
    <s v="US"/>
    <s v="US Abdomen Complete"/>
    <s v="03/29/2026"/>
    <s v="14:05:31"/>
    <n v="14"/>
    <s v="03/29/202614:09:49"/>
    <x v="28"/>
    <x v="28"/>
    <x v="0"/>
    <s v="14:09:49"/>
    <x v="14"/>
    <x v="4"/>
    <d v="1899-12-30T00:04:18"/>
    <n v="76700"/>
    <n v="0.81"/>
  </r>
  <r>
    <s v="US20260012031"/>
    <s v="US"/>
    <s v="US Pelvis Comp w/Transvag if indicated"/>
    <s v="03/29/2026"/>
    <s v="14:05:31"/>
    <n v="14"/>
    <s v="03/29/202614:11:23"/>
    <x v="28"/>
    <x v="28"/>
    <x v="0"/>
    <s v="14:11:23"/>
    <x v="14"/>
    <x v="4"/>
    <d v="1899-12-30T00:05:52"/>
    <n v="76856"/>
    <n v="0.69"/>
  </r>
  <r>
    <s v="CT20260016912"/>
    <s v="CT"/>
    <s v="CTA Pulmonary"/>
    <s v="03/29/2026"/>
    <s v="14:12:37"/>
    <n v="14"/>
    <s v="03/29/202614:19:48"/>
    <x v="28"/>
    <x v="28"/>
    <x v="0"/>
    <s v="14:19:48"/>
    <x v="14"/>
    <x v="4"/>
    <d v="1899-12-30T00:07:11"/>
    <n v="71275"/>
    <n v="1.82"/>
  </r>
  <r>
    <s v="CT20260016913"/>
    <s v="CT"/>
    <s v="CT Abdomen and Pelvis w/ Contrast"/>
    <s v="03/29/2026"/>
    <s v="14:12:37"/>
    <n v="14"/>
    <s v="03/29/202614:22:25"/>
    <x v="28"/>
    <x v="28"/>
    <x v="0"/>
    <s v="14:22:25"/>
    <x v="14"/>
    <x v="4"/>
    <d v="1899-12-30T00:09:48"/>
    <n v="74177"/>
    <n v="1.82"/>
  </r>
  <r>
    <s v="XR20260036332"/>
    <s v="XR"/>
    <s v="XR Chest 1 View Portable"/>
    <s v="03/29/2026"/>
    <s v="14:20:58"/>
    <n v="14"/>
    <s v="03/29/202614:23:44"/>
    <x v="28"/>
    <x v="28"/>
    <x v="0"/>
    <s v="14:23:44"/>
    <x v="14"/>
    <x v="4"/>
    <d v="1899-12-30T00:02:46"/>
    <n v="71045"/>
    <n v="0.18"/>
  </r>
  <r>
    <s v="CT20260016906"/>
    <s v="CT"/>
    <s v="CTA Chest"/>
    <s v="03/29/2026"/>
    <s v="13:06:10"/>
    <n v="13"/>
    <s v="03/29/202614:26:25"/>
    <x v="28"/>
    <x v="28"/>
    <x v="0"/>
    <s v="14:26:25"/>
    <x v="14"/>
    <x v="1"/>
    <d v="1899-12-30T01:20:15"/>
    <n v="71275"/>
    <n v="1.82"/>
  </r>
  <r>
    <s v="US20260012026"/>
    <s v="US"/>
    <s v="US Abdomen Complete"/>
    <s v="03/29/2026"/>
    <s v="14:21:40"/>
    <n v="14"/>
    <s v="03/29/202614:26:46"/>
    <x v="28"/>
    <x v="28"/>
    <x v="0"/>
    <s v="14:26:46"/>
    <x v="14"/>
    <x v="4"/>
    <d v="1899-12-30T00:05:06"/>
    <n v="76700"/>
    <n v="0.81"/>
  </r>
  <r>
    <s v="US20260012027"/>
    <s v="US"/>
    <s v="US Pelvis Comp w/Transvag if indicated"/>
    <s v="03/29/2026"/>
    <s v="14:21:44"/>
    <n v="14"/>
    <s v="03/29/202614:30:02"/>
    <x v="28"/>
    <x v="28"/>
    <x v="0"/>
    <s v="14:30:02"/>
    <x v="14"/>
    <x v="4"/>
    <d v="1899-12-30T00:08:18"/>
    <n v="76856"/>
    <n v="0.69"/>
  </r>
  <r>
    <s v="MR20260003246"/>
    <s v="MR"/>
    <s v="MRI Pelvis w/ + w/o Contrast"/>
    <s v="03/29/2026"/>
    <s v="03:24:58"/>
    <n v="3"/>
    <s v="03/29/202614:37:10"/>
    <x v="28"/>
    <x v="28"/>
    <x v="0"/>
    <s v="14:37:10"/>
    <x v="14"/>
    <x v="1"/>
    <d v="1899-12-30T11:12:12"/>
    <n v="72197"/>
    <n v="2.2000000000000002"/>
  </r>
  <r>
    <s v="CT20260016894"/>
    <s v="CT"/>
    <s v="CTA Pulmonary"/>
    <s v="03/29/2026"/>
    <s v="14:49:54"/>
    <n v="14"/>
    <s v="03/29/202614:53:32"/>
    <x v="28"/>
    <x v="28"/>
    <x v="0"/>
    <s v="14:53:32"/>
    <x v="14"/>
    <x v="4"/>
    <d v="1899-12-30T00:03:38"/>
    <n v="71275"/>
    <n v="1.82"/>
  </r>
  <r>
    <s v="XR20260036339"/>
    <s v="XR"/>
    <s v="XR Chest 2 Views"/>
    <s v="03/29/2026"/>
    <s v="14:56:16"/>
    <n v="14"/>
    <s v="03/29/202614:58:46"/>
    <x v="28"/>
    <x v="28"/>
    <x v="0"/>
    <s v="14:58:46"/>
    <x v="14"/>
    <x v="4"/>
    <d v="1899-12-30T00:02:30"/>
    <n v="71046"/>
    <n v="0.22"/>
  </r>
  <r>
    <s v="CT20260016915"/>
    <s v="CT"/>
    <s v="CTA Pulmonary"/>
    <s v="03/29/2026"/>
    <s v="14:40:02"/>
    <n v="14"/>
    <s v="03/29/202615:00:31"/>
    <x v="28"/>
    <x v="28"/>
    <x v="0"/>
    <s v="15:00:31"/>
    <x v="15"/>
    <x v="1"/>
    <d v="1899-12-30T00:20:29"/>
    <n v="71275"/>
    <n v="1.82"/>
  </r>
  <r>
    <s v="US20260012033"/>
    <s v="US"/>
    <s v="US Abdomen Limited"/>
    <s v="03/29/2026"/>
    <s v="15:00:00"/>
    <n v="15"/>
    <s v="03/29/202615:01:57"/>
    <x v="28"/>
    <x v="28"/>
    <x v="0"/>
    <s v="15:01:57"/>
    <x v="15"/>
    <x v="1"/>
    <d v="1899-12-30T00:01:57"/>
    <n v="76705"/>
    <n v="0.59"/>
  </r>
  <r>
    <s v="XR20260036341"/>
    <s v="XR"/>
    <s v="XR Chest 1 View Portable"/>
    <s v="03/29/2026"/>
    <s v="14:58:33"/>
    <n v="14"/>
    <s v="03/29/202615:03:41"/>
    <x v="28"/>
    <x v="28"/>
    <x v="0"/>
    <s v="15:03:41"/>
    <x v="15"/>
    <x v="4"/>
    <d v="1899-12-30T00:05:08"/>
    <n v="71045"/>
    <n v="0.18"/>
  </r>
  <r>
    <s v="XR20260036345"/>
    <s v="XR"/>
    <s v="XR Chest 1 View Portable"/>
    <s v="03/29/2026"/>
    <s v="15:03:19"/>
    <n v="15"/>
    <s v="03/29/202615:05:00"/>
    <x v="28"/>
    <x v="28"/>
    <x v="0"/>
    <s v="15:05:00"/>
    <x v="15"/>
    <x v="4"/>
    <d v="1899-12-30T00:01:41"/>
    <n v="71045"/>
    <n v="0.18"/>
  </r>
  <r>
    <s v="XR20260036346"/>
    <s v="XR"/>
    <s v="XR Pelvis 1 or 2 Views"/>
    <s v="03/29/2026"/>
    <s v="15:03:19"/>
    <n v="15"/>
    <s v="03/29/202615:05:15"/>
    <x v="28"/>
    <x v="28"/>
    <x v="0"/>
    <s v="15:05:15"/>
    <x v="15"/>
    <x v="4"/>
    <d v="1899-12-30T00:01:56"/>
    <n v="72170"/>
    <n v="0.17"/>
  </r>
  <r>
    <s v="CT20260016665"/>
    <s v="CT"/>
    <s v="CT Brain/Head w/o Contrast"/>
    <s v="03/28/2026"/>
    <s v="16:24:29"/>
    <n v="16"/>
    <s v="03/29/202615:08:19"/>
    <x v="28"/>
    <x v="28"/>
    <x v="0"/>
    <s v="15:08:19"/>
    <x v="15"/>
    <x v="1"/>
    <d v="1899-12-30T22:43:50"/>
    <n v="70450"/>
    <n v="0.85"/>
  </r>
  <r>
    <s v="CT20260016884"/>
    <s v="CT"/>
    <s v="CTA Neck"/>
    <s v="03/29/2026"/>
    <s v="11:31:13"/>
    <n v="11"/>
    <s v="03/29/202615:08:19"/>
    <x v="28"/>
    <x v="28"/>
    <x v="0"/>
    <s v="15:08:19"/>
    <x v="15"/>
    <x v="1"/>
    <d v="1899-12-30T03:37:06"/>
    <n v="70498"/>
    <n v="1.75"/>
  </r>
  <r>
    <s v="CT20260016907"/>
    <s v="CT"/>
    <s v="CT Brain/Head w/o Contrast"/>
    <s v="03/29/2026"/>
    <s v="15:06:33"/>
    <n v="15"/>
    <s v="03/29/202615:17:56"/>
    <x v="28"/>
    <x v="28"/>
    <x v="0"/>
    <s v="15:17:56"/>
    <x v="15"/>
    <x v="1"/>
    <d v="1899-12-30T00:11:23"/>
    <n v="70450"/>
    <n v="0.85"/>
  </r>
  <r>
    <s v="CT20260016908"/>
    <s v="CT"/>
    <s v="CTA Neck"/>
    <s v="03/29/2026"/>
    <s v="15:06:33"/>
    <n v="15"/>
    <s v="03/29/202615:17:56"/>
    <x v="28"/>
    <x v="28"/>
    <x v="0"/>
    <s v="15:17:56"/>
    <x v="15"/>
    <x v="1"/>
    <d v="1899-12-30T00:11:23"/>
    <n v="70498"/>
    <n v="1.75"/>
  </r>
  <r>
    <s v="CT20260016909"/>
    <s v="CT"/>
    <s v="CTA Brain/Head"/>
    <s v="03/29/2026"/>
    <s v="15:06:33"/>
    <n v="15"/>
    <s v="03/29/202615:17:56"/>
    <x v="28"/>
    <x v="28"/>
    <x v="0"/>
    <s v="15:17:56"/>
    <x v="15"/>
    <x v="1"/>
    <d v="1899-12-30T00:11:23"/>
    <n v="70496"/>
    <n v="1.75"/>
  </r>
  <r>
    <s v="XR20260036344"/>
    <s v="XR"/>
    <s v="XR Pelvis 1 or 2 Views"/>
    <s v="03/29/2026"/>
    <s v="15:09:26"/>
    <n v="15"/>
    <s v="03/29/202615:18:34"/>
    <x v="28"/>
    <x v="28"/>
    <x v="0"/>
    <s v="15:18:34"/>
    <x v="15"/>
    <x v="1"/>
    <d v="1899-12-30T00:09:08"/>
    <n v="72170"/>
    <n v="0.17"/>
  </r>
  <r>
    <s v="XR20260036343"/>
    <s v="XR"/>
    <s v="XR Chest 1 View Portable"/>
    <s v="03/29/2026"/>
    <s v="15:09:18"/>
    <n v="15"/>
    <s v="03/29/202615:19:22"/>
    <x v="28"/>
    <x v="28"/>
    <x v="0"/>
    <s v="15:19:22"/>
    <x v="15"/>
    <x v="1"/>
    <d v="1899-12-30T00:10:04"/>
    <n v="71045"/>
    <n v="0.18"/>
  </r>
  <r>
    <s v="US20260012037"/>
    <s v="US"/>
    <s v="US OB Less Thn 14 wks w/TVS if indicated"/>
    <s v="03/29/2026"/>
    <s v="15:11:59"/>
    <n v="15"/>
    <s v="03/29/202615:19:53"/>
    <x v="28"/>
    <x v="28"/>
    <x v="0"/>
    <s v="15:19:53"/>
    <x v="15"/>
    <x v="4"/>
    <d v="1899-12-30T00:07:54"/>
    <n v="76801"/>
    <n v="0.99"/>
  </r>
  <r>
    <s v="US20260012039"/>
    <s v="US"/>
    <s v="US OB Transvaginal"/>
    <s v="03/29/2026"/>
    <s v="15:11:59"/>
    <n v="15"/>
    <s v="03/29/202615:19:53"/>
    <x v="28"/>
    <x v="28"/>
    <x v="0"/>
    <s v="15:19:53"/>
    <x v="15"/>
    <x v="4"/>
    <d v="1899-12-30T00:07:54"/>
    <n v="76817"/>
    <n v="0.75"/>
  </r>
  <r>
    <s v="XR20260036342"/>
    <s v="XR"/>
    <s v="XR Chest 1 View Portable"/>
    <s v="03/29/2026"/>
    <s v="15:18:11"/>
    <n v="15"/>
    <s v="03/29/202615:20:16"/>
    <x v="28"/>
    <x v="28"/>
    <x v="0"/>
    <s v="15:20:16"/>
    <x v="15"/>
    <x v="1"/>
    <d v="1899-12-30T00:02:05"/>
    <n v="71045"/>
    <n v="0.18"/>
  </r>
  <r>
    <s v="XR20260036351"/>
    <s v="XR"/>
    <s v="XR Chest 1 View Portable"/>
    <s v="03/29/2026"/>
    <s v="15:17:36"/>
    <n v="15"/>
    <s v="03/29/202615:21:53"/>
    <x v="28"/>
    <x v="28"/>
    <x v="0"/>
    <s v="15:21:53"/>
    <x v="15"/>
    <x v="1"/>
    <d v="1899-12-30T00:04:17"/>
    <n v="71045"/>
    <n v="0.18"/>
  </r>
  <r>
    <s v="CT20260016929"/>
    <s v="CT"/>
    <s v="CT Brain/Head w/o Contrast"/>
    <s v="03/29/2026"/>
    <s v="15:19:47"/>
    <n v="15"/>
    <s v="03/29/202615:27:13"/>
    <x v="28"/>
    <x v="28"/>
    <x v="0"/>
    <s v="15:27:13"/>
    <x v="15"/>
    <x v="4"/>
    <d v="1899-12-30T00:07:26"/>
    <n v="70450"/>
    <n v="0.85"/>
  </r>
  <r>
    <s v="CT20260016933"/>
    <s v="CT"/>
    <s v="CT Maxillofacial w/o Contrast"/>
    <s v="03/29/2026"/>
    <s v="15:19:47"/>
    <n v="15"/>
    <s v="03/29/202615:27:13"/>
    <x v="28"/>
    <x v="28"/>
    <x v="0"/>
    <s v="15:27:13"/>
    <x v="15"/>
    <x v="4"/>
    <d v="1899-12-30T00:07:26"/>
    <n v="70486"/>
    <n v="0.85"/>
  </r>
  <r>
    <s v="CT20260016930"/>
    <s v="CT"/>
    <s v="CT Spine Cervical w/o Contrast"/>
    <s v="03/29/2026"/>
    <s v="15:19:47"/>
    <n v="15"/>
    <s v="03/29/202615:28:57"/>
    <x v="28"/>
    <x v="28"/>
    <x v="0"/>
    <s v="15:28:57"/>
    <x v="15"/>
    <x v="4"/>
    <d v="1899-12-30T00:09:10"/>
    <n v="72125"/>
    <n v="1"/>
  </r>
  <r>
    <s v="US20260012036"/>
    <s v="US"/>
    <s v="US OB Less Thn 14 wks w/TVS if indicated"/>
    <s v="03/29/2026"/>
    <s v="15:24:51"/>
    <n v="15"/>
    <s v="03/29/202615:32:30"/>
    <x v="28"/>
    <x v="28"/>
    <x v="0"/>
    <s v="15:32:30"/>
    <x v="15"/>
    <x v="4"/>
    <d v="1899-12-30T00:07:39"/>
    <n v="76801"/>
    <n v="0.99"/>
  </r>
  <r>
    <s v="US20260012041"/>
    <s v="US"/>
    <s v="US OB Transvaginal"/>
    <s v="03/29/2026"/>
    <s v="15:25:02"/>
    <n v="15"/>
    <s v="03/29/202615:32:30"/>
    <x v="28"/>
    <x v="28"/>
    <x v="0"/>
    <s v="15:32:30"/>
    <x v="15"/>
    <x v="4"/>
    <d v="1899-12-30T00:07:28"/>
    <n v="76817"/>
    <n v="0.75"/>
  </r>
  <r>
    <s v="CT20260016931"/>
    <s v="CT"/>
    <s v="CT Chest W/ Contrast"/>
    <s v="03/29/2026"/>
    <s v="15:21:30"/>
    <n v="15"/>
    <s v="03/29/202615:39:48"/>
    <x v="28"/>
    <x v="28"/>
    <x v="0"/>
    <s v="15:39:48"/>
    <x v="15"/>
    <x v="1"/>
    <d v="1899-12-30T00:18:18"/>
    <n v="71260"/>
    <n v="1.1599999999999999"/>
  </r>
  <r>
    <s v="CT20260016932"/>
    <s v="CT"/>
    <s v="CT Abdomen and Pelvis w/ Contrast"/>
    <s v="03/29/2026"/>
    <s v="15:21:30"/>
    <n v="15"/>
    <s v="03/29/202615:39:48"/>
    <x v="28"/>
    <x v="28"/>
    <x v="0"/>
    <s v="15:39:48"/>
    <x v="15"/>
    <x v="1"/>
    <d v="1899-12-30T00:18:18"/>
    <n v="74177"/>
    <n v="1.82"/>
  </r>
  <r>
    <s v="CT20260016921"/>
    <s v="CT"/>
    <s v="CT Brain/Head w/o Contrast"/>
    <s v="03/29/2026"/>
    <s v="15:37:39"/>
    <n v="15"/>
    <s v="03/29/202615:42:27"/>
    <x v="28"/>
    <x v="28"/>
    <x v="0"/>
    <s v="15:42:27"/>
    <x v="15"/>
    <x v="1"/>
    <d v="1899-12-30T00:04:48"/>
    <n v="70450"/>
    <n v="0.85"/>
  </r>
  <r>
    <s v="CT20260016919"/>
    <s v="CT"/>
    <s v="CTA Abdomen and Pelvis"/>
    <s v="03/29/2026"/>
    <s v="15:23:46"/>
    <n v="15"/>
    <s v="03/29/202615:42:52"/>
    <x v="28"/>
    <x v="28"/>
    <x v="0"/>
    <s v="15:42:52"/>
    <x v="15"/>
    <x v="4"/>
    <d v="1899-12-30T00:19:06"/>
    <n v="74174"/>
    <n v="2.2000000000000002"/>
  </r>
  <r>
    <s v="CT20260016920"/>
    <s v="CT"/>
    <s v="CTA Chest"/>
    <s v="03/29/2026"/>
    <s v="15:23:46"/>
    <n v="15"/>
    <s v="03/29/202615:42:52"/>
    <x v="28"/>
    <x v="28"/>
    <x v="0"/>
    <s v="15:42:52"/>
    <x v="15"/>
    <x v="4"/>
    <d v="1899-12-30T00:19:06"/>
    <n v="71275"/>
    <n v="1.82"/>
  </r>
  <r>
    <s v="MR20260003325"/>
    <s v="MR"/>
    <s v="MRI VENOGRAM Brain w/ + w/o Contrast"/>
    <s v="03/29/2026"/>
    <s v="15:41:20"/>
    <n v="15"/>
    <s v="03/29/202615:47:09"/>
    <x v="28"/>
    <x v="28"/>
    <x v="0"/>
    <s v="15:47:09"/>
    <x v="15"/>
    <x v="4"/>
    <d v="1899-12-30T00:05:49"/>
    <n v="70546"/>
    <n v="1.48"/>
  </r>
  <r>
    <s v="XR20260036347"/>
    <s v="XR"/>
    <s v="XR Chest 1 View Portable"/>
    <s v="03/29/2026"/>
    <s v="15:35:44"/>
    <n v="15"/>
    <s v="03/29/202615:47:30"/>
    <x v="28"/>
    <x v="28"/>
    <x v="0"/>
    <s v="15:47:30"/>
    <x v="15"/>
    <x v="1"/>
    <d v="1899-12-30T00:11:46"/>
    <n v="71045"/>
    <n v="0.18"/>
  </r>
  <r>
    <s v="CT20260016922"/>
    <s v="CT"/>
    <s v="CT Spine Cervical w/o Contrast"/>
    <s v="03/29/2026"/>
    <s v="15:37:39"/>
    <n v="15"/>
    <s v="03/29/202615:49:34"/>
    <x v="28"/>
    <x v="28"/>
    <x v="0"/>
    <s v="15:49:34"/>
    <x v="15"/>
    <x v="1"/>
    <d v="1899-12-30T00:11:55"/>
    <n v="72125"/>
    <n v="1"/>
  </r>
  <r>
    <s v="CT20260016923"/>
    <s v="CT"/>
    <s v="CT Chest W/ Contrast"/>
    <s v="03/29/2026"/>
    <s v="15:42:32"/>
    <n v="15"/>
    <s v="03/29/202615:50:25"/>
    <x v="28"/>
    <x v="28"/>
    <x v="0"/>
    <s v="15:50:25"/>
    <x v="15"/>
    <x v="4"/>
    <d v="1899-12-30T00:07:53"/>
    <n v="71260"/>
    <n v="1.1599999999999999"/>
  </r>
  <r>
    <s v="CT20260016924"/>
    <s v="CT"/>
    <s v="CT Abdomen and Pelvis w/ Contrast"/>
    <s v="03/29/2026"/>
    <s v="15:42:32"/>
    <n v="15"/>
    <s v="03/29/202615:50:25"/>
    <x v="28"/>
    <x v="28"/>
    <x v="0"/>
    <s v="15:50:25"/>
    <x v="15"/>
    <x v="4"/>
    <d v="1899-12-30T00:07:53"/>
    <n v="74177"/>
    <n v="1.82"/>
  </r>
  <r>
    <s v="XR20260036348"/>
    <s v="XR"/>
    <s v="XR Chest 1 View Portable"/>
    <s v="03/29/2026"/>
    <s v="15:35:15"/>
    <n v="15"/>
    <s v="03/29/202615:50:48"/>
    <x v="28"/>
    <x v="28"/>
    <x v="0"/>
    <s v="15:50:48"/>
    <x v="15"/>
    <x v="1"/>
    <d v="1899-12-30T00:15:33"/>
    <n v="71045"/>
    <n v="0.18"/>
  </r>
  <r>
    <s v="XR20260036350"/>
    <s v="XR"/>
    <s v="XR Chest 1 View Portable"/>
    <s v="03/29/2026"/>
    <s v="15:38:28"/>
    <n v="15"/>
    <s v="03/29/202615:51:11"/>
    <x v="28"/>
    <x v="28"/>
    <x v="0"/>
    <s v="15:51:11"/>
    <x v="15"/>
    <x v="1"/>
    <d v="1899-12-30T00:12:43"/>
    <n v="71045"/>
    <n v="0.18"/>
  </r>
  <r>
    <s v="XR20260036358"/>
    <s v="XR"/>
    <s v="XR Ankle Complete 3+ Views Right"/>
    <s v="03/29/2026"/>
    <s v="15:37:46"/>
    <n v="15"/>
    <s v="03/29/202615:52:38"/>
    <x v="28"/>
    <x v="28"/>
    <x v="0"/>
    <s v="15:52:38"/>
    <x v="15"/>
    <x v="1"/>
    <d v="1899-12-30T00:14:52"/>
    <n v="73610"/>
    <n v="0.17"/>
  </r>
  <r>
    <s v="XR20260036359"/>
    <s v="XR"/>
    <s v="XR Chest 2 Views"/>
    <s v="03/29/2026"/>
    <s v="15:45:37"/>
    <n v="15"/>
    <s v="03/29/202615:53:50"/>
    <x v="28"/>
    <x v="28"/>
    <x v="0"/>
    <s v="15:53:50"/>
    <x v="15"/>
    <x v="1"/>
    <d v="1899-12-30T00:08:13"/>
    <n v="71046"/>
    <n v="0.22"/>
  </r>
  <r>
    <s v="XR20260036356"/>
    <s v="XR"/>
    <s v="XR Ankle Complete 3+ Views Right"/>
    <s v="03/29/2026"/>
    <s v="15:38:07"/>
    <n v="15"/>
    <s v="03/29/202615:56:07"/>
    <x v="28"/>
    <x v="28"/>
    <x v="0"/>
    <s v="15:56:07"/>
    <x v="15"/>
    <x v="1"/>
    <d v="1899-12-30T00:18:00"/>
    <n v="73610"/>
    <n v="0.17"/>
  </r>
  <r>
    <s v="XR20260036360"/>
    <s v="XR"/>
    <s v="XR Knee Complete 4+ Views Right"/>
    <s v="03/29/2026"/>
    <s v="15:54:35"/>
    <n v="15"/>
    <s v="03/29/202616:00:24"/>
    <x v="28"/>
    <x v="28"/>
    <x v="0"/>
    <s v="16:00:24"/>
    <x v="16"/>
    <x v="1"/>
    <d v="1899-12-30T00:05:49"/>
    <n v="73564"/>
    <n v="0.22"/>
  </r>
  <r>
    <s v="US20260012001"/>
    <s v="US"/>
    <s v="US Lower Ext Venous Duplex Bilateral"/>
    <s v="03/29/2026"/>
    <s v="15:55:29"/>
    <n v="15"/>
    <s v="03/29/202616:03:08"/>
    <x v="28"/>
    <x v="28"/>
    <x v="0"/>
    <s v="16:03:08"/>
    <x v="16"/>
    <x v="4"/>
    <d v="1899-12-30T00:07:39"/>
    <n v="93970"/>
    <n v="0.7"/>
  </r>
  <r>
    <s v="CT20260016938"/>
    <s v="CT"/>
    <s v="CT Brain/Head w/o Contrast"/>
    <s v="03/29/2026"/>
    <s v="16:07:43"/>
    <n v="16"/>
    <s v="03/29/202616:19:16"/>
    <x v="28"/>
    <x v="28"/>
    <x v="0"/>
    <s v="16:19:16"/>
    <x v="16"/>
    <x v="4"/>
    <d v="1899-12-30T00:11:33"/>
    <n v="70450"/>
    <n v="0.85"/>
  </r>
  <r>
    <s v="US20260012040"/>
    <s v="US"/>
    <s v="US Retroperitoneal Complete"/>
    <s v="03/29/2026"/>
    <s v="16:08:52"/>
    <n v="16"/>
    <s v="03/29/202616:26:51"/>
    <x v="28"/>
    <x v="28"/>
    <x v="0"/>
    <s v="16:26:51"/>
    <x v="16"/>
    <x v="4"/>
    <d v="1899-12-30T00:17:59"/>
    <n v="76770"/>
    <n v="0.74"/>
  </r>
  <r>
    <s v="XR20260036369"/>
    <s v="XR"/>
    <s v="XR Chest 2 Views"/>
    <s v="03/29/2026"/>
    <s v="16:37:22"/>
    <n v="16"/>
    <s v="03/29/202616:39:12"/>
    <x v="28"/>
    <x v="28"/>
    <x v="0"/>
    <s v="16:39:12"/>
    <x v="16"/>
    <x v="4"/>
    <d v="1899-12-30T00:01:50"/>
    <n v="71046"/>
    <n v="0.22"/>
  </r>
  <r>
    <s v="CT20260016905"/>
    <s v="CT"/>
    <s v="CT Abdomen and Pelvis w/ Contrast"/>
    <s v="03/29/2026"/>
    <s v="16:42:09"/>
    <n v="16"/>
    <s v="03/29/202616:49:41"/>
    <x v="28"/>
    <x v="28"/>
    <x v="0"/>
    <s v="16:49:41"/>
    <x v="16"/>
    <x v="4"/>
    <d v="1899-12-30T00:07:32"/>
    <n v="74177"/>
    <n v="1.82"/>
  </r>
  <r>
    <s v="CT20260016943"/>
    <s v="CT"/>
    <s v="CT Brain/Head w/o Contrast"/>
    <s v="03/29/2026"/>
    <s v="16:43:28"/>
    <n v="16"/>
    <s v="03/29/202616:54:00"/>
    <x v="28"/>
    <x v="28"/>
    <x v="0"/>
    <s v="16:54:00"/>
    <x v="16"/>
    <x v="4"/>
    <d v="1899-12-30T00:10:32"/>
    <n v="70450"/>
    <n v="0.85"/>
  </r>
  <r>
    <s v="CT20260016944"/>
    <s v="CT"/>
    <s v="CTA Neck"/>
    <s v="03/29/2026"/>
    <s v="17:06:54"/>
    <n v="17"/>
    <s v="03/29/202617:18:20"/>
    <x v="28"/>
    <x v="28"/>
    <x v="0"/>
    <s v="17:18:20"/>
    <x v="17"/>
    <x v="4"/>
    <d v="1899-12-30T00:11:26"/>
    <n v="70498"/>
    <n v="1.75"/>
  </r>
  <r>
    <s v="CT20260016945"/>
    <s v="CT"/>
    <s v="CTA Brain/Head"/>
    <s v="03/29/2026"/>
    <s v="17:06:54"/>
    <n v="17"/>
    <s v="03/29/202617:18:20"/>
    <x v="28"/>
    <x v="28"/>
    <x v="0"/>
    <s v="17:18:20"/>
    <x v="17"/>
    <x v="4"/>
    <d v="1899-12-30T00:11:26"/>
    <n v="70496"/>
    <n v="1.75"/>
  </r>
  <r>
    <s v="XR20260036371"/>
    <s v="XR"/>
    <s v="XR Hip 1 View w/ AP Pelvis Right"/>
    <s v="03/29/2026"/>
    <s v="17:02:51"/>
    <n v="17"/>
    <s v="03/29/202617:21:18"/>
    <x v="28"/>
    <x v="28"/>
    <x v="0"/>
    <s v="17:21:18"/>
    <x v="17"/>
    <x v="4"/>
    <d v="1899-12-30T00:18:27"/>
    <n v="73501"/>
    <n v="0.18"/>
  </r>
  <r>
    <s v="XR20260036372"/>
    <s v="XR"/>
    <s v="XR Knee Complete 3 Views Right"/>
    <s v="03/29/2026"/>
    <s v="17:02:51"/>
    <n v="17"/>
    <s v="03/29/202617:21:18"/>
    <x v="28"/>
    <x v="28"/>
    <x v="0"/>
    <s v="17:21:18"/>
    <x v="17"/>
    <x v="4"/>
    <d v="1899-12-30T00:18:27"/>
    <n v="73562"/>
    <n v="0.18"/>
  </r>
  <r>
    <s v="XR20260036373"/>
    <s v="XR"/>
    <s v="XR Tibia/Fibula Right"/>
    <s v="03/29/2026"/>
    <s v="17:02:51"/>
    <n v="17"/>
    <s v="03/29/202617:21:18"/>
    <x v="28"/>
    <x v="28"/>
    <x v="0"/>
    <s v="17:21:18"/>
    <x v="17"/>
    <x v="4"/>
    <d v="1899-12-30T00:18:27"/>
    <n v="73590"/>
    <n v="0.16"/>
  </r>
  <r>
    <s v="XR20260036368"/>
    <s v="XR"/>
    <s v="XR Chest 1 View Portable"/>
    <s v="03/29/2026"/>
    <s v="17:11:41"/>
    <n v="17"/>
    <s v="03/29/202617:22:08"/>
    <x v="28"/>
    <x v="28"/>
    <x v="0"/>
    <s v="17:22:08"/>
    <x v="17"/>
    <x v="4"/>
    <d v="1899-12-30T00:10:27"/>
    <n v="71045"/>
    <n v="0.18"/>
  </r>
  <r>
    <s v="XR20260036377"/>
    <s v="XR"/>
    <s v="XR Chest 1 View Portable"/>
    <s v="03/29/2026"/>
    <s v="17:05:46"/>
    <n v="17"/>
    <s v="03/29/202617:22:38"/>
    <x v="28"/>
    <x v="28"/>
    <x v="0"/>
    <s v="17:22:38"/>
    <x v="17"/>
    <x v="4"/>
    <d v="1899-12-30T00:16:52"/>
    <n v="71045"/>
    <n v="0.18"/>
  </r>
  <r>
    <s v="XR20260036382"/>
    <s v="XR"/>
    <s v="XR Chest 1 View Portable"/>
    <s v="03/29/2026"/>
    <s v="17:23:51"/>
    <n v="17"/>
    <s v="03/29/202617:28:07"/>
    <x v="28"/>
    <x v="28"/>
    <x v="0"/>
    <s v="17:28:07"/>
    <x v="17"/>
    <x v="4"/>
    <d v="1899-12-30T00:04:16"/>
    <n v="71045"/>
    <n v="0.18"/>
  </r>
  <r>
    <s v="CT20260016910"/>
    <s v="CT"/>
    <s v="CT Abd &amp; Pel wo Oral w IV"/>
    <s v="03/29/2026"/>
    <s v="17:24:12"/>
    <n v="17"/>
    <s v="03/29/202617:32:54"/>
    <x v="28"/>
    <x v="28"/>
    <x v="0"/>
    <s v="17:32:54"/>
    <x v="17"/>
    <x v="4"/>
    <d v="1899-12-30T00:08:42"/>
    <n v="74177"/>
    <n v="1.82"/>
  </r>
  <r>
    <s v="CT20260016961"/>
    <s v="CT"/>
    <s v="CT Abdomen and Pelvis w/o Contrast"/>
    <s v="03/29/2026"/>
    <s v="17:22:19"/>
    <n v="17"/>
    <s v="03/29/202617:43:24"/>
    <x v="28"/>
    <x v="28"/>
    <x v="0"/>
    <s v="17:43:24"/>
    <x v="17"/>
    <x v="4"/>
    <d v="1899-12-30T00:21:05"/>
    <n v="74176"/>
    <n v="1.74"/>
  </r>
  <r>
    <s v="XR20260036383"/>
    <s v="XR"/>
    <s v="XR Chest 2 Views"/>
    <s v="03/29/2026"/>
    <s v="17:27:48"/>
    <n v="17"/>
    <s v="03/29/202617:43:44"/>
    <x v="28"/>
    <x v="28"/>
    <x v="0"/>
    <s v="17:43:44"/>
    <x v="17"/>
    <x v="4"/>
    <d v="1899-12-30T00:15:56"/>
    <n v="71046"/>
    <n v="0.22"/>
  </r>
  <r>
    <s v="XR20260036379"/>
    <s v="XR"/>
    <s v="XR Foot Complete 3+ Views Left"/>
    <s v="03/29/2026"/>
    <s v="17:27:34"/>
    <n v="17"/>
    <s v="03/29/202617:44:33"/>
    <x v="28"/>
    <x v="28"/>
    <x v="0"/>
    <s v="17:44:33"/>
    <x v="17"/>
    <x v="4"/>
    <d v="1899-12-30T00:16:59"/>
    <n v="73630"/>
    <n v="0.17"/>
  </r>
  <r>
    <s v="XR20260036380"/>
    <s v="XR"/>
    <s v="XR Ankle Complete 3+ Views Left"/>
    <s v="03/29/2026"/>
    <s v="17:27:34"/>
    <n v="17"/>
    <s v="03/29/202617:44:33"/>
    <x v="28"/>
    <x v="28"/>
    <x v="0"/>
    <s v="17:44:33"/>
    <x v="17"/>
    <x v="4"/>
    <d v="1899-12-30T00:16:59"/>
    <n v="73610"/>
    <n v="0.17"/>
  </r>
  <r>
    <s v="XR20260036389"/>
    <s v="XR"/>
    <s v="XR Chest 2 Views"/>
    <s v="03/29/2026"/>
    <s v="17:28:33"/>
    <n v="17"/>
    <s v="03/29/202617:45:18"/>
    <x v="28"/>
    <x v="28"/>
    <x v="0"/>
    <s v="17:45:18"/>
    <x v="17"/>
    <x v="4"/>
    <d v="1899-12-30T00:16:45"/>
    <n v="71046"/>
    <n v="0.22"/>
  </r>
  <r>
    <s v="XR20260036374"/>
    <s v="XR"/>
    <s v="XR Abdomen KUB 1 View"/>
    <s v="03/29/2026"/>
    <s v="17:12:19"/>
    <n v="17"/>
    <s v="03/29/202617:46:28"/>
    <x v="28"/>
    <x v="28"/>
    <x v="0"/>
    <s v="17:46:28"/>
    <x v="17"/>
    <x v="4"/>
    <d v="1899-12-30T00:34:09"/>
    <n v="74018"/>
    <n v="0.18"/>
  </r>
  <r>
    <s v="XR20260036320"/>
    <s v="XR"/>
    <s v="XR Chest 1 View Portable"/>
    <s v="03/29/2026"/>
    <s v="17:31:20"/>
    <n v="17"/>
    <s v="03/29/202617:48:36"/>
    <x v="28"/>
    <x v="28"/>
    <x v="0"/>
    <s v="17:48:36"/>
    <x v="17"/>
    <x v="4"/>
    <d v="1899-12-30T00:17:16"/>
    <n v="71045"/>
    <n v="0.18"/>
  </r>
  <r>
    <s v="XR20260036393"/>
    <s v="XR"/>
    <s v="XR Chest 2 Views"/>
    <s v="03/29/2026"/>
    <s v="17:49:31"/>
    <n v="17"/>
    <s v="03/29/202617:53:14"/>
    <x v="28"/>
    <x v="28"/>
    <x v="0"/>
    <s v="17:53:14"/>
    <x v="17"/>
    <x v="4"/>
    <d v="1899-12-30T00:03:43"/>
    <n v="71046"/>
    <n v="0.22"/>
  </r>
  <r>
    <s v="XR20260036381"/>
    <s v="XR"/>
    <s v="XR Chest 1 View Portable"/>
    <s v="03/29/2026"/>
    <s v="18:05:11"/>
    <n v="18"/>
    <s v="03/29/202618:07:20"/>
    <x v="28"/>
    <x v="28"/>
    <x v="0"/>
    <s v="18:07:20"/>
    <x v="18"/>
    <x v="4"/>
    <d v="1899-12-30T00:02:09"/>
    <n v="71045"/>
    <n v="0.18"/>
  </r>
  <r>
    <s v="XR20260036384"/>
    <s v="XR"/>
    <s v="XR Chest 1 View Portable"/>
    <s v="03/29/2026"/>
    <s v="18:06:34"/>
    <n v="18"/>
    <s v="03/29/202618:11:19"/>
    <x v="28"/>
    <x v="28"/>
    <x v="0"/>
    <s v="18:11:19"/>
    <x v="18"/>
    <x v="4"/>
    <d v="1899-12-30T00:04:45"/>
    <n v="71045"/>
    <n v="0.18"/>
  </r>
  <r>
    <s v="XR20260036398"/>
    <s v="XR"/>
    <s v="XR Chest 1 View Frontal"/>
    <s v="03/29/2026"/>
    <s v="18:08:27"/>
    <n v="18"/>
    <s v="03/29/202618:11:36"/>
    <x v="28"/>
    <x v="28"/>
    <x v="0"/>
    <s v="18:11:36"/>
    <x v="18"/>
    <x v="4"/>
    <d v="1899-12-30T00:03:09"/>
    <n v="71045"/>
    <n v="0.18"/>
  </r>
  <r>
    <s v="XR20260036399"/>
    <s v="XR"/>
    <s v="XR Chest 1 View Frontal"/>
    <s v="03/29/2026"/>
    <s v="18:06:33"/>
    <n v="18"/>
    <s v="03/29/202618:16:40"/>
    <x v="28"/>
    <x v="28"/>
    <x v="0"/>
    <s v="18:16:40"/>
    <x v="18"/>
    <x v="4"/>
    <d v="1899-12-30T00:10:07"/>
    <n v="71045"/>
    <n v="0.18"/>
  </r>
  <r>
    <s v="XR20260036400"/>
    <s v="XR"/>
    <s v="XR Chest 2 Views"/>
    <s v="03/29/2026"/>
    <s v="18:15:31"/>
    <n v="18"/>
    <s v="03/29/202618:17:02"/>
    <x v="28"/>
    <x v="28"/>
    <x v="0"/>
    <s v="18:17:02"/>
    <x v="18"/>
    <x v="4"/>
    <d v="1899-12-30T00:01:31"/>
    <n v="71046"/>
    <n v="0.22"/>
  </r>
  <r>
    <s v="XR20260036401"/>
    <s v="XR"/>
    <s v="XR Chest 1 View Portable"/>
    <s v="03/29/2026"/>
    <s v="18:00:13"/>
    <n v="18"/>
    <s v="03/29/202618:19:14"/>
    <x v="28"/>
    <x v="28"/>
    <x v="0"/>
    <s v="18:19:14"/>
    <x v="18"/>
    <x v="4"/>
    <d v="1899-12-30T00:19:01"/>
    <n v="71045"/>
    <n v="0.18"/>
  </r>
  <r>
    <s v="XR20260036402"/>
    <s v="XR"/>
    <s v="XR Pelvis 1 or 2 Views"/>
    <s v="03/29/2026"/>
    <s v="18:00:13"/>
    <n v="18"/>
    <s v="03/29/202618:20:13"/>
    <x v="28"/>
    <x v="28"/>
    <x v="0"/>
    <s v="18:20:13"/>
    <x v="18"/>
    <x v="4"/>
    <d v="1899-12-30T00:20:00"/>
    <n v="72170"/>
    <n v="0.17"/>
  </r>
  <r>
    <s v="XR20260036390"/>
    <s v="XR"/>
    <s v="XR Shoulder Complete 2+ Views Left"/>
    <s v="03/29/2026"/>
    <s v="18:18:42"/>
    <n v="18"/>
    <s v="03/29/202618:23:09"/>
    <x v="28"/>
    <x v="28"/>
    <x v="0"/>
    <s v="18:23:09"/>
    <x v="18"/>
    <x v="4"/>
    <d v="1899-12-30T00:04:27"/>
    <n v="73030"/>
    <n v="0.18"/>
  </r>
  <r>
    <s v="XR20260036391"/>
    <s v="XR"/>
    <s v="XR Elbow Complete 3+ Views Left"/>
    <s v="03/29/2026"/>
    <s v="18:18:42"/>
    <n v="18"/>
    <s v="03/29/202618:23:09"/>
    <x v="28"/>
    <x v="28"/>
    <x v="0"/>
    <s v="18:23:09"/>
    <x v="18"/>
    <x v="4"/>
    <d v="1899-12-30T00:04:27"/>
    <n v="73080"/>
    <n v="0.17"/>
  </r>
  <r>
    <s v="MR20260003282"/>
    <s v="MR"/>
    <s v="MRI Brain w/ + w/o Contrast"/>
    <s v="03/29/2026"/>
    <s v="16:46:42"/>
    <n v="16"/>
    <s v="03/29/202618:31:36"/>
    <x v="28"/>
    <x v="28"/>
    <x v="0"/>
    <s v="18:31:36"/>
    <x v="18"/>
    <x v="4"/>
    <d v="1899-12-30T01:44:54"/>
    <n v="70553"/>
    <n v="2.29"/>
  </r>
  <r>
    <s v="MR20260003332"/>
    <s v="MR"/>
    <s v="MRI Spine Lumbar w/o Contrast"/>
    <s v="03/29/2026"/>
    <s v="17:34:55"/>
    <n v="17"/>
    <s v="03/29/202618:43:50"/>
    <x v="28"/>
    <x v="28"/>
    <x v="0"/>
    <s v="18:43:50"/>
    <x v="18"/>
    <x v="4"/>
    <d v="1899-12-30T01:08:55"/>
    <n v="72148"/>
    <n v="1.48"/>
  </r>
  <r>
    <s v="MR20260003335"/>
    <s v="MR"/>
    <s v="MRI Spine Lumbar w/ + w/o Contrast"/>
    <s v="03/29/2026"/>
    <s v="18:17:34"/>
    <n v="18"/>
    <s v="03/29/202618:55:40"/>
    <x v="28"/>
    <x v="28"/>
    <x v="0"/>
    <s v="18:55:40"/>
    <x v="18"/>
    <x v="4"/>
    <d v="1899-12-30T00:38:06"/>
    <n v="72158"/>
    <n v="2.29"/>
  </r>
  <r>
    <s v="XR20260036411"/>
    <s v="XR"/>
    <s v="XR Chest 1 View Frontal"/>
    <s v="03/29/2026"/>
    <s v="18:50:07"/>
    <n v="18"/>
    <s v="03/29/202618:56:51"/>
    <x v="28"/>
    <x v="28"/>
    <x v="0"/>
    <s v="18:56:51"/>
    <x v="18"/>
    <x v="4"/>
    <d v="1899-12-30T00:06:44"/>
    <n v="71045"/>
    <n v="0.18"/>
  </r>
  <r>
    <s v="XR20260036413"/>
    <s v="XR"/>
    <s v="XR Pelvis 1 or 2 Views"/>
    <s v="03/29/2026"/>
    <s v="18:50:07"/>
    <n v="18"/>
    <s v="03/29/202618:57:25"/>
    <x v="28"/>
    <x v="28"/>
    <x v="0"/>
    <s v="18:57:25"/>
    <x v="18"/>
    <x v="4"/>
    <d v="1899-12-30T00:07:18"/>
    <n v="72170"/>
    <n v="0.17"/>
  </r>
  <r>
    <s v="XR20260036412"/>
    <s v="XR"/>
    <s v="XR Abdomen KUB 1 View"/>
    <s v="03/29/2026"/>
    <s v="18:50:07"/>
    <n v="18"/>
    <s v="03/29/202618:58:12"/>
    <x v="28"/>
    <x v="28"/>
    <x v="0"/>
    <s v="18:58:12"/>
    <x v="18"/>
    <x v="4"/>
    <d v="1899-12-30T00:08:05"/>
    <n v="74018"/>
    <n v="0.18"/>
  </r>
  <r>
    <s v="CT20260016889"/>
    <s v="CT"/>
    <s v="CT Abd/Pel for GI BLEED w/o Oral &amp; w/wo "/>
    <s v="03/29/2026"/>
    <s v="16:21:21"/>
    <n v="16"/>
    <s v="03/29/202619:14:13"/>
    <x v="28"/>
    <x v="28"/>
    <x v="0"/>
    <s v="19:14:13"/>
    <x v="19"/>
    <x v="4"/>
    <d v="1899-12-30T02:52:52"/>
    <n v="74178"/>
    <n v="2.0099999999999998"/>
  </r>
  <r>
    <s v="CT20260016917"/>
    <s v="CT"/>
    <s v="CT Abd &amp; Pel wo Oral w IV"/>
    <s v="03/29/2026"/>
    <s v="19:09:35"/>
    <n v="19"/>
    <s v="03/29/202619:21:03"/>
    <x v="28"/>
    <x v="28"/>
    <x v="0"/>
    <s v="19:21:03"/>
    <x v="19"/>
    <x v="4"/>
    <d v="1899-12-30T00:11:28"/>
    <n v="74177"/>
    <n v="1.82"/>
  </r>
  <r>
    <s v="XR20260036423"/>
    <s v="XR"/>
    <s v="XR Toe(s) 2+ Views Left"/>
    <s v="03/29/2026"/>
    <s v="19:12:44"/>
    <n v="19"/>
    <s v="03/29/202619:21:51"/>
    <x v="28"/>
    <x v="28"/>
    <x v="0"/>
    <s v="19:21:51"/>
    <x v="19"/>
    <x v="4"/>
    <d v="1899-12-30T00:09:07"/>
    <n v="73660"/>
    <n v="0.13"/>
  </r>
  <r>
    <s v="XR20260036422"/>
    <s v="XR"/>
    <s v="XR Hand Complete 3+ Views Right"/>
    <s v="03/29/2026"/>
    <s v="19:12:44"/>
    <n v="19"/>
    <s v="03/29/202619:26:46"/>
    <x v="28"/>
    <x v="28"/>
    <x v="0"/>
    <s v="19:26:46"/>
    <x v="19"/>
    <x v="4"/>
    <d v="1899-12-30T00:14:02"/>
    <n v="73130"/>
    <n v="0.17"/>
  </r>
  <r>
    <s v="XR20260036424"/>
    <s v="XR"/>
    <s v="XR Chest 1 View Portable"/>
    <s v="03/29/2026"/>
    <s v="19:17:17"/>
    <n v="19"/>
    <s v="03/29/202619:27:17"/>
    <x v="28"/>
    <x v="28"/>
    <x v="0"/>
    <s v="19:27:17"/>
    <x v="19"/>
    <x v="4"/>
    <d v="1899-12-30T00:10:00"/>
    <n v="71045"/>
    <n v="0.18"/>
  </r>
  <r>
    <s v="XR20260036407"/>
    <s v="XR"/>
    <s v="XR Femur 2 Views Bilateral"/>
    <s v="03/29/2026"/>
    <s v="19:38:57"/>
    <n v="19"/>
    <s v="03/29/202619:41:23"/>
    <x v="28"/>
    <x v="28"/>
    <x v="0"/>
    <s v="19:41:23"/>
    <x v="19"/>
    <x v="4"/>
    <d v="1899-12-30T00:02:26"/>
    <n v="73552"/>
    <n v="0.18"/>
  </r>
  <r>
    <s v="XR20260036408"/>
    <s v="XR"/>
    <s v="XR Tibia/Fibula Left"/>
    <s v="03/29/2026"/>
    <s v="19:38:36"/>
    <n v="19"/>
    <s v="03/29/202619:41:45"/>
    <x v="28"/>
    <x v="28"/>
    <x v="0"/>
    <s v="19:41:45"/>
    <x v="19"/>
    <x v="4"/>
    <d v="1899-12-30T00:03:09"/>
    <n v="73590"/>
    <n v="0.16"/>
  </r>
  <r>
    <s v="XR20260036406"/>
    <s v="XR"/>
    <s v="XR Shoulder 1 View Bilateral"/>
    <s v="03/29/2026"/>
    <s v="19:38:57"/>
    <n v="19"/>
    <s v="03/29/202619:42:41"/>
    <x v="28"/>
    <x v="28"/>
    <x v="0"/>
    <s v="19:42:41"/>
    <x v="19"/>
    <x v="4"/>
    <d v="1899-12-30T00:03:44"/>
    <n v="73020"/>
    <n v="0.15"/>
  </r>
  <r>
    <s v="CT20260016936"/>
    <s v="CT"/>
    <s v="CT Abdomen and Pelvis w/ Contrast"/>
    <s v="03/29/2026"/>
    <s v="19:16:54"/>
    <n v="19"/>
    <s v="03/29/202619:50:46"/>
    <x v="28"/>
    <x v="28"/>
    <x v="0"/>
    <s v="19:50:46"/>
    <x v="19"/>
    <x v="4"/>
    <d v="1899-12-30T00:33:52"/>
    <n v="74177"/>
    <n v="1.82"/>
  </r>
  <r>
    <s v="MR20260003338"/>
    <s v="MR"/>
    <s v="MRI Brain w/o Contrast"/>
    <s v="03/29/2026"/>
    <s v="19:46:31"/>
    <n v="19"/>
    <s v="03/29/202619:52:25"/>
    <x v="28"/>
    <x v="28"/>
    <x v="0"/>
    <s v="19:52:25"/>
    <x v="19"/>
    <x v="4"/>
    <d v="1899-12-30T00:05:54"/>
    <n v="70551"/>
    <n v="1.48"/>
  </r>
  <r>
    <s v="CT20260016934"/>
    <s v="CT"/>
    <s v="CTA Pulmonary"/>
    <s v="03/29/2026"/>
    <s v="19:43:59"/>
    <n v="19"/>
    <s v="03/29/202619:56:29"/>
    <x v="28"/>
    <x v="28"/>
    <x v="0"/>
    <s v="19:56:29"/>
    <x v="19"/>
    <x v="4"/>
    <d v="1899-12-30T00:12:30"/>
    <n v="71275"/>
    <n v="1.82"/>
  </r>
  <r>
    <s v="XR20260036432"/>
    <s v="XR"/>
    <s v="XR Knee Complete 3 Views Right"/>
    <s v="03/29/2026"/>
    <s v="19:49:58"/>
    <n v="19"/>
    <s v="03/29/202619:57:20"/>
    <x v="28"/>
    <x v="28"/>
    <x v="0"/>
    <s v="19:57:20"/>
    <x v="19"/>
    <x v="4"/>
    <d v="1899-12-30T00:07:22"/>
    <n v="73562"/>
    <n v="0.18"/>
  </r>
  <r>
    <s v="XR20260036433"/>
    <s v="XR"/>
    <s v="XR Ankle Complete 3+ Views Right"/>
    <s v="03/29/2026"/>
    <s v="19:49:58"/>
    <n v="19"/>
    <s v="03/29/202619:57:20"/>
    <x v="28"/>
    <x v="28"/>
    <x v="0"/>
    <s v="19:57:20"/>
    <x v="19"/>
    <x v="4"/>
    <d v="1899-12-30T00:07:22"/>
    <n v="73610"/>
    <n v="0.17"/>
  </r>
  <r>
    <s v="XR20260036403"/>
    <s v="XR"/>
    <s v="XR Hip 2-3 Views Right"/>
    <s v="03/29/2026"/>
    <s v="19:06:17"/>
    <n v="19"/>
    <s v="03/29/202620:00:13"/>
    <x v="28"/>
    <x v="28"/>
    <x v="0"/>
    <s v="20:00:13"/>
    <x v="20"/>
    <x v="4"/>
    <d v="1899-12-30T00:53:56"/>
    <n v="73502"/>
    <n v="0.22"/>
  </r>
  <r>
    <s v="XR20260036420"/>
    <s v="XR"/>
    <s v="XR Forearm 2 Views Right"/>
    <s v="03/29/2026"/>
    <s v="19:21:54"/>
    <n v="19"/>
    <s v="03/29/202620:00:32"/>
    <x v="28"/>
    <x v="28"/>
    <x v="0"/>
    <s v="20:00:32"/>
    <x v="20"/>
    <x v="4"/>
    <d v="1899-12-30T00:38:38"/>
    <n v="73090"/>
    <n v="0.16"/>
  </r>
  <r>
    <s v="XR20260036421"/>
    <s v="XR"/>
    <s v="XR Pelvis 1 or 2 Views"/>
    <s v="03/29/2026"/>
    <s v="19:54:49"/>
    <n v="19"/>
    <s v="03/29/202620:01:09"/>
    <x v="28"/>
    <x v="28"/>
    <x v="0"/>
    <s v="20:01:09"/>
    <x v="20"/>
    <x v="4"/>
    <d v="1899-12-30T00:06:20"/>
    <n v="72170"/>
    <n v="0.17"/>
  </r>
  <r>
    <s v="CT20260016976"/>
    <s v="CT"/>
    <s v="CT Brain/Head w/o Contrast"/>
    <s v="03/29/2026"/>
    <s v="20:00:30"/>
    <n v="20"/>
    <s v="03/29/202620:12:42"/>
    <x v="28"/>
    <x v="28"/>
    <x v="0"/>
    <s v="20:12:42"/>
    <x v="20"/>
    <x v="4"/>
    <d v="1899-12-30T00:12:12"/>
    <n v="70450"/>
    <n v="0.85"/>
  </r>
  <r>
    <s v="CT20260016977"/>
    <s v="CT"/>
    <s v="CT Spine Cervical w/o Contrast"/>
    <s v="03/29/2026"/>
    <s v="20:00:30"/>
    <n v="20"/>
    <s v="03/29/202620:13:19"/>
    <x v="28"/>
    <x v="28"/>
    <x v="0"/>
    <s v="20:13:19"/>
    <x v="20"/>
    <x v="4"/>
    <d v="1899-12-30T00:12:49"/>
    <n v="72125"/>
    <n v="1"/>
  </r>
  <r>
    <s v="CT20260016978"/>
    <s v="CT"/>
    <s v="CT Chest W/ Contrast"/>
    <s v="03/29/2026"/>
    <s v="20:03:58"/>
    <n v="20"/>
    <s v="03/29/202620:14:54"/>
    <x v="28"/>
    <x v="28"/>
    <x v="0"/>
    <s v="20:14:54"/>
    <x v="20"/>
    <x v="4"/>
    <d v="1899-12-30T00:10:56"/>
    <n v="76376"/>
    <n v="0.2"/>
  </r>
  <r>
    <s v="CT20260016978"/>
    <s v="CT"/>
    <s v="CT Chest W/ Contrast"/>
    <s v="03/29/2026"/>
    <s v="20:03:58"/>
    <n v="20"/>
    <s v="03/29/202620:14:54"/>
    <x v="28"/>
    <x v="28"/>
    <x v="0"/>
    <s v="20:14:54"/>
    <x v="20"/>
    <x v="4"/>
    <d v="1899-12-30T00:10:56"/>
    <n v="71260"/>
    <n v="1.1599999999999999"/>
  </r>
  <r>
    <s v="CT20260016979"/>
    <s v="CT"/>
    <s v="CT Abdomen and Pelvis w/ Contrast"/>
    <s v="03/29/2026"/>
    <s v="20:03:58"/>
    <n v="20"/>
    <s v="03/29/202620:14:54"/>
    <x v="28"/>
    <x v="28"/>
    <x v="0"/>
    <s v="20:14:54"/>
    <x v="20"/>
    <x v="4"/>
    <d v="1899-12-30T00:10:56"/>
    <n v="74177"/>
    <n v="1.82"/>
  </r>
  <r>
    <s v="XR20260036447"/>
    <s v="XR"/>
    <s v="XR Abdomen KUB 1 View"/>
    <s v="03/29/2026"/>
    <s v="20:19:26"/>
    <n v="20"/>
    <s v="03/29/202620:24:11"/>
    <x v="28"/>
    <x v="28"/>
    <x v="0"/>
    <s v="20:24:11"/>
    <x v="20"/>
    <x v="4"/>
    <d v="1899-12-30T00:04:45"/>
    <n v="74018"/>
    <n v="0.18"/>
  </r>
  <r>
    <s v="XR20260036457"/>
    <s v="XR"/>
    <s v="XR Chest 1 View Portable"/>
    <s v="03/29/2026"/>
    <s v="20:26:03"/>
    <n v="20"/>
    <s v="03/29/202620:30:58"/>
    <x v="28"/>
    <x v="28"/>
    <x v="0"/>
    <s v="20:30:58"/>
    <x v="20"/>
    <x v="4"/>
    <d v="1899-12-30T00:04:55"/>
    <n v="71045"/>
    <n v="0.18"/>
  </r>
  <r>
    <s v="CT20260016984"/>
    <s v="CT"/>
    <s v="CT Brain/Head w/o Contrast"/>
    <s v="03/29/2026"/>
    <s v="20:23:24"/>
    <n v="20"/>
    <s v="03/29/202620:31:54"/>
    <x v="28"/>
    <x v="28"/>
    <x v="0"/>
    <s v="20:31:54"/>
    <x v="20"/>
    <x v="4"/>
    <d v="1899-12-30T00:08:30"/>
    <n v="70450"/>
    <n v="0.85"/>
  </r>
  <r>
    <s v="XR20260036446"/>
    <s v="XR"/>
    <s v="XR Chest 1 View Portable"/>
    <s v="03/29/2026"/>
    <s v="20:29:53"/>
    <n v="20"/>
    <s v="03/29/202620:32:19"/>
    <x v="28"/>
    <x v="28"/>
    <x v="0"/>
    <s v="20:32:19"/>
    <x v="20"/>
    <x v="4"/>
    <d v="1899-12-30T00:02:26"/>
    <n v="71045"/>
    <n v="0.18"/>
  </r>
  <r>
    <s v="CT20260016985"/>
    <s v="CT"/>
    <s v="CT Spine Cervical w/o Contrast"/>
    <s v="03/29/2026"/>
    <s v="20:23:24"/>
    <n v="20"/>
    <s v="03/29/202620:32:52"/>
    <x v="28"/>
    <x v="28"/>
    <x v="0"/>
    <s v="20:32:52"/>
    <x v="20"/>
    <x v="4"/>
    <d v="1899-12-30T00:09:28"/>
    <n v="72125"/>
    <n v="1"/>
  </r>
  <r>
    <s v="CT20260016980"/>
    <s v="CT"/>
    <s v="CT Chest W/ Contrast"/>
    <s v="03/29/2026"/>
    <s v="20:16:00"/>
    <n v="20"/>
    <s v="03/29/202620:35:35"/>
    <x v="28"/>
    <x v="28"/>
    <x v="0"/>
    <s v="20:35:35"/>
    <x v="20"/>
    <x v="4"/>
    <d v="1899-12-30T00:19:35"/>
    <n v="71260"/>
    <n v="1.1599999999999999"/>
  </r>
  <r>
    <s v="CT20260016981"/>
    <s v="CT"/>
    <s v="CT Abdomen and Pelvis w/ Contrast"/>
    <s v="03/29/2026"/>
    <s v="20:16:00"/>
    <n v="20"/>
    <s v="03/29/202620:35:35"/>
    <x v="28"/>
    <x v="28"/>
    <x v="0"/>
    <s v="20:35:35"/>
    <x v="20"/>
    <x v="4"/>
    <d v="1899-12-30T00:19:35"/>
    <n v="74177"/>
    <n v="1.82"/>
  </r>
  <r>
    <s v="CT20260016964"/>
    <s v="CT"/>
    <s v="CT Brain/Head w/o Contrast"/>
    <s v="03/29/2026"/>
    <s v="20:33:29"/>
    <n v="20"/>
    <s v="03/29/202620:36:42"/>
    <x v="28"/>
    <x v="28"/>
    <x v="0"/>
    <s v="20:36:42"/>
    <x v="20"/>
    <x v="4"/>
    <d v="1899-12-30T00:03:13"/>
    <n v="70450"/>
    <n v="0.85"/>
  </r>
  <r>
    <s v="XR20260036462"/>
    <s v="XR"/>
    <s v="XR Chest 2 Views"/>
    <s v="03/29/2026"/>
    <s v="20:34:32"/>
    <n v="20"/>
    <s v="03/29/202620:37:03"/>
    <x v="28"/>
    <x v="28"/>
    <x v="0"/>
    <s v="20:37:03"/>
    <x v="20"/>
    <x v="4"/>
    <d v="1899-12-30T00:02:31"/>
    <n v="71046"/>
    <n v="0.22"/>
  </r>
  <r>
    <s v="CT20260016973"/>
    <s v="CT"/>
    <s v="CT Brain/Head w/o Contrast"/>
    <s v="03/29/2026"/>
    <s v="20:25:34"/>
    <n v="20"/>
    <s v="03/29/202620:39:49"/>
    <x v="28"/>
    <x v="28"/>
    <x v="0"/>
    <s v="20:39:49"/>
    <x v="20"/>
    <x v="4"/>
    <d v="1899-12-30T00:14:15"/>
    <n v="70450"/>
    <n v="0.85"/>
  </r>
  <r>
    <s v="CT20260016911"/>
    <s v="CT"/>
    <s v="CT Chest W/ Contrast"/>
    <s v="03/29/2026"/>
    <s v="20:44:04"/>
    <n v="20"/>
    <s v="03/29/202621:04:53"/>
    <x v="28"/>
    <x v="28"/>
    <x v="0"/>
    <s v="21:04:53"/>
    <x v="23"/>
    <x v="4"/>
    <d v="1899-12-30T00:20:49"/>
    <n v="71260"/>
    <n v="1.1599999999999999"/>
  </r>
  <r>
    <s v="XR20260036464"/>
    <s v="XR"/>
    <s v="XR Chest 2 Views"/>
    <s v="03/29/2026"/>
    <s v="21:03:39"/>
    <n v="21"/>
    <s v="03/29/202621:06:16"/>
    <x v="28"/>
    <x v="28"/>
    <x v="0"/>
    <s v="21:06:16"/>
    <x v="23"/>
    <x v="4"/>
    <d v="1899-12-30T00:02:37"/>
    <n v="71046"/>
    <n v="0.22"/>
  </r>
  <r>
    <s v="CT20260016988"/>
    <s v="CT"/>
    <s v="CT Brain/Head w/o Contrast"/>
    <s v="03/29/2026"/>
    <s v="20:56:37"/>
    <n v="20"/>
    <s v="03/29/202621:10:08"/>
    <x v="28"/>
    <x v="28"/>
    <x v="0"/>
    <s v="21:10:08"/>
    <x v="23"/>
    <x v="4"/>
    <d v="1899-12-30T00:13:31"/>
    <n v="70450"/>
    <n v="0.85"/>
  </r>
  <r>
    <s v="XR20260036448"/>
    <s v="XR"/>
    <s v="XR Chest 1 View Portable"/>
    <s v="03/29/2026"/>
    <s v="20:11:10"/>
    <n v="20"/>
    <s v="03/29/202621:10:27"/>
    <x v="28"/>
    <x v="28"/>
    <x v="0"/>
    <s v="21:10:27"/>
    <x v="23"/>
    <x v="4"/>
    <d v="1899-12-30T00:59:17"/>
    <n v="71045"/>
    <n v="0.18"/>
  </r>
  <r>
    <s v="XR20260036458"/>
    <s v="XR"/>
    <s v="XR Chest 1 View Portable"/>
    <s v="03/29/2026"/>
    <s v="20:23:00"/>
    <n v="20"/>
    <s v="03/29/202621:10:57"/>
    <x v="28"/>
    <x v="28"/>
    <x v="0"/>
    <s v="21:10:57"/>
    <x v="23"/>
    <x v="4"/>
    <d v="1899-12-30T00:47:57"/>
    <n v="71045"/>
    <n v="0.18"/>
  </r>
  <r>
    <s v="XR20260036468"/>
    <s v="XR"/>
    <s v="XR Abdomen KUB 1 View"/>
    <s v="03/29/2026"/>
    <s v="21:10:40"/>
    <n v="21"/>
    <s v="03/29/202621:14:31"/>
    <x v="28"/>
    <x v="28"/>
    <x v="0"/>
    <s v="21:14:31"/>
    <x v="23"/>
    <x v="4"/>
    <d v="1899-12-30T00:03:51"/>
    <n v="74018"/>
    <n v="0.18"/>
  </r>
  <r>
    <s v="MR20260003284"/>
    <s v="MR"/>
    <s v="MRI Brain w/ + w/o Contrast"/>
    <s v="03/29/2026"/>
    <s v="21:11:17"/>
    <n v="21"/>
    <s v="03/29/202621:15:47"/>
    <x v="28"/>
    <x v="28"/>
    <x v="0"/>
    <s v="21:15:47"/>
    <x v="23"/>
    <x v="4"/>
    <d v="1899-12-30T00:04:30"/>
    <n v="70553"/>
    <n v="2.29"/>
  </r>
  <r>
    <s v="CT20260016974"/>
    <s v="CT"/>
    <s v="CT Chest W/ Contrast"/>
    <s v="03/29/2026"/>
    <s v="21:09:45"/>
    <n v="21"/>
    <s v="03/29/202621:21:15"/>
    <x v="28"/>
    <x v="28"/>
    <x v="0"/>
    <s v="21:21:15"/>
    <x v="23"/>
    <x v="4"/>
    <d v="1899-12-30T00:11:30"/>
    <n v="76376"/>
    <n v="0.2"/>
  </r>
  <r>
    <s v="CT20260016974"/>
    <s v="CT"/>
    <s v="CT Chest W/ Contrast"/>
    <s v="03/29/2026"/>
    <s v="21:09:45"/>
    <n v="21"/>
    <s v="03/29/202621:21:15"/>
    <x v="28"/>
    <x v="28"/>
    <x v="0"/>
    <s v="21:21:15"/>
    <x v="23"/>
    <x v="4"/>
    <d v="1899-12-30T00:11:30"/>
    <n v="71260"/>
    <n v="1.1599999999999999"/>
  </r>
  <r>
    <s v="XR20260036456"/>
    <s v="XR"/>
    <s v="XR Abdomen Complete w Decub and/or Erect"/>
    <s v="03/29/2026"/>
    <s v="21:25:05"/>
    <n v="21"/>
    <s v="03/29/202621:26:59"/>
    <x v="28"/>
    <x v="28"/>
    <x v="0"/>
    <s v="21:26:59"/>
    <x v="23"/>
    <x v="4"/>
    <d v="1899-12-30T00:01:54"/>
    <n v="74019"/>
    <n v="0.23"/>
  </r>
  <r>
    <s v="XR20260036476"/>
    <s v="XR"/>
    <s v="XR Chest 1 View Portable"/>
    <s v="03/29/2026"/>
    <s v="21:29:41"/>
    <n v="21"/>
    <s v="03/29/202621:33:24"/>
    <x v="28"/>
    <x v="28"/>
    <x v="0"/>
    <s v="21:33:24"/>
    <x v="23"/>
    <x v="4"/>
    <d v="1899-12-30T00:03:43"/>
    <n v="71045"/>
    <n v="0.18"/>
  </r>
  <r>
    <s v="CT20260016957"/>
    <s v="CT"/>
    <s v="CT Brain/Head w/o Contrast"/>
    <s v="03/29/2026"/>
    <s v="21:40:35"/>
    <n v="21"/>
    <s v="03/29/202621:44:21"/>
    <x v="28"/>
    <x v="28"/>
    <x v="0"/>
    <s v="21:44:21"/>
    <x v="23"/>
    <x v="4"/>
    <d v="1899-12-30T00:03:46"/>
    <n v="70450"/>
    <n v="0.85"/>
  </r>
  <r>
    <s v="XR20260036491"/>
    <s v="XR"/>
    <s v="XR Chest 2 Views"/>
    <s v="03/29/2026"/>
    <s v="22:58:27"/>
    <n v="22"/>
    <s v="03/29/202623:00:40"/>
    <x v="28"/>
    <x v="28"/>
    <x v="0"/>
    <s v="23:00:40"/>
    <x v="22"/>
    <x v="0"/>
    <d v="1899-12-30T00:02:13"/>
    <n v="71046"/>
    <n v="0.22"/>
  </r>
  <r>
    <s v="XR20260036352"/>
    <s v="XR"/>
    <s v="XR Chest 2 Views"/>
    <s v="03/29/2026"/>
    <s v="15:22:08"/>
    <n v="15"/>
    <s v="03/29/202623:06:38"/>
    <x v="28"/>
    <x v="28"/>
    <x v="0"/>
    <s v="23:06:38"/>
    <x v="22"/>
    <x v="0"/>
    <d v="1899-12-30T07:44:30"/>
    <n v="71046"/>
    <n v="0.22"/>
  </r>
  <r>
    <s v="XR20260036355"/>
    <s v="XR"/>
    <s v="XR Chest 1 View Portable"/>
    <s v="03/29/2026"/>
    <s v="15:56:26"/>
    <n v="15"/>
    <s v="03/29/202623:12:10"/>
    <x v="28"/>
    <x v="28"/>
    <x v="0"/>
    <s v="23:12:10"/>
    <x v="22"/>
    <x v="0"/>
    <d v="1899-12-30T07:15:44"/>
    <n v="71045"/>
    <n v="0.18"/>
  </r>
  <r>
    <s v="XR20260036354"/>
    <s v="XR"/>
    <s v="XR Femur 2 Views Bilateral"/>
    <s v="03/29/2026"/>
    <s v="15:56:51"/>
    <n v="15"/>
    <s v="03/29/202623:18:47"/>
    <x v="28"/>
    <x v="28"/>
    <x v="0"/>
    <s v="23:18:47"/>
    <x v="22"/>
    <x v="0"/>
    <d v="1899-12-30T07:21:56"/>
    <n v="73552"/>
    <n v="0.18"/>
  </r>
  <r>
    <s v="XR20260036353"/>
    <s v="XR"/>
    <s v="XR Tibia/Fibula Bilateral"/>
    <s v="03/29/2026"/>
    <s v="15:56:47"/>
    <n v="15"/>
    <s v="03/29/202623:22:59"/>
    <x v="28"/>
    <x v="28"/>
    <x v="0"/>
    <s v="23:22:59"/>
    <x v="22"/>
    <x v="0"/>
    <d v="1899-12-30T07:26:12"/>
    <n v="73590"/>
    <n v="0.16"/>
  </r>
  <r>
    <s v="XR20260036361"/>
    <s v="XR"/>
    <s v="XR Chest 1 View Portable"/>
    <s v="03/29/2026"/>
    <s v="15:51:31"/>
    <n v="15"/>
    <s v="03/29/202623:25:19"/>
    <x v="28"/>
    <x v="28"/>
    <x v="0"/>
    <s v="23:25:19"/>
    <x v="22"/>
    <x v="0"/>
    <d v="1899-12-30T07:33:48"/>
    <n v="71045"/>
    <n v="0.18"/>
  </r>
  <r>
    <s v="XR20260036364"/>
    <s v="XR"/>
    <s v="XR Ankle Complete 3+ Views Left"/>
    <s v="03/29/2026"/>
    <s v="16:07:24"/>
    <n v="16"/>
    <s v="03/29/202623:29:33"/>
    <x v="28"/>
    <x v="28"/>
    <x v="0"/>
    <s v="23:29:33"/>
    <x v="22"/>
    <x v="0"/>
    <d v="1899-12-30T07:22:09"/>
    <n v="73610"/>
    <n v="0.17"/>
  </r>
  <r>
    <s v="XR20260036366"/>
    <s v="XR"/>
    <s v="XR Chest 1 View Portable"/>
    <s v="03/29/2026"/>
    <s v="16:39:14"/>
    <n v="16"/>
    <s v="03/29/202623:33:50"/>
    <x v="28"/>
    <x v="28"/>
    <x v="0"/>
    <s v="23:33:50"/>
    <x v="22"/>
    <x v="0"/>
    <d v="1899-12-30T06:54:36"/>
    <n v="71045"/>
    <n v="0.18"/>
  </r>
  <r>
    <s v="XR20260036455"/>
    <s v="XR"/>
    <s v="XR Chest 1 View Portable"/>
    <s v="03/29/2026"/>
    <s v="20:43:30"/>
    <n v="20"/>
    <s v="03/29/202623:39:41"/>
    <x v="28"/>
    <x v="28"/>
    <x v="0"/>
    <s v="23:39:41"/>
    <x v="22"/>
    <x v="0"/>
    <d v="1899-12-30T02:56:11"/>
    <n v="71045"/>
    <n v="0.18"/>
  </r>
  <r>
    <s v="XR20260036461"/>
    <s v="XR"/>
    <s v="XR Wrist Limited 2 Views Right"/>
    <s v="03/29/2026"/>
    <s v="20:54:45"/>
    <n v="20"/>
    <s v="03/29/202623:41:46"/>
    <x v="28"/>
    <x v="28"/>
    <x v="0"/>
    <s v="23:41:46"/>
    <x v="22"/>
    <x v="0"/>
    <d v="1899-12-30T02:47:01"/>
    <n v="73100"/>
    <n v="0.16"/>
  </r>
  <r>
    <s v="XR20260036494"/>
    <s v="XR"/>
    <s v="XR Chest 1 View Portable"/>
    <s v="03/29/2026"/>
    <s v="23:36:31"/>
    <n v="23"/>
    <s v="03/29/202623:48:09"/>
    <x v="28"/>
    <x v="28"/>
    <x v="0"/>
    <s v="23:48:09"/>
    <x v="22"/>
    <x v="0"/>
    <d v="1899-12-30T00:11:38"/>
    <n v="71045"/>
    <n v="0.18"/>
  </r>
  <r>
    <s v="XR20260036495"/>
    <s v="XR"/>
    <s v="XR Chest 2 Views"/>
    <s v="03/29/2026"/>
    <s v="23:39:29"/>
    <n v="23"/>
    <s v="03/29/202623:51:51"/>
    <x v="28"/>
    <x v="28"/>
    <x v="0"/>
    <s v="23:51:51"/>
    <x v="22"/>
    <x v="0"/>
    <d v="1899-12-30T00:12:22"/>
    <n v="71046"/>
    <n v="0.22"/>
  </r>
  <r>
    <s v="XR20260036493"/>
    <s v="XR"/>
    <s v="XR Spine Lumbar Limited 2 or 3 Views"/>
    <s v="03/29/2026"/>
    <s v="23:33:14"/>
    <n v="23"/>
    <s v="03/29/202623:57:58"/>
    <x v="28"/>
    <x v="28"/>
    <x v="0"/>
    <s v="23:57:58"/>
    <x v="22"/>
    <x v="0"/>
    <d v="1899-12-30T00:24:44"/>
    <n v="72100"/>
    <n v="0.22"/>
  </r>
  <r>
    <s v="CT20260016968"/>
    <s v="CT"/>
    <s v="CTA Pulmonary"/>
    <s v="03/29/2026"/>
    <s v="23:21:18"/>
    <n v="23"/>
    <s v="03/30/202600:06:31"/>
    <x v="29"/>
    <x v="29"/>
    <x v="1"/>
    <s v="00:06:31"/>
    <x v="0"/>
    <x v="0"/>
    <d v="1899-12-30T00:45:13"/>
    <n v="71275"/>
    <n v="1.82"/>
  </r>
  <r>
    <s v="CT20260017019"/>
    <s v="CT"/>
    <s v="CT Brain/Head w/o Contrast"/>
    <s v="03/29/2026"/>
    <s v="23:37:52"/>
    <n v="23"/>
    <s v="03/30/202600:10:41"/>
    <x v="29"/>
    <x v="29"/>
    <x v="1"/>
    <s v="00:10:41"/>
    <x v="0"/>
    <x v="0"/>
    <d v="1899-12-30T00:32:49"/>
    <n v="70450"/>
    <n v="0.85"/>
  </r>
  <r>
    <s v="XR20260036487"/>
    <s v="XR"/>
    <s v="XR Chest 1 View Portable"/>
    <s v="03/29/2026"/>
    <s v="23:02:47"/>
    <n v="23"/>
    <s v="03/30/202600:14:26"/>
    <x v="29"/>
    <x v="29"/>
    <x v="1"/>
    <s v="00:14:26"/>
    <x v="0"/>
    <x v="0"/>
    <d v="1899-12-30T01:11:39"/>
    <n v="71045"/>
    <n v="0.18"/>
  </r>
  <r>
    <s v="XR20260036490"/>
    <s v="XR"/>
    <s v="XR Chest 1 View Portable"/>
    <s v="03/29/2026"/>
    <s v="22:38:10"/>
    <n v="22"/>
    <s v="03/30/202600:15:59"/>
    <x v="29"/>
    <x v="29"/>
    <x v="1"/>
    <s v="00:15:59"/>
    <x v="0"/>
    <x v="0"/>
    <d v="1899-12-30T01:37:49"/>
    <n v="71045"/>
    <n v="0.18"/>
  </r>
  <r>
    <s v="US20260012061"/>
    <s v="US"/>
    <s v="US Abdomen Complete"/>
    <s v="03/29/2026"/>
    <s v="23:33:27"/>
    <n v="23"/>
    <s v="03/30/202600:26:49"/>
    <x v="29"/>
    <x v="29"/>
    <x v="1"/>
    <s v="00:26:49"/>
    <x v="0"/>
    <x v="0"/>
    <d v="1899-12-30T00:53:22"/>
    <n v="76700"/>
    <n v="0.81"/>
  </r>
  <r>
    <s v="XR20260036497"/>
    <s v="XR"/>
    <s v="XR Knee Complete 3 Views Bilateral"/>
    <s v="03/30/2026"/>
    <s v="00:18:05"/>
    <n v="0"/>
    <s v="03/30/202600:29:18"/>
    <x v="29"/>
    <x v="29"/>
    <x v="1"/>
    <s v="00:29:18"/>
    <x v="0"/>
    <x v="0"/>
    <d v="1899-12-30T00:11:13"/>
    <n v="73562"/>
    <n v="0.18"/>
  </r>
  <r>
    <s v="XR20260036503"/>
    <s v="XR"/>
    <s v="XR Pelvis 1 or 2 Views"/>
    <s v="03/30/2026"/>
    <s v="00:26:11"/>
    <n v="0"/>
    <s v="03/30/202600:33:01"/>
    <x v="29"/>
    <x v="29"/>
    <x v="1"/>
    <s v="00:33:01"/>
    <x v="0"/>
    <x v="0"/>
    <d v="1899-12-30T00:06:50"/>
    <n v="72170"/>
    <n v="0.17"/>
  </r>
  <r>
    <s v="XR20260036502"/>
    <s v="XR"/>
    <s v="XR Chest 1 View Portable"/>
    <s v="03/30/2026"/>
    <s v="00:25:49"/>
    <n v="0"/>
    <s v="03/30/202600:37:02"/>
    <x v="29"/>
    <x v="29"/>
    <x v="1"/>
    <s v="00:37:02"/>
    <x v="0"/>
    <x v="0"/>
    <d v="1899-12-30T00:11:13"/>
    <n v="71045"/>
    <n v="0.18"/>
  </r>
  <r>
    <s v="XR20260036504"/>
    <s v="XR"/>
    <s v="XR Chest 1 View Frontal"/>
    <s v="03/30/2026"/>
    <s v="00:28:40"/>
    <n v="0"/>
    <s v="03/30/202600:39:58"/>
    <x v="29"/>
    <x v="29"/>
    <x v="1"/>
    <s v="00:39:58"/>
    <x v="0"/>
    <x v="0"/>
    <d v="1899-12-30T00:11:18"/>
    <n v="71045"/>
    <n v="0.18"/>
  </r>
  <r>
    <s v="XR20260036496"/>
    <s v="XR"/>
    <s v="XR Hand Complete 3+ Views Bilateral"/>
    <s v="03/30/2026"/>
    <s v="00:18:05"/>
    <n v="0"/>
    <s v="03/30/202600:45:55"/>
    <x v="29"/>
    <x v="29"/>
    <x v="1"/>
    <s v="00:45:55"/>
    <x v="0"/>
    <x v="0"/>
    <d v="1899-12-30T00:27:50"/>
    <n v="73130"/>
    <n v="0.17"/>
  </r>
  <r>
    <s v="XR20260036498"/>
    <s v="XR"/>
    <s v="XR Shoulder Complete 2+ Views Left"/>
    <s v="03/30/2026"/>
    <s v="00:18:25"/>
    <n v="0"/>
    <s v="03/30/202600:47:56"/>
    <x v="29"/>
    <x v="29"/>
    <x v="1"/>
    <s v="00:47:56"/>
    <x v="0"/>
    <x v="0"/>
    <d v="1899-12-30T00:29:31"/>
    <n v="73030"/>
    <n v="0.18"/>
  </r>
  <r>
    <s v="CT20260017029"/>
    <s v="CT"/>
    <s v="CT Brain/Head w/o Contrast"/>
    <s v="03/30/2026"/>
    <s v="00:45:08"/>
    <n v="0"/>
    <s v="03/30/202600:48:37"/>
    <x v="29"/>
    <x v="29"/>
    <x v="1"/>
    <s v="00:48:37"/>
    <x v="0"/>
    <x v="0"/>
    <d v="1899-12-30T00:03:29"/>
    <n v="70450"/>
    <n v="0.85"/>
  </r>
  <r>
    <s v="CT20260017030"/>
    <s v="CT"/>
    <s v="CT Spine Cervical w/o Contrast"/>
    <s v="03/30/2026"/>
    <s v="00:45:08"/>
    <n v="0"/>
    <s v="03/30/202600:51:07"/>
    <x v="29"/>
    <x v="29"/>
    <x v="1"/>
    <s v="00:51:07"/>
    <x v="0"/>
    <x v="0"/>
    <d v="1899-12-30T00:05:59"/>
    <n v="72125"/>
    <n v="1"/>
  </r>
  <r>
    <s v="CT20260016991"/>
    <s v="CT"/>
    <s v="CT Brain/Head w/o Contrast"/>
    <s v="03/30/2026"/>
    <s v="00:49:19"/>
    <n v="0"/>
    <s v="03/30/202600:51:26"/>
    <x v="29"/>
    <x v="29"/>
    <x v="1"/>
    <s v="00:51:26"/>
    <x v="0"/>
    <x v="0"/>
    <d v="1899-12-30T00:02:07"/>
    <n v="70450"/>
    <n v="0.85"/>
  </r>
  <r>
    <s v="CT20260017031"/>
    <s v="CT"/>
    <s v="CT Maxillofacial w/o Contrast"/>
    <s v="03/30/2026"/>
    <s v="00:45:08"/>
    <n v="0"/>
    <s v="03/30/202600:51:46"/>
    <x v="29"/>
    <x v="29"/>
    <x v="1"/>
    <s v="00:51:46"/>
    <x v="0"/>
    <x v="0"/>
    <d v="1899-12-30T00:06:38"/>
    <n v="70486"/>
    <n v="0.85"/>
  </r>
  <r>
    <s v="CT20260017032"/>
    <s v="CT"/>
    <s v="CTA Chest"/>
    <s v="03/30/2026"/>
    <s v="00:45:08"/>
    <n v="0"/>
    <s v="03/30/202600:54:11"/>
    <x v="29"/>
    <x v="29"/>
    <x v="1"/>
    <s v="00:54:11"/>
    <x v="0"/>
    <x v="0"/>
    <d v="1899-12-30T00:09:03"/>
    <n v="71275"/>
    <n v="1.82"/>
  </r>
  <r>
    <s v="CT20260017021"/>
    <s v="CT"/>
    <s v="CTA Brain/Head"/>
    <s v="03/29/2026"/>
    <s v="23:55:44"/>
    <n v="23"/>
    <s v="03/30/202600:56:31"/>
    <x v="29"/>
    <x v="29"/>
    <x v="1"/>
    <s v="00:56:31"/>
    <x v="0"/>
    <x v="0"/>
    <d v="1899-12-30T01:00:47"/>
    <n v="70496"/>
    <n v="1.75"/>
  </r>
  <r>
    <s v="XR20260036505"/>
    <s v="XR"/>
    <s v="XR Chest 1 View Portable"/>
    <s v="03/30/2026"/>
    <s v="00:37:30"/>
    <n v="0"/>
    <s v="03/30/202600:57:45"/>
    <x v="29"/>
    <x v="29"/>
    <x v="1"/>
    <s v="00:57:45"/>
    <x v="0"/>
    <x v="0"/>
    <d v="1899-12-30T00:20:15"/>
    <n v="71045"/>
    <n v="0.18"/>
  </r>
  <r>
    <s v="XR20260036499"/>
    <s v="XR"/>
    <s v="XR Wrist Limited 2 Views Left"/>
    <s v="03/30/2026"/>
    <s v="00:18:25"/>
    <n v="0"/>
    <s v="03/30/202600:59:06"/>
    <x v="29"/>
    <x v="29"/>
    <x v="1"/>
    <s v="00:59:06"/>
    <x v="0"/>
    <x v="0"/>
    <d v="1899-12-30T00:40:41"/>
    <n v="73100"/>
    <n v="0.16"/>
  </r>
  <r>
    <s v="XR20260036500"/>
    <s v="XR"/>
    <s v="XR Forearm 2 Views Left"/>
    <s v="03/30/2026"/>
    <s v="00:18:25"/>
    <n v="0"/>
    <s v="03/30/202600:59:35"/>
    <x v="29"/>
    <x v="29"/>
    <x v="1"/>
    <s v="00:59:35"/>
    <x v="0"/>
    <x v="0"/>
    <d v="1899-12-30T00:41:10"/>
    <n v="73090"/>
    <n v="0.16"/>
  </r>
  <r>
    <s v="XR20260036485"/>
    <s v="XR"/>
    <s v="XR Chest 1 View Portable"/>
    <s v="03/29/2026"/>
    <s v="22:17:32"/>
    <n v="22"/>
    <s v="03/30/202601:04:31"/>
    <x v="29"/>
    <x v="29"/>
    <x v="1"/>
    <s v="01:04:31"/>
    <x v="1"/>
    <x v="0"/>
    <d v="1899-12-30T02:46:59"/>
    <n v="71045"/>
    <n v="0.18"/>
  </r>
  <r>
    <s v="XR20260036486"/>
    <s v="XR"/>
    <s v="XR Pelvis 1 or 2 Views"/>
    <s v="03/29/2026"/>
    <s v="22:17:32"/>
    <n v="22"/>
    <s v="03/30/202601:18:49"/>
    <x v="29"/>
    <x v="29"/>
    <x v="1"/>
    <s v="01:18:49"/>
    <x v="1"/>
    <x v="0"/>
    <d v="1899-12-30T03:01:17"/>
    <n v="72170"/>
    <n v="0.17"/>
  </r>
  <r>
    <s v="CT20260016986"/>
    <s v="CT"/>
    <s v="CT Brain/Head w/ + w/o Contrast"/>
    <s v="03/30/2026"/>
    <s v="01:10:18"/>
    <n v="1"/>
    <s v="03/30/202601:26:43"/>
    <x v="29"/>
    <x v="29"/>
    <x v="1"/>
    <s v="01:26:43"/>
    <x v="1"/>
    <x v="0"/>
    <d v="1899-12-30T00:16:25"/>
    <n v="70470"/>
    <n v="1.27"/>
  </r>
  <r>
    <s v="CT20260016995"/>
    <s v="CT"/>
    <s v="CT Neck Soft Tissue w/ Contrast"/>
    <s v="03/30/2026"/>
    <s v="01:10:18"/>
    <n v="1"/>
    <s v="03/30/202601:33:42"/>
    <x v="29"/>
    <x v="29"/>
    <x v="1"/>
    <s v="01:33:42"/>
    <x v="1"/>
    <x v="0"/>
    <d v="1899-12-30T00:23:24"/>
    <n v="70491"/>
    <n v="1.38"/>
  </r>
  <r>
    <s v="CT20260016998"/>
    <s v="CT"/>
    <s v="CT Brain/Head w/o Contrast"/>
    <s v="03/30/2026"/>
    <s v="01:25:43"/>
    <n v="1"/>
    <s v="03/30/202601:40:56"/>
    <x v="29"/>
    <x v="29"/>
    <x v="1"/>
    <s v="01:40:56"/>
    <x v="1"/>
    <x v="0"/>
    <d v="1899-12-30T00:15:13"/>
    <n v="70450"/>
    <n v="0.85"/>
  </r>
  <r>
    <s v="CT20260016999"/>
    <s v="CT"/>
    <s v="CT Spine Cervical w/o Contrast"/>
    <s v="03/30/2026"/>
    <s v="01:25:43"/>
    <n v="1"/>
    <s v="03/30/202601:47:44"/>
    <x v="29"/>
    <x v="29"/>
    <x v="1"/>
    <s v="01:47:44"/>
    <x v="1"/>
    <x v="0"/>
    <d v="1899-12-30T00:22:01"/>
    <n v="72125"/>
    <n v="1"/>
  </r>
  <r>
    <s v="CT20260016987"/>
    <s v="CT"/>
    <s v="CT Abd &amp; Pel wo Oral w IV"/>
    <s v="03/30/2026"/>
    <s v="01:16:28"/>
    <n v="1"/>
    <s v="03/30/202601:54:58"/>
    <x v="29"/>
    <x v="29"/>
    <x v="1"/>
    <s v="01:54:58"/>
    <x v="1"/>
    <x v="0"/>
    <d v="1899-12-30T00:38:30"/>
    <n v="74177"/>
    <n v="1.82"/>
  </r>
  <r>
    <s v="CT20260017011"/>
    <s v="CT"/>
    <s v="CTA Chest"/>
    <s v="03/30/2026"/>
    <s v="01:37:06"/>
    <n v="1"/>
    <s v="03/30/202602:00:11"/>
    <x v="29"/>
    <x v="29"/>
    <x v="1"/>
    <s v="02:00:11"/>
    <x v="2"/>
    <x v="0"/>
    <d v="1899-12-30T00:23:05"/>
    <n v="71275"/>
    <n v="1.82"/>
  </r>
  <r>
    <s v="CT20260017001"/>
    <s v="CT"/>
    <s v="CT Abdomen and Pelvis w/o Contrast"/>
    <s v="03/30/2026"/>
    <s v="01:49:26"/>
    <n v="1"/>
    <s v="03/30/202602:06:18"/>
    <x v="29"/>
    <x v="29"/>
    <x v="1"/>
    <s v="02:06:18"/>
    <x v="2"/>
    <x v="0"/>
    <d v="1899-12-30T00:16:52"/>
    <n v="74176"/>
    <n v="1.74"/>
  </r>
  <r>
    <s v="CT20260017002"/>
    <s v="CT"/>
    <s v="CTA Pulmonary"/>
    <s v="03/30/2026"/>
    <s v="02:03:24"/>
    <n v="2"/>
    <s v="03/30/202602:20:57"/>
    <x v="29"/>
    <x v="29"/>
    <x v="1"/>
    <s v="02:20:57"/>
    <x v="2"/>
    <x v="0"/>
    <d v="1899-12-30T00:17:33"/>
    <n v="71275"/>
    <n v="1.82"/>
  </r>
  <r>
    <s v="CT20260017023"/>
    <s v="CT"/>
    <s v="CT Neck Soft Tissue w/ Contrast"/>
    <s v="03/30/2026"/>
    <s v="02:08:35"/>
    <n v="2"/>
    <s v="03/30/202602:26:01"/>
    <x v="29"/>
    <x v="29"/>
    <x v="1"/>
    <s v="02:26:01"/>
    <x v="2"/>
    <x v="0"/>
    <d v="1899-12-30T00:17:26"/>
    <n v="70491"/>
    <n v="1.38"/>
  </r>
  <r>
    <s v="CT20260017022"/>
    <s v="CT"/>
    <s v="CT Chest W/ Contrast"/>
    <s v="03/30/2026"/>
    <s v="02:08:35"/>
    <n v="2"/>
    <s v="03/30/202602:34:38"/>
    <x v="29"/>
    <x v="29"/>
    <x v="1"/>
    <s v="02:34:38"/>
    <x v="2"/>
    <x v="0"/>
    <d v="1899-12-30T00:26:03"/>
    <n v="71260"/>
    <n v="1.1599999999999999"/>
  </r>
  <r>
    <s v="CT20260016955"/>
    <s v="CT"/>
    <s v="CT Abd &amp; Pel wo Oral w IV"/>
    <s v="03/30/2026"/>
    <s v="02:26:34"/>
    <n v="2"/>
    <s v="03/30/202602:36:46"/>
    <x v="29"/>
    <x v="29"/>
    <x v="1"/>
    <s v="02:36:46"/>
    <x v="2"/>
    <x v="0"/>
    <d v="1899-12-30T00:10:12"/>
    <n v="74177"/>
    <n v="1.82"/>
  </r>
  <r>
    <s v="CT20260016954"/>
    <s v="CT"/>
    <s v="CTA Chest"/>
    <s v="03/30/2026"/>
    <s v="02:26:34"/>
    <n v="2"/>
    <s v="03/30/202602:38:13"/>
    <x v="29"/>
    <x v="29"/>
    <x v="1"/>
    <s v="02:38:13"/>
    <x v="2"/>
    <x v="0"/>
    <d v="1899-12-30T00:11:39"/>
    <n v="71275"/>
    <n v="1.82"/>
  </r>
  <r>
    <s v="US20260012065"/>
    <s v="US"/>
    <s v="US Pelvis Comp w/Transvag if indicated"/>
    <s v="03/30/2026"/>
    <s v="02:17:34"/>
    <n v="2"/>
    <s v="03/30/202602:39:54"/>
    <x v="29"/>
    <x v="29"/>
    <x v="1"/>
    <s v="02:39:54"/>
    <x v="2"/>
    <x v="0"/>
    <d v="1899-12-30T00:22:20"/>
    <n v="76856"/>
    <n v="0.69"/>
  </r>
  <r>
    <s v="US20260012069"/>
    <s v="US"/>
    <s v="US Scrotum (Contents) w/ Doppler if ind"/>
    <s v="03/30/2026"/>
    <s v="02:48:08"/>
    <n v="2"/>
    <s v="03/30/202602:45:22"/>
    <x v="29"/>
    <x v="29"/>
    <x v="1"/>
    <s v="02:45:22"/>
    <x v="2"/>
    <x v="0"/>
    <n v="-1.9212962962962959E-3"/>
    <n v="76870"/>
    <n v="0.64"/>
  </r>
  <r>
    <s v="CT20260017025"/>
    <s v="CT"/>
    <s v="CT Maxillofacial w/o Contrast"/>
    <s v="03/30/2026"/>
    <s v="02:42:26"/>
    <n v="2"/>
    <s v="03/30/202602:46:40"/>
    <x v="29"/>
    <x v="29"/>
    <x v="1"/>
    <s v="02:46:40"/>
    <x v="2"/>
    <x v="0"/>
    <d v="1899-12-30T00:04:14"/>
    <n v="70486"/>
    <n v="0.85"/>
  </r>
  <r>
    <s v="US20260012068"/>
    <s v="US"/>
    <s v="US Abdomen Limited"/>
    <s v="03/30/2026"/>
    <s v="01:25:21"/>
    <n v="1"/>
    <s v="03/30/202602:47:38"/>
    <x v="29"/>
    <x v="29"/>
    <x v="1"/>
    <s v="02:47:38"/>
    <x v="2"/>
    <x v="0"/>
    <d v="1899-12-30T01:22:17"/>
    <n v="76705"/>
    <n v="0.59"/>
  </r>
  <r>
    <s v="US20260012067"/>
    <s v="US"/>
    <s v="US Retroperitoneal Complete"/>
    <s v="03/30/2026"/>
    <s v="01:34:00"/>
    <n v="1"/>
    <s v="03/30/202602:48:58"/>
    <x v="29"/>
    <x v="29"/>
    <x v="1"/>
    <s v="02:48:58"/>
    <x v="2"/>
    <x v="0"/>
    <d v="1899-12-30T01:14:58"/>
    <n v="76770"/>
    <n v="0.74"/>
  </r>
  <r>
    <s v="XR20260036514"/>
    <s v="XR"/>
    <s v="XR Chest 1 View Portable"/>
    <s v="03/30/2026"/>
    <s v="02:30:47"/>
    <n v="2"/>
    <s v="03/30/202602:51:42"/>
    <x v="29"/>
    <x v="29"/>
    <x v="1"/>
    <s v="02:51:42"/>
    <x v="2"/>
    <x v="0"/>
    <d v="1899-12-30T00:20:55"/>
    <n v="71045"/>
    <n v="0.18"/>
  </r>
  <r>
    <s v="XR20260036517"/>
    <s v="XR"/>
    <s v="XR Chest 2 Views"/>
    <s v="03/30/2026"/>
    <s v="02:49:00"/>
    <n v="2"/>
    <s v="03/30/202602:52:00"/>
    <x v="29"/>
    <x v="29"/>
    <x v="1"/>
    <s v="02:52:00"/>
    <x v="2"/>
    <x v="0"/>
    <d v="1899-12-30T00:03:00"/>
    <n v="71046"/>
    <n v="0.22"/>
  </r>
  <r>
    <s v="XR20260036512"/>
    <s v="XR"/>
    <s v="XR Chest 1 View Frontal"/>
    <s v="03/30/2026"/>
    <s v="02:07:48"/>
    <n v="2"/>
    <s v="03/30/202602:52:12"/>
    <x v="29"/>
    <x v="29"/>
    <x v="1"/>
    <s v="02:52:12"/>
    <x v="2"/>
    <x v="0"/>
    <d v="1899-12-30T00:44:24"/>
    <n v="71045"/>
    <n v="0.18"/>
  </r>
  <r>
    <s v="XR20260036513"/>
    <s v="XR"/>
    <s v="XR Hand Complete 3+ Views Right"/>
    <s v="03/30/2026"/>
    <s v="02:05:47"/>
    <n v="2"/>
    <s v="03/30/202602:56:45"/>
    <x v="29"/>
    <x v="29"/>
    <x v="1"/>
    <s v="02:56:45"/>
    <x v="2"/>
    <x v="0"/>
    <d v="1899-12-30T00:50:58"/>
    <n v="73130"/>
    <n v="0.17"/>
  </r>
  <r>
    <s v="XR20260036515"/>
    <s v="XR"/>
    <s v="XR Chest 1 View Frontal"/>
    <s v="03/30/2026"/>
    <s v="02:53:58"/>
    <n v="2"/>
    <s v="03/30/202602:56:53"/>
    <x v="29"/>
    <x v="29"/>
    <x v="1"/>
    <s v="02:56:53"/>
    <x v="2"/>
    <x v="0"/>
    <d v="1899-12-30T00:02:55"/>
    <n v="71045"/>
    <n v="0.18"/>
  </r>
  <r>
    <s v="XR20260036510"/>
    <s v="XR"/>
    <s v="XR Wrist Complete 3+ Views Left"/>
    <s v="03/30/2026"/>
    <s v="02:00:30"/>
    <n v="2"/>
    <s v="03/30/202602:57:17"/>
    <x v="29"/>
    <x v="29"/>
    <x v="1"/>
    <s v="02:57:17"/>
    <x v="2"/>
    <x v="0"/>
    <d v="1899-12-30T00:56:47"/>
    <n v="73110"/>
    <n v="0.17"/>
  </r>
  <r>
    <s v="XR20260036511"/>
    <s v="XR"/>
    <s v="XR Hand Complete 3+ Views Left"/>
    <s v="03/30/2026"/>
    <s v="02:00:30"/>
    <n v="2"/>
    <s v="03/30/202602:57:32"/>
    <x v="29"/>
    <x v="29"/>
    <x v="1"/>
    <s v="02:57:32"/>
    <x v="2"/>
    <x v="0"/>
    <d v="1899-12-30T00:57:02"/>
    <n v="73130"/>
    <n v="0.17"/>
  </r>
  <r>
    <s v="XR20260036507"/>
    <s v="XR"/>
    <s v="XR Chest 2 Views"/>
    <s v="03/30/2026"/>
    <s v="01:47:10"/>
    <n v="1"/>
    <s v="03/30/202602:57:42"/>
    <x v="29"/>
    <x v="29"/>
    <x v="1"/>
    <s v="02:57:42"/>
    <x v="2"/>
    <x v="0"/>
    <d v="1899-12-30T01:10:32"/>
    <n v="71046"/>
    <n v="0.22"/>
  </r>
  <r>
    <s v="XR20260036509"/>
    <s v="XR"/>
    <s v="XR Chest 1 View Portable"/>
    <s v="03/30/2026"/>
    <s v="01:27:53"/>
    <n v="1"/>
    <s v="03/30/202602:57:56"/>
    <x v="29"/>
    <x v="29"/>
    <x v="1"/>
    <s v="02:57:56"/>
    <x v="2"/>
    <x v="0"/>
    <d v="1899-12-30T01:30:03"/>
    <n v="71045"/>
    <n v="0.18"/>
  </r>
  <r>
    <s v="XR20260036506"/>
    <s v="XR"/>
    <s v="XR Chest 2 Views"/>
    <s v="03/30/2026"/>
    <s v="01:07:08"/>
    <n v="1"/>
    <s v="03/30/202603:05:45"/>
    <x v="29"/>
    <x v="29"/>
    <x v="1"/>
    <s v="03:05:45"/>
    <x v="3"/>
    <x v="0"/>
    <d v="1899-12-30T01:58:37"/>
    <n v="71046"/>
    <n v="0.22"/>
  </r>
  <r>
    <s v="CT20260016993"/>
    <s v="CT"/>
    <s v="CT Abd &amp; Pel wo Oral w IV"/>
    <s v="03/30/2026"/>
    <s v="02:58:35"/>
    <n v="2"/>
    <s v="03/30/202603:11:37"/>
    <x v="29"/>
    <x v="29"/>
    <x v="1"/>
    <s v="03:11:37"/>
    <x v="3"/>
    <x v="0"/>
    <d v="1899-12-30T00:13:02"/>
    <n v="74177"/>
    <n v="1.82"/>
  </r>
  <r>
    <s v="CT20260016965"/>
    <s v="CT"/>
    <s v="CTA Upper Extremity Left"/>
    <s v="03/30/2026"/>
    <s v="03:02:43"/>
    <n v="3"/>
    <s v="03/30/202603:15:43"/>
    <x v="29"/>
    <x v="29"/>
    <x v="1"/>
    <s v="03:15:43"/>
    <x v="3"/>
    <x v="0"/>
    <d v="1899-12-30T00:13:00"/>
    <n v="73206"/>
    <n v="1.81"/>
  </r>
  <r>
    <s v="XR20260036516"/>
    <s v="XR"/>
    <s v="XR Abdomen Series + Chest 1 View"/>
    <s v="03/30/2026"/>
    <s v="03:08:49"/>
    <n v="3"/>
    <s v="03/30/202603:16:11"/>
    <x v="29"/>
    <x v="29"/>
    <x v="1"/>
    <s v="03:16:11"/>
    <x v="3"/>
    <x v="0"/>
    <d v="1899-12-30T00:07:22"/>
    <n v="74022"/>
    <n v="0.32"/>
  </r>
  <r>
    <s v="XR20260036483"/>
    <s v="XR"/>
    <s v="XR Chest 2 Views"/>
    <s v="03/29/2026"/>
    <s v="22:32:58"/>
    <n v="22"/>
    <s v="03/30/202603:21:25"/>
    <x v="29"/>
    <x v="29"/>
    <x v="1"/>
    <s v="03:21:25"/>
    <x v="3"/>
    <x v="0"/>
    <d v="1899-12-30T04:48:27"/>
    <n v="71046"/>
    <n v="0.22"/>
  </r>
  <r>
    <s v="CT20260017033"/>
    <s v="CT"/>
    <s v="CTA Pulmonary"/>
    <s v="03/30/2026"/>
    <s v="03:17:54"/>
    <n v="3"/>
    <s v="03/30/202603:26:32"/>
    <x v="29"/>
    <x v="29"/>
    <x v="1"/>
    <s v="03:26:32"/>
    <x v="3"/>
    <x v="0"/>
    <d v="1899-12-30T00:08:38"/>
    <n v="71275"/>
    <n v="1.82"/>
  </r>
  <r>
    <s v="CT20260017034"/>
    <s v="CT"/>
    <s v="CT Abdomen and Pelvis w/ Contrast"/>
    <s v="03/30/2026"/>
    <s v="03:17:54"/>
    <n v="3"/>
    <s v="03/30/202603:45:07"/>
    <x v="29"/>
    <x v="29"/>
    <x v="1"/>
    <s v="03:45:07"/>
    <x v="3"/>
    <x v="0"/>
    <d v="1899-12-30T00:27:13"/>
    <n v="74177"/>
    <n v="1.82"/>
  </r>
  <r>
    <s v="XR20260036520"/>
    <s v="XR"/>
    <s v="XR Abdomen Series + Chest 1 View"/>
    <s v="03/30/2026"/>
    <s v="03:28:36"/>
    <n v="3"/>
    <s v="03/30/202603:49:49"/>
    <x v="29"/>
    <x v="29"/>
    <x v="1"/>
    <s v="03:49:49"/>
    <x v="3"/>
    <x v="0"/>
    <d v="1899-12-30T00:21:13"/>
    <n v="74022"/>
    <n v="0.32"/>
  </r>
  <r>
    <s v="CT20260017026"/>
    <s v="CT"/>
    <s v="CT Brain/Head w/o Contrast"/>
    <s v="03/30/2026"/>
    <s v="03:33:54"/>
    <n v="3"/>
    <s v="03/30/202603:50:28"/>
    <x v="29"/>
    <x v="29"/>
    <x v="1"/>
    <s v="03:50:28"/>
    <x v="3"/>
    <x v="0"/>
    <d v="1899-12-30T00:16:34"/>
    <n v="70450"/>
    <n v="0.85"/>
  </r>
  <r>
    <s v="CT20260017027"/>
    <s v="CT"/>
    <s v="CT Spine Cervical w/o Contrast"/>
    <s v="03/30/2026"/>
    <s v="03:33:54"/>
    <n v="3"/>
    <s v="03/30/202603:50:44"/>
    <x v="29"/>
    <x v="29"/>
    <x v="1"/>
    <s v="03:50:44"/>
    <x v="3"/>
    <x v="0"/>
    <d v="1899-12-30T00:16:50"/>
    <n v="72125"/>
    <n v="1"/>
  </r>
  <r>
    <s v="CT20260017028"/>
    <s v="CT"/>
    <s v="CT Maxillofacial w/o Contrast"/>
    <s v="03/30/2026"/>
    <s v="03:33:54"/>
    <n v="3"/>
    <s v="03/30/202604:00:21"/>
    <x v="29"/>
    <x v="29"/>
    <x v="1"/>
    <s v="04:00:21"/>
    <x v="4"/>
    <x v="0"/>
    <d v="1899-12-30T00:26:27"/>
    <n v="70486"/>
    <n v="0.85"/>
  </r>
  <r>
    <s v="CT20260017037"/>
    <s v="CT"/>
    <s v="CT Brain/Head w/o Contrast"/>
    <s v="03/30/2026"/>
    <s v="03:50:10"/>
    <n v="3"/>
    <s v="03/30/202604:10:32"/>
    <x v="29"/>
    <x v="29"/>
    <x v="1"/>
    <s v="04:10:32"/>
    <x v="4"/>
    <x v="8"/>
    <d v="1899-12-30T00:20:22"/>
    <n v="70450"/>
    <n v="0.85"/>
  </r>
  <r>
    <s v="CT20260017038"/>
    <s v="CT"/>
    <s v="CT Maxillofacial w/o Contrast"/>
    <s v="03/30/2026"/>
    <s v="03:50:10"/>
    <n v="3"/>
    <s v="03/30/202604:16:38"/>
    <x v="29"/>
    <x v="29"/>
    <x v="1"/>
    <s v="04:16:38"/>
    <x v="4"/>
    <x v="8"/>
    <d v="1899-12-30T00:26:28"/>
    <n v="70486"/>
    <n v="0.85"/>
  </r>
  <r>
    <s v="US20260012075"/>
    <s v="US"/>
    <s v="US Abdomen Complete"/>
    <s v="03/30/2026"/>
    <s v="04:05:49"/>
    <n v="4"/>
    <s v="03/30/202604:18:33"/>
    <x v="29"/>
    <x v="29"/>
    <x v="1"/>
    <s v="04:18:33"/>
    <x v="4"/>
    <x v="8"/>
    <d v="1899-12-30T00:12:44"/>
    <n v="76700"/>
    <n v="0.81"/>
  </r>
  <r>
    <s v="CT20260016989"/>
    <s v="CT"/>
    <s v="CT Brain/Head w/o Contrast"/>
    <s v="03/29/2026"/>
    <s v="22:58:47"/>
    <n v="22"/>
    <s v="03/30/202604:29:43"/>
    <x v="29"/>
    <x v="29"/>
    <x v="1"/>
    <s v="04:29:43"/>
    <x v="4"/>
    <x v="8"/>
    <d v="1899-12-30T05:30:56"/>
    <n v="70450"/>
    <n v="0.85"/>
  </r>
  <r>
    <s v="CT20260017035"/>
    <s v="CT"/>
    <s v="CT Knee w/o Contrast Bilateral"/>
    <s v="03/30/2026"/>
    <s v="02:31:11"/>
    <n v="2"/>
    <s v="03/30/202604:37:44"/>
    <x v="29"/>
    <x v="29"/>
    <x v="1"/>
    <s v="04:37:44"/>
    <x v="4"/>
    <x v="8"/>
    <d v="1899-12-30T02:06:33"/>
    <n v="73700"/>
    <n v="1"/>
  </r>
  <r>
    <s v="US20260012077"/>
    <s v="US"/>
    <s v="US Abdomen Limited"/>
    <s v="03/30/2026"/>
    <s v="04:30:02"/>
    <n v="4"/>
    <s v="03/30/202604:39:38"/>
    <x v="29"/>
    <x v="29"/>
    <x v="1"/>
    <s v="04:39:38"/>
    <x v="4"/>
    <x v="8"/>
    <d v="1899-12-30T00:09:36"/>
    <n v="76705"/>
    <n v="0.59"/>
  </r>
  <r>
    <s v="CT20260017036"/>
    <s v="CT"/>
    <s v="CT Abd &amp; Pel wo Oral w IV"/>
    <s v="03/30/2026"/>
    <s v="04:27:03"/>
    <n v="4"/>
    <s v="03/30/202604:48:14"/>
    <x v="29"/>
    <x v="29"/>
    <x v="1"/>
    <s v="04:48:14"/>
    <x v="4"/>
    <x v="8"/>
    <d v="1899-12-30T00:21:11"/>
    <n v="74177"/>
    <n v="1.82"/>
  </r>
  <r>
    <s v="CT20260017039"/>
    <s v="CT"/>
    <s v="CT Abd &amp; Pel wo Oral w IV"/>
    <s v="03/30/2026"/>
    <s v="04:12:46"/>
    <n v="4"/>
    <s v="03/30/202604:49:20"/>
    <x v="29"/>
    <x v="29"/>
    <x v="1"/>
    <s v="04:49:20"/>
    <x v="4"/>
    <x v="8"/>
    <d v="1899-12-30T00:36:34"/>
    <n v="74177"/>
    <n v="1.82"/>
  </r>
  <r>
    <s v="US20260012078"/>
    <s v="US"/>
    <s v="US Abdomen Limited"/>
    <s v="03/30/2026"/>
    <s v="04:38:36"/>
    <n v="4"/>
    <s v="03/30/202604:52:06"/>
    <x v="29"/>
    <x v="29"/>
    <x v="1"/>
    <s v="04:52:06"/>
    <x v="4"/>
    <x v="8"/>
    <d v="1899-12-30T00:13:30"/>
    <n v="76705"/>
    <n v="0.59"/>
  </r>
  <r>
    <s v="US20260012079"/>
    <s v="US"/>
    <s v="US Pelvis Comp w/Transvag if indicated"/>
    <s v="03/30/2026"/>
    <s v="04:38:41"/>
    <n v="4"/>
    <s v="03/30/202604:53:22"/>
    <x v="29"/>
    <x v="29"/>
    <x v="1"/>
    <s v="04:53:22"/>
    <x v="4"/>
    <x v="8"/>
    <d v="1899-12-30T00:14:41"/>
    <n v="76856"/>
    <n v="0.69"/>
  </r>
  <r>
    <s v="US20260012080"/>
    <s v="US"/>
    <s v="US Abdomen Limited"/>
    <s v="03/30/2026"/>
    <s v="04:42:31"/>
    <n v="4"/>
    <s v="03/30/202604:58:31"/>
    <x v="29"/>
    <x v="29"/>
    <x v="1"/>
    <s v="04:58:31"/>
    <x v="4"/>
    <x v="8"/>
    <d v="1899-12-30T00:16:00"/>
    <n v="76705"/>
    <n v="0.59"/>
  </r>
  <r>
    <s v="US20260012073"/>
    <s v="US"/>
    <s v="US OB Less Thn 14 wks w/TVS if indicated"/>
    <s v="03/30/2026"/>
    <s v="03:40:48"/>
    <n v="3"/>
    <s v="03/30/202605:02:26"/>
    <x v="29"/>
    <x v="29"/>
    <x v="1"/>
    <s v="05:02:26"/>
    <x v="5"/>
    <x v="8"/>
    <d v="1899-12-30T01:21:38"/>
    <n v="76801"/>
    <n v="0.99"/>
  </r>
  <r>
    <s v="US20260012082"/>
    <s v="US"/>
    <s v="US OB Transvaginal"/>
    <s v="03/30/2026"/>
    <s v="03:40:58"/>
    <n v="3"/>
    <s v="03/30/202605:02:26"/>
    <x v="29"/>
    <x v="29"/>
    <x v="1"/>
    <s v="05:02:26"/>
    <x v="5"/>
    <x v="8"/>
    <d v="1899-12-30T01:21:28"/>
    <n v="76817"/>
    <n v="0.75"/>
  </r>
  <r>
    <s v="CT20260017042"/>
    <s v="CT"/>
    <s v="CT Brain/Head w/o Contrast"/>
    <s v="03/30/2026"/>
    <s v="05:04:56"/>
    <n v="5"/>
    <s v="03/30/202605:15:11"/>
    <x v="29"/>
    <x v="29"/>
    <x v="1"/>
    <s v="05:15:11"/>
    <x v="5"/>
    <x v="8"/>
    <d v="1899-12-30T00:10:15"/>
    <n v="70450"/>
    <n v="0.85"/>
  </r>
  <r>
    <s v="US20260012076"/>
    <s v="US"/>
    <s v="US Retroperitoneal Complete"/>
    <s v="03/30/2026"/>
    <s v="04:02:11"/>
    <n v="4"/>
    <s v="03/30/202605:20:01"/>
    <x v="29"/>
    <x v="29"/>
    <x v="1"/>
    <s v="05:20:01"/>
    <x v="5"/>
    <x v="8"/>
    <d v="1899-12-30T01:17:50"/>
    <n v="76770"/>
    <n v="0.74"/>
  </r>
  <r>
    <s v="MR20260003334"/>
    <s v="MR"/>
    <s v="MRI Brain w/ + w/o Contrast"/>
    <s v="03/30/2026"/>
    <s v="05:14:35"/>
    <n v="5"/>
    <s v="03/30/202605:29:52"/>
    <x v="29"/>
    <x v="29"/>
    <x v="1"/>
    <s v="05:29:52"/>
    <x v="5"/>
    <x v="8"/>
    <d v="1899-12-30T00:15:17"/>
    <n v="70553"/>
    <n v="2.29"/>
  </r>
  <r>
    <s v="MR20260003337"/>
    <s v="MR"/>
    <s v="MRA Brain/Head w/o Contrast"/>
    <s v="03/30/2026"/>
    <s v="04:43:24"/>
    <n v="4"/>
    <s v="03/30/202605:32:14"/>
    <x v="29"/>
    <x v="29"/>
    <x v="1"/>
    <s v="05:32:14"/>
    <x v="5"/>
    <x v="8"/>
    <d v="1899-12-30T00:48:50"/>
    <n v="70544"/>
    <n v="1.2"/>
  </r>
  <r>
    <s v="MR20260003280"/>
    <s v="MR"/>
    <s v="MRI Spine Cervical w/o Contrast"/>
    <s v="03/30/2026"/>
    <s v="02:53:54"/>
    <n v="2"/>
    <s v="03/30/202605:43:12"/>
    <x v="29"/>
    <x v="29"/>
    <x v="1"/>
    <s v="05:43:12"/>
    <x v="5"/>
    <x v="8"/>
    <d v="1899-12-30T02:49:18"/>
    <n v="72141"/>
    <n v="1.48"/>
  </r>
  <r>
    <s v="MR20260003290"/>
    <s v="MR"/>
    <s v="MRI Spine Thoracic w/o Contrast"/>
    <s v="03/30/2026"/>
    <s v="03:21:55"/>
    <n v="3"/>
    <s v="03/30/202605:47:58"/>
    <x v="29"/>
    <x v="29"/>
    <x v="1"/>
    <s v="05:47:58"/>
    <x v="5"/>
    <x v="8"/>
    <d v="1899-12-30T02:26:03"/>
    <n v="72146"/>
    <n v="1.48"/>
  </r>
  <r>
    <s v="CT20260017012"/>
    <s v="CT"/>
    <s v="CTA Chest"/>
    <s v="03/30/2026"/>
    <s v="05:17:04"/>
    <n v="5"/>
    <s v="03/30/202605:53:19"/>
    <x v="29"/>
    <x v="29"/>
    <x v="1"/>
    <s v="05:53:19"/>
    <x v="5"/>
    <x v="8"/>
    <d v="1899-12-30T00:36:15"/>
    <n v="71275"/>
    <n v="1.82"/>
  </r>
  <r>
    <s v="US20260012083"/>
    <s v="US"/>
    <s v="US OB Less Thn 14 wks w/TVS if indicated"/>
    <s v="03/30/2026"/>
    <s v="05:25:32"/>
    <n v="5"/>
    <s v="03/30/202606:00:16"/>
    <x v="29"/>
    <x v="29"/>
    <x v="1"/>
    <s v="06:00:16"/>
    <x v="6"/>
    <x v="8"/>
    <d v="1899-12-30T00:34:44"/>
    <n v="76801"/>
    <n v="0.99"/>
  </r>
  <r>
    <s v="US20260012032"/>
    <s v="US"/>
    <s v="US Lower Ext Venous Duplex Bilateral"/>
    <s v="03/30/2026"/>
    <s v="04:58:44"/>
    <n v="4"/>
    <s v="03/30/202606:01:19"/>
    <x v="29"/>
    <x v="29"/>
    <x v="1"/>
    <s v="06:01:19"/>
    <x v="6"/>
    <x v="8"/>
    <d v="1899-12-30T01:02:35"/>
    <n v="93970"/>
    <n v="0.7"/>
  </r>
  <r>
    <s v="US20260012048"/>
    <s v="US"/>
    <s v="US Upper Ext Venous Duplex Right"/>
    <s v="03/30/2026"/>
    <s v="04:59:00"/>
    <n v="4"/>
    <s v="03/30/202606:02:02"/>
    <x v="29"/>
    <x v="29"/>
    <x v="1"/>
    <s v="06:02:02"/>
    <x v="6"/>
    <x v="8"/>
    <d v="1899-12-30T01:03:02"/>
    <n v="93971"/>
    <n v="0.45"/>
  </r>
  <r>
    <s v="CT20260017017"/>
    <s v="CT"/>
    <s v="CT Abdomen and Pelvis w/ Contrast"/>
    <s v="03/30/2026"/>
    <s v="05:33:27"/>
    <n v="5"/>
    <s v="03/30/202606:12:17"/>
    <x v="29"/>
    <x v="29"/>
    <x v="1"/>
    <s v="06:12:17"/>
    <x v="6"/>
    <x v="8"/>
    <d v="1899-12-30T00:38:50"/>
    <n v="74177"/>
    <n v="1.82"/>
  </r>
  <r>
    <s v="CT20260017045"/>
    <s v="CT"/>
    <s v="CT Brain/Head w/o Contrast"/>
    <s v="03/30/2026"/>
    <s v="05:51:45"/>
    <n v="5"/>
    <s v="03/30/202606:15:48"/>
    <x v="29"/>
    <x v="29"/>
    <x v="1"/>
    <s v="06:15:48"/>
    <x v="6"/>
    <x v="8"/>
    <d v="1899-12-30T00:24:03"/>
    <n v="70450"/>
    <n v="0.85"/>
  </r>
  <r>
    <s v="MR20260003341"/>
    <s v="MR"/>
    <s v="MRI Brain w/o Contrast"/>
    <s v="03/30/2026"/>
    <s v="06:02:11"/>
    <n v="6"/>
    <s v="03/30/202606:28:54"/>
    <x v="29"/>
    <x v="29"/>
    <x v="1"/>
    <s v="06:28:54"/>
    <x v="6"/>
    <x v="8"/>
    <d v="1899-12-30T00:26:43"/>
    <n v="70551"/>
    <n v="1.48"/>
  </r>
  <r>
    <s v="MR20260003339"/>
    <s v="MR"/>
    <s v="MRI Brain w/o Contrast"/>
    <s v="03/30/2026"/>
    <s v="01:18:45"/>
    <n v="1"/>
    <s v="03/30/202606:33:47"/>
    <x v="29"/>
    <x v="29"/>
    <x v="1"/>
    <s v="06:33:47"/>
    <x v="6"/>
    <x v="8"/>
    <d v="1899-12-30T05:15:02"/>
    <n v="70551"/>
    <n v="1.48"/>
  </r>
  <r>
    <s v="US20260012003"/>
    <s v="US"/>
    <s v="US Lower Ext Venous Duplex Left"/>
    <s v="03/30/2026"/>
    <s v="01:24:11"/>
    <n v="1"/>
    <s v="03/30/202606:34:21"/>
    <x v="29"/>
    <x v="29"/>
    <x v="1"/>
    <s v="06:34:21"/>
    <x v="6"/>
    <x v="8"/>
    <d v="1899-12-30T05:10:10"/>
    <n v="93971"/>
    <n v="0.45"/>
  </r>
  <r>
    <s v="US20260012013"/>
    <s v="US"/>
    <s v="US Abdomen Limited"/>
    <s v="03/29/2026"/>
    <s v="12:47:48"/>
    <n v="12"/>
    <s v="03/30/202606:36:37"/>
    <x v="29"/>
    <x v="29"/>
    <x v="1"/>
    <s v="06:36:37"/>
    <x v="6"/>
    <x v="8"/>
    <d v="1899-12-30T17:48:49"/>
    <n v="76705"/>
    <n v="0.59"/>
  </r>
  <r>
    <s v="CT20260017016"/>
    <s v="CT"/>
    <s v="CT Abd/Pel for GI BLEED w/o Oral &amp; w/wo "/>
    <s v="03/30/2026"/>
    <s v="03:19:05"/>
    <n v="3"/>
    <s v="03/30/202606:46:24"/>
    <x v="29"/>
    <x v="29"/>
    <x v="1"/>
    <s v="06:46:24"/>
    <x v="6"/>
    <x v="8"/>
    <d v="1899-12-30T03:27:19"/>
    <n v="74178"/>
    <n v="2.0099999999999998"/>
  </r>
  <r>
    <s v="MR20260003328"/>
    <s v="MR"/>
    <s v="MRI MRCP Abdomen"/>
    <s v="03/29/2026"/>
    <s v="22:54:21"/>
    <n v="22"/>
    <s v="03/30/202606:54:19"/>
    <x v="29"/>
    <x v="29"/>
    <x v="1"/>
    <s v="06:54:19"/>
    <x v="6"/>
    <x v="8"/>
    <d v="1899-12-30T07:59:58"/>
    <n v="74181"/>
    <n v="1.46"/>
  </r>
  <r>
    <s v="CT20260016941"/>
    <s v="CT"/>
    <s v="CTA Abdomen Aorta + Iliofemoral"/>
    <s v="03/29/2026"/>
    <s v="17:02:06"/>
    <n v="17"/>
    <s v="03/30/202607:06:27"/>
    <x v="29"/>
    <x v="29"/>
    <x v="1"/>
    <s v="07:06:27"/>
    <x v="7"/>
    <x v="8"/>
    <d v="1899-12-30T14:04:21"/>
    <n v="75635"/>
    <n v="2.4"/>
  </r>
  <r>
    <s v="CT20260017018"/>
    <s v="CT"/>
    <s v="CT Brain/Head w/o Contrast"/>
    <s v="03/30/2026"/>
    <s v="04:14:01"/>
    <n v="4"/>
    <s v="03/30/202607:14:25"/>
    <x v="29"/>
    <x v="29"/>
    <x v="1"/>
    <s v="07:14:25"/>
    <x v="7"/>
    <x v="8"/>
    <d v="1899-12-30T03:00:24"/>
    <n v="70450"/>
    <n v="0.85"/>
  </r>
  <r>
    <s v="CT20260016875"/>
    <s v="CT"/>
    <s v="CT Sinus w/o Contrast"/>
    <s v="03/29/2026"/>
    <s v="11:40:04"/>
    <n v="11"/>
    <s v="03/30/202607:18:45"/>
    <x v="29"/>
    <x v="29"/>
    <x v="1"/>
    <s v="07:18:45"/>
    <x v="7"/>
    <x v="8"/>
    <d v="1899-12-30T19:38:41"/>
    <n v="70486"/>
    <n v="0.85"/>
  </r>
  <r>
    <s v="CT20260016692"/>
    <s v="CT"/>
    <s v="CT Abdomen and Pelvis w/o Contrast"/>
    <s v="03/29/2026"/>
    <s v="13:50:44"/>
    <n v="13"/>
    <s v="03/30/202607:29:56"/>
    <x v="29"/>
    <x v="29"/>
    <x v="1"/>
    <s v="07:29:56"/>
    <x v="7"/>
    <x v="8"/>
    <d v="1899-12-30T17:39:12"/>
    <n v="74176"/>
    <n v="1.74"/>
  </r>
  <r>
    <s v="CT20260017044"/>
    <s v="CT"/>
    <s v="CT Maxillofacial w/o Contrast"/>
    <s v="03/30/2026"/>
    <s v="05:51:45"/>
    <n v="5"/>
    <s v="03/30/202607:35:23"/>
    <x v="29"/>
    <x v="29"/>
    <x v="1"/>
    <s v="07:35:23"/>
    <x v="7"/>
    <x v="8"/>
    <d v="1899-12-30T01:43:38"/>
    <n v="70486"/>
    <n v="0.85"/>
  </r>
  <r>
    <s v="CT20260017050"/>
    <s v="CT"/>
    <s v="CT Brain/Head w/o Contrast"/>
    <s v="03/30/2026"/>
    <s v="07:27:24"/>
    <n v="7"/>
    <s v="03/30/202607:39:31"/>
    <x v="29"/>
    <x v="29"/>
    <x v="1"/>
    <s v="07:39:31"/>
    <x v="7"/>
    <x v="8"/>
    <d v="1899-12-30T00:12:07"/>
    <n v="70450"/>
    <n v="0.85"/>
  </r>
  <r>
    <s v="CT20260017041"/>
    <s v="CT"/>
    <s v="CT Abdomen and Pelvis w/ Contrast"/>
    <s v="03/30/2026"/>
    <s v="07:26:55"/>
    <n v="7"/>
    <s v="03/30/202607:51:00"/>
    <x v="29"/>
    <x v="29"/>
    <x v="1"/>
    <s v="07:51:00"/>
    <x v="7"/>
    <x v="8"/>
    <d v="1899-12-30T00:24:05"/>
    <n v="74177"/>
    <n v="1.82"/>
  </r>
  <r>
    <s v="CT20260017043"/>
    <s v="CT"/>
    <s v="CT Abdomen and Pelvis w/ Contrast"/>
    <s v="03/30/2026"/>
    <s v="07:44:47"/>
    <n v="7"/>
    <s v="03/30/202607:59:17"/>
    <x v="29"/>
    <x v="29"/>
    <x v="1"/>
    <s v="07:59:17"/>
    <x v="7"/>
    <x v="8"/>
    <d v="1899-12-30T00:14:30"/>
    <n v="74177"/>
    <n v="1.82"/>
  </r>
  <r>
    <s v="CT20260017141"/>
    <s v="CT"/>
    <s v="CT Abdomen and Pelvis w/ + w/o Contrast"/>
    <s v="03/30/2026"/>
    <s v="13:51:56"/>
    <n v="13"/>
    <s v="03/30/202614:05:26"/>
    <x v="29"/>
    <x v="29"/>
    <x v="1"/>
    <s v="14:05:26"/>
    <x v="14"/>
    <x v="4"/>
    <d v="1899-12-30T00:13:30"/>
    <n v="74178"/>
    <n v="2.0099999999999998"/>
  </r>
  <r>
    <s v="CT20260017064"/>
    <s v="CT"/>
    <s v="CT Ankle w/o Contrast Right"/>
    <s v="03/30/2026"/>
    <s v="09:46:20"/>
    <n v="9"/>
    <s v="03/30/202614:10:28"/>
    <x v="29"/>
    <x v="29"/>
    <x v="1"/>
    <s v="14:10:28"/>
    <x v="14"/>
    <x v="4"/>
    <d v="1899-12-30T04:24:08"/>
    <n v="73700"/>
    <n v="1"/>
  </r>
  <r>
    <s v="CT20260017078"/>
    <s v="CT"/>
    <s v="CT Knee w/o Contrast Left"/>
    <s v="03/30/2026"/>
    <s v="09:46:20"/>
    <n v="9"/>
    <s v="03/30/202614:20:47"/>
    <x v="29"/>
    <x v="29"/>
    <x v="1"/>
    <s v="14:20:47"/>
    <x v="14"/>
    <x v="4"/>
    <d v="1899-12-30T04:34:27"/>
    <n v="73700"/>
    <n v="1"/>
  </r>
  <r>
    <s v="CT20260017056"/>
    <s v="CT"/>
    <s v="CT Knee w/o Contrast Right"/>
    <s v="03/30/2026"/>
    <s v="09:46:20"/>
    <n v="9"/>
    <s v="03/30/202614:23:29"/>
    <x v="29"/>
    <x v="29"/>
    <x v="1"/>
    <s v="14:23:29"/>
    <x v="14"/>
    <x v="4"/>
    <d v="1899-12-30T04:37:09"/>
    <n v="73700"/>
    <n v="1"/>
  </r>
  <r>
    <s v="US20260012157"/>
    <s v="US"/>
    <s v="US Lower Ext Venous Duplex Bilateral"/>
    <s v="03/30/2026"/>
    <s v="14:19:30"/>
    <n v="14"/>
    <s v="03/30/202614:27:53"/>
    <x v="29"/>
    <x v="29"/>
    <x v="1"/>
    <s v="14:27:53"/>
    <x v="14"/>
    <x v="4"/>
    <d v="1899-12-30T00:08:23"/>
    <n v="93970"/>
    <n v="0.7"/>
  </r>
  <r>
    <s v="XR20260036753"/>
    <s v="XR"/>
    <s v="XR Chest 2 Views"/>
    <s v="03/30/2026"/>
    <s v="14:16:51"/>
    <n v="14"/>
    <s v="03/30/202614:29:35"/>
    <x v="29"/>
    <x v="29"/>
    <x v="1"/>
    <s v="14:29:35"/>
    <x v="14"/>
    <x v="4"/>
    <d v="1899-12-30T00:12:44"/>
    <n v="71046"/>
    <n v="0.22"/>
  </r>
  <r>
    <s v="XR20260036765"/>
    <s v="XR"/>
    <s v="XR Chest 2 Views"/>
    <s v="03/30/2026"/>
    <s v="14:18:36"/>
    <n v="14"/>
    <s v="03/30/202614:30:42"/>
    <x v="29"/>
    <x v="29"/>
    <x v="1"/>
    <s v="14:30:42"/>
    <x v="14"/>
    <x v="4"/>
    <d v="1899-12-30T00:12:06"/>
    <n v="71046"/>
    <n v="0.22"/>
  </r>
  <r>
    <s v="XR20260036746"/>
    <s v="XR"/>
    <s v="XR Chest 2 Views"/>
    <s v="03/30/2026"/>
    <s v="14:21:02"/>
    <n v="14"/>
    <s v="03/30/202614:31:16"/>
    <x v="29"/>
    <x v="29"/>
    <x v="1"/>
    <s v="14:31:16"/>
    <x v="14"/>
    <x v="4"/>
    <d v="1899-12-30T00:10:14"/>
    <n v="71046"/>
    <n v="0.22"/>
  </r>
  <r>
    <s v="XR20260036763"/>
    <s v="XR"/>
    <s v="XR Chest 2 Views"/>
    <s v="03/30/2026"/>
    <s v="14:23:53"/>
    <n v="14"/>
    <s v="03/30/202614:31:38"/>
    <x v="29"/>
    <x v="29"/>
    <x v="1"/>
    <s v="14:31:38"/>
    <x v="14"/>
    <x v="4"/>
    <d v="1899-12-30T00:07:45"/>
    <n v="71046"/>
    <n v="0.22"/>
  </r>
  <r>
    <s v="CT20260017133"/>
    <s v="CT"/>
    <s v="CT Abdomen and Pelvis w/ Contrast"/>
    <s v="03/30/2026"/>
    <s v="14:23:26"/>
    <n v="14"/>
    <s v="03/30/202614:40:20"/>
    <x v="29"/>
    <x v="29"/>
    <x v="1"/>
    <s v="14:40:20"/>
    <x v="14"/>
    <x v="4"/>
    <d v="1899-12-30T00:16:54"/>
    <n v="74177"/>
    <n v="1.82"/>
  </r>
  <r>
    <s v="US20260011818"/>
    <s v="US"/>
    <s v="US Fetal Biophysical Profile w/o N-Str"/>
    <s v="03/30/2026"/>
    <s v="09:37:27"/>
    <n v="9"/>
    <s v="03/30/202614:41:18"/>
    <x v="29"/>
    <x v="29"/>
    <x v="1"/>
    <s v="14:41:18"/>
    <x v="14"/>
    <x v="4"/>
    <d v="1899-12-30T05:03:51"/>
    <n v="76819"/>
    <n v="0.77"/>
  </r>
  <r>
    <s v="US20260012122"/>
    <s v="US"/>
    <s v="US Fetal Biophysical Profile w/o N-Str"/>
    <s v="03/30/2026"/>
    <s v="10:14:48"/>
    <n v="10"/>
    <s v="03/30/202614:42:25"/>
    <x v="29"/>
    <x v="29"/>
    <x v="1"/>
    <s v="14:42:25"/>
    <x v="14"/>
    <x v="4"/>
    <d v="1899-12-30T04:27:37"/>
    <n v="76819"/>
    <n v="0.77"/>
  </r>
  <r>
    <s v="CT20260017150"/>
    <s v="CT"/>
    <s v="CT Abdomen and Pelvis w/ Contrast"/>
    <s v="03/30/2026"/>
    <s v="14:22:04"/>
    <n v="14"/>
    <s v="03/30/202614:49:50"/>
    <x v="29"/>
    <x v="29"/>
    <x v="1"/>
    <s v="14:49:50"/>
    <x v="14"/>
    <x v="4"/>
    <d v="1899-12-30T00:27:46"/>
    <n v="74177"/>
    <n v="1.82"/>
  </r>
  <r>
    <s v="US20260011819"/>
    <s v="US"/>
    <s v="US Fetal Biophysical Profile w/o N-Str"/>
    <s v="03/30/2026"/>
    <s v="09:58:43"/>
    <n v="9"/>
    <s v="03/30/202614:51:04"/>
    <x v="29"/>
    <x v="29"/>
    <x v="1"/>
    <s v="14:51:04"/>
    <x v="14"/>
    <x v="4"/>
    <d v="1899-12-30T04:52:21"/>
    <n v="76819"/>
    <n v="0.77"/>
  </r>
  <r>
    <s v="US20260011822"/>
    <s v="US"/>
    <s v="US Fetal Biophysical Profile w/o N-Str"/>
    <s v="03/30/2026"/>
    <s v="11:13:35"/>
    <n v="11"/>
    <s v="03/30/202614:53:19"/>
    <x v="29"/>
    <x v="29"/>
    <x v="1"/>
    <s v="14:53:19"/>
    <x v="14"/>
    <x v="4"/>
    <d v="1899-12-30T03:39:44"/>
    <n v="76819"/>
    <n v="0.77"/>
  </r>
  <r>
    <s v="US20260011823"/>
    <s v="US"/>
    <s v="US Fetal Biophysical Profile w/o N-Str"/>
    <s v="03/30/2026"/>
    <s v="14:33:35"/>
    <n v="14"/>
    <s v="03/30/202614:54:09"/>
    <x v="29"/>
    <x v="29"/>
    <x v="1"/>
    <s v="14:54:09"/>
    <x v="14"/>
    <x v="4"/>
    <d v="1899-12-30T00:20:34"/>
    <n v="76819"/>
    <n v="0.77"/>
  </r>
  <r>
    <s v="US20260012163"/>
    <s v="US"/>
    <s v="US Pelvis Comp w/Transvag if indicated"/>
    <s v="03/30/2026"/>
    <s v="14:40:18"/>
    <n v="14"/>
    <s v="03/30/202614:56:28"/>
    <x v="29"/>
    <x v="29"/>
    <x v="1"/>
    <s v="14:56:28"/>
    <x v="14"/>
    <x v="4"/>
    <d v="1899-12-30T00:16:10"/>
    <n v="76856"/>
    <n v="0.69"/>
  </r>
  <r>
    <s v="US20260012165"/>
    <s v="US"/>
    <s v="US Pelvis Comp w/Transvag if indicated"/>
    <s v="03/30/2026"/>
    <s v="14:19:08"/>
    <n v="14"/>
    <s v="03/30/202615:02:51"/>
    <x v="29"/>
    <x v="29"/>
    <x v="1"/>
    <s v="15:02:51"/>
    <x v="15"/>
    <x v="4"/>
    <d v="1899-12-30T00:43:43"/>
    <n v="76856"/>
    <n v="0.69"/>
  </r>
  <r>
    <s v="US20260012175"/>
    <s v="US"/>
    <s v="US Transvaginal Non-OB"/>
    <s v="03/30/2026"/>
    <s v="14:19:13"/>
    <n v="14"/>
    <s v="03/30/202615:02:51"/>
    <x v="29"/>
    <x v="29"/>
    <x v="1"/>
    <s v="15:02:51"/>
    <x v="15"/>
    <x v="4"/>
    <d v="1899-12-30T00:43:38"/>
    <n v="76830"/>
    <n v="0.69"/>
  </r>
  <r>
    <s v="CT20260017067"/>
    <s v="CT"/>
    <s v="CT Abdomen and Pelvis w/Oral + w/o IV Co"/>
    <s v="03/30/2026"/>
    <s v="14:56:37"/>
    <n v="14"/>
    <s v="03/30/202615:15:15"/>
    <x v="29"/>
    <x v="29"/>
    <x v="1"/>
    <s v="15:15:15"/>
    <x v="15"/>
    <x v="4"/>
    <d v="1899-12-30T00:18:38"/>
    <n v="74176"/>
    <n v="1.74"/>
  </r>
  <r>
    <s v="CT20260017149"/>
    <s v="CT"/>
    <s v="CTA Pulmonary"/>
    <s v="03/30/2026"/>
    <s v="15:10:14"/>
    <n v="15"/>
    <s v="03/30/202615:21:40"/>
    <x v="29"/>
    <x v="29"/>
    <x v="1"/>
    <s v="15:21:40"/>
    <x v="15"/>
    <x v="4"/>
    <d v="1899-12-30T00:11:26"/>
    <n v="71275"/>
    <n v="1.82"/>
  </r>
  <r>
    <s v="CT20260017165"/>
    <s v="CT"/>
    <s v="CTA Chest"/>
    <s v="03/30/2026"/>
    <s v="15:13:30"/>
    <n v="15"/>
    <s v="03/30/202615:28:20"/>
    <x v="29"/>
    <x v="29"/>
    <x v="1"/>
    <s v="15:28:20"/>
    <x v="15"/>
    <x v="4"/>
    <d v="1899-12-30T00:14:50"/>
    <n v="71275"/>
    <n v="1.82"/>
  </r>
  <r>
    <s v="CT20260017132"/>
    <s v="CT"/>
    <s v="CTA Pulmonary"/>
    <s v="03/30/2026"/>
    <s v="15:25:59"/>
    <n v="15"/>
    <s v="03/30/202615:31:32"/>
    <x v="29"/>
    <x v="29"/>
    <x v="1"/>
    <s v="15:31:32"/>
    <x v="15"/>
    <x v="4"/>
    <d v="1899-12-30T00:05:33"/>
    <n v="71275"/>
    <n v="1.82"/>
  </r>
  <r>
    <s v="US20260011824"/>
    <s v="US"/>
    <s v="US Fetal Biophysical Profile w/o N-Str"/>
    <s v="03/30/2026"/>
    <s v="15:28:45"/>
    <n v="15"/>
    <s v="03/30/202615:34:21"/>
    <x v="29"/>
    <x v="29"/>
    <x v="1"/>
    <s v="15:34:21"/>
    <x v="15"/>
    <x v="4"/>
    <d v="1899-12-30T00:05:36"/>
    <n v="76819"/>
    <n v="0.77"/>
  </r>
  <r>
    <s v="XR20260036758"/>
    <s v="XR"/>
    <s v="XR Tibia/Fibula Bilateral"/>
    <s v="03/30/2026"/>
    <s v="14:36:15"/>
    <n v="14"/>
    <s v="03/30/202615:36:14"/>
    <x v="29"/>
    <x v="29"/>
    <x v="1"/>
    <s v="15:36:14"/>
    <x v="15"/>
    <x v="4"/>
    <d v="1899-12-30T00:59:59"/>
    <n v="73590"/>
    <n v="0.16"/>
  </r>
  <r>
    <s v="XR20260036759"/>
    <s v="XR"/>
    <s v="XR Foot Limited 2 Views Bilateral"/>
    <s v="03/30/2026"/>
    <s v="14:36:23"/>
    <n v="14"/>
    <s v="03/30/202615:36:14"/>
    <x v="29"/>
    <x v="29"/>
    <x v="1"/>
    <s v="15:36:14"/>
    <x v="15"/>
    <x v="4"/>
    <d v="1899-12-30T00:59:51"/>
    <n v="73620"/>
    <n v="0.16"/>
  </r>
  <r>
    <s v="CT20260017167"/>
    <s v="CT"/>
    <s v="CT Abdomen and Pelvis w/ + w/o Contrast"/>
    <s v="03/30/2026"/>
    <s v="15:37:30"/>
    <n v="15"/>
    <s v="03/30/202615:48:08"/>
    <x v="29"/>
    <x v="29"/>
    <x v="1"/>
    <s v="15:48:08"/>
    <x v="15"/>
    <x v="4"/>
    <d v="1899-12-30T00:10:38"/>
    <n v="74178"/>
    <n v="2.0099999999999998"/>
  </r>
  <r>
    <s v="CT20260017171"/>
    <s v="CT"/>
    <s v="CT Brain/Head w/o Contrast"/>
    <s v="03/30/2026"/>
    <s v="15:42:35"/>
    <n v="15"/>
    <s v="03/30/202615:49:00"/>
    <x v="29"/>
    <x v="29"/>
    <x v="1"/>
    <s v="15:49:00"/>
    <x v="15"/>
    <x v="4"/>
    <d v="1899-12-30T00:06:25"/>
    <n v="70450"/>
    <n v="0.85"/>
  </r>
  <r>
    <s v="CT20260017126"/>
    <s v="CT"/>
    <s v="CT Abdomen and Pelvis w/ Contrast"/>
    <s v="03/30/2026"/>
    <s v="15:48:50"/>
    <n v="15"/>
    <s v="03/30/202615:58:49"/>
    <x v="29"/>
    <x v="29"/>
    <x v="1"/>
    <s v="15:58:49"/>
    <x v="15"/>
    <x v="4"/>
    <d v="1899-12-30T00:09:59"/>
    <n v="74177"/>
    <n v="1.82"/>
  </r>
  <r>
    <s v="US20260012172"/>
    <s v="US"/>
    <s v="US Abdomen Limited"/>
    <s v="03/30/2026"/>
    <s v="15:57:45"/>
    <n v="15"/>
    <s v="03/30/202616:04:23"/>
    <x v="29"/>
    <x v="29"/>
    <x v="1"/>
    <s v="16:04:23"/>
    <x v="16"/>
    <x v="4"/>
    <d v="1899-12-30T00:06:38"/>
    <n v="76705"/>
    <n v="0.59"/>
  </r>
  <r>
    <s v="XR20260036784"/>
    <s v="XR"/>
    <s v="XR Knee Complete 4+ Views Right"/>
    <s v="03/30/2026"/>
    <s v="16:01:29"/>
    <n v="16"/>
    <s v="03/30/202616:05:13"/>
    <x v="29"/>
    <x v="29"/>
    <x v="1"/>
    <s v="16:05:13"/>
    <x v="16"/>
    <x v="4"/>
    <d v="1899-12-30T00:03:44"/>
    <n v="73564"/>
    <n v="0.22"/>
  </r>
  <r>
    <s v="XR20260036785"/>
    <s v="XR"/>
    <s v="XR Knee Complete 4+ Views Left"/>
    <s v="03/30/2026"/>
    <s v="16:01:29"/>
    <n v="16"/>
    <s v="03/30/202616:05:13"/>
    <x v="29"/>
    <x v="29"/>
    <x v="1"/>
    <s v="16:05:13"/>
    <x v="16"/>
    <x v="4"/>
    <d v="1899-12-30T00:03:44"/>
    <n v="73564"/>
    <n v="0.22"/>
  </r>
  <r>
    <s v="CT20260017127"/>
    <s v="CT"/>
    <s v="CT Abdomen and Pelvis w/ Contrast"/>
    <s v="03/30/2026"/>
    <s v="16:03:06"/>
    <n v="16"/>
    <s v="03/30/202616:17:48"/>
    <x v="29"/>
    <x v="29"/>
    <x v="1"/>
    <s v="16:17:48"/>
    <x v="16"/>
    <x v="4"/>
    <d v="1899-12-30T00:14:42"/>
    <n v="74177"/>
    <n v="1.82"/>
  </r>
  <r>
    <s v="XR20260036795"/>
    <s v="XR"/>
    <s v="XR Ankle Complete 3+ Views Right"/>
    <s v="03/30/2026"/>
    <s v="16:12:55"/>
    <n v="16"/>
    <s v="03/30/202616:20:16"/>
    <x v="29"/>
    <x v="29"/>
    <x v="1"/>
    <s v="16:20:16"/>
    <x v="16"/>
    <x v="4"/>
    <d v="1899-12-30T00:07:21"/>
    <n v="73610"/>
    <n v="0.17"/>
  </r>
  <r>
    <s v="XR20260036794"/>
    <s v="XR"/>
    <s v="XR Femur Complete 2 Views Left"/>
    <s v="03/30/2026"/>
    <s v="16:12:55"/>
    <n v="16"/>
    <s v="03/30/202616:21:59"/>
    <x v="29"/>
    <x v="29"/>
    <x v="1"/>
    <s v="16:21:59"/>
    <x v="16"/>
    <x v="4"/>
    <d v="1899-12-30T00:09:04"/>
    <n v="73552"/>
    <n v="0.18"/>
  </r>
  <r>
    <s v="US20260012166"/>
    <s v="US"/>
    <s v="US Pelvis Comp w/Transvag if indicated"/>
    <s v="03/30/2026"/>
    <s v="15:54:13"/>
    <n v="15"/>
    <s v="03/30/202616:29:52"/>
    <x v="29"/>
    <x v="29"/>
    <x v="1"/>
    <s v="16:29:52"/>
    <x v="16"/>
    <x v="4"/>
    <d v="1899-12-30T00:35:39"/>
    <n v="76856"/>
    <n v="0.69"/>
  </r>
  <r>
    <s v="US20260012169"/>
    <s v="US"/>
    <s v="US Transvaginal Non-OB"/>
    <s v="03/30/2026"/>
    <s v="15:54:19"/>
    <n v="15"/>
    <s v="03/30/202616:29:52"/>
    <x v="29"/>
    <x v="29"/>
    <x v="1"/>
    <s v="16:29:52"/>
    <x v="16"/>
    <x v="4"/>
    <d v="1899-12-30T00:35:33"/>
    <n v="76830"/>
    <n v="0.69"/>
  </r>
  <r>
    <s v="CT20260017138"/>
    <s v="CT"/>
    <s v="CT Knee w/o Contrast Right"/>
    <s v="03/30/2026"/>
    <s v="16:17:48"/>
    <n v="16"/>
    <s v="03/30/202616:35:59"/>
    <x v="29"/>
    <x v="29"/>
    <x v="1"/>
    <s v="16:35:59"/>
    <x v="16"/>
    <x v="4"/>
    <d v="1899-12-30T00:18:11"/>
    <n v="73700"/>
    <n v="1"/>
  </r>
  <r>
    <s v="XR20260036840"/>
    <s v="XR"/>
    <s v="XR Knee Limited 1 or 2 Views Bilateral"/>
    <s v="03/30/2026"/>
    <s v="16:30:11"/>
    <n v="16"/>
    <s v="03/30/202616:37:33"/>
    <x v="29"/>
    <x v="29"/>
    <x v="1"/>
    <s v="16:37:33"/>
    <x v="16"/>
    <x v="4"/>
    <d v="1899-12-30T00:07:22"/>
    <n v="73560"/>
    <n v="0.16"/>
  </r>
  <r>
    <s v="XR20260036800"/>
    <s v="XR"/>
    <s v="XR Knee Complete 4+ Views Right"/>
    <s v="03/30/2026"/>
    <s v="16:17:46"/>
    <n v="16"/>
    <s v="03/30/202616:38:14"/>
    <x v="29"/>
    <x v="29"/>
    <x v="1"/>
    <s v="16:38:14"/>
    <x v="16"/>
    <x v="4"/>
    <d v="1899-12-30T00:20:28"/>
    <n v="73564"/>
    <n v="0.22"/>
  </r>
  <r>
    <s v="XR20260036831"/>
    <s v="XR"/>
    <s v="XR Chest 2 Views"/>
    <s v="03/30/2026"/>
    <s v="16:38:29"/>
    <n v="16"/>
    <s v="03/30/202616:40:27"/>
    <x v="29"/>
    <x v="29"/>
    <x v="1"/>
    <s v="16:40:27"/>
    <x v="16"/>
    <x v="4"/>
    <d v="1899-12-30T00:01:58"/>
    <n v="71046"/>
    <n v="0.22"/>
  </r>
  <r>
    <s v="XR20260036806"/>
    <s v="XR"/>
    <s v="XR Knee Limited 1 or 2 Views Left"/>
    <s v="03/30/2026"/>
    <s v="16:39:34"/>
    <n v="16"/>
    <s v="03/30/202616:41:45"/>
    <x v="29"/>
    <x v="29"/>
    <x v="1"/>
    <s v="16:41:45"/>
    <x v="16"/>
    <x v="4"/>
    <d v="1899-12-30T00:02:11"/>
    <n v="73560"/>
    <n v="0.16"/>
  </r>
  <r>
    <s v="XR20260036828"/>
    <s v="XR"/>
    <s v="XR Shoulder Complete 2+ Views Left"/>
    <s v="03/30/2026"/>
    <s v="16:12:36"/>
    <n v="16"/>
    <s v="03/30/202616:42:27"/>
    <x v="29"/>
    <x v="29"/>
    <x v="1"/>
    <s v="16:42:27"/>
    <x v="16"/>
    <x v="4"/>
    <d v="1899-12-30T00:29:51"/>
    <n v="73030"/>
    <n v="0.18"/>
  </r>
  <r>
    <s v="XR20260036827"/>
    <s v="XR"/>
    <s v="XR Spine Cervical Complete 4 or 5 Views"/>
    <s v="03/30/2026"/>
    <s v="16:12:36"/>
    <n v="16"/>
    <s v="03/30/202616:43:11"/>
    <x v="29"/>
    <x v="29"/>
    <x v="1"/>
    <s v="16:43:11"/>
    <x v="16"/>
    <x v="4"/>
    <d v="1899-12-30T00:30:35"/>
    <n v="72050"/>
    <n v="0.27"/>
  </r>
  <r>
    <s v="XR20260036811"/>
    <s v="XR"/>
    <s v="XR Spine Lumbar Limited 2 or 3 Views"/>
    <s v="03/30/2026"/>
    <s v="15:43:38"/>
    <n v="15"/>
    <s v="03/30/202616:45:10"/>
    <x v="29"/>
    <x v="29"/>
    <x v="1"/>
    <s v="16:45:10"/>
    <x v="16"/>
    <x v="4"/>
    <d v="1899-12-30T01:01:32"/>
    <n v="72100"/>
    <n v="0.22"/>
  </r>
  <r>
    <s v="XR20260036804"/>
    <s v="XR"/>
    <s v="XR Foot Complete 3+ Views Left"/>
    <s v="03/30/2026"/>
    <s v="16:42:11"/>
    <n v="16"/>
    <s v="03/30/202616:47:57"/>
    <x v="29"/>
    <x v="29"/>
    <x v="1"/>
    <s v="16:47:57"/>
    <x v="16"/>
    <x v="4"/>
    <d v="1899-12-30T00:05:46"/>
    <n v="73630"/>
    <n v="0.17"/>
  </r>
  <r>
    <s v="XR20260036805"/>
    <s v="XR"/>
    <s v="XR Ankle Complete 3+ Views Left"/>
    <s v="03/30/2026"/>
    <s v="16:42:32"/>
    <n v="16"/>
    <s v="03/30/202616:47:57"/>
    <x v="29"/>
    <x v="29"/>
    <x v="1"/>
    <s v="16:47:57"/>
    <x v="16"/>
    <x v="4"/>
    <d v="1899-12-30T00:05:25"/>
    <n v="73610"/>
    <n v="0.17"/>
  </r>
  <r>
    <s v="CT20260017137"/>
    <s v="CT"/>
    <s v="CT Abdomen and Pelvis w/ Contrast"/>
    <s v="03/30/2026"/>
    <s v="16:41:29"/>
    <n v="16"/>
    <s v="03/30/202616:55:05"/>
    <x v="29"/>
    <x v="29"/>
    <x v="1"/>
    <s v="16:55:05"/>
    <x v="16"/>
    <x v="4"/>
    <d v="1899-12-30T00:13:36"/>
    <n v="74177"/>
    <n v="1.82"/>
  </r>
  <r>
    <s v="CT20260017144"/>
    <s v="CT"/>
    <s v="CTA Chest"/>
    <s v="03/30/2026"/>
    <s v="16:46:52"/>
    <n v="16"/>
    <s v="03/30/202617:01:56"/>
    <x v="29"/>
    <x v="29"/>
    <x v="1"/>
    <s v="17:01:56"/>
    <x v="17"/>
    <x v="4"/>
    <d v="1899-12-30T00:15:04"/>
    <n v="71275"/>
    <n v="1.82"/>
  </r>
  <r>
    <s v="XR20260036852"/>
    <s v="XR"/>
    <s v="XR Chest 2 Views"/>
    <s v="03/30/2026"/>
    <s v="17:03:28"/>
    <n v="17"/>
    <s v="03/30/202617:05:04"/>
    <x v="29"/>
    <x v="29"/>
    <x v="1"/>
    <s v="17:05:04"/>
    <x v="17"/>
    <x v="4"/>
    <d v="1899-12-30T00:01:36"/>
    <n v="71046"/>
    <n v="0.22"/>
  </r>
  <r>
    <s v="XR20260036839"/>
    <s v="XR"/>
    <s v="XR Chest 1 View Portable"/>
    <s v="03/30/2026"/>
    <s v="17:05:03"/>
    <n v="17"/>
    <s v="03/30/202617:06:45"/>
    <x v="29"/>
    <x v="29"/>
    <x v="1"/>
    <s v="17:06:45"/>
    <x v="17"/>
    <x v="4"/>
    <d v="1899-12-30T00:01:42"/>
    <n v="71045"/>
    <n v="0.18"/>
  </r>
  <r>
    <s v="XR20260036843"/>
    <s v="XR"/>
    <s v="XR Spine Lumbar Complete 4+ Views"/>
    <s v="03/30/2026"/>
    <s v="16:43:25"/>
    <n v="16"/>
    <s v="03/30/202617:09:19"/>
    <x v="29"/>
    <x v="29"/>
    <x v="1"/>
    <s v="17:09:19"/>
    <x v="17"/>
    <x v="4"/>
    <d v="1899-12-30T00:25:54"/>
    <n v="72110"/>
    <n v="0.26"/>
  </r>
  <r>
    <s v="XR20260036844"/>
    <s v="XR"/>
    <s v="XR Spine Thoracic 3 Views"/>
    <s v="03/30/2026"/>
    <s v="16:43:32"/>
    <n v="16"/>
    <s v="03/30/202617:09:19"/>
    <x v="29"/>
    <x v="29"/>
    <x v="1"/>
    <s v="17:09:19"/>
    <x v="17"/>
    <x v="4"/>
    <d v="1899-12-30T00:25:47"/>
    <n v="72072"/>
    <n v="0.23"/>
  </r>
  <r>
    <s v="XR20260036853"/>
    <s v="XR"/>
    <s v="XR Spine Lumbar Limited 2 or 3 Views"/>
    <s v="03/30/2026"/>
    <s v="17:02:36"/>
    <n v="17"/>
    <s v="03/30/202617:12:52"/>
    <x v="29"/>
    <x v="29"/>
    <x v="1"/>
    <s v="17:12:52"/>
    <x v="17"/>
    <x v="4"/>
    <d v="1899-12-30T00:10:16"/>
    <n v="72100"/>
    <n v="0.22"/>
  </r>
  <r>
    <s v="XR20260036836"/>
    <s v="XR"/>
    <s v="XR Spine Cervical Limited 2 or 3 Views"/>
    <s v="03/30/2026"/>
    <s v="16:52:30"/>
    <n v="16"/>
    <s v="03/30/202617:16:36"/>
    <x v="29"/>
    <x v="29"/>
    <x v="1"/>
    <s v="17:16:36"/>
    <x v="17"/>
    <x v="4"/>
    <d v="1899-12-30T00:24:06"/>
    <n v="72040"/>
    <n v="0.22"/>
  </r>
  <r>
    <s v="XR20260036837"/>
    <s v="XR"/>
    <s v="XR Shoulder Complete 2+ Views Left"/>
    <s v="03/30/2026"/>
    <s v="16:52:30"/>
    <n v="16"/>
    <s v="03/30/202617:17:06"/>
    <x v="29"/>
    <x v="29"/>
    <x v="1"/>
    <s v="17:17:06"/>
    <x v="17"/>
    <x v="4"/>
    <d v="1899-12-30T00:24:36"/>
    <n v="73030"/>
    <n v="0.18"/>
  </r>
  <r>
    <s v="XR20260036838"/>
    <s v="XR"/>
    <s v="XR Elbow Complete 3+ Views Left"/>
    <s v="03/30/2026"/>
    <s v="16:52:30"/>
    <n v="16"/>
    <s v="03/30/202617:17:06"/>
    <x v="29"/>
    <x v="29"/>
    <x v="1"/>
    <s v="17:17:06"/>
    <x v="17"/>
    <x v="4"/>
    <d v="1899-12-30T00:24:36"/>
    <n v="73080"/>
    <n v="0.17"/>
  </r>
  <r>
    <s v="XR20260036854"/>
    <s v="XR"/>
    <s v="XR Hip 2-3 Views Left"/>
    <s v="03/30/2026"/>
    <s v="17:02:36"/>
    <n v="17"/>
    <s v="03/30/202617:17:49"/>
    <x v="29"/>
    <x v="29"/>
    <x v="1"/>
    <s v="17:17:49"/>
    <x v="17"/>
    <x v="4"/>
    <d v="1899-12-30T00:15:13"/>
    <n v="73502"/>
    <n v="0.22"/>
  </r>
  <r>
    <s v="XR20260036855"/>
    <s v="XR"/>
    <s v="XR Knee Complete 3 Views Bilateral"/>
    <s v="03/30/2026"/>
    <s v="17:02:36"/>
    <n v="17"/>
    <s v="03/30/202617:17:49"/>
    <x v="29"/>
    <x v="29"/>
    <x v="1"/>
    <s v="17:17:49"/>
    <x v="17"/>
    <x v="4"/>
    <d v="1899-12-30T00:15:13"/>
    <n v="73562"/>
    <n v="0.18"/>
  </r>
  <r>
    <s v="XR20260036848"/>
    <s v="XR"/>
    <s v="XR Knee Limited 1 or 2 Views Right"/>
    <s v="03/30/2026"/>
    <s v="16:42:00"/>
    <n v="16"/>
    <s v="03/30/202617:19:37"/>
    <x v="29"/>
    <x v="29"/>
    <x v="1"/>
    <s v="17:19:37"/>
    <x v="17"/>
    <x v="4"/>
    <d v="1899-12-30T00:37:37"/>
    <n v="73560"/>
    <n v="0.16"/>
  </r>
  <r>
    <s v="XR20260036858"/>
    <s v="XR"/>
    <s v="XR Chest 1 View Portable"/>
    <s v="03/30/2026"/>
    <s v="17:16:10"/>
    <n v="17"/>
    <s v="03/30/202617:19:51"/>
    <x v="29"/>
    <x v="29"/>
    <x v="1"/>
    <s v="17:19:51"/>
    <x v="17"/>
    <x v="4"/>
    <d v="1899-12-30T00:03:41"/>
    <n v="71045"/>
    <n v="0.18"/>
  </r>
  <r>
    <s v="MR20260003360"/>
    <s v="MR"/>
    <s v="MRI Brain w/o Contrast"/>
    <s v="03/30/2026"/>
    <s v="17:16:18"/>
    <n v="17"/>
    <s v="03/30/202617:21:05"/>
    <x v="29"/>
    <x v="29"/>
    <x v="1"/>
    <s v="17:21:05"/>
    <x v="17"/>
    <x v="4"/>
    <d v="1899-12-30T00:04:47"/>
    <n v="70551"/>
    <n v="1.48"/>
  </r>
  <r>
    <s v="XR20260036856"/>
    <s v="XR"/>
    <s v="XR Abdomen Complete w Decub and/or Erect"/>
    <s v="03/30/2026"/>
    <s v="17:33:04"/>
    <n v="17"/>
    <s v="03/30/202617:35:51"/>
    <x v="29"/>
    <x v="29"/>
    <x v="1"/>
    <s v="17:35:51"/>
    <x v="17"/>
    <x v="4"/>
    <d v="1899-12-30T00:02:47"/>
    <n v="74019"/>
    <n v="0.23"/>
  </r>
  <r>
    <s v="CT20260017211"/>
    <s v="CT"/>
    <s v="CT Brain/Head w/o Contrast"/>
    <s v="03/30/2026"/>
    <s v="17:42:24"/>
    <n v="17"/>
    <s v="03/30/202617:56:33"/>
    <x v="29"/>
    <x v="29"/>
    <x v="1"/>
    <s v="17:56:33"/>
    <x v="17"/>
    <x v="4"/>
    <d v="1899-12-30T00:14:09"/>
    <n v="70450"/>
    <n v="0.85"/>
  </r>
  <r>
    <s v="XR20260036864"/>
    <s v="XR"/>
    <s v="XR Chest 2 Views"/>
    <s v="03/30/2026"/>
    <s v="17:26:36"/>
    <n v="17"/>
    <s v="03/30/202617:57:05"/>
    <x v="29"/>
    <x v="29"/>
    <x v="1"/>
    <s v="17:57:05"/>
    <x v="17"/>
    <x v="4"/>
    <d v="1899-12-30T00:30:29"/>
    <n v="71046"/>
    <n v="0.22"/>
  </r>
  <r>
    <s v="XR20260036865"/>
    <s v="XR"/>
    <s v="XR Chest 2 Views"/>
    <s v="03/30/2026"/>
    <s v="17:48:41"/>
    <n v="17"/>
    <s v="03/30/202617:57:56"/>
    <x v="29"/>
    <x v="29"/>
    <x v="1"/>
    <s v="17:57:56"/>
    <x v="17"/>
    <x v="4"/>
    <d v="1899-12-30T00:09:15"/>
    <n v="71046"/>
    <n v="0.22"/>
  </r>
  <r>
    <s v="CT20260017212"/>
    <s v="CT"/>
    <s v="CTA Neck"/>
    <s v="03/30/2026"/>
    <s v="17:59:02"/>
    <n v="17"/>
    <s v="03/30/202618:21:51"/>
    <x v="29"/>
    <x v="29"/>
    <x v="1"/>
    <s v="18:21:51"/>
    <x v="18"/>
    <x v="4"/>
    <d v="1899-12-30T00:22:49"/>
    <n v="70498"/>
    <n v="1.75"/>
  </r>
  <r>
    <s v="CT20260017213"/>
    <s v="CT"/>
    <s v="CTA Brain/Head"/>
    <s v="03/30/2026"/>
    <s v="17:59:02"/>
    <n v="17"/>
    <s v="03/30/202618:21:51"/>
    <x v="29"/>
    <x v="29"/>
    <x v="1"/>
    <s v="18:21:51"/>
    <x v="18"/>
    <x v="4"/>
    <d v="1899-12-30T00:22:49"/>
    <n v="70496"/>
    <n v="1.75"/>
  </r>
  <r>
    <s v="XR20260036883"/>
    <s v="XR"/>
    <s v="XR Foot Complete 3+ Views Left"/>
    <s v="03/30/2026"/>
    <s v="18:18:55"/>
    <n v="18"/>
    <s v="03/30/202618:28:26"/>
    <x v="29"/>
    <x v="29"/>
    <x v="1"/>
    <s v="18:28:26"/>
    <x v="18"/>
    <x v="4"/>
    <d v="1899-12-30T00:09:31"/>
    <n v="73630"/>
    <n v="0.17"/>
  </r>
  <r>
    <s v="CT20260017199"/>
    <s v="CT"/>
    <s v="CT Brain/Head w/o Contrast"/>
    <s v="03/30/2026"/>
    <s v="18:25:27"/>
    <n v="18"/>
    <s v="03/30/202618:29:31"/>
    <x v="29"/>
    <x v="29"/>
    <x v="1"/>
    <s v="18:29:31"/>
    <x v="18"/>
    <x v="4"/>
    <d v="1899-12-30T00:04:04"/>
    <n v="70450"/>
    <n v="0.85"/>
  </r>
  <r>
    <s v="XR20260036885"/>
    <s v="XR"/>
    <s v="XR Chest 2 Views"/>
    <s v="03/30/2026"/>
    <s v="18:27:33"/>
    <n v="18"/>
    <s v="03/30/202618:31:39"/>
    <x v="29"/>
    <x v="29"/>
    <x v="1"/>
    <s v="18:31:39"/>
    <x v="18"/>
    <x v="4"/>
    <d v="1899-12-30T00:04:06"/>
    <n v="71046"/>
    <n v="0.22"/>
  </r>
  <r>
    <s v="CT20260017202"/>
    <s v="CT"/>
    <s v="CT Spine Cervical w/o Contrast"/>
    <s v="03/30/2026"/>
    <s v="18:25:27"/>
    <n v="18"/>
    <s v="03/30/202618:32:51"/>
    <x v="29"/>
    <x v="29"/>
    <x v="1"/>
    <s v="18:32:51"/>
    <x v="18"/>
    <x v="4"/>
    <d v="1899-12-30T00:07:24"/>
    <n v="72125"/>
    <n v="1"/>
  </r>
  <r>
    <s v="XR20260036877"/>
    <s v="XR"/>
    <s v="XR Chest 1 View Portable"/>
    <s v="03/30/2026"/>
    <s v="18:07:18"/>
    <n v="18"/>
    <s v="03/30/202618:33:52"/>
    <x v="29"/>
    <x v="29"/>
    <x v="1"/>
    <s v="18:33:52"/>
    <x v="18"/>
    <x v="4"/>
    <d v="1899-12-30T00:26:34"/>
    <n v="71045"/>
    <n v="0.18"/>
  </r>
  <r>
    <s v="XR20260036879"/>
    <s v="XR"/>
    <s v="XR Abdomen KUB 1 View"/>
    <s v="03/30/2026"/>
    <s v="18:18:07"/>
    <n v="18"/>
    <s v="03/30/202618:37:09"/>
    <x v="29"/>
    <x v="29"/>
    <x v="1"/>
    <s v="18:37:09"/>
    <x v="18"/>
    <x v="4"/>
    <d v="1899-12-30T00:19:02"/>
    <n v="74018"/>
    <n v="0.18"/>
  </r>
  <r>
    <s v="CT20260017208"/>
    <s v="CT"/>
    <s v="CT Foot w/ Contrast Right"/>
    <s v="03/30/2026"/>
    <s v="18:29:06"/>
    <n v="18"/>
    <s v="03/30/202618:39:37"/>
    <x v="29"/>
    <x v="29"/>
    <x v="1"/>
    <s v="18:39:37"/>
    <x v="18"/>
    <x v="4"/>
    <d v="1899-12-30T00:10:31"/>
    <n v="73701"/>
    <n v="1.1599999999999999"/>
  </r>
  <r>
    <s v="CT20260017200"/>
    <s v="CT"/>
    <s v="CT Chest W/ Contrast"/>
    <s v="03/30/2026"/>
    <s v="18:25:27"/>
    <n v="18"/>
    <s v="03/30/202618:41:39"/>
    <x v="29"/>
    <x v="29"/>
    <x v="1"/>
    <s v="18:41:39"/>
    <x v="18"/>
    <x v="4"/>
    <d v="1899-12-30T00:16:12"/>
    <n v="71260"/>
    <n v="1.1599999999999999"/>
  </r>
  <r>
    <s v="CT20260017201"/>
    <s v="CT"/>
    <s v="CT Abdomen and Pelvis w/ Contrast"/>
    <s v="03/30/2026"/>
    <s v="18:25:27"/>
    <n v="18"/>
    <s v="03/30/202618:41:39"/>
    <x v="29"/>
    <x v="29"/>
    <x v="1"/>
    <s v="18:41:39"/>
    <x v="18"/>
    <x v="4"/>
    <d v="1899-12-30T00:16:12"/>
    <n v="74177"/>
    <n v="1.82"/>
  </r>
  <r>
    <s v="XR20260036888"/>
    <s v="XR"/>
    <s v="XR Shoulder Complete 2+ Views Right"/>
    <s v="03/30/2026"/>
    <s v="18:37:06"/>
    <n v="18"/>
    <s v="03/30/202618:42:10"/>
    <x v="29"/>
    <x v="29"/>
    <x v="1"/>
    <s v="18:42:10"/>
    <x v="18"/>
    <x v="4"/>
    <d v="1899-12-30T00:05:04"/>
    <n v="73030"/>
    <n v="0.18"/>
  </r>
  <r>
    <s v="XR20260036878"/>
    <s v="XR"/>
    <s v="XR Chest 2 Views"/>
    <s v="03/30/2026"/>
    <s v="18:35:09"/>
    <n v="18"/>
    <s v="03/30/202618:42:44"/>
    <x v="29"/>
    <x v="29"/>
    <x v="1"/>
    <s v="18:42:44"/>
    <x v="18"/>
    <x v="4"/>
    <d v="1899-12-30T00:07:35"/>
    <n v="71046"/>
    <n v="0.22"/>
  </r>
  <r>
    <s v="XR20260036886"/>
    <s v="XR"/>
    <s v="XR Foot Complete 3+ Views Left"/>
    <s v="03/30/2026"/>
    <s v="18:49:23"/>
    <n v="18"/>
    <s v="03/30/202618:57:49"/>
    <x v="29"/>
    <x v="29"/>
    <x v="1"/>
    <s v="18:57:49"/>
    <x v="18"/>
    <x v="4"/>
    <d v="1899-12-30T00:08:26"/>
    <n v="73630"/>
    <n v="0.17"/>
  </r>
  <r>
    <s v="XR20260036900"/>
    <s v="XR"/>
    <s v="XR Chest 2 Views"/>
    <s v="03/30/2026"/>
    <s v="18:52:03"/>
    <n v="18"/>
    <s v="03/30/202618:58:01"/>
    <x v="29"/>
    <x v="29"/>
    <x v="1"/>
    <s v="18:58:01"/>
    <x v="18"/>
    <x v="4"/>
    <d v="1899-12-30T00:05:58"/>
    <n v="71046"/>
    <n v="0.22"/>
  </r>
  <r>
    <s v="XR20260036894"/>
    <s v="XR"/>
    <s v="XR Chest 2 Views"/>
    <s v="03/30/2026"/>
    <s v="18:56:29"/>
    <n v="18"/>
    <s v="03/30/202619:02:21"/>
    <x v="29"/>
    <x v="29"/>
    <x v="1"/>
    <s v="19:02:21"/>
    <x v="19"/>
    <x v="4"/>
    <d v="1899-12-30T00:05:52"/>
    <n v="71046"/>
    <n v="0.22"/>
  </r>
  <r>
    <s v="XR20260036891"/>
    <s v="XR"/>
    <s v="XR Spine Cervical Complete 4 or 5 Views"/>
    <s v="03/30/2026"/>
    <s v="19:07:06"/>
    <n v="19"/>
    <s v="03/30/202619:16:41"/>
    <x v="29"/>
    <x v="29"/>
    <x v="1"/>
    <s v="19:16:41"/>
    <x v="19"/>
    <x v="4"/>
    <d v="1899-12-30T00:09:35"/>
    <n v="72050"/>
    <n v="0.27"/>
  </r>
  <r>
    <s v="XR20260036887"/>
    <s v="XR"/>
    <s v="XR Shoulder Complete 2+ Views Left"/>
    <s v="03/30/2026"/>
    <s v="19:07:06"/>
    <n v="19"/>
    <s v="03/30/202619:17:01"/>
    <x v="29"/>
    <x v="29"/>
    <x v="1"/>
    <s v="19:17:01"/>
    <x v="19"/>
    <x v="4"/>
    <d v="1899-12-30T00:09:55"/>
    <n v="73030"/>
    <n v="0.18"/>
  </r>
  <r>
    <s v="XR20260036892"/>
    <s v="XR"/>
    <s v="XR Chest 1 View Frontal"/>
    <s v="03/30/2026"/>
    <s v="19:07:06"/>
    <n v="19"/>
    <s v="03/30/202619:17:31"/>
    <x v="29"/>
    <x v="29"/>
    <x v="1"/>
    <s v="19:17:31"/>
    <x v="19"/>
    <x v="4"/>
    <d v="1899-12-30T00:10:25"/>
    <n v="71045"/>
    <n v="0.18"/>
  </r>
  <r>
    <s v="CT20260017222"/>
    <s v="CT"/>
    <s v="CT Brain/Head w/o Contrast"/>
    <s v="03/30/2026"/>
    <s v="19:07:21"/>
    <n v="19"/>
    <s v="03/30/202619:18:16"/>
    <x v="29"/>
    <x v="29"/>
    <x v="1"/>
    <s v="19:18:16"/>
    <x v="19"/>
    <x v="4"/>
    <d v="1899-12-30T00:10:55"/>
    <n v="70450"/>
    <n v="0.85"/>
  </r>
  <r>
    <s v="CT20260017159"/>
    <s v="CT"/>
    <s v="CT Brain/Head w/o Contrast"/>
    <s v="03/30/2026"/>
    <s v="19:14:11"/>
    <n v="19"/>
    <s v="03/30/202619:29:44"/>
    <x v="29"/>
    <x v="29"/>
    <x v="1"/>
    <s v="19:29:44"/>
    <x v="19"/>
    <x v="4"/>
    <d v="1899-12-30T00:15:33"/>
    <n v="70450"/>
    <n v="0.85"/>
  </r>
  <r>
    <s v="CT20260017160"/>
    <s v="CT"/>
    <s v="CTA Neck"/>
    <s v="03/30/2026"/>
    <s v="19:14:11"/>
    <n v="19"/>
    <s v="03/30/202619:29:44"/>
    <x v="29"/>
    <x v="29"/>
    <x v="1"/>
    <s v="19:29:44"/>
    <x v="19"/>
    <x v="4"/>
    <d v="1899-12-30T00:15:33"/>
    <n v="70498"/>
    <n v="1.75"/>
  </r>
  <r>
    <s v="CT20260017161"/>
    <s v="CT"/>
    <s v="CTA Brain/Head"/>
    <s v="03/30/2026"/>
    <s v="19:14:11"/>
    <n v="19"/>
    <s v="03/30/202619:29:44"/>
    <x v="29"/>
    <x v="29"/>
    <x v="1"/>
    <s v="19:29:44"/>
    <x v="19"/>
    <x v="4"/>
    <d v="1899-12-30T00:15:33"/>
    <n v="70496"/>
    <n v="1.75"/>
  </r>
  <r>
    <s v="XR20260036905"/>
    <s v="XR"/>
    <s v="XR Knee Complete 4+ Views Right"/>
    <s v="03/30/2026"/>
    <s v="19:28:26"/>
    <n v="19"/>
    <s v="03/30/202619:40:47"/>
    <x v="29"/>
    <x v="29"/>
    <x v="1"/>
    <s v="19:40:47"/>
    <x v="19"/>
    <x v="4"/>
    <d v="1899-12-30T00:12:21"/>
    <n v="73564"/>
    <n v="0.22"/>
  </r>
  <r>
    <s v="CT20260017223"/>
    <s v="CT"/>
    <s v="CTA Neck"/>
    <s v="03/30/2026"/>
    <s v="19:19:14"/>
    <n v="19"/>
    <s v="03/30/202619:50:25"/>
    <x v="29"/>
    <x v="29"/>
    <x v="1"/>
    <s v="19:50:25"/>
    <x v="19"/>
    <x v="4"/>
    <d v="1899-12-30T00:31:11"/>
    <n v="70498"/>
    <n v="1.75"/>
  </r>
  <r>
    <s v="CT20260017224"/>
    <s v="CT"/>
    <s v="CTA Brain/Head"/>
    <s v="03/30/2026"/>
    <s v="19:19:14"/>
    <n v="19"/>
    <s v="03/30/202619:50:25"/>
    <x v="29"/>
    <x v="29"/>
    <x v="1"/>
    <s v="19:50:25"/>
    <x v="19"/>
    <x v="4"/>
    <d v="1899-12-30T00:31:11"/>
    <n v="70496"/>
    <n v="1.75"/>
  </r>
  <r>
    <s v="CT20260017168"/>
    <s v="CT"/>
    <s v="CT Abd &amp; Pel wo Oral w IV"/>
    <s v="03/30/2026"/>
    <s v="19:14:11"/>
    <n v="19"/>
    <s v="03/30/202619:57:04"/>
    <x v="29"/>
    <x v="29"/>
    <x v="1"/>
    <s v="19:57:04"/>
    <x v="19"/>
    <x v="4"/>
    <d v="1899-12-30T00:42:53"/>
    <n v="74177"/>
    <n v="1.82"/>
  </r>
  <r>
    <s v="CT20260017169"/>
    <s v="CT"/>
    <s v="CT Chest W/ Contrast"/>
    <s v="03/30/2026"/>
    <s v="19:14:11"/>
    <n v="19"/>
    <s v="03/30/202619:57:04"/>
    <x v="29"/>
    <x v="29"/>
    <x v="1"/>
    <s v="19:57:04"/>
    <x v="19"/>
    <x v="4"/>
    <d v="1899-12-30T00:42:53"/>
    <n v="71260"/>
    <n v="1.1599999999999999"/>
  </r>
  <r>
    <s v="XR20260036906"/>
    <s v="XR"/>
    <s v="XR Foot Complete 3+ Views Right"/>
    <s v="03/30/2026"/>
    <s v="19:28:35"/>
    <n v="19"/>
    <s v="03/30/202619:58:54"/>
    <x v="29"/>
    <x v="29"/>
    <x v="1"/>
    <s v="19:58:54"/>
    <x v="19"/>
    <x v="4"/>
    <d v="1899-12-30T00:30:19"/>
    <n v="73630"/>
    <n v="0.17"/>
  </r>
  <r>
    <s v="XR20260036915"/>
    <s v="XR"/>
    <s v="XR Finger(s) 2+ Views Right"/>
    <s v="03/30/2026"/>
    <s v="19:44:24"/>
    <n v="19"/>
    <s v="03/30/202619:59:42"/>
    <x v="29"/>
    <x v="29"/>
    <x v="1"/>
    <s v="19:59:42"/>
    <x v="19"/>
    <x v="4"/>
    <d v="1899-12-30T00:15:18"/>
    <n v="73140"/>
    <n v="0.13"/>
  </r>
  <r>
    <s v="XR20260036912"/>
    <s v="XR"/>
    <s v="XR Chest 2 Views"/>
    <s v="03/30/2026"/>
    <s v="19:33:01"/>
    <n v="19"/>
    <s v="03/30/202620:03:11"/>
    <x v="29"/>
    <x v="29"/>
    <x v="1"/>
    <s v="20:03:11"/>
    <x v="20"/>
    <x v="4"/>
    <d v="1899-12-30T00:30:10"/>
    <n v="71046"/>
    <n v="0.22"/>
  </r>
  <r>
    <s v="CT20260017164"/>
    <s v="CT"/>
    <s v="CT Abd &amp; Pel wo Oral w IV"/>
    <s v="03/30/2026"/>
    <s v="19:51:22"/>
    <n v="19"/>
    <s v="03/30/202620:08:47"/>
    <x v="29"/>
    <x v="29"/>
    <x v="1"/>
    <s v="20:08:47"/>
    <x v="20"/>
    <x v="4"/>
    <d v="1899-12-30T00:17:25"/>
    <n v="74177"/>
    <n v="1.82"/>
  </r>
  <r>
    <s v="XR20260036919"/>
    <s v="XR"/>
    <s v="XR Wrist Complete 3+ Views Left"/>
    <s v="03/30/2026"/>
    <s v="20:07:18"/>
    <n v="20"/>
    <s v="03/30/202620:11:16"/>
    <x v="29"/>
    <x v="29"/>
    <x v="1"/>
    <s v="20:11:16"/>
    <x v="20"/>
    <x v="4"/>
    <d v="1899-12-30T00:03:58"/>
    <n v="73110"/>
    <n v="0.17"/>
  </r>
  <r>
    <s v="XR20260036920"/>
    <s v="XR"/>
    <s v="XR Forearm 2 Views Left"/>
    <s v="03/30/2026"/>
    <s v="20:07:09"/>
    <n v="20"/>
    <s v="03/30/202620:11:16"/>
    <x v="29"/>
    <x v="29"/>
    <x v="1"/>
    <s v="20:11:16"/>
    <x v="20"/>
    <x v="4"/>
    <d v="1899-12-30T00:04:07"/>
    <n v="73090"/>
    <n v="0.16"/>
  </r>
  <r>
    <s v="XR20260036921"/>
    <s v="XR"/>
    <s v="XR Foot Complete 3+ Views Right"/>
    <s v="03/30/2026"/>
    <s v="19:58:42"/>
    <n v="19"/>
    <s v="03/30/202620:12:41"/>
    <x v="29"/>
    <x v="29"/>
    <x v="1"/>
    <s v="20:12:41"/>
    <x v="20"/>
    <x v="4"/>
    <d v="1899-12-30T00:13:59"/>
    <n v="73630"/>
    <n v="0.17"/>
  </r>
  <r>
    <s v="XR20260036908"/>
    <s v="XR"/>
    <s v="XR Facial Bones 3+ Views"/>
    <s v="03/30/2026"/>
    <s v="19:44:56"/>
    <n v="19"/>
    <s v="03/30/202620:14:15"/>
    <x v="29"/>
    <x v="29"/>
    <x v="1"/>
    <s v="20:14:15"/>
    <x v="20"/>
    <x v="4"/>
    <d v="1899-12-30T00:29:19"/>
    <n v="70150"/>
    <n v="0.26"/>
  </r>
  <r>
    <s v="MR20260003326"/>
    <s v="MR"/>
    <s v="MRI Brain w/o Contrast"/>
    <s v="03/30/2026"/>
    <s v="20:12:50"/>
    <n v="20"/>
    <s v="03/30/202620:17:52"/>
    <x v="29"/>
    <x v="29"/>
    <x v="1"/>
    <s v="20:17:52"/>
    <x v="20"/>
    <x v="4"/>
    <d v="1899-12-30T00:05:02"/>
    <n v="70551"/>
    <n v="1.48"/>
  </r>
  <r>
    <s v="MR20260003327"/>
    <s v="MR"/>
    <s v="MRA Brain/Head w/o Contrast"/>
    <s v="03/30/2026"/>
    <s v="20:13:02"/>
    <n v="20"/>
    <s v="03/30/202620:22:30"/>
    <x v="29"/>
    <x v="29"/>
    <x v="1"/>
    <s v="20:22:30"/>
    <x v="20"/>
    <x v="4"/>
    <d v="1899-12-30T00:09:28"/>
    <n v="70544"/>
    <n v="1.2"/>
  </r>
  <r>
    <s v="XR20260036923"/>
    <s v="XR"/>
    <s v="XR Chest 2 Views"/>
    <s v="03/30/2026"/>
    <s v="20:20:36"/>
    <n v="20"/>
    <s v="03/30/202620:23:59"/>
    <x v="29"/>
    <x v="29"/>
    <x v="1"/>
    <s v="20:23:59"/>
    <x v="20"/>
    <x v="4"/>
    <d v="1899-12-30T00:03:23"/>
    <n v="71046"/>
    <n v="0.22"/>
  </r>
  <r>
    <s v="CT20260017220"/>
    <s v="CT"/>
    <s v="CT Brain/Head w/o Contrast"/>
    <s v="03/30/2026"/>
    <s v="20:20:51"/>
    <n v="20"/>
    <s v="03/30/202620:25:47"/>
    <x v="29"/>
    <x v="29"/>
    <x v="1"/>
    <s v="20:25:47"/>
    <x v="20"/>
    <x v="4"/>
    <d v="1899-12-30T00:04:56"/>
    <n v="70450"/>
    <n v="0.85"/>
  </r>
  <r>
    <s v="CT20260017135"/>
    <s v="CT"/>
    <s v="CT Abdomen and Pelvis w/ Contrast"/>
    <s v="03/30/2026"/>
    <s v="20:37:09"/>
    <n v="20"/>
    <s v="03/30/202620:47:36"/>
    <x v="29"/>
    <x v="29"/>
    <x v="1"/>
    <s v="20:47:36"/>
    <x v="20"/>
    <x v="4"/>
    <d v="1899-12-30T00:10:27"/>
    <n v="74177"/>
    <n v="1.82"/>
  </r>
  <r>
    <s v="XR20260036931"/>
    <s v="XR"/>
    <s v="XR Chest 2 Views"/>
    <s v="03/30/2026"/>
    <s v="20:40:49"/>
    <n v="20"/>
    <s v="03/30/202620:47:55"/>
    <x v="29"/>
    <x v="29"/>
    <x v="1"/>
    <s v="20:47:55"/>
    <x v="20"/>
    <x v="4"/>
    <d v="1899-12-30T00:07:06"/>
    <n v="71046"/>
    <n v="0.22"/>
  </r>
  <r>
    <s v="CT20260017166"/>
    <s v="CT"/>
    <s v="CT Lower Extremity w/ Contrast Right"/>
    <s v="03/30/2026"/>
    <s v="20:47:40"/>
    <n v="20"/>
    <s v="03/30/202620:58:44"/>
    <x v="29"/>
    <x v="29"/>
    <x v="1"/>
    <s v="20:58:44"/>
    <x v="20"/>
    <x v="4"/>
    <d v="1899-12-30T00:11:04"/>
    <n v="76376"/>
    <n v="0.2"/>
  </r>
  <r>
    <s v="CT20260017166"/>
    <s v="CT"/>
    <s v="CT Lower Extremity w/ Contrast Right"/>
    <s v="03/30/2026"/>
    <s v="20:47:40"/>
    <n v="20"/>
    <s v="03/30/202620:58:44"/>
    <x v="29"/>
    <x v="29"/>
    <x v="1"/>
    <s v="20:58:44"/>
    <x v="20"/>
    <x v="4"/>
    <d v="1899-12-30T00:11:04"/>
    <n v="73701"/>
    <n v="1.1599999999999999"/>
  </r>
  <r>
    <s v="XR20260036930"/>
    <s v="XR"/>
    <s v="XR Spine Cervical Limited 2 or 3 Views"/>
    <s v="03/30/2026"/>
    <s v="20:50:12"/>
    <n v="20"/>
    <s v="03/30/202620:59:38"/>
    <x v="29"/>
    <x v="29"/>
    <x v="1"/>
    <s v="20:59:38"/>
    <x v="20"/>
    <x v="4"/>
    <d v="1899-12-30T00:09:26"/>
    <n v="72040"/>
    <n v="0.22"/>
  </r>
  <r>
    <s v="XR20260036866"/>
    <s v="XR"/>
    <s v="XR Knee Complete 3 Views Left"/>
    <s v="03/30/2026"/>
    <s v="20:53:45"/>
    <n v="20"/>
    <s v="03/30/202621:00:05"/>
    <x v="29"/>
    <x v="29"/>
    <x v="1"/>
    <s v="21:00:05"/>
    <x v="23"/>
    <x v="4"/>
    <d v="1899-12-30T00:06:20"/>
    <n v="73562"/>
    <n v="0.18"/>
  </r>
  <r>
    <s v="XR20260036929"/>
    <s v="XR"/>
    <s v="XR Chest 2 Views"/>
    <s v="03/30/2026"/>
    <s v="20:51:19"/>
    <n v="20"/>
    <s v="03/30/202621:00:29"/>
    <x v="29"/>
    <x v="29"/>
    <x v="1"/>
    <s v="21:00:29"/>
    <x v="23"/>
    <x v="4"/>
    <d v="1899-12-30T00:09:10"/>
    <n v="71046"/>
    <n v="0.22"/>
  </r>
  <r>
    <s v="XR20260036936"/>
    <s v="XR"/>
    <s v="XR Foot Complete 3+ Views Right"/>
    <s v="03/30/2026"/>
    <s v="21:14:23"/>
    <n v="21"/>
    <s v="03/30/202621:17:47"/>
    <x v="29"/>
    <x v="29"/>
    <x v="1"/>
    <s v="21:17:47"/>
    <x v="23"/>
    <x v="4"/>
    <d v="1899-12-30T00:03:24"/>
    <n v="73630"/>
    <n v="0.17"/>
  </r>
  <r>
    <s v="XR20260036937"/>
    <s v="XR"/>
    <s v="XR Ankle Complete 3+ Views Right"/>
    <s v="03/30/2026"/>
    <s v="21:14:30"/>
    <n v="21"/>
    <s v="03/30/202621:17:47"/>
    <x v="29"/>
    <x v="29"/>
    <x v="1"/>
    <s v="21:17:47"/>
    <x v="23"/>
    <x v="4"/>
    <d v="1899-12-30T00:03:17"/>
    <n v="73610"/>
    <n v="0.17"/>
  </r>
  <r>
    <s v="XR20260036934"/>
    <s v="XR"/>
    <s v="XR Chest 2 Views"/>
    <s v="03/30/2026"/>
    <s v="21:13:29"/>
    <n v="21"/>
    <s v="03/30/202621:18:13"/>
    <x v="29"/>
    <x v="29"/>
    <x v="1"/>
    <s v="21:18:13"/>
    <x v="23"/>
    <x v="4"/>
    <d v="1899-12-30T00:04:44"/>
    <n v="71046"/>
    <n v="0.22"/>
  </r>
  <r>
    <s v="XR20260036928"/>
    <s v="XR"/>
    <s v="XR Chest 1 View Portable"/>
    <s v="03/30/2026"/>
    <s v="21:21:11"/>
    <n v="21"/>
    <s v="03/30/202621:26:33"/>
    <x v="29"/>
    <x v="29"/>
    <x v="1"/>
    <s v="21:26:33"/>
    <x v="23"/>
    <x v="4"/>
    <d v="1899-12-30T00:05:22"/>
    <n v="71045"/>
    <n v="0.18"/>
  </r>
  <r>
    <s v="CT20260017140"/>
    <s v="CT"/>
    <s v="CT Abd &amp; Pel wo Oral w IV"/>
    <s v="03/30/2026"/>
    <s v="21:22:25"/>
    <n v="21"/>
    <s v="03/30/202621:31:57"/>
    <x v="29"/>
    <x v="29"/>
    <x v="1"/>
    <s v="21:31:57"/>
    <x v="23"/>
    <x v="4"/>
    <d v="1899-12-30T00:09:32"/>
    <n v="74177"/>
    <n v="1.82"/>
  </r>
  <r>
    <s v="MR20260003329"/>
    <s v="MR"/>
    <s v="MRI Brain w/o Contrast"/>
    <s v="03/30/2026"/>
    <s v="21:24:59"/>
    <n v="21"/>
    <s v="03/30/202621:33:22"/>
    <x v="29"/>
    <x v="29"/>
    <x v="1"/>
    <s v="21:33:22"/>
    <x v="23"/>
    <x v="4"/>
    <d v="1899-12-30T00:08:23"/>
    <n v="70551"/>
    <n v="1.48"/>
  </r>
  <r>
    <s v="XR20260036953"/>
    <s v="XR"/>
    <s v="XR Shoulder Complete 2+ Views Left"/>
    <s v="03/30/2026"/>
    <s v="22:53:24"/>
    <n v="22"/>
    <s v="03/30/202623:00:38"/>
    <x v="29"/>
    <x v="29"/>
    <x v="1"/>
    <s v="23:00:38"/>
    <x v="22"/>
    <x v="0"/>
    <d v="1899-12-30T00:07:14"/>
    <n v="73030"/>
    <n v="0.18"/>
  </r>
  <r>
    <s v="XR20260036954"/>
    <s v="XR"/>
    <s v="XR Chest 1 View Frontal"/>
    <s v="03/30/2026"/>
    <s v="22:54:07"/>
    <n v="22"/>
    <s v="03/30/202623:04:29"/>
    <x v="29"/>
    <x v="29"/>
    <x v="1"/>
    <s v="23:04:29"/>
    <x v="22"/>
    <x v="0"/>
    <d v="1899-12-30T00:10:22"/>
    <n v="71045"/>
    <n v="0.18"/>
  </r>
  <r>
    <s v="XR20260036952"/>
    <s v="XR"/>
    <s v="XR Chest 1 View Portable"/>
    <s v="03/30/2026"/>
    <s v="22:39:13"/>
    <n v="22"/>
    <s v="03/30/202623:08:36"/>
    <x v="29"/>
    <x v="29"/>
    <x v="1"/>
    <s v="23:08:36"/>
    <x v="22"/>
    <x v="0"/>
    <d v="1899-12-30T00:29:23"/>
    <n v="71045"/>
    <n v="0.18"/>
  </r>
  <r>
    <s v="XR20260036951"/>
    <s v="XR"/>
    <s v="XR Chest 2 Views"/>
    <s v="03/30/2026"/>
    <s v="22:30:16"/>
    <n v="22"/>
    <s v="03/30/202623:15:22"/>
    <x v="29"/>
    <x v="29"/>
    <x v="1"/>
    <s v="23:15:22"/>
    <x v="22"/>
    <x v="0"/>
    <d v="1899-12-30T00:45:06"/>
    <n v="71046"/>
    <n v="0.22"/>
  </r>
  <r>
    <s v="XR20260036955"/>
    <s v="XR"/>
    <s v="XR Chest 2 Views"/>
    <s v="03/30/2026"/>
    <s v="23:09:24"/>
    <n v="23"/>
    <s v="03/30/202623:24:07"/>
    <x v="29"/>
    <x v="29"/>
    <x v="1"/>
    <s v="23:24:07"/>
    <x v="22"/>
    <x v="0"/>
    <d v="1899-12-30T00:14:43"/>
    <n v="71046"/>
    <n v="0.22"/>
  </r>
  <r>
    <s v="XR20260036956"/>
    <s v="XR"/>
    <s v="XR Chest 1 View Portable"/>
    <s v="03/30/2026"/>
    <s v="23:20:38"/>
    <n v="23"/>
    <s v="03/30/202623:29:05"/>
    <x v="29"/>
    <x v="29"/>
    <x v="1"/>
    <s v="23:29:05"/>
    <x v="22"/>
    <x v="0"/>
    <d v="1899-12-30T00:08:27"/>
    <n v="71045"/>
    <n v="0.18"/>
  </r>
  <r>
    <s v="XR20260036950"/>
    <s v="XR"/>
    <s v="XR Chest 2 Views"/>
    <s v="03/30/2026"/>
    <s v="22:27:57"/>
    <n v="22"/>
    <s v="03/30/202623:30:15"/>
    <x v="29"/>
    <x v="29"/>
    <x v="1"/>
    <s v="23:30:15"/>
    <x v="22"/>
    <x v="0"/>
    <d v="1899-12-30T01:02:18"/>
    <n v="71046"/>
    <n v="0.22"/>
  </r>
  <r>
    <s v="XR20260036943"/>
    <s v="XR"/>
    <s v="XR Chest 2 Views"/>
    <s v="03/30/2026"/>
    <s v="22:22:39"/>
    <n v="22"/>
    <s v="03/30/202623:32:00"/>
    <x v="29"/>
    <x v="29"/>
    <x v="1"/>
    <s v="23:32:00"/>
    <x v="22"/>
    <x v="0"/>
    <d v="1899-12-30T01:09:21"/>
    <n v="71046"/>
    <n v="0.22"/>
  </r>
  <r>
    <s v="XR20260036947"/>
    <s v="XR"/>
    <s v="XR Chest 2 Views"/>
    <s v="03/30/2026"/>
    <s v="22:21:23"/>
    <n v="22"/>
    <s v="03/30/202623:32:50"/>
    <x v="29"/>
    <x v="29"/>
    <x v="1"/>
    <s v="23:32:50"/>
    <x v="22"/>
    <x v="0"/>
    <d v="1899-12-30T01:11:27"/>
    <n v="71046"/>
    <n v="0.22"/>
  </r>
  <r>
    <s v="XR20260036948"/>
    <s v="XR"/>
    <s v="XR Spine Lumbar Limited 2 or 3 Views"/>
    <s v="03/30/2026"/>
    <s v="22:21:15"/>
    <n v="22"/>
    <s v="03/30/202623:34:12"/>
    <x v="29"/>
    <x v="29"/>
    <x v="1"/>
    <s v="23:34:12"/>
    <x v="22"/>
    <x v="0"/>
    <d v="1899-12-30T01:12:57"/>
    <n v="72100"/>
    <n v="0.22"/>
  </r>
  <r>
    <s v="XR20260036949"/>
    <s v="XR"/>
    <s v="XR Spine Thoracic 2+ Views"/>
    <s v="03/30/2026"/>
    <s v="22:21:07"/>
    <n v="22"/>
    <s v="03/30/202623:35:55"/>
    <x v="29"/>
    <x v="29"/>
    <x v="1"/>
    <s v="23:35:55"/>
    <x v="22"/>
    <x v="0"/>
    <d v="1899-12-30T01:14:48"/>
    <n v="72070"/>
    <n v="0.2"/>
  </r>
  <r>
    <s v="XR20260036946"/>
    <s v="XR"/>
    <s v="XR Abdomen KUB 1 View"/>
    <s v="03/30/2026"/>
    <s v="22:11:06"/>
    <n v="22"/>
    <s v="03/30/202623:36:30"/>
    <x v="29"/>
    <x v="29"/>
    <x v="1"/>
    <s v="23:36:30"/>
    <x v="22"/>
    <x v="0"/>
    <d v="1899-12-30T01:25:24"/>
    <n v="74018"/>
    <n v="0.18"/>
  </r>
  <r>
    <s v="XR20260036945"/>
    <s v="XR"/>
    <s v="XR Chest 1 View Portable"/>
    <s v="03/30/2026"/>
    <s v="22:01:46"/>
    <n v="22"/>
    <s v="03/30/202623:47:06"/>
    <x v="29"/>
    <x v="29"/>
    <x v="1"/>
    <s v="23:47:06"/>
    <x v="22"/>
    <x v="0"/>
    <d v="1899-12-30T01:45:20"/>
    <n v="71045"/>
    <n v="0.18"/>
  </r>
  <r>
    <s v="XR20260036958"/>
    <s v="XR"/>
    <s v="XR Abdomen KUB 1 View"/>
    <s v="03/30/2026"/>
    <s v="23:40:37"/>
    <n v="23"/>
    <s v="03/30/202623:51:22"/>
    <x v="29"/>
    <x v="29"/>
    <x v="1"/>
    <s v="23:51:22"/>
    <x v="22"/>
    <x v="0"/>
    <d v="1899-12-30T00:10:45"/>
    <n v="74018"/>
    <n v="0.18"/>
  </r>
  <r>
    <s v="XR20260036957"/>
    <s v="XR"/>
    <s v="XR Chest 2 Views"/>
    <s v="03/30/2026"/>
    <s v="23:47:25"/>
    <n v="23"/>
    <s v="03/30/202623:56:43"/>
    <x v="29"/>
    <x v="29"/>
    <x v="1"/>
    <s v="23:56:43"/>
    <x v="22"/>
    <x v="0"/>
    <d v="1899-12-30T00:09:18"/>
    <n v="71046"/>
    <n v="0.22"/>
  </r>
  <r>
    <s v="XR20260036963"/>
    <s v="XR"/>
    <s v="XR Chest 2 Views"/>
    <s v="03/30/2026"/>
    <s v="23:34:56"/>
    <n v="23"/>
    <s v="03/30/202623:56:58"/>
    <x v="29"/>
    <x v="29"/>
    <x v="1"/>
    <s v="23:56:58"/>
    <x v="22"/>
    <x v="0"/>
    <d v="1899-12-30T00:22:02"/>
    <n v="71046"/>
    <n v="0.22"/>
  </r>
  <r>
    <s v="XR20260036959"/>
    <s v="XR"/>
    <s v="XR Spine Lumbar Complete 4+ Views"/>
    <s v="03/30/2026"/>
    <s v="23:53:20"/>
    <n v="23"/>
    <s v="03/30/202623:57:29"/>
    <x v="29"/>
    <x v="29"/>
    <x v="1"/>
    <s v="23:57:29"/>
    <x v="22"/>
    <x v="0"/>
    <d v="1899-12-30T00:04:09"/>
    <n v="72110"/>
    <n v="0.26"/>
  </r>
  <r>
    <s v="XR20260036960"/>
    <s v="XR"/>
    <s v="XR Femur 2 Views Bilateral"/>
    <s v="03/30/2026"/>
    <s v="23:53:20"/>
    <n v="23"/>
    <s v="03/30/202623:58:02"/>
    <x v="29"/>
    <x v="29"/>
    <x v="1"/>
    <s v="23:58:02"/>
    <x v="22"/>
    <x v="0"/>
    <d v="1899-12-30T00:04:42"/>
    <n v="73552"/>
    <n v="0.18"/>
  </r>
  <r>
    <s v="XR20260036964"/>
    <s v="XR"/>
    <s v="XR Chest 1 View Portable"/>
    <s v="03/30/2026"/>
    <s v="23:57:07"/>
    <n v="23"/>
    <s v="03/30/202623:58:18"/>
    <x v="29"/>
    <x v="29"/>
    <x v="1"/>
    <s v="23:58:18"/>
    <x v="22"/>
    <x v="0"/>
    <d v="1899-12-30T00:01:11"/>
    <n v="71045"/>
    <n v="0.18"/>
  </r>
  <r>
    <s v="XR20260036935"/>
    <s v="XR"/>
    <s v="XR Chest 2 Views"/>
    <s v="03/30/2026"/>
    <s v="22:08:15"/>
    <n v="22"/>
    <s v="03/30/202623:59:05"/>
    <x v="29"/>
    <x v="29"/>
    <x v="1"/>
    <s v="23:59:05"/>
    <x v="22"/>
    <x v="0"/>
    <d v="1899-12-30T01:50:50"/>
    <n v="71046"/>
    <n v="0.22"/>
  </r>
  <r>
    <s v="XR20260036942"/>
    <s v="XR"/>
    <s v="XR Chest 1 View Portable"/>
    <s v="03/30/2026"/>
    <s v="21:42:54"/>
    <n v="21"/>
    <s v="03/30/202623:59:37"/>
    <x v="29"/>
    <x v="29"/>
    <x v="1"/>
    <s v="23:59:37"/>
    <x v="22"/>
    <x v="0"/>
    <d v="1899-12-30T02:16:43"/>
    <n v="71045"/>
    <n v="0.18"/>
  </r>
  <r>
    <s v="CT20260017237"/>
    <s v="CT"/>
    <s v="CT Brain/Head w/o Contrast"/>
    <s v="03/30/2026"/>
    <s v="23:27:35"/>
    <n v="23"/>
    <s v="03/31/202600:00:10"/>
    <x v="30"/>
    <x v="30"/>
    <x v="1"/>
    <s v="00:00:10"/>
    <x v="0"/>
    <x v="0"/>
    <d v="1899-12-30T00:32:35"/>
    <n v="70450"/>
    <n v="0.85"/>
  </r>
  <r>
    <s v="CT20260017252"/>
    <s v="CT"/>
    <s v="CT Brain/Head w/o Contrast"/>
    <s v="03/30/2026"/>
    <s v="23:14:38"/>
    <n v="23"/>
    <s v="03/31/202600:01:02"/>
    <x v="30"/>
    <x v="30"/>
    <x v="1"/>
    <s v="00:01:02"/>
    <x v="0"/>
    <x v="0"/>
    <d v="1899-12-30T00:46:24"/>
    <n v="70450"/>
    <n v="0.85"/>
  </r>
  <r>
    <s v="CT20260017251"/>
    <s v="CT"/>
    <s v="CT Maxillofacial w/o Contrast"/>
    <s v="03/30/2026"/>
    <s v="23:14:38"/>
    <n v="23"/>
    <s v="03/31/202600:03:03"/>
    <x v="30"/>
    <x v="30"/>
    <x v="1"/>
    <s v="00:03:03"/>
    <x v="0"/>
    <x v="0"/>
    <d v="1899-12-30T00:48:25"/>
    <n v="70486"/>
    <n v="0.85"/>
  </r>
  <r>
    <s v="CT20260017183"/>
    <s v="CT"/>
    <s v="CT Chest WO Contrast"/>
    <s v="03/30/2026"/>
    <s v="23:15:51"/>
    <n v="23"/>
    <s v="03/31/202600:12:55"/>
    <x v="30"/>
    <x v="30"/>
    <x v="1"/>
    <s v="00:12:55"/>
    <x v="0"/>
    <x v="0"/>
    <d v="1899-12-30T00:57:04"/>
    <n v="71250"/>
    <n v="1.08"/>
  </r>
  <r>
    <s v="CT20260017244"/>
    <s v="CT"/>
    <s v="CT Brain/Head w/o Contrast"/>
    <s v="03/31/2026"/>
    <s v="00:02:37"/>
    <n v="0"/>
    <s v="03/31/202600:15:07"/>
    <x v="30"/>
    <x v="30"/>
    <x v="1"/>
    <s v="00:15:07"/>
    <x v="0"/>
    <x v="0"/>
    <d v="1899-12-30T00:12:30"/>
    <n v="70450"/>
    <n v="0.85"/>
  </r>
  <r>
    <s v="CT20260017231"/>
    <s v="CT"/>
    <s v="CT Chest W/ Contrast"/>
    <s v="03/30/2026"/>
    <s v="22:57:32"/>
    <n v="22"/>
    <s v="03/31/202600:16:55"/>
    <x v="30"/>
    <x v="30"/>
    <x v="1"/>
    <s v="00:16:55"/>
    <x v="0"/>
    <x v="0"/>
    <d v="1899-12-30T01:19:23"/>
    <n v="71260"/>
    <n v="1.1599999999999999"/>
  </r>
  <r>
    <s v="CT20260017184"/>
    <s v="CT"/>
    <s v="CT Upper Extremity w/o Contrast Right"/>
    <s v="03/30/2026"/>
    <s v="23:15:51"/>
    <n v="23"/>
    <s v="03/31/202600:30:43"/>
    <x v="30"/>
    <x v="30"/>
    <x v="1"/>
    <s v="00:30:43"/>
    <x v="0"/>
    <x v="0"/>
    <d v="1899-12-30T01:14:52"/>
    <n v="73200"/>
    <n v="1"/>
  </r>
  <r>
    <s v="XR20260036966"/>
    <s v="XR"/>
    <s v="XR Hand Complete 3+ Views Right"/>
    <s v="03/31/2026"/>
    <s v="00:27:27"/>
    <n v="0"/>
    <s v="03/31/202600:35:11"/>
    <x v="30"/>
    <x v="30"/>
    <x v="1"/>
    <s v="00:35:11"/>
    <x v="0"/>
    <x v="0"/>
    <d v="1899-12-30T00:07:44"/>
    <n v="73130"/>
    <n v="0.17"/>
  </r>
  <r>
    <s v="XR20260036965"/>
    <s v="XR"/>
    <s v="XR Chest 1 View Portable"/>
    <s v="03/31/2026"/>
    <s v="00:09:14"/>
    <n v="0"/>
    <s v="03/31/202600:36:31"/>
    <x v="30"/>
    <x v="30"/>
    <x v="1"/>
    <s v="00:36:31"/>
    <x v="0"/>
    <x v="0"/>
    <d v="1899-12-30T00:27:17"/>
    <n v="71045"/>
    <n v="0.18"/>
  </r>
  <r>
    <s v="US20260012225"/>
    <s v="US"/>
    <s v="US Abdomen Complete"/>
    <s v="03/31/2026"/>
    <s v="00:48:12"/>
    <n v="0"/>
    <s v="03/31/202600:54:33"/>
    <x v="30"/>
    <x v="30"/>
    <x v="1"/>
    <s v="00:54:33"/>
    <x v="0"/>
    <x v="0"/>
    <d v="1899-12-30T00:06:21"/>
    <n v="76700"/>
    <n v="0.81"/>
  </r>
  <r>
    <s v="XR20260036967"/>
    <s v="XR"/>
    <s v="XR Abdomen KUB 1 View"/>
    <s v="03/31/2026"/>
    <s v="00:37:05"/>
    <n v="0"/>
    <s v="03/31/202600:58:19"/>
    <x v="30"/>
    <x v="30"/>
    <x v="1"/>
    <s v="00:58:19"/>
    <x v="0"/>
    <x v="0"/>
    <d v="1899-12-30T00:21:14"/>
    <n v="74018"/>
    <n v="0.18"/>
  </r>
  <r>
    <s v="CT20260017242"/>
    <s v="CT"/>
    <s v="CT Abd &amp; Pel wo Oral w IV"/>
    <s v="03/31/2026"/>
    <s v="00:17:43"/>
    <n v="0"/>
    <s v="03/31/202600:59:38"/>
    <x v="30"/>
    <x v="30"/>
    <x v="1"/>
    <s v="00:59:38"/>
    <x v="0"/>
    <x v="0"/>
    <d v="1899-12-30T00:41:55"/>
    <n v="74177"/>
    <n v="1.82"/>
  </r>
  <r>
    <s v="CT20260017267"/>
    <s v="CT"/>
    <s v="CT Abdomen and Pelvis w/ Contrast"/>
    <s v="03/31/2026"/>
    <s v="00:39:44"/>
    <n v="0"/>
    <s v="03/31/202601:02:47"/>
    <x v="30"/>
    <x v="30"/>
    <x v="1"/>
    <s v="01:02:47"/>
    <x v="1"/>
    <x v="0"/>
    <d v="1899-12-30T00:23:03"/>
    <n v="74177"/>
    <n v="1.82"/>
  </r>
  <r>
    <s v="CT20260017246"/>
    <s v="CT"/>
    <s v="CT Brain/Head w/o Contrast"/>
    <s v="03/31/2026"/>
    <s v="01:00:20"/>
    <n v="1"/>
    <s v="03/31/202601:10:45"/>
    <x v="30"/>
    <x v="30"/>
    <x v="1"/>
    <s v="01:10:45"/>
    <x v="1"/>
    <x v="0"/>
    <d v="1899-12-30T00:10:25"/>
    <n v="70450"/>
    <n v="0.85"/>
  </r>
  <r>
    <s v="CT20260017221"/>
    <s v="CT"/>
    <s v="CT Abdomen and Pelvis w/o Contrast"/>
    <s v="03/31/2026"/>
    <s v="00:53:17"/>
    <n v="0"/>
    <s v="03/31/202601:23:40"/>
    <x v="30"/>
    <x v="30"/>
    <x v="1"/>
    <s v="01:23:40"/>
    <x v="1"/>
    <x v="0"/>
    <d v="1899-12-30T00:30:23"/>
    <n v="74176"/>
    <n v="1.74"/>
  </r>
  <r>
    <s v="CT20260017228"/>
    <s v="CT"/>
    <s v="CTA Chest"/>
    <s v="03/31/2026"/>
    <s v="01:05:53"/>
    <n v="1"/>
    <s v="03/31/202601:24:46"/>
    <x v="30"/>
    <x v="30"/>
    <x v="1"/>
    <s v="01:24:46"/>
    <x v="1"/>
    <x v="0"/>
    <d v="1899-12-30T00:18:53"/>
    <n v="71275"/>
    <n v="1.82"/>
  </r>
  <r>
    <s v="CT20260017216"/>
    <s v="CT"/>
    <s v="CT Abd &amp; Pel wo Oral w IV"/>
    <s v="03/31/2026"/>
    <s v="01:13:58"/>
    <n v="1"/>
    <s v="03/31/202601:37:48"/>
    <x v="30"/>
    <x v="30"/>
    <x v="1"/>
    <s v="01:37:48"/>
    <x v="1"/>
    <x v="0"/>
    <d v="1899-12-30T00:23:50"/>
    <n v="74177"/>
    <n v="1.82"/>
  </r>
  <r>
    <s v="CT20260017173"/>
    <s v="CT"/>
    <s v="CTA Chest"/>
    <s v="03/31/2026"/>
    <s v="01:30:30"/>
    <n v="1"/>
    <s v="03/31/202601:42:29"/>
    <x v="30"/>
    <x v="30"/>
    <x v="1"/>
    <s v="01:42:29"/>
    <x v="1"/>
    <x v="0"/>
    <d v="1899-12-30T00:11:59"/>
    <n v="71275"/>
    <n v="1.82"/>
  </r>
  <r>
    <s v="CT20260017248"/>
    <s v="CT"/>
    <s v="CT Abdomen and Pelvis w/ Contrast"/>
    <s v="03/31/2026"/>
    <s v="01:26:49"/>
    <n v="1"/>
    <s v="03/31/202601:43:10"/>
    <x v="30"/>
    <x v="30"/>
    <x v="1"/>
    <s v="01:43:10"/>
    <x v="1"/>
    <x v="0"/>
    <d v="1899-12-30T00:16:21"/>
    <n v="74177"/>
    <n v="1.82"/>
  </r>
  <r>
    <s v="CT20260017209"/>
    <s v="CT"/>
    <s v="CT Abd &amp; Pel wo Oral w IV"/>
    <s v="03/31/2026"/>
    <s v="01:30:30"/>
    <n v="1"/>
    <s v="03/31/202601:44:58"/>
    <x v="30"/>
    <x v="30"/>
    <x v="1"/>
    <s v="01:44:58"/>
    <x v="1"/>
    <x v="0"/>
    <d v="1899-12-30T00:14:28"/>
    <n v="74177"/>
    <n v="1.82"/>
  </r>
  <r>
    <s v="CT20260017249"/>
    <s v="CT"/>
    <s v="CT Abd &amp; Pel wo Oral w IV"/>
    <s v="03/31/2026"/>
    <s v="01:39:31"/>
    <n v="1"/>
    <s v="03/31/202601:48:35"/>
    <x v="30"/>
    <x v="30"/>
    <x v="1"/>
    <s v="01:48:35"/>
    <x v="1"/>
    <x v="0"/>
    <d v="1899-12-30T00:09:04"/>
    <n v="74177"/>
    <n v="1.82"/>
  </r>
  <r>
    <s v="CT20260017260"/>
    <s v="CT"/>
    <s v="CT Abd &amp; Pel wo Oral w IV"/>
    <s v="03/31/2026"/>
    <s v="01:00:20"/>
    <n v="1"/>
    <s v="03/31/202602:01:33"/>
    <x v="30"/>
    <x v="30"/>
    <x v="1"/>
    <s v="02:01:33"/>
    <x v="2"/>
    <x v="0"/>
    <d v="1899-12-30T01:01:13"/>
    <n v="74177"/>
    <n v="1.82"/>
  </r>
  <r>
    <s v="CT20260017243"/>
    <s v="CT"/>
    <s v="CTA Pulmonary"/>
    <s v="03/31/2026"/>
    <s v="01:55:38"/>
    <n v="1"/>
    <s v="03/31/202602:08:44"/>
    <x v="30"/>
    <x v="30"/>
    <x v="1"/>
    <s v="02:08:44"/>
    <x v="2"/>
    <x v="0"/>
    <d v="1899-12-30T00:13:06"/>
    <n v="71275"/>
    <n v="1.82"/>
  </r>
  <r>
    <s v="US20260012238"/>
    <s v="US"/>
    <s v="US Retroperitoneal Complete"/>
    <s v="03/31/2026"/>
    <s v="01:33:54"/>
    <n v="1"/>
    <s v="03/31/202602:17:38"/>
    <x v="30"/>
    <x v="30"/>
    <x v="1"/>
    <s v="02:17:38"/>
    <x v="2"/>
    <x v="0"/>
    <d v="1899-12-30T00:43:44"/>
    <n v="76770"/>
    <n v="0.74"/>
  </r>
  <r>
    <s v="CT20260017254"/>
    <s v="CT"/>
    <s v="CT Brain/Head w/o Contrast"/>
    <s v="03/31/2026"/>
    <s v="02:12:38"/>
    <n v="2"/>
    <s v="03/31/202602:19:39"/>
    <x v="30"/>
    <x v="30"/>
    <x v="1"/>
    <s v="02:19:39"/>
    <x v="2"/>
    <x v="0"/>
    <d v="1899-12-30T00:07:01"/>
    <n v="70450"/>
    <n v="0.85"/>
  </r>
  <r>
    <s v="US20260012221"/>
    <s v="US"/>
    <s v="US Pelvis Comp w/Transvag if indicated"/>
    <s v="03/30/2026"/>
    <s v="22:47:22"/>
    <n v="22"/>
    <s v="03/31/202602:25:55"/>
    <x v="30"/>
    <x v="30"/>
    <x v="1"/>
    <s v="02:25:55"/>
    <x v="2"/>
    <x v="0"/>
    <d v="1899-12-30T03:38:33"/>
    <n v="76856"/>
    <n v="0.69"/>
  </r>
  <r>
    <s v="US20260012251"/>
    <s v="US"/>
    <s v="US OB Transvaginal"/>
    <s v="03/30/2026"/>
    <s v="22:47:32"/>
    <n v="22"/>
    <s v="03/31/202602:25:55"/>
    <x v="30"/>
    <x v="30"/>
    <x v="1"/>
    <s v="02:25:55"/>
    <x v="2"/>
    <x v="0"/>
    <d v="1899-12-30T03:38:23"/>
    <n v="76817"/>
    <n v="0.75"/>
  </r>
  <r>
    <s v="US20260012239"/>
    <s v="US"/>
    <s v="US Retroperitoneal Complete"/>
    <s v="03/31/2026"/>
    <s v="00:59:58"/>
    <n v="0"/>
    <s v="03/31/202602:29:40"/>
    <x v="30"/>
    <x v="30"/>
    <x v="1"/>
    <s v="02:29:40"/>
    <x v="2"/>
    <x v="0"/>
    <d v="1899-12-30T01:29:42"/>
    <n v="76770"/>
    <n v="0.74"/>
  </r>
  <r>
    <s v="CT20260017229"/>
    <s v="CT"/>
    <s v="CTA Chest"/>
    <s v="03/31/2026"/>
    <s v="02:25:56"/>
    <n v="2"/>
    <s v="03/31/202602:35:13"/>
    <x v="30"/>
    <x v="30"/>
    <x v="1"/>
    <s v="02:35:13"/>
    <x v="2"/>
    <x v="0"/>
    <d v="1899-12-30T00:09:17"/>
    <n v="71275"/>
    <n v="1.82"/>
  </r>
  <r>
    <s v="CT20260017250"/>
    <s v="CT"/>
    <s v="CT Brain/Head w/o Contrast"/>
    <s v="03/31/2026"/>
    <s v="02:29:20"/>
    <n v="2"/>
    <s v="03/31/202602:38:48"/>
    <x v="30"/>
    <x v="30"/>
    <x v="1"/>
    <s v="02:38:48"/>
    <x v="2"/>
    <x v="0"/>
    <d v="1899-12-30T00:09:28"/>
    <n v="70450"/>
    <n v="0.85"/>
  </r>
  <r>
    <s v="CT20260017235"/>
    <s v="CT"/>
    <s v="CT Chest WO Contrast"/>
    <s v="03/31/2026"/>
    <s v="01:58:33"/>
    <n v="1"/>
    <s v="03/31/202602:44:38"/>
    <x v="30"/>
    <x v="30"/>
    <x v="1"/>
    <s v="02:44:38"/>
    <x v="2"/>
    <x v="0"/>
    <d v="1899-12-30T00:46:05"/>
    <n v="71250"/>
    <n v="1.08"/>
  </r>
  <r>
    <s v="CT20260017256"/>
    <s v="CT"/>
    <s v="CT Brain/Head w/o Contrast"/>
    <s v="03/31/2026"/>
    <s v="02:40:03"/>
    <n v="2"/>
    <s v="03/31/202602:51:36"/>
    <x v="30"/>
    <x v="30"/>
    <x v="1"/>
    <s v="02:51:36"/>
    <x v="2"/>
    <x v="0"/>
    <d v="1899-12-30T00:11:33"/>
    <n v="70450"/>
    <n v="0.85"/>
  </r>
  <r>
    <s v="XR20260036983"/>
    <s v="XR"/>
    <s v="XR Chest 1 View Portable"/>
    <s v="03/31/2026"/>
    <s v="02:44:50"/>
    <n v="2"/>
    <s v="03/31/202602:54:33"/>
    <x v="30"/>
    <x v="30"/>
    <x v="1"/>
    <s v="02:54:33"/>
    <x v="2"/>
    <x v="0"/>
    <d v="1899-12-30T00:09:43"/>
    <n v="71045"/>
    <n v="0.18"/>
  </r>
  <r>
    <s v="XR20260036982"/>
    <s v="XR"/>
    <s v="XR Chest 1 View Frontal"/>
    <s v="03/31/2026"/>
    <s v="02:43:27"/>
    <n v="2"/>
    <s v="03/31/202602:58:17"/>
    <x v="30"/>
    <x v="30"/>
    <x v="1"/>
    <s v="02:58:17"/>
    <x v="2"/>
    <x v="0"/>
    <d v="1899-12-30T00:14:50"/>
    <n v="71045"/>
    <n v="0.18"/>
  </r>
  <r>
    <s v="CT20260017258"/>
    <s v="CT"/>
    <s v="CT Abdomen and Pelvis w/ Contrast"/>
    <s v="03/31/2026"/>
    <s v="02:53:00"/>
    <n v="2"/>
    <s v="03/31/202603:11:11"/>
    <x v="30"/>
    <x v="30"/>
    <x v="1"/>
    <s v="03:11:11"/>
    <x v="3"/>
    <x v="0"/>
    <d v="1899-12-30T00:18:11"/>
    <n v="74177"/>
    <n v="1.82"/>
  </r>
  <r>
    <s v="CT20260017268"/>
    <s v="CT"/>
    <s v="CT Abdomen and Pelvis w/ Contrast"/>
    <s v="03/31/2026"/>
    <s v="03:09:10"/>
    <n v="3"/>
    <s v="03/31/202603:19:42"/>
    <x v="30"/>
    <x v="30"/>
    <x v="1"/>
    <s v="03:19:42"/>
    <x v="3"/>
    <x v="0"/>
    <d v="1899-12-30T00:10:32"/>
    <n v="74177"/>
    <n v="1.82"/>
  </r>
  <r>
    <s v="CT20260017262"/>
    <s v="CT"/>
    <s v="CT Brain/Head w/o Contrast"/>
    <s v="03/31/2026"/>
    <s v="03:11:17"/>
    <n v="3"/>
    <s v="03/31/202603:29:57"/>
    <x v="30"/>
    <x v="30"/>
    <x v="1"/>
    <s v="03:29:57"/>
    <x v="3"/>
    <x v="0"/>
    <d v="1899-12-30T00:18:40"/>
    <n v="70450"/>
    <n v="0.85"/>
  </r>
  <r>
    <s v="US20260012252"/>
    <s v="US"/>
    <s v="US Abdomen Limited"/>
    <s v="03/31/2026"/>
    <s v="03:07:47"/>
    <n v="3"/>
    <s v="03/31/202603:45:01"/>
    <x v="30"/>
    <x v="30"/>
    <x v="1"/>
    <s v="03:45:01"/>
    <x v="3"/>
    <x v="0"/>
    <d v="1899-12-30T00:37:14"/>
    <n v="76705"/>
    <n v="0.59"/>
  </r>
  <r>
    <s v="XR20260036988"/>
    <s v="XR"/>
    <s v="XR Chest 1 View Portable"/>
    <s v="03/31/2026"/>
    <s v="03:40:41"/>
    <n v="3"/>
    <s v="03/31/202603:49:41"/>
    <x v="30"/>
    <x v="30"/>
    <x v="1"/>
    <s v="03:49:41"/>
    <x v="3"/>
    <x v="0"/>
    <d v="1899-12-30T00:09:00"/>
    <n v="71045"/>
    <n v="0.18"/>
  </r>
  <r>
    <s v="US20260012256"/>
    <s v="US"/>
    <s v="US Retroperitoneal Complete"/>
    <s v="03/31/2026"/>
    <s v="03:47:34"/>
    <n v="3"/>
    <s v="03/31/202603:55:44"/>
    <x v="30"/>
    <x v="30"/>
    <x v="1"/>
    <s v="03:55:44"/>
    <x v="3"/>
    <x v="0"/>
    <d v="1899-12-30T00:08:10"/>
    <n v="76770"/>
    <n v="0.74"/>
  </r>
  <r>
    <s v="XR20260036989"/>
    <s v="XR"/>
    <s v="XR Chest 1 View Portable"/>
    <s v="03/31/2026"/>
    <s v="03:37:06"/>
    <n v="3"/>
    <s v="03/31/202604:00:47"/>
    <x v="30"/>
    <x v="30"/>
    <x v="1"/>
    <s v="04:00:47"/>
    <x v="4"/>
    <x v="0"/>
    <d v="1899-12-30T00:23:41"/>
    <n v="71045"/>
    <n v="0.18"/>
  </r>
  <r>
    <s v="US20260012261"/>
    <s v="US"/>
    <s v="US Lower Ext Venous Duplex Bilateral"/>
    <s v="03/31/2026"/>
    <s v="02:42:17"/>
    <n v="2"/>
    <s v="03/31/202604:21:58"/>
    <x v="30"/>
    <x v="30"/>
    <x v="1"/>
    <s v="04:21:58"/>
    <x v="4"/>
    <x v="1"/>
    <d v="1899-12-30T01:39:41"/>
    <n v="93970"/>
    <n v="0.7"/>
  </r>
  <r>
    <s v="US20260012259"/>
    <s v="US"/>
    <s v="US Lower Ext Venous Duplex Bilateral"/>
    <s v="03/31/2026"/>
    <s v="01:48:46"/>
    <n v="1"/>
    <s v="03/31/202604:24:05"/>
    <x v="30"/>
    <x v="30"/>
    <x v="1"/>
    <s v="04:24:05"/>
    <x v="4"/>
    <x v="1"/>
    <d v="1899-12-30T02:35:19"/>
    <n v="93970"/>
    <n v="0.7"/>
  </r>
  <r>
    <s v="US20260012264"/>
    <s v="US"/>
    <s v="US Lower Ext Venous Duplex Bilateral"/>
    <s v="03/31/2026"/>
    <s v="03:15:46"/>
    <n v="3"/>
    <s v="03/31/202604:26:04"/>
    <x v="30"/>
    <x v="30"/>
    <x v="1"/>
    <s v="04:26:04"/>
    <x v="4"/>
    <x v="1"/>
    <d v="1899-12-30T01:10:18"/>
    <n v="93970"/>
    <n v="0.7"/>
  </r>
  <r>
    <s v="US20260012254"/>
    <s v="US"/>
    <s v="US Lower Ext Venous Duplex Right"/>
    <s v="03/31/2026"/>
    <s v="01:02:25"/>
    <n v="1"/>
    <s v="03/31/202604:26:26"/>
    <x v="30"/>
    <x v="30"/>
    <x v="1"/>
    <s v="04:26:26"/>
    <x v="4"/>
    <x v="1"/>
    <d v="1899-12-30T03:24:01"/>
    <n v="93971"/>
    <n v="0.45"/>
  </r>
  <r>
    <s v="US20260012247"/>
    <s v="US"/>
    <s v="US Lower Ext Venous Duplex Right"/>
    <s v="03/30/2026"/>
    <s v="23:15:14"/>
    <n v="23"/>
    <s v="03/31/202604:27:09"/>
    <x v="30"/>
    <x v="30"/>
    <x v="1"/>
    <s v="04:27:09"/>
    <x v="4"/>
    <x v="1"/>
    <d v="1899-12-30T05:11:55"/>
    <n v="93971"/>
    <n v="0.45"/>
  </r>
  <r>
    <s v="US20260012243"/>
    <s v="US"/>
    <s v="US Lower Ext Venous Duplex Bilateral"/>
    <s v="03/31/2026"/>
    <s v="00:41:20"/>
    <n v="0"/>
    <s v="03/31/202604:27:27"/>
    <x v="30"/>
    <x v="30"/>
    <x v="1"/>
    <s v="04:27:27"/>
    <x v="4"/>
    <x v="1"/>
    <d v="1899-12-30T03:46:07"/>
    <n v="93970"/>
    <n v="0.7"/>
  </r>
  <r>
    <s v="CT20260017257"/>
    <s v="CT"/>
    <s v="CTA Chest"/>
    <s v="03/31/2026"/>
    <s v="04:17:53"/>
    <n v="4"/>
    <s v="03/31/202604:40:33"/>
    <x v="30"/>
    <x v="30"/>
    <x v="1"/>
    <s v="04:40:33"/>
    <x v="4"/>
    <x v="1"/>
    <d v="1899-12-30T00:22:40"/>
    <n v="71275"/>
    <n v="1.82"/>
  </r>
  <r>
    <s v="US20260012255"/>
    <s v="US"/>
    <s v="US Retroperitoneal Complete"/>
    <s v="03/31/2026"/>
    <s v="04:26:53"/>
    <n v="4"/>
    <s v="03/31/202604:42:56"/>
    <x v="30"/>
    <x v="30"/>
    <x v="1"/>
    <s v="04:42:56"/>
    <x v="4"/>
    <x v="1"/>
    <d v="1899-12-30T00:16:03"/>
    <n v="76770"/>
    <n v="0.74"/>
  </r>
  <r>
    <s v="XR20260036871"/>
    <s v="XR"/>
    <s v="XR Chest 1 View Portable"/>
    <s v="03/31/2026"/>
    <s v="04:38:12"/>
    <n v="4"/>
    <s v="03/31/202604:44:20"/>
    <x v="30"/>
    <x v="30"/>
    <x v="1"/>
    <s v="04:44:20"/>
    <x v="4"/>
    <x v="1"/>
    <d v="1899-12-30T00:06:08"/>
    <n v="71045"/>
    <n v="0.18"/>
  </r>
  <r>
    <s v="XR20260036870"/>
    <s v="XR"/>
    <s v="XR Chest 1 View Portable"/>
    <s v="03/31/2026"/>
    <s v="04:39:41"/>
    <n v="4"/>
    <s v="03/31/202604:46:56"/>
    <x v="30"/>
    <x v="30"/>
    <x v="1"/>
    <s v="04:46:56"/>
    <x v="4"/>
    <x v="1"/>
    <d v="1899-12-30T00:07:15"/>
    <n v="71045"/>
    <n v="0.18"/>
  </r>
  <r>
    <s v="XR20260036868"/>
    <s v="XR"/>
    <s v="XR Chest 1 View Portable"/>
    <s v="03/31/2026"/>
    <s v="04:40:28"/>
    <n v="4"/>
    <s v="03/31/202604:47:33"/>
    <x v="30"/>
    <x v="30"/>
    <x v="1"/>
    <s v="04:47:33"/>
    <x v="4"/>
    <x v="1"/>
    <d v="1899-12-30T00:07:05"/>
    <n v="71045"/>
    <n v="0.18"/>
  </r>
  <r>
    <s v="MR20260003367"/>
    <s v="MR"/>
    <s v="MRI Brain w/o Contrast"/>
    <s v="03/31/2026"/>
    <s v="04:20:38"/>
    <n v="4"/>
    <s v="03/31/202604:50:41"/>
    <x v="30"/>
    <x v="30"/>
    <x v="1"/>
    <s v="04:50:41"/>
    <x v="4"/>
    <x v="1"/>
    <d v="1899-12-30T00:30:03"/>
    <n v="70551"/>
    <n v="1.48"/>
  </r>
  <r>
    <s v="CT20260017261"/>
    <s v="CT"/>
    <s v="CTA Lower Extremity Right"/>
    <s v="03/31/2026"/>
    <s v="04:38:11"/>
    <n v="4"/>
    <s v="03/31/202605:20:57"/>
    <x v="30"/>
    <x v="30"/>
    <x v="1"/>
    <s v="05:20:57"/>
    <x v="5"/>
    <x v="1"/>
    <d v="1899-12-30T00:42:46"/>
    <n v="73706"/>
    <n v="1.9"/>
  </r>
  <r>
    <s v="CT20260017275"/>
    <s v="CT"/>
    <s v="CTA Pulmonary"/>
    <s v="03/31/2026"/>
    <s v="04:38:51"/>
    <n v="4"/>
    <s v="03/31/202605:27:05"/>
    <x v="30"/>
    <x v="30"/>
    <x v="1"/>
    <s v="05:27:05"/>
    <x v="5"/>
    <x v="1"/>
    <d v="1899-12-30T00:48:14"/>
    <n v="71275"/>
    <n v="1.82"/>
  </r>
  <r>
    <s v="US20260012271"/>
    <s v="US"/>
    <s v="US Fetal Biophysical Profile w/o N-Str"/>
    <s v="03/31/2026"/>
    <s v="04:56:09"/>
    <n v="4"/>
    <s v="03/31/202605:27:58"/>
    <x v="30"/>
    <x v="30"/>
    <x v="1"/>
    <s v="05:27:58"/>
    <x v="5"/>
    <x v="1"/>
    <d v="1899-12-30T00:31:49"/>
    <n v="76819"/>
    <n v="0.77"/>
  </r>
  <r>
    <s v="XR20260036875"/>
    <s v="XR"/>
    <s v="XR Chest 1 View Portable"/>
    <s v="03/31/2026"/>
    <s v="04:46:40"/>
    <n v="4"/>
    <s v="03/31/202605:28:34"/>
    <x v="30"/>
    <x v="30"/>
    <x v="1"/>
    <s v="05:28:34"/>
    <x v="5"/>
    <x v="1"/>
    <d v="1899-12-30T00:41:54"/>
    <n v="71045"/>
    <n v="0.18"/>
  </r>
  <r>
    <s v="XR20260036508"/>
    <s v="XR"/>
    <s v="XR Chest 1 View Portable"/>
    <s v="03/31/2026"/>
    <s v="04:50:24"/>
    <n v="4"/>
    <s v="03/31/202605:28:59"/>
    <x v="30"/>
    <x v="30"/>
    <x v="1"/>
    <s v="05:28:59"/>
    <x v="5"/>
    <x v="1"/>
    <d v="1899-12-30T00:38:35"/>
    <n v="71045"/>
    <n v="0.18"/>
  </r>
  <r>
    <s v="XR20260036255"/>
    <s v="XR"/>
    <s v="XR Chest 1 View Portable"/>
    <s v="03/31/2026"/>
    <s v="04:50:10"/>
    <n v="4"/>
    <s v="03/31/202605:30:23"/>
    <x v="30"/>
    <x v="30"/>
    <x v="1"/>
    <s v="05:30:23"/>
    <x v="5"/>
    <x v="1"/>
    <d v="1899-12-30T00:40:13"/>
    <n v="71045"/>
    <n v="0.18"/>
  </r>
  <r>
    <s v="XR20260036991"/>
    <s v="XR"/>
    <s v="XR Chest 1 View Portable"/>
    <s v="03/31/2026"/>
    <s v="04:50:46"/>
    <n v="4"/>
    <s v="03/31/202605:31:10"/>
    <x v="30"/>
    <x v="30"/>
    <x v="1"/>
    <s v="05:31:10"/>
    <x v="5"/>
    <x v="1"/>
    <d v="1899-12-30T00:40:24"/>
    <n v="71045"/>
    <n v="0.18"/>
  </r>
  <r>
    <s v="XR20260036869"/>
    <s v="XR"/>
    <s v="XR Chest 1 View Portable"/>
    <s v="03/31/2026"/>
    <s v="04:38:57"/>
    <n v="4"/>
    <s v="03/31/202605:31:53"/>
    <x v="30"/>
    <x v="30"/>
    <x v="1"/>
    <s v="05:31:53"/>
    <x v="5"/>
    <x v="1"/>
    <d v="1899-12-30T00:52:56"/>
    <n v="71045"/>
    <n v="0.18"/>
  </r>
  <r>
    <s v="XR20260036818"/>
    <s v="XR"/>
    <s v="XR Chest 1 View Portable"/>
    <s v="03/31/2026"/>
    <s v="04:48:15"/>
    <n v="4"/>
    <s v="03/31/202605:32:32"/>
    <x v="30"/>
    <x v="30"/>
    <x v="1"/>
    <s v="05:32:32"/>
    <x v="5"/>
    <x v="1"/>
    <d v="1899-12-30T00:44:17"/>
    <n v="71045"/>
    <n v="0.18"/>
  </r>
  <r>
    <s v="XR20260035190"/>
    <s v="XR"/>
    <s v="XR Chest 1 View Frontal"/>
    <s v="03/31/2026"/>
    <s v="04:49:54"/>
    <n v="4"/>
    <s v="03/31/202605:33:21"/>
    <x v="30"/>
    <x v="30"/>
    <x v="1"/>
    <s v="05:33:21"/>
    <x v="5"/>
    <x v="1"/>
    <d v="1899-12-30T00:43:27"/>
    <n v="71045"/>
    <n v="0.18"/>
  </r>
  <r>
    <s v="XR20260036416"/>
    <s v="XR"/>
    <s v="XR Chest 1 View Portable"/>
    <s v="03/31/2026"/>
    <s v="04:47:56"/>
    <n v="4"/>
    <s v="03/31/202605:33:43"/>
    <x v="30"/>
    <x v="30"/>
    <x v="1"/>
    <s v="05:33:43"/>
    <x v="5"/>
    <x v="1"/>
    <d v="1899-12-30T00:45:47"/>
    <n v="71045"/>
    <n v="0.18"/>
  </r>
  <r>
    <s v="XR20260035123"/>
    <s v="XR"/>
    <s v="XR Chest 1 View Portable"/>
    <s v="03/31/2026"/>
    <s v="04:49:30"/>
    <n v="4"/>
    <s v="03/31/202605:34:07"/>
    <x v="30"/>
    <x v="30"/>
    <x v="1"/>
    <s v="05:34:07"/>
    <x v="5"/>
    <x v="1"/>
    <d v="1899-12-30T00:44:37"/>
    <n v="71045"/>
    <n v="0.18"/>
  </r>
  <r>
    <s v="XR20260034755"/>
    <s v="XR"/>
    <s v="XR Chest 1 View Portable"/>
    <s v="03/31/2026"/>
    <s v="04:48:59"/>
    <n v="4"/>
    <s v="03/31/202605:35:17"/>
    <x v="30"/>
    <x v="30"/>
    <x v="1"/>
    <s v="05:35:17"/>
    <x v="5"/>
    <x v="1"/>
    <d v="1899-12-30T00:46:18"/>
    <n v="71045"/>
    <n v="0.18"/>
  </r>
  <r>
    <s v="XR20260034692"/>
    <s v="XR"/>
    <s v="XR Chest 1 View Portable"/>
    <s v="03/31/2026"/>
    <s v="04:47:35"/>
    <n v="4"/>
    <s v="03/31/202605:35:46"/>
    <x v="30"/>
    <x v="30"/>
    <x v="1"/>
    <s v="05:35:46"/>
    <x v="5"/>
    <x v="1"/>
    <d v="1899-12-30T00:48:11"/>
    <n v="71045"/>
    <n v="0.18"/>
  </r>
  <r>
    <s v="XR20260032230"/>
    <s v="XR"/>
    <s v="XR Chest 1 View Portable"/>
    <s v="03/31/2026"/>
    <s v="04:48:33"/>
    <n v="4"/>
    <s v="03/31/202605:36:50"/>
    <x v="30"/>
    <x v="30"/>
    <x v="1"/>
    <s v="05:36:50"/>
    <x v="5"/>
    <x v="1"/>
    <d v="1899-12-30T00:48:17"/>
    <n v="71045"/>
    <n v="0.18"/>
  </r>
  <r>
    <s v="XR20260036704"/>
    <s v="XR"/>
    <s v="XR Chest 1 View Portable"/>
    <s v="03/31/2026"/>
    <s v="05:13:26"/>
    <n v="5"/>
    <s v="03/31/202605:37:21"/>
    <x v="30"/>
    <x v="30"/>
    <x v="1"/>
    <s v="05:37:21"/>
    <x v="5"/>
    <x v="1"/>
    <d v="1899-12-30T00:23:55"/>
    <n v="71045"/>
    <n v="0.18"/>
  </r>
  <r>
    <s v="XR20260031666"/>
    <s v="XR"/>
    <s v="XR Chest 1 View Portable"/>
    <s v="03/31/2026"/>
    <s v="04:47:10"/>
    <n v="4"/>
    <s v="03/31/202605:38:02"/>
    <x v="30"/>
    <x v="30"/>
    <x v="1"/>
    <s v="05:38:02"/>
    <x v="5"/>
    <x v="1"/>
    <d v="1899-12-30T00:50:52"/>
    <n v="71045"/>
    <n v="0.18"/>
  </r>
  <r>
    <s v="XR20260036529"/>
    <s v="XR"/>
    <s v="XR Chest 1 View Portable"/>
    <s v="03/31/2026"/>
    <s v="05:13:54"/>
    <n v="5"/>
    <s v="03/31/202605:38:39"/>
    <x v="30"/>
    <x v="30"/>
    <x v="1"/>
    <s v="05:38:39"/>
    <x v="5"/>
    <x v="1"/>
    <d v="1899-12-30T00:24:45"/>
    <n v="71045"/>
    <n v="0.18"/>
  </r>
  <r>
    <s v="US20260012267"/>
    <s v="US"/>
    <s v="US Lower Ext Venous Duplex Bilateral"/>
    <s v="03/31/2026"/>
    <s v="04:09:07"/>
    <n v="4"/>
    <s v="03/31/202605:38:57"/>
    <x v="30"/>
    <x v="30"/>
    <x v="1"/>
    <s v="05:38:57"/>
    <x v="5"/>
    <x v="1"/>
    <d v="1899-12-30T01:29:50"/>
    <n v="93970"/>
    <n v="0.7"/>
  </r>
  <r>
    <s v="CT20260017266"/>
    <s v="CT"/>
    <s v="CT Abd &amp; Pel wo Oral w IV"/>
    <s v="03/31/2026"/>
    <s v="05:18:59"/>
    <n v="5"/>
    <s v="03/31/202605:52:22"/>
    <x v="30"/>
    <x v="30"/>
    <x v="1"/>
    <s v="05:52:22"/>
    <x v="5"/>
    <x v="1"/>
    <d v="1899-12-30T00:33:23"/>
    <n v="74177"/>
    <n v="1.82"/>
  </r>
  <r>
    <s v="MR20260003376"/>
    <s v="MR"/>
    <s v="MRI Foot w/o Contrast Right"/>
    <s v="03/31/2026"/>
    <s v="05:37:41"/>
    <n v="5"/>
    <s v="03/31/202605:57:52"/>
    <x v="30"/>
    <x v="30"/>
    <x v="1"/>
    <s v="05:57:52"/>
    <x v="5"/>
    <x v="1"/>
    <d v="1899-12-30T00:20:11"/>
    <n v="73718"/>
    <n v="1.35"/>
  </r>
  <r>
    <s v="CT20260017255"/>
    <s v="CT"/>
    <s v="CT Chest W/ Contrast"/>
    <s v="03/31/2026"/>
    <s v="05:01:19"/>
    <n v="5"/>
    <s v="03/31/202606:15:38"/>
    <x v="30"/>
    <x v="30"/>
    <x v="1"/>
    <s v="06:15:38"/>
    <x v="6"/>
    <x v="1"/>
    <d v="1899-12-30T01:14:19"/>
    <n v="71260"/>
    <n v="1.1599999999999999"/>
  </r>
  <r>
    <s v="CT20260017230"/>
    <s v="CT"/>
    <s v="CT Abdomen and Pelvis w/Oral + w/IV Cont"/>
    <s v="03/31/2026"/>
    <s v="05:16:14"/>
    <n v="5"/>
    <s v="03/31/202606:33:18"/>
    <x v="30"/>
    <x v="30"/>
    <x v="1"/>
    <s v="06:33:18"/>
    <x v="6"/>
    <x v="1"/>
    <d v="1899-12-30T01:17:04"/>
    <n v="74177"/>
    <n v="1.82"/>
  </r>
  <r>
    <s v="US20260012228"/>
    <s v="US"/>
    <s v="US OB Less Thn 14 wks w/TVS if indicated"/>
    <s v="03/30/2026"/>
    <s v="23:40:11"/>
    <n v="23"/>
    <s v="03/31/202606:39:27"/>
    <x v="30"/>
    <x v="30"/>
    <x v="1"/>
    <s v="06:39:27"/>
    <x v="6"/>
    <x v="1"/>
    <d v="1899-12-30T06:59:16"/>
    <n v="76801"/>
    <n v="0.99"/>
  </r>
  <r>
    <s v="US20260012258"/>
    <s v="US"/>
    <s v="US OB Transvaginal"/>
    <s v="03/30/2026"/>
    <s v="23:40:01"/>
    <n v="23"/>
    <s v="03/31/202606:39:27"/>
    <x v="30"/>
    <x v="30"/>
    <x v="1"/>
    <s v="06:39:27"/>
    <x v="6"/>
    <x v="1"/>
    <d v="1899-12-30T06:59:26"/>
    <n v="76817"/>
    <n v="0.75"/>
  </r>
  <r>
    <s v="US20260012248"/>
    <s v="US"/>
    <s v="US Pelvis Comp w/Transvag if indicated"/>
    <s v="03/31/2026"/>
    <s v="03:49:26"/>
    <n v="3"/>
    <s v="03/31/202606:46:11"/>
    <x v="30"/>
    <x v="30"/>
    <x v="1"/>
    <s v="06:46:11"/>
    <x v="6"/>
    <x v="1"/>
    <d v="1899-12-30T02:56:45"/>
    <n v="76856"/>
    <n v="0.69"/>
  </r>
  <r>
    <s v="US20260012270"/>
    <s v="US"/>
    <s v="US Transvaginal Non-OB"/>
    <s v="03/31/2026"/>
    <s v="03:51:35"/>
    <n v="3"/>
    <s v="03/31/202606:46:11"/>
    <x v="30"/>
    <x v="30"/>
    <x v="1"/>
    <s v="06:46:11"/>
    <x v="6"/>
    <x v="1"/>
    <d v="1899-12-30T02:54:36"/>
    <n v="76830"/>
    <n v="0.69"/>
  </r>
  <r>
    <s v="US20260012246"/>
    <s v="US"/>
    <s v="US Breast Limited Left"/>
    <s v="03/31/2026"/>
    <s v="05:33:22"/>
    <n v="5"/>
    <s v="03/31/202606:48:04"/>
    <x v="30"/>
    <x v="30"/>
    <x v="1"/>
    <s v="06:48:04"/>
    <x v="6"/>
    <x v="1"/>
    <d v="1899-12-30T01:14:42"/>
    <n v="76642"/>
    <n v="0.68"/>
  </r>
  <r>
    <s v="US20260012250"/>
    <s v="US"/>
    <s v="US Pelvis Comp w/Transvag if indicated"/>
    <s v="03/31/2026"/>
    <s v="05:55:55"/>
    <n v="5"/>
    <s v="03/31/202606:51:41"/>
    <x v="30"/>
    <x v="30"/>
    <x v="1"/>
    <s v="06:51:41"/>
    <x v="6"/>
    <x v="1"/>
    <d v="1899-12-30T00:55:46"/>
    <n v="76856"/>
    <n v="0.69"/>
  </r>
  <r>
    <s v="US20260012275"/>
    <s v="US"/>
    <s v="US OB Limited"/>
    <s v="03/31/2026"/>
    <s v="06:18:15"/>
    <n v="6"/>
    <s v="03/31/202606:52:45"/>
    <x v="30"/>
    <x v="30"/>
    <x v="1"/>
    <s v="06:52:45"/>
    <x v="6"/>
    <x v="1"/>
    <d v="1899-12-30T00:34:30"/>
    <n v="76815"/>
    <n v="0.65"/>
  </r>
  <r>
    <s v="CT20260017270"/>
    <s v="CT"/>
    <s v="CTA Pulmonary"/>
    <s v="03/31/2026"/>
    <s v="05:37:42"/>
    <n v="5"/>
    <s v="03/31/202607:22:17"/>
    <x v="30"/>
    <x v="30"/>
    <x v="1"/>
    <s v="07:22:17"/>
    <x v="7"/>
    <x v="1"/>
    <d v="1899-12-30T01:44:35"/>
    <n v="71275"/>
    <n v="1.82"/>
  </r>
  <r>
    <s v="US20260012244"/>
    <s v="US"/>
    <s v="US Lower Ext Venous Duplex Bilateral"/>
    <s v="03/31/2026"/>
    <s v="07:21:20"/>
    <n v="7"/>
    <s v="03/31/202607:23:04"/>
    <x v="30"/>
    <x v="30"/>
    <x v="1"/>
    <s v="07:23:04"/>
    <x v="7"/>
    <x v="1"/>
    <d v="1899-12-30T00:01:44"/>
    <n v="93970"/>
    <n v="0.7"/>
  </r>
  <r>
    <s v="US20260012263"/>
    <s v="US"/>
    <s v="US Upper Ext Venous Duplex Right"/>
    <s v="03/31/2026"/>
    <s v="07:21:30"/>
    <n v="7"/>
    <s v="03/31/202607:23:36"/>
    <x v="30"/>
    <x v="30"/>
    <x v="1"/>
    <s v="07:23:36"/>
    <x v="7"/>
    <x v="1"/>
    <d v="1899-12-30T00:02:06"/>
    <n v="93971"/>
    <n v="0.45"/>
  </r>
  <r>
    <s v="CT20260017265"/>
    <s v="CT"/>
    <s v="CT Brain/Head w/o Contrast"/>
    <s v="03/31/2026"/>
    <s v="05:49:54"/>
    <n v="5"/>
    <s v="03/31/202607:26:55"/>
    <x v="30"/>
    <x v="30"/>
    <x v="1"/>
    <s v="07:26:55"/>
    <x v="7"/>
    <x v="1"/>
    <d v="1899-12-30T01:37:01"/>
    <n v="70450"/>
    <n v="0.85"/>
  </r>
  <r>
    <s v="CT20260017232"/>
    <s v="CT"/>
    <s v="CT Brain/Head w/o Contrast"/>
    <s v="03/31/2026"/>
    <s v="05:55:33"/>
    <n v="5"/>
    <s v="03/31/202607:30:28"/>
    <x v="30"/>
    <x v="30"/>
    <x v="1"/>
    <s v="07:30:28"/>
    <x v="7"/>
    <x v="1"/>
    <d v="1899-12-30T01:34:55"/>
    <n v="70450"/>
    <n v="0.85"/>
  </r>
  <r>
    <s v="CT20260017279"/>
    <s v="CT"/>
    <s v="CT Brain/Head w/o Contrast"/>
    <s v="03/31/2026"/>
    <s v="06:59:24"/>
    <n v="6"/>
    <s v="03/31/202607:33:23"/>
    <x v="30"/>
    <x v="30"/>
    <x v="1"/>
    <s v="07:33:23"/>
    <x v="7"/>
    <x v="1"/>
    <d v="1899-12-30T00:33:59"/>
    <n v="70450"/>
    <n v="0.85"/>
  </r>
  <r>
    <s v="XR20260037008"/>
    <s v="XR"/>
    <s v="XR Peg Tube Placement Check"/>
    <s v="03/31/2026"/>
    <s v="07:03:15"/>
    <n v="7"/>
    <s v="03/31/202607:36:28"/>
    <x v="30"/>
    <x v="30"/>
    <x v="1"/>
    <s v="07:36:28"/>
    <x v="7"/>
    <x v="1"/>
    <d v="1899-12-30T00:33:13"/>
    <n v="74019"/>
    <n v="0.23"/>
  </r>
  <r>
    <s v="XR20260037003"/>
    <s v="XR"/>
    <s v="XR Chest 1 View Portable"/>
    <s v="03/31/2026"/>
    <s v="07:05:20"/>
    <n v="7"/>
    <s v="03/31/202607:37:17"/>
    <x v="30"/>
    <x v="30"/>
    <x v="1"/>
    <s v="07:37:17"/>
    <x v="7"/>
    <x v="1"/>
    <d v="1899-12-30T00:31:57"/>
    <n v="71045"/>
    <n v="0.18"/>
  </r>
  <r>
    <s v="XR20260037001"/>
    <s v="XR"/>
    <s v="XR Chest 1 View Portable"/>
    <s v="03/31/2026"/>
    <s v="05:56:12"/>
    <n v="5"/>
    <s v="03/31/202607:39:17"/>
    <x v="30"/>
    <x v="30"/>
    <x v="1"/>
    <s v="07:39:17"/>
    <x v="7"/>
    <x v="1"/>
    <d v="1899-12-30T01:43:05"/>
    <n v="71045"/>
    <n v="0.18"/>
  </r>
  <r>
    <s v="XR20260036995"/>
    <s v="XR"/>
    <s v="XR Chest 1 View Portable"/>
    <s v="03/31/2026"/>
    <s v="05:56:26"/>
    <n v="5"/>
    <s v="03/31/202607:39:55"/>
    <x v="30"/>
    <x v="30"/>
    <x v="1"/>
    <s v="07:39:55"/>
    <x v="7"/>
    <x v="1"/>
    <d v="1899-12-30T01:43:29"/>
    <n v="71045"/>
    <n v="0.18"/>
  </r>
  <r>
    <s v="XR20260036998"/>
    <s v="XR"/>
    <s v="XR Chest 1 View Frontal"/>
    <s v="03/31/2026"/>
    <s v="05:21:53"/>
    <n v="5"/>
    <s v="03/31/202607:41:06"/>
    <x v="30"/>
    <x v="30"/>
    <x v="1"/>
    <s v="07:41:06"/>
    <x v="7"/>
    <x v="1"/>
    <d v="1899-12-30T02:19:13"/>
    <n v="71045"/>
    <n v="0.18"/>
  </r>
  <r>
    <s v="XR20260037002"/>
    <s v="XR"/>
    <s v="XR Knee Complete 3 Views Left"/>
    <s v="03/31/2026"/>
    <s v="06:49:45"/>
    <n v="6"/>
    <s v="03/31/202607:42:31"/>
    <x v="30"/>
    <x v="30"/>
    <x v="1"/>
    <s v="07:42:31"/>
    <x v="7"/>
    <x v="1"/>
    <d v="1899-12-30T00:52:46"/>
    <n v="73562"/>
    <n v="0.18"/>
  </r>
  <r>
    <s v="US20260012276"/>
    <s v="US"/>
    <s v="US Abdomen Complete"/>
    <s v="03/31/2026"/>
    <s v="07:27:01"/>
    <n v="7"/>
    <s v="03/31/202607:43:23"/>
    <x v="30"/>
    <x v="30"/>
    <x v="1"/>
    <s v="07:43:23"/>
    <x v="7"/>
    <x v="1"/>
    <d v="1899-12-30T00:16:22"/>
    <n v="76700"/>
    <n v="0.81"/>
  </r>
  <r>
    <s v="XR20260036996"/>
    <s v="XR"/>
    <s v="XR Femur Complete 2 Views Left"/>
    <s v="03/31/2026"/>
    <s v="05:56:26"/>
    <n v="5"/>
    <s v="03/31/202607:44:55"/>
    <x v="30"/>
    <x v="30"/>
    <x v="1"/>
    <s v="07:44:55"/>
    <x v="7"/>
    <x v="1"/>
    <d v="1899-12-30T01:48:29"/>
    <n v="73552"/>
    <n v="0.18"/>
  </r>
  <r>
    <s v="XR20260037004"/>
    <s v="XR"/>
    <s v="XR Chest 1 View Portable"/>
    <s v="03/31/2026"/>
    <s v="06:43:16"/>
    <n v="6"/>
    <s v="03/31/202607:45:26"/>
    <x v="30"/>
    <x v="30"/>
    <x v="1"/>
    <s v="07:45:26"/>
    <x v="7"/>
    <x v="1"/>
    <d v="1899-12-30T01:02:10"/>
    <n v="71045"/>
    <n v="0.18"/>
  </r>
  <r>
    <s v="XR20260037006"/>
    <s v="XR"/>
    <s v="XR Chest 1 View Portable"/>
    <s v="03/31/2026"/>
    <s v="06:43:43"/>
    <n v="6"/>
    <s v="03/31/202607:45:56"/>
    <x v="30"/>
    <x v="30"/>
    <x v="1"/>
    <s v="07:45:56"/>
    <x v="7"/>
    <x v="1"/>
    <d v="1899-12-30T01:02:13"/>
    <n v="71045"/>
    <n v="0.18"/>
  </r>
  <r>
    <s v="XR20260036997"/>
    <s v="XR"/>
    <s v="XR Chest 2 Views"/>
    <s v="03/31/2026"/>
    <s v="05:11:24"/>
    <n v="5"/>
    <s v="03/31/202607:46:37"/>
    <x v="30"/>
    <x v="30"/>
    <x v="1"/>
    <s v="07:46:37"/>
    <x v="7"/>
    <x v="1"/>
    <d v="1899-12-30T02:35:13"/>
    <n v="71046"/>
    <n v="0.22"/>
  </r>
  <r>
    <s v="XR20260036993"/>
    <s v="XR"/>
    <s v="XR Chest 1 View Portable"/>
    <s v="03/31/2026"/>
    <s v="05:14:32"/>
    <n v="5"/>
    <s v="03/31/202607:47:36"/>
    <x v="30"/>
    <x v="30"/>
    <x v="1"/>
    <s v="07:47:36"/>
    <x v="7"/>
    <x v="1"/>
    <d v="1899-12-30T02:33:04"/>
    <n v="71045"/>
    <n v="0.18"/>
  </r>
  <r>
    <s v="US20260012280"/>
    <s v="US"/>
    <s v="US Lower Ext Venous Duplex Left"/>
    <s v="03/31/2026"/>
    <s v="07:44:33"/>
    <n v="7"/>
    <s v="03/31/202607:47:58"/>
    <x v="30"/>
    <x v="30"/>
    <x v="1"/>
    <s v="07:47:58"/>
    <x v="7"/>
    <x v="1"/>
    <d v="1899-12-30T00:03:25"/>
    <n v="93971"/>
    <n v="0.45"/>
  </r>
  <r>
    <s v="XR20260037005"/>
    <s v="XR"/>
    <s v="XR Chest 2 Views"/>
    <s v="03/31/2026"/>
    <s v="06:40:47"/>
    <n v="6"/>
    <s v="03/31/202607:48:53"/>
    <x v="30"/>
    <x v="30"/>
    <x v="1"/>
    <s v="07:48:53"/>
    <x v="7"/>
    <x v="1"/>
    <d v="1899-12-30T01:08:06"/>
    <n v="71046"/>
    <n v="0.22"/>
  </r>
  <r>
    <s v="XR20260036992"/>
    <s v="XR"/>
    <s v="XR Wrist Complete 3+ Views Right"/>
    <s v="03/31/2026"/>
    <s v="04:53:21"/>
    <n v="4"/>
    <s v="03/31/202607:56:34"/>
    <x v="30"/>
    <x v="30"/>
    <x v="1"/>
    <s v="07:56:34"/>
    <x v="7"/>
    <x v="1"/>
    <d v="1899-12-30T03:03:13"/>
    <n v="73110"/>
    <n v="0.17"/>
  </r>
  <r>
    <s v="XR20260036994"/>
    <s v="XR"/>
    <s v="XR Forearm 2 Views Right"/>
    <s v="03/31/2026"/>
    <s v="04:53:21"/>
    <n v="4"/>
    <s v="03/31/202607:56:34"/>
    <x v="30"/>
    <x v="30"/>
    <x v="1"/>
    <s v="07:56:34"/>
    <x v="7"/>
    <x v="1"/>
    <d v="1899-12-30T03:03:13"/>
    <n v="73090"/>
    <n v="0.16"/>
  </r>
  <r>
    <s v="US20260012290"/>
    <s v="US"/>
    <s v="US Abdomen Complete"/>
    <s v="03/31/2026"/>
    <s v="07:49:27"/>
    <n v="7"/>
    <s v="03/31/202607:58:39"/>
    <x v="30"/>
    <x v="30"/>
    <x v="1"/>
    <s v="07:58:39"/>
    <x v="7"/>
    <x v="1"/>
    <d v="1899-12-30T00:09:12"/>
    <n v="76700"/>
    <n v="0.81"/>
  </r>
  <r>
    <s v="US20260012286"/>
    <s v="US"/>
    <s v="US Abdomen Complete"/>
    <s v="03/31/2026"/>
    <s v="07:52:49"/>
    <n v="7"/>
    <s v="03/31/202607:59:27"/>
    <x v="30"/>
    <x v="30"/>
    <x v="1"/>
    <s v="07:59:27"/>
    <x v="7"/>
    <x v="1"/>
    <d v="1899-12-30T00:06:38"/>
    <n v="76700"/>
    <n v="0.81"/>
  </r>
  <r>
    <s v="US20260012266"/>
    <s v="US"/>
    <s v="US Abdomen Limited"/>
    <s v="03/31/2026"/>
    <s v="07:36:29"/>
    <n v="7"/>
    <s v="03/31/202608:00:54"/>
    <x v="30"/>
    <x v="30"/>
    <x v="1"/>
    <s v="08:00:54"/>
    <x v="8"/>
    <x v="1"/>
    <d v="1899-12-30T00:24:25"/>
    <n v="76705"/>
    <n v="0.59"/>
  </r>
  <r>
    <s v="CT20260017277"/>
    <s v="CT"/>
    <s v="CT Brain/Head w/o Contrast"/>
    <s v="03/31/2026"/>
    <s v="07:44:22"/>
    <n v="7"/>
    <s v="03/31/202608:07:45"/>
    <x v="30"/>
    <x v="30"/>
    <x v="1"/>
    <s v="08:07:45"/>
    <x v="8"/>
    <x v="1"/>
    <d v="1899-12-30T00:23:23"/>
    <n v="70450"/>
    <n v="0.85"/>
  </r>
  <r>
    <s v="CT20260017271"/>
    <s v="CT"/>
    <s v="CT Abd &amp; Pel wo Oral w IV"/>
    <s v="03/31/2026"/>
    <s v="07:30:16"/>
    <n v="7"/>
    <s v="03/31/202608:15:38"/>
    <x v="30"/>
    <x v="30"/>
    <x v="1"/>
    <s v="08:15:38"/>
    <x v="8"/>
    <x v="1"/>
    <d v="1899-12-30T00:45:22"/>
    <n v="74177"/>
    <n v="1.82"/>
  </r>
  <r>
    <s v="CT20260017308"/>
    <s v="CT"/>
    <s v="CT Abd &amp; Pel wo Oral w IV"/>
    <s v="03/31/2026"/>
    <s v="13:47:31"/>
    <n v="13"/>
    <s v="03/31/202614:03:49"/>
    <x v="30"/>
    <x v="30"/>
    <x v="1"/>
    <s v="14:03:49"/>
    <x v="14"/>
    <x v="4"/>
    <d v="1899-12-30T00:16:18"/>
    <n v="74177"/>
    <n v="1.82"/>
  </r>
  <r>
    <s v="CT20260017317"/>
    <s v="CT"/>
    <s v="CT Abd &amp; Pel wo Oral w IV"/>
    <s v="03/31/2026"/>
    <s v="13:56:49"/>
    <n v="13"/>
    <s v="03/31/202614:12:09"/>
    <x v="30"/>
    <x v="30"/>
    <x v="1"/>
    <s v="14:12:09"/>
    <x v="14"/>
    <x v="4"/>
    <d v="1899-12-30T00:15:20"/>
    <n v="74177"/>
    <n v="1.82"/>
  </r>
  <r>
    <s v="CT20260017319"/>
    <s v="CT"/>
    <s v="CT Abd &amp; Pel wo Oral w IV"/>
    <s v="03/31/2026"/>
    <s v="14:17:06"/>
    <n v="14"/>
    <s v="03/31/202614:27:41"/>
    <x v="30"/>
    <x v="30"/>
    <x v="1"/>
    <s v="14:27:41"/>
    <x v="14"/>
    <x v="4"/>
    <d v="1899-12-30T00:10:35"/>
    <n v="74177"/>
    <n v="1.82"/>
  </r>
  <r>
    <s v="CT20260017352"/>
    <s v="CT"/>
    <s v="CT Brain/Head w/o Contrast"/>
    <s v="03/31/2026"/>
    <s v="14:05:04"/>
    <n v="14"/>
    <s v="03/31/202614:31:34"/>
    <x v="30"/>
    <x v="30"/>
    <x v="1"/>
    <s v="14:31:34"/>
    <x v="14"/>
    <x v="4"/>
    <d v="1899-12-30T00:26:30"/>
    <n v="70450"/>
    <n v="0.85"/>
  </r>
  <r>
    <s v="CT20260017185"/>
    <s v="CT"/>
    <s v="CTA Abdomen Aorta + Iliofemoral"/>
    <s v="03/31/2026"/>
    <s v="08:01:10"/>
    <n v="8"/>
    <s v="03/31/202614:50:06"/>
    <x v="30"/>
    <x v="30"/>
    <x v="1"/>
    <s v="14:50:06"/>
    <x v="14"/>
    <x v="4"/>
    <d v="1899-12-30T06:48:56"/>
    <n v="75635"/>
    <n v="2.4"/>
  </r>
  <r>
    <s v="CT20260017357"/>
    <s v="CT"/>
    <s v="CT Chest WO Contrast"/>
    <s v="03/31/2026"/>
    <s v="14:48:26"/>
    <n v="14"/>
    <s v="03/31/202615:00:45"/>
    <x v="30"/>
    <x v="30"/>
    <x v="1"/>
    <s v="15:00:45"/>
    <x v="15"/>
    <x v="4"/>
    <d v="1899-12-30T00:12:19"/>
    <n v="71250"/>
    <n v="1.08"/>
  </r>
  <r>
    <s v="CT20260017367"/>
    <s v="CT"/>
    <s v="CT Abdomen and Pelvis w/ Contrast"/>
    <s v="03/31/2026"/>
    <s v="14:48:26"/>
    <n v="14"/>
    <s v="03/31/202615:00:45"/>
    <x v="30"/>
    <x v="30"/>
    <x v="1"/>
    <s v="15:00:45"/>
    <x v="15"/>
    <x v="4"/>
    <d v="1899-12-30T00:12:19"/>
    <n v="74177"/>
    <n v="1.82"/>
  </r>
  <r>
    <s v="US20260012205"/>
    <s v="US"/>
    <s v="US Fetal Biophysical Profile w/o N-Str"/>
    <s v="03/31/2026"/>
    <s v="13:47:38"/>
    <n v="13"/>
    <s v="03/31/202615:02:19"/>
    <x v="30"/>
    <x v="30"/>
    <x v="1"/>
    <s v="15:02:19"/>
    <x v="15"/>
    <x v="4"/>
    <d v="1899-12-30T01:14:41"/>
    <n v="76819"/>
    <n v="0.77"/>
  </r>
  <r>
    <s v="XR20260037100"/>
    <s v="XR"/>
    <s v="XR Chest 2 Views"/>
    <s v="03/31/2026"/>
    <s v="12:43:16"/>
    <n v="12"/>
    <s v="03/31/202615:06:06"/>
    <x v="30"/>
    <x v="30"/>
    <x v="1"/>
    <s v="15:06:06"/>
    <x v="15"/>
    <x v="4"/>
    <d v="1899-12-30T02:22:50"/>
    <n v="71046"/>
    <n v="0.22"/>
  </r>
  <r>
    <s v="XR20260037158"/>
    <s v="XR"/>
    <s v="XR Chest 2 Views"/>
    <s v="03/31/2026"/>
    <s v="12:36:04"/>
    <n v="12"/>
    <s v="03/31/202615:07:19"/>
    <x v="30"/>
    <x v="30"/>
    <x v="1"/>
    <s v="15:07:19"/>
    <x v="15"/>
    <x v="4"/>
    <d v="1899-12-30T02:31:15"/>
    <n v="71046"/>
    <n v="0.22"/>
  </r>
  <r>
    <s v="XR20260037150"/>
    <s v="XR"/>
    <s v="XR Chest 2 Views"/>
    <s v="03/31/2026"/>
    <s v="12:43:43"/>
    <n v="12"/>
    <s v="03/31/202615:10:15"/>
    <x v="30"/>
    <x v="30"/>
    <x v="1"/>
    <s v="15:10:15"/>
    <x v="15"/>
    <x v="4"/>
    <d v="1899-12-30T02:26:32"/>
    <n v="71046"/>
    <n v="0.22"/>
  </r>
  <r>
    <s v="XR20260037153"/>
    <s v="XR"/>
    <s v="XR Chest 2 Views"/>
    <s v="03/31/2026"/>
    <s v="12:50:00"/>
    <n v="12"/>
    <s v="03/31/202615:11:26"/>
    <x v="30"/>
    <x v="30"/>
    <x v="1"/>
    <s v="15:11:26"/>
    <x v="15"/>
    <x v="4"/>
    <d v="1899-12-30T02:21:26"/>
    <n v="71046"/>
    <n v="0.22"/>
  </r>
  <r>
    <s v="CT20260017322"/>
    <s v="CT"/>
    <s v="CT Abd &amp; Pel wo Oral w IV"/>
    <s v="03/31/2026"/>
    <s v="15:10:38"/>
    <n v="15"/>
    <s v="03/31/202615:14:31"/>
    <x v="30"/>
    <x v="30"/>
    <x v="1"/>
    <s v="15:14:31"/>
    <x v="15"/>
    <x v="4"/>
    <d v="1899-12-30T00:03:53"/>
    <n v="74177"/>
    <n v="1.82"/>
  </r>
  <r>
    <s v="XR20260037178"/>
    <s v="XR"/>
    <s v="XR Chest 2 Views"/>
    <s v="03/31/2026"/>
    <s v="13:12:52"/>
    <n v="13"/>
    <s v="03/31/202615:16:09"/>
    <x v="30"/>
    <x v="30"/>
    <x v="1"/>
    <s v="15:16:09"/>
    <x v="15"/>
    <x v="4"/>
    <d v="1899-12-30T02:03:17"/>
    <n v="71046"/>
    <n v="0.22"/>
  </r>
  <r>
    <s v="XR20260037180"/>
    <s v="XR"/>
    <s v="XR Chest 2 Views"/>
    <s v="03/31/2026"/>
    <s v="13:48:20"/>
    <n v="13"/>
    <s v="03/31/202615:16:59"/>
    <x v="30"/>
    <x v="30"/>
    <x v="1"/>
    <s v="15:16:59"/>
    <x v="15"/>
    <x v="4"/>
    <d v="1899-12-30T01:28:39"/>
    <n v="71046"/>
    <n v="0.22"/>
  </r>
  <r>
    <s v="XR20260037210"/>
    <s v="XR"/>
    <s v="XR Chest 2 Views"/>
    <s v="03/31/2026"/>
    <s v="14:21:35"/>
    <n v="14"/>
    <s v="03/31/202615:20:25"/>
    <x v="30"/>
    <x v="30"/>
    <x v="1"/>
    <s v="15:20:25"/>
    <x v="15"/>
    <x v="4"/>
    <d v="1899-12-30T00:58:50"/>
    <n v="71046"/>
    <n v="0.22"/>
  </r>
  <r>
    <s v="US20260012353"/>
    <s v="US"/>
    <s v="US Lower Ext Venous Duplex Bilateral"/>
    <s v="03/31/2026"/>
    <s v="15:21:05"/>
    <n v="15"/>
    <s v="03/31/202615:21:33"/>
    <x v="30"/>
    <x v="30"/>
    <x v="1"/>
    <s v="15:21:33"/>
    <x v="15"/>
    <x v="4"/>
    <d v="1899-12-30T00:00:28"/>
    <n v="93970"/>
    <n v="0.7"/>
  </r>
  <r>
    <s v="XR20260037223"/>
    <s v="XR"/>
    <s v="XR Chest 2 Views"/>
    <s v="03/31/2026"/>
    <s v="14:48:02"/>
    <n v="14"/>
    <s v="03/31/202615:22:57"/>
    <x v="30"/>
    <x v="30"/>
    <x v="1"/>
    <s v="15:22:57"/>
    <x v="15"/>
    <x v="4"/>
    <d v="1899-12-30T00:34:55"/>
    <n v="71046"/>
    <n v="0.22"/>
  </r>
  <r>
    <s v="XR20260037240"/>
    <s v="XR"/>
    <s v="XR Chest 2 Views"/>
    <s v="03/31/2026"/>
    <s v="15:09:20"/>
    <n v="15"/>
    <s v="03/31/202615:24:16"/>
    <x v="30"/>
    <x v="30"/>
    <x v="1"/>
    <s v="15:24:16"/>
    <x v="15"/>
    <x v="4"/>
    <d v="1899-12-30T00:14:56"/>
    <n v="71046"/>
    <n v="0.22"/>
  </r>
  <r>
    <s v="XR20260037168"/>
    <s v="XR"/>
    <s v="XR Ankle Complete 3+ Views Left"/>
    <s v="03/31/2026"/>
    <s v="13:16:19"/>
    <n v="13"/>
    <s v="03/31/202615:25:51"/>
    <x v="30"/>
    <x v="30"/>
    <x v="1"/>
    <s v="15:25:51"/>
    <x v="15"/>
    <x v="4"/>
    <d v="1899-12-30T02:09:32"/>
    <n v="73610"/>
    <n v="0.17"/>
  </r>
  <r>
    <s v="XR20260037169"/>
    <s v="XR"/>
    <s v="XR Foot Complete 3+ Views Left"/>
    <s v="03/31/2026"/>
    <s v="13:16:19"/>
    <n v="13"/>
    <s v="03/31/202615:25:51"/>
    <x v="30"/>
    <x v="30"/>
    <x v="1"/>
    <s v="15:25:51"/>
    <x v="15"/>
    <x v="4"/>
    <d v="1899-12-30T02:09:32"/>
    <n v="73630"/>
    <n v="0.17"/>
  </r>
  <r>
    <s v="XR20260037090"/>
    <s v="XR"/>
    <s v="XR Tibia/Fibula Right"/>
    <s v="03/31/2026"/>
    <s v="12:02:18"/>
    <n v="12"/>
    <s v="03/31/202615:28:33"/>
    <x v="30"/>
    <x v="30"/>
    <x v="1"/>
    <s v="15:28:33"/>
    <x v="15"/>
    <x v="4"/>
    <d v="1899-12-30T03:26:15"/>
    <n v="73590"/>
    <n v="0.16"/>
  </r>
  <r>
    <s v="XR20260037091"/>
    <s v="XR"/>
    <s v="XR Femur Complete 2 Views Right"/>
    <s v="03/31/2026"/>
    <s v="12:02:18"/>
    <n v="12"/>
    <s v="03/31/202615:28:33"/>
    <x v="30"/>
    <x v="30"/>
    <x v="1"/>
    <s v="15:28:33"/>
    <x v="15"/>
    <x v="4"/>
    <d v="1899-12-30T03:26:15"/>
    <n v="73552"/>
    <n v="0.18"/>
  </r>
  <r>
    <s v="XR20260037198"/>
    <s v="XR"/>
    <s v="XR Shoulder Complete 2+ Views Right"/>
    <s v="03/31/2026"/>
    <s v="13:47:22"/>
    <n v="13"/>
    <s v="03/31/202615:29:23"/>
    <x v="30"/>
    <x v="30"/>
    <x v="1"/>
    <s v="15:29:23"/>
    <x v="15"/>
    <x v="4"/>
    <d v="1899-12-30T01:42:01"/>
    <n v="73030"/>
    <n v="0.18"/>
  </r>
  <r>
    <s v="XR20260037197"/>
    <s v="XR"/>
    <s v="XR Knee Complete 4+ Views Right"/>
    <s v="03/31/2026"/>
    <s v="13:47:30"/>
    <n v="13"/>
    <s v="03/31/202615:29:58"/>
    <x v="30"/>
    <x v="30"/>
    <x v="1"/>
    <s v="15:29:58"/>
    <x v="15"/>
    <x v="4"/>
    <d v="1899-12-30T01:42:28"/>
    <n v="73564"/>
    <n v="0.22"/>
  </r>
  <r>
    <s v="XR20260037182"/>
    <s v="XR"/>
    <s v="XR Shoulder Complete 2+ Views Left"/>
    <s v="03/31/2026"/>
    <s v="13:48:20"/>
    <n v="13"/>
    <s v="03/31/202615:30:47"/>
    <x v="30"/>
    <x v="30"/>
    <x v="1"/>
    <s v="15:30:47"/>
    <x v="15"/>
    <x v="4"/>
    <d v="1899-12-30T01:42:27"/>
    <n v="73030"/>
    <n v="0.18"/>
  </r>
  <r>
    <s v="US20260012326"/>
    <s v="US"/>
    <s v="US Abdomen Limited"/>
    <s v="03/31/2026"/>
    <s v="15:20:25"/>
    <n v="15"/>
    <s v="03/31/202615:32:54"/>
    <x v="30"/>
    <x v="30"/>
    <x v="1"/>
    <s v="15:32:54"/>
    <x v="15"/>
    <x v="4"/>
    <d v="1899-12-30T00:12:29"/>
    <n v="76705"/>
    <n v="0.59"/>
  </r>
  <r>
    <s v="XR20260037128"/>
    <s v="XR"/>
    <s v="XR Abdomen KUB 1 View"/>
    <s v="03/31/2026"/>
    <s v="12:10:17"/>
    <n v="12"/>
    <s v="03/31/202615:33:32"/>
    <x v="30"/>
    <x v="30"/>
    <x v="1"/>
    <s v="15:33:32"/>
    <x v="15"/>
    <x v="4"/>
    <d v="1899-12-30T03:23:15"/>
    <n v="74018"/>
    <n v="0.18"/>
  </r>
  <r>
    <s v="XR20260037227"/>
    <s v="XR"/>
    <s v="XR Ankle Complete 3+ Views Right"/>
    <s v="03/31/2026"/>
    <s v="14:45:41"/>
    <n v="14"/>
    <s v="03/31/202615:35:36"/>
    <x v="30"/>
    <x v="30"/>
    <x v="1"/>
    <s v="15:35:36"/>
    <x v="15"/>
    <x v="4"/>
    <d v="1899-12-30T00:49:55"/>
    <n v="73610"/>
    <n v="0.17"/>
  </r>
  <r>
    <s v="XR20260037161"/>
    <s v="XR"/>
    <s v="XR Abdomen KUB 1 View"/>
    <s v="03/31/2026"/>
    <s v="12:52:08"/>
    <n v="12"/>
    <s v="03/31/202615:37:06"/>
    <x v="30"/>
    <x v="30"/>
    <x v="1"/>
    <s v="15:37:06"/>
    <x v="15"/>
    <x v="4"/>
    <d v="1899-12-30T02:44:58"/>
    <n v="74018"/>
    <n v="0.18"/>
  </r>
  <r>
    <s v="XR20260037241"/>
    <s v="XR"/>
    <s v="XR Foot Complete 3+ Views Right"/>
    <s v="03/31/2026"/>
    <s v="15:31:48"/>
    <n v="15"/>
    <s v="03/31/202615:38:47"/>
    <x v="30"/>
    <x v="30"/>
    <x v="1"/>
    <s v="15:38:47"/>
    <x v="15"/>
    <x v="4"/>
    <d v="1899-12-30T00:06:59"/>
    <n v="73630"/>
    <n v="0.17"/>
  </r>
  <r>
    <s v="XR20260037242"/>
    <s v="XR"/>
    <s v="XR Ankle Complete 3+ Views Right"/>
    <s v="03/31/2026"/>
    <s v="15:31:48"/>
    <n v="15"/>
    <s v="03/31/202615:38:47"/>
    <x v="30"/>
    <x v="30"/>
    <x v="1"/>
    <s v="15:38:47"/>
    <x v="15"/>
    <x v="4"/>
    <d v="1899-12-30T00:06:59"/>
    <n v="73610"/>
    <n v="0.17"/>
  </r>
  <r>
    <s v="CT20260017320"/>
    <s v="CT"/>
    <s v="CT Abd &amp; Pel wo Oral w IV"/>
    <s v="03/31/2026"/>
    <s v="15:04:14"/>
    <n v="15"/>
    <s v="03/31/202615:43:42"/>
    <x v="30"/>
    <x v="30"/>
    <x v="1"/>
    <s v="15:43:42"/>
    <x v="15"/>
    <x v="4"/>
    <d v="1899-12-30T00:39:28"/>
    <n v="74177"/>
    <n v="1.82"/>
  </r>
  <r>
    <s v="CT20260017336"/>
    <s v="CT"/>
    <s v="CT Abd &amp; Pel wo Oral w IV"/>
    <s v="03/31/2026"/>
    <s v="15:36:41"/>
    <n v="15"/>
    <s v="03/31/202615:49:17"/>
    <x v="30"/>
    <x v="30"/>
    <x v="1"/>
    <s v="15:49:17"/>
    <x v="15"/>
    <x v="4"/>
    <d v="1899-12-30T00:12:36"/>
    <n v="76376"/>
    <n v="0.2"/>
  </r>
  <r>
    <s v="CT20260017336"/>
    <s v="CT"/>
    <s v="CT Abd &amp; Pel wo Oral w IV"/>
    <s v="03/31/2026"/>
    <s v="15:36:41"/>
    <n v="15"/>
    <s v="03/31/202615:49:17"/>
    <x v="30"/>
    <x v="30"/>
    <x v="1"/>
    <s v="15:49:17"/>
    <x v="15"/>
    <x v="4"/>
    <d v="1899-12-30T00:12:36"/>
    <n v="74177"/>
    <n v="1.82"/>
  </r>
  <r>
    <s v="CT20260017334"/>
    <s v="CT"/>
    <s v="CT Brain/Head w/o Contrast"/>
    <s v="03/31/2026"/>
    <s v="15:36:41"/>
    <n v="15"/>
    <s v="03/31/202615:53:56"/>
    <x v="30"/>
    <x v="30"/>
    <x v="1"/>
    <s v="15:53:56"/>
    <x v="15"/>
    <x v="4"/>
    <d v="1899-12-30T00:17:15"/>
    <n v="70450"/>
    <n v="0.85"/>
  </r>
  <r>
    <s v="CT20260017335"/>
    <s v="CT"/>
    <s v="CT Spine Cervical w/o Contrast"/>
    <s v="03/31/2026"/>
    <s v="15:36:41"/>
    <n v="15"/>
    <s v="03/31/202615:57:12"/>
    <x v="30"/>
    <x v="30"/>
    <x v="1"/>
    <s v="15:57:12"/>
    <x v="15"/>
    <x v="4"/>
    <d v="1899-12-30T00:20:31"/>
    <n v="72125"/>
    <n v="1"/>
  </r>
  <r>
    <s v="XR20260037247"/>
    <s v="XR"/>
    <s v="XR Chest 2 Views"/>
    <s v="03/31/2026"/>
    <s v="15:44:48"/>
    <n v="15"/>
    <s v="03/31/202615:59:00"/>
    <x v="30"/>
    <x v="30"/>
    <x v="1"/>
    <s v="15:59:00"/>
    <x v="15"/>
    <x v="4"/>
    <d v="1899-12-30T00:14:12"/>
    <n v="71046"/>
    <n v="0.22"/>
  </r>
  <r>
    <s v="XR20260037249"/>
    <s v="XR"/>
    <s v="XR Chest 2 Views"/>
    <s v="03/31/2026"/>
    <s v="15:39:47"/>
    <n v="15"/>
    <s v="03/31/202615:59:57"/>
    <x v="30"/>
    <x v="30"/>
    <x v="1"/>
    <s v="15:59:57"/>
    <x v="15"/>
    <x v="4"/>
    <d v="1899-12-30T00:20:10"/>
    <n v="71046"/>
    <n v="0.22"/>
  </r>
  <r>
    <s v="XR20260037164"/>
    <s v="XR"/>
    <s v="XR Tibia/Fibula Right"/>
    <s v="03/31/2026"/>
    <s v="13:03:42"/>
    <n v="13"/>
    <s v="03/31/202616:00:31"/>
    <x v="30"/>
    <x v="30"/>
    <x v="1"/>
    <s v="16:00:31"/>
    <x v="16"/>
    <x v="4"/>
    <d v="1899-12-30T02:56:49"/>
    <n v="73590"/>
    <n v="0.16"/>
  </r>
  <r>
    <s v="XR20260037220"/>
    <s v="XR"/>
    <s v="XR Chest 1 View Frontal"/>
    <s v="03/31/2026"/>
    <s v="14:59:47"/>
    <n v="14"/>
    <s v="03/31/202616:02:55"/>
    <x v="30"/>
    <x v="30"/>
    <x v="1"/>
    <s v="16:02:55"/>
    <x v="16"/>
    <x v="4"/>
    <d v="1899-12-30T01:03:08"/>
    <n v="71045"/>
    <n v="0.18"/>
  </r>
  <r>
    <s v="XR20260037234"/>
    <s v="XR"/>
    <s v="XR Chest 1 View Frontal"/>
    <s v="03/31/2026"/>
    <s v="15:03:03"/>
    <n v="15"/>
    <s v="03/31/202616:03:20"/>
    <x v="30"/>
    <x v="30"/>
    <x v="1"/>
    <s v="16:03:20"/>
    <x v="16"/>
    <x v="4"/>
    <d v="1899-12-30T01:00:17"/>
    <n v="71045"/>
    <n v="0.18"/>
  </r>
  <r>
    <s v="XR20260037124"/>
    <s v="XR"/>
    <s v="XR Chest 1 View Portable"/>
    <s v="03/31/2026"/>
    <s v="16:53:50"/>
    <n v="16"/>
    <s v="03/31/202616:04:17"/>
    <x v="30"/>
    <x v="30"/>
    <x v="1"/>
    <s v="16:04:17"/>
    <x v="16"/>
    <x v="4"/>
    <n v="-3.4409722222222161E-2"/>
    <n v="71045"/>
    <n v="0.18"/>
  </r>
  <r>
    <s v="XR20260037118"/>
    <s v="XR"/>
    <s v="XR Chest 1 View Portable"/>
    <s v="03/31/2026"/>
    <s v="12:01:51"/>
    <n v="12"/>
    <s v="03/31/202616:05:02"/>
    <x v="30"/>
    <x v="30"/>
    <x v="1"/>
    <s v="16:05:02"/>
    <x v="16"/>
    <x v="4"/>
    <d v="1899-12-30T04:03:11"/>
    <n v="71045"/>
    <n v="0.18"/>
  </r>
  <r>
    <s v="XR20260037120"/>
    <s v="XR"/>
    <s v="XR Chest 1 View Portable"/>
    <s v="03/31/2026"/>
    <s v="12:01:12"/>
    <n v="12"/>
    <s v="03/31/202616:06:56"/>
    <x v="30"/>
    <x v="30"/>
    <x v="1"/>
    <s v="16:06:56"/>
    <x v="16"/>
    <x v="4"/>
    <d v="1899-12-30T04:05:44"/>
    <n v="71045"/>
    <n v="0.18"/>
  </r>
  <r>
    <s v="XR20260037144"/>
    <s v="XR"/>
    <s v="XR Chest 1 View Portable"/>
    <s v="03/31/2026"/>
    <s v="12:31:21"/>
    <n v="12"/>
    <s v="03/31/202616:07:55"/>
    <x v="30"/>
    <x v="30"/>
    <x v="1"/>
    <s v="16:07:55"/>
    <x v="16"/>
    <x v="4"/>
    <d v="1899-12-30T03:36:34"/>
    <n v="71045"/>
    <n v="0.18"/>
  </r>
  <r>
    <s v="XR20260037160"/>
    <s v="XR"/>
    <s v="XR Chest 1 View Portable"/>
    <s v="03/31/2026"/>
    <s v="12:52:08"/>
    <n v="12"/>
    <s v="03/31/202616:08:50"/>
    <x v="30"/>
    <x v="30"/>
    <x v="1"/>
    <s v="16:08:50"/>
    <x v="16"/>
    <x v="4"/>
    <d v="1899-12-30T03:16:42"/>
    <n v="71045"/>
    <n v="0.18"/>
  </r>
  <r>
    <s v="XR20260037173"/>
    <s v="XR"/>
    <s v="XR Chest 1 View Portable"/>
    <s v="03/31/2026"/>
    <s v="13:12:11"/>
    <n v="13"/>
    <s v="03/31/202616:10:05"/>
    <x v="30"/>
    <x v="30"/>
    <x v="1"/>
    <s v="16:10:05"/>
    <x v="16"/>
    <x v="4"/>
    <d v="1899-12-30T02:57:54"/>
    <n v="71045"/>
    <n v="0.18"/>
  </r>
  <r>
    <s v="XR20260037179"/>
    <s v="XR"/>
    <s v="XR Chest 1 View Portable"/>
    <s v="03/31/2026"/>
    <s v="13:12:43"/>
    <n v="13"/>
    <s v="03/31/202616:10:58"/>
    <x v="30"/>
    <x v="30"/>
    <x v="1"/>
    <s v="16:10:58"/>
    <x v="16"/>
    <x v="4"/>
    <d v="1899-12-30T02:58:15"/>
    <n v="71045"/>
    <n v="0.18"/>
  </r>
  <r>
    <s v="CT20260017379"/>
    <s v="CT"/>
    <s v="CT Abd &amp; Pel wo Oral w IV"/>
    <s v="03/31/2026"/>
    <s v="16:11:03"/>
    <n v="16"/>
    <s v="03/31/202616:18:25"/>
    <x v="30"/>
    <x v="30"/>
    <x v="1"/>
    <s v="16:18:25"/>
    <x v="16"/>
    <x v="4"/>
    <d v="1899-12-30T00:07:22"/>
    <n v="74177"/>
    <n v="1.82"/>
  </r>
  <r>
    <s v="CT20260017328"/>
    <s v="CT"/>
    <s v="CT Brain/Head w/o Contrast"/>
    <s v="03/31/2026"/>
    <s v="16:11:03"/>
    <n v="16"/>
    <s v="03/31/202616:19:57"/>
    <x v="30"/>
    <x v="30"/>
    <x v="1"/>
    <s v="16:19:57"/>
    <x v="16"/>
    <x v="4"/>
    <d v="1899-12-30T00:08:54"/>
    <n v="70450"/>
    <n v="0.85"/>
  </r>
  <r>
    <s v="XR20260037185"/>
    <s v="XR"/>
    <s v="XR Chest 1 View Portable"/>
    <s v="03/31/2026"/>
    <s v="13:20:17"/>
    <n v="13"/>
    <s v="03/31/202616:21:52"/>
    <x v="30"/>
    <x v="30"/>
    <x v="1"/>
    <s v="16:21:52"/>
    <x v="16"/>
    <x v="4"/>
    <d v="1899-12-30T03:01:35"/>
    <n v="71045"/>
    <n v="0.18"/>
  </r>
  <r>
    <s v="XR20260037255"/>
    <s v="XR"/>
    <s v="XR Chest 2 Views"/>
    <s v="03/31/2026"/>
    <s v="16:05:34"/>
    <n v="16"/>
    <s v="03/31/202616:23:19"/>
    <x v="30"/>
    <x v="30"/>
    <x v="1"/>
    <s v="16:23:19"/>
    <x v="16"/>
    <x v="4"/>
    <d v="1899-12-30T00:17:45"/>
    <n v="71046"/>
    <n v="0.22"/>
  </r>
  <r>
    <s v="XR20260037212"/>
    <s v="XR"/>
    <s v="XR Chest 1 View Portable"/>
    <s v="03/31/2026"/>
    <s v="14:20:07"/>
    <n v="14"/>
    <s v="03/31/202616:24:44"/>
    <x v="30"/>
    <x v="30"/>
    <x v="1"/>
    <s v="16:24:44"/>
    <x v="16"/>
    <x v="4"/>
    <d v="1899-12-30T02:04:37"/>
    <n v="71045"/>
    <n v="0.18"/>
  </r>
  <r>
    <s v="XR20260037213"/>
    <s v="XR"/>
    <s v="XR Chest 1 View Portable"/>
    <s v="03/31/2026"/>
    <s v="14:14:40"/>
    <n v="14"/>
    <s v="03/31/202616:26:52"/>
    <x v="30"/>
    <x v="30"/>
    <x v="1"/>
    <s v="16:26:52"/>
    <x v="16"/>
    <x v="4"/>
    <d v="1899-12-30T02:12:12"/>
    <n v="71045"/>
    <n v="0.18"/>
  </r>
  <r>
    <s v="XR20260037217"/>
    <s v="XR"/>
    <s v="XR Chest 1 View Portable"/>
    <s v="03/31/2026"/>
    <s v="14:24:12"/>
    <n v="14"/>
    <s v="03/31/202616:27:45"/>
    <x v="30"/>
    <x v="30"/>
    <x v="1"/>
    <s v="16:27:45"/>
    <x v="16"/>
    <x v="4"/>
    <d v="1899-12-30T02:03:33"/>
    <n v="71045"/>
    <n v="0.18"/>
  </r>
  <r>
    <s v="XR20260037215"/>
    <s v="XR"/>
    <s v="XR Chest 1 View Portable"/>
    <s v="03/31/2026"/>
    <s v="14:24:42"/>
    <n v="14"/>
    <s v="03/31/202616:28:53"/>
    <x v="30"/>
    <x v="30"/>
    <x v="1"/>
    <s v="16:28:53"/>
    <x v="16"/>
    <x v="4"/>
    <d v="1899-12-30T02:04:11"/>
    <n v="71045"/>
    <n v="0.18"/>
  </r>
  <r>
    <s v="US20260012357"/>
    <s v="US"/>
    <s v="US OB Less Thn 14 wks w/TVS if indicated"/>
    <s v="03/31/2026"/>
    <s v="16:19:06"/>
    <n v="16"/>
    <s v="03/31/202616:31:53"/>
    <x v="30"/>
    <x v="30"/>
    <x v="1"/>
    <s v="16:31:53"/>
    <x v="16"/>
    <x v="4"/>
    <d v="1899-12-30T00:12:47"/>
    <n v="76801"/>
    <n v="0.99"/>
  </r>
  <r>
    <s v="US20260012389"/>
    <s v="US"/>
    <s v="US OB Transvaginal"/>
    <s v="03/31/2026"/>
    <s v="16:19:06"/>
    <n v="16"/>
    <s v="03/31/202616:31:53"/>
    <x v="30"/>
    <x v="30"/>
    <x v="1"/>
    <s v="16:31:53"/>
    <x v="16"/>
    <x v="4"/>
    <d v="1899-12-30T00:12:47"/>
    <n v="76817"/>
    <n v="0.75"/>
  </r>
  <r>
    <s v="XR20260037226"/>
    <s v="XR"/>
    <s v="XR Chest 1 View Portable"/>
    <s v="03/31/2026"/>
    <s v="14:44:29"/>
    <n v="14"/>
    <s v="03/31/202616:33:15"/>
    <x v="30"/>
    <x v="30"/>
    <x v="1"/>
    <s v="16:33:15"/>
    <x v="16"/>
    <x v="4"/>
    <d v="1899-12-30T01:48:46"/>
    <n v="71045"/>
    <n v="0.18"/>
  </r>
  <r>
    <s v="XR20260037269"/>
    <s v="XR"/>
    <s v="XR Shoulder Complete 2+ Views Left"/>
    <s v="03/31/2026"/>
    <s v="16:31:32"/>
    <n v="16"/>
    <s v="03/31/202616:37:57"/>
    <x v="30"/>
    <x v="30"/>
    <x v="1"/>
    <s v="16:37:57"/>
    <x v="16"/>
    <x v="4"/>
    <d v="1899-12-30T00:06:25"/>
    <n v="73030"/>
    <n v="0.18"/>
  </r>
  <r>
    <s v="XR20260037268"/>
    <s v="XR"/>
    <s v="XR Pelvis 1 or 2 Views"/>
    <s v="03/31/2026"/>
    <s v="16:31:32"/>
    <n v="16"/>
    <s v="03/31/202616:38:29"/>
    <x v="30"/>
    <x v="30"/>
    <x v="1"/>
    <s v="16:38:29"/>
    <x v="16"/>
    <x v="4"/>
    <d v="1899-12-30T00:06:57"/>
    <n v="72170"/>
    <n v="0.17"/>
  </r>
  <r>
    <s v="XR20260037267"/>
    <s v="XR"/>
    <s v="XR Chest 1 View Portable"/>
    <s v="03/31/2026"/>
    <s v="16:31:32"/>
    <n v="16"/>
    <s v="03/31/202616:38:54"/>
    <x v="30"/>
    <x v="30"/>
    <x v="1"/>
    <s v="16:38:54"/>
    <x v="16"/>
    <x v="4"/>
    <d v="1899-12-30T00:07:22"/>
    <n v="71045"/>
    <n v="0.18"/>
  </r>
  <r>
    <s v="XR20260037276"/>
    <s v="XR"/>
    <s v="XR Chest 2 Views"/>
    <s v="03/31/2026"/>
    <s v="16:37:43"/>
    <n v="16"/>
    <s v="03/31/202616:39:38"/>
    <x v="30"/>
    <x v="30"/>
    <x v="1"/>
    <s v="16:39:38"/>
    <x v="16"/>
    <x v="4"/>
    <d v="1899-12-30T00:01:55"/>
    <n v="71046"/>
    <n v="0.22"/>
  </r>
  <r>
    <s v="CT20260017389"/>
    <s v="CT"/>
    <s v="CT Abdomen and Pelvis w/o Contrast"/>
    <s v="03/31/2026"/>
    <s v="16:31:41"/>
    <n v="16"/>
    <s v="03/31/202616:44:16"/>
    <x v="30"/>
    <x v="30"/>
    <x v="1"/>
    <s v="16:44:16"/>
    <x v="16"/>
    <x v="4"/>
    <d v="1899-12-30T00:12:35"/>
    <n v="74176"/>
    <n v="1.74"/>
  </r>
  <r>
    <s v="CT20260017348"/>
    <s v="CT"/>
    <s v="CT Abd &amp; Pel wo Oral w IV"/>
    <s v="03/31/2026"/>
    <s v="16:41:58"/>
    <n v="16"/>
    <s v="03/31/202616:49:36"/>
    <x v="30"/>
    <x v="30"/>
    <x v="1"/>
    <s v="16:49:36"/>
    <x v="16"/>
    <x v="4"/>
    <d v="1899-12-30T00:07:38"/>
    <n v="74177"/>
    <n v="1.82"/>
  </r>
  <r>
    <s v="XR20260037272"/>
    <s v="XR"/>
    <s v="XR Knee Complete 4+ Views Right"/>
    <s v="03/31/2026"/>
    <s v="16:50:17"/>
    <n v="16"/>
    <s v="03/31/202616:51:58"/>
    <x v="30"/>
    <x v="30"/>
    <x v="1"/>
    <s v="16:51:58"/>
    <x v="16"/>
    <x v="4"/>
    <d v="1899-12-30T00:01:41"/>
    <n v="73564"/>
    <n v="0.22"/>
  </r>
  <r>
    <s v="XR20260037273"/>
    <s v="XR"/>
    <s v="XR Tibia/Fibula Right"/>
    <s v="03/31/2026"/>
    <s v="16:50:17"/>
    <n v="16"/>
    <s v="03/31/202616:51:58"/>
    <x v="30"/>
    <x v="30"/>
    <x v="1"/>
    <s v="16:51:58"/>
    <x v="16"/>
    <x v="4"/>
    <d v="1899-12-30T00:01:41"/>
    <n v="73590"/>
    <n v="0.16"/>
  </r>
  <r>
    <s v="CT20260017347"/>
    <s v="CT"/>
    <s v="CT Abd &amp; Pel wo Oral w IV"/>
    <s v="03/31/2026"/>
    <s v="16:49:52"/>
    <n v="16"/>
    <s v="03/31/202616:54:30"/>
    <x v="30"/>
    <x v="30"/>
    <x v="1"/>
    <s v="16:54:30"/>
    <x v="16"/>
    <x v="4"/>
    <d v="1899-12-30T00:04:38"/>
    <n v="74177"/>
    <n v="1.82"/>
  </r>
  <r>
    <s v="XR20260037203"/>
    <s v="XR"/>
    <s v="XR Chest 1 View Portable"/>
    <s v="03/31/2026"/>
    <s v="16:42:11"/>
    <n v="16"/>
    <s v="03/31/202616:56:42"/>
    <x v="30"/>
    <x v="30"/>
    <x v="1"/>
    <s v="16:56:42"/>
    <x v="16"/>
    <x v="4"/>
    <d v="1899-12-30T00:14:31"/>
    <n v="71045"/>
    <n v="0.18"/>
  </r>
  <r>
    <s v="XR20260037278"/>
    <s v="XR"/>
    <s v="XR Wrist Limited 2 Views Left"/>
    <s v="03/31/2026"/>
    <s v="17:13:34"/>
    <n v="17"/>
    <s v="03/31/202617:19:02"/>
    <x v="30"/>
    <x v="30"/>
    <x v="1"/>
    <s v="17:19:02"/>
    <x v="17"/>
    <x v="4"/>
    <d v="1899-12-30T00:05:28"/>
    <n v="73100"/>
    <n v="0.16"/>
  </r>
  <r>
    <s v="XR20260037277"/>
    <s v="XR"/>
    <s v="XR Spine Lumbar Complete 4+ Views"/>
    <s v="03/31/2026"/>
    <s v="17:04:44"/>
    <n v="17"/>
    <s v="03/31/202617:20:04"/>
    <x v="30"/>
    <x v="30"/>
    <x v="1"/>
    <s v="17:20:04"/>
    <x v="17"/>
    <x v="4"/>
    <d v="1899-12-30T00:15:20"/>
    <n v="72110"/>
    <n v="0.26"/>
  </r>
  <r>
    <s v="XR20260037280"/>
    <s v="XR"/>
    <s v="XR Sacroiliac Joints 1 or 2 Views"/>
    <s v="03/31/2026"/>
    <s v="17:04:44"/>
    <n v="17"/>
    <s v="03/31/202617:20:04"/>
    <x v="30"/>
    <x v="30"/>
    <x v="1"/>
    <s v="17:20:04"/>
    <x v="17"/>
    <x v="4"/>
    <d v="1899-12-30T00:15:20"/>
    <n v="72200"/>
    <n v="0.17"/>
  </r>
  <r>
    <s v="CT20260017394"/>
    <s v="CT"/>
    <s v="CT Brain/Head w/o Contrast"/>
    <s v="03/31/2026"/>
    <s v="17:26:59"/>
    <n v="17"/>
    <s v="03/31/202617:32:33"/>
    <x v="30"/>
    <x v="30"/>
    <x v="1"/>
    <s v="17:32:33"/>
    <x v="17"/>
    <x v="4"/>
    <d v="1899-12-30T00:05:34"/>
    <n v="70450"/>
    <n v="0.85"/>
  </r>
  <r>
    <s v="CT20260017395"/>
    <s v="CT"/>
    <s v="CT Spine Cervical w/o Contrast"/>
    <s v="03/31/2026"/>
    <s v="17:26:59"/>
    <n v="17"/>
    <s v="03/31/202617:33:05"/>
    <x v="30"/>
    <x v="30"/>
    <x v="1"/>
    <s v="17:33:05"/>
    <x v="17"/>
    <x v="4"/>
    <d v="1899-12-30T00:06:06"/>
    <n v="72125"/>
    <n v="1"/>
  </r>
  <r>
    <s v="CT20260017396"/>
    <s v="CT"/>
    <s v="CT Chest W/ Contrast"/>
    <s v="03/31/2026"/>
    <s v="17:26:59"/>
    <n v="17"/>
    <s v="03/31/202617:34:51"/>
    <x v="30"/>
    <x v="30"/>
    <x v="1"/>
    <s v="17:34:51"/>
    <x v="17"/>
    <x v="4"/>
    <d v="1899-12-30T00:07:52"/>
    <n v="71260"/>
    <n v="1.1599999999999999"/>
  </r>
  <r>
    <s v="CT20260017397"/>
    <s v="CT"/>
    <s v="CT Abdomen and Pelvis w/ Contrast"/>
    <s v="03/31/2026"/>
    <s v="17:26:59"/>
    <n v="17"/>
    <s v="03/31/202617:34:51"/>
    <x v="30"/>
    <x v="30"/>
    <x v="1"/>
    <s v="17:34:51"/>
    <x v="17"/>
    <x v="4"/>
    <d v="1899-12-30T00:07:52"/>
    <n v="74177"/>
    <n v="1.82"/>
  </r>
  <r>
    <s v="XR20260037282"/>
    <s v="XR"/>
    <s v="XR Hip 2-3 Views Left"/>
    <s v="03/31/2026"/>
    <s v="17:17:18"/>
    <n v="17"/>
    <s v="03/31/202617:35:35"/>
    <x v="30"/>
    <x v="30"/>
    <x v="1"/>
    <s v="17:35:35"/>
    <x v="17"/>
    <x v="4"/>
    <d v="1899-12-30T00:18:17"/>
    <n v="73502"/>
    <n v="0.22"/>
  </r>
  <r>
    <s v="XR20260037285"/>
    <s v="XR"/>
    <s v="XR Shoulder Complete 2+ Views Right"/>
    <s v="03/31/2026"/>
    <s v="17:32:01"/>
    <n v="17"/>
    <s v="03/31/202617:36:05"/>
    <x v="30"/>
    <x v="30"/>
    <x v="1"/>
    <s v="17:36:05"/>
    <x v="17"/>
    <x v="4"/>
    <d v="1899-12-30T00:04:04"/>
    <n v="73030"/>
    <n v="0.18"/>
  </r>
  <r>
    <s v="XR20260037302"/>
    <s v="XR"/>
    <s v="XR Spine Lumbosacral w/ Bending 6+ Views"/>
    <s v="03/31/2026"/>
    <s v="17:55:11"/>
    <n v="17"/>
    <s v="03/31/202617:59:28"/>
    <x v="30"/>
    <x v="30"/>
    <x v="1"/>
    <s v="17:59:28"/>
    <x v="17"/>
    <x v="4"/>
    <d v="1899-12-30T00:04:17"/>
    <n v="72114"/>
    <n v="0.3"/>
  </r>
  <r>
    <s v="XR20260037290"/>
    <s v="XR"/>
    <s v="XR Chest 1 View Portable"/>
    <s v="03/31/2026"/>
    <s v="17:57:01"/>
    <n v="17"/>
    <s v="03/31/202618:04:41"/>
    <x v="30"/>
    <x v="30"/>
    <x v="1"/>
    <s v="18:04:41"/>
    <x v="18"/>
    <x v="4"/>
    <d v="1899-12-30T00:07:40"/>
    <n v="71045"/>
    <n v="0.18"/>
  </r>
  <r>
    <s v="XR20260037292"/>
    <s v="XR"/>
    <s v="XR Chest 1 View Frontal"/>
    <s v="03/31/2026"/>
    <s v="18:05:08"/>
    <n v="18"/>
    <s v="03/31/202618:06:48"/>
    <x v="30"/>
    <x v="30"/>
    <x v="1"/>
    <s v="18:06:48"/>
    <x v="18"/>
    <x v="4"/>
    <d v="1899-12-30T00:01:40"/>
    <n v="71045"/>
    <n v="0.18"/>
  </r>
  <r>
    <s v="CT20260017408"/>
    <s v="CT"/>
    <s v="CT Brain/Head w/o Contrast"/>
    <s v="03/31/2026"/>
    <s v="18:07:54"/>
    <n v="18"/>
    <s v="03/31/202618:18:11"/>
    <x v="30"/>
    <x v="30"/>
    <x v="1"/>
    <s v="18:18:11"/>
    <x v="18"/>
    <x v="4"/>
    <d v="1899-12-30T00:10:17"/>
    <n v="70450"/>
    <n v="0.85"/>
  </r>
  <r>
    <s v="XR20260037304"/>
    <s v="XR"/>
    <s v="XR Foot Complete 3+ Views Right"/>
    <s v="03/31/2026"/>
    <s v="18:09:06"/>
    <n v="18"/>
    <s v="03/31/202618:19:10"/>
    <x v="30"/>
    <x v="30"/>
    <x v="1"/>
    <s v="18:19:10"/>
    <x v="18"/>
    <x v="4"/>
    <d v="1899-12-30T00:10:04"/>
    <n v="73630"/>
    <n v="0.17"/>
  </r>
  <r>
    <s v="XR20260037303"/>
    <s v="XR"/>
    <s v="XR Hip 2-3 Views Left"/>
    <s v="03/31/2026"/>
    <s v="18:13:11"/>
    <n v="18"/>
    <s v="03/31/202618:20:13"/>
    <x v="30"/>
    <x v="30"/>
    <x v="1"/>
    <s v="18:20:13"/>
    <x v="18"/>
    <x v="4"/>
    <d v="1899-12-30T00:07:02"/>
    <n v="73502"/>
    <n v="0.22"/>
  </r>
  <r>
    <s v="XR20260037295"/>
    <s v="XR"/>
    <s v="XR Knee Complete 3 Views Left"/>
    <s v="03/31/2026"/>
    <s v="18:18:39"/>
    <n v="18"/>
    <s v="03/31/202618:20:57"/>
    <x v="30"/>
    <x v="30"/>
    <x v="1"/>
    <s v="18:20:57"/>
    <x v="18"/>
    <x v="4"/>
    <d v="1899-12-30T00:02:18"/>
    <n v="73562"/>
    <n v="0.18"/>
  </r>
  <r>
    <s v="XR20260037296"/>
    <s v="XR"/>
    <s v="XR Hand Complete 3+ Views Right"/>
    <s v="03/31/2026"/>
    <s v="18:18:39"/>
    <n v="18"/>
    <s v="03/31/202618:21:16"/>
    <x v="30"/>
    <x v="30"/>
    <x v="1"/>
    <s v="18:21:16"/>
    <x v="18"/>
    <x v="4"/>
    <d v="1899-12-30T00:02:37"/>
    <n v="73130"/>
    <n v="0.17"/>
  </r>
  <r>
    <s v="XR20260037297"/>
    <s v="XR"/>
    <s v="XR Elbow Complete 3+ Views Right"/>
    <s v="03/31/2026"/>
    <s v="18:19:37"/>
    <n v="18"/>
    <s v="03/31/202618:21:38"/>
    <x v="30"/>
    <x v="30"/>
    <x v="1"/>
    <s v="18:21:38"/>
    <x v="18"/>
    <x v="4"/>
    <d v="1899-12-30T00:02:01"/>
    <n v="73080"/>
    <n v="0.17"/>
  </r>
  <r>
    <s v="XR20260037307"/>
    <s v="XR"/>
    <s v="XR Chest 2 Views"/>
    <s v="03/31/2026"/>
    <s v="18:19:46"/>
    <n v="18"/>
    <s v="03/31/202618:22:32"/>
    <x v="30"/>
    <x v="30"/>
    <x v="1"/>
    <s v="18:22:32"/>
    <x v="18"/>
    <x v="4"/>
    <d v="1899-12-30T00:02:46"/>
    <n v="71046"/>
    <n v="0.22"/>
  </r>
  <r>
    <s v="CT20260017409"/>
    <s v="CT"/>
    <s v="CTA Neck"/>
    <s v="03/31/2026"/>
    <s v="18:26:49"/>
    <n v="18"/>
    <s v="03/31/202618:40:45"/>
    <x v="30"/>
    <x v="30"/>
    <x v="1"/>
    <s v="18:40:45"/>
    <x v="18"/>
    <x v="4"/>
    <d v="1899-12-30T00:13:56"/>
    <n v="70498"/>
    <n v="1.75"/>
  </r>
  <r>
    <s v="CT20260017410"/>
    <s v="CT"/>
    <s v="CTA Brain/Head"/>
    <s v="03/31/2026"/>
    <s v="18:26:49"/>
    <n v="18"/>
    <s v="03/31/202618:40:45"/>
    <x v="30"/>
    <x v="30"/>
    <x v="1"/>
    <s v="18:40:45"/>
    <x v="18"/>
    <x v="4"/>
    <d v="1899-12-30T00:13:56"/>
    <n v="70496"/>
    <n v="1.75"/>
  </r>
  <r>
    <s v="XR20260037311"/>
    <s v="XR"/>
    <s v="XR Knee Complete 3 Views Left"/>
    <s v="03/31/2026"/>
    <s v="18:44:34"/>
    <n v="18"/>
    <s v="03/31/202618:48:13"/>
    <x v="30"/>
    <x v="30"/>
    <x v="1"/>
    <s v="18:48:13"/>
    <x v="18"/>
    <x v="4"/>
    <d v="1899-12-30T00:03:39"/>
    <n v="73562"/>
    <n v="0.18"/>
  </r>
  <r>
    <s v="XR20260037313"/>
    <s v="XR"/>
    <s v="XR Chest 2 Views"/>
    <s v="03/31/2026"/>
    <s v="19:09:06"/>
    <n v="19"/>
    <s v="03/31/202619:15:17"/>
    <x v="30"/>
    <x v="30"/>
    <x v="1"/>
    <s v="19:15:17"/>
    <x v="19"/>
    <x v="4"/>
    <d v="1899-12-30T00:06:11"/>
    <n v="71046"/>
    <n v="0.22"/>
  </r>
  <r>
    <s v="XR20260037321"/>
    <s v="XR"/>
    <s v="XR Chest 2 Views"/>
    <s v="03/31/2026"/>
    <s v="19:14:36"/>
    <n v="19"/>
    <s v="03/31/202619:16:49"/>
    <x v="30"/>
    <x v="30"/>
    <x v="1"/>
    <s v="19:16:49"/>
    <x v="19"/>
    <x v="4"/>
    <d v="1899-12-30T00:02:13"/>
    <n v="71046"/>
    <n v="0.22"/>
  </r>
  <r>
    <s v="CT20260017369"/>
    <s v="CT"/>
    <s v="CT Abd &amp; Pel wo Oral w IV"/>
    <s v="03/31/2026"/>
    <s v="19:16:03"/>
    <n v="19"/>
    <s v="03/31/202619:23:29"/>
    <x v="30"/>
    <x v="30"/>
    <x v="1"/>
    <s v="19:23:29"/>
    <x v="19"/>
    <x v="4"/>
    <d v="1899-12-30T00:07:26"/>
    <n v="74177"/>
    <n v="1.82"/>
  </r>
  <r>
    <s v="XR20260037329"/>
    <s v="XR"/>
    <s v="XR Ribs w/ PA Chest Left"/>
    <s v="03/31/2026"/>
    <s v="19:26:09"/>
    <n v="19"/>
    <s v="03/31/202619:28:34"/>
    <x v="30"/>
    <x v="30"/>
    <x v="1"/>
    <s v="19:28:34"/>
    <x v="19"/>
    <x v="4"/>
    <d v="1899-12-30T00:02:25"/>
    <n v="71101"/>
    <n v="0.27"/>
  </r>
  <r>
    <s v="XR20260037315"/>
    <s v="XR"/>
    <s v="XR Chest 1 View Portable"/>
    <s v="03/31/2026"/>
    <s v="19:49:20"/>
    <n v="19"/>
    <s v="03/31/202619:56:00"/>
    <x v="30"/>
    <x v="30"/>
    <x v="1"/>
    <s v="19:56:00"/>
    <x v="19"/>
    <x v="4"/>
    <d v="1899-12-30T00:06:40"/>
    <n v="71045"/>
    <n v="0.18"/>
  </r>
  <r>
    <s v="XR20260037327"/>
    <s v="XR"/>
    <s v="XR Chest 2 Views"/>
    <s v="03/31/2026"/>
    <s v="20:01:28"/>
    <n v="20"/>
    <s v="03/31/202620:04:45"/>
    <x v="30"/>
    <x v="30"/>
    <x v="1"/>
    <s v="20:04:45"/>
    <x v="20"/>
    <x v="4"/>
    <d v="1899-12-30T00:03:17"/>
    <n v="71046"/>
    <n v="0.22"/>
  </r>
  <r>
    <s v="CT20260017422"/>
    <s v="CT"/>
    <s v="CTA Pulmonary"/>
    <s v="03/31/2026"/>
    <s v="19:51:26"/>
    <n v="19"/>
    <s v="03/31/202620:27:17"/>
    <x v="30"/>
    <x v="30"/>
    <x v="1"/>
    <s v="20:27:17"/>
    <x v="20"/>
    <x v="4"/>
    <d v="1899-12-30T00:35:51"/>
    <n v="71275"/>
    <n v="1.82"/>
  </r>
  <r>
    <s v="CT20260017381"/>
    <s v="CT"/>
    <s v="CTA Pulmonary"/>
    <s v="03/31/2026"/>
    <s v="20:02:00"/>
    <n v="20"/>
    <s v="03/31/202620:36:27"/>
    <x v="30"/>
    <x v="30"/>
    <x v="1"/>
    <s v="20:36:27"/>
    <x v="20"/>
    <x v="4"/>
    <d v="1899-12-30T00:34:27"/>
    <n v="71275"/>
    <n v="1.82"/>
  </r>
  <r>
    <s v="XR20260037338"/>
    <s v="XR"/>
    <s v="XR Abdomen KUB 1 View"/>
    <s v="03/31/2026"/>
    <s v="20:11:32"/>
    <n v="20"/>
    <s v="03/31/202620:50:18"/>
    <x v="30"/>
    <x v="30"/>
    <x v="1"/>
    <s v="20:50:18"/>
    <x v="20"/>
    <x v="4"/>
    <d v="1899-12-30T00:38:46"/>
    <n v="74018"/>
    <n v="0.18"/>
  </r>
  <r>
    <s v="MR20260003403"/>
    <s v="MR"/>
    <s v="MRI Spine Lumbar w/o Contrast"/>
    <s v="03/31/2026"/>
    <s v="18:03:03"/>
    <n v="18"/>
    <s v="03/31/202621:09:25"/>
    <x v="30"/>
    <x v="30"/>
    <x v="1"/>
    <s v="21:09:25"/>
    <x v="23"/>
    <x v="4"/>
    <d v="1899-12-30T03:06:22"/>
    <n v="72148"/>
    <n v="1.48"/>
  </r>
  <r>
    <s v="MR20260003385"/>
    <s v="MR"/>
    <s v="MRI MRCP Abdomen"/>
    <s v="03/31/2026"/>
    <s v="20:02:52"/>
    <n v="20"/>
    <s v="03/31/202621:14:23"/>
    <x v="30"/>
    <x v="30"/>
    <x v="1"/>
    <s v="21:14:23"/>
    <x v="23"/>
    <x v="4"/>
    <d v="1899-12-30T01:11:31"/>
    <n v="74181"/>
    <n v="1.46"/>
  </r>
  <r>
    <s v="XR20260037337"/>
    <s v="XR"/>
    <s v="XR Foot Complete 3+ Views Right"/>
    <s v="03/31/2026"/>
    <s v="20:16:37"/>
    <n v="20"/>
    <s v="03/31/202621:16:20"/>
    <x v="30"/>
    <x v="30"/>
    <x v="1"/>
    <s v="21:16:20"/>
    <x v="23"/>
    <x v="4"/>
    <d v="1899-12-30T00:59:43"/>
    <n v="73630"/>
    <n v="0.17"/>
  </r>
  <r>
    <s v="XR20260037335"/>
    <s v="XR"/>
    <s v="XR Hip 2-3 Views w/AP Pelvis Left"/>
    <s v="03/31/2026"/>
    <s v="20:21:40"/>
    <n v="20"/>
    <s v="03/31/202621:19:00"/>
    <x v="30"/>
    <x v="30"/>
    <x v="1"/>
    <s v="21:19:00"/>
    <x v="23"/>
    <x v="4"/>
    <d v="1899-12-30T00:57:20"/>
    <n v="73502"/>
    <n v="0.22"/>
  </r>
  <r>
    <s v="XR20260037341"/>
    <s v="XR"/>
    <s v="XR Chest 1 View Portable"/>
    <s v="03/31/2026"/>
    <s v="20:27:41"/>
    <n v="20"/>
    <s v="03/31/202621:19:56"/>
    <x v="30"/>
    <x v="30"/>
    <x v="1"/>
    <s v="21:19:56"/>
    <x v="23"/>
    <x v="4"/>
    <d v="1899-12-30T00:52:15"/>
    <n v="71045"/>
    <n v="0.18"/>
  </r>
  <r>
    <s v="XR20260037334"/>
    <s v="XR"/>
    <s v="XR Chest 1 View Portable"/>
    <s v="03/31/2026"/>
    <s v="20:28:47"/>
    <n v="20"/>
    <s v="03/31/202621:20:23"/>
    <x v="30"/>
    <x v="30"/>
    <x v="1"/>
    <s v="21:20:23"/>
    <x v="23"/>
    <x v="4"/>
    <d v="1899-12-30T00:51:36"/>
    <n v="71045"/>
    <n v="0.18"/>
  </r>
  <r>
    <s v="XR20260037342"/>
    <s v="XR"/>
    <s v="XR Chest 1 View Portable"/>
    <s v="03/31/2026"/>
    <s v="20:35:21"/>
    <n v="20"/>
    <s v="03/31/202621:20:49"/>
    <x v="30"/>
    <x v="30"/>
    <x v="1"/>
    <s v="21:20:49"/>
    <x v="23"/>
    <x v="4"/>
    <d v="1899-12-30T00:45:28"/>
    <n v="71045"/>
    <n v="0.18"/>
  </r>
  <r>
    <s v="CT20260017401"/>
    <s v="CT"/>
    <s v="CT Brain/Head w/o Contrast"/>
    <s v="03/31/2026"/>
    <s v="20:29:42"/>
    <n v="20"/>
    <s v="03/31/202621:21:46"/>
    <x v="30"/>
    <x v="30"/>
    <x v="1"/>
    <s v="21:21:46"/>
    <x v="23"/>
    <x v="4"/>
    <d v="1899-12-30T00:52:04"/>
    <n v="70450"/>
    <n v="0.85"/>
  </r>
  <r>
    <s v="XR20260037345"/>
    <s v="XR"/>
    <s v="XR Chest 2 Views"/>
    <s v="03/31/2026"/>
    <s v="20:58:33"/>
    <n v="20"/>
    <s v="03/31/202621:22:02"/>
    <x v="30"/>
    <x v="30"/>
    <x v="1"/>
    <s v="21:22:02"/>
    <x v="23"/>
    <x v="4"/>
    <d v="1899-12-30T00:23:29"/>
    <n v="71046"/>
    <n v="0.22"/>
  </r>
  <r>
    <s v="XR20260037343"/>
    <s v="XR"/>
    <s v="XR Chest 1 View Portable"/>
    <s v="03/31/2026"/>
    <s v="20:50:27"/>
    <n v="20"/>
    <s v="03/31/202621:22:52"/>
    <x v="30"/>
    <x v="30"/>
    <x v="1"/>
    <s v="21:22:52"/>
    <x v="23"/>
    <x v="4"/>
    <d v="1899-12-30T00:32:25"/>
    <n v="71045"/>
    <n v="0.18"/>
  </r>
  <r>
    <s v="CT20260017390"/>
    <s v="CT"/>
    <s v="CT Brain/Head w/o Contrast"/>
    <s v="03/31/2026"/>
    <s v="20:53:52"/>
    <n v="20"/>
    <s v="03/31/202621:24:50"/>
    <x v="30"/>
    <x v="30"/>
    <x v="1"/>
    <s v="21:24:50"/>
    <x v="23"/>
    <x v="4"/>
    <d v="1899-12-30T00:30:58"/>
    <n v="70450"/>
    <n v="0.85"/>
  </r>
  <r>
    <s v="CT20260017403"/>
    <s v="CT"/>
    <s v="CT Brain/Head w/o Contrast"/>
    <s v="03/31/2026"/>
    <s v="20:55:36"/>
    <n v="20"/>
    <s v="03/31/202621:26:04"/>
    <x v="30"/>
    <x v="30"/>
    <x v="1"/>
    <s v="21:26:04"/>
    <x v="23"/>
    <x v="4"/>
    <d v="1899-12-30T00:30:28"/>
    <n v="70450"/>
    <n v="0.85"/>
  </r>
  <r>
    <s v="XR20260037346"/>
    <s v="XR"/>
    <s v="XR Chest 1 View Portable"/>
    <s v="03/31/2026"/>
    <s v="21:05:01"/>
    <n v="21"/>
    <s v="03/31/202621:26:35"/>
    <x v="30"/>
    <x v="30"/>
    <x v="1"/>
    <s v="21:26:35"/>
    <x v="23"/>
    <x v="4"/>
    <d v="1899-12-30T00:21:34"/>
    <n v="71045"/>
    <n v="0.18"/>
  </r>
  <r>
    <s v="CT20260017391"/>
    <s v="CT"/>
    <s v="CT Abd &amp; Pel wo Oral w IV"/>
    <s v="03/31/2026"/>
    <s v="21:08:38"/>
    <n v="21"/>
    <s v="03/31/202621:32:20"/>
    <x v="30"/>
    <x v="30"/>
    <x v="1"/>
    <s v="21:32:20"/>
    <x v="23"/>
    <x v="4"/>
    <d v="1899-12-30T00:23:42"/>
    <n v="74177"/>
    <n v="1.82"/>
  </r>
  <r>
    <s v="XR20260037243"/>
    <s v="XR"/>
    <s v="XR Infant Chest/Abdomen"/>
    <s v="03/31/2026"/>
    <s v="20:07:31"/>
    <n v="20"/>
    <s v="03/31/202621:36:50"/>
    <x v="30"/>
    <x v="30"/>
    <x v="1"/>
    <s v="21:36:50"/>
    <x v="23"/>
    <x v="4"/>
    <d v="1899-12-30T01:29:19"/>
    <n v="71045"/>
    <n v="0.18"/>
  </r>
  <r>
    <s v="XR20260037326"/>
    <s v="XR"/>
    <s v="XR Chest 2 Views"/>
    <s v="03/31/2026"/>
    <s v="21:05:58"/>
    <n v="21"/>
    <s v="03/31/202621:38:36"/>
    <x v="30"/>
    <x v="30"/>
    <x v="1"/>
    <s v="21:38:36"/>
    <x v="23"/>
    <x v="4"/>
    <d v="1899-12-30T00:32:38"/>
    <n v="71046"/>
    <n v="0.22"/>
  </r>
  <r>
    <s v="CT20260017405"/>
    <s v="CT"/>
    <s v="CT Abdomen and Pelvis w/o Contrast"/>
    <s v="03/31/2026"/>
    <s v="21:22:32"/>
    <n v="21"/>
    <s v="03/31/202621:49:02"/>
    <x v="30"/>
    <x v="30"/>
    <x v="1"/>
    <s v="21:49:02"/>
    <x v="23"/>
    <x v="4"/>
    <d v="1899-12-30T00:26:30"/>
    <n v="74176"/>
    <n v="1.74"/>
  </r>
  <r>
    <s v="MR20260003390"/>
    <s v="MR"/>
    <s v="MRI Brain w/ + w/o Contrast"/>
    <s v="03/31/2026"/>
    <s v="21:29:14"/>
    <n v="21"/>
    <s v="03/31/202621:58:52"/>
    <x v="30"/>
    <x v="30"/>
    <x v="1"/>
    <s v="21:58:52"/>
    <x v="23"/>
    <x v="4"/>
    <d v="1899-12-30T00:29:38"/>
    <n v="70553"/>
    <n v="2.29"/>
  </r>
  <r>
    <s v="XR20260037354"/>
    <s v="XR"/>
    <s v="XR Pelvis 1 or 2 Views"/>
    <s v="03/31/2026"/>
    <s v="22:04:55"/>
    <n v="22"/>
    <s v="03/31/202623:00:14"/>
    <x v="30"/>
    <x v="30"/>
    <x v="1"/>
    <s v="23:00:14"/>
    <x v="22"/>
    <x v="0"/>
    <d v="1899-12-30T00:55:19"/>
    <n v="72170"/>
    <n v="0.17"/>
  </r>
  <r>
    <s v="XR20260037353"/>
    <s v="XR"/>
    <s v="XR Chest 1 View Portable"/>
    <s v="03/31/2026"/>
    <s v="22:04:55"/>
    <n v="22"/>
    <s v="03/31/202623:08:33"/>
    <x v="30"/>
    <x v="30"/>
    <x v="1"/>
    <s v="23:08:33"/>
    <x v="22"/>
    <x v="0"/>
    <d v="1899-12-30T01:03:38"/>
    <n v="71045"/>
    <n v="0.18"/>
  </r>
  <r>
    <s v="XR20260037365"/>
    <s v="XR"/>
    <s v="XR Chest 2 Views"/>
    <s v="03/31/2026"/>
    <s v="23:00:33"/>
    <n v="23"/>
    <s v="03/31/202623:12:08"/>
    <x v="30"/>
    <x v="30"/>
    <x v="1"/>
    <s v="23:12:08"/>
    <x v="22"/>
    <x v="0"/>
    <d v="1899-12-30T00:11:35"/>
    <n v="71046"/>
    <n v="0.22"/>
  </r>
  <r>
    <s v="XR20260037363"/>
    <s v="XR"/>
    <s v="XR Chest 1 View Portable"/>
    <s v="03/31/2026"/>
    <s v="22:59:40"/>
    <n v="22"/>
    <s v="03/31/202623:14:56"/>
    <x v="30"/>
    <x v="30"/>
    <x v="1"/>
    <s v="23:14:56"/>
    <x v="22"/>
    <x v="0"/>
    <d v="1899-12-30T00:15:16"/>
    <n v="71045"/>
    <n v="0.18"/>
  </r>
  <r>
    <s v="XR20260037362"/>
    <s v="XR"/>
    <s v="XR Chest 1 View Portable"/>
    <s v="03/31/2026"/>
    <s v="22:56:52"/>
    <n v="22"/>
    <s v="03/31/202623:19:38"/>
    <x v="30"/>
    <x v="30"/>
    <x v="1"/>
    <s v="23:19:38"/>
    <x v="22"/>
    <x v="0"/>
    <d v="1899-12-30T00:22:46"/>
    <n v="71045"/>
    <n v="0.18"/>
  </r>
  <r>
    <s v="XR20260037361"/>
    <s v="XR"/>
    <s v="XR Chest 1 View Frontal"/>
    <s v="03/31/2026"/>
    <s v="22:45:24"/>
    <n v="22"/>
    <s v="03/31/202623:23:12"/>
    <x v="30"/>
    <x v="30"/>
    <x v="1"/>
    <s v="23:23:12"/>
    <x v="22"/>
    <x v="0"/>
    <d v="1899-12-30T00:37:48"/>
    <n v="71045"/>
    <n v="0.18"/>
  </r>
  <r>
    <s v="XR20260037368"/>
    <s v="XR"/>
    <s v="XR Abdomen KUB 1 View"/>
    <s v="03/31/2026"/>
    <s v="23:15:06"/>
    <n v="23"/>
    <s v="03/31/202623:26:07"/>
    <x v="30"/>
    <x v="30"/>
    <x v="1"/>
    <s v="23:26:07"/>
    <x v="22"/>
    <x v="0"/>
    <d v="1899-12-30T00:11:01"/>
    <n v="74018"/>
    <n v="0.18"/>
  </r>
  <r>
    <s v="XR20260037355"/>
    <s v="XR"/>
    <s v="XR Chest 1 View Portable"/>
    <s v="03/31/2026"/>
    <s v="22:02:50"/>
    <n v="22"/>
    <s v="03/31/202623:28:52"/>
    <x v="30"/>
    <x v="30"/>
    <x v="1"/>
    <s v="23:28:52"/>
    <x v="22"/>
    <x v="0"/>
    <d v="1899-12-30T01:26:02"/>
    <n v="71045"/>
    <n v="0.18"/>
  </r>
  <r>
    <s v="XR20260037359"/>
    <s v="XR"/>
    <s v="XR Chest 2 Views"/>
    <s v="03/31/2026"/>
    <s v="22:32:54"/>
    <n v="22"/>
    <s v="03/31/202623:33:32"/>
    <x v="30"/>
    <x v="30"/>
    <x v="1"/>
    <s v="23:33:32"/>
    <x v="22"/>
    <x v="0"/>
    <d v="1899-12-30T01:00:38"/>
    <n v="71046"/>
    <n v="0.22"/>
  </r>
  <r>
    <s v="XR20260037360"/>
    <s v="XR"/>
    <s v="XR Knee Complete 3 Views Right"/>
    <s v="03/31/2026"/>
    <s v="22:48:29"/>
    <n v="22"/>
    <s v="03/31/202623:39:19"/>
    <x v="30"/>
    <x v="30"/>
    <x v="1"/>
    <s v="23:39:19"/>
    <x v="22"/>
    <x v="0"/>
    <d v="1899-12-30T00:50:50"/>
    <n v="73562"/>
    <n v="0.18"/>
  </r>
  <r>
    <s v="XR20260037358"/>
    <s v="XR"/>
    <s v="XR Chest 2 Views"/>
    <s v="03/31/2026"/>
    <s v="22:42:49"/>
    <n v="22"/>
    <s v="03/31/202623:39:58"/>
    <x v="30"/>
    <x v="30"/>
    <x v="1"/>
    <s v="23:39:58"/>
    <x v="22"/>
    <x v="0"/>
    <d v="1899-12-30T00:57:09"/>
    <n v="71046"/>
    <n v="0.22"/>
  </r>
  <r>
    <s v="XR20260037357"/>
    <s v="XR"/>
    <s v="XR Shoulder Complete 2+ Views Right"/>
    <s v="03/31/2026"/>
    <s v="22:42:49"/>
    <n v="22"/>
    <s v="03/31/202623:42:47"/>
    <x v="30"/>
    <x v="30"/>
    <x v="1"/>
    <s v="23:42:47"/>
    <x v="22"/>
    <x v="0"/>
    <d v="1899-12-30T00:59:58"/>
    <n v="73030"/>
    <n v="0.18"/>
  </r>
  <r>
    <s v="XR20260037366"/>
    <s v="XR"/>
    <s v="XR Chest 1 View Portable"/>
    <s v="03/31/2026"/>
    <s v="23:17:29"/>
    <n v="23"/>
    <s v="03/31/202623:55:45"/>
    <x v="30"/>
    <x v="30"/>
    <x v="1"/>
    <s v="23:55:45"/>
    <x v="22"/>
    <x v="0"/>
    <d v="1899-12-30T00:38:16"/>
    <n v="71045"/>
    <n v="0.18"/>
  </r>
  <r>
    <s v="XR20260037364"/>
    <s v="XR"/>
    <s v="XR Chest 1 View Portable"/>
    <s v="03/31/2026"/>
    <s v="23:17:43"/>
    <n v="23"/>
    <s v="03/31/202623:56:45"/>
    <x v="30"/>
    <x v="30"/>
    <x v="1"/>
    <s v="23:56:45"/>
    <x v="22"/>
    <x v="0"/>
    <d v="1899-12-30T00:39:02"/>
    <n v="71045"/>
    <n v="0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Ghori Studies Finalized by hour" cacheId="23" applyNumberFormats="0" applyBorderFormats="0" applyFontFormats="0" applyPatternFormats="0" applyAlignmentFormats="0" applyWidthHeightFormats="0" dataCaption="" updatedVersion="8" rowGrandTotals="0" compact="0" compactData="0">
  <location ref="A1:I13" firstHeaderRow="1" firstDataRow="2" firstDataCol="3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compact="0" numFmtId="165" outline="0" multipleItemSelectionAllowed="1" showAll="0"/>
    <pivotField name="WD/WKND" axis="axisRow" compact="0" numFmtId="165" outline="0" multipleItemSelectionAllowed="1" showAll="0" sortType="ascending">
      <items count="3">
        <item x="1"/>
        <item x="0"/>
        <item t="default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h="1" x="7"/>
        <item h="1" x="1"/>
        <item h="1" x="5"/>
        <item x="6"/>
        <item h="1" x="4"/>
        <item h="1" x="2"/>
        <item h="1" x="3"/>
        <item h="1" x="0"/>
        <item h="1"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3">
    <field x="12"/>
    <field x="7"/>
    <field x="9"/>
  </rowFields>
  <rowItems count="11">
    <i>
      <x v="3"/>
      <x v="15"/>
      <x/>
    </i>
    <i r="1">
      <x v="16"/>
      <x/>
    </i>
    <i r="1">
      <x v="17"/>
      <x/>
    </i>
    <i r="1">
      <x v="18"/>
      <x/>
    </i>
    <i r="1">
      <x v="19"/>
      <x/>
    </i>
    <i r="1">
      <x v="22"/>
      <x/>
    </i>
    <i r="1">
      <x v="23"/>
      <x/>
    </i>
    <i r="1">
      <x v="24"/>
      <x/>
    </i>
    <i r="1">
      <x v="25"/>
      <x/>
    </i>
    <i r="1">
      <x v="26"/>
      <x/>
    </i>
    <i t="default">
      <x v="3"/>
    </i>
  </rowItems>
  <colFields count="1">
    <field x="11"/>
  </colFields>
  <colItems count="6">
    <i>
      <x v="4"/>
    </i>
    <i>
      <x v="5"/>
    </i>
    <i>
      <x v="6"/>
    </i>
    <i>
      <x v="7"/>
    </i>
    <i>
      <x v="8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DeBevits Studies Finalized by h" cacheId="23" applyNumberFormats="0" applyBorderFormats="0" applyFontFormats="0" applyPatternFormats="0" applyAlignmentFormats="0" applyWidthHeightFormats="0" dataCaption="" updatedVersion="8" rowGrandTotals="0" compact="0" compactData="0">
  <location ref="A1:N5" firstHeaderRow="1" firstDataRow="2" firstDataCol="4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axis="axisRow" compact="0" numFmtId="165" outline="0" multipleItemSelectionAllowed="1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D/WKND" axis="axisRow" compact="0" numFmtId="165" outline="0" multipleItemSelectionAllowed="1" showAll="0" sortType="ascending" defaultSubtotal="0">
      <items count="2">
        <item x="1"/>
        <item x="0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x="7"/>
        <item h="1" x="1"/>
        <item h="1" x="5"/>
        <item h="1" x="6"/>
        <item h="1" x="4"/>
        <item h="1" x="2"/>
        <item h="1" x="3"/>
        <item h="1" x="0"/>
        <item h="1"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4">
    <field x="12"/>
    <field x="7"/>
    <field x="9"/>
    <field x="8"/>
  </rowFields>
  <rowItems count="3">
    <i>
      <x/>
      <x v="25"/>
      <x/>
      <x v="25"/>
    </i>
    <i r="1">
      <x v="26"/>
      <x/>
      <x v="26"/>
    </i>
    <i t="default">
      <x/>
    </i>
  </rowItems>
  <colFields count="1">
    <field x="11"/>
  </colFields>
  <colItems count="10"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Douglas Studies Finalized by ho" cacheId="23" applyNumberFormats="0" applyBorderFormats="0" applyFontFormats="0" applyPatternFormats="0" applyAlignmentFormats="0" applyWidthHeightFormats="0" dataCaption="" updatedVersion="8" rowGrandTotals="0" compact="0" compactData="0">
  <location ref="A1:S14" firstHeaderRow="1" firstDataRow="2" firstDataCol="4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axis="axisRow" compact="0" numFmtId="165" outline="0" multipleItemSelectionAllowed="1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D/WKND" axis="axisRow" compact="0" numFmtId="165" outline="0" multipleItemSelectionAllowed="1" showAll="0" sortType="ascending" defaultSubtotal="0">
      <items count="2">
        <item x="1"/>
        <item x="0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h="1" x="7"/>
        <item x="1"/>
        <item h="1" x="5"/>
        <item h="1" x="6"/>
        <item h="1" x="4"/>
        <item h="1" x="2"/>
        <item h="1" x="3"/>
        <item h="1" x="0"/>
        <item h="1"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4">
    <field x="12"/>
    <field x="7"/>
    <field x="9"/>
    <field x="8"/>
  </rowFields>
  <rowItems count="12">
    <i>
      <x v="1"/>
      <x/>
      <x v="1"/>
      <x/>
    </i>
    <i r="1">
      <x v="5"/>
      <x/>
      <x v="5"/>
    </i>
    <i r="1">
      <x v="6"/>
      <x v="1"/>
      <x v="6"/>
    </i>
    <i r="1">
      <x v="7"/>
      <x v="1"/>
      <x v="7"/>
    </i>
    <i r="1">
      <x v="13"/>
      <x v="1"/>
      <x v="13"/>
    </i>
    <i r="1">
      <x v="14"/>
      <x v="1"/>
      <x v="14"/>
    </i>
    <i r="1">
      <x v="20"/>
      <x v="1"/>
      <x v="20"/>
    </i>
    <i r="1">
      <x v="21"/>
      <x v="1"/>
      <x v="21"/>
    </i>
    <i r="1">
      <x v="27"/>
      <x v="1"/>
      <x v="27"/>
    </i>
    <i r="1">
      <x v="28"/>
      <x v="1"/>
      <x v="28"/>
    </i>
    <i r="1">
      <x v="30"/>
      <x/>
      <x v="30"/>
    </i>
    <i t="default">
      <x v="1"/>
    </i>
  </rowItems>
  <colFields count="1">
    <field x="11"/>
  </colFields>
  <colItems count="1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Gandhi Studies Finalized by hou" cacheId="23" applyNumberFormats="0" applyBorderFormats="0" applyFontFormats="0" applyPatternFormats="0" applyAlignmentFormats="0" applyWidthHeightFormats="0" dataCaption="" updatedVersion="8" rowGrandTotals="0" compact="0" compactData="0">
  <location ref="A1:P8" firstHeaderRow="1" firstDataRow="2" firstDataCol="4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axis="axisRow" compact="0" numFmtId="165" outline="0" multipleItemSelectionAllowed="1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D/WKND" axis="axisRow" compact="0" numFmtId="165" outline="0" multipleItemSelectionAllowed="1" showAll="0" sortType="ascending" defaultSubtotal="0">
      <items count="2">
        <item x="1"/>
        <item x="0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h="1" x="7"/>
        <item h="1" x="1"/>
        <item x="5"/>
        <item h="1" x="6"/>
        <item h="1" x="4"/>
        <item h="1" x="2"/>
        <item h="1" x="3"/>
        <item h="1" x="0"/>
        <item h="1"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4">
    <field x="12"/>
    <field x="7"/>
    <field x="9"/>
    <field x="8"/>
  </rowFields>
  <rowItems count="6">
    <i>
      <x v="2"/>
      <x v="8"/>
      <x/>
      <x v="8"/>
    </i>
    <i r="1">
      <x v="10"/>
      <x/>
      <x v="10"/>
    </i>
    <i r="1">
      <x v="11"/>
      <x/>
      <x v="11"/>
    </i>
    <i r="1">
      <x v="12"/>
      <x/>
      <x v="12"/>
    </i>
    <i r="1">
      <x v="23"/>
      <x/>
      <x v="23"/>
    </i>
    <i t="default">
      <x v="2"/>
    </i>
  </rowItems>
  <colFields count="1">
    <field x="11"/>
  </colFields>
  <col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Lomis Studies Finalized by hour" cacheId="23" applyNumberFormats="0" applyBorderFormats="0" applyFontFormats="0" applyPatternFormats="0" applyAlignmentFormats="0" applyWidthHeightFormats="0" dataCaption="" updatedVersion="8" rowGrandTotals="0" compact="0" compactData="0">
  <location ref="A1:Q11" firstHeaderRow="1" firstDataRow="2" firstDataCol="4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axis="axisRow" compact="0" numFmtId="165" outline="0" multipleItemSelectionAllowed="1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D/WKND" axis="axisRow" compact="0" numFmtId="165" outline="0" multipleItemSelectionAllowed="1" showAll="0" sortType="ascending" defaultSubtotal="0">
      <items count="2">
        <item x="1"/>
        <item x="0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h="1" x="7"/>
        <item h="1" x="1"/>
        <item h="1" x="5"/>
        <item h="1" x="6"/>
        <item x="4"/>
        <item h="1" x="2"/>
        <item h="1" x="3"/>
        <item h="1" x="0"/>
        <item h="1"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4">
    <field x="12"/>
    <field x="7"/>
    <field x="9"/>
    <field x="8"/>
  </rowFields>
  <rowItems count="9">
    <i>
      <x v="4"/>
      <x v="5"/>
      <x/>
      <x v="5"/>
    </i>
    <i r="1">
      <x v="9"/>
      <x/>
      <x v="9"/>
    </i>
    <i r="1">
      <x v="14"/>
      <x v="1"/>
      <x v="14"/>
    </i>
    <i r="1">
      <x v="19"/>
      <x/>
      <x v="19"/>
    </i>
    <i r="1">
      <x v="27"/>
      <x v="1"/>
      <x v="27"/>
    </i>
    <i r="1">
      <x v="28"/>
      <x v="1"/>
      <x v="28"/>
    </i>
    <i r="1">
      <x v="29"/>
      <x/>
      <x v="29"/>
    </i>
    <i r="1">
      <x v="30"/>
      <x/>
      <x v="30"/>
    </i>
    <i t="default">
      <x v="4"/>
    </i>
  </rowItems>
  <colFields count="1">
    <field x="11"/>
  </colFields>
  <colItems count="13">
    <i>
      <x v="4"/>
    </i>
    <i>
      <x v="5"/>
    </i>
    <i>
      <x v="6"/>
    </i>
    <i>
      <x v="7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Masotto Studies Finalized by ho" cacheId="23" applyNumberFormats="0" applyBorderFormats="0" applyFontFormats="0" applyPatternFormats="0" applyAlignmentFormats="0" applyWidthHeightFormats="0" dataCaption="" updatedVersion="8" rowGrandTotals="0" compact="0" compactData="0">
  <location ref="A1:S10" firstHeaderRow="1" firstDataRow="2" firstDataCol="4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axis="axisRow" compact="0" numFmtId="165" outline="0" multipleItemSelectionAllowed="1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D/WKND" axis="axisRow" compact="0" numFmtId="165" outline="0" multipleItemSelectionAllowed="1" showAll="0" sortType="ascending" defaultSubtotal="0">
      <items count="2">
        <item x="1"/>
        <item x="0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h="1" x="7"/>
        <item h="1" x="1"/>
        <item h="1" x="5"/>
        <item h="1" x="6"/>
        <item h="1" x="4"/>
        <item x="2"/>
        <item h="1" x="3"/>
        <item h="1" x="0"/>
        <item h="1"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4">
    <field x="12"/>
    <field x="7"/>
    <field x="9"/>
    <field x="8"/>
  </rowFields>
  <rowItems count="8">
    <i>
      <x v="5"/>
      <x/>
      <x v="1"/>
      <x/>
    </i>
    <i r="1">
      <x v="1"/>
      <x/>
      <x v="1"/>
    </i>
    <i r="1">
      <x v="2"/>
      <x/>
      <x v="2"/>
    </i>
    <i r="1">
      <x v="3"/>
      <x/>
      <x v="3"/>
    </i>
    <i r="1">
      <x v="5"/>
      <x/>
      <x v="5"/>
    </i>
    <i r="1">
      <x v="9"/>
      <x/>
      <x v="9"/>
    </i>
    <i r="1">
      <x v="10"/>
      <x/>
      <x v="10"/>
    </i>
    <i t="default">
      <x v="5"/>
    </i>
  </rowItems>
  <colFields count="1">
    <field x="11"/>
  </colFields>
  <colItems count="15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Mautone Studies Finalized by ho" cacheId="23" applyNumberFormats="0" applyBorderFormats="0" applyFontFormats="0" applyPatternFormats="0" applyAlignmentFormats="0" applyWidthHeightFormats="0" dataCaption="" updatedVersion="8" rowGrandTotals="0" compact="0" compactData="0">
  <location ref="A1:J7" firstHeaderRow="1" firstDataRow="2" firstDataCol="4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axis="axisRow" compact="0" numFmtId="165" outline="0" multipleItemSelectionAllowed="1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D/WKND" axis="axisRow" compact="0" numFmtId="165" outline="0" multipleItemSelectionAllowed="1" showAll="0" sortType="ascending" defaultSubtotal="0">
      <items count="2">
        <item x="1"/>
        <item x="0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h="1" x="7"/>
        <item h="1" x="1"/>
        <item h="1" x="5"/>
        <item h="1" x="6"/>
        <item h="1" x="4"/>
        <item h="1" x="2"/>
        <item x="3"/>
        <item h="1" x="0"/>
        <item h="1"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4">
    <field x="12"/>
    <field x="7"/>
    <field x="9"/>
    <field x="8"/>
  </rowFields>
  <rowItems count="5">
    <i>
      <x v="6"/>
      <x v="1"/>
      <x/>
      <x v="1"/>
    </i>
    <i r="1">
      <x v="2"/>
      <x/>
      <x v="2"/>
    </i>
    <i r="1">
      <x v="3"/>
      <x/>
      <x v="3"/>
    </i>
    <i r="1">
      <x v="4"/>
      <x/>
      <x v="4"/>
    </i>
    <i t="default">
      <x v="6"/>
    </i>
  </rowItems>
  <colFields count="1">
    <field x="11"/>
  </colFields>
  <colItems count="6">
    <i>
      <x v="4"/>
    </i>
    <i>
      <x v="5"/>
    </i>
    <i>
      <x v="6"/>
    </i>
    <i>
      <x v="7"/>
    </i>
    <i>
      <x v="8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7000000}" name="Mitsunaga Studies Finalized by " cacheId="23" applyNumberFormats="0" applyBorderFormats="0" applyFontFormats="0" applyPatternFormats="0" applyAlignmentFormats="0" applyWidthHeightFormats="0" dataCaption="" updatedVersion="8" rowGrandTotals="0" compact="0" compactData="0">
  <location ref="A1:Q34" firstHeaderRow="1" firstDataRow="2" firstDataCol="4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axis="axisRow" compact="0" numFmtId="165" outline="0" multipleItemSelectionAllowed="1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D/WKND" axis="axisRow" compact="0" numFmtId="165" outline="0" multipleItemSelectionAllowed="1" showAll="0" sortType="ascending" defaultSubtotal="0">
      <items count="2">
        <item x="1"/>
        <item x="0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h="1" x="7"/>
        <item h="1" x="1"/>
        <item h="1" x="5"/>
        <item h="1" x="6"/>
        <item h="1" x="4"/>
        <item h="1" x="2"/>
        <item h="1" x="3"/>
        <item x="0"/>
        <item h="1"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4">
    <field x="12"/>
    <field x="7"/>
    <field x="9"/>
    <field x="8"/>
  </rowFields>
  <rowItems count="32">
    <i>
      <x v="7"/>
      <x/>
      <x v="1"/>
      <x/>
    </i>
    <i r="1">
      <x v="1"/>
      <x/>
      <x v="1"/>
    </i>
    <i r="1">
      <x v="2"/>
      <x/>
      <x v="2"/>
    </i>
    <i r="1">
      <x v="3"/>
      <x/>
      <x v="3"/>
    </i>
    <i r="1">
      <x v="4"/>
      <x/>
      <x v="4"/>
    </i>
    <i r="1">
      <x v="5"/>
      <x/>
      <x v="5"/>
    </i>
    <i r="1">
      <x v="6"/>
      <x v="1"/>
      <x v="6"/>
    </i>
    <i r="1">
      <x v="7"/>
      <x v="1"/>
      <x v="7"/>
    </i>
    <i r="1">
      <x v="8"/>
      <x/>
      <x v="8"/>
    </i>
    <i r="1">
      <x v="9"/>
      <x/>
      <x v="9"/>
    </i>
    <i r="1">
      <x v="10"/>
      <x/>
      <x v="10"/>
    </i>
    <i r="1">
      <x v="11"/>
      <x/>
      <x v="11"/>
    </i>
    <i r="1">
      <x v="12"/>
      <x/>
      <x v="12"/>
    </i>
    <i r="1">
      <x v="13"/>
      <x v="1"/>
      <x v="13"/>
    </i>
    <i r="1">
      <x v="14"/>
      <x v="1"/>
      <x v="14"/>
    </i>
    <i r="1">
      <x v="15"/>
      <x/>
      <x v="15"/>
    </i>
    <i r="1">
      <x v="16"/>
      <x/>
      <x v="16"/>
    </i>
    <i r="1">
      <x v="17"/>
      <x/>
      <x v="17"/>
    </i>
    <i r="1">
      <x v="18"/>
      <x/>
      <x v="18"/>
    </i>
    <i r="1">
      <x v="19"/>
      <x/>
      <x v="19"/>
    </i>
    <i r="1">
      <x v="20"/>
      <x v="1"/>
      <x v="20"/>
    </i>
    <i r="1">
      <x v="21"/>
      <x v="1"/>
      <x v="21"/>
    </i>
    <i r="1">
      <x v="22"/>
      <x/>
      <x v="22"/>
    </i>
    <i r="1">
      <x v="23"/>
      <x/>
      <x v="23"/>
    </i>
    <i r="1">
      <x v="24"/>
      <x/>
      <x v="24"/>
    </i>
    <i r="1">
      <x v="25"/>
      <x/>
      <x v="25"/>
    </i>
    <i r="1">
      <x v="26"/>
      <x/>
      <x v="26"/>
    </i>
    <i r="1">
      <x v="27"/>
      <x v="1"/>
      <x v="27"/>
    </i>
    <i r="1">
      <x v="28"/>
      <x v="1"/>
      <x v="28"/>
    </i>
    <i r="1">
      <x v="29"/>
      <x/>
      <x v="29"/>
    </i>
    <i r="1">
      <x v="30"/>
      <x/>
      <x v="30"/>
    </i>
    <i t="default">
      <x v="7"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12"/>
    </i>
    <i>
      <x v="13"/>
    </i>
    <i>
      <x v="14"/>
    </i>
    <i>
      <x v="15"/>
    </i>
    <i>
      <x v="16"/>
    </i>
    <i>
      <x v="22"/>
    </i>
    <i>
      <x v="23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Vaccaro Studies Finalized by ho" cacheId="23" applyNumberFormats="0" applyBorderFormats="0" applyFontFormats="0" applyPatternFormats="0" applyAlignmentFormats="0" applyWidthHeightFormats="0" dataCaption="" updatedVersion="8" rowGrandTotals="0" compact="0" compactData="0">
  <location ref="A1:I4" firstHeaderRow="1" firstDataRow="2" firstDataCol="4"/>
  <pivotFields count="16">
    <pivotField name="Accession Number" compact="0" numFmtId="49" outline="0" multipleItemSelectionAllowed="1" showAll="0"/>
    <pivotField name="Modality" compact="0" numFmtId="49" outline="0" multipleItemSelectionAllowed="1" showAll="0"/>
    <pivotField name="Order Procedure" compact="0" numFmtId="49" outline="0" multipleItemSelectionAllowed="1" showAll="0"/>
    <pivotField name="Completed Action Date" compact="0" numFmtId="49" outline="0" multipleItemSelectionAllowed="1" showAll="0"/>
    <pivotField name="Completed Action Time" compact="0" numFmtId="49" outline="0" multipleItemSelectionAllowed="1" showAll="0"/>
    <pivotField name="Completed Hour" compact="0" numFmtId="49" outline="0" multipleItemSelectionAllowed="1" showAll="0"/>
    <pivotField name="Verified Date &amp; Time" compact="0" numFmtId="49" outline="0" multipleItemSelectionAllowed="1" showAll="0"/>
    <pivotField name="Verified Date" axis="axisRow" compact="0" numFmtId="49" outline="0" multipleItemSelectionAllowed="1" showAll="0" sortType="ascending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Verified Day" axis="axisRow" compact="0" numFmtId="165" outline="0" multipleItemSelectionAllowed="1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D/WKND" axis="axisRow" compact="0" numFmtId="165" outline="0" multipleItemSelectionAllowed="1" showAll="0" sortType="ascending" defaultSubtotal="0">
      <items count="2">
        <item x="1"/>
        <item x="0"/>
      </items>
    </pivotField>
    <pivotField name="Verified Time" compact="0" numFmtId="49" outline="0" multipleItemSelectionAllowed="1" showAll="0"/>
    <pivotField name="Verified Hour" axis="axisCol" compact="0" numFmtId="49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name="Verified By" axis="axisRow" compact="0" numFmtId="49" outline="0" multipleItemSelectionAllowed="1" showAll="0" sortType="ascending">
      <items count="10">
        <item h="1" x="7"/>
        <item h="1" x="1"/>
        <item h="1" x="5"/>
        <item h="1" x="6"/>
        <item h="1" x="4"/>
        <item h="1" x="2"/>
        <item h="1" x="3"/>
        <item h="1" x="0"/>
        <item x="8"/>
        <item t="default"/>
      </items>
    </pivotField>
    <pivotField name="TAT" compact="0" outline="0" multipleItemSelectionAllowed="1" showAll="0"/>
    <pivotField name="CPT/HCPCS" compact="0" outline="0" multipleItemSelectionAllowed="1" showAll="0"/>
    <pivotField name="wRVU" dataField="1" compact="0" numFmtId="4" outline="0" multipleItemSelectionAllowed="1" showAll="0"/>
  </pivotFields>
  <rowFields count="4">
    <field x="12"/>
    <field x="7"/>
    <field x="9"/>
    <field x="8"/>
  </rowFields>
  <rowItems count="2">
    <i>
      <x v="8"/>
      <x v="29"/>
      <x/>
      <x v="29"/>
    </i>
    <i t="default">
      <x v="8"/>
    </i>
  </rowItems>
  <colFields count="1">
    <field x="11"/>
  </colFields>
  <colItems count="5">
    <i>
      <x v="4"/>
    </i>
    <i>
      <x v="5"/>
    </i>
    <i>
      <x v="6"/>
    </i>
    <i>
      <x v="7"/>
    </i>
    <i t="grand">
      <x/>
    </i>
  </colItems>
  <dataFields count="1">
    <dataField name="SUM of wRVU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59"/>
  <sheetViews>
    <sheetView tabSelected="1" workbookViewId="0">
      <pane ySplit="1" topLeftCell="A2" activePane="bottomLeft" state="frozen"/>
      <selection pane="bottomLeft" activeCell="S8" sqref="S8"/>
    </sheetView>
  </sheetViews>
  <sheetFormatPr baseColWidth="10" defaultColWidth="14.3984375" defaultRowHeight="15" customHeight="1" x14ac:dyDescent="0.2"/>
  <cols>
    <col min="1" max="1" width="14.19921875" style="18" customWidth="1"/>
    <col min="2" max="2" width="7.796875" style="18" customWidth="1"/>
    <col min="3" max="3" width="16.796875" style="18" customWidth="1"/>
    <col min="4" max="5" width="10.19921875" style="18" hidden="1" customWidth="1"/>
    <col min="6" max="6" width="9.796875" style="18" hidden="1" customWidth="1"/>
    <col min="7" max="7" width="7.796875" style="18" hidden="1" customWidth="1"/>
    <col min="8" max="8" width="11.19921875" style="18" customWidth="1"/>
    <col min="9" max="12" width="7.796875" style="18" customWidth="1"/>
    <col min="13" max="13" width="16" style="18" customWidth="1"/>
    <col min="14" max="14" width="7.796875" style="18" hidden="1" customWidth="1"/>
    <col min="15" max="15" width="9.19921875" style="18" customWidth="1"/>
    <col min="16" max="16" width="7.796875" style="18" customWidth="1"/>
    <col min="17" max="17" width="14.59765625" style="18" customWidth="1"/>
    <col min="18" max="18" width="16.19921875" style="18" customWidth="1"/>
    <col min="19" max="19" width="14.59765625" style="18" customWidth="1"/>
    <col min="20" max="20" width="30.59765625" style="18" customWidth="1"/>
    <col min="21" max="16384" width="14.3984375" style="18"/>
  </cols>
  <sheetData>
    <row r="1" spans="1:20" ht="40" x14ac:dyDescent="0.2">
      <c r="A1" s="9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2" t="s">
        <v>9</v>
      </c>
      <c r="K1" s="10" t="s">
        <v>10</v>
      </c>
      <c r="L1" s="10" t="s">
        <v>11</v>
      </c>
      <c r="M1" s="10" t="s">
        <v>12</v>
      </c>
      <c r="N1" s="13" t="s">
        <v>13</v>
      </c>
      <c r="O1" s="12" t="s">
        <v>14</v>
      </c>
      <c r="P1" s="14" t="s">
        <v>15</v>
      </c>
      <c r="Q1" s="15" t="s">
        <v>16</v>
      </c>
      <c r="R1" s="15" t="s">
        <v>17</v>
      </c>
      <c r="S1" s="16" t="s">
        <v>18</v>
      </c>
      <c r="T1" s="17" t="s">
        <v>19</v>
      </c>
    </row>
    <row r="2" spans="1:20" ht="27" customHeight="1" x14ac:dyDescent="0.2">
      <c r="A2" s="19" t="s">
        <v>20</v>
      </c>
      <c r="B2" s="20" t="s">
        <v>21</v>
      </c>
      <c r="C2" s="20" t="s">
        <v>22</v>
      </c>
      <c r="D2" s="20" t="s">
        <v>23</v>
      </c>
      <c r="E2" s="20" t="s">
        <v>24</v>
      </c>
      <c r="F2" s="20">
        <f t="shared" ref="F2:F256" si="0">HOUR(E2)</f>
        <v>0</v>
      </c>
      <c r="G2" s="20" t="str">
        <f t="shared" ref="G2:G256" si="1">H2&amp;K2</f>
        <v>03/01/202600:05:48</v>
      </c>
      <c r="H2" s="20" t="s">
        <v>23</v>
      </c>
      <c r="I2" s="21">
        <v>46082</v>
      </c>
      <c r="J2" s="21" t="str">
        <f t="shared" ref="J2:J256" si="2">IF(OR(WEEKDAY(I2)=1,WEEKDAY(I2)=7),"WE","WD")</f>
        <v>WE</v>
      </c>
      <c r="K2" s="20" t="s">
        <v>25</v>
      </c>
      <c r="L2" s="20">
        <f t="shared" ref="L2:L256" si="3">HOUR(K2)</f>
        <v>0</v>
      </c>
      <c r="M2" s="20" t="s">
        <v>26</v>
      </c>
      <c r="N2" s="22">
        <f t="shared" ref="N2:N256" si="4">K2-E2 +INT(H2-D2)</f>
        <v>3.6689814814814814E-3</v>
      </c>
      <c r="O2" s="23">
        <v>74177</v>
      </c>
      <c r="P2" s="24">
        <f>VLOOKUP(O2,'CPT to wRVU'!$A$1:$C$9660,3,FALSE)</f>
        <v>1.82</v>
      </c>
      <c r="Q2" s="25">
        <f>SUM(P2:P62)</f>
        <v>48.41</v>
      </c>
      <c r="R2" s="25">
        <f>SUM(P2:P19)</f>
        <v>14.149999999999999</v>
      </c>
      <c r="S2" s="26">
        <f>(R2*65)-550</f>
        <v>369.74999999999989</v>
      </c>
      <c r="T2" s="27">
        <f>SUM(S:S)</f>
        <v>63696.500000000029</v>
      </c>
    </row>
    <row r="3" spans="1:20" ht="27" customHeight="1" x14ac:dyDescent="0.2">
      <c r="A3" s="19" t="s">
        <v>27</v>
      </c>
      <c r="B3" s="20" t="s">
        <v>21</v>
      </c>
      <c r="C3" s="20" t="s">
        <v>28</v>
      </c>
      <c r="D3" s="20" t="s">
        <v>23</v>
      </c>
      <c r="E3" s="20" t="s">
        <v>29</v>
      </c>
      <c r="F3" s="20">
        <f t="shared" si="0"/>
        <v>0</v>
      </c>
      <c r="G3" s="20" t="str">
        <f t="shared" si="1"/>
        <v>03/01/202600:14:44</v>
      </c>
      <c r="H3" s="20" t="s">
        <v>23</v>
      </c>
      <c r="I3" s="21">
        <v>46082</v>
      </c>
      <c r="J3" s="21" t="str">
        <f t="shared" si="2"/>
        <v>WE</v>
      </c>
      <c r="K3" s="20" t="s">
        <v>30</v>
      </c>
      <c r="L3" s="20">
        <f t="shared" si="3"/>
        <v>0</v>
      </c>
      <c r="M3" s="20" t="s">
        <v>26</v>
      </c>
      <c r="N3" s="22">
        <f t="shared" si="4"/>
        <v>4.6759259259259263E-3</v>
      </c>
      <c r="O3" s="23">
        <v>70450</v>
      </c>
      <c r="P3" s="24">
        <f>VLOOKUP(O3,'CPT to wRVU'!$A$1:$C$9660,3,FALSE)</f>
        <v>0.85</v>
      </c>
      <c r="Q3" s="28"/>
      <c r="R3" s="28"/>
      <c r="S3" s="28"/>
      <c r="T3" s="28"/>
    </row>
    <row r="4" spans="1:20" ht="27" customHeight="1" x14ac:dyDescent="0.2">
      <c r="A4" s="19" t="s">
        <v>31</v>
      </c>
      <c r="B4" s="20" t="s">
        <v>21</v>
      </c>
      <c r="C4" s="20" t="s">
        <v>32</v>
      </c>
      <c r="D4" s="20" t="s">
        <v>23</v>
      </c>
      <c r="E4" s="20" t="s">
        <v>29</v>
      </c>
      <c r="F4" s="20">
        <f t="shared" si="0"/>
        <v>0</v>
      </c>
      <c r="G4" s="20" t="str">
        <f t="shared" si="1"/>
        <v>03/01/202600:18:45</v>
      </c>
      <c r="H4" s="20" t="s">
        <v>23</v>
      </c>
      <c r="I4" s="21">
        <v>46082</v>
      </c>
      <c r="J4" s="21" t="str">
        <f t="shared" si="2"/>
        <v>WE</v>
      </c>
      <c r="K4" s="20" t="s">
        <v>33</v>
      </c>
      <c r="L4" s="20">
        <f t="shared" si="3"/>
        <v>0</v>
      </c>
      <c r="M4" s="20" t="s">
        <v>26</v>
      </c>
      <c r="N4" s="22">
        <f t="shared" si="4"/>
        <v>7.4652777777777781E-3</v>
      </c>
      <c r="O4" s="23">
        <v>72125</v>
      </c>
      <c r="P4" s="24">
        <f>VLOOKUP(O4,'CPT to wRVU'!$A$1:$C$9660,3,FALSE)</f>
        <v>1</v>
      </c>
      <c r="Q4" s="25"/>
      <c r="R4" s="25"/>
      <c r="S4" s="25"/>
      <c r="T4" s="25"/>
    </row>
    <row r="5" spans="1:20" ht="27" customHeight="1" x14ac:dyDescent="0.2">
      <c r="A5" s="19" t="s">
        <v>34</v>
      </c>
      <c r="B5" s="20" t="s">
        <v>21</v>
      </c>
      <c r="C5" s="20" t="s">
        <v>28</v>
      </c>
      <c r="D5" s="20" t="s">
        <v>23</v>
      </c>
      <c r="E5" s="20" t="s">
        <v>35</v>
      </c>
      <c r="F5" s="20">
        <f t="shared" si="0"/>
        <v>0</v>
      </c>
      <c r="G5" s="20" t="str">
        <f t="shared" si="1"/>
        <v>03/01/202600:25:43</v>
      </c>
      <c r="H5" s="20" t="s">
        <v>23</v>
      </c>
      <c r="I5" s="21">
        <v>46082</v>
      </c>
      <c r="J5" s="21" t="str">
        <f t="shared" si="2"/>
        <v>WE</v>
      </c>
      <c r="K5" s="20" t="s">
        <v>36</v>
      </c>
      <c r="L5" s="20">
        <f t="shared" si="3"/>
        <v>0</v>
      </c>
      <c r="M5" s="20" t="s">
        <v>26</v>
      </c>
      <c r="N5" s="22">
        <f t="shared" si="4"/>
        <v>8.2407407407407412E-3</v>
      </c>
      <c r="O5" s="23">
        <v>70450</v>
      </c>
      <c r="P5" s="24">
        <f>VLOOKUP(O5,'CPT to wRVU'!$A$1:$C$9660,3,FALSE)</f>
        <v>0.85</v>
      </c>
      <c r="Q5" s="28"/>
      <c r="R5" s="28"/>
      <c r="S5" s="28"/>
      <c r="T5" s="28"/>
    </row>
    <row r="6" spans="1:20" ht="27" customHeight="1" x14ac:dyDescent="0.2">
      <c r="A6" s="19" t="s">
        <v>37</v>
      </c>
      <c r="B6" s="20" t="s">
        <v>21</v>
      </c>
      <c r="C6" s="20" t="s">
        <v>32</v>
      </c>
      <c r="D6" s="20" t="s">
        <v>23</v>
      </c>
      <c r="E6" s="20" t="s">
        <v>35</v>
      </c>
      <c r="F6" s="20">
        <f t="shared" si="0"/>
        <v>0</v>
      </c>
      <c r="G6" s="20" t="str">
        <f t="shared" si="1"/>
        <v>03/01/202600:27:50</v>
      </c>
      <c r="H6" s="20" t="s">
        <v>23</v>
      </c>
      <c r="I6" s="21">
        <v>46082</v>
      </c>
      <c r="J6" s="21" t="str">
        <f t="shared" si="2"/>
        <v>WE</v>
      </c>
      <c r="K6" s="20" t="s">
        <v>38</v>
      </c>
      <c r="L6" s="20">
        <f t="shared" si="3"/>
        <v>0</v>
      </c>
      <c r="M6" s="20" t="s">
        <v>26</v>
      </c>
      <c r="N6" s="22">
        <f t="shared" si="4"/>
        <v>9.7106481481481471E-3</v>
      </c>
      <c r="O6" s="23">
        <v>72125</v>
      </c>
      <c r="P6" s="24">
        <f>VLOOKUP(O6,'CPT to wRVU'!$A$1:$C$9660,3,FALSE)</f>
        <v>1</v>
      </c>
      <c r="Q6" s="25"/>
      <c r="R6" s="25"/>
      <c r="S6" s="25"/>
      <c r="T6" s="25"/>
    </row>
    <row r="7" spans="1:20" ht="27" customHeight="1" x14ac:dyDescent="0.2">
      <c r="A7" s="19" t="s">
        <v>39</v>
      </c>
      <c r="B7" s="20" t="s">
        <v>40</v>
      </c>
      <c r="C7" s="20" t="s">
        <v>41</v>
      </c>
      <c r="D7" s="20" t="s">
        <v>23</v>
      </c>
      <c r="E7" s="20" t="s">
        <v>42</v>
      </c>
      <c r="F7" s="20">
        <f t="shared" si="0"/>
        <v>0</v>
      </c>
      <c r="G7" s="20" t="str">
        <f t="shared" si="1"/>
        <v>03/01/202600:43:36</v>
      </c>
      <c r="H7" s="20" t="s">
        <v>23</v>
      </c>
      <c r="I7" s="21">
        <v>46082</v>
      </c>
      <c r="J7" s="21" t="str">
        <f t="shared" si="2"/>
        <v>WE</v>
      </c>
      <c r="K7" s="20" t="s">
        <v>43</v>
      </c>
      <c r="L7" s="20">
        <f t="shared" si="3"/>
        <v>0</v>
      </c>
      <c r="M7" s="20" t="s">
        <v>26</v>
      </c>
      <c r="N7" s="22">
        <f t="shared" si="4"/>
        <v>2.9618055555555557E-2</v>
      </c>
      <c r="O7" s="23">
        <v>71046</v>
      </c>
      <c r="P7" s="24">
        <f>VLOOKUP(O7,'CPT to wRVU'!$A$1:$C$9660,3,FALSE)</f>
        <v>0.22</v>
      </c>
      <c r="Q7" s="28"/>
      <c r="R7" s="28"/>
      <c r="S7" s="28"/>
      <c r="T7" s="28"/>
    </row>
    <row r="8" spans="1:20" ht="27" customHeight="1" x14ac:dyDescent="0.2">
      <c r="A8" s="19" t="s">
        <v>44</v>
      </c>
      <c r="B8" s="20" t="s">
        <v>40</v>
      </c>
      <c r="C8" s="20" t="s">
        <v>45</v>
      </c>
      <c r="D8" s="20" t="s">
        <v>23</v>
      </c>
      <c r="E8" s="20" t="s">
        <v>46</v>
      </c>
      <c r="F8" s="20">
        <f t="shared" si="0"/>
        <v>0</v>
      </c>
      <c r="G8" s="20" t="str">
        <f t="shared" si="1"/>
        <v>03/01/202600:43:47</v>
      </c>
      <c r="H8" s="20" t="s">
        <v>23</v>
      </c>
      <c r="I8" s="21">
        <v>46082</v>
      </c>
      <c r="J8" s="21" t="str">
        <f t="shared" si="2"/>
        <v>WE</v>
      </c>
      <c r="K8" s="20" t="s">
        <v>47</v>
      </c>
      <c r="L8" s="20">
        <f t="shared" si="3"/>
        <v>0</v>
      </c>
      <c r="M8" s="20" t="s">
        <v>26</v>
      </c>
      <c r="N8" s="22">
        <f t="shared" si="4"/>
        <v>1.1168981481481481E-2</v>
      </c>
      <c r="O8" s="23">
        <v>72110</v>
      </c>
      <c r="P8" s="24">
        <f>VLOOKUP(O8,'CPT to wRVU'!$A$1:$C$9660,3,FALSE)</f>
        <v>0.26</v>
      </c>
      <c r="Q8" s="25"/>
      <c r="R8" s="25"/>
      <c r="S8" s="25"/>
      <c r="T8" s="25"/>
    </row>
    <row r="9" spans="1:20" ht="27" customHeight="1" x14ac:dyDescent="0.2">
      <c r="A9" s="19" t="s">
        <v>48</v>
      </c>
      <c r="B9" s="20" t="s">
        <v>40</v>
      </c>
      <c r="C9" s="20" t="s">
        <v>49</v>
      </c>
      <c r="D9" s="20" t="s">
        <v>23</v>
      </c>
      <c r="E9" s="20" t="s">
        <v>46</v>
      </c>
      <c r="F9" s="20">
        <f t="shared" si="0"/>
        <v>0</v>
      </c>
      <c r="G9" s="20" t="str">
        <f t="shared" si="1"/>
        <v>03/01/202600:44:00</v>
      </c>
      <c r="H9" s="20" t="s">
        <v>23</v>
      </c>
      <c r="I9" s="21">
        <v>46082</v>
      </c>
      <c r="J9" s="21" t="str">
        <f t="shared" si="2"/>
        <v>WE</v>
      </c>
      <c r="K9" s="20" t="s">
        <v>50</v>
      </c>
      <c r="L9" s="20">
        <f t="shared" si="3"/>
        <v>0</v>
      </c>
      <c r="M9" s="20" t="s">
        <v>26</v>
      </c>
      <c r="N9" s="22">
        <f t="shared" si="4"/>
        <v>1.1319444444444444E-2</v>
      </c>
      <c r="O9" s="23">
        <v>73564</v>
      </c>
      <c r="P9" s="24">
        <f>VLOOKUP(O9,'CPT to wRVU'!$A$1:$C$9660,3,FALSE)</f>
        <v>0.22</v>
      </c>
      <c r="Q9" s="28"/>
      <c r="R9" s="28"/>
      <c r="S9" s="28"/>
      <c r="T9" s="28"/>
    </row>
    <row r="10" spans="1:20" ht="27" customHeight="1" x14ac:dyDescent="0.2">
      <c r="A10" s="19" t="s">
        <v>51</v>
      </c>
      <c r="B10" s="20" t="s">
        <v>40</v>
      </c>
      <c r="C10" s="20" t="s">
        <v>41</v>
      </c>
      <c r="D10" s="20" t="s">
        <v>23</v>
      </c>
      <c r="E10" s="20" t="s">
        <v>46</v>
      </c>
      <c r="F10" s="20">
        <f t="shared" si="0"/>
        <v>0</v>
      </c>
      <c r="G10" s="20" t="str">
        <f t="shared" si="1"/>
        <v>03/01/202600:44:11</v>
      </c>
      <c r="H10" s="20" t="s">
        <v>23</v>
      </c>
      <c r="I10" s="21">
        <v>46082</v>
      </c>
      <c r="J10" s="21" t="str">
        <f t="shared" si="2"/>
        <v>WE</v>
      </c>
      <c r="K10" s="20" t="s">
        <v>52</v>
      </c>
      <c r="L10" s="20">
        <f t="shared" si="3"/>
        <v>0</v>
      </c>
      <c r="M10" s="20" t="s">
        <v>26</v>
      </c>
      <c r="N10" s="22">
        <f t="shared" si="4"/>
        <v>1.1446759259259261E-2</v>
      </c>
      <c r="O10" s="23">
        <v>71046</v>
      </c>
      <c r="P10" s="24">
        <f>VLOOKUP(O10,'CPT to wRVU'!$A$1:$C$9660,3,FALSE)</f>
        <v>0.22</v>
      </c>
      <c r="Q10" s="25"/>
      <c r="R10" s="25"/>
      <c r="S10" s="25"/>
      <c r="T10" s="25"/>
    </row>
    <row r="11" spans="1:20" ht="27" customHeight="1" x14ac:dyDescent="0.2">
      <c r="A11" s="19" t="s">
        <v>53</v>
      </c>
      <c r="B11" s="20" t="s">
        <v>40</v>
      </c>
      <c r="C11" s="20" t="s">
        <v>54</v>
      </c>
      <c r="D11" s="20" t="s">
        <v>23</v>
      </c>
      <c r="E11" s="20" t="s">
        <v>55</v>
      </c>
      <c r="F11" s="20">
        <f t="shared" si="0"/>
        <v>0</v>
      </c>
      <c r="G11" s="20" t="str">
        <f t="shared" si="1"/>
        <v>03/01/202600:44:24</v>
      </c>
      <c r="H11" s="20" t="s">
        <v>23</v>
      </c>
      <c r="I11" s="21">
        <v>46082</v>
      </c>
      <c r="J11" s="21" t="str">
        <f t="shared" si="2"/>
        <v>WE</v>
      </c>
      <c r="K11" s="20" t="s">
        <v>56</v>
      </c>
      <c r="L11" s="20">
        <f t="shared" si="3"/>
        <v>0</v>
      </c>
      <c r="M11" s="20" t="s">
        <v>26</v>
      </c>
      <c r="N11" s="22">
        <f t="shared" si="4"/>
        <v>1.1666666666666669E-2</v>
      </c>
      <c r="O11" s="23">
        <v>73100</v>
      </c>
      <c r="P11" s="24">
        <f>VLOOKUP(O11,'CPT to wRVU'!$A$1:$C$9660,3,FALSE)</f>
        <v>0.16</v>
      </c>
      <c r="Q11" s="28"/>
      <c r="R11" s="28"/>
      <c r="S11" s="28"/>
      <c r="T11" s="28"/>
    </row>
    <row r="12" spans="1:20" ht="27" customHeight="1" x14ac:dyDescent="0.2">
      <c r="A12" s="19" t="s">
        <v>57</v>
      </c>
      <c r="B12" s="20" t="s">
        <v>21</v>
      </c>
      <c r="C12" s="20" t="s">
        <v>28</v>
      </c>
      <c r="D12" s="20" t="s">
        <v>23</v>
      </c>
      <c r="E12" s="20" t="s">
        <v>58</v>
      </c>
      <c r="F12" s="20">
        <f t="shared" si="0"/>
        <v>0</v>
      </c>
      <c r="G12" s="20" t="str">
        <f t="shared" si="1"/>
        <v>03/01/202600:46:21</v>
      </c>
      <c r="H12" s="20" t="s">
        <v>23</v>
      </c>
      <c r="I12" s="21">
        <v>46082</v>
      </c>
      <c r="J12" s="21" t="str">
        <f t="shared" si="2"/>
        <v>WE</v>
      </c>
      <c r="K12" s="20" t="s">
        <v>59</v>
      </c>
      <c r="L12" s="20">
        <f t="shared" si="3"/>
        <v>0</v>
      </c>
      <c r="M12" s="20" t="s">
        <v>26</v>
      </c>
      <c r="N12" s="22">
        <f t="shared" si="4"/>
        <v>2.719907407407407E-3</v>
      </c>
      <c r="O12" s="23">
        <v>70450</v>
      </c>
      <c r="P12" s="24">
        <f>VLOOKUP(O12,'CPT to wRVU'!$A$1:$C$9660,3,FALSE)</f>
        <v>0.85</v>
      </c>
      <c r="Q12" s="25"/>
      <c r="R12" s="25"/>
      <c r="S12" s="25"/>
      <c r="T12" s="25"/>
    </row>
    <row r="13" spans="1:20" ht="27" customHeight="1" x14ac:dyDescent="0.2">
      <c r="A13" s="19" t="s">
        <v>60</v>
      </c>
      <c r="B13" s="20" t="s">
        <v>40</v>
      </c>
      <c r="C13" s="20" t="s">
        <v>61</v>
      </c>
      <c r="D13" s="20" t="s">
        <v>23</v>
      </c>
      <c r="E13" s="20" t="s">
        <v>62</v>
      </c>
      <c r="F13" s="20">
        <f t="shared" si="0"/>
        <v>0</v>
      </c>
      <c r="G13" s="20" t="str">
        <f t="shared" si="1"/>
        <v>03/01/202600:48:09</v>
      </c>
      <c r="H13" s="20" t="s">
        <v>23</v>
      </c>
      <c r="I13" s="21">
        <v>46082</v>
      </c>
      <c r="J13" s="21" t="str">
        <f t="shared" si="2"/>
        <v>WE</v>
      </c>
      <c r="K13" s="20" t="s">
        <v>63</v>
      </c>
      <c r="L13" s="20">
        <f t="shared" si="3"/>
        <v>0</v>
      </c>
      <c r="M13" s="20" t="s">
        <v>26</v>
      </c>
      <c r="N13" s="22">
        <f t="shared" si="4"/>
        <v>1.5381944444444448E-2</v>
      </c>
      <c r="O13" s="23">
        <v>71045</v>
      </c>
      <c r="P13" s="24">
        <f>VLOOKUP(O13,'CPT to wRVU'!$A$1:$C$9660,3,FALSE)</f>
        <v>0.18</v>
      </c>
      <c r="Q13" s="28"/>
      <c r="R13" s="28"/>
      <c r="S13" s="28"/>
      <c r="T13" s="28"/>
    </row>
    <row r="14" spans="1:20" ht="27" customHeight="1" x14ac:dyDescent="0.2">
      <c r="A14" s="19" t="s">
        <v>64</v>
      </c>
      <c r="B14" s="20" t="s">
        <v>21</v>
      </c>
      <c r="C14" s="20" t="s">
        <v>28</v>
      </c>
      <c r="D14" s="20" t="s">
        <v>23</v>
      </c>
      <c r="E14" s="20" t="s">
        <v>65</v>
      </c>
      <c r="F14" s="20">
        <f t="shared" si="0"/>
        <v>0</v>
      </c>
      <c r="G14" s="20" t="str">
        <f t="shared" si="1"/>
        <v>03/01/202600:49:36</v>
      </c>
      <c r="H14" s="20" t="s">
        <v>23</v>
      </c>
      <c r="I14" s="21">
        <v>46082</v>
      </c>
      <c r="J14" s="21" t="str">
        <f t="shared" si="2"/>
        <v>WE</v>
      </c>
      <c r="K14" s="20" t="s">
        <v>66</v>
      </c>
      <c r="L14" s="20">
        <f t="shared" si="3"/>
        <v>0</v>
      </c>
      <c r="M14" s="20" t="s">
        <v>26</v>
      </c>
      <c r="N14" s="22">
        <f t="shared" si="4"/>
        <v>2.1527777777777743E-3</v>
      </c>
      <c r="O14" s="23">
        <v>70450</v>
      </c>
      <c r="P14" s="24">
        <f>VLOOKUP(O14,'CPT to wRVU'!$A$1:$C$9660,3,FALSE)</f>
        <v>0.85</v>
      </c>
      <c r="Q14" s="25"/>
      <c r="R14" s="25"/>
      <c r="S14" s="25"/>
      <c r="T14" s="25"/>
    </row>
    <row r="15" spans="1:20" ht="27" customHeight="1" x14ac:dyDescent="0.2">
      <c r="A15" s="19" t="s">
        <v>67</v>
      </c>
      <c r="B15" s="20" t="s">
        <v>40</v>
      </c>
      <c r="C15" s="20" t="s">
        <v>68</v>
      </c>
      <c r="D15" s="20" t="s">
        <v>23</v>
      </c>
      <c r="E15" s="20" t="s">
        <v>69</v>
      </c>
      <c r="F15" s="20">
        <f t="shared" si="0"/>
        <v>0</v>
      </c>
      <c r="G15" s="20" t="str">
        <f t="shared" si="1"/>
        <v>03/01/202600:55:03</v>
      </c>
      <c r="H15" s="20" t="s">
        <v>23</v>
      </c>
      <c r="I15" s="21">
        <v>46082</v>
      </c>
      <c r="J15" s="21" t="str">
        <f t="shared" si="2"/>
        <v>WE</v>
      </c>
      <c r="K15" s="20" t="s">
        <v>70</v>
      </c>
      <c r="L15" s="20">
        <f t="shared" si="3"/>
        <v>0</v>
      </c>
      <c r="M15" s="20" t="s">
        <v>26</v>
      </c>
      <c r="N15" s="22">
        <f t="shared" si="4"/>
        <v>2.0856481481481483E-2</v>
      </c>
      <c r="O15" s="23">
        <v>72170</v>
      </c>
      <c r="P15" s="24">
        <f>VLOOKUP(O15,'CPT to wRVU'!$A$1:$C$9660,3,FALSE)</f>
        <v>0.17</v>
      </c>
      <c r="Q15" s="28"/>
      <c r="R15" s="28"/>
      <c r="S15" s="28"/>
      <c r="T15" s="28"/>
    </row>
    <row r="16" spans="1:20" ht="27" customHeight="1" x14ac:dyDescent="0.2">
      <c r="A16" s="19" t="s">
        <v>71</v>
      </c>
      <c r="B16" s="20" t="s">
        <v>21</v>
      </c>
      <c r="C16" s="20" t="s">
        <v>72</v>
      </c>
      <c r="D16" s="20" t="s">
        <v>23</v>
      </c>
      <c r="E16" s="20" t="s">
        <v>73</v>
      </c>
      <c r="F16" s="20">
        <f t="shared" si="0"/>
        <v>0</v>
      </c>
      <c r="G16" s="20" t="str">
        <f t="shared" si="1"/>
        <v>03/01/202600:58:06</v>
      </c>
      <c r="H16" s="20" t="s">
        <v>23</v>
      </c>
      <c r="I16" s="21">
        <v>46082</v>
      </c>
      <c r="J16" s="21" t="str">
        <f t="shared" si="2"/>
        <v>WE</v>
      </c>
      <c r="K16" s="20" t="s">
        <v>74</v>
      </c>
      <c r="L16" s="20">
        <f t="shared" si="3"/>
        <v>0</v>
      </c>
      <c r="M16" s="20" t="s">
        <v>26</v>
      </c>
      <c r="N16" s="22">
        <f t="shared" si="4"/>
        <v>5.9143518518518512E-3</v>
      </c>
      <c r="O16" s="23">
        <v>70498</v>
      </c>
      <c r="P16" s="24">
        <f>VLOOKUP(O16,'CPT to wRVU'!$A$1:$C$9660,3,FALSE)</f>
        <v>1.75</v>
      </c>
      <c r="Q16" s="25"/>
      <c r="R16" s="25"/>
      <c r="S16" s="25"/>
      <c r="T16" s="25"/>
    </row>
    <row r="17" spans="1:20" ht="27" customHeight="1" x14ac:dyDescent="0.2">
      <c r="A17" s="19" t="s">
        <v>75</v>
      </c>
      <c r="B17" s="20" t="s">
        <v>21</v>
      </c>
      <c r="C17" s="20" t="s">
        <v>76</v>
      </c>
      <c r="D17" s="20" t="s">
        <v>23</v>
      </c>
      <c r="E17" s="20" t="s">
        <v>73</v>
      </c>
      <c r="F17" s="20">
        <f t="shared" si="0"/>
        <v>0</v>
      </c>
      <c r="G17" s="20" t="str">
        <f t="shared" si="1"/>
        <v>03/01/202600:58:06</v>
      </c>
      <c r="H17" s="20" t="s">
        <v>23</v>
      </c>
      <c r="I17" s="21">
        <v>46082</v>
      </c>
      <c r="J17" s="21" t="str">
        <f t="shared" si="2"/>
        <v>WE</v>
      </c>
      <c r="K17" s="20" t="s">
        <v>74</v>
      </c>
      <c r="L17" s="20">
        <f t="shared" si="3"/>
        <v>0</v>
      </c>
      <c r="M17" s="20" t="s">
        <v>26</v>
      </c>
      <c r="N17" s="22">
        <f t="shared" si="4"/>
        <v>5.9143518518518512E-3</v>
      </c>
      <c r="O17" s="23">
        <v>70496</v>
      </c>
      <c r="P17" s="24">
        <f>VLOOKUP(O17,'CPT to wRVU'!$A$1:$C$9660,3,FALSE)</f>
        <v>1.75</v>
      </c>
      <c r="Q17" s="28"/>
      <c r="R17" s="28"/>
      <c r="S17" s="28"/>
      <c r="T17" s="28"/>
    </row>
    <row r="18" spans="1:20" ht="27" customHeight="1" x14ac:dyDescent="0.2">
      <c r="A18" s="19" t="s">
        <v>77</v>
      </c>
      <c r="B18" s="20" t="s">
        <v>40</v>
      </c>
      <c r="C18" s="20" t="s">
        <v>61</v>
      </c>
      <c r="D18" s="20" t="s">
        <v>23</v>
      </c>
      <c r="E18" s="20" t="s">
        <v>69</v>
      </c>
      <c r="F18" s="20">
        <f t="shared" si="0"/>
        <v>0</v>
      </c>
      <c r="G18" s="20" t="str">
        <f t="shared" si="1"/>
        <v>03/01/202600:59:05</v>
      </c>
      <c r="H18" s="20" t="s">
        <v>23</v>
      </c>
      <c r="I18" s="21">
        <v>46082</v>
      </c>
      <c r="J18" s="21" t="str">
        <f t="shared" si="2"/>
        <v>WE</v>
      </c>
      <c r="K18" s="20" t="s">
        <v>78</v>
      </c>
      <c r="L18" s="20">
        <f t="shared" si="3"/>
        <v>0</v>
      </c>
      <c r="M18" s="20" t="s">
        <v>26</v>
      </c>
      <c r="N18" s="22">
        <f t="shared" si="4"/>
        <v>2.3657407407407405E-2</v>
      </c>
      <c r="O18" s="23">
        <v>71045</v>
      </c>
      <c r="P18" s="24">
        <f>VLOOKUP(O18,'CPT to wRVU'!$A$1:$C$9660,3,FALSE)</f>
        <v>0.18</v>
      </c>
      <c r="Q18" s="25"/>
      <c r="R18" s="25"/>
      <c r="S18" s="25"/>
      <c r="T18" s="25"/>
    </row>
    <row r="19" spans="1:20" ht="27" customHeight="1" x14ac:dyDescent="0.2">
      <c r="A19" s="19" t="s">
        <v>79</v>
      </c>
      <c r="B19" s="20" t="s">
        <v>21</v>
      </c>
      <c r="C19" s="20" t="s">
        <v>80</v>
      </c>
      <c r="D19" s="20" t="s">
        <v>23</v>
      </c>
      <c r="E19" s="20" t="s">
        <v>81</v>
      </c>
      <c r="F19" s="20">
        <f t="shared" si="0"/>
        <v>0</v>
      </c>
      <c r="G19" s="20" t="str">
        <f t="shared" si="1"/>
        <v>03/01/202600:59:53</v>
      </c>
      <c r="H19" s="20" t="s">
        <v>23</v>
      </c>
      <c r="I19" s="21">
        <v>46082</v>
      </c>
      <c r="J19" s="21" t="str">
        <f t="shared" si="2"/>
        <v>WE</v>
      </c>
      <c r="K19" s="20" t="s">
        <v>82</v>
      </c>
      <c r="L19" s="20">
        <f t="shared" si="3"/>
        <v>0</v>
      </c>
      <c r="M19" s="20" t="s">
        <v>26</v>
      </c>
      <c r="N19" s="22">
        <f t="shared" si="4"/>
        <v>4.4212962962962982E-3</v>
      </c>
      <c r="O19" s="23">
        <v>71275</v>
      </c>
      <c r="P19" s="24">
        <f>VLOOKUP(O19,'CPT to wRVU'!$A$1:$C$9660,3,FALSE)</f>
        <v>1.82</v>
      </c>
      <c r="Q19" s="28"/>
      <c r="R19" s="28"/>
      <c r="S19" s="28"/>
      <c r="T19" s="28"/>
    </row>
    <row r="20" spans="1:20" ht="27" customHeight="1" x14ac:dyDescent="0.2">
      <c r="A20" s="19" t="s">
        <v>83</v>
      </c>
      <c r="B20" s="20" t="s">
        <v>21</v>
      </c>
      <c r="C20" s="20" t="s">
        <v>84</v>
      </c>
      <c r="D20" s="20" t="s">
        <v>23</v>
      </c>
      <c r="E20" s="20" t="s">
        <v>81</v>
      </c>
      <c r="F20" s="20">
        <f t="shared" si="0"/>
        <v>0</v>
      </c>
      <c r="G20" s="20" t="str">
        <f t="shared" si="1"/>
        <v>03/01/202601:01:12</v>
      </c>
      <c r="H20" s="20" t="s">
        <v>23</v>
      </c>
      <c r="I20" s="21">
        <v>46082</v>
      </c>
      <c r="J20" s="21" t="str">
        <f t="shared" si="2"/>
        <v>WE</v>
      </c>
      <c r="K20" s="20" t="s">
        <v>85</v>
      </c>
      <c r="L20" s="20">
        <f t="shared" si="3"/>
        <v>1</v>
      </c>
      <c r="M20" s="20" t="s">
        <v>26</v>
      </c>
      <c r="N20" s="22">
        <f t="shared" si="4"/>
        <v>5.3356481481481519E-3</v>
      </c>
      <c r="O20" s="23">
        <v>74177</v>
      </c>
      <c r="P20" s="24">
        <f>VLOOKUP(O20,'CPT to wRVU'!$A$1:$C$9660,3,FALSE)</f>
        <v>1.82</v>
      </c>
      <c r="Q20" s="25"/>
      <c r="R20" s="25">
        <f>SUM(P20:P33)</f>
        <v>7.47</v>
      </c>
      <c r="S20" s="25"/>
      <c r="T20" s="25"/>
    </row>
    <row r="21" spans="1:20" ht="27" customHeight="1" x14ac:dyDescent="0.2">
      <c r="A21" s="19" t="s">
        <v>86</v>
      </c>
      <c r="B21" s="20" t="s">
        <v>40</v>
      </c>
      <c r="C21" s="20" t="s">
        <v>61</v>
      </c>
      <c r="D21" s="20" t="s">
        <v>23</v>
      </c>
      <c r="E21" s="20" t="s">
        <v>87</v>
      </c>
      <c r="F21" s="20">
        <f t="shared" si="0"/>
        <v>0</v>
      </c>
      <c r="G21" s="20" t="str">
        <f t="shared" si="1"/>
        <v>03/01/202601:08:51</v>
      </c>
      <c r="H21" s="20" t="s">
        <v>23</v>
      </c>
      <c r="I21" s="21">
        <v>46082</v>
      </c>
      <c r="J21" s="21" t="str">
        <f t="shared" si="2"/>
        <v>WE</v>
      </c>
      <c r="K21" s="20" t="s">
        <v>88</v>
      </c>
      <c r="L21" s="20">
        <f t="shared" si="3"/>
        <v>1</v>
      </c>
      <c r="M21" s="20" t="s">
        <v>26</v>
      </c>
      <c r="N21" s="22">
        <f t="shared" si="4"/>
        <v>1.8449074074074076E-2</v>
      </c>
      <c r="O21" s="23">
        <v>71045</v>
      </c>
      <c r="P21" s="24">
        <f>VLOOKUP(O21,'CPT to wRVU'!$A$1:$C$9660,3,FALSE)</f>
        <v>0.18</v>
      </c>
      <c r="Q21" s="28"/>
      <c r="R21" s="28"/>
      <c r="S21" s="28"/>
      <c r="T21" s="28"/>
    </row>
    <row r="22" spans="1:20" ht="27" customHeight="1" x14ac:dyDescent="0.2">
      <c r="A22" s="19" t="s">
        <v>89</v>
      </c>
      <c r="B22" s="20" t="s">
        <v>40</v>
      </c>
      <c r="C22" s="20" t="s">
        <v>61</v>
      </c>
      <c r="D22" s="20" t="s">
        <v>23</v>
      </c>
      <c r="E22" s="20" t="s">
        <v>90</v>
      </c>
      <c r="F22" s="20">
        <f t="shared" si="0"/>
        <v>1</v>
      </c>
      <c r="G22" s="20" t="str">
        <f t="shared" si="1"/>
        <v>03/01/202601:09:23</v>
      </c>
      <c r="H22" s="20" t="s">
        <v>23</v>
      </c>
      <c r="I22" s="21">
        <v>46082</v>
      </c>
      <c r="J22" s="21" t="str">
        <f t="shared" si="2"/>
        <v>WE</v>
      </c>
      <c r="K22" s="20" t="s">
        <v>91</v>
      </c>
      <c r="L22" s="20">
        <f t="shared" si="3"/>
        <v>1</v>
      </c>
      <c r="M22" s="20" t="s">
        <v>26</v>
      </c>
      <c r="N22" s="22">
        <f t="shared" si="4"/>
        <v>2.800925925925922E-3</v>
      </c>
      <c r="O22" s="23">
        <v>71045</v>
      </c>
      <c r="P22" s="24">
        <f>VLOOKUP(O22,'CPT to wRVU'!$A$1:$C$9660,3,FALSE)</f>
        <v>0.18</v>
      </c>
      <c r="Q22" s="25"/>
      <c r="R22" s="25"/>
      <c r="S22" s="25"/>
      <c r="T22" s="25"/>
    </row>
    <row r="23" spans="1:20" ht="37.5" customHeight="1" x14ac:dyDescent="0.2">
      <c r="A23" s="19" t="s">
        <v>92</v>
      </c>
      <c r="B23" s="20" t="s">
        <v>40</v>
      </c>
      <c r="C23" s="20" t="s">
        <v>93</v>
      </c>
      <c r="D23" s="20" t="s">
        <v>23</v>
      </c>
      <c r="E23" s="20" t="s">
        <v>94</v>
      </c>
      <c r="F23" s="20">
        <f t="shared" si="0"/>
        <v>1</v>
      </c>
      <c r="G23" s="20" t="str">
        <f t="shared" si="1"/>
        <v>03/01/202601:09:41</v>
      </c>
      <c r="H23" s="20" t="s">
        <v>23</v>
      </c>
      <c r="I23" s="21">
        <v>46082</v>
      </c>
      <c r="J23" s="21" t="str">
        <f t="shared" si="2"/>
        <v>WE</v>
      </c>
      <c r="K23" s="20" t="s">
        <v>95</v>
      </c>
      <c r="L23" s="20">
        <f t="shared" si="3"/>
        <v>1</v>
      </c>
      <c r="M23" s="20" t="s">
        <v>26</v>
      </c>
      <c r="N23" s="22">
        <f t="shared" si="4"/>
        <v>3.4375000000000031E-3</v>
      </c>
      <c r="O23" s="23">
        <v>72100</v>
      </c>
      <c r="P23" s="24">
        <f>VLOOKUP(O23,'CPT to wRVU'!$A$1:$C$9660,3,FALSE)</f>
        <v>0.22</v>
      </c>
      <c r="Q23" s="28"/>
      <c r="R23" s="28"/>
      <c r="S23" s="28"/>
      <c r="T23" s="28"/>
    </row>
    <row r="24" spans="1:20" ht="37.5" customHeight="1" x14ac:dyDescent="0.2">
      <c r="A24" s="19" t="s">
        <v>96</v>
      </c>
      <c r="B24" s="20" t="s">
        <v>40</v>
      </c>
      <c r="C24" s="20" t="s">
        <v>97</v>
      </c>
      <c r="D24" s="20" t="s">
        <v>23</v>
      </c>
      <c r="E24" s="20" t="s">
        <v>94</v>
      </c>
      <c r="F24" s="20">
        <f t="shared" si="0"/>
        <v>1</v>
      </c>
      <c r="G24" s="20" t="str">
        <f t="shared" si="1"/>
        <v>03/01/202601:10:29</v>
      </c>
      <c r="H24" s="20" t="s">
        <v>23</v>
      </c>
      <c r="I24" s="21">
        <v>46082</v>
      </c>
      <c r="J24" s="21" t="str">
        <f t="shared" si="2"/>
        <v>WE</v>
      </c>
      <c r="K24" s="20" t="s">
        <v>98</v>
      </c>
      <c r="L24" s="20">
        <f t="shared" si="3"/>
        <v>1</v>
      </c>
      <c r="M24" s="20" t="s">
        <v>26</v>
      </c>
      <c r="N24" s="22">
        <f t="shared" si="4"/>
        <v>3.9930555555555552E-3</v>
      </c>
      <c r="O24" s="23">
        <v>73610</v>
      </c>
      <c r="P24" s="24">
        <f>VLOOKUP(O24,'CPT to wRVU'!$A$1:$C$9660,3,FALSE)</f>
        <v>0.17</v>
      </c>
      <c r="Q24" s="25"/>
      <c r="R24" s="25"/>
      <c r="S24" s="25"/>
      <c r="T24" s="25"/>
    </row>
    <row r="25" spans="1:20" ht="27" customHeight="1" x14ac:dyDescent="0.2">
      <c r="A25" s="19" t="s">
        <v>99</v>
      </c>
      <c r="B25" s="20" t="s">
        <v>40</v>
      </c>
      <c r="C25" s="20" t="s">
        <v>41</v>
      </c>
      <c r="D25" s="20" t="s">
        <v>23</v>
      </c>
      <c r="E25" s="20" t="s">
        <v>100</v>
      </c>
      <c r="F25" s="20">
        <f t="shared" si="0"/>
        <v>1</v>
      </c>
      <c r="G25" s="20" t="str">
        <f t="shared" si="1"/>
        <v>03/01/202601:14:26</v>
      </c>
      <c r="H25" s="20" t="s">
        <v>23</v>
      </c>
      <c r="I25" s="21">
        <v>46082</v>
      </c>
      <c r="J25" s="21" t="str">
        <f t="shared" si="2"/>
        <v>WE</v>
      </c>
      <c r="K25" s="20" t="s">
        <v>101</v>
      </c>
      <c r="L25" s="20">
        <f t="shared" si="3"/>
        <v>1</v>
      </c>
      <c r="M25" s="20" t="s">
        <v>26</v>
      </c>
      <c r="N25" s="22">
        <f t="shared" si="4"/>
        <v>5.3703703703703656E-3</v>
      </c>
      <c r="O25" s="23">
        <v>71046</v>
      </c>
      <c r="P25" s="24">
        <f>VLOOKUP(O25,'CPT to wRVU'!$A$1:$C$9660,3,FALSE)</f>
        <v>0.22</v>
      </c>
      <c r="Q25" s="28"/>
      <c r="R25" s="28"/>
      <c r="S25" s="28"/>
      <c r="T25" s="28"/>
    </row>
    <row r="26" spans="1:20" ht="27" customHeight="1" x14ac:dyDescent="0.2">
      <c r="A26" s="19" t="s">
        <v>102</v>
      </c>
      <c r="B26" s="20" t="s">
        <v>21</v>
      </c>
      <c r="C26" s="20" t="s">
        <v>72</v>
      </c>
      <c r="D26" s="20" t="s">
        <v>23</v>
      </c>
      <c r="E26" s="20" t="s">
        <v>103</v>
      </c>
      <c r="F26" s="20">
        <f t="shared" si="0"/>
        <v>1</v>
      </c>
      <c r="G26" s="20" t="str">
        <f t="shared" si="1"/>
        <v>03/01/202601:17:26</v>
      </c>
      <c r="H26" s="20" t="s">
        <v>23</v>
      </c>
      <c r="I26" s="21">
        <v>46082</v>
      </c>
      <c r="J26" s="21" t="str">
        <f t="shared" si="2"/>
        <v>WE</v>
      </c>
      <c r="K26" s="20" t="s">
        <v>104</v>
      </c>
      <c r="L26" s="20">
        <f t="shared" si="3"/>
        <v>1</v>
      </c>
      <c r="M26" s="20" t="s">
        <v>26</v>
      </c>
      <c r="N26" s="22">
        <f t="shared" si="4"/>
        <v>6.4120370370370355E-3</v>
      </c>
      <c r="O26" s="23">
        <v>70498</v>
      </c>
      <c r="P26" s="24">
        <f>VLOOKUP(O26,'CPT to wRVU'!$A$1:$C$9660,3,FALSE)</f>
        <v>1.75</v>
      </c>
      <c r="Q26" s="25"/>
      <c r="R26" s="25"/>
      <c r="S26" s="25"/>
      <c r="T26" s="25"/>
    </row>
    <row r="27" spans="1:20" ht="27" customHeight="1" x14ac:dyDescent="0.2">
      <c r="A27" s="19" t="s">
        <v>105</v>
      </c>
      <c r="B27" s="20" t="s">
        <v>21</v>
      </c>
      <c r="C27" s="20" t="s">
        <v>76</v>
      </c>
      <c r="D27" s="20" t="s">
        <v>23</v>
      </c>
      <c r="E27" s="20" t="s">
        <v>103</v>
      </c>
      <c r="F27" s="20">
        <f t="shared" si="0"/>
        <v>1</v>
      </c>
      <c r="G27" s="20" t="str">
        <f t="shared" si="1"/>
        <v>03/01/202601:17:26</v>
      </c>
      <c r="H27" s="20" t="s">
        <v>23</v>
      </c>
      <c r="I27" s="21">
        <v>46082</v>
      </c>
      <c r="J27" s="21" t="str">
        <f t="shared" si="2"/>
        <v>WE</v>
      </c>
      <c r="K27" s="20" t="s">
        <v>104</v>
      </c>
      <c r="L27" s="20">
        <f t="shared" si="3"/>
        <v>1</v>
      </c>
      <c r="M27" s="20" t="s">
        <v>26</v>
      </c>
      <c r="N27" s="22">
        <f t="shared" si="4"/>
        <v>6.4120370370370355E-3</v>
      </c>
      <c r="O27" s="23">
        <v>70496</v>
      </c>
      <c r="P27" s="24">
        <f>VLOOKUP(O27,'CPT to wRVU'!$A$1:$C$9660,3,FALSE)</f>
        <v>1.75</v>
      </c>
      <c r="Q27" s="28"/>
      <c r="R27" s="28"/>
      <c r="S27" s="28"/>
      <c r="T27" s="28"/>
    </row>
    <row r="28" spans="1:20" ht="27" customHeight="1" x14ac:dyDescent="0.2">
      <c r="A28" s="19" t="s">
        <v>106</v>
      </c>
      <c r="B28" s="20" t="s">
        <v>40</v>
      </c>
      <c r="C28" s="20" t="s">
        <v>41</v>
      </c>
      <c r="D28" s="20" t="s">
        <v>23</v>
      </c>
      <c r="E28" s="20" t="s">
        <v>107</v>
      </c>
      <c r="F28" s="20">
        <f t="shared" si="0"/>
        <v>1</v>
      </c>
      <c r="G28" s="20" t="str">
        <f t="shared" si="1"/>
        <v>03/01/202601:26:13</v>
      </c>
      <c r="H28" s="20" t="s">
        <v>23</v>
      </c>
      <c r="I28" s="21">
        <v>46082</v>
      </c>
      <c r="J28" s="21" t="str">
        <f t="shared" si="2"/>
        <v>WE</v>
      </c>
      <c r="K28" s="20" t="s">
        <v>108</v>
      </c>
      <c r="L28" s="20">
        <f t="shared" si="3"/>
        <v>1</v>
      </c>
      <c r="M28" s="20" t="s">
        <v>26</v>
      </c>
      <c r="N28" s="22">
        <f t="shared" si="4"/>
        <v>7.4189814814814847E-3</v>
      </c>
      <c r="O28" s="23">
        <v>71046</v>
      </c>
      <c r="P28" s="24">
        <f>VLOOKUP(O28,'CPT to wRVU'!$A$1:$C$9660,3,FALSE)</f>
        <v>0.22</v>
      </c>
      <c r="Q28" s="25"/>
      <c r="R28" s="25"/>
      <c r="S28" s="25"/>
      <c r="T28" s="25"/>
    </row>
    <row r="29" spans="1:20" ht="16.5" customHeight="1" x14ac:dyDescent="0.2">
      <c r="A29" s="19" t="s">
        <v>109</v>
      </c>
      <c r="B29" s="20" t="s">
        <v>40</v>
      </c>
      <c r="C29" s="20" t="s">
        <v>110</v>
      </c>
      <c r="D29" s="20" t="s">
        <v>23</v>
      </c>
      <c r="E29" s="20" t="s">
        <v>111</v>
      </c>
      <c r="F29" s="20">
        <f t="shared" si="0"/>
        <v>1</v>
      </c>
      <c r="G29" s="20" t="str">
        <f t="shared" si="1"/>
        <v>03/01/202601:29:13</v>
      </c>
      <c r="H29" s="20" t="s">
        <v>23</v>
      </c>
      <c r="I29" s="21">
        <v>46082</v>
      </c>
      <c r="J29" s="21" t="str">
        <f t="shared" si="2"/>
        <v>WE</v>
      </c>
      <c r="K29" s="20" t="s">
        <v>112</v>
      </c>
      <c r="L29" s="20">
        <f t="shared" si="3"/>
        <v>1</v>
      </c>
      <c r="M29" s="20" t="s">
        <v>26</v>
      </c>
      <c r="N29" s="22">
        <f t="shared" si="4"/>
        <v>8.6226851851851846E-3</v>
      </c>
      <c r="O29" s="23">
        <v>74018</v>
      </c>
      <c r="P29" s="24">
        <f>VLOOKUP(O29,'CPT to wRVU'!$A$1:$C$9660,3,FALSE)</f>
        <v>0.18</v>
      </c>
      <c r="Q29" s="28"/>
      <c r="R29" s="28"/>
      <c r="S29" s="28"/>
      <c r="T29" s="28"/>
    </row>
    <row r="30" spans="1:20" ht="16.5" customHeight="1" x14ac:dyDescent="0.2">
      <c r="A30" s="19" t="s">
        <v>113</v>
      </c>
      <c r="B30" s="20" t="s">
        <v>40</v>
      </c>
      <c r="C30" s="20" t="s">
        <v>41</v>
      </c>
      <c r="D30" s="20" t="s">
        <v>23</v>
      </c>
      <c r="E30" s="20" t="s">
        <v>114</v>
      </c>
      <c r="F30" s="20">
        <f t="shared" si="0"/>
        <v>1</v>
      </c>
      <c r="G30" s="20" t="str">
        <f t="shared" si="1"/>
        <v>03/01/202601:31:27</v>
      </c>
      <c r="H30" s="20" t="s">
        <v>23</v>
      </c>
      <c r="I30" s="21">
        <v>46082</v>
      </c>
      <c r="J30" s="21" t="str">
        <f t="shared" si="2"/>
        <v>WE</v>
      </c>
      <c r="K30" s="20" t="s">
        <v>115</v>
      </c>
      <c r="L30" s="20">
        <f t="shared" si="3"/>
        <v>1</v>
      </c>
      <c r="M30" s="20" t="s">
        <v>26</v>
      </c>
      <c r="N30" s="22">
        <f t="shared" si="4"/>
        <v>2.9629629629629659E-3</v>
      </c>
      <c r="O30" s="23">
        <v>71046</v>
      </c>
      <c r="P30" s="24">
        <f>VLOOKUP(O30,'CPT to wRVU'!$A$1:$C$9660,3,FALSE)</f>
        <v>0.22</v>
      </c>
      <c r="Q30" s="25"/>
      <c r="R30" s="25"/>
      <c r="S30" s="25"/>
      <c r="T30" s="25"/>
    </row>
    <row r="31" spans="1:20" ht="27" customHeight="1" x14ac:dyDescent="0.2">
      <c r="A31" s="19" t="s">
        <v>116</v>
      </c>
      <c r="B31" s="20" t="s">
        <v>40</v>
      </c>
      <c r="C31" s="20" t="s">
        <v>61</v>
      </c>
      <c r="D31" s="20" t="s">
        <v>23</v>
      </c>
      <c r="E31" s="20" t="s">
        <v>111</v>
      </c>
      <c r="F31" s="20">
        <f t="shared" si="0"/>
        <v>1</v>
      </c>
      <c r="G31" s="20" t="str">
        <f t="shared" si="1"/>
        <v>03/01/202601:44:56</v>
      </c>
      <c r="H31" s="20" t="s">
        <v>23</v>
      </c>
      <c r="I31" s="21">
        <v>46082</v>
      </c>
      <c r="J31" s="21" t="str">
        <f t="shared" si="2"/>
        <v>WE</v>
      </c>
      <c r="K31" s="20" t="s">
        <v>117</v>
      </c>
      <c r="L31" s="20">
        <f t="shared" si="3"/>
        <v>1</v>
      </c>
      <c r="M31" s="20" t="s">
        <v>26</v>
      </c>
      <c r="N31" s="22">
        <f t="shared" si="4"/>
        <v>1.953703703703704E-2</v>
      </c>
      <c r="O31" s="23">
        <v>71045</v>
      </c>
      <c r="P31" s="24">
        <f>VLOOKUP(O31,'CPT to wRVU'!$A$1:$C$9660,3,FALSE)</f>
        <v>0.18</v>
      </c>
      <c r="Q31" s="28"/>
      <c r="R31" s="28"/>
      <c r="S31" s="28"/>
      <c r="T31" s="28"/>
    </row>
    <row r="32" spans="1:20" ht="27" customHeight="1" x14ac:dyDescent="0.2">
      <c r="A32" s="19" t="s">
        <v>118</v>
      </c>
      <c r="B32" s="20" t="s">
        <v>40</v>
      </c>
      <c r="C32" s="20" t="s">
        <v>119</v>
      </c>
      <c r="D32" s="20" t="s">
        <v>23</v>
      </c>
      <c r="E32" s="20" t="s">
        <v>120</v>
      </c>
      <c r="F32" s="20">
        <f t="shared" si="0"/>
        <v>1</v>
      </c>
      <c r="G32" s="20" t="str">
        <f t="shared" si="1"/>
        <v>03/01/202601:54:07</v>
      </c>
      <c r="H32" s="20" t="s">
        <v>23</v>
      </c>
      <c r="I32" s="21">
        <v>46082</v>
      </c>
      <c r="J32" s="21" t="str">
        <f t="shared" si="2"/>
        <v>WE</v>
      </c>
      <c r="K32" s="20" t="s">
        <v>121</v>
      </c>
      <c r="L32" s="20">
        <f t="shared" si="3"/>
        <v>1</v>
      </c>
      <c r="M32" s="20" t="s">
        <v>26</v>
      </c>
      <c r="N32" s="22">
        <f t="shared" si="4"/>
        <v>8.1018518518518462E-3</v>
      </c>
      <c r="O32" s="23">
        <v>73120</v>
      </c>
      <c r="P32" s="24">
        <f>VLOOKUP(O32,'CPT to wRVU'!$A$1:$C$9660,3,FALSE)</f>
        <v>0.16</v>
      </c>
      <c r="Q32" s="25"/>
      <c r="R32" s="25"/>
      <c r="S32" s="25"/>
      <c r="T32" s="25"/>
    </row>
    <row r="33" spans="1:20" ht="27" customHeight="1" x14ac:dyDescent="0.2">
      <c r="A33" s="19" t="s">
        <v>122</v>
      </c>
      <c r="B33" s="20" t="s">
        <v>40</v>
      </c>
      <c r="C33" s="20" t="s">
        <v>41</v>
      </c>
      <c r="D33" s="20" t="s">
        <v>23</v>
      </c>
      <c r="E33" s="20" t="s">
        <v>123</v>
      </c>
      <c r="F33" s="20">
        <f t="shared" si="0"/>
        <v>1</v>
      </c>
      <c r="G33" s="20" t="str">
        <f t="shared" si="1"/>
        <v>03/01/202601:59:45</v>
      </c>
      <c r="H33" s="20" t="s">
        <v>23</v>
      </c>
      <c r="I33" s="21">
        <v>46082</v>
      </c>
      <c r="J33" s="21" t="str">
        <f t="shared" si="2"/>
        <v>WE</v>
      </c>
      <c r="K33" s="20" t="s">
        <v>124</v>
      </c>
      <c r="L33" s="20">
        <f t="shared" si="3"/>
        <v>1</v>
      </c>
      <c r="M33" s="20" t="s">
        <v>26</v>
      </c>
      <c r="N33" s="22">
        <f t="shared" si="4"/>
        <v>9.8032407407407374E-3</v>
      </c>
      <c r="O33" s="23">
        <v>71046</v>
      </c>
      <c r="P33" s="24">
        <f>VLOOKUP(O33,'CPT to wRVU'!$A$1:$C$9660,3,FALSE)</f>
        <v>0.22</v>
      </c>
      <c r="Q33" s="28"/>
      <c r="R33" s="28"/>
      <c r="S33" s="28"/>
      <c r="T33" s="28"/>
    </row>
    <row r="34" spans="1:20" ht="16.5" customHeight="1" x14ac:dyDescent="0.2">
      <c r="A34" s="19" t="s">
        <v>125</v>
      </c>
      <c r="B34" s="20" t="s">
        <v>21</v>
      </c>
      <c r="C34" s="20" t="s">
        <v>28</v>
      </c>
      <c r="D34" s="20" t="s">
        <v>23</v>
      </c>
      <c r="E34" s="20" t="s">
        <v>126</v>
      </c>
      <c r="F34" s="20">
        <f t="shared" si="0"/>
        <v>1</v>
      </c>
      <c r="G34" s="20" t="str">
        <f t="shared" si="1"/>
        <v>03/01/202602:01:54</v>
      </c>
      <c r="H34" s="20" t="s">
        <v>23</v>
      </c>
      <c r="I34" s="21">
        <v>46082</v>
      </c>
      <c r="J34" s="21" t="str">
        <f t="shared" si="2"/>
        <v>WE</v>
      </c>
      <c r="K34" s="20" t="s">
        <v>127</v>
      </c>
      <c r="L34" s="20">
        <f t="shared" si="3"/>
        <v>2</v>
      </c>
      <c r="M34" s="20" t="s">
        <v>26</v>
      </c>
      <c r="N34" s="22">
        <f t="shared" si="4"/>
        <v>7.5347222222222204E-3</v>
      </c>
      <c r="O34" s="23">
        <v>70450</v>
      </c>
      <c r="P34" s="24">
        <f>VLOOKUP(O34,'CPT to wRVU'!$A$1:$C$9660,3,FALSE)</f>
        <v>0.85</v>
      </c>
      <c r="Q34" s="25"/>
      <c r="R34" s="25">
        <f>SUM(P34:P51)</f>
        <v>17.09</v>
      </c>
      <c r="S34" s="26">
        <f>(R34*65)-550</f>
        <v>560.84999999999991</v>
      </c>
      <c r="T34" s="25"/>
    </row>
    <row r="35" spans="1:20" ht="16.5" customHeight="1" x14ac:dyDescent="0.2">
      <c r="A35" s="19" t="s">
        <v>128</v>
      </c>
      <c r="B35" s="20" t="s">
        <v>21</v>
      </c>
      <c r="C35" s="20" t="s">
        <v>32</v>
      </c>
      <c r="D35" s="20" t="s">
        <v>23</v>
      </c>
      <c r="E35" s="20" t="s">
        <v>126</v>
      </c>
      <c r="F35" s="20">
        <f t="shared" si="0"/>
        <v>1</v>
      </c>
      <c r="G35" s="20" t="str">
        <f t="shared" si="1"/>
        <v>03/01/202602:02:13</v>
      </c>
      <c r="H35" s="20" t="s">
        <v>23</v>
      </c>
      <c r="I35" s="21">
        <v>46082</v>
      </c>
      <c r="J35" s="21" t="str">
        <f t="shared" si="2"/>
        <v>WE</v>
      </c>
      <c r="K35" s="20" t="s">
        <v>129</v>
      </c>
      <c r="L35" s="20">
        <f t="shared" si="3"/>
        <v>2</v>
      </c>
      <c r="M35" s="20" t="s">
        <v>26</v>
      </c>
      <c r="N35" s="22">
        <f t="shared" si="4"/>
        <v>7.7546296296296391E-3</v>
      </c>
      <c r="O35" s="23">
        <v>72125</v>
      </c>
      <c r="P35" s="24">
        <f>VLOOKUP(O35,'CPT to wRVU'!$A$1:$C$9660,3,FALSE)</f>
        <v>1</v>
      </c>
      <c r="Q35" s="28"/>
      <c r="R35" s="28"/>
      <c r="S35" s="28"/>
      <c r="T35" s="28"/>
    </row>
    <row r="36" spans="1:20" ht="27" customHeight="1" x14ac:dyDescent="0.2">
      <c r="A36" s="19" t="s">
        <v>130</v>
      </c>
      <c r="B36" s="20" t="s">
        <v>21</v>
      </c>
      <c r="C36" s="20" t="s">
        <v>28</v>
      </c>
      <c r="D36" s="20" t="s">
        <v>23</v>
      </c>
      <c r="E36" s="20" t="s">
        <v>131</v>
      </c>
      <c r="F36" s="20">
        <f t="shared" si="0"/>
        <v>1</v>
      </c>
      <c r="G36" s="20" t="str">
        <f t="shared" si="1"/>
        <v>03/01/202602:05:51</v>
      </c>
      <c r="H36" s="20" t="s">
        <v>23</v>
      </c>
      <c r="I36" s="21">
        <v>46082</v>
      </c>
      <c r="J36" s="21" t="str">
        <f t="shared" si="2"/>
        <v>WE</v>
      </c>
      <c r="K36" s="20" t="s">
        <v>132</v>
      </c>
      <c r="L36" s="20">
        <f t="shared" si="3"/>
        <v>2</v>
      </c>
      <c r="M36" s="20" t="s">
        <v>26</v>
      </c>
      <c r="N36" s="22">
        <f t="shared" si="4"/>
        <v>1.7083333333333339E-2</v>
      </c>
      <c r="O36" s="23">
        <v>70450</v>
      </c>
      <c r="P36" s="24">
        <f>VLOOKUP(O36,'CPT to wRVU'!$A$1:$C$9660,3,FALSE)</f>
        <v>0.85</v>
      </c>
      <c r="Q36" s="25"/>
      <c r="R36" s="25"/>
      <c r="S36" s="25"/>
      <c r="T36" s="25"/>
    </row>
    <row r="37" spans="1:20" ht="27" customHeight="1" x14ac:dyDescent="0.2">
      <c r="A37" s="19" t="s">
        <v>133</v>
      </c>
      <c r="B37" s="20" t="s">
        <v>21</v>
      </c>
      <c r="C37" s="20" t="s">
        <v>72</v>
      </c>
      <c r="D37" s="20" t="s">
        <v>23</v>
      </c>
      <c r="E37" s="20" t="s">
        <v>131</v>
      </c>
      <c r="F37" s="20">
        <f t="shared" si="0"/>
        <v>1</v>
      </c>
      <c r="G37" s="20" t="str">
        <f t="shared" si="1"/>
        <v>03/01/202602:06:59</v>
      </c>
      <c r="H37" s="20" t="s">
        <v>23</v>
      </c>
      <c r="I37" s="21">
        <v>46082</v>
      </c>
      <c r="J37" s="21" t="str">
        <f t="shared" si="2"/>
        <v>WE</v>
      </c>
      <c r="K37" s="20" t="s">
        <v>134</v>
      </c>
      <c r="L37" s="20">
        <f t="shared" si="3"/>
        <v>2</v>
      </c>
      <c r="M37" s="20" t="s">
        <v>26</v>
      </c>
      <c r="N37" s="22">
        <f t="shared" si="4"/>
        <v>1.787037037037037E-2</v>
      </c>
      <c r="O37" s="23">
        <v>70498</v>
      </c>
      <c r="P37" s="24">
        <f>VLOOKUP(O37,'CPT to wRVU'!$A$1:$C$9660,3,FALSE)</f>
        <v>1.75</v>
      </c>
      <c r="Q37" s="28"/>
      <c r="R37" s="28"/>
      <c r="S37" s="28"/>
      <c r="T37" s="28"/>
    </row>
    <row r="38" spans="1:20" ht="27" customHeight="1" x14ac:dyDescent="0.2">
      <c r="A38" s="19" t="s">
        <v>135</v>
      </c>
      <c r="B38" s="20" t="s">
        <v>21</v>
      </c>
      <c r="C38" s="20" t="s">
        <v>76</v>
      </c>
      <c r="D38" s="20" t="s">
        <v>23</v>
      </c>
      <c r="E38" s="20" t="s">
        <v>131</v>
      </c>
      <c r="F38" s="20">
        <f t="shared" si="0"/>
        <v>1</v>
      </c>
      <c r="G38" s="20" t="str">
        <f t="shared" si="1"/>
        <v>03/01/202602:06:59</v>
      </c>
      <c r="H38" s="20" t="s">
        <v>23</v>
      </c>
      <c r="I38" s="21">
        <v>46082</v>
      </c>
      <c r="J38" s="21" t="str">
        <f t="shared" si="2"/>
        <v>WE</v>
      </c>
      <c r="K38" s="20" t="s">
        <v>134</v>
      </c>
      <c r="L38" s="20">
        <f t="shared" si="3"/>
        <v>2</v>
      </c>
      <c r="M38" s="20" t="s">
        <v>26</v>
      </c>
      <c r="N38" s="22">
        <f t="shared" si="4"/>
        <v>1.787037037037037E-2</v>
      </c>
      <c r="O38" s="23">
        <v>70496</v>
      </c>
      <c r="P38" s="24">
        <f>VLOOKUP(O38,'CPT to wRVU'!$A$1:$C$9660,3,FALSE)</f>
        <v>1.75</v>
      </c>
      <c r="Q38" s="25"/>
      <c r="R38" s="25"/>
      <c r="S38" s="25"/>
      <c r="T38" s="25"/>
    </row>
    <row r="39" spans="1:20" ht="27" customHeight="1" x14ac:dyDescent="0.2">
      <c r="A39" s="19" t="s">
        <v>136</v>
      </c>
      <c r="B39" s="20" t="s">
        <v>21</v>
      </c>
      <c r="C39" s="20" t="s">
        <v>22</v>
      </c>
      <c r="D39" s="20" t="s">
        <v>23</v>
      </c>
      <c r="E39" s="20" t="s">
        <v>126</v>
      </c>
      <c r="F39" s="20">
        <f t="shared" si="0"/>
        <v>1</v>
      </c>
      <c r="G39" s="20" t="str">
        <f t="shared" si="1"/>
        <v>03/01/202602:10:32</v>
      </c>
      <c r="H39" s="20" t="s">
        <v>23</v>
      </c>
      <c r="I39" s="21">
        <v>46082</v>
      </c>
      <c r="J39" s="21" t="str">
        <f t="shared" si="2"/>
        <v>WE</v>
      </c>
      <c r="K39" s="20" t="s">
        <v>137</v>
      </c>
      <c r="L39" s="20">
        <f t="shared" si="3"/>
        <v>2</v>
      </c>
      <c r="M39" s="20" t="s">
        <v>26</v>
      </c>
      <c r="N39" s="22">
        <f t="shared" si="4"/>
        <v>1.3530092592592594E-2</v>
      </c>
      <c r="O39" s="23">
        <v>74177</v>
      </c>
      <c r="P39" s="24">
        <f>VLOOKUP(O39,'CPT to wRVU'!$A$1:$C$9660,3,FALSE)</f>
        <v>1.82</v>
      </c>
      <c r="Q39" s="28"/>
      <c r="R39" s="28"/>
      <c r="S39" s="28"/>
      <c r="T39" s="28"/>
    </row>
    <row r="40" spans="1:20" ht="16.5" customHeight="1" x14ac:dyDescent="0.2">
      <c r="A40" s="19" t="s">
        <v>138</v>
      </c>
      <c r="B40" s="20" t="s">
        <v>21</v>
      </c>
      <c r="C40" s="20" t="s">
        <v>139</v>
      </c>
      <c r="D40" s="20" t="s">
        <v>23</v>
      </c>
      <c r="E40" s="20" t="s">
        <v>126</v>
      </c>
      <c r="F40" s="20">
        <f t="shared" si="0"/>
        <v>1</v>
      </c>
      <c r="G40" s="20" t="str">
        <f t="shared" si="1"/>
        <v>03/01/202602:10:32</v>
      </c>
      <c r="H40" s="20" t="s">
        <v>23</v>
      </c>
      <c r="I40" s="21">
        <v>46082</v>
      </c>
      <c r="J40" s="21" t="str">
        <f t="shared" si="2"/>
        <v>WE</v>
      </c>
      <c r="K40" s="20" t="s">
        <v>137</v>
      </c>
      <c r="L40" s="20">
        <f t="shared" si="3"/>
        <v>2</v>
      </c>
      <c r="M40" s="20" t="s">
        <v>26</v>
      </c>
      <c r="N40" s="22">
        <f t="shared" si="4"/>
        <v>1.3530092592592594E-2</v>
      </c>
      <c r="O40" s="23">
        <v>76376</v>
      </c>
      <c r="P40" s="24">
        <f>VLOOKUP(O40,'CPT to wRVU'!$A$1:$C$9660,3,FALSE)</f>
        <v>0.2</v>
      </c>
      <c r="Q40" s="25"/>
      <c r="R40" s="25"/>
      <c r="S40" s="25"/>
      <c r="T40" s="25"/>
    </row>
    <row r="41" spans="1:20" ht="27" customHeight="1" x14ac:dyDescent="0.2">
      <c r="A41" s="19" t="s">
        <v>138</v>
      </c>
      <c r="B41" s="20" t="s">
        <v>21</v>
      </c>
      <c r="C41" s="20" t="s">
        <v>139</v>
      </c>
      <c r="D41" s="20" t="s">
        <v>23</v>
      </c>
      <c r="E41" s="20" t="s">
        <v>126</v>
      </c>
      <c r="F41" s="20">
        <f t="shared" si="0"/>
        <v>1</v>
      </c>
      <c r="G41" s="20" t="str">
        <f t="shared" si="1"/>
        <v>03/01/202602:10:32</v>
      </c>
      <c r="H41" s="20" t="s">
        <v>23</v>
      </c>
      <c r="I41" s="21">
        <v>46082</v>
      </c>
      <c r="J41" s="21" t="str">
        <f t="shared" si="2"/>
        <v>WE</v>
      </c>
      <c r="K41" s="20" t="s">
        <v>137</v>
      </c>
      <c r="L41" s="20">
        <f t="shared" si="3"/>
        <v>2</v>
      </c>
      <c r="M41" s="20" t="s">
        <v>26</v>
      </c>
      <c r="N41" s="22">
        <f t="shared" si="4"/>
        <v>1.3530092592592594E-2</v>
      </c>
      <c r="O41" s="23">
        <v>71260</v>
      </c>
      <c r="P41" s="24">
        <f>VLOOKUP(O41,'CPT to wRVU'!$A$1:$C$9660,3,FALSE)</f>
        <v>1.1599999999999999</v>
      </c>
      <c r="Q41" s="28"/>
      <c r="R41" s="28"/>
      <c r="S41" s="28"/>
      <c r="T41" s="28"/>
    </row>
    <row r="42" spans="1:20" ht="27" customHeight="1" x14ac:dyDescent="0.2">
      <c r="A42" s="19" t="s">
        <v>140</v>
      </c>
      <c r="B42" s="20" t="s">
        <v>21</v>
      </c>
      <c r="C42" s="20" t="s">
        <v>22</v>
      </c>
      <c r="D42" s="20" t="s">
        <v>23</v>
      </c>
      <c r="E42" s="20" t="s">
        <v>141</v>
      </c>
      <c r="F42" s="20">
        <f t="shared" si="0"/>
        <v>1</v>
      </c>
      <c r="G42" s="20" t="str">
        <f t="shared" si="1"/>
        <v>03/01/202602:13:27</v>
      </c>
      <c r="H42" s="20" t="s">
        <v>23</v>
      </c>
      <c r="I42" s="21">
        <v>46082</v>
      </c>
      <c r="J42" s="21" t="str">
        <f t="shared" si="2"/>
        <v>WE</v>
      </c>
      <c r="K42" s="20" t="s">
        <v>142</v>
      </c>
      <c r="L42" s="20">
        <f t="shared" si="3"/>
        <v>2</v>
      </c>
      <c r="M42" s="20" t="s">
        <v>26</v>
      </c>
      <c r="N42" s="22">
        <f t="shared" si="4"/>
        <v>1.1956018518518519E-2</v>
      </c>
      <c r="O42" s="23">
        <v>74177</v>
      </c>
      <c r="P42" s="24">
        <f>VLOOKUP(O42,'CPT to wRVU'!$A$1:$C$9660,3,FALSE)</f>
        <v>1.82</v>
      </c>
      <c r="Q42" s="25"/>
      <c r="R42" s="25"/>
      <c r="S42" s="25"/>
      <c r="T42" s="25"/>
    </row>
    <row r="43" spans="1:20" ht="27" customHeight="1" x14ac:dyDescent="0.2">
      <c r="A43" s="19" t="s">
        <v>143</v>
      </c>
      <c r="B43" s="20" t="s">
        <v>40</v>
      </c>
      <c r="C43" s="20" t="s">
        <v>41</v>
      </c>
      <c r="D43" s="20" t="s">
        <v>23</v>
      </c>
      <c r="E43" s="20" t="s">
        <v>144</v>
      </c>
      <c r="F43" s="20">
        <f t="shared" si="0"/>
        <v>2</v>
      </c>
      <c r="G43" s="20" t="str">
        <f t="shared" si="1"/>
        <v>03/01/202602:15:46</v>
      </c>
      <c r="H43" s="20" t="s">
        <v>23</v>
      </c>
      <c r="I43" s="21">
        <v>46082</v>
      </c>
      <c r="J43" s="21" t="str">
        <f t="shared" si="2"/>
        <v>WE</v>
      </c>
      <c r="K43" s="20" t="s">
        <v>145</v>
      </c>
      <c r="L43" s="20">
        <f t="shared" si="3"/>
        <v>2</v>
      </c>
      <c r="M43" s="20" t="s">
        <v>26</v>
      </c>
      <c r="N43" s="22">
        <f t="shared" si="4"/>
        <v>7.7662037037037057E-3</v>
      </c>
      <c r="O43" s="23">
        <v>71046</v>
      </c>
      <c r="P43" s="24">
        <f>VLOOKUP(O43,'CPT to wRVU'!$A$1:$C$9660,3,FALSE)</f>
        <v>0.22</v>
      </c>
      <c r="Q43" s="28"/>
      <c r="R43" s="28"/>
      <c r="S43" s="28"/>
      <c r="T43" s="28"/>
    </row>
    <row r="44" spans="1:20" ht="27" customHeight="1" x14ac:dyDescent="0.2">
      <c r="A44" s="19" t="s">
        <v>146</v>
      </c>
      <c r="B44" s="20" t="s">
        <v>40</v>
      </c>
      <c r="C44" s="20" t="s">
        <v>41</v>
      </c>
      <c r="D44" s="20" t="s">
        <v>23</v>
      </c>
      <c r="E44" s="20" t="s">
        <v>147</v>
      </c>
      <c r="F44" s="20">
        <f t="shared" si="0"/>
        <v>2</v>
      </c>
      <c r="G44" s="20" t="str">
        <f t="shared" si="1"/>
        <v>03/01/202602:16:00</v>
      </c>
      <c r="H44" s="20" t="s">
        <v>23</v>
      </c>
      <c r="I44" s="21">
        <v>46082</v>
      </c>
      <c r="J44" s="21" t="str">
        <f t="shared" si="2"/>
        <v>WE</v>
      </c>
      <c r="K44" s="20" t="s">
        <v>148</v>
      </c>
      <c r="L44" s="20">
        <f t="shared" si="3"/>
        <v>2</v>
      </c>
      <c r="M44" s="20" t="s">
        <v>26</v>
      </c>
      <c r="N44" s="22">
        <f t="shared" si="4"/>
        <v>8.4953703703703615E-3</v>
      </c>
      <c r="O44" s="23">
        <v>71046</v>
      </c>
      <c r="P44" s="24">
        <f>VLOOKUP(O44,'CPT to wRVU'!$A$1:$C$9660,3,FALSE)</f>
        <v>0.22</v>
      </c>
      <c r="Q44" s="25"/>
      <c r="R44" s="25"/>
      <c r="S44" s="25"/>
      <c r="T44" s="25"/>
    </row>
    <row r="45" spans="1:20" ht="27" customHeight="1" x14ac:dyDescent="0.2">
      <c r="A45" s="19" t="s">
        <v>149</v>
      </c>
      <c r="B45" s="20" t="s">
        <v>40</v>
      </c>
      <c r="C45" s="20" t="s">
        <v>61</v>
      </c>
      <c r="D45" s="20" t="s">
        <v>23</v>
      </c>
      <c r="E45" s="20" t="s">
        <v>150</v>
      </c>
      <c r="F45" s="20">
        <f t="shared" si="0"/>
        <v>2</v>
      </c>
      <c r="G45" s="20" t="str">
        <f t="shared" si="1"/>
        <v>03/01/202602:22:19</v>
      </c>
      <c r="H45" s="20" t="s">
        <v>23</v>
      </c>
      <c r="I45" s="21">
        <v>46082</v>
      </c>
      <c r="J45" s="21" t="str">
        <f t="shared" si="2"/>
        <v>WE</v>
      </c>
      <c r="K45" s="20" t="s">
        <v>151</v>
      </c>
      <c r="L45" s="20">
        <f t="shared" si="3"/>
        <v>2</v>
      </c>
      <c r="M45" s="20" t="s">
        <v>26</v>
      </c>
      <c r="N45" s="22">
        <f t="shared" si="4"/>
        <v>1.4803240740740728E-2</v>
      </c>
      <c r="O45" s="23">
        <v>71045</v>
      </c>
      <c r="P45" s="24">
        <f>VLOOKUP(O45,'CPT to wRVU'!$A$1:$C$9660,3,FALSE)</f>
        <v>0.18</v>
      </c>
      <c r="Q45" s="28"/>
      <c r="R45" s="28"/>
      <c r="S45" s="28"/>
      <c r="T45" s="28"/>
    </row>
    <row r="46" spans="1:20" ht="27" customHeight="1" x14ac:dyDescent="0.2">
      <c r="A46" s="19" t="s">
        <v>152</v>
      </c>
      <c r="B46" s="20" t="s">
        <v>21</v>
      </c>
      <c r="C46" s="20" t="s">
        <v>84</v>
      </c>
      <c r="D46" s="20" t="s">
        <v>23</v>
      </c>
      <c r="E46" s="20" t="s">
        <v>153</v>
      </c>
      <c r="F46" s="20">
        <f t="shared" si="0"/>
        <v>2</v>
      </c>
      <c r="G46" s="20" t="str">
        <f t="shared" si="1"/>
        <v>03/01/202602:28:54</v>
      </c>
      <c r="H46" s="20" t="s">
        <v>23</v>
      </c>
      <c r="I46" s="21">
        <v>46082</v>
      </c>
      <c r="J46" s="21" t="str">
        <f t="shared" si="2"/>
        <v>WE</v>
      </c>
      <c r="K46" s="20" t="s">
        <v>154</v>
      </c>
      <c r="L46" s="20">
        <f t="shared" si="3"/>
        <v>2</v>
      </c>
      <c r="M46" s="20" t="s">
        <v>26</v>
      </c>
      <c r="N46" s="22">
        <f t="shared" si="4"/>
        <v>8.4606481481481477E-3</v>
      </c>
      <c r="O46" s="23">
        <v>74177</v>
      </c>
      <c r="P46" s="24">
        <f>VLOOKUP(O46,'CPT to wRVU'!$A$1:$C$9660,3,FALSE)</f>
        <v>1.82</v>
      </c>
      <c r="Q46" s="25"/>
      <c r="R46" s="25"/>
      <c r="S46" s="25"/>
      <c r="T46" s="25"/>
    </row>
    <row r="47" spans="1:20" ht="27" customHeight="1" x14ac:dyDescent="0.2">
      <c r="A47" s="19" t="s">
        <v>155</v>
      </c>
      <c r="B47" s="20" t="s">
        <v>40</v>
      </c>
      <c r="C47" s="20" t="s">
        <v>156</v>
      </c>
      <c r="D47" s="20" t="s">
        <v>23</v>
      </c>
      <c r="E47" s="20" t="s">
        <v>157</v>
      </c>
      <c r="F47" s="20">
        <f t="shared" si="0"/>
        <v>2</v>
      </c>
      <c r="G47" s="20" t="str">
        <f t="shared" si="1"/>
        <v>03/01/202602:29:48</v>
      </c>
      <c r="H47" s="20" t="s">
        <v>23</v>
      </c>
      <c r="I47" s="21">
        <v>46082</v>
      </c>
      <c r="J47" s="21" t="str">
        <f t="shared" si="2"/>
        <v>WE</v>
      </c>
      <c r="K47" s="20" t="s">
        <v>158</v>
      </c>
      <c r="L47" s="20">
        <f t="shared" si="3"/>
        <v>2</v>
      </c>
      <c r="M47" s="20" t="s">
        <v>26</v>
      </c>
      <c r="N47" s="22">
        <f t="shared" si="4"/>
        <v>9.2708333333333254E-3</v>
      </c>
      <c r="O47" s="23">
        <v>73630</v>
      </c>
      <c r="P47" s="24">
        <f>VLOOKUP(O47,'CPT to wRVU'!$A$1:$C$9660,3,FALSE)</f>
        <v>0.17</v>
      </c>
      <c r="Q47" s="28"/>
      <c r="R47" s="28"/>
      <c r="S47" s="28"/>
      <c r="T47" s="28"/>
    </row>
    <row r="48" spans="1:20" ht="37.5" customHeight="1" x14ac:dyDescent="0.2">
      <c r="A48" s="19" t="s">
        <v>159</v>
      </c>
      <c r="B48" s="20" t="s">
        <v>40</v>
      </c>
      <c r="C48" s="20" t="s">
        <v>160</v>
      </c>
      <c r="D48" s="20" t="s">
        <v>23</v>
      </c>
      <c r="E48" s="20" t="s">
        <v>157</v>
      </c>
      <c r="F48" s="20">
        <f t="shared" si="0"/>
        <v>2</v>
      </c>
      <c r="G48" s="20" t="str">
        <f t="shared" si="1"/>
        <v>03/01/202602:30:02</v>
      </c>
      <c r="H48" s="20" t="s">
        <v>23</v>
      </c>
      <c r="I48" s="21">
        <v>46082</v>
      </c>
      <c r="J48" s="21" t="str">
        <f t="shared" si="2"/>
        <v>WE</v>
      </c>
      <c r="K48" s="20" t="s">
        <v>161</v>
      </c>
      <c r="L48" s="20">
        <f t="shared" si="3"/>
        <v>2</v>
      </c>
      <c r="M48" s="20" t="s">
        <v>26</v>
      </c>
      <c r="N48" s="22">
        <f t="shared" si="4"/>
        <v>9.4328703703703692E-3</v>
      </c>
      <c r="O48" s="23">
        <v>73610</v>
      </c>
      <c r="P48" s="24">
        <f>VLOOKUP(O48,'CPT to wRVU'!$A$1:$C$9660,3,FALSE)</f>
        <v>0.17</v>
      </c>
      <c r="Q48" s="25"/>
      <c r="R48" s="25"/>
      <c r="S48" s="25"/>
      <c r="T48" s="25"/>
    </row>
    <row r="49" spans="1:20" ht="27" customHeight="1" x14ac:dyDescent="0.2">
      <c r="A49" s="19" t="s">
        <v>162</v>
      </c>
      <c r="B49" s="20" t="s">
        <v>163</v>
      </c>
      <c r="C49" s="20" t="s">
        <v>164</v>
      </c>
      <c r="D49" s="20" t="s">
        <v>23</v>
      </c>
      <c r="E49" s="20" t="s">
        <v>165</v>
      </c>
      <c r="F49" s="20">
        <f t="shared" si="0"/>
        <v>1</v>
      </c>
      <c r="G49" s="20" t="str">
        <f t="shared" si="1"/>
        <v>03/01/202602:31:22</v>
      </c>
      <c r="H49" s="20" t="s">
        <v>23</v>
      </c>
      <c r="I49" s="21">
        <v>46082</v>
      </c>
      <c r="J49" s="21" t="str">
        <f t="shared" si="2"/>
        <v>WE</v>
      </c>
      <c r="K49" s="20" t="s">
        <v>166</v>
      </c>
      <c r="L49" s="20">
        <f t="shared" si="3"/>
        <v>2</v>
      </c>
      <c r="M49" s="20" t="s">
        <v>26</v>
      </c>
      <c r="N49" s="22">
        <f t="shared" si="4"/>
        <v>5.7997685185185187E-2</v>
      </c>
      <c r="O49" s="23">
        <v>70553</v>
      </c>
      <c r="P49" s="24">
        <f>VLOOKUP(O49,'CPT to wRVU'!$A$1:$C$9660,3,FALSE)</f>
        <v>2.29</v>
      </c>
      <c r="Q49" s="28"/>
      <c r="R49" s="28"/>
      <c r="S49" s="28"/>
      <c r="T49" s="28"/>
    </row>
    <row r="50" spans="1:20" ht="27" customHeight="1" x14ac:dyDescent="0.2">
      <c r="A50" s="19" t="s">
        <v>167</v>
      </c>
      <c r="B50" s="20" t="s">
        <v>40</v>
      </c>
      <c r="C50" s="20" t="s">
        <v>61</v>
      </c>
      <c r="D50" s="20" t="s">
        <v>23</v>
      </c>
      <c r="E50" s="20" t="s">
        <v>168</v>
      </c>
      <c r="F50" s="20">
        <f t="shared" si="0"/>
        <v>2</v>
      </c>
      <c r="G50" s="20" t="str">
        <f t="shared" si="1"/>
        <v>03/01/202602:37:39</v>
      </c>
      <c r="H50" s="20" t="s">
        <v>23</v>
      </c>
      <c r="I50" s="21">
        <v>46082</v>
      </c>
      <c r="J50" s="21" t="str">
        <f t="shared" si="2"/>
        <v>WE</v>
      </c>
      <c r="K50" s="20" t="s">
        <v>169</v>
      </c>
      <c r="L50" s="20">
        <f t="shared" si="3"/>
        <v>2</v>
      </c>
      <c r="M50" s="20" t="s">
        <v>26</v>
      </c>
      <c r="N50" s="22">
        <f t="shared" si="4"/>
        <v>1.1944444444444452E-2</v>
      </c>
      <c r="O50" s="23">
        <v>71045</v>
      </c>
      <c r="P50" s="24">
        <f>VLOOKUP(O50,'CPT to wRVU'!$A$1:$C$9660,3,FALSE)</f>
        <v>0.18</v>
      </c>
      <c r="Q50" s="25"/>
      <c r="R50" s="25"/>
      <c r="S50" s="25"/>
      <c r="T50" s="25"/>
    </row>
    <row r="51" spans="1:20" ht="27" customHeight="1" x14ac:dyDescent="0.2">
      <c r="A51" s="19" t="s">
        <v>170</v>
      </c>
      <c r="B51" s="20" t="s">
        <v>171</v>
      </c>
      <c r="C51" s="20" t="s">
        <v>172</v>
      </c>
      <c r="D51" s="20" t="s">
        <v>23</v>
      </c>
      <c r="E51" s="20" t="s">
        <v>173</v>
      </c>
      <c r="F51" s="20">
        <f t="shared" si="0"/>
        <v>2</v>
      </c>
      <c r="G51" s="20" t="str">
        <f t="shared" si="1"/>
        <v>03/01/202602:42:38</v>
      </c>
      <c r="H51" s="20" t="s">
        <v>23</v>
      </c>
      <c r="I51" s="21">
        <v>46082</v>
      </c>
      <c r="J51" s="21" t="str">
        <f t="shared" si="2"/>
        <v>WE</v>
      </c>
      <c r="K51" s="20" t="s">
        <v>174</v>
      </c>
      <c r="L51" s="20">
        <f t="shared" si="3"/>
        <v>2</v>
      </c>
      <c r="M51" s="20" t="s">
        <v>26</v>
      </c>
      <c r="N51" s="22">
        <f t="shared" si="4"/>
        <v>3.9120370370370333E-3</v>
      </c>
      <c r="O51" s="23">
        <v>76870</v>
      </c>
      <c r="P51" s="24">
        <f>VLOOKUP(O51,'CPT to wRVU'!$A$1:$C$9660,3,FALSE)</f>
        <v>0.64</v>
      </c>
      <c r="Q51" s="28"/>
      <c r="R51" s="28"/>
      <c r="S51" s="28"/>
      <c r="T51" s="28"/>
    </row>
    <row r="52" spans="1:20" ht="27" customHeight="1" x14ac:dyDescent="0.2">
      <c r="A52" s="19" t="s">
        <v>175</v>
      </c>
      <c r="B52" s="20" t="s">
        <v>21</v>
      </c>
      <c r="C52" s="20" t="s">
        <v>84</v>
      </c>
      <c r="D52" s="20" t="s">
        <v>23</v>
      </c>
      <c r="E52" s="20" t="s">
        <v>176</v>
      </c>
      <c r="F52" s="20">
        <f t="shared" si="0"/>
        <v>2</v>
      </c>
      <c r="G52" s="20" t="str">
        <f t="shared" si="1"/>
        <v>03/01/202603:02:37</v>
      </c>
      <c r="H52" s="20" t="s">
        <v>23</v>
      </c>
      <c r="I52" s="21">
        <v>46082</v>
      </c>
      <c r="J52" s="21" t="str">
        <f t="shared" si="2"/>
        <v>WE</v>
      </c>
      <c r="K52" s="20" t="s">
        <v>177</v>
      </c>
      <c r="L52" s="20">
        <f t="shared" si="3"/>
        <v>3</v>
      </c>
      <c r="M52" s="20" t="s">
        <v>26</v>
      </c>
      <c r="N52" s="22">
        <f t="shared" si="4"/>
        <v>1.6458333333333325E-2</v>
      </c>
      <c r="O52" s="23">
        <v>74177</v>
      </c>
      <c r="P52" s="24">
        <f>VLOOKUP(O52,'CPT to wRVU'!$A$1:$C$9660,3,FALSE)</f>
        <v>1.82</v>
      </c>
      <c r="Q52" s="25"/>
      <c r="R52" s="25">
        <f>SUM(P52:P62)</f>
        <v>9.7000000000000011</v>
      </c>
      <c r="S52" s="26">
        <f>(R52*65)-550</f>
        <v>80.500000000000114</v>
      </c>
      <c r="T52" s="25"/>
    </row>
    <row r="53" spans="1:20" ht="27" customHeight="1" x14ac:dyDescent="0.2">
      <c r="A53" s="19" t="s">
        <v>178</v>
      </c>
      <c r="B53" s="20" t="s">
        <v>171</v>
      </c>
      <c r="C53" s="20" t="s">
        <v>179</v>
      </c>
      <c r="D53" s="20" t="s">
        <v>23</v>
      </c>
      <c r="E53" s="20" t="s">
        <v>180</v>
      </c>
      <c r="F53" s="20">
        <f t="shared" si="0"/>
        <v>2</v>
      </c>
      <c r="G53" s="20" t="str">
        <f t="shared" si="1"/>
        <v>03/01/202603:05:27</v>
      </c>
      <c r="H53" s="20" t="s">
        <v>23</v>
      </c>
      <c r="I53" s="21">
        <v>46082</v>
      </c>
      <c r="J53" s="21" t="str">
        <f t="shared" si="2"/>
        <v>WE</v>
      </c>
      <c r="K53" s="20" t="s">
        <v>181</v>
      </c>
      <c r="L53" s="20">
        <f t="shared" si="3"/>
        <v>3</v>
      </c>
      <c r="M53" s="20" t="s">
        <v>26</v>
      </c>
      <c r="N53" s="22">
        <f t="shared" si="4"/>
        <v>6.4004629629629689E-3</v>
      </c>
      <c r="O53" s="23">
        <v>76705</v>
      </c>
      <c r="P53" s="24">
        <f>VLOOKUP(O53,'CPT to wRVU'!$A$1:$C$9660,3,FALSE)</f>
        <v>0.59</v>
      </c>
      <c r="Q53" s="28"/>
      <c r="R53" s="28"/>
      <c r="S53" s="28"/>
      <c r="T53" s="28"/>
    </row>
    <row r="54" spans="1:20" ht="16.5" customHeight="1" x14ac:dyDescent="0.2">
      <c r="A54" s="19" t="s">
        <v>182</v>
      </c>
      <c r="B54" s="20" t="s">
        <v>21</v>
      </c>
      <c r="C54" s="20" t="s">
        <v>80</v>
      </c>
      <c r="D54" s="20" t="s">
        <v>23</v>
      </c>
      <c r="E54" s="20" t="s">
        <v>183</v>
      </c>
      <c r="F54" s="20">
        <f t="shared" si="0"/>
        <v>3</v>
      </c>
      <c r="G54" s="20" t="str">
        <f t="shared" si="1"/>
        <v>03/01/202603:07:40</v>
      </c>
      <c r="H54" s="20" t="s">
        <v>23</v>
      </c>
      <c r="I54" s="21">
        <v>46082</v>
      </c>
      <c r="J54" s="21" t="str">
        <f t="shared" si="2"/>
        <v>WE</v>
      </c>
      <c r="K54" s="20" t="s">
        <v>184</v>
      </c>
      <c r="L54" s="20">
        <f t="shared" si="3"/>
        <v>3</v>
      </c>
      <c r="M54" s="20" t="s">
        <v>26</v>
      </c>
      <c r="N54" s="22">
        <f t="shared" si="4"/>
        <v>4.2129629629629461E-3</v>
      </c>
      <c r="O54" s="23">
        <v>71275</v>
      </c>
      <c r="P54" s="24">
        <f>VLOOKUP(O54,'CPT to wRVU'!$A$1:$C$9660,3,FALSE)</f>
        <v>1.82</v>
      </c>
      <c r="Q54" s="25"/>
      <c r="R54" s="25"/>
      <c r="S54" s="25"/>
      <c r="T54" s="25"/>
    </row>
    <row r="55" spans="1:20" ht="27" customHeight="1" x14ac:dyDescent="0.2">
      <c r="A55" s="19" t="s">
        <v>185</v>
      </c>
      <c r="B55" s="20" t="s">
        <v>21</v>
      </c>
      <c r="C55" s="20" t="s">
        <v>22</v>
      </c>
      <c r="D55" s="20" t="s">
        <v>23</v>
      </c>
      <c r="E55" s="20" t="s">
        <v>183</v>
      </c>
      <c r="F55" s="20">
        <f t="shared" si="0"/>
        <v>3</v>
      </c>
      <c r="G55" s="20" t="str">
        <f t="shared" si="1"/>
        <v>03/01/202603:12:46</v>
      </c>
      <c r="H55" s="20" t="s">
        <v>23</v>
      </c>
      <c r="I55" s="21">
        <v>46082</v>
      </c>
      <c r="J55" s="21" t="str">
        <f t="shared" si="2"/>
        <v>WE</v>
      </c>
      <c r="K55" s="20" t="s">
        <v>186</v>
      </c>
      <c r="L55" s="20">
        <f t="shared" si="3"/>
        <v>3</v>
      </c>
      <c r="M55" s="20" t="s">
        <v>26</v>
      </c>
      <c r="N55" s="22">
        <f t="shared" si="4"/>
        <v>7.7546296296296113E-3</v>
      </c>
      <c r="O55" s="23">
        <v>74177</v>
      </c>
      <c r="P55" s="24">
        <f>VLOOKUP(O55,'CPT to wRVU'!$A$1:$C$9660,3,FALSE)</f>
        <v>1.82</v>
      </c>
      <c r="Q55" s="28"/>
      <c r="R55" s="28"/>
      <c r="S55" s="28"/>
      <c r="T55" s="28"/>
    </row>
    <row r="56" spans="1:20" ht="27" customHeight="1" x14ac:dyDescent="0.2">
      <c r="A56" s="19" t="s">
        <v>187</v>
      </c>
      <c r="B56" s="20" t="s">
        <v>21</v>
      </c>
      <c r="C56" s="20" t="s">
        <v>28</v>
      </c>
      <c r="D56" s="20" t="s">
        <v>23</v>
      </c>
      <c r="E56" s="20" t="s">
        <v>188</v>
      </c>
      <c r="F56" s="20">
        <f t="shared" si="0"/>
        <v>3</v>
      </c>
      <c r="G56" s="20" t="str">
        <f t="shared" si="1"/>
        <v>03/01/202603:13:12</v>
      </c>
      <c r="H56" s="20" t="s">
        <v>23</v>
      </c>
      <c r="I56" s="21">
        <v>46082</v>
      </c>
      <c r="J56" s="21" t="str">
        <f t="shared" si="2"/>
        <v>WE</v>
      </c>
      <c r="K56" s="20" t="s">
        <v>189</v>
      </c>
      <c r="L56" s="20">
        <f t="shared" si="3"/>
        <v>3</v>
      </c>
      <c r="M56" s="20" t="s">
        <v>26</v>
      </c>
      <c r="N56" s="22">
        <f t="shared" si="4"/>
        <v>6.111111111111095E-3</v>
      </c>
      <c r="O56" s="23">
        <v>70450</v>
      </c>
      <c r="P56" s="24">
        <f>VLOOKUP(O56,'CPT to wRVU'!$A$1:$C$9660,3,FALSE)</f>
        <v>0.85</v>
      </c>
      <c r="Q56" s="25"/>
      <c r="R56" s="25"/>
      <c r="S56" s="25"/>
      <c r="T56" s="25"/>
    </row>
    <row r="57" spans="1:20" ht="27" customHeight="1" x14ac:dyDescent="0.2">
      <c r="A57" s="19" t="s">
        <v>190</v>
      </c>
      <c r="B57" s="20" t="s">
        <v>21</v>
      </c>
      <c r="C57" s="20" t="s">
        <v>76</v>
      </c>
      <c r="D57" s="20" t="s">
        <v>23</v>
      </c>
      <c r="E57" s="20" t="s">
        <v>188</v>
      </c>
      <c r="F57" s="20">
        <f t="shared" si="0"/>
        <v>3</v>
      </c>
      <c r="G57" s="20" t="str">
        <f t="shared" si="1"/>
        <v>03/01/202603:13:47</v>
      </c>
      <c r="H57" s="20" t="s">
        <v>23</v>
      </c>
      <c r="I57" s="21">
        <v>46082</v>
      </c>
      <c r="J57" s="21" t="str">
        <f t="shared" si="2"/>
        <v>WE</v>
      </c>
      <c r="K57" s="20" t="s">
        <v>191</v>
      </c>
      <c r="L57" s="20">
        <f t="shared" si="3"/>
        <v>3</v>
      </c>
      <c r="M57" s="20" t="s">
        <v>26</v>
      </c>
      <c r="N57" s="22">
        <f t="shared" si="4"/>
        <v>6.5162037037037046E-3</v>
      </c>
      <c r="O57" s="23">
        <v>70496</v>
      </c>
      <c r="P57" s="24">
        <f>VLOOKUP(O57,'CPT to wRVU'!$A$1:$C$9660,3,FALSE)</f>
        <v>1.75</v>
      </c>
      <c r="Q57" s="28"/>
      <c r="R57" s="28"/>
      <c r="S57" s="28"/>
      <c r="T57" s="28"/>
    </row>
    <row r="58" spans="1:20" ht="27" customHeight="1" x14ac:dyDescent="0.2">
      <c r="A58" s="19" t="s">
        <v>192</v>
      </c>
      <c r="B58" s="20" t="s">
        <v>40</v>
      </c>
      <c r="C58" s="20" t="s">
        <v>41</v>
      </c>
      <c r="D58" s="20" t="s">
        <v>23</v>
      </c>
      <c r="E58" s="20" t="s">
        <v>193</v>
      </c>
      <c r="F58" s="20">
        <f t="shared" si="0"/>
        <v>2</v>
      </c>
      <c r="G58" s="20" t="str">
        <f t="shared" si="1"/>
        <v>03/01/202603:22:22</v>
      </c>
      <c r="H58" s="20" t="s">
        <v>23</v>
      </c>
      <c r="I58" s="21">
        <v>46082</v>
      </c>
      <c r="J58" s="21" t="str">
        <f t="shared" si="2"/>
        <v>WE</v>
      </c>
      <c r="K58" s="20" t="s">
        <v>194</v>
      </c>
      <c r="L58" s="20">
        <f t="shared" si="3"/>
        <v>3</v>
      </c>
      <c r="M58" s="20" t="s">
        <v>26</v>
      </c>
      <c r="N58" s="22">
        <f t="shared" si="4"/>
        <v>3.81712962962963E-2</v>
      </c>
      <c r="O58" s="23">
        <v>71046</v>
      </c>
      <c r="P58" s="24">
        <f>VLOOKUP(O58,'CPT to wRVU'!$A$1:$C$9660,3,FALSE)</f>
        <v>0.22</v>
      </c>
      <c r="Q58" s="25"/>
      <c r="R58" s="25"/>
      <c r="S58" s="25"/>
      <c r="T58" s="25"/>
    </row>
    <row r="59" spans="1:20" ht="27" customHeight="1" x14ac:dyDescent="0.2">
      <c r="A59" s="19" t="s">
        <v>195</v>
      </c>
      <c r="B59" s="20" t="s">
        <v>40</v>
      </c>
      <c r="C59" s="20" t="s">
        <v>196</v>
      </c>
      <c r="D59" s="20" t="s">
        <v>23</v>
      </c>
      <c r="E59" s="20" t="s">
        <v>197</v>
      </c>
      <c r="F59" s="20">
        <f t="shared" si="0"/>
        <v>2</v>
      </c>
      <c r="G59" s="20" t="str">
        <f t="shared" si="1"/>
        <v>03/01/202603:23:01</v>
      </c>
      <c r="H59" s="20" t="s">
        <v>23</v>
      </c>
      <c r="I59" s="21">
        <v>46082</v>
      </c>
      <c r="J59" s="21" t="str">
        <f t="shared" si="2"/>
        <v>WE</v>
      </c>
      <c r="K59" s="20" t="s">
        <v>198</v>
      </c>
      <c r="L59" s="20">
        <f t="shared" si="3"/>
        <v>3</v>
      </c>
      <c r="M59" s="20" t="s">
        <v>26</v>
      </c>
      <c r="N59" s="22">
        <f t="shared" si="4"/>
        <v>3.1493055555555552E-2</v>
      </c>
      <c r="O59" s="23">
        <v>71101</v>
      </c>
      <c r="P59" s="24">
        <f>VLOOKUP(O59,'CPT to wRVU'!$A$1:$C$9660,3,FALSE)</f>
        <v>0.27</v>
      </c>
      <c r="Q59" s="28"/>
      <c r="R59" s="28"/>
      <c r="S59" s="28"/>
      <c r="T59" s="28"/>
    </row>
    <row r="60" spans="1:20" ht="27" customHeight="1" x14ac:dyDescent="0.2">
      <c r="A60" s="19" t="s">
        <v>199</v>
      </c>
      <c r="B60" s="20" t="s">
        <v>40</v>
      </c>
      <c r="C60" s="20" t="s">
        <v>61</v>
      </c>
      <c r="D60" s="20" t="s">
        <v>23</v>
      </c>
      <c r="E60" s="20" t="s">
        <v>200</v>
      </c>
      <c r="F60" s="20">
        <f t="shared" si="0"/>
        <v>3</v>
      </c>
      <c r="G60" s="20" t="str">
        <f t="shared" si="1"/>
        <v>03/01/202603:23:19</v>
      </c>
      <c r="H60" s="20" t="s">
        <v>23</v>
      </c>
      <c r="I60" s="21">
        <v>46082</v>
      </c>
      <c r="J60" s="21" t="str">
        <f t="shared" si="2"/>
        <v>WE</v>
      </c>
      <c r="K60" s="20" t="s">
        <v>201</v>
      </c>
      <c r="L60" s="20">
        <f t="shared" si="3"/>
        <v>3</v>
      </c>
      <c r="M60" s="20" t="s">
        <v>26</v>
      </c>
      <c r="N60" s="22">
        <f t="shared" si="4"/>
        <v>7.5810185185185008E-3</v>
      </c>
      <c r="O60" s="23">
        <v>71045</v>
      </c>
      <c r="P60" s="24">
        <f>VLOOKUP(O60,'CPT to wRVU'!$A$1:$C$9660,3,FALSE)</f>
        <v>0.18</v>
      </c>
      <c r="Q60" s="25"/>
      <c r="R60" s="25"/>
      <c r="S60" s="25"/>
      <c r="T60" s="25"/>
    </row>
    <row r="61" spans="1:20" ht="27" customHeight="1" x14ac:dyDescent="0.2">
      <c r="A61" s="19" t="s">
        <v>202</v>
      </c>
      <c r="B61" s="20" t="s">
        <v>40</v>
      </c>
      <c r="C61" s="20" t="s">
        <v>41</v>
      </c>
      <c r="D61" s="20" t="s">
        <v>23</v>
      </c>
      <c r="E61" s="20" t="s">
        <v>203</v>
      </c>
      <c r="F61" s="20">
        <f t="shared" si="0"/>
        <v>3</v>
      </c>
      <c r="G61" s="20" t="str">
        <f t="shared" si="1"/>
        <v>03/01/202603:48:32</v>
      </c>
      <c r="H61" s="20" t="s">
        <v>23</v>
      </c>
      <c r="I61" s="21">
        <v>46082</v>
      </c>
      <c r="J61" s="21" t="str">
        <f t="shared" si="2"/>
        <v>WE</v>
      </c>
      <c r="K61" s="20" t="s">
        <v>204</v>
      </c>
      <c r="L61" s="20">
        <f t="shared" si="3"/>
        <v>3</v>
      </c>
      <c r="M61" s="20" t="s">
        <v>26</v>
      </c>
      <c r="N61" s="22">
        <f t="shared" si="4"/>
        <v>1.8993055555555555E-2</v>
      </c>
      <c r="O61" s="23">
        <v>71046</v>
      </c>
      <c r="P61" s="24">
        <f>VLOOKUP(O61,'CPT to wRVU'!$A$1:$C$9660,3,FALSE)</f>
        <v>0.22</v>
      </c>
      <c r="Q61" s="28"/>
      <c r="R61" s="28"/>
      <c r="S61" s="28"/>
      <c r="T61" s="28"/>
    </row>
    <row r="62" spans="1:20" ht="16.5" customHeight="1" x14ac:dyDescent="0.2">
      <c r="A62" s="19" t="s">
        <v>205</v>
      </c>
      <c r="B62" s="20" t="s">
        <v>40</v>
      </c>
      <c r="C62" s="20" t="s">
        <v>206</v>
      </c>
      <c r="D62" s="20" t="s">
        <v>23</v>
      </c>
      <c r="E62" s="20" t="s">
        <v>207</v>
      </c>
      <c r="F62" s="20">
        <f t="shared" si="0"/>
        <v>3</v>
      </c>
      <c r="G62" s="20" t="str">
        <f t="shared" si="1"/>
        <v>03/01/202604:01:19</v>
      </c>
      <c r="H62" s="20" t="s">
        <v>23</v>
      </c>
      <c r="I62" s="21">
        <v>46082</v>
      </c>
      <c r="J62" s="21" t="str">
        <f t="shared" si="2"/>
        <v>WE</v>
      </c>
      <c r="K62" s="20" t="s">
        <v>208</v>
      </c>
      <c r="L62" s="20">
        <f t="shared" si="3"/>
        <v>4</v>
      </c>
      <c r="M62" s="20" t="s">
        <v>26</v>
      </c>
      <c r="N62" s="22">
        <f t="shared" si="4"/>
        <v>1.996527777777779E-2</v>
      </c>
      <c r="O62" s="23">
        <v>73590</v>
      </c>
      <c r="P62" s="24">
        <f>VLOOKUP(O62,'CPT to wRVU'!$A$1:$C$9660,3,FALSE)</f>
        <v>0.16</v>
      </c>
      <c r="Q62" s="25"/>
      <c r="R62" s="25"/>
      <c r="S62" s="25"/>
      <c r="T62" s="25"/>
    </row>
    <row r="63" spans="1:20" ht="16.5" customHeight="1" x14ac:dyDescent="0.2">
      <c r="A63" s="29" t="s">
        <v>209</v>
      </c>
      <c r="B63" s="30" t="s">
        <v>171</v>
      </c>
      <c r="C63" s="30" t="s">
        <v>210</v>
      </c>
      <c r="D63" s="30" t="s">
        <v>23</v>
      </c>
      <c r="E63" s="30" t="s">
        <v>211</v>
      </c>
      <c r="F63" s="30">
        <f t="shared" si="0"/>
        <v>3</v>
      </c>
      <c r="G63" s="30" t="str">
        <f t="shared" si="1"/>
        <v>03/01/202604:01:20</v>
      </c>
      <c r="H63" s="30" t="s">
        <v>23</v>
      </c>
      <c r="I63" s="31">
        <v>46082</v>
      </c>
      <c r="J63" s="31" t="str">
        <f t="shared" si="2"/>
        <v>WE</v>
      </c>
      <c r="K63" s="30" t="s">
        <v>212</v>
      </c>
      <c r="L63" s="30">
        <f t="shared" si="3"/>
        <v>4</v>
      </c>
      <c r="M63" s="30" t="s">
        <v>213</v>
      </c>
      <c r="N63" s="32">
        <f t="shared" si="4"/>
        <v>1.8240740740740752E-2</v>
      </c>
      <c r="O63" s="33">
        <v>93971</v>
      </c>
      <c r="P63" s="34">
        <f>VLOOKUP(O63,'CPT to wRVU'!$A$1:$C$9660,3,FALSE)</f>
        <v>0.45</v>
      </c>
      <c r="Q63" s="28">
        <f>SUM(P63:P119)</f>
        <v>30.149999999999988</v>
      </c>
      <c r="R63" s="28">
        <f>SUM(P63:P66)</f>
        <v>4.92</v>
      </c>
      <c r="S63" s="28"/>
      <c r="T63" s="28"/>
    </row>
    <row r="64" spans="1:20" ht="27" customHeight="1" x14ac:dyDescent="0.2">
      <c r="A64" s="35" t="s">
        <v>214</v>
      </c>
      <c r="B64" s="36" t="s">
        <v>21</v>
      </c>
      <c r="C64" s="36" t="s">
        <v>215</v>
      </c>
      <c r="D64" s="36" t="s">
        <v>23</v>
      </c>
      <c r="E64" s="36" t="s">
        <v>216</v>
      </c>
      <c r="F64" s="36">
        <f t="shared" si="0"/>
        <v>3</v>
      </c>
      <c r="G64" s="36" t="str">
        <f t="shared" si="1"/>
        <v>03/01/202604:18:20</v>
      </c>
      <c r="H64" s="36" t="s">
        <v>23</v>
      </c>
      <c r="I64" s="37">
        <v>46082</v>
      </c>
      <c r="J64" s="37" t="str">
        <f t="shared" si="2"/>
        <v>WE</v>
      </c>
      <c r="K64" s="36" t="s">
        <v>217</v>
      </c>
      <c r="L64" s="36">
        <f t="shared" si="3"/>
        <v>4</v>
      </c>
      <c r="M64" s="36" t="s">
        <v>213</v>
      </c>
      <c r="N64" s="38">
        <f t="shared" si="4"/>
        <v>3.4930555555555548E-2</v>
      </c>
      <c r="O64" s="39">
        <v>75635</v>
      </c>
      <c r="P64" s="40">
        <f>VLOOKUP(O64,'CPT to wRVU'!$A$1:$C$9660,3,FALSE)</f>
        <v>2.4</v>
      </c>
      <c r="Q64" s="25"/>
      <c r="R64" s="25"/>
      <c r="S64" s="25"/>
      <c r="T64" s="25"/>
    </row>
    <row r="65" spans="1:20" ht="27" customHeight="1" x14ac:dyDescent="0.2">
      <c r="A65" s="29" t="s">
        <v>218</v>
      </c>
      <c r="B65" s="30" t="s">
        <v>171</v>
      </c>
      <c r="C65" s="30" t="s">
        <v>179</v>
      </c>
      <c r="D65" s="30" t="s">
        <v>23</v>
      </c>
      <c r="E65" s="30" t="s">
        <v>219</v>
      </c>
      <c r="F65" s="30">
        <f t="shared" si="0"/>
        <v>4</v>
      </c>
      <c r="G65" s="30" t="str">
        <f t="shared" si="1"/>
        <v>03/01/202604:23:27</v>
      </c>
      <c r="H65" s="30" t="s">
        <v>23</v>
      </c>
      <c r="I65" s="31">
        <v>46082</v>
      </c>
      <c r="J65" s="31" t="str">
        <f t="shared" si="2"/>
        <v>WE</v>
      </c>
      <c r="K65" s="30" t="s">
        <v>220</v>
      </c>
      <c r="L65" s="30">
        <f t="shared" si="3"/>
        <v>4</v>
      </c>
      <c r="M65" s="30" t="s">
        <v>213</v>
      </c>
      <c r="N65" s="32">
        <f t="shared" si="4"/>
        <v>9.6527777777777879E-3</v>
      </c>
      <c r="O65" s="33">
        <v>76705</v>
      </c>
      <c r="P65" s="34">
        <f>VLOOKUP(O65,'CPT to wRVU'!$A$1:$C$9660,3,FALSE)</f>
        <v>0.59</v>
      </c>
      <c r="Q65" s="28"/>
      <c r="R65" s="28"/>
      <c r="S65" s="28"/>
      <c r="T65" s="28"/>
    </row>
    <row r="66" spans="1:20" ht="16.5" customHeight="1" x14ac:dyDescent="0.2">
      <c r="A66" s="35" t="s">
        <v>221</v>
      </c>
      <c r="B66" s="36" t="s">
        <v>163</v>
      </c>
      <c r="C66" s="36" t="s">
        <v>222</v>
      </c>
      <c r="D66" s="36" t="s">
        <v>23</v>
      </c>
      <c r="E66" s="36" t="s">
        <v>223</v>
      </c>
      <c r="F66" s="36">
        <f t="shared" si="0"/>
        <v>3</v>
      </c>
      <c r="G66" s="36" t="str">
        <f t="shared" si="1"/>
        <v>03/01/202604:39:59</v>
      </c>
      <c r="H66" s="36" t="s">
        <v>23</v>
      </c>
      <c r="I66" s="37">
        <v>46082</v>
      </c>
      <c r="J66" s="37" t="str">
        <f t="shared" si="2"/>
        <v>WE</v>
      </c>
      <c r="K66" s="36" t="s">
        <v>224</v>
      </c>
      <c r="L66" s="36">
        <f t="shared" si="3"/>
        <v>4</v>
      </c>
      <c r="M66" s="36" t="s">
        <v>213</v>
      </c>
      <c r="N66" s="38">
        <f t="shared" si="4"/>
        <v>3.8668981481481485E-2</v>
      </c>
      <c r="O66" s="39">
        <v>70551</v>
      </c>
      <c r="P66" s="40">
        <f>VLOOKUP(O66,'CPT to wRVU'!$A$1:$C$9660,3,FALSE)</f>
        <v>1.48</v>
      </c>
      <c r="Q66" s="25"/>
      <c r="R66" s="25"/>
      <c r="S66" s="25"/>
      <c r="T66" s="25"/>
    </row>
    <row r="67" spans="1:20" ht="27" customHeight="1" x14ac:dyDescent="0.2">
      <c r="A67" s="29" t="s">
        <v>225</v>
      </c>
      <c r="B67" s="30" t="s">
        <v>163</v>
      </c>
      <c r="C67" s="30" t="s">
        <v>222</v>
      </c>
      <c r="D67" s="30" t="s">
        <v>23</v>
      </c>
      <c r="E67" s="30" t="s">
        <v>226</v>
      </c>
      <c r="F67" s="30">
        <f t="shared" si="0"/>
        <v>4</v>
      </c>
      <c r="G67" s="30" t="str">
        <f t="shared" si="1"/>
        <v>03/01/202605:10:55</v>
      </c>
      <c r="H67" s="30" t="s">
        <v>23</v>
      </c>
      <c r="I67" s="31">
        <v>46082</v>
      </c>
      <c r="J67" s="31" t="str">
        <f t="shared" si="2"/>
        <v>WE</v>
      </c>
      <c r="K67" s="30" t="s">
        <v>227</v>
      </c>
      <c r="L67" s="30">
        <f t="shared" si="3"/>
        <v>5</v>
      </c>
      <c r="M67" s="30" t="s">
        <v>213</v>
      </c>
      <c r="N67" s="32">
        <f t="shared" si="4"/>
        <v>2.8796296296296292E-2</v>
      </c>
      <c r="O67" s="33">
        <v>70551</v>
      </c>
      <c r="P67" s="34">
        <f>VLOOKUP(O67,'CPT to wRVU'!$A$1:$C$9660,3,FALSE)</f>
        <v>1.48</v>
      </c>
      <c r="Q67" s="28"/>
      <c r="R67" s="28">
        <f>SUM(P67:P85)</f>
        <v>9.6999999999999975</v>
      </c>
      <c r="S67" s="41">
        <f>(R67*65)-550</f>
        <v>80.499999999999886</v>
      </c>
      <c r="T67" s="28"/>
    </row>
    <row r="68" spans="1:20" ht="27" customHeight="1" x14ac:dyDescent="0.2">
      <c r="A68" s="35" t="s">
        <v>228</v>
      </c>
      <c r="B68" s="36" t="s">
        <v>21</v>
      </c>
      <c r="C68" s="36" t="s">
        <v>28</v>
      </c>
      <c r="D68" s="36" t="s">
        <v>23</v>
      </c>
      <c r="E68" s="36" t="s">
        <v>229</v>
      </c>
      <c r="F68" s="36">
        <f t="shared" si="0"/>
        <v>4</v>
      </c>
      <c r="G68" s="36" t="str">
        <f t="shared" si="1"/>
        <v>03/01/202605:17:43</v>
      </c>
      <c r="H68" s="36" t="s">
        <v>23</v>
      </c>
      <c r="I68" s="37">
        <v>46082</v>
      </c>
      <c r="J68" s="37" t="str">
        <f t="shared" si="2"/>
        <v>WE</v>
      </c>
      <c r="K68" s="36" t="s">
        <v>230</v>
      </c>
      <c r="L68" s="36">
        <f t="shared" si="3"/>
        <v>5</v>
      </c>
      <c r="M68" s="36" t="s">
        <v>213</v>
      </c>
      <c r="N68" s="38">
        <f t="shared" si="4"/>
        <v>1.6516203703703713E-2</v>
      </c>
      <c r="O68" s="39">
        <v>70450</v>
      </c>
      <c r="P68" s="40">
        <f>VLOOKUP(O68,'CPT to wRVU'!$A$1:$C$9660,3,FALSE)</f>
        <v>0.85</v>
      </c>
      <c r="Q68" s="25"/>
      <c r="R68" s="25"/>
      <c r="S68" s="25"/>
      <c r="T68" s="25"/>
    </row>
    <row r="69" spans="1:20" ht="16.5" customHeight="1" x14ac:dyDescent="0.2">
      <c r="A69" s="29" t="s">
        <v>231</v>
      </c>
      <c r="B69" s="30" t="s">
        <v>21</v>
      </c>
      <c r="C69" s="30" t="s">
        <v>76</v>
      </c>
      <c r="D69" s="30" t="s">
        <v>23</v>
      </c>
      <c r="E69" s="30" t="s">
        <v>229</v>
      </c>
      <c r="F69" s="30">
        <f t="shared" si="0"/>
        <v>4</v>
      </c>
      <c r="G69" s="30" t="str">
        <f t="shared" si="1"/>
        <v>03/01/202605:17:43</v>
      </c>
      <c r="H69" s="30" t="s">
        <v>23</v>
      </c>
      <c r="I69" s="31">
        <v>46082</v>
      </c>
      <c r="J69" s="31" t="str">
        <f t="shared" si="2"/>
        <v>WE</v>
      </c>
      <c r="K69" s="30" t="s">
        <v>230</v>
      </c>
      <c r="L69" s="30">
        <f t="shared" si="3"/>
        <v>5</v>
      </c>
      <c r="M69" s="30" t="s">
        <v>213</v>
      </c>
      <c r="N69" s="32">
        <f t="shared" si="4"/>
        <v>1.6516203703703713E-2</v>
      </c>
      <c r="O69" s="33">
        <v>70496</v>
      </c>
      <c r="P69" s="34">
        <f>VLOOKUP(O69,'CPT to wRVU'!$A$1:$C$9660,3,FALSE)</f>
        <v>1.75</v>
      </c>
      <c r="Q69" s="28"/>
      <c r="R69" s="28"/>
      <c r="S69" s="28"/>
      <c r="T69" s="28"/>
    </row>
    <row r="70" spans="1:20" ht="27" customHeight="1" x14ac:dyDescent="0.2">
      <c r="A70" s="35" t="s">
        <v>232</v>
      </c>
      <c r="B70" s="36" t="s">
        <v>21</v>
      </c>
      <c r="C70" s="36" t="s">
        <v>72</v>
      </c>
      <c r="D70" s="36" t="s">
        <v>23</v>
      </c>
      <c r="E70" s="36" t="s">
        <v>229</v>
      </c>
      <c r="F70" s="36">
        <f t="shared" si="0"/>
        <v>4</v>
      </c>
      <c r="G70" s="36" t="str">
        <f t="shared" si="1"/>
        <v>03/01/202605:17:43</v>
      </c>
      <c r="H70" s="36" t="s">
        <v>23</v>
      </c>
      <c r="I70" s="37">
        <v>46082</v>
      </c>
      <c r="J70" s="37" t="str">
        <f t="shared" si="2"/>
        <v>WE</v>
      </c>
      <c r="K70" s="36" t="s">
        <v>230</v>
      </c>
      <c r="L70" s="36">
        <f t="shared" si="3"/>
        <v>5</v>
      </c>
      <c r="M70" s="36" t="s">
        <v>213</v>
      </c>
      <c r="N70" s="38">
        <f t="shared" si="4"/>
        <v>1.6516203703703713E-2</v>
      </c>
      <c r="O70" s="39">
        <v>70498</v>
      </c>
      <c r="P70" s="40">
        <f>VLOOKUP(O70,'CPT to wRVU'!$A$1:$C$9660,3,FALSE)</f>
        <v>1.75</v>
      </c>
      <c r="Q70" s="25"/>
      <c r="R70" s="25"/>
      <c r="S70" s="25"/>
      <c r="T70" s="25"/>
    </row>
    <row r="71" spans="1:20" ht="27" customHeight="1" x14ac:dyDescent="0.2">
      <c r="A71" s="29" t="s">
        <v>233</v>
      </c>
      <c r="B71" s="30" t="s">
        <v>40</v>
      </c>
      <c r="C71" s="30" t="s">
        <v>61</v>
      </c>
      <c r="D71" s="30" t="s">
        <v>23</v>
      </c>
      <c r="E71" s="30" t="s">
        <v>234</v>
      </c>
      <c r="F71" s="30">
        <f t="shared" si="0"/>
        <v>5</v>
      </c>
      <c r="G71" s="30" t="str">
        <f t="shared" si="1"/>
        <v>03/01/202605:19:13</v>
      </c>
      <c r="H71" s="30" t="s">
        <v>23</v>
      </c>
      <c r="I71" s="31">
        <v>46082</v>
      </c>
      <c r="J71" s="31" t="str">
        <f t="shared" si="2"/>
        <v>WE</v>
      </c>
      <c r="K71" s="30" t="s">
        <v>235</v>
      </c>
      <c r="L71" s="30">
        <f t="shared" si="3"/>
        <v>5</v>
      </c>
      <c r="M71" s="30" t="s">
        <v>213</v>
      </c>
      <c r="N71" s="32">
        <f t="shared" si="4"/>
        <v>5.0000000000000044E-3</v>
      </c>
      <c r="O71" s="33">
        <v>71045</v>
      </c>
      <c r="P71" s="34">
        <f>VLOOKUP(O71,'CPT to wRVU'!$A$1:$C$9660,3,FALSE)</f>
        <v>0.18</v>
      </c>
      <c r="Q71" s="28"/>
      <c r="R71" s="28"/>
      <c r="S71" s="28"/>
      <c r="T71" s="28"/>
    </row>
    <row r="72" spans="1:20" ht="27" customHeight="1" x14ac:dyDescent="0.2">
      <c r="A72" s="35" t="s">
        <v>236</v>
      </c>
      <c r="B72" s="36" t="s">
        <v>40</v>
      </c>
      <c r="C72" s="36" t="s">
        <v>61</v>
      </c>
      <c r="D72" s="36" t="s">
        <v>23</v>
      </c>
      <c r="E72" s="36" t="s">
        <v>237</v>
      </c>
      <c r="F72" s="36">
        <f t="shared" si="0"/>
        <v>5</v>
      </c>
      <c r="G72" s="36" t="str">
        <f t="shared" si="1"/>
        <v>03/01/202605:19:42</v>
      </c>
      <c r="H72" s="36" t="s">
        <v>23</v>
      </c>
      <c r="I72" s="37">
        <v>46082</v>
      </c>
      <c r="J72" s="37" t="str">
        <f t="shared" si="2"/>
        <v>WE</v>
      </c>
      <c r="K72" s="36" t="s">
        <v>238</v>
      </c>
      <c r="L72" s="36">
        <f t="shared" si="3"/>
        <v>5</v>
      </c>
      <c r="M72" s="36" t="s">
        <v>213</v>
      </c>
      <c r="N72" s="38">
        <f t="shared" si="4"/>
        <v>4.6412037037037168E-3</v>
      </c>
      <c r="O72" s="39">
        <v>71045</v>
      </c>
      <c r="P72" s="40">
        <f>VLOOKUP(O72,'CPT to wRVU'!$A$1:$C$9660,3,FALSE)</f>
        <v>0.18</v>
      </c>
      <c r="Q72" s="25"/>
      <c r="R72" s="25"/>
      <c r="S72" s="25"/>
      <c r="T72" s="25"/>
    </row>
    <row r="73" spans="1:20" ht="27" customHeight="1" x14ac:dyDescent="0.2">
      <c r="A73" s="29" t="s">
        <v>239</v>
      </c>
      <c r="B73" s="30" t="s">
        <v>40</v>
      </c>
      <c r="C73" s="30" t="s">
        <v>61</v>
      </c>
      <c r="D73" s="30" t="s">
        <v>23</v>
      </c>
      <c r="E73" s="30" t="s">
        <v>240</v>
      </c>
      <c r="F73" s="30">
        <f t="shared" si="0"/>
        <v>5</v>
      </c>
      <c r="G73" s="30" t="str">
        <f t="shared" si="1"/>
        <v>03/01/202605:20:10</v>
      </c>
      <c r="H73" s="30" t="s">
        <v>23</v>
      </c>
      <c r="I73" s="31">
        <v>46082</v>
      </c>
      <c r="J73" s="31" t="str">
        <f t="shared" si="2"/>
        <v>WE</v>
      </c>
      <c r="K73" s="30" t="s">
        <v>241</v>
      </c>
      <c r="L73" s="30">
        <f t="shared" si="3"/>
        <v>5</v>
      </c>
      <c r="M73" s="30" t="s">
        <v>213</v>
      </c>
      <c r="N73" s="32">
        <f t="shared" si="4"/>
        <v>4.7800925925925997E-3</v>
      </c>
      <c r="O73" s="33">
        <v>71045</v>
      </c>
      <c r="P73" s="34">
        <f>VLOOKUP(O73,'CPT to wRVU'!$A$1:$C$9660,3,FALSE)</f>
        <v>0.18</v>
      </c>
      <c r="Q73" s="28"/>
      <c r="R73" s="28"/>
      <c r="S73" s="28"/>
      <c r="T73" s="28"/>
    </row>
    <row r="74" spans="1:20" ht="27" customHeight="1" x14ac:dyDescent="0.2">
      <c r="A74" s="35" t="s">
        <v>242</v>
      </c>
      <c r="B74" s="36" t="s">
        <v>40</v>
      </c>
      <c r="C74" s="36" t="s">
        <v>61</v>
      </c>
      <c r="D74" s="36" t="s">
        <v>23</v>
      </c>
      <c r="E74" s="36" t="s">
        <v>243</v>
      </c>
      <c r="F74" s="36">
        <f t="shared" si="0"/>
        <v>5</v>
      </c>
      <c r="G74" s="36" t="str">
        <f t="shared" si="1"/>
        <v>03/01/202605:21:04</v>
      </c>
      <c r="H74" s="36" t="s">
        <v>23</v>
      </c>
      <c r="I74" s="37">
        <v>46082</v>
      </c>
      <c r="J74" s="37" t="str">
        <f t="shared" si="2"/>
        <v>WE</v>
      </c>
      <c r="K74" s="36" t="s">
        <v>244</v>
      </c>
      <c r="L74" s="36">
        <f t="shared" si="3"/>
        <v>5</v>
      </c>
      <c r="M74" s="36" t="s">
        <v>213</v>
      </c>
      <c r="N74" s="38">
        <f t="shared" si="4"/>
        <v>4.6412037037037168E-3</v>
      </c>
      <c r="O74" s="39">
        <v>71045</v>
      </c>
      <c r="P74" s="40">
        <f>VLOOKUP(O74,'CPT to wRVU'!$A$1:$C$9660,3,FALSE)</f>
        <v>0.18</v>
      </c>
      <c r="Q74" s="25"/>
      <c r="R74" s="25"/>
      <c r="S74" s="25"/>
      <c r="T74" s="25"/>
    </row>
    <row r="75" spans="1:20" ht="27" customHeight="1" x14ac:dyDescent="0.2">
      <c r="A75" s="29" t="s">
        <v>245</v>
      </c>
      <c r="B75" s="30" t="s">
        <v>40</v>
      </c>
      <c r="C75" s="30" t="s">
        <v>61</v>
      </c>
      <c r="D75" s="30" t="s">
        <v>23</v>
      </c>
      <c r="E75" s="30" t="s">
        <v>246</v>
      </c>
      <c r="F75" s="30">
        <f t="shared" si="0"/>
        <v>5</v>
      </c>
      <c r="G75" s="30" t="str">
        <f t="shared" si="1"/>
        <v>03/01/202605:21:32</v>
      </c>
      <c r="H75" s="30" t="s">
        <v>23</v>
      </c>
      <c r="I75" s="31">
        <v>46082</v>
      </c>
      <c r="J75" s="31" t="str">
        <f t="shared" si="2"/>
        <v>WE</v>
      </c>
      <c r="K75" s="30" t="s">
        <v>247</v>
      </c>
      <c r="L75" s="30">
        <f t="shared" si="3"/>
        <v>5</v>
      </c>
      <c r="M75" s="30" t="s">
        <v>213</v>
      </c>
      <c r="N75" s="32">
        <f t="shared" si="4"/>
        <v>6.1921296296296169E-3</v>
      </c>
      <c r="O75" s="33">
        <v>71045</v>
      </c>
      <c r="P75" s="34">
        <f>VLOOKUP(O75,'CPT to wRVU'!$A$1:$C$9660,3,FALSE)</f>
        <v>0.18</v>
      </c>
      <c r="Q75" s="28"/>
      <c r="R75" s="28"/>
      <c r="S75" s="28"/>
      <c r="T75" s="28"/>
    </row>
    <row r="76" spans="1:20" ht="27" customHeight="1" x14ac:dyDescent="0.2">
      <c r="A76" s="35" t="s">
        <v>248</v>
      </c>
      <c r="B76" s="36" t="s">
        <v>40</v>
      </c>
      <c r="C76" s="36" t="s">
        <v>61</v>
      </c>
      <c r="D76" s="36" t="s">
        <v>23</v>
      </c>
      <c r="E76" s="36" t="s">
        <v>249</v>
      </c>
      <c r="F76" s="36">
        <f t="shared" si="0"/>
        <v>5</v>
      </c>
      <c r="G76" s="36" t="str">
        <f t="shared" si="1"/>
        <v>03/01/202605:21:56</v>
      </c>
      <c r="H76" s="36" t="s">
        <v>23</v>
      </c>
      <c r="I76" s="37">
        <v>46082</v>
      </c>
      <c r="J76" s="37" t="str">
        <f t="shared" si="2"/>
        <v>WE</v>
      </c>
      <c r="K76" s="36" t="s">
        <v>250</v>
      </c>
      <c r="L76" s="36">
        <f t="shared" si="3"/>
        <v>5</v>
      </c>
      <c r="M76" s="36" t="s">
        <v>213</v>
      </c>
      <c r="N76" s="38">
        <f t="shared" si="4"/>
        <v>6.6666666666666818E-3</v>
      </c>
      <c r="O76" s="39">
        <v>71045</v>
      </c>
      <c r="P76" s="40">
        <f>VLOOKUP(O76,'CPT to wRVU'!$A$1:$C$9660,3,FALSE)</f>
        <v>0.18</v>
      </c>
      <c r="Q76" s="25"/>
      <c r="R76" s="25"/>
      <c r="S76" s="25"/>
      <c r="T76" s="25"/>
    </row>
    <row r="77" spans="1:20" ht="27" customHeight="1" x14ac:dyDescent="0.2">
      <c r="A77" s="29" t="s">
        <v>251</v>
      </c>
      <c r="B77" s="30" t="s">
        <v>40</v>
      </c>
      <c r="C77" s="30" t="s">
        <v>61</v>
      </c>
      <c r="D77" s="30" t="s">
        <v>23</v>
      </c>
      <c r="E77" s="30" t="s">
        <v>252</v>
      </c>
      <c r="F77" s="30">
        <f t="shared" si="0"/>
        <v>5</v>
      </c>
      <c r="G77" s="30" t="str">
        <f t="shared" si="1"/>
        <v>03/01/202605:22:55</v>
      </c>
      <c r="H77" s="30" t="s">
        <v>23</v>
      </c>
      <c r="I77" s="31">
        <v>46082</v>
      </c>
      <c r="J77" s="31" t="str">
        <f t="shared" si="2"/>
        <v>WE</v>
      </c>
      <c r="K77" s="30" t="s">
        <v>253</v>
      </c>
      <c r="L77" s="30">
        <f t="shared" si="3"/>
        <v>5</v>
      </c>
      <c r="M77" s="30" t="s">
        <v>213</v>
      </c>
      <c r="N77" s="32">
        <f t="shared" si="4"/>
        <v>7.8703703703703609E-3</v>
      </c>
      <c r="O77" s="33">
        <v>71045</v>
      </c>
      <c r="P77" s="34">
        <f>VLOOKUP(O77,'CPT to wRVU'!$A$1:$C$9660,3,FALSE)</f>
        <v>0.18</v>
      </c>
      <c r="Q77" s="28"/>
      <c r="R77" s="28"/>
      <c r="S77" s="28"/>
      <c r="T77" s="28"/>
    </row>
    <row r="78" spans="1:20" ht="27" customHeight="1" x14ac:dyDescent="0.2">
      <c r="A78" s="35" t="s">
        <v>254</v>
      </c>
      <c r="B78" s="36" t="s">
        <v>40</v>
      </c>
      <c r="C78" s="36" t="s">
        <v>61</v>
      </c>
      <c r="D78" s="36" t="s">
        <v>23</v>
      </c>
      <c r="E78" s="36" t="s">
        <v>255</v>
      </c>
      <c r="F78" s="36">
        <f t="shared" si="0"/>
        <v>3</v>
      </c>
      <c r="G78" s="36" t="str">
        <f t="shared" si="1"/>
        <v>03/01/202605:23:41</v>
      </c>
      <c r="H78" s="36" t="s">
        <v>23</v>
      </c>
      <c r="I78" s="37">
        <v>46082</v>
      </c>
      <c r="J78" s="37" t="str">
        <f t="shared" si="2"/>
        <v>WE</v>
      </c>
      <c r="K78" s="36" t="s">
        <v>256</v>
      </c>
      <c r="L78" s="36">
        <f t="shared" si="3"/>
        <v>5</v>
      </c>
      <c r="M78" s="36" t="s">
        <v>213</v>
      </c>
      <c r="N78" s="38">
        <f t="shared" si="4"/>
        <v>7.4594907407407429E-2</v>
      </c>
      <c r="O78" s="39">
        <v>71045</v>
      </c>
      <c r="P78" s="40">
        <f>VLOOKUP(O78,'CPT to wRVU'!$A$1:$C$9660,3,FALSE)</f>
        <v>0.18</v>
      </c>
      <c r="Q78" s="25"/>
      <c r="R78" s="25"/>
      <c r="S78" s="25"/>
      <c r="T78" s="25"/>
    </row>
    <row r="79" spans="1:20" ht="27" customHeight="1" x14ac:dyDescent="0.2">
      <c r="A79" s="29" t="s">
        <v>257</v>
      </c>
      <c r="B79" s="30" t="s">
        <v>40</v>
      </c>
      <c r="C79" s="30" t="s">
        <v>61</v>
      </c>
      <c r="D79" s="30" t="s">
        <v>23</v>
      </c>
      <c r="E79" s="30" t="s">
        <v>258</v>
      </c>
      <c r="F79" s="30">
        <f t="shared" si="0"/>
        <v>5</v>
      </c>
      <c r="G79" s="30" t="str">
        <f t="shared" si="1"/>
        <v>03/01/202605:24:19</v>
      </c>
      <c r="H79" s="30" t="s">
        <v>23</v>
      </c>
      <c r="I79" s="31">
        <v>46082</v>
      </c>
      <c r="J79" s="31" t="str">
        <f t="shared" si="2"/>
        <v>WE</v>
      </c>
      <c r="K79" s="30" t="s">
        <v>259</v>
      </c>
      <c r="L79" s="30">
        <f t="shared" si="3"/>
        <v>5</v>
      </c>
      <c r="M79" s="30" t="s">
        <v>213</v>
      </c>
      <c r="N79" s="32">
        <f t="shared" si="4"/>
        <v>7.9976851851851771E-3</v>
      </c>
      <c r="O79" s="33">
        <v>71045</v>
      </c>
      <c r="P79" s="34">
        <f>VLOOKUP(O79,'CPT to wRVU'!$A$1:$C$9660,3,FALSE)</f>
        <v>0.18</v>
      </c>
      <c r="Q79" s="28"/>
      <c r="R79" s="28"/>
      <c r="S79" s="28"/>
      <c r="T79" s="28"/>
    </row>
    <row r="80" spans="1:20" ht="27" customHeight="1" x14ac:dyDescent="0.2">
      <c r="A80" s="35" t="s">
        <v>260</v>
      </c>
      <c r="B80" s="36" t="s">
        <v>40</v>
      </c>
      <c r="C80" s="36" t="s">
        <v>41</v>
      </c>
      <c r="D80" s="36" t="s">
        <v>23</v>
      </c>
      <c r="E80" s="36" t="s">
        <v>261</v>
      </c>
      <c r="F80" s="36">
        <f t="shared" si="0"/>
        <v>3</v>
      </c>
      <c r="G80" s="36" t="str">
        <f t="shared" si="1"/>
        <v>03/01/202605:30:41</v>
      </c>
      <c r="H80" s="36" t="s">
        <v>23</v>
      </c>
      <c r="I80" s="37">
        <v>46082</v>
      </c>
      <c r="J80" s="37" t="str">
        <f t="shared" si="2"/>
        <v>WE</v>
      </c>
      <c r="K80" s="36" t="s">
        <v>262</v>
      </c>
      <c r="L80" s="36">
        <f t="shared" si="3"/>
        <v>5</v>
      </c>
      <c r="M80" s="36" t="s">
        <v>213</v>
      </c>
      <c r="N80" s="38">
        <f t="shared" si="4"/>
        <v>7.3182870370370356E-2</v>
      </c>
      <c r="O80" s="39">
        <v>71046</v>
      </c>
      <c r="P80" s="40">
        <f>VLOOKUP(O80,'CPT to wRVU'!$A$1:$C$9660,3,FALSE)</f>
        <v>0.22</v>
      </c>
      <c r="Q80" s="25"/>
      <c r="R80" s="25"/>
      <c r="S80" s="25"/>
      <c r="T80" s="25"/>
    </row>
    <row r="81" spans="1:20" ht="27" customHeight="1" x14ac:dyDescent="0.2">
      <c r="A81" s="29" t="s">
        <v>263</v>
      </c>
      <c r="B81" s="30" t="s">
        <v>40</v>
      </c>
      <c r="C81" s="30" t="s">
        <v>61</v>
      </c>
      <c r="D81" s="30" t="s">
        <v>23</v>
      </c>
      <c r="E81" s="30" t="s">
        <v>264</v>
      </c>
      <c r="F81" s="30">
        <f t="shared" si="0"/>
        <v>5</v>
      </c>
      <c r="G81" s="30" t="str">
        <f t="shared" si="1"/>
        <v>03/01/202605:33:03</v>
      </c>
      <c r="H81" s="30" t="s">
        <v>23</v>
      </c>
      <c r="I81" s="31">
        <v>46082</v>
      </c>
      <c r="J81" s="31" t="str">
        <f t="shared" si="2"/>
        <v>WE</v>
      </c>
      <c r="K81" s="30" t="s">
        <v>265</v>
      </c>
      <c r="L81" s="30">
        <f t="shared" si="3"/>
        <v>5</v>
      </c>
      <c r="M81" s="30" t="s">
        <v>213</v>
      </c>
      <c r="N81" s="32">
        <f t="shared" si="4"/>
        <v>2.0208333333333328E-2</v>
      </c>
      <c r="O81" s="33">
        <v>71045</v>
      </c>
      <c r="P81" s="34">
        <f>VLOOKUP(O81,'CPT to wRVU'!$A$1:$C$9660,3,FALSE)</f>
        <v>0.18</v>
      </c>
      <c r="Q81" s="28"/>
      <c r="R81" s="28"/>
      <c r="S81" s="28"/>
      <c r="T81" s="28"/>
    </row>
    <row r="82" spans="1:20" ht="27" customHeight="1" x14ac:dyDescent="0.2">
      <c r="A82" s="35" t="s">
        <v>266</v>
      </c>
      <c r="B82" s="36" t="s">
        <v>40</v>
      </c>
      <c r="C82" s="36" t="s">
        <v>61</v>
      </c>
      <c r="D82" s="36" t="s">
        <v>23</v>
      </c>
      <c r="E82" s="36" t="s">
        <v>267</v>
      </c>
      <c r="F82" s="36">
        <f t="shared" si="0"/>
        <v>5</v>
      </c>
      <c r="G82" s="36" t="str">
        <f t="shared" si="1"/>
        <v>03/01/202605:38:11</v>
      </c>
      <c r="H82" s="36" t="s">
        <v>23</v>
      </c>
      <c r="I82" s="37">
        <v>46082</v>
      </c>
      <c r="J82" s="37" t="str">
        <f t="shared" si="2"/>
        <v>WE</v>
      </c>
      <c r="K82" s="36" t="s">
        <v>268</v>
      </c>
      <c r="L82" s="36">
        <f t="shared" si="3"/>
        <v>5</v>
      </c>
      <c r="M82" s="36" t="s">
        <v>213</v>
      </c>
      <c r="N82" s="38">
        <f t="shared" si="4"/>
        <v>2.4085648148148148E-2</v>
      </c>
      <c r="O82" s="39">
        <v>71045</v>
      </c>
      <c r="P82" s="40">
        <f>VLOOKUP(O82,'CPT to wRVU'!$A$1:$C$9660,3,FALSE)</f>
        <v>0.18</v>
      </c>
      <c r="Q82" s="25"/>
      <c r="R82" s="25"/>
      <c r="S82" s="25"/>
      <c r="T82" s="25"/>
    </row>
    <row r="83" spans="1:20" ht="27" customHeight="1" x14ac:dyDescent="0.2">
      <c r="A83" s="29" t="s">
        <v>269</v>
      </c>
      <c r="B83" s="30" t="s">
        <v>40</v>
      </c>
      <c r="C83" s="30" t="s">
        <v>61</v>
      </c>
      <c r="D83" s="30" t="s">
        <v>23</v>
      </c>
      <c r="E83" s="30" t="s">
        <v>270</v>
      </c>
      <c r="F83" s="30">
        <f t="shared" si="0"/>
        <v>5</v>
      </c>
      <c r="G83" s="30" t="str">
        <f t="shared" si="1"/>
        <v>03/01/202605:38:37</v>
      </c>
      <c r="H83" s="30" t="s">
        <v>23</v>
      </c>
      <c r="I83" s="31">
        <v>46082</v>
      </c>
      <c r="J83" s="31" t="str">
        <f t="shared" si="2"/>
        <v>WE</v>
      </c>
      <c r="K83" s="30" t="s">
        <v>271</v>
      </c>
      <c r="L83" s="30">
        <f t="shared" si="3"/>
        <v>5</v>
      </c>
      <c r="M83" s="30" t="s">
        <v>213</v>
      </c>
      <c r="N83" s="32">
        <f t="shared" si="4"/>
        <v>8.5648148148148029E-3</v>
      </c>
      <c r="O83" s="33">
        <v>71045</v>
      </c>
      <c r="P83" s="34">
        <f>VLOOKUP(O83,'CPT to wRVU'!$A$1:$C$9660,3,FALSE)</f>
        <v>0.18</v>
      </c>
      <c r="Q83" s="28"/>
      <c r="R83" s="28"/>
      <c r="S83" s="28"/>
      <c r="T83" s="28"/>
    </row>
    <row r="84" spans="1:20" ht="27" customHeight="1" x14ac:dyDescent="0.2">
      <c r="A84" s="35" t="s">
        <v>272</v>
      </c>
      <c r="B84" s="36" t="s">
        <v>171</v>
      </c>
      <c r="C84" s="36" t="s">
        <v>172</v>
      </c>
      <c r="D84" s="36" t="s">
        <v>23</v>
      </c>
      <c r="E84" s="36" t="s">
        <v>273</v>
      </c>
      <c r="F84" s="36">
        <f t="shared" si="0"/>
        <v>4</v>
      </c>
      <c r="G84" s="36" t="str">
        <f t="shared" si="1"/>
        <v>03/01/202605:41:52</v>
      </c>
      <c r="H84" s="36" t="s">
        <v>23</v>
      </c>
      <c r="I84" s="37">
        <v>46082</v>
      </c>
      <c r="J84" s="37" t="str">
        <f t="shared" si="2"/>
        <v>WE</v>
      </c>
      <c r="K84" s="36" t="s">
        <v>274</v>
      </c>
      <c r="L84" s="36">
        <f t="shared" si="3"/>
        <v>5</v>
      </c>
      <c r="M84" s="36" t="s">
        <v>213</v>
      </c>
      <c r="N84" s="38">
        <f t="shared" si="4"/>
        <v>3.0624999999999986E-2</v>
      </c>
      <c r="O84" s="39">
        <v>76870</v>
      </c>
      <c r="P84" s="40">
        <f>VLOOKUP(O84,'CPT to wRVU'!$A$1:$C$9660,3,FALSE)</f>
        <v>0.64</v>
      </c>
      <c r="Q84" s="25"/>
      <c r="R84" s="25"/>
      <c r="S84" s="25"/>
      <c r="T84" s="25"/>
    </row>
    <row r="85" spans="1:20" ht="27" customHeight="1" x14ac:dyDescent="0.2">
      <c r="A85" s="29" t="s">
        <v>275</v>
      </c>
      <c r="B85" s="30" t="s">
        <v>21</v>
      </c>
      <c r="C85" s="30" t="s">
        <v>28</v>
      </c>
      <c r="D85" s="30" t="s">
        <v>23</v>
      </c>
      <c r="E85" s="30" t="s">
        <v>276</v>
      </c>
      <c r="F85" s="30">
        <f t="shared" si="0"/>
        <v>5</v>
      </c>
      <c r="G85" s="30" t="str">
        <f t="shared" si="1"/>
        <v>03/01/202605:51:18</v>
      </c>
      <c r="H85" s="30" t="s">
        <v>23</v>
      </c>
      <c r="I85" s="31">
        <v>46082</v>
      </c>
      <c r="J85" s="31" t="str">
        <f t="shared" si="2"/>
        <v>WE</v>
      </c>
      <c r="K85" s="30" t="s">
        <v>277</v>
      </c>
      <c r="L85" s="30">
        <f t="shared" si="3"/>
        <v>5</v>
      </c>
      <c r="M85" s="30" t="s">
        <v>213</v>
      </c>
      <c r="N85" s="32">
        <f t="shared" si="4"/>
        <v>6.7824074074074037E-3</v>
      </c>
      <c r="O85" s="33">
        <v>70450</v>
      </c>
      <c r="P85" s="34">
        <f>VLOOKUP(O85,'CPT to wRVU'!$A$1:$C$9660,3,FALSE)</f>
        <v>0.85</v>
      </c>
      <c r="Q85" s="28"/>
      <c r="R85" s="28"/>
      <c r="S85" s="28"/>
      <c r="T85" s="28"/>
    </row>
    <row r="86" spans="1:20" ht="27" customHeight="1" x14ac:dyDescent="0.2">
      <c r="A86" s="35" t="s">
        <v>278</v>
      </c>
      <c r="B86" s="36" t="s">
        <v>171</v>
      </c>
      <c r="C86" s="36" t="s">
        <v>279</v>
      </c>
      <c r="D86" s="36" t="s">
        <v>23</v>
      </c>
      <c r="E86" s="36" t="s">
        <v>280</v>
      </c>
      <c r="F86" s="36">
        <f t="shared" si="0"/>
        <v>3</v>
      </c>
      <c r="G86" s="36" t="str">
        <f t="shared" si="1"/>
        <v>03/01/202606:00:44</v>
      </c>
      <c r="H86" s="36" t="s">
        <v>23</v>
      </c>
      <c r="I86" s="37">
        <v>46082</v>
      </c>
      <c r="J86" s="37" t="str">
        <f t="shared" si="2"/>
        <v>WE</v>
      </c>
      <c r="K86" s="36" t="s">
        <v>281</v>
      </c>
      <c r="L86" s="36">
        <f t="shared" si="3"/>
        <v>6</v>
      </c>
      <c r="M86" s="36" t="s">
        <v>213</v>
      </c>
      <c r="N86" s="38">
        <f t="shared" si="4"/>
        <v>0.10099537037037037</v>
      </c>
      <c r="O86" s="39">
        <v>93931</v>
      </c>
      <c r="P86" s="40">
        <f>VLOOKUP(O86,'CPT to wRVU'!$A$1:$C$9660,3,FALSE)</f>
        <v>0.5</v>
      </c>
      <c r="Q86" s="25"/>
      <c r="R86" s="25">
        <f>SUM(P86:P107)</f>
        <v>9.509999999999998</v>
      </c>
      <c r="S86" s="26">
        <f>(R86*65)-550</f>
        <v>68.149999999999864</v>
      </c>
      <c r="T86" s="25"/>
    </row>
    <row r="87" spans="1:20" ht="16.5" customHeight="1" x14ac:dyDescent="0.2">
      <c r="A87" s="29" t="s">
        <v>282</v>
      </c>
      <c r="B87" s="30" t="s">
        <v>40</v>
      </c>
      <c r="C87" s="30" t="s">
        <v>110</v>
      </c>
      <c r="D87" s="30" t="s">
        <v>23</v>
      </c>
      <c r="E87" s="30" t="s">
        <v>261</v>
      </c>
      <c r="F87" s="30">
        <f t="shared" si="0"/>
        <v>3</v>
      </c>
      <c r="G87" s="30" t="str">
        <f t="shared" si="1"/>
        <v>03/01/202606:02:34</v>
      </c>
      <c r="H87" s="30" t="s">
        <v>23</v>
      </c>
      <c r="I87" s="31">
        <v>46082</v>
      </c>
      <c r="J87" s="31" t="str">
        <f t="shared" si="2"/>
        <v>WE</v>
      </c>
      <c r="K87" s="30" t="s">
        <v>283</v>
      </c>
      <c r="L87" s="30">
        <f t="shared" si="3"/>
        <v>6</v>
      </c>
      <c r="M87" s="30" t="s">
        <v>213</v>
      </c>
      <c r="N87" s="32">
        <f t="shared" si="4"/>
        <v>9.5324074074074089E-2</v>
      </c>
      <c r="O87" s="33">
        <v>74018</v>
      </c>
      <c r="P87" s="34">
        <f>VLOOKUP(O87,'CPT to wRVU'!$A$1:$C$9660,3,FALSE)</f>
        <v>0.18</v>
      </c>
      <c r="Q87" s="28"/>
      <c r="R87" s="28"/>
      <c r="S87" s="28"/>
      <c r="T87" s="28"/>
    </row>
    <row r="88" spans="1:20" ht="16.5" customHeight="1" x14ac:dyDescent="0.2">
      <c r="A88" s="35" t="s">
        <v>284</v>
      </c>
      <c r="B88" s="36" t="s">
        <v>40</v>
      </c>
      <c r="C88" s="36" t="s">
        <v>110</v>
      </c>
      <c r="D88" s="36" t="s">
        <v>23</v>
      </c>
      <c r="E88" s="36" t="s">
        <v>252</v>
      </c>
      <c r="F88" s="36">
        <f t="shared" si="0"/>
        <v>5</v>
      </c>
      <c r="G88" s="36" t="str">
        <f t="shared" si="1"/>
        <v>03/01/202606:03:10</v>
      </c>
      <c r="H88" s="36" t="s">
        <v>23</v>
      </c>
      <c r="I88" s="37">
        <v>46082</v>
      </c>
      <c r="J88" s="37" t="str">
        <f t="shared" si="2"/>
        <v>WE</v>
      </c>
      <c r="K88" s="36" t="s">
        <v>285</v>
      </c>
      <c r="L88" s="36">
        <f t="shared" si="3"/>
        <v>6</v>
      </c>
      <c r="M88" s="36" t="s">
        <v>213</v>
      </c>
      <c r="N88" s="38">
        <f t="shared" si="4"/>
        <v>3.5821759259259234E-2</v>
      </c>
      <c r="O88" s="39">
        <v>74018</v>
      </c>
      <c r="P88" s="40">
        <f>VLOOKUP(O88,'CPT to wRVU'!$A$1:$C$9660,3,FALSE)</f>
        <v>0.18</v>
      </c>
      <c r="Q88" s="25"/>
      <c r="R88" s="25"/>
      <c r="S88" s="25"/>
      <c r="T88" s="25"/>
    </row>
    <row r="89" spans="1:20" ht="27" customHeight="1" x14ac:dyDescent="0.2">
      <c r="A89" s="29" t="s">
        <v>286</v>
      </c>
      <c r="B89" s="30" t="s">
        <v>40</v>
      </c>
      <c r="C89" s="30" t="s">
        <v>61</v>
      </c>
      <c r="D89" s="30" t="s">
        <v>23</v>
      </c>
      <c r="E89" s="30" t="s">
        <v>243</v>
      </c>
      <c r="F89" s="30">
        <f t="shared" si="0"/>
        <v>5</v>
      </c>
      <c r="G89" s="30" t="str">
        <f t="shared" si="1"/>
        <v>03/01/202606:03:44</v>
      </c>
      <c r="H89" s="30" t="s">
        <v>23</v>
      </c>
      <c r="I89" s="31">
        <v>46082</v>
      </c>
      <c r="J89" s="31" t="str">
        <f t="shared" si="2"/>
        <v>WE</v>
      </c>
      <c r="K89" s="30" t="s">
        <v>287</v>
      </c>
      <c r="L89" s="30">
        <f t="shared" si="3"/>
        <v>6</v>
      </c>
      <c r="M89" s="30" t="s">
        <v>213</v>
      </c>
      <c r="N89" s="32">
        <f t="shared" si="4"/>
        <v>3.4270833333333334E-2</v>
      </c>
      <c r="O89" s="33">
        <v>71045</v>
      </c>
      <c r="P89" s="34">
        <f>VLOOKUP(O89,'CPT to wRVU'!$A$1:$C$9660,3,FALSE)</f>
        <v>0.18</v>
      </c>
      <c r="Q89" s="28"/>
      <c r="R89" s="28"/>
      <c r="S89" s="28"/>
      <c r="T89" s="28"/>
    </row>
    <row r="90" spans="1:20" ht="27" customHeight="1" x14ac:dyDescent="0.2">
      <c r="A90" s="35" t="s">
        <v>288</v>
      </c>
      <c r="B90" s="36" t="s">
        <v>171</v>
      </c>
      <c r="C90" s="36" t="s">
        <v>289</v>
      </c>
      <c r="D90" s="36" t="s">
        <v>23</v>
      </c>
      <c r="E90" s="36" t="s">
        <v>290</v>
      </c>
      <c r="F90" s="36">
        <f t="shared" si="0"/>
        <v>6</v>
      </c>
      <c r="G90" s="36" t="str">
        <f t="shared" si="1"/>
        <v>03/01/202606:04:20</v>
      </c>
      <c r="H90" s="36" t="s">
        <v>23</v>
      </c>
      <c r="I90" s="37">
        <v>46082</v>
      </c>
      <c r="J90" s="37" t="str">
        <f t="shared" si="2"/>
        <v>WE</v>
      </c>
      <c r="K90" s="36" t="s">
        <v>291</v>
      </c>
      <c r="L90" s="36">
        <f t="shared" si="3"/>
        <v>6</v>
      </c>
      <c r="M90" s="36" t="s">
        <v>213</v>
      </c>
      <c r="N90" s="38">
        <f t="shared" si="4"/>
        <v>2.0138888888888706E-3</v>
      </c>
      <c r="O90" s="39">
        <v>76705</v>
      </c>
      <c r="P90" s="40">
        <f>VLOOKUP(O90,'CPT to wRVU'!$A$1:$C$9660,3,FALSE)</f>
        <v>0.59</v>
      </c>
      <c r="Q90" s="25"/>
      <c r="R90" s="25"/>
      <c r="S90" s="25"/>
      <c r="T90" s="25"/>
    </row>
    <row r="91" spans="1:20" ht="27" customHeight="1" x14ac:dyDescent="0.2">
      <c r="A91" s="29" t="s">
        <v>292</v>
      </c>
      <c r="B91" s="30" t="s">
        <v>21</v>
      </c>
      <c r="C91" s="30" t="s">
        <v>22</v>
      </c>
      <c r="D91" s="30" t="s">
        <v>23</v>
      </c>
      <c r="E91" s="30" t="s">
        <v>293</v>
      </c>
      <c r="F91" s="30">
        <f t="shared" si="0"/>
        <v>5</v>
      </c>
      <c r="G91" s="30" t="str">
        <f t="shared" si="1"/>
        <v>03/01/202606:10:49</v>
      </c>
      <c r="H91" s="30" t="s">
        <v>23</v>
      </c>
      <c r="I91" s="31">
        <v>46082</v>
      </c>
      <c r="J91" s="31" t="str">
        <f t="shared" si="2"/>
        <v>WE</v>
      </c>
      <c r="K91" s="30" t="s">
        <v>294</v>
      </c>
      <c r="L91" s="30">
        <f t="shared" si="3"/>
        <v>6</v>
      </c>
      <c r="M91" s="30" t="s">
        <v>213</v>
      </c>
      <c r="N91" s="32">
        <f t="shared" si="4"/>
        <v>4.8680555555555588E-2</v>
      </c>
      <c r="O91" s="33">
        <v>74177</v>
      </c>
      <c r="P91" s="34">
        <f>VLOOKUP(O91,'CPT to wRVU'!$A$1:$C$9660,3,FALSE)</f>
        <v>1.82</v>
      </c>
      <c r="Q91" s="28"/>
      <c r="R91" s="28"/>
      <c r="S91" s="28"/>
      <c r="T91" s="28"/>
    </row>
    <row r="92" spans="1:20" ht="27" customHeight="1" x14ac:dyDescent="0.2">
      <c r="A92" s="35" t="s">
        <v>295</v>
      </c>
      <c r="B92" s="36" t="s">
        <v>21</v>
      </c>
      <c r="C92" s="36" t="s">
        <v>76</v>
      </c>
      <c r="D92" s="36" t="s">
        <v>23</v>
      </c>
      <c r="E92" s="36" t="s">
        <v>296</v>
      </c>
      <c r="F92" s="36">
        <f t="shared" si="0"/>
        <v>6</v>
      </c>
      <c r="G92" s="36" t="str">
        <f t="shared" si="1"/>
        <v>03/01/202606:37:56</v>
      </c>
      <c r="H92" s="36" t="s">
        <v>23</v>
      </c>
      <c r="I92" s="37">
        <v>46082</v>
      </c>
      <c r="J92" s="37" t="str">
        <f t="shared" si="2"/>
        <v>WE</v>
      </c>
      <c r="K92" s="36" t="s">
        <v>297</v>
      </c>
      <c r="L92" s="36">
        <f t="shared" si="3"/>
        <v>6</v>
      </c>
      <c r="M92" s="36" t="s">
        <v>213</v>
      </c>
      <c r="N92" s="38">
        <f t="shared" si="4"/>
        <v>2.3819444444444449E-2</v>
      </c>
      <c r="O92" s="39">
        <v>70496</v>
      </c>
      <c r="P92" s="40">
        <f>VLOOKUP(O92,'CPT to wRVU'!$A$1:$C$9660,3,FALSE)</f>
        <v>1.75</v>
      </c>
      <c r="Q92" s="25"/>
      <c r="R92" s="25"/>
      <c r="S92" s="25"/>
      <c r="T92" s="25"/>
    </row>
    <row r="93" spans="1:20" ht="27" customHeight="1" x14ac:dyDescent="0.2">
      <c r="A93" s="29" t="s">
        <v>298</v>
      </c>
      <c r="B93" s="30" t="s">
        <v>21</v>
      </c>
      <c r="C93" s="30" t="s">
        <v>72</v>
      </c>
      <c r="D93" s="30" t="s">
        <v>23</v>
      </c>
      <c r="E93" s="30" t="s">
        <v>296</v>
      </c>
      <c r="F93" s="30">
        <f t="shared" si="0"/>
        <v>6</v>
      </c>
      <c r="G93" s="30" t="str">
        <f t="shared" si="1"/>
        <v>03/01/202606:37:56</v>
      </c>
      <c r="H93" s="30" t="s">
        <v>23</v>
      </c>
      <c r="I93" s="31">
        <v>46082</v>
      </c>
      <c r="J93" s="31" t="str">
        <f t="shared" si="2"/>
        <v>WE</v>
      </c>
      <c r="K93" s="30" t="s">
        <v>297</v>
      </c>
      <c r="L93" s="30">
        <f t="shared" si="3"/>
        <v>6</v>
      </c>
      <c r="M93" s="30" t="s">
        <v>213</v>
      </c>
      <c r="N93" s="32">
        <f t="shared" si="4"/>
        <v>2.3819444444444449E-2</v>
      </c>
      <c r="O93" s="33">
        <v>70498</v>
      </c>
      <c r="P93" s="34">
        <f>VLOOKUP(O93,'CPT to wRVU'!$A$1:$C$9660,3,FALSE)</f>
        <v>1.75</v>
      </c>
      <c r="Q93" s="28"/>
      <c r="R93" s="28"/>
      <c r="S93" s="28"/>
      <c r="T93" s="28"/>
    </row>
    <row r="94" spans="1:20" ht="27" customHeight="1" x14ac:dyDescent="0.2">
      <c r="A94" s="35" t="s">
        <v>299</v>
      </c>
      <c r="B94" s="36" t="s">
        <v>40</v>
      </c>
      <c r="C94" s="36" t="s">
        <v>61</v>
      </c>
      <c r="D94" s="36" t="s">
        <v>23</v>
      </c>
      <c r="E94" s="36" t="s">
        <v>300</v>
      </c>
      <c r="F94" s="36">
        <f t="shared" si="0"/>
        <v>6</v>
      </c>
      <c r="G94" s="36" t="str">
        <f t="shared" si="1"/>
        <v>03/01/202606:41:02</v>
      </c>
      <c r="H94" s="36" t="s">
        <v>23</v>
      </c>
      <c r="I94" s="37">
        <v>46082</v>
      </c>
      <c r="J94" s="37" t="str">
        <f t="shared" si="2"/>
        <v>WE</v>
      </c>
      <c r="K94" s="36" t="s">
        <v>301</v>
      </c>
      <c r="L94" s="36">
        <f t="shared" si="3"/>
        <v>6</v>
      </c>
      <c r="M94" s="36" t="s">
        <v>213</v>
      </c>
      <c r="N94" s="38">
        <f t="shared" si="4"/>
        <v>1.8784722222222217E-2</v>
      </c>
      <c r="O94" s="39">
        <v>71045</v>
      </c>
      <c r="P94" s="40">
        <f>VLOOKUP(O94,'CPT to wRVU'!$A$1:$C$9660,3,FALSE)</f>
        <v>0.18</v>
      </c>
      <c r="Q94" s="25"/>
      <c r="R94" s="25"/>
      <c r="S94" s="25"/>
      <c r="T94" s="25"/>
    </row>
    <row r="95" spans="1:20" ht="27" customHeight="1" x14ac:dyDescent="0.2">
      <c r="A95" s="29" t="s">
        <v>302</v>
      </c>
      <c r="B95" s="30" t="s">
        <v>40</v>
      </c>
      <c r="C95" s="30" t="s">
        <v>61</v>
      </c>
      <c r="D95" s="30" t="s">
        <v>23</v>
      </c>
      <c r="E95" s="30" t="s">
        <v>303</v>
      </c>
      <c r="F95" s="30">
        <f t="shared" si="0"/>
        <v>6</v>
      </c>
      <c r="G95" s="30" t="str">
        <f t="shared" si="1"/>
        <v>03/01/202606:43:16</v>
      </c>
      <c r="H95" s="30" t="s">
        <v>23</v>
      </c>
      <c r="I95" s="31">
        <v>46082</v>
      </c>
      <c r="J95" s="31" t="str">
        <f t="shared" si="2"/>
        <v>WE</v>
      </c>
      <c r="K95" s="30" t="s">
        <v>304</v>
      </c>
      <c r="L95" s="30">
        <f t="shared" si="3"/>
        <v>6</v>
      </c>
      <c r="M95" s="30" t="s">
        <v>213</v>
      </c>
      <c r="N95" s="32">
        <f t="shared" si="4"/>
        <v>1.8391203703703674E-2</v>
      </c>
      <c r="O95" s="33">
        <v>71045</v>
      </c>
      <c r="P95" s="34">
        <f>VLOOKUP(O95,'CPT to wRVU'!$A$1:$C$9660,3,FALSE)</f>
        <v>0.18</v>
      </c>
      <c r="Q95" s="28"/>
      <c r="R95" s="28"/>
      <c r="S95" s="28"/>
      <c r="T95" s="28"/>
    </row>
    <row r="96" spans="1:20" ht="27" customHeight="1" x14ac:dyDescent="0.2">
      <c r="A96" s="35" t="s">
        <v>305</v>
      </c>
      <c r="B96" s="36" t="s">
        <v>40</v>
      </c>
      <c r="C96" s="36" t="s">
        <v>61</v>
      </c>
      <c r="D96" s="36" t="s">
        <v>23</v>
      </c>
      <c r="E96" s="36" t="s">
        <v>306</v>
      </c>
      <c r="F96" s="36">
        <f t="shared" si="0"/>
        <v>6</v>
      </c>
      <c r="G96" s="36" t="str">
        <f t="shared" si="1"/>
        <v>03/01/202606:45:15</v>
      </c>
      <c r="H96" s="36" t="s">
        <v>23</v>
      </c>
      <c r="I96" s="37">
        <v>46082</v>
      </c>
      <c r="J96" s="37" t="str">
        <f t="shared" si="2"/>
        <v>WE</v>
      </c>
      <c r="K96" s="36" t="s">
        <v>307</v>
      </c>
      <c r="L96" s="36">
        <f t="shared" si="3"/>
        <v>6</v>
      </c>
      <c r="M96" s="36" t="s">
        <v>213</v>
      </c>
      <c r="N96" s="38">
        <f t="shared" si="4"/>
        <v>2.2048611111111116E-2</v>
      </c>
      <c r="O96" s="39">
        <v>71045</v>
      </c>
      <c r="P96" s="40">
        <f>VLOOKUP(O96,'CPT to wRVU'!$A$1:$C$9660,3,FALSE)</f>
        <v>0.18</v>
      </c>
      <c r="Q96" s="25"/>
      <c r="R96" s="25"/>
      <c r="S96" s="25"/>
      <c r="T96" s="25"/>
    </row>
    <row r="97" spans="1:20" ht="27" customHeight="1" x14ac:dyDescent="0.2">
      <c r="A97" s="29" t="s">
        <v>308</v>
      </c>
      <c r="B97" s="30" t="s">
        <v>40</v>
      </c>
      <c r="C97" s="30" t="s">
        <v>61</v>
      </c>
      <c r="D97" s="30" t="s">
        <v>23</v>
      </c>
      <c r="E97" s="30" t="s">
        <v>309</v>
      </c>
      <c r="F97" s="30">
        <f t="shared" si="0"/>
        <v>6</v>
      </c>
      <c r="G97" s="30" t="str">
        <f t="shared" si="1"/>
        <v>03/01/202606:46:00</v>
      </c>
      <c r="H97" s="30" t="s">
        <v>23</v>
      </c>
      <c r="I97" s="31">
        <v>46082</v>
      </c>
      <c r="J97" s="31" t="str">
        <f t="shared" si="2"/>
        <v>WE</v>
      </c>
      <c r="K97" s="30" t="s">
        <v>310</v>
      </c>
      <c r="L97" s="30">
        <f t="shared" si="3"/>
        <v>6</v>
      </c>
      <c r="M97" s="30" t="s">
        <v>213</v>
      </c>
      <c r="N97" s="32">
        <f t="shared" si="4"/>
        <v>2.3020833333333324E-2</v>
      </c>
      <c r="O97" s="33">
        <v>71045</v>
      </c>
      <c r="P97" s="34">
        <f>VLOOKUP(O97,'CPT to wRVU'!$A$1:$C$9660,3,FALSE)</f>
        <v>0.18</v>
      </c>
      <c r="Q97" s="28"/>
      <c r="R97" s="28"/>
      <c r="S97" s="28"/>
      <c r="T97" s="28"/>
    </row>
    <row r="98" spans="1:20" ht="27" customHeight="1" x14ac:dyDescent="0.2">
      <c r="A98" s="35" t="s">
        <v>311</v>
      </c>
      <c r="B98" s="36" t="s">
        <v>40</v>
      </c>
      <c r="C98" s="36" t="s">
        <v>61</v>
      </c>
      <c r="D98" s="36" t="s">
        <v>23</v>
      </c>
      <c r="E98" s="36" t="s">
        <v>312</v>
      </c>
      <c r="F98" s="36">
        <f t="shared" si="0"/>
        <v>6</v>
      </c>
      <c r="G98" s="36" t="str">
        <f t="shared" si="1"/>
        <v>03/01/202606:46:24</v>
      </c>
      <c r="H98" s="36" t="s">
        <v>23</v>
      </c>
      <c r="I98" s="37">
        <v>46082</v>
      </c>
      <c r="J98" s="37" t="str">
        <f t="shared" si="2"/>
        <v>WE</v>
      </c>
      <c r="K98" s="36" t="s">
        <v>313</v>
      </c>
      <c r="L98" s="36">
        <f t="shared" si="3"/>
        <v>6</v>
      </c>
      <c r="M98" s="36" t="s">
        <v>213</v>
      </c>
      <c r="N98" s="38">
        <f t="shared" si="4"/>
        <v>2.2164351851851838E-2</v>
      </c>
      <c r="O98" s="39">
        <v>71045</v>
      </c>
      <c r="P98" s="40">
        <f>VLOOKUP(O98,'CPT to wRVU'!$A$1:$C$9660,3,FALSE)</f>
        <v>0.18</v>
      </c>
      <c r="Q98" s="25"/>
      <c r="R98" s="25"/>
      <c r="S98" s="25"/>
      <c r="T98" s="25"/>
    </row>
    <row r="99" spans="1:20" ht="27" customHeight="1" x14ac:dyDescent="0.2">
      <c r="A99" s="29" t="s">
        <v>314</v>
      </c>
      <c r="B99" s="30" t="s">
        <v>40</v>
      </c>
      <c r="C99" s="30" t="s">
        <v>61</v>
      </c>
      <c r="D99" s="30" t="s">
        <v>23</v>
      </c>
      <c r="E99" s="30" t="s">
        <v>315</v>
      </c>
      <c r="F99" s="30">
        <f t="shared" si="0"/>
        <v>6</v>
      </c>
      <c r="G99" s="30" t="str">
        <f t="shared" si="1"/>
        <v>03/01/202606:47:14</v>
      </c>
      <c r="H99" s="30" t="s">
        <v>23</v>
      </c>
      <c r="I99" s="31">
        <v>46082</v>
      </c>
      <c r="J99" s="31" t="str">
        <f t="shared" si="2"/>
        <v>WE</v>
      </c>
      <c r="K99" s="30" t="s">
        <v>316</v>
      </c>
      <c r="L99" s="30">
        <f t="shared" si="3"/>
        <v>6</v>
      </c>
      <c r="M99" s="30" t="s">
        <v>213</v>
      </c>
      <c r="N99" s="32">
        <f t="shared" si="4"/>
        <v>2.4340277777777752E-2</v>
      </c>
      <c r="O99" s="33">
        <v>71045</v>
      </c>
      <c r="P99" s="34">
        <f>VLOOKUP(O99,'CPT to wRVU'!$A$1:$C$9660,3,FALSE)</f>
        <v>0.18</v>
      </c>
      <c r="Q99" s="28"/>
      <c r="R99" s="28"/>
      <c r="S99" s="28"/>
      <c r="T99" s="28"/>
    </row>
    <row r="100" spans="1:20" ht="27" customHeight="1" x14ac:dyDescent="0.2">
      <c r="A100" s="35" t="s">
        <v>317</v>
      </c>
      <c r="B100" s="36" t="s">
        <v>40</v>
      </c>
      <c r="C100" s="36" t="s">
        <v>61</v>
      </c>
      <c r="D100" s="36" t="s">
        <v>23</v>
      </c>
      <c r="E100" s="36" t="s">
        <v>318</v>
      </c>
      <c r="F100" s="36">
        <f t="shared" si="0"/>
        <v>6</v>
      </c>
      <c r="G100" s="36" t="str">
        <f t="shared" si="1"/>
        <v>03/01/202606:47:52</v>
      </c>
      <c r="H100" s="36" t="s">
        <v>23</v>
      </c>
      <c r="I100" s="37">
        <v>46082</v>
      </c>
      <c r="J100" s="37" t="str">
        <f t="shared" si="2"/>
        <v>WE</v>
      </c>
      <c r="K100" s="36" t="s">
        <v>319</v>
      </c>
      <c r="L100" s="36">
        <f t="shared" si="3"/>
        <v>6</v>
      </c>
      <c r="M100" s="36" t="s">
        <v>213</v>
      </c>
      <c r="N100" s="38">
        <f t="shared" si="4"/>
        <v>2.5127314814814838E-2</v>
      </c>
      <c r="O100" s="39">
        <v>71045</v>
      </c>
      <c r="P100" s="40">
        <f>VLOOKUP(O100,'CPT to wRVU'!$A$1:$C$9660,3,FALSE)</f>
        <v>0.18</v>
      </c>
      <c r="Q100" s="25"/>
      <c r="R100" s="25"/>
      <c r="S100" s="25"/>
      <c r="T100" s="25"/>
    </row>
    <row r="101" spans="1:20" ht="27" customHeight="1" x14ac:dyDescent="0.2">
      <c r="A101" s="29" t="s">
        <v>320</v>
      </c>
      <c r="B101" s="30" t="s">
        <v>40</v>
      </c>
      <c r="C101" s="30" t="s">
        <v>61</v>
      </c>
      <c r="D101" s="30" t="s">
        <v>23</v>
      </c>
      <c r="E101" s="30" t="s">
        <v>321</v>
      </c>
      <c r="F101" s="30">
        <f t="shared" si="0"/>
        <v>5</v>
      </c>
      <c r="G101" s="30" t="str">
        <f t="shared" si="1"/>
        <v>03/01/202606:48:28</v>
      </c>
      <c r="H101" s="30" t="s">
        <v>23</v>
      </c>
      <c r="I101" s="31">
        <v>46082</v>
      </c>
      <c r="J101" s="31" t="str">
        <f t="shared" si="2"/>
        <v>WE</v>
      </c>
      <c r="K101" s="30" t="s">
        <v>322</v>
      </c>
      <c r="L101" s="30">
        <f t="shared" si="3"/>
        <v>6</v>
      </c>
      <c r="M101" s="30" t="s">
        <v>213</v>
      </c>
      <c r="N101" s="32">
        <f t="shared" si="4"/>
        <v>5.4340277777777779E-2</v>
      </c>
      <c r="O101" s="33">
        <v>71045</v>
      </c>
      <c r="P101" s="34">
        <f>VLOOKUP(O101,'CPT to wRVU'!$A$1:$C$9660,3,FALSE)</f>
        <v>0.18</v>
      </c>
      <c r="Q101" s="28"/>
      <c r="R101" s="28"/>
      <c r="S101" s="28"/>
      <c r="T101" s="28"/>
    </row>
    <row r="102" spans="1:20" ht="27" customHeight="1" x14ac:dyDescent="0.2">
      <c r="A102" s="35" t="s">
        <v>323</v>
      </c>
      <c r="B102" s="36" t="s">
        <v>40</v>
      </c>
      <c r="C102" s="36" t="s">
        <v>61</v>
      </c>
      <c r="D102" s="36" t="s">
        <v>23</v>
      </c>
      <c r="E102" s="36" t="s">
        <v>324</v>
      </c>
      <c r="F102" s="36">
        <f t="shared" si="0"/>
        <v>6</v>
      </c>
      <c r="G102" s="36" t="str">
        <f t="shared" si="1"/>
        <v>03/01/202606:50:10</v>
      </c>
      <c r="H102" s="36" t="s">
        <v>23</v>
      </c>
      <c r="I102" s="37">
        <v>46082</v>
      </c>
      <c r="J102" s="37" t="str">
        <f t="shared" si="2"/>
        <v>WE</v>
      </c>
      <c r="K102" s="36" t="s">
        <v>325</v>
      </c>
      <c r="L102" s="36">
        <f t="shared" si="3"/>
        <v>6</v>
      </c>
      <c r="M102" s="36" t="s">
        <v>213</v>
      </c>
      <c r="N102" s="38">
        <f t="shared" si="4"/>
        <v>2.3900462962962998E-2</v>
      </c>
      <c r="O102" s="39">
        <v>71045</v>
      </c>
      <c r="P102" s="40">
        <f>VLOOKUP(O102,'CPT to wRVU'!$A$1:$C$9660,3,FALSE)</f>
        <v>0.18</v>
      </c>
      <c r="Q102" s="25"/>
      <c r="R102" s="25"/>
      <c r="S102" s="25"/>
      <c r="T102" s="25"/>
    </row>
    <row r="103" spans="1:20" ht="27" customHeight="1" x14ac:dyDescent="0.2">
      <c r="A103" s="29" t="s">
        <v>326</v>
      </c>
      <c r="B103" s="30" t="s">
        <v>40</v>
      </c>
      <c r="C103" s="30" t="s">
        <v>61</v>
      </c>
      <c r="D103" s="30" t="s">
        <v>23</v>
      </c>
      <c r="E103" s="30" t="s">
        <v>327</v>
      </c>
      <c r="F103" s="30">
        <f t="shared" si="0"/>
        <v>6</v>
      </c>
      <c r="G103" s="30" t="str">
        <f t="shared" si="1"/>
        <v>03/01/202606:50:59</v>
      </c>
      <c r="H103" s="30" t="s">
        <v>23</v>
      </c>
      <c r="I103" s="31">
        <v>46082</v>
      </c>
      <c r="J103" s="31" t="str">
        <f t="shared" si="2"/>
        <v>WE</v>
      </c>
      <c r="K103" s="30" t="s">
        <v>328</v>
      </c>
      <c r="L103" s="30">
        <f t="shared" si="3"/>
        <v>6</v>
      </c>
      <c r="M103" s="30" t="s">
        <v>213</v>
      </c>
      <c r="N103" s="32">
        <f t="shared" si="4"/>
        <v>2.2835648148148147E-2</v>
      </c>
      <c r="O103" s="33">
        <v>71045</v>
      </c>
      <c r="P103" s="34">
        <f>VLOOKUP(O103,'CPT to wRVU'!$A$1:$C$9660,3,FALSE)</f>
        <v>0.18</v>
      </c>
      <c r="Q103" s="28"/>
      <c r="R103" s="28"/>
      <c r="S103" s="28"/>
      <c r="T103" s="28"/>
    </row>
    <row r="104" spans="1:20" ht="27" customHeight="1" x14ac:dyDescent="0.2">
      <c r="A104" s="35" t="s">
        <v>329</v>
      </c>
      <c r="B104" s="36" t="s">
        <v>40</v>
      </c>
      <c r="C104" s="36" t="s">
        <v>41</v>
      </c>
      <c r="D104" s="36" t="s">
        <v>23</v>
      </c>
      <c r="E104" s="36" t="s">
        <v>330</v>
      </c>
      <c r="F104" s="36">
        <f t="shared" si="0"/>
        <v>6</v>
      </c>
      <c r="G104" s="36" t="str">
        <f t="shared" si="1"/>
        <v>03/01/202606:52:10</v>
      </c>
      <c r="H104" s="36" t="s">
        <v>23</v>
      </c>
      <c r="I104" s="37">
        <v>46082</v>
      </c>
      <c r="J104" s="37" t="str">
        <f t="shared" si="2"/>
        <v>WE</v>
      </c>
      <c r="K104" s="36" t="s">
        <v>331</v>
      </c>
      <c r="L104" s="36">
        <f t="shared" si="3"/>
        <v>6</v>
      </c>
      <c r="M104" s="36" t="s">
        <v>213</v>
      </c>
      <c r="N104" s="38">
        <f t="shared" si="4"/>
        <v>2.937500000000004E-2</v>
      </c>
      <c r="O104" s="39">
        <v>71046</v>
      </c>
      <c r="P104" s="40">
        <f>VLOOKUP(O104,'CPT to wRVU'!$A$1:$C$9660,3,FALSE)</f>
        <v>0.22</v>
      </c>
      <c r="Q104" s="25"/>
      <c r="R104" s="25"/>
      <c r="S104" s="25"/>
      <c r="T104" s="25"/>
    </row>
    <row r="105" spans="1:20" ht="27" customHeight="1" x14ac:dyDescent="0.2">
      <c r="A105" s="29" t="s">
        <v>332</v>
      </c>
      <c r="B105" s="30" t="s">
        <v>40</v>
      </c>
      <c r="C105" s="30" t="s">
        <v>61</v>
      </c>
      <c r="D105" s="30" t="s">
        <v>23</v>
      </c>
      <c r="E105" s="30" t="s">
        <v>333</v>
      </c>
      <c r="F105" s="30">
        <f t="shared" si="0"/>
        <v>6</v>
      </c>
      <c r="G105" s="30" t="str">
        <f t="shared" si="1"/>
        <v>03/01/202606:52:39</v>
      </c>
      <c r="H105" s="30" t="s">
        <v>23</v>
      </c>
      <c r="I105" s="31">
        <v>46082</v>
      </c>
      <c r="J105" s="31" t="str">
        <f t="shared" si="2"/>
        <v>WE</v>
      </c>
      <c r="K105" s="30" t="s">
        <v>334</v>
      </c>
      <c r="L105" s="30">
        <f t="shared" si="3"/>
        <v>6</v>
      </c>
      <c r="M105" s="30" t="s">
        <v>213</v>
      </c>
      <c r="N105" s="32">
        <f t="shared" si="4"/>
        <v>2.250000000000002E-2</v>
      </c>
      <c r="O105" s="33">
        <v>71045</v>
      </c>
      <c r="P105" s="34">
        <f>VLOOKUP(O105,'CPT to wRVU'!$A$1:$C$9660,3,FALSE)</f>
        <v>0.18</v>
      </c>
      <c r="Q105" s="28"/>
      <c r="R105" s="28"/>
      <c r="S105" s="28"/>
      <c r="T105" s="28"/>
    </row>
    <row r="106" spans="1:20" ht="27" customHeight="1" x14ac:dyDescent="0.2">
      <c r="A106" s="35" t="s">
        <v>335</v>
      </c>
      <c r="B106" s="36" t="s">
        <v>40</v>
      </c>
      <c r="C106" s="36" t="s">
        <v>61</v>
      </c>
      <c r="D106" s="36" t="s">
        <v>23</v>
      </c>
      <c r="E106" s="36" t="s">
        <v>336</v>
      </c>
      <c r="F106" s="36">
        <f t="shared" si="0"/>
        <v>6</v>
      </c>
      <c r="G106" s="36" t="str">
        <f t="shared" si="1"/>
        <v>03/01/202606:53:08</v>
      </c>
      <c r="H106" s="36" t="s">
        <v>23</v>
      </c>
      <c r="I106" s="37">
        <v>46082</v>
      </c>
      <c r="J106" s="37" t="str">
        <f t="shared" si="2"/>
        <v>WE</v>
      </c>
      <c r="K106" s="36" t="s">
        <v>337</v>
      </c>
      <c r="L106" s="36">
        <f t="shared" si="3"/>
        <v>6</v>
      </c>
      <c r="M106" s="36" t="s">
        <v>213</v>
      </c>
      <c r="N106" s="38">
        <f t="shared" si="4"/>
        <v>2.9108796296296258E-2</v>
      </c>
      <c r="O106" s="39">
        <v>71045</v>
      </c>
      <c r="P106" s="40">
        <f>VLOOKUP(O106,'CPT to wRVU'!$A$1:$C$9660,3,FALSE)</f>
        <v>0.18</v>
      </c>
      <c r="Q106" s="25"/>
      <c r="R106" s="25"/>
      <c r="S106" s="25"/>
      <c r="T106" s="25"/>
    </row>
    <row r="107" spans="1:20" ht="27" customHeight="1" x14ac:dyDescent="0.2">
      <c r="A107" s="29" t="s">
        <v>338</v>
      </c>
      <c r="B107" s="30" t="s">
        <v>40</v>
      </c>
      <c r="C107" s="30" t="s">
        <v>61</v>
      </c>
      <c r="D107" s="30" t="s">
        <v>23</v>
      </c>
      <c r="E107" s="30" t="s">
        <v>339</v>
      </c>
      <c r="F107" s="30">
        <f t="shared" si="0"/>
        <v>6</v>
      </c>
      <c r="G107" s="30" t="str">
        <f t="shared" si="1"/>
        <v>03/01/202606:53:32</v>
      </c>
      <c r="H107" s="30" t="s">
        <v>23</v>
      </c>
      <c r="I107" s="31">
        <v>46082</v>
      </c>
      <c r="J107" s="31" t="str">
        <f t="shared" si="2"/>
        <v>WE</v>
      </c>
      <c r="K107" s="30" t="s">
        <v>340</v>
      </c>
      <c r="L107" s="30">
        <f t="shared" si="3"/>
        <v>6</v>
      </c>
      <c r="M107" s="30" t="s">
        <v>213</v>
      </c>
      <c r="N107" s="32">
        <f t="shared" si="4"/>
        <v>2.9756944444444489E-2</v>
      </c>
      <c r="O107" s="33">
        <v>71045</v>
      </c>
      <c r="P107" s="34">
        <f>VLOOKUP(O107,'CPT to wRVU'!$A$1:$C$9660,3,FALSE)</f>
        <v>0.18</v>
      </c>
      <c r="Q107" s="28"/>
      <c r="R107" s="28"/>
      <c r="S107" s="28"/>
      <c r="T107" s="28"/>
    </row>
    <row r="108" spans="1:20" ht="27" customHeight="1" x14ac:dyDescent="0.2">
      <c r="A108" s="35" t="s">
        <v>341</v>
      </c>
      <c r="B108" s="36" t="s">
        <v>40</v>
      </c>
      <c r="C108" s="36" t="s">
        <v>61</v>
      </c>
      <c r="D108" s="36" t="s">
        <v>23</v>
      </c>
      <c r="E108" s="36" t="s">
        <v>342</v>
      </c>
      <c r="F108" s="36">
        <f t="shared" si="0"/>
        <v>6</v>
      </c>
      <c r="G108" s="36" t="str">
        <f t="shared" si="1"/>
        <v>03/01/202607:05:25</v>
      </c>
      <c r="H108" s="36" t="s">
        <v>23</v>
      </c>
      <c r="I108" s="37">
        <v>46082</v>
      </c>
      <c r="J108" s="37" t="str">
        <f t="shared" si="2"/>
        <v>WE</v>
      </c>
      <c r="K108" s="36" t="s">
        <v>343</v>
      </c>
      <c r="L108" s="36">
        <f t="shared" si="3"/>
        <v>7</v>
      </c>
      <c r="M108" s="36" t="s">
        <v>213</v>
      </c>
      <c r="N108" s="38">
        <f t="shared" si="4"/>
        <v>3.4895833333333348E-2</v>
      </c>
      <c r="O108" s="39">
        <v>71045</v>
      </c>
      <c r="P108" s="40">
        <f>VLOOKUP(O108,'CPT to wRVU'!$A$1:$C$9660,3,FALSE)</f>
        <v>0.18</v>
      </c>
      <c r="Q108" s="25"/>
      <c r="R108" s="25">
        <f>SUM(P108:P119)</f>
        <v>6.02</v>
      </c>
      <c r="S108" s="25"/>
      <c r="T108" s="25"/>
    </row>
    <row r="109" spans="1:20" ht="27" customHeight="1" x14ac:dyDescent="0.2">
      <c r="A109" s="29" t="s">
        <v>344</v>
      </c>
      <c r="B109" s="30" t="s">
        <v>40</v>
      </c>
      <c r="C109" s="30" t="s">
        <v>61</v>
      </c>
      <c r="D109" s="30" t="s">
        <v>23</v>
      </c>
      <c r="E109" s="30" t="s">
        <v>345</v>
      </c>
      <c r="F109" s="30">
        <f t="shared" si="0"/>
        <v>6</v>
      </c>
      <c r="G109" s="30" t="str">
        <f t="shared" si="1"/>
        <v>03/01/202607:06:30</v>
      </c>
      <c r="H109" s="30" t="s">
        <v>23</v>
      </c>
      <c r="I109" s="31">
        <v>46082</v>
      </c>
      <c r="J109" s="31" t="str">
        <f t="shared" si="2"/>
        <v>WE</v>
      </c>
      <c r="K109" s="30" t="s">
        <v>346</v>
      </c>
      <c r="L109" s="30">
        <f t="shared" si="3"/>
        <v>7</v>
      </c>
      <c r="M109" s="30" t="s">
        <v>213</v>
      </c>
      <c r="N109" s="32">
        <f t="shared" si="4"/>
        <v>9.8958333333333259E-3</v>
      </c>
      <c r="O109" s="33">
        <v>71045</v>
      </c>
      <c r="P109" s="34">
        <f>VLOOKUP(O109,'CPT to wRVU'!$A$1:$C$9660,3,FALSE)</f>
        <v>0.18</v>
      </c>
      <c r="Q109" s="28"/>
      <c r="R109" s="28"/>
      <c r="S109" s="28"/>
      <c r="T109" s="28"/>
    </row>
    <row r="110" spans="1:20" ht="27" customHeight="1" x14ac:dyDescent="0.2">
      <c r="A110" s="35" t="s">
        <v>347</v>
      </c>
      <c r="B110" s="36" t="s">
        <v>40</v>
      </c>
      <c r="C110" s="36" t="s">
        <v>61</v>
      </c>
      <c r="D110" s="36" t="s">
        <v>23</v>
      </c>
      <c r="E110" s="36" t="s">
        <v>348</v>
      </c>
      <c r="F110" s="36">
        <f t="shared" si="0"/>
        <v>6</v>
      </c>
      <c r="G110" s="36" t="str">
        <f t="shared" si="1"/>
        <v>03/01/202607:06:55</v>
      </c>
      <c r="H110" s="36" t="s">
        <v>23</v>
      </c>
      <c r="I110" s="37">
        <v>46082</v>
      </c>
      <c r="J110" s="37" t="str">
        <f t="shared" si="2"/>
        <v>WE</v>
      </c>
      <c r="K110" s="36" t="s">
        <v>349</v>
      </c>
      <c r="L110" s="36">
        <f t="shared" si="3"/>
        <v>7</v>
      </c>
      <c r="M110" s="36" t="s">
        <v>213</v>
      </c>
      <c r="N110" s="38">
        <f t="shared" si="4"/>
        <v>3.436342592592595E-2</v>
      </c>
      <c r="O110" s="39">
        <v>71045</v>
      </c>
      <c r="P110" s="40">
        <f>VLOOKUP(O110,'CPT to wRVU'!$A$1:$C$9660,3,FALSE)</f>
        <v>0.18</v>
      </c>
      <c r="Q110" s="25"/>
      <c r="R110" s="25"/>
      <c r="S110" s="25"/>
      <c r="T110" s="25"/>
    </row>
    <row r="111" spans="1:20" ht="27" customHeight="1" x14ac:dyDescent="0.2">
      <c r="A111" s="29" t="s">
        <v>350</v>
      </c>
      <c r="B111" s="30" t="s">
        <v>40</v>
      </c>
      <c r="C111" s="30" t="s">
        <v>61</v>
      </c>
      <c r="D111" s="30" t="s">
        <v>23</v>
      </c>
      <c r="E111" s="30" t="s">
        <v>351</v>
      </c>
      <c r="F111" s="30">
        <f t="shared" si="0"/>
        <v>6</v>
      </c>
      <c r="G111" s="30" t="str">
        <f t="shared" si="1"/>
        <v>03/01/202607:08:12</v>
      </c>
      <c r="H111" s="30" t="s">
        <v>23</v>
      </c>
      <c r="I111" s="31">
        <v>46082</v>
      </c>
      <c r="J111" s="31" t="str">
        <f t="shared" si="2"/>
        <v>WE</v>
      </c>
      <c r="K111" s="30" t="s">
        <v>352</v>
      </c>
      <c r="L111" s="30">
        <f t="shared" si="3"/>
        <v>7</v>
      </c>
      <c r="M111" s="30" t="s">
        <v>213</v>
      </c>
      <c r="N111" s="32">
        <f t="shared" si="4"/>
        <v>4.0428240740740751E-2</v>
      </c>
      <c r="O111" s="33">
        <v>71045</v>
      </c>
      <c r="P111" s="34">
        <f>VLOOKUP(O111,'CPT to wRVU'!$A$1:$C$9660,3,FALSE)</f>
        <v>0.18</v>
      </c>
      <c r="Q111" s="28"/>
      <c r="R111" s="28"/>
      <c r="S111" s="28"/>
      <c r="T111" s="28"/>
    </row>
    <row r="112" spans="1:20" ht="16.5" customHeight="1" x14ac:dyDescent="0.2">
      <c r="A112" s="35" t="s">
        <v>353</v>
      </c>
      <c r="B112" s="36" t="s">
        <v>40</v>
      </c>
      <c r="C112" s="36" t="s">
        <v>61</v>
      </c>
      <c r="D112" s="36" t="s">
        <v>23</v>
      </c>
      <c r="E112" s="36" t="s">
        <v>354</v>
      </c>
      <c r="F112" s="36">
        <f t="shared" si="0"/>
        <v>6</v>
      </c>
      <c r="G112" s="36" t="str">
        <f t="shared" si="1"/>
        <v>03/01/202607:08:52</v>
      </c>
      <c r="H112" s="36" t="s">
        <v>23</v>
      </c>
      <c r="I112" s="37">
        <v>46082</v>
      </c>
      <c r="J112" s="37" t="str">
        <f t="shared" si="2"/>
        <v>WE</v>
      </c>
      <c r="K112" s="36" t="s">
        <v>355</v>
      </c>
      <c r="L112" s="36">
        <f t="shared" si="3"/>
        <v>7</v>
      </c>
      <c r="M112" s="36" t="s">
        <v>213</v>
      </c>
      <c r="N112" s="38">
        <f t="shared" si="4"/>
        <v>4.1585648148148135E-2</v>
      </c>
      <c r="O112" s="39">
        <v>71045</v>
      </c>
      <c r="P112" s="40">
        <f>VLOOKUP(O112,'CPT to wRVU'!$A$1:$C$9660,3,FALSE)</f>
        <v>0.18</v>
      </c>
      <c r="Q112" s="25"/>
      <c r="R112" s="25"/>
      <c r="S112" s="25"/>
      <c r="T112" s="25"/>
    </row>
    <row r="113" spans="1:20" ht="27" customHeight="1" x14ac:dyDescent="0.2">
      <c r="A113" s="29" t="s">
        <v>356</v>
      </c>
      <c r="B113" s="30" t="s">
        <v>40</v>
      </c>
      <c r="C113" s="30" t="s">
        <v>61</v>
      </c>
      <c r="D113" s="30" t="s">
        <v>23</v>
      </c>
      <c r="E113" s="30" t="s">
        <v>357</v>
      </c>
      <c r="F113" s="30">
        <f t="shared" si="0"/>
        <v>6</v>
      </c>
      <c r="G113" s="30" t="str">
        <f t="shared" si="1"/>
        <v>03/01/202607:09:19</v>
      </c>
      <c r="H113" s="30" t="s">
        <v>23</v>
      </c>
      <c r="I113" s="31">
        <v>46082</v>
      </c>
      <c r="J113" s="31" t="str">
        <f t="shared" si="2"/>
        <v>WE</v>
      </c>
      <c r="K113" s="30" t="s">
        <v>358</v>
      </c>
      <c r="L113" s="30">
        <f t="shared" si="3"/>
        <v>7</v>
      </c>
      <c r="M113" s="30" t="s">
        <v>213</v>
      </c>
      <c r="N113" s="32">
        <f t="shared" si="4"/>
        <v>3.5243055555555569E-2</v>
      </c>
      <c r="O113" s="33">
        <v>71045</v>
      </c>
      <c r="P113" s="34">
        <f>VLOOKUP(O113,'CPT to wRVU'!$A$1:$C$9660,3,FALSE)</f>
        <v>0.18</v>
      </c>
      <c r="Q113" s="28"/>
      <c r="R113" s="28"/>
      <c r="S113" s="28"/>
      <c r="T113" s="28"/>
    </row>
    <row r="114" spans="1:20" ht="27" customHeight="1" x14ac:dyDescent="0.2">
      <c r="A114" s="35" t="s">
        <v>359</v>
      </c>
      <c r="B114" s="36" t="s">
        <v>40</v>
      </c>
      <c r="C114" s="36" t="s">
        <v>61</v>
      </c>
      <c r="D114" s="36" t="s">
        <v>23</v>
      </c>
      <c r="E114" s="36" t="s">
        <v>360</v>
      </c>
      <c r="F114" s="36">
        <f t="shared" si="0"/>
        <v>6</v>
      </c>
      <c r="G114" s="36" t="str">
        <f t="shared" si="1"/>
        <v>03/01/202607:11:52</v>
      </c>
      <c r="H114" s="36" t="s">
        <v>23</v>
      </c>
      <c r="I114" s="37">
        <v>46082</v>
      </c>
      <c r="J114" s="37" t="str">
        <f t="shared" si="2"/>
        <v>WE</v>
      </c>
      <c r="K114" s="36" t="s">
        <v>361</v>
      </c>
      <c r="L114" s="36">
        <f t="shared" si="3"/>
        <v>7</v>
      </c>
      <c r="M114" s="36" t="s">
        <v>213</v>
      </c>
      <c r="N114" s="38">
        <f t="shared" si="4"/>
        <v>3.8668981481481457E-2</v>
      </c>
      <c r="O114" s="39">
        <v>71045</v>
      </c>
      <c r="P114" s="40">
        <f>VLOOKUP(O114,'CPT to wRVU'!$A$1:$C$9660,3,FALSE)</f>
        <v>0.18</v>
      </c>
      <c r="Q114" s="25"/>
      <c r="R114" s="25"/>
      <c r="S114" s="25"/>
      <c r="T114" s="25"/>
    </row>
    <row r="115" spans="1:20" ht="27" customHeight="1" x14ac:dyDescent="0.2">
      <c r="A115" s="29" t="s">
        <v>362</v>
      </c>
      <c r="B115" s="30" t="s">
        <v>40</v>
      </c>
      <c r="C115" s="30" t="s">
        <v>41</v>
      </c>
      <c r="D115" s="30" t="s">
        <v>23</v>
      </c>
      <c r="E115" s="30" t="s">
        <v>363</v>
      </c>
      <c r="F115" s="30">
        <f t="shared" si="0"/>
        <v>5</v>
      </c>
      <c r="G115" s="30" t="str">
        <f t="shared" si="1"/>
        <v>03/01/202607:13:05</v>
      </c>
      <c r="H115" s="30" t="s">
        <v>23</v>
      </c>
      <c r="I115" s="31">
        <v>46082</v>
      </c>
      <c r="J115" s="31" t="str">
        <f t="shared" si="2"/>
        <v>WE</v>
      </c>
      <c r="K115" s="30" t="s">
        <v>364</v>
      </c>
      <c r="L115" s="30">
        <f t="shared" si="3"/>
        <v>7</v>
      </c>
      <c r="M115" s="30" t="s">
        <v>213</v>
      </c>
      <c r="N115" s="32">
        <f t="shared" si="4"/>
        <v>7.0127314814814795E-2</v>
      </c>
      <c r="O115" s="33">
        <v>71046</v>
      </c>
      <c r="P115" s="34">
        <f>VLOOKUP(O115,'CPT to wRVU'!$A$1:$C$9660,3,FALSE)</f>
        <v>0.22</v>
      </c>
      <c r="Q115" s="28"/>
      <c r="R115" s="28"/>
      <c r="S115" s="28"/>
      <c r="T115" s="28"/>
    </row>
    <row r="116" spans="1:20" ht="27" customHeight="1" x14ac:dyDescent="0.2">
      <c r="A116" s="35" t="s">
        <v>365</v>
      </c>
      <c r="B116" s="36" t="s">
        <v>40</v>
      </c>
      <c r="C116" s="36" t="s">
        <v>61</v>
      </c>
      <c r="D116" s="36" t="s">
        <v>23</v>
      </c>
      <c r="E116" s="36" t="s">
        <v>366</v>
      </c>
      <c r="F116" s="36">
        <f t="shared" si="0"/>
        <v>6</v>
      </c>
      <c r="G116" s="36" t="str">
        <f t="shared" si="1"/>
        <v>03/01/202607:13:39</v>
      </c>
      <c r="H116" s="36" t="s">
        <v>23</v>
      </c>
      <c r="I116" s="37">
        <v>46082</v>
      </c>
      <c r="J116" s="37" t="str">
        <f t="shared" si="2"/>
        <v>WE</v>
      </c>
      <c r="K116" s="36" t="s">
        <v>367</v>
      </c>
      <c r="L116" s="36">
        <f t="shared" si="3"/>
        <v>7</v>
      </c>
      <c r="M116" s="36" t="s">
        <v>213</v>
      </c>
      <c r="N116" s="38">
        <f t="shared" si="4"/>
        <v>3.7372685185185162E-2</v>
      </c>
      <c r="O116" s="39">
        <v>71045</v>
      </c>
      <c r="P116" s="40">
        <f>VLOOKUP(O116,'CPT to wRVU'!$A$1:$C$9660,3,FALSE)</f>
        <v>0.18</v>
      </c>
      <c r="Q116" s="25"/>
      <c r="R116" s="25"/>
      <c r="S116" s="25"/>
      <c r="T116" s="25"/>
    </row>
    <row r="117" spans="1:20" ht="27" customHeight="1" x14ac:dyDescent="0.2">
      <c r="A117" s="29" t="s">
        <v>368</v>
      </c>
      <c r="B117" s="30" t="s">
        <v>21</v>
      </c>
      <c r="C117" s="30" t="s">
        <v>80</v>
      </c>
      <c r="D117" s="30" t="s">
        <v>23</v>
      </c>
      <c r="E117" s="30" t="s">
        <v>369</v>
      </c>
      <c r="F117" s="30">
        <f t="shared" si="0"/>
        <v>5</v>
      </c>
      <c r="G117" s="30" t="str">
        <f t="shared" si="1"/>
        <v>03/01/202607:27:51</v>
      </c>
      <c r="H117" s="30" t="s">
        <v>23</v>
      </c>
      <c r="I117" s="31">
        <v>46082</v>
      </c>
      <c r="J117" s="31" t="str">
        <f t="shared" si="2"/>
        <v>WE</v>
      </c>
      <c r="K117" s="30" t="s">
        <v>370</v>
      </c>
      <c r="L117" s="30">
        <f t="shared" si="3"/>
        <v>7</v>
      </c>
      <c r="M117" s="30" t="s">
        <v>213</v>
      </c>
      <c r="N117" s="32">
        <f t="shared" si="4"/>
        <v>8.9178240740740738E-2</v>
      </c>
      <c r="O117" s="33">
        <v>71275</v>
      </c>
      <c r="P117" s="34">
        <f>VLOOKUP(O117,'CPT to wRVU'!$A$1:$C$9660,3,FALSE)</f>
        <v>1.82</v>
      </c>
      <c r="Q117" s="28"/>
      <c r="R117" s="28"/>
      <c r="S117" s="28"/>
      <c r="T117" s="28"/>
    </row>
    <row r="118" spans="1:20" ht="27" customHeight="1" x14ac:dyDescent="0.2">
      <c r="A118" s="35" t="s">
        <v>371</v>
      </c>
      <c r="B118" s="36" t="s">
        <v>21</v>
      </c>
      <c r="C118" s="36" t="s">
        <v>372</v>
      </c>
      <c r="D118" s="36" t="s">
        <v>23</v>
      </c>
      <c r="E118" s="36" t="s">
        <v>373</v>
      </c>
      <c r="F118" s="36">
        <f t="shared" si="0"/>
        <v>5</v>
      </c>
      <c r="G118" s="36" t="str">
        <f t="shared" si="1"/>
        <v>03/01/202607:51:21</v>
      </c>
      <c r="H118" s="36" t="s">
        <v>23</v>
      </c>
      <c r="I118" s="37">
        <v>46082</v>
      </c>
      <c r="J118" s="37" t="str">
        <f t="shared" si="2"/>
        <v>WE</v>
      </c>
      <c r="K118" s="36" t="s">
        <v>374</v>
      </c>
      <c r="L118" s="36">
        <f t="shared" si="3"/>
        <v>7</v>
      </c>
      <c r="M118" s="36" t="s">
        <v>213</v>
      </c>
      <c r="N118" s="38">
        <f t="shared" si="4"/>
        <v>9.3819444444444428E-2</v>
      </c>
      <c r="O118" s="39">
        <v>72193</v>
      </c>
      <c r="P118" s="40">
        <f>VLOOKUP(O118,'CPT to wRVU'!$A$1:$C$9660,3,FALSE)</f>
        <v>1.1599999999999999</v>
      </c>
      <c r="Q118" s="25"/>
      <c r="R118" s="25"/>
      <c r="S118" s="25"/>
      <c r="T118" s="25"/>
    </row>
    <row r="119" spans="1:20" ht="27" customHeight="1" x14ac:dyDescent="0.2">
      <c r="A119" s="29" t="s">
        <v>375</v>
      </c>
      <c r="B119" s="30" t="s">
        <v>21</v>
      </c>
      <c r="C119" s="30" t="s">
        <v>376</v>
      </c>
      <c r="D119" s="30" t="s">
        <v>23</v>
      </c>
      <c r="E119" s="30" t="s">
        <v>377</v>
      </c>
      <c r="F119" s="30">
        <f t="shared" si="0"/>
        <v>5</v>
      </c>
      <c r="G119" s="30" t="str">
        <f t="shared" si="1"/>
        <v>03/01/202607:58:46</v>
      </c>
      <c r="H119" s="30" t="s">
        <v>23</v>
      </c>
      <c r="I119" s="31">
        <v>46082</v>
      </c>
      <c r="J119" s="31" t="str">
        <f t="shared" si="2"/>
        <v>WE</v>
      </c>
      <c r="K119" s="30" t="s">
        <v>378</v>
      </c>
      <c r="L119" s="30">
        <f t="shared" si="3"/>
        <v>7</v>
      </c>
      <c r="M119" s="30" t="s">
        <v>213</v>
      </c>
      <c r="N119" s="32">
        <f t="shared" si="4"/>
        <v>8.5497685185185163E-2</v>
      </c>
      <c r="O119" s="33">
        <v>70491</v>
      </c>
      <c r="P119" s="34">
        <f>VLOOKUP(O119,'CPT to wRVU'!$A$1:$C$9660,3,FALSE)</f>
        <v>1.38</v>
      </c>
      <c r="Q119" s="28"/>
      <c r="R119" s="28"/>
      <c r="S119" s="28"/>
      <c r="T119" s="28"/>
    </row>
    <row r="120" spans="1:20" ht="27" customHeight="1" x14ac:dyDescent="0.2">
      <c r="A120" s="35" t="s">
        <v>379</v>
      </c>
      <c r="B120" s="36" t="s">
        <v>21</v>
      </c>
      <c r="C120" s="36" t="s">
        <v>380</v>
      </c>
      <c r="D120" s="36" t="s">
        <v>23</v>
      </c>
      <c r="E120" s="36" t="s">
        <v>381</v>
      </c>
      <c r="F120" s="36">
        <f t="shared" si="0"/>
        <v>7</v>
      </c>
      <c r="G120" s="36" t="str">
        <f t="shared" si="1"/>
        <v>03/01/202608:09:56</v>
      </c>
      <c r="H120" s="36" t="s">
        <v>23</v>
      </c>
      <c r="I120" s="37">
        <v>46082</v>
      </c>
      <c r="J120" s="37" t="str">
        <f t="shared" si="2"/>
        <v>WE</v>
      </c>
      <c r="K120" s="36" t="s">
        <v>382</v>
      </c>
      <c r="L120" s="36">
        <f t="shared" si="3"/>
        <v>8</v>
      </c>
      <c r="M120" s="36" t="s">
        <v>213</v>
      </c>
      <c r="N120" s="38">
        <f t="shared" si="4"/>
        <v>1.9004629629629621E-2</v>
      </c>
      <c r="O120" s="39">
        <v>71275</v>
      </c>
      <c r="P120" s="40">
        <f>VLOOKUP(O120,'CPT to wRVU'!$A$1:$C$9660,3,FALSE)</f>
        <v>1.82</v>
      </c>
      <c r="Q120" s="25">
        <f>SUM(P120:P145)</f>
        <v>33.559999999999995</v>
      </c>
      <c r="R120" s="25">
        <f>SUM(P120:P128)</f>
        <v>11.200000000000001</v>
      </c>
      <c r="S120" s="26">
        <f>(R120*60)-500</f>
        <v>172.00000000000011</v>
      </c>
      <c r="T120" s="25"/>
    </row>
    <row r="121" spans="1:20" ht="27" customHeight="1" x14ac:dyDescent="0.2">
      <c r="A121" s="29" t="s">
        <v>383</v>
      </c>
      <c r="B121" s="30" t="s">
        <v>21</v>
      </c>
      <c r="C121" s="30" t="s">
        <v>84</v>
      </c>
      <c r="D121" s="30" t="s">
        <v>23</v>
      </c>
      <c r="E121" s="30" t="s">
        <v>384</v>
      </c>
      <c r="F121" s="30">
        <f t="shared" si="0"/>
        <v>8</v>
      </c>
      <c r="G121" s="30" t="str">
        <f t="shared" si="1"/>
        <v>03/01/202608:15:10</v>
      </c>
      <c r="H121" s="30" t="s">
        <v>23</v>
      </c>
      <c r="I121" s="31">
        <v>46082</v>
      </c>
      <c r="J121" s="31" t="str">
        <f t="shared" si="2"/>
        <v>WE</v>
      </c>
      <c r="K121" s="30" t="s">
        <v>385</v>
      </c>
      <c r="L121" s="30">
        <f t="shared" si="3"/>
        <v>8</v>
      </c>
      <c r="M121" s="30" t="s">
        <v>213</v>
      </c>
      <c r="N121" s="32">
        <f t="shared" si="4"/>
        <v>1.0439814814814818E-2</v>
      </c>
      <c r="O121" s="33">
        <v>74177</v>
      </c>
      <c r="P121" s="34">
        <f>VLOOKUP(O121,'CPT to wRVU'!$A$1:$C$9660,3,FALSE)</f>
        <v>1.82</v>
      </c>
      <c r="Q121" s="28"/>
      <c r="R121" s="28"/>
      <c r="S121" s="28"/>
      <c r="T121" s="28"/>
    </row>
    <row r="122" spans="1:20" ht="27" customHeight="1" x14ac:dyDescent="0.2">
      <c r="A122" s="35" t="s">
        <v>386</v>
      </c>
      <c r="B122" s="36" t="s">
        <v>171</v>
      </c>
      <c r="C122" s="36" t="s">
        <v>387</v>
      </c>
      <c r="D122" s="36" t="s">
        <v>23</v>
      </c>
      <c r="E122" s="36" t="s">
        <v>388</v>
      </c>
      <c r="F122" s="36">
        <f t="shared" si="0"/>
        <v>6</v>
      </c>
      <c r="G122" s="36" t="str">
        <f t="shared" si="1"/>
        <v>03/01/202608:23:04</v>
      </c>
      <c r="H122" s="36" t="s">
        <v>23</v>
      </c>
      <c r="I122" s="37">
        <v>46082</v>
      </c>
      <c r="J122" s="37" t="str">
        <f t="shared" si="2"/>
        <v>WE</v>
      </c>
      <c r="K122" s="36" t="s">
        <v>389</v>
      </c>
      <c r="L122" s="36">
        <f t="shared" si="3"/>
        <v>8</v>
      </c>
      <c r="M122" s="36" t="s">
        <v>213</v>
      </c>
      <c r="N122" s="38">
        <f t="shared" si="4"/>
        <v>7.060185185185186E-2</v>
      </c>
      <c r="O122" s="39">
        <v>76856</v>
      </c>
      <c r="P122" s="40">
        <f>VLOOKUP(O122,'CPT to wRVU'!$A$1:$C$9660,3,FALSE)</f>
        <v>0.69</v>
      </c>
      <c r="Q122" s="25"/>
      <c r="R122" s="25"/>
      <c r="S122" s="25"/>
      <c r="T122" s="25"/>
    </row>
    <row r="123" spans="1:20" ht="27" customHeight="1" x14ac:dyDescent="0.2">
      <c r="A123" s="29" t="s">
        <v>390</v>
      </c>
      <c r="B123" s="30" t="s">
        <v>171</v>
      </c>
      <c r="C123" s="30" t="s">
        <v>391</v>
      </c>
      <c r="D123" s="30" t="s">
        <v>23</v>
      </c>
      <c r="E123" s="30" t="s">
        <v>388</v>
      </c>
      <c r="F123" s="30">
        <f t="shared" si="0"/>
        <v>6</v>
      </c>
      <c r="G123" s="30" t="str">
        <f t="shared" si="1"/>
        <v>03/01/202608:23:04</v>
      </c>
      <c r="H123" s="30" t="s">
        <v>23</v>
      </c>
      <c r="I123" s="31">
        <v>46082</v>
      </c>
      <c r="J123" s="31" t="str">
        <f t="shared" si="2"/>
        <v>WE</v>
      </c>
      <c r="K123" s="30" t="s">
        <v>389</v>
      </c>
      <c r="L123" s="30">
        <f t="shared" si="3"/>
        <v>8</v>
      </c>
      <c r="M123" s="30" t="s">
        <v>213</v>
      </c>
      <c r="N123" s="32">
        <f t="shared" si="4"/>
        <v>7.060185185185186E-2</v>
      </c>
      <c r="O123" s="33">
        <v>76830</v>
      </c>
      <c r="P123" s="34">
        <f>VLOOKUP(O123,'CPT to wRVU'!$A$1:$C$9660,3,FALSE)</f>
        <v>0.69</v>
      </c>
      <c r="Q123" s="28"/>
      <c r="R123" s="28"/>
      <c r="S123" s="28"/>
      <c r="T123" s="28"/>
    </row>
    <row r="124" spans="1:20" ht="27" customHeight="1" x14ac:dyDescent="0.2">
      <c r="A124" s="35" t="s">
        <v>392</v>
      </c>
      <c r="B124" s="36" t="s">
        <v>171</v>
      </c>
      <c r="C124" s="36" t="s">
        <v>393</v>
      </c>
      <c r="D124" s="36" t="s">
        <v>23</v>
      </c>
      <c r="E124" s="36" t="s">
        <v>394</v>
      </c>
      <c r="F124" s="36">
        <f t="shared" si="0"/>
        <v>8</v>
      </c>
      <c r="G124" s="36" t="str">
        <f t="shared" si="1"/>
        <v>03/01/202608:24:20</v>
      </c>
      <c r="H124" s="36" t="s">
        <v>23</v>
      </c>
      <c r="I124" s="37">
        <v>46082</v>
      </c>
      <c r="J124" s="37" t="str">
        <f t="shared" si="2"/>
        <v>WE</v>
      </c>
      <c r="K124" s="36" t="s">
        <v>395</v>
      </c>
      <c r="L124" s="36">
        <f t="shared" si="3"/>
        <v>8</v>
      </c>
      <c r="M124" s="36" t="s">
        <v>213</v>
      </c>
      <c r="N124" s="38">
        <f t="shared" si="4"/>
        <v>7.6504629629629561E-3</v>
      </c>
      <c r="O124" s="39">
        <v>76700</v>
      </c>
      <c r="P124" s="40">
        <f>VLOOKUP(O124,'CPT to wRVU'!$A$1:$C$9660,3,FALSE)</f>
        <v>0.81</v>
      </c>
      <c r="Q124" s="25"/>
      <c r="R124" s="25"/>
      <c r="S124" s="25"/>
      <c r="T124" s="25"/>
    </row>
    <row r="125" spans="1:20" ht="27" customHeight="1" x14ac:dyDescent="0.2">
      <c r="A125" s="29" t="s">
        <v>396</v>
      </c>
      <c r="B125" s="30" t="s">
        <v>21</v>
      </c>
      <c r="C125" s="30" t="s">
        <v>380</v>
      </c>
      <c r="D125" s="30" t="s">
        <v>23</v>
      </c>
      <c r="E125" s="30" t="s">
        <v>397</v>
      </c>
      <c r="F125" s="30">
        <f t="shared" si="0"/>
        <v>8</v>
      </c>
      <c r="G125" s="30" t="str">
        <f t="shared" si="1"/>
        <v>03/01/202608:33:03</v>
      </c>
      <c r="H125" s="30" t="s">
        <v>23</v>
      </c>
      <c r="I125" s="31">
        <v>46082</v>
      </c>
      <c r="J125" s="31" t="str">
        <f t="shared" si="2"/>
        <v>WE</v>
      </c>
      <c r="K125" s="30" t="s">
        <v>398</v>
      </c>
      <c r="L125" s="30">
        <f t="shared" si="3"/>
        <v>8</v>
      </c>
      <c r="M125" s="30" t="s">
        <v>213</v>
      </c>
      <c r="N125" s="32">
        <f t="shared" si="4"/>
        <v>6.7245370370370705E-3</v>
      </c>
      <c r="O125" s="33">
        <v>71275</v>
      </c>
      <c r="P125" s="34">
        <f>VLOOKUP(O125,'CPT to wRVU'!$A$1:$C$9660,3,FALSE)</f>
        <v>1.82</v>
      </c>
      <c r="Q125" s="28"/>
      <c r="R125" s="28"/>
      <c r="S125" s="28"/>
      <c r="T125" s="28"/>
    </row>
    <row r="126" spans="1:20" ht="27" customHeight="1" x14ac:dyDescent="0.2">
      <c r="A126" s="35" t="s">
        <v>399</v>
      </c>
      <c r="B126" s="36" t="s">
        <v>21</v>
      </c>
      <c r="C126" s="36" t="s">
        <v>400</v>
      </c>
      <c r="D126" s="36" t="s">
        <v>23</v>
      </c>
      <c r="E126" s="36" t="s">
        <v>401</v>
      </c>
      <c r="F126" s="36">
        <f t="shared" si="0"/>
        <v>3</v>
      </c>
      <c r="G126" s="36" t="str">
        <f t="shared" si="1"/>
        <v>03/01/202608:55:44</v>
      </c>
      <c r="H126" s="36" t="s">
        <v>23</v>
      </c>
      <c r="I126" s="37">
        <v>46082</v>
      </c>
      <c r="J126" s="37" t="str">
        <f t="shared" si="2"/>
        <v>WE</v>
      </c>
      <c r="K126" s="36" t="s">
        <v>402</v>
      </c>
      <c r="L126" s="36">
        <f t="shared" si="3"/>
        <v>8</v>
      </c>
      <c r="M126" s="36" t="s">
        <v>213</v>
      </c>
      <c r="N126" s="38">
        <f t="shared" si="4"/>
        <v>0.23143518518518522</v>
      </c>
      <c r="O126" s="39">
        <v>74178</v>
      </c>
      <c r="P126" s="40">
        <f>VLOOKUP(O126,'CPT to wRVU'!$A$1:$C$9660,3,FALSE)</f>
        <v>2.0099999999999998</v>
      </c>
      <c r="Q126" s="25"/>
      <c r="R126" s="25"/>
      <c r="S126" s="25"/>
      <c r="T126" s="25"/>
    </row>
    <row r="127" spans="1:20" ht="27" customHeight="1" x14ac:dyDescent="0.2">
      <c r="A127" s="29" t="s">
        <v>403</v>
      </c>
      <c r="B127" s="30" t="s">
        <v>171</v>
      </c>
      <c r="C127" s="30" t="s">
        <v>404</v>
      </c>
      <c r="D127" s="30" t="s">
        <v>23</v>
      </c>
      <c r="E127" s="30" t="s">
        <v>405</v>
      </c>
      <c r="F127" s="30">
        <f t="shared" si="0"/>
        <v>8</v>
      </c>
      <c r="G127" s="30" t="str">
        <f t="shared" si="1"/>
        <v>03/01/202608:57:33</v>
      </c>
      <c r="H127" s="30" t="s">
        <v>23</v>
      </c>
      <c r="I127" s="31">
        <v>46082</v>
      </c>
      <c r="J127" s="31" t="str">
        <f t="shared" si="2"/>
        <v>WE</v>
      </c>
      <c r="K127" s="30" t="s">
        <v>406</v>
      </c>
      <c r="L127" s="30">
        <f t="shared" si="3"/>
        <v>8</v>
      </c>
      <c r="M127" s="30" t="s">
        <v>213</v>
      </c>
      <c r="N127" s="32">
        <f t="shared" si="4"/>
        <v>1.0011574074074103E-2</v>
      </c>
      <c r="O127" s="33">
        <v>93880</v>
      </c>
      <c r="P127" s="34">
        <f>VLOOKUP(O127,'CPT to wRVU'!$A$1:$C$9660,3,FALSE)</f>
        <v>0.8</v>
      </c>
      <c r="Q127" s="28"/>
      <c r="R127" s="28"/>
      <c r="S127" s="28"/>
      <c r="T127" s="28"/>
    </row>
    <row r="128" spans="1:20" ht="27" customHeight="1" x14ac:dyDescent="0.2">
      <c r="A128" s="35" t="s">
        <v>407</v>
      </c>
      <c r="B128" s="36" t="s">
        <v>171</v>
      </c>
      <c r="C128" s="36" t="s">
        <v>408</v>
      </c>
      <c r="D128" s="36" t="s">
        <v>23</v>
      </c>
      <c r="E128" s="36" t="s">
        <v>409</v>
      </c>
      <c r="F128" s="36">
        <f t="shared" si="0"/>
        <v>8</v>
      </c>
      <c r="G128" s="36" t="str">
        <f t="shared" si="1"/>
        <v>03/01/202608:58:36</v>
      </c>
      <c r="H128" s="36" t="s">
        <v>23</v>
      </c>
      <c r="I128" s="37">
        <v>46082</v>
      </c>
      <c r="J128" s="37" t="str">
        <f t="shared" si="2"/>
        <v>WE</v>
      </c>
      <c r="K128" s="36" t="s">
        <v>410</v>
      </c>
      <c r="L128" s="36">
        <f t="shared" si="3"/>
        <v>8</v>
      </c>
      <c r="M128" s="36" t="s">
        <v>213</v>
      </c>
      <c r="N128" s="38">
        <f t="shared" si="4"/>
        <v>3.1365740740740833E-3</v>
      </c>
      <c r="O128" s="39">
        <v>76770</v>
      </c>
      <c r="P128" s="40">
        <f>VLOOKUP(O128,'CPT to wRVU'!$A$1:$C$9660,3,FALSE)</f>
        <v>0.74</v>
      </c>
      <c r="Q128" s="25"/>
      <c r="R128" s="25"/>
      <c r="S128" s="25"/>
      <c r="T128" s="25"/>
    </row>
    <row r="129" spans="1:20" ht="27" customHeight="1" x14ac:dyDescent="0.2">
      <c r="A129" s="29" t="s">
        <v>411</v>
      </c>
      <c r="B129" s="30" t="s">
        <v>21</v>
      </c>
      <c r="C129" s="30" t="s">
        <v>412</v>
      </c>
      <c r="D129" s="30" t="s">
        <v>23</v>
      </c>
      <c r="E129" s="30" t="s">
        <v>413</v>
      </c>
      <c r="F129" s="30">
        <f t="shared" si="0"/>
        <v>8</v>
      </c>
      <c r="G129" s="30" t="str">
        <f t="shared" si="1"/>
        <v>03/01/202609:31:08</v>
      </c>
      <c r="H129" s="30" t="s">
        <v>23</v>
      </c>
      <c r="I129" s="31">
        <v>46082</v>
      </c>
      <c r="J129" s="31" t="str">
        <f t="shared" si="2"/>
        <v>WE</v>
      </c>
      <c r="K129" s="30" t="s">
        <v>414</v>
      </c>
      <c r="L129" s="30">
        <f t="shared" si="3"/>
        <v>9</v>
      </c>
      <c r="M129" s="30" t="s">
        <v>213</v>
      </c>
      <c r="N129" s="32">
        <f t="shared" si="4"/>
        <v>3.6851851851851802E-2</v>
      </c>
      <c r="O129" s="33">
        <v>74178</v>
      </c>
      <c r="P129" s="34">
        <f>VLOOKUP(O129,'CPT to wRVU'!$A$1:$C$9660,3,FALSE)</f>
        <v>2.0099999999999998</v>
      </c>
      <c r="Q129" s="28"/>
      <c r="R129" s="28">
        <f>SUM(P129:P132)</f>
        <v>6.7900000000000009</v>
      </c>
      <c r="S129" s="28"/>
      <c r="T129" s="28"/>
    </row>
    <row r="130" spans="1:20" ht="27" customHeight="1" x14ac:dyDescent="0.2">
      <c r="A130" s="35" t="s">
        <v>415</v>
      </c>
      <c r="B130" s="36" t="s">
        <v>21</v>
      </c>
      <c r="C130" s="36" t="s">
        <v>84</v>
      </c>
      <c r="D130" s="36" t="s">
        <v>23</v>
      </c>
      <c r="E130" s="36" t="s">
        <v>416</v>
      </c>
      <c r="F130" s="36">
        <f t="shared" si="0"/>
        <v>9</v>
      </c>
      <c r="G130" s="36" t="str">
        <f t="shared" si="1"/>
        <v>03/01/202609:42:11</v>
      </c>
      <c r="H130" s="36" t="s">
        <v>23</v>
      </c>
      <c r="I130" s="37">
        <v>46082</v>
      </c>
      <c r="J130" s="37" t="str">
        <f t="shared" si="2"/>
        <v>WE</v>
      </c>
      <c r="K130" s="36" t="s">
        <v>417</v>
      </c>
      <c r="L130" s="36">
        <f t="shared" si="3"/>
        <v>9</v>
      </c>
      <c r="M130" s="36" t="s">
        <v>213</v>
      </c>
      <c r="N130" s="38">
        <f t="shared" si="4"/>
        <v>2.7106481481481481E-2</v>
      </c>
      <c r="O130" s="39">
        <v>74177</v>
      </c>
      <c r="P130" s="40">
        <f>VLOOKUP(O130,'CPT to wRVU'!$A$1:$C$9660,3,FALSE)</f>
        <v>1.82</v>
      </c>
      <c r="Q130" s="25"/>
      <c r="R130" s="25"/>
      <c r="S130" s="25"/>
      <c r="T130" s="25"/>
    </row>
    <row r="131" spans="1:20" ht="27" customHeight="1" x14ac:dyDescent="0.2">
      <c r="A131" s="29" t="s">
        <v>418</v>
      </c>
      <c r="B131" s="30" t="s">
        <v>163</v>
      </c>
      <c r="C131" s="30" t="s">
        <v>419</v>
      </c>
      <c r="D131" s="30" t="s">
        <v>23</v>
      </c>
      <c r="E131" s="30" t="s">
        <v>420</v>
      </c>
      <c r="F131" s="30">
        <f t="shared" si="0"/>
        <v>8</v>
      </c>
      <c r="G131" s="30" t="str">
        <f t="shared" si="1"/>
        <v>03/01/202609:56:24</v>
      </c>
      <c r="H131" s="30" t="s">
        <v>23</v>
      </c>
      <c r="I131" s="31">
        <v>46082</v>
      </c>
      <c r="J131" s="31" t="str">
        <f t="shared" si="2"/>
        <v>WE</v>
      </c>
      <c r="K131" s="30" t="s">
        <v>421</v>
      </c>
      <c r="L131" s="30">
        <f t="shared" si="3"/>
        <v>9</v>
      </c>
      <c r="M131" s="30" t="s">
        <v>213</v>
      </c>
      <c r="N131" s="32">
        <f t="shared" si="4"/>
        <v>4.9201388888888919E-2</v>
      </c>
      <c r="O131" s="33">
        <v>72148</v>
      </c>
      <c r="P131" s="34">
        <f>VLOOKUP(O131,'CPT to wRVU'!$A$1:$C$9660,3,FALSE)</f>
        <v>1.48</v>
      </c>
      <c r="Q131" s="28"/>
      <c r="R131" s="28"/>
      <c r="S131" s="28"/>
      <c r="T131" s="28"/>
    </row>
    <row r="132" spans="1:20" ht="16.5" customHeight="1" x14ac:dyDescent="0.2">
      <c r="A132" s="35" t="s">
        <v>422</v>
      </c>
      <c r="B132" s="36" t="s">
        <v>163</v>
      </c>
      <c r="C132" s="36" t="s">
        <v>423</v>
      </c>
      <c r="D132" s="36" t="s">
        <v>23</v>
      </c>
      <c r="E132" s="36" t="s">
        <v>424</v>
      </c>
      <c r="F132" s="36">
        <f t="shared" si="0"/>
        <v>8</v>
      </c>
      <c r="G132" s="36" t="str">
        <f t="shared" si="1"/>
        <v>03/01/202609:56:24</v>
      </c>
      <c r="H132" s="36" t="s">
        <v>23</v>
      </c>
      <c r="I132" s="37">
        <v>46082</v>
      </c>
      <c r="J132" s="37" t="str">
        <f t="shared" si="2"/>
        <v>WE</v>
      </c>
      <c r="K132" s="36" t="s">
        <v>421</v>
      </c>
      <c r="L132" s="36">
        <f t="shared" si="3"/>
        <v>9</v>
      </c>
      <c r="M132" s="36" t="s">
        <v>213</v>
      </c>
      <c r="N132" s="38">
        <f t="shared" si="4"/>
        <v>4.9108796296296331E-2</v>
      </c>
      <c r="O132" s="39">
        <v>72146</v>
      </c>
      <c r="P132" s="40">
        <f>VLOOKUP(O132,'CPT to wRVU'!$A$1:$C$9660,3,FALSE)</f>
        <v>1.48</v>
      </c>
      <c r="Q132" s="25"/>
      <c r="R132" s="25"/>
      <c r="S132" s="25"/>
      <c r="T132" s="25"/>
    </row>
    <row r="133" spans="1:20" ht="27" customHeight="1" x14ac:dyDescent="0.2">
      <c r="A133" s="29" t="s">
        <v>425</v>
      </c>
      <c r="B133" s="30" t="s">
        <v>163</v>
      </c>
      <c r="C133" s="30" t="s">
        <v>426</v>
      </c>
      <c r="D133" s="30" t="s">
        <v>23</v>
      </c>
      <c r="E133" s="30" t="s">
        <v>427</v>
      </c>
      <c r="F133" s="30">
        <f t="shared" si="0"/>
        <v>9</v>
      </c>
      <c r="G133" s="30" t="str">
        <f t="shared" si="1"/>
        <v>03/01/202610:08:10</v>
      </c>
      <c r="H133" s="30" t="s">
        <v>23</v>
      </c>
      <c r="I133" s="31">
        <v>46082</v>
      </c>
      <c r="J133" s="31" t="str">
        <f t="shared" si="2"/>
        <v>WE</v>
      </c>
      <c r="K133" s="30" t="s">
        <v>428</v>
      </c>
      <c r="L133" s="30">
        <f t="shared" si="3"/>
        <v>10</v>
      </c>
      <c r="M133" s="30" t="s">
        <v>213</v>
      </c>
      <c r="N133" s="32">
        <f t="shared" si="4"/>
        <v>1.5011574074074052E-2</v>
      </c>
      <c r="O133" s="33">
        <v>72141</v>
      </c>
      <c r="P133" s="34">
        <f>VLOOKUP(O133,'CPT to wRVU'!$A$1:$C$9660,3,FALSE)</f>
        <v>1.48</v>
      </c>
      <c r="Q133" s="28"/>
      <c r="R133" s="28">
        <f>SUM(P133:P136)</f>
        <v>5.49</v>
      </c>
      <c r="S133" s="28"/>
      <c r="T133" s="28"/>
    </row>
    <row r="134" spans="1:20" ht="27" customHeight="1" x14ac:dyDescent="0.2">
      <c r="A134" s="35" t="s">
        <v>429</v>
      </c>
      <c r="B134" s="36" t="s">
        <v>21</v>
      </c>
      <c r="C134" s="36" t="s">
        <v>376</v>
      </c>
      <c r="D134" s="36" t="s">
        <v>23</v>
      </c>
      <c r="E134" s="36" t="s">
        <v>430</v>
      </c>
      <c r="F134" s="36">
        <f t="shared" si="0"/>
        <v>9</v>
      </c>
      <c r="G134" s="36" t="str">
        <f t="shared" si="1"/>
        <v>03/01/202610:35:57</v>
      </c>
      <c r="H134" s="36" t="s">
        <v>23</v>
      </c>
      <c r="I134" s="37">
        <v>46082</v>
      </c>
      <c r="J134" s="37" t="str">
        <f t="shared" si="2"/>
        <v>WE</v>
      </c>
      <c r="K134" s="36" t="s">
        <v>431</v>
      </c>
      <c r="L134" s="36">
        <f t="shared" si="3"/>
        <v>10</v>
      </c>
      <c r="M134" s="36" t="s">
        <v>213</v>
      </c>
      <c r="N134" s="38">
        <f t="shared" si="4"/>
        <v>3.7349537037037028E-2</v>
      </c>
      <c r="O134" s="39">
        <v>70491</v>
      </c>
      <c r="P134" s="40">
        <f>VLOOKUP(O134,'CPT to wRVU'!$A$1:$C$9660,3,FALSE)</f>
        <v>1.38</v>
      </c>
      <c r="Q134" s="25"/>
      <c r="R134" s="25"/>
      <c r="S134" s="25"/>
      <c r="T134" s="25"/>
    </row>
    <row r="135" spans="1:20" ht="27" customHeight="1" x14ac:dyDescent="0.2">
      <c r="A135" s="29" t="s">
        <v>432</v>
      </c>
      <c r="B135" s="30" t="s">
        <v>171</v>
      </c>
      <c r="C135" s="30" t="s">
        <v>393</v>
      </c>
      <c r="D135" s="30" t="s">
        <v>23</v>
      </c>
      <c r="E135" s="30" t="s">
        <v>433</v>
      </c>
      <c r="F135" s="30">
        <f t="shared" si="0"/>
        <v>10</v>
      </c>
      <c r="G135" s="30" t="str">
        <f t="shared" si="1"/>
        <v>03/01/202610:38:41</v>
      </c>
      <c r="H135" s="30" t="s">
        <v>23</v>
      </c>
      <c r="I135" s="31">
        <v>46082</v>
      </c>
      <c r="J135" s="31" t="str">
        <f t="shared" si="2"/>
        <v>WE</v>
      </c>
      <c r="K135" s="30" t="s">
        <v>434</v>
      </c>
      <c r="L135" s="30">
        <f t="shared" si="3"/>
        <v>10</v>
      </c>
      <c r="M135" s="30" t="s">
        <v>213</v>
      </c>
      <c r="N135" s="32">
        <f t="shared" si="4"/>
        <v>5.1620370370369928E-3</v>
      </c>
      <c r="O135" s="33">
        <v>76700</v>
      </c>
      <c r="P135" s="34">
        <f>VLOOKUP(O135,'CPT to wRVU'!$A$1:$C$9660,3,FALSE)</f>
        <v>0.81</v>
      </c>
      <c r="Q135" s="28"/>
      <c r="R135" s="28"/>
      <c r="S135" s="28"/>
      <c r="T135" s="28"/>
    </row>
    <row r="136" spans="1:20" ht="27" customHeight="1" x14ac:dyDescent="0.2">
      <c r="A136" s="35" t="s">
        <v>435</v>
      </c>
      <c r="B136" s="36" t="s">
        <v>21</v>
      </c>
      <c r="C136" s="36" t="s">
        <v>84</v>
      </c>
      <c r="D136" s="36" t="s">
        <v>23</v>
      </c>
      <c r="E136" s="36" t="s">
        <v>436</v>
      </c>
      <c r="F136" s="36">
        <f t="shared" si="0"/>
        <v>10</v>
      </c>
      <c r="G136" s="36" t="str">
        <f t="shared" si="1"/>
        <v>03/01/202610:46:31</v>
      </c>
      <c r="H136" s="36" t="s">
        <v>23</v>
      </c>
      <c r="I136" s="37">
        <v>46082</v>
      </c>
      <c r="J136" s="37" t="str">
        <f t="shared" si="2"/>
        <v>WE</v>
      </c>
      <c r="K136" s="36" t="s">
        <v>437</v>
      </c>
      <c r="L136" s="36">
        <f t="shared" si="3"/>
        <v>10</v>
      </c>
      <c r="M136" s="36" t="s">
        <v>213</v>
      </c>
      <c r="N136" s="38">
        <f t="shared" si="4"/>
        <v>2.682870370370366E-2</v>
      </c>
      <c r="O136" s="39">
        <v>74177</v>
      </c>
      <c r="P136" s="40">
        <f>VLOOKUP(O136,'CPT to wRVU'!$A$1:$C$9660,3,FALSE)</f>
        <v>1.82</v>
      </c>
      <c r="Q136" s="25"/>
      <c r="R136" s="25"/>
      <c r="S136" s="25"/>
      <c r="T136" s="25"/>
    </row>
    <row r="137" spans="1:20" ht="27" customHeight="1" x14ac:dyDescent="0.2">
      <c r="A137" s="29" t="s">
        <v>438</v>
      </c>
      <c r="B137" s="30" t="s">
        <v>21</v>
      </c>
      <c r="C137" s="30" t="s">
        <v>28</v>
      </c>
      <c r="D137" s="30" t="s">
        <v>23</v>
      </c>
      <c r="E137" s="30" t="s">
        <v>439</v>
      </c>
      <c r="F137" s="30">
        <f t="shared" si="0"/>
        <v>10</v>
      </c>
      <c r="G137" s="30" t="str">
        <f t="shared" si="1"/>
        <v>03/01/202611:02:01</v>
      </c>
      <c r="H137" s="30" t="s">
        <v>23</v>
      </c>
      <c r="I137" s="31">
        <v>46082</v>
      </c>
      <c r="J137" s="31" t="str">
        <f t="shared" si="2"/>
        <v>WE</v>
      </c>
      <c r="K137" s="30" t="s">
        <v>440</v>
      </c>
      <c r="L137" s="30">
        <f t="shared" si="3"/>
        <v>11</v>
      </c>
      <c r="M137" s="30" t="s">
        <v>213</v>
      </c>
      <c r="N137" s="32">
        <f t="shared" si="4"/>
        <v>2.5115740740740744E-2</v>
      </c>
      <c r="O137" s="33">
        <v>70450</v>
      </c>
      <c r="P137" s="34">
        <f>VLOOKUP(O137,'CPT to wRVU'!$A$1:$C$9660,3,FALSE)</f>
        <v>0.85</v>
      </c>
      <c r="Q137" s="28"/>
      <c r="R137" s="28">
        <f>SUM(P137:P145)</f>
        <v>10.08</v>
      </c>
      <c r="S137" s="41">
        <f>(R137*60)-500</f>
        <v>104.79999999999995</v>
      </c>
      <c r="T137" s="28"/>
    </row>
    <row r="138" spans="1:20" ht="16.5" customHeight="1" x14ac:dyDescent="0.2">
      <c r="A138" s="35" t="s">
        <v>441</v>
      </c>
      <c r="B138" s="36" t="s">
        <v>21</v>
      </c>
      <c r="C138" s="36" t="s">
        <v>84</v>
      </c>
      <c r="D138" s="36" t="s">
        <v>23</v>
      </c>
      <c r="E138" s="36" t="s">
        <v>442</v>
      </c>
      <c r="F138" s="36">
        <f t="shared" si="0"/>
        <v>10</v>
      </c>
      <c r="G138" s="36" t="str">
        <f t="shared" si="1"/>
        <v>03/01/202611:11:52</v>
      </c>
      <c r="H138" s="36" t="s">
        <v>23</v>
      </c>
      <c r="I138" s="37">
        <v>46082</v>
      </c>
      <c r="J138" s="37" t="str">
        <f t="shared" si="2"/>
        <v>WE</v>
      </c>
      <c r="K138" s="36" t="s">
        <v>443</v>
      </c>
      <c r="L138" s="36">
        <f t="shared" si="3"/>
        <v>11</v>
      </c>
      <c r="M138" s="36" t="s">
        <v>213</v>
      </c>
      <c r="N138" s="38">
        <f t="shared" si="4"/>
        <v>1.7361111111111105E-2</v>
      </c>
      <c r="O138" s="39">
        <v>74177</v>
      </c>
      <c r="P138" s="40">
        <f>VLOOKUP(O138,'CPT to wRVU'!$A$1:$C$9660,3,FALSE)</f>
        <v>1.82</v>
      </c>
      <c r="Q138" s="25"/>
      <c r="R138" s="25"/>
      <c r="S138" s="25"/>
      <c r="T138" s="25"/>
    </row>
    <row r="139" spans="1:20" ht="27" customHeight="1" x14ac:dyDescent="0.2">
      <c r="A139" s="29" t="s">
        <v>444</v>
      </c>
      <c r="B139" s="30" t="s">
        <v>21</v>
      </c>
      <c r="C139" s="30" t="s">
        <v>139</v>
      </c>
      <c r="D139" s="30" t="s">
        <v>23</v>
      </c>
      <c r="E139" s="30" t="s">
        <v>445</v>
      </c>
      <c r="F139" s="30">
        <f t="shared" si="0"/>
        <v>10</v>
      </c>
      <c r="G139" s="30" t="str">
        <f t="shared" si="1"/>
        <v>03/01/202611:11:52</v>
      </c>
      <c r="H139" s="30" t="s">
        <v>23</v>
      </c>
      <c r="I139" s="31">
        <v>46082</v>
      </c>
      <c r="J139" s="31" t="str">
        <f t="shared" si="2"/>
        <v>WE</v>
      </c>
      <c r="K139" s="30" t="s">
        <v>443</v>
      </c>
      <c r="L139" s="30">
        <f t="shared" si="3"/>
        <v>11</v>
      </c>
      <c r="M139" s="30" t="s">
        <v>213</v>
      </c>
      <c r="N139" s="32">
        <f t="shared" si="4"/>
        <v>1.6909722222222257E-2</v>
      </c>
      <c r="O139" s="33">
        <v>76376</v>
      </c>
      <c r="P139" s="34">
        <f>VLOOKUP(O139,'CPT to wRVU'!$A$1:$C$9660,3,FALSE)</f>
        <v>0.2</v>
      </c>
      <c r="Q139" s="28"/>
      <c r="R139" s="28"/>
      <c r="S139" s="28"/>
      <c r="T139" s="28"/>
    </row>
    <row r="140" spans="1:20" ht="27" customHeight="1" x14ac:dyDescent="0.2">
      <c r="A140" s="35" t="s">
        <v>444</v>
      </c>
      <c r="B140" s="36" t="s">
        <v>21</v>
      </c>
      <c r="C140" s="36" t="s">
        <v>139</v>
      </c>
      <c r="D140" s="36" t="s">
        <v>23</v>
      </c>
      <c r="E140" s="36" t="s">
        <v>445</v>
      </c>
      <c r="F140" s="36">
        <f t="shared" si="0"/>
        <v>10</v>
      </c>
      <c r="G140" s="36" t="str">
        <f t="shared" si="1"/>
        <v>03/01/202611:11:52</v>
      </c>
      <c r="H140" s="36" t="s">
        <v>23</v>
      </c>
      <c r="I140" s="37">
        <v>46082</v>
      </c>
      <c r="J140" s="37" t="str">
        <f t="shared" si="2"/>
        <v>WE</v>
      </c>
      <c r="K140" s="36" t="s">
        <v>443</v>
      </c>
      <c r="L140" s="36">
        <f t="shared" si="3"/>
        <v>11</v>
      </c>
      <c r="M140" s="36" t="s">
        <v>213</v>
      </c>
      <c r="N140" s="38">
        <f t="shared" si="4"/>
        <v>1.6909722222222257E-2</v>
      </c>
      <c r="O140" s="39">
        <v>71260</v>
      </c>
      <c r="P140" s="40">
        <f>VLOOKUP(O140,'CPT to wRVU'!$A$1:$C$9660,3,FALSE)</f>
        <v>1.1599999999999999</v>
      </c>
      <c r="Q140" s="25"/>
      <c r="R140" s="25"/>
      <c r="S140" s="25"/>
      <c r="T140" s="25"/>
    </row>
    <row r="141" spans="1:20" ht="16.5" customHeight="1" x14ac:dyDescent="0.2">
      <c r="A141" s="29" t="s">
        <v>446</v>
      </c>
      <c r="B141" s="30" t="s">
        <v>171</v>
      </c>
      <c r="C141" s="30" t="s">
        <v>447</v>
      </c>
      <c r="D141" s="30" t="s">
        <v>23</v>
      </c>
      <c r="E141" s="30" t="s">
        <v>448</v>
      </c>
      <c r="F141" s="30">
        <f t="shared" si="0"/>
        <v>11</v>
      </c>
      <c r="G141" s="30" t="str">
        <f t="shared" si="1"/>
        <v>03/01/202611:16:54</v>
      </c>
      <c r="H141" s="30" t="s">
        <v>23</v>
      </c>
      <c r="I141" s="31">
        <v>46082</v>
      </c>
      <c r="J141" s="31" t="str">
        <f t="shared" si="2"/>
        <v>WE</v>
      </c>
      <c r="K141" s="30" t="s">
        <v>449</v>
      </c>
      <c r="L141" s="30">
        <f t="shared" si="3"/>
        <v>11</v>
      </c>
      <c r="M141" s="30" t="s">
        <v>213</v>
      </c>
      <c r="N141" s="32">
        <f t="shared" si="4"/>
        <v>1.1550925925925937E-2</v>
      </c>
      <c r="O141" s="33">
        <v>76801</v>
      </c>
      <c r="P141" s="34">
        <f>VLOOKUP(O141,'CPT to wRVU'!$A$1:$C$9660,3,FALSE)</f>
        <v>0.99</v>
      </c>
      <c r="Q141" s="28"/>
      <c r="R141" s="28"/>
      <c r="S141" s="28"/>
      <c r="T141" s="28"/>
    </row>
    <row r="142" spans="1:20" ht="27" customHeight="1" x14ac:dyDescent="0.2">
      <c r="A142" s="35" t="s">
        <v>450</v>
      </c>
      <c r="B142" s="36" t="s">
        <v>21</v>
      </c>
      <c r="C142" s="36" t="s">
        <v>139</v>
      </c>
      <c r="D142" s="36" t="s">
        <v>23</v>
      </c>
      <c r="E142" s="36" t="s">
        <v>451</v>
      </c>
      <c r="F142" s="36">
        <f t="shared" si="0"/>
        <v>10</v>
      </c>
      <c r="G142" s="36" t="str">
        <f t="shared" si="1"/>
        <v>03/01/202611:35:18</v>
      </c>
      <c r="H142" s="36" t="s">
        <v>23</v>
      </c>
      <c r="I142" s="37">
        <v>46082</v>
      </c>
      <c r="J142" s="37" t="str">
        <f t="shared" si="2"/>
        <v>WE</v>
      </c>
      <c r="K142" s="36" t="s">
        <v>452</v>
      </c>
      <c r="L142" s="36">
        <f t="shared" si="3"/>
        <v>11</v>
      </c>
      <c r="M142" s="36" t="s">
        <v>213</v>
      </c>
      <c r="N142" s="38">
        <f t="shared" si="4"/>
        <v>5.0590277777777748E-2</v>
      </c>
      <c r="O142" s="39">
        <v>71260</v>
      </c>
      <c r="P142" s="40">
        <f>VLOOKUP(O142,'CPT to wRVU'!$A$1:$C$9660,3,FALSE)</f>
        <v>1.1599999999999999</v>
      </c>
      <c r="Q142" s="25"/>
      <c r="R142" s="25"/>
      <c r="S142" s="25"/>
      <c r="T142" s="25"/>
    </row>
    <row r="143" spans="1:20" ht="27" customHeight="1" x14ac:dyDescent="0.2">
      <c r="A143" s="29" t="s">
        <v>453</v>
      </c>
      <c r="B143" s="30" t="s">
        <v>171</v>
      </c>
      <c r="C143" s="30" t="s">
        <v>393</v>
      </c>
      <c r="D143" s="30" t="s">
        <v>23</v>
      </c>
      <c r="E143" s="30" t="s">
        <v>454</v>
      </c>
      <c r="F143" s="30">
        <f t="shared" si="0"/>
        <v>11</v>
      </c>
      <c r="G143" s="30" t="str">
        <f t="shared" si="1"/>
        <v>03/01/202611:38:55</v>
      </c>
      <c r="H143" s="30" t="s">
        <v>23</v>
      </c>
      <c r="I143" s="31">
        <v>46082</v>
      </c>
      <c r="J143" s="31" t="str">
        <f t="shared" si="2"/>
        <v>WE</v>
      </c>
      <c r="K143" s="30" t="s">
        <v>455</v>
      </c>
      <c r="L143" s="30">
        <f t="shared" si="3"/>
        <v>11</v>
      </c>
      <c r="M143" s="30" t="s">
        <v>213</v>
      </c>
      <c r="N143" s="32">
        <f t="shared" si="4"/>
        <v>3.1828703703703498E-3</v>
      </c>
      <c r="O143" s="33">
        <v>76700</v>
      </c>
      <c r="P143" s="34">
        <f>VLOOKUP(O143,'CPT to wRVU'!$A$1:$C$9660,3,FALSE)</f>
        <v>0.81</v>
      </c>
      <c r="Q143" s="28"/>
      <c r="R143" s="28"/>
      <c r="S143" s="28"/>
      <c r="T143" s="28"/>
    </row>
    <row r="144" spans="1:20" ht="27" customHeight="1" x14ac:dyDescent="0.2">
      <c r="A144" s="35" t="s">
        <v>456</v>
      </c>
      <c r="B144" s="36" t="s">
        <v>21</v>
      </c>
      <c r="C144" s="36" t="s">
        <v>457</v>
      </c>
      <c r="D144" s="36" t="s">
        <v>23</v>
      </c>
      <c r="E144" s="36" t="s">
        <v>458</v>
      </c>
      <c r="F144" s="36">
        <f t="shared" si="0"/>
        <v>11</v>
      </c>
      <c r="G144" s="36" t="str">
        <f t="shared" si="1"/>
        <v>03/01/202611:48:14</v>
      </c>
      <c r="H144" s="36" t="s">
        <v>23</v>
      </c>
      <c r="I144" s="37">
        <v>46082</v>
      </c>
      <c r="J144" s="37" t="str">
        <f t="shared" si="2"/>
        <v>WE</v>
      </c>
      <c r="K144" s="36" t="s">
        <v>459</v>
      </c>
      <c r="L144" s="36">
        <f t="shared" si="3"/>
        <v>11</v>
      </c>
      <c r="M144" s="36" t="s">
        <v>213</v>
      </c>
      <c r="N144" s="38">
        <f t="shared" si="4"/>
        <v>2.8032407407407367E-2</v>
      </c>
      <c r="O144" s="39">
        <v>71250</v>
      </c>
      <c r="P144" s="40">
        <f>VLOOKUP(O144,'CPT to wRVU'!$A$1:$C$9660,3,FALSE)</f>
        <v>1.08</v>
      </c>
      <c r="Q144" s="25"/>
      <c r="R144" s="25"/>
      <c r="S144" s="25"/>
      <c r="T144" s="25"/>
    </row>
    <row r="145" spans="1:20" ht="27" customHeight="1" x14ac:dyDescent="0.2">
      <c r="A145" s="29" t="s">
        <v>460</v>
      </c>
      <c r="B145" s="30" t="s">
        <v>21</v>
      </c>
      <c r="C145" s="30" t="s">
        <v>400</v>
      </c>
      <c r="D145" s="30" t="s">
        <v>23</v>
      </c>
      <c r="E145" s="30" t="s">
        <v>461</v>
      </c>
      <c r="F145" s="30">
        <f t="shared" si="0"/>
        <v>11</v>
      </c>
      <c r="G145" s="30" t="str">
        <f t="shared" si="1"/>
        <v>03/01/202612:05:47</v>
      </c>
      <c r="H145" s="30" t="s">
        <v>23</v>
      </c>
      <c r="I145" s="31">
        <v>46082</v>
      </c>
      <c r="J145" s="31" t="str">
        <f t="shared" si="2"/>
        <v>WE</v>
      </c>
      <c r="K145" s="30" t="s">
        <v>462</v>
      </c>
      <c r="L145" s="30">
        <f t="shared" si="3"/>
        <v>12</v>
      </c>
      <c r="M145" s="30" t="s">
        <v>213</v>
      </c>
      <c r="N145" s="32">
        <f t="shared" si="4"/>
        <v>1.6400462962962936E-2</v>
      </c>
      <c r="O145" s="33">
        <v>74178</v>
      </c>
      <c r="P145" s="34">
        <f>VLOOKUP(O145,'CPT to wRVU'!$A$1:$C$9660,3,FALSE)</f>
        <v>2.0099999999999998</v>
      </c>
      <c r="Q145" s="28"/>
      <c r="R145" s="28"/>
      <c r="S145" s="28"/>
      <c r="T145" s="28"/>
    </row>
    <row r="146" spans="1:20" ht="27" customHeight="1" x14ac:dyDescent="0.2">
      <c r="A146" s="19" t="s">
        <v>463</v>
      </c>
      <c r="B146" s="20" t="s">
        <v>21</v>
      </c>
      <c r="C146" s="20" t="s">
        <v>380</v>
      </c>
      <c r="D146" s="20" t="s">
        <v>23</v>
      </c>
      <c r="E146" s="20" t="s">
        <v>464</v>
      </c>
      <c r="F146" s="20">
        <f t="shared" si="0"/>
        <v>11</v>
      </c>
      <c r="G146" s="20" t="str">
        <f t="shared" si="1"/>
        <v>03/01/202612:14:07</v>
      </c>
      <c r="H146" s="20" t="s">
        <v>23</v>
      </c>
      <c r="I146" s="21">
        <v>46082</v>
      </c>
      <c r="J146" s="21" t="str">
        <f t="shared" si="2"/>
        <v>WE</v>
      </c>
      <c r="K146" s="20" t="s">
        <v>465</v>
      </c>
      <c r="L146" s="20">
        <f t="shared" si="3"/>
        <v>12</v>
      </c>
      <c r="M146" s="20" t="s">
        <v>26</v>
      </c>
      <c r="N146" s="22">
        <f t="shared" si="4"/>
        <v>1.2337962962963023E-2</v>
      </c>
      <c r="O146" s="23">
        <v>71275</v>
      </c>
      <c r="P146" s="24">
        <f>VLOOKUP(O146,'CPT to wRVU'!$A$1:$C$9660,3,FALSE)</f>
        <v>1.82</v>
      </c>
      <c r="Q146" s="25"/>
      <c r="R146" s="25">
        <f>SUM(P146:P154)</f>
        <v>7.78</v>
      </c>
      <c r="S146" s="25"/>
      <c r="T146" s="25"/>
    </row>
    <row r="147" spans="1:20" ht="16.5" customHeight="1" x14ac:dyDescent="0.2">
      <c r="A147" s="19" t="s">
        <v>466</v>
      </c>
      <c r="B147" s="20" t="s">
        <v>21</v>
      </c>
      <c r="C147" s="20" t="s">
        <v>28</v>
      </c>
      <c r="D147" s="20" t="s">
        <v>23</v>
      </c>
      <c r="E147" s="20" t="s">
        <v>467</v>
      </c>
      <c r="F147" s="20">
        <f t="shared" si="0"/>
        <v>12</v>
      </c>
      <c r="G147" s="20" t="str">
        <f t="shared" si="1"/>
        <v>03/01/202612:24:03</v>
      </c>
      <c r="H147" s="20" t="s">
        <v>23</v>
      </c>
      <c r="I147" s="21">
        <v>46082</v>
      </c>
      <c r="J147" s="21" t="str">
        <f t="shared" si="2"/>
        <v>WE</v>
      </c>
      <c r="K147" s="20" t="s">
        <v>468</v>
      </c>
      <c r="L147" s="20">
        <f t="shared" si="3"/>
        <v>12</v>
      </c>
      <c r="M147" s="20" t="s">
        <v>26</v>
      </c>
      <c r="N147" s="22">
        <f t="shared" si="4"/>
        <v>1.2210648148148096E-2</v>
      </c>
      <c r="O147" s="23">
        <v>70450</v>
      </c>
      <c r="P147" s="24">
        <f>VLOOKUP(O147,'CPT to wRVU'!$A$1:$C$9660,3,FALSE)</f>
        <v>0.85</v>
      </c>
      <c r="Q147" s="28"/>
      <c r="R147" s="28"/>
      <c r="S147" s="28"/>
      <c r="T147" s="28"/>
    </row>
    <row r="148" spans="1:20" ht="16.5" customHeight="1" x14ac:dyDescent="0.2">
      <c r="A148" s="19" t="s">
        <v>469</v>
      </c>
      <c r="B148" s="20" t="s">
        <v>40</v>
      </c>
      <c r="C148" s="20" t="s">
        <v>470</v>
      </c>
      <c r="D148" s="20" t="s">
        <v>23</v>
      </c>
      <c r="E148" s="20" t="s">
        <v>471</v>
      </c>
      <c r="F148" s="20">
        <f t="shared" si="0"/>
        <v>12</v>
      </c>
      <c r="G148" s="20" t="str">
        <f t="shared" si="1"/>
        <v>03/01/202612:32:35</v>
      </c>
      <c r="H148" s="20" t="s">
        <v>23</v>
      </c>
      <c r="I148" s="21">
        <v>46082</v>
      </c>
      <c r="J148" s="21" t="str">
        <f t="shared" si="2"/>
        <v>WE</v>
      </c>
      <c r="K148" s="20" t="s">
        <v>472</v>
      </c>
      <c r="L148" s="20">
        <f t="shared" si="3"/>
        <v>12</v>
      </c>
      <c r="M148" s="20" t="s">
        <v>26</v>
      </c>
      <c r="N148" s="22">
        <f t="shared" si="4"/>
        <v>3.9467592592592471E-3</v>
      </c>
      <c r="O148" s="23">
        <v>71045</v>
      </c>
      <c r="P148" s="24">
        <f>VLOOKUP(O148,'CPT to wRVU'!$A$1:$C$9660,3,FALSE)</f>
        <v>0.18</v>
      </c>
      <c r="Q148" s="25"/>
      <c r="R148" s="25"/>
      <c r="S148" s="25"/>
      <c r="T148" s="25"/>
    </row>
    <row r="149" spans="1:20" ht="27" customHeight="1" x14ac:dyDescent="0.2">
      <c r="A149" s="19" t="s">
        <v>473</v>
      </c>
      <c r="B149" s="20" t="s">
        <v>21</v>
      </c>
      <c r="C149" s="20" t="s">
        <v>28</v>
      </c>
      <c r="D149" s="20" t="s">
        <v>23</v>
      </c>
      <c r="E149" s="20" t="s">
        <v>474</v>
      </c>
      <c r="F149" s="20">
        <f t="shared" si="0"/>
        <v>12</v>
      </c>
      <c r="G149" s="20" t="str">
        <f t="shared" si="1"/>
        <v>03/01/202612:36:07</v>
      </c>
      <c r="H149" s="20" t="s">
        <v>23</v>
      </c>
      <c r="I149" s="21">
        <v>46082</v>
      </c>
      <c r="J149" s="21" t="str">
        <f t="shared" si="2"/>
        <v>WE</v>
      </c>
      <c r="K149" s="20" t="s">
        <v>475</v>
      </c>
      <c r="L149" s="20">
        <f t="shared" si="3"/>
        <v>12</v>
      </c>
      <c r="M149" s="20" t="s">
        <v>26</v>
      </c>
      <c r="N149" s="22">
        <f t="shared" si="4"/>
        <v>3.3912037037037157E-3</v>
      </c>
      <c r="O149" s="23">
        <v>70450</v>
      </c>
      <c r="P149" s="24">
        <f>VLOOKUP(O149,'CPT to wRVU'!$A$1:$C$9660,3,FALSE)</f>
        <v>0.85</v>
      </c>
      <c r="Q149" s="28"/>
      <c r="R149" s="28"/>
      <c r="S149" s="28"/>
      <c r="T149" s="28"/>
    </row>
    <row r="150" spans="1:20" ht="27" customHeight="1" x14ac:dyDescent="0.2">
      <c r="A150" s="19" t="s">
        <v>476</v>
      </c>
      <c r="B150" s="20" t="s">
        <v>40</v>
      </c>
      <c r="C150" s="20" t="s">
        <v>477</v>
      </c>
      <c r="D150" s="20" t="s">
        <v>23</v>
      </c>
      <c r="E150" s="20" t="s">
        <v>478</v>
      </c>
      <c r="F150" s="20">
        <f t="shared" si="0"/>
        <v>12</v>
      </c>
      <c r="G150" s="20" t="str">
        <f t="shared" si="1"/>
        <v>03/01/202612:40:46</v>
      </c>
      <c r="H150" s="20" t="s">
        <v>23</v>
      </c>
      <c r="I150" s="21">
        <v>46082</v>
      </c>
      <c r="J150" s="21" t="str">
        <f t="shared" si="2"/>
        <v>WE</v>
      </c>
      <c r="K150" s="20" t="s">
        <v>479</v>
      </c>
      <c r="L150" s="20">
        <f t="shared" si="3"/>
        <v>12</v>
      </c>
      <c r="M150" s="20" t="s">
        <v>26</v>
      </c>
      <c r="N150" s="22">
        <f t="shared" si="4"/>
        <v>9.2824074074073781E-3</v>
      </c>
      <c r="O150" s="23">
        <v>73552</v>
      </c>
      <c r="P150" s="24">
        <f>VLOOKUP(O150,'CPT to wRVU'!$A$1:$C$9660,3,FALSE)</f>
        <v>0.18</v>
      </c>
      <c r="Q150" s="25"/>
      <c r="R150" s="25"/>
      <c r="S150" s="25"/>
      <c r="T150" s="25"/>
    </row>
    <row r="151" spans="1:20" ht="27" customHeight="1" x14ac:dyDescent="0.2">
      <c r="A151" s="19" t="s">
        <v>480</v>
      </c>
      <c r="B151" s="20" t="s">
        <v>21</v>
      </c>
      <c r="C151" s="20" t="s">
        <v>72</v>
      </c>
      <c r="D151" s="20" t="s">
        <v>23</v>
      </c>
      <c r="E151" s="20" t="s">
        <v>481</v>
      </c>
      <c r="F151" s="20">
        <f t="shared" si="0"/>
        <v>12</v>
      </c>
      <c r="G151" s="20" t="str">
        <f t="shared" si="1"/>
        <v>03/01/202612:53:28</v>
      </c>
      <c r="H151" s="20" t="s">
        <v>23</v>
      </c>
      <c r="I151" s="21">
        <v>46082</v>
      </c>
      <c r="J151" s="21" t="str">
        <f t="shared" si="2"/>
        <v>WE</v>
      </c>
      <c r="K151" s="20" t="s">
        <v>482</v>
      </c>
      <c r="L151" s="20">
        <f t="shared" si="3"/>
        <v>12</v>
      </c>
      <c r="M151" s="20" t="s">
        <v>26</v>
      </c>
      <c r="N151" s="22">
        <f t="shared" si="4"/>
        <v>5.4050925925925863E-3</v>
      </c>
      <c r="O151" s="23">
        <v>70498</v>
      </c>
      <c r="P151" s="24">
        <f>VLOOKUP(O151,'CPT to wRVU'!$A$1:$C$9660,3,FALSE)</f>
        <v>1.75</v>
      </c>
      <c r="Q151" s="28"/>
      <c r="R151" s="28"/>
      <c r="S151" s="28"/>
      <c r="T151" s="28"/>
    </row>
    <row r="152" spans="1:20" ht="27" customHeight="1" x14ac:dyDescent="0.2">
      <c r="A152" s="19" t="s">
        <v>483</v>
      </c>
      <c r="B152" s="20" t="s">
        <v>21</v>
      </c>
      <c r="C152" s="20" t="s">
        <v>76</v>
      </c>
      <c r="D152" s="20" t="s">
        <v>23</v>
      </c>
      <c r="E152" s="20" t="s">
        <v>481</v>
      </c>
      <c r="F152" s="20">
        <f t="shared" si="0"/>
        <v>12</v>
      </c>
      <c r="G152" s="20" t="str">
        <f t="shared" si="1"/>
        <v>03/01/202612:53:28</v>
      </c>
      <c r="H152" s="20" t="s">
        <v>23</v>
      </c>
      <c r="I152" s="21">
        <v>46082</v>
      </c>
      <c r="J152" s="21" t="str">
        <f t="shared" si="2"/>
        <v>WE</v>
      </c>
      <c r="K152" s="20" t="s">
        <v>482</v>
      </c>
      <c r="L152" s="20">
        <f t="shared" si="3"/>
        <v>12</v>
      </c>
      <c r="M152" s="20" t="s">
        <v>26</v>
      </c>
      <c r="N152" s="22">
        <f t="shared" si="4"/>
        <v>5.4050925925925863E-3</v>
      </c>
      <c r="O152" s="23">
        <v>70496</v>
      </c>
      <c r="P152" s="24">
        <f>VLOOKUP(O152,'CPT to wRVU'!$A$1:$C$9660,3,FALSE)</f>
        <v>1.75</v>
      </c>
      <c r="Q152" s="25"/>
      <c r="R152" s="25"/>
      <c r="S152" s="25"/>
      <c r="T152" s="25"/>
    </row>
    <row r="153" spans="1:20" ht="27" customHeight="1" x14ac:dyDescent="0.2">
      <c r="A153" s="19" t="s">
        <v>484</v>
      </c>
      <c r="B153" s="20" t="s">
        <v>40</v>
      </c>
      <c r="C153" s="20" t="s">
        <v>485</v>
      </c>
      <c r="D153" s="20" t="s">
        <v>23</v>
      </c>
      <c r="E153" s="20" t="s">
        <v>486</v>
      </c>
      <c r="F153" s="20">
        <f t="shared" si="0"/>
        <v>12</v>
      </c>
      <c r="G153" s="20" t="str">
        <f t="shared" si="1"/>
        <v>03/01/202612:53:44</v>
      </c>
      <c r="H153" s="20" t="s">
        <v>23</v>
      </c>
      <c r="I153" s="21">
        <v>46082</v>
      </c>
      <c r="J153" s="21" t="str">
        <f t="shared" si="2"/>
        <v>WE</v>
      </c>
      <c r="K153" s="20" t="s">
        <v>487</v>
      </c>
      <c r="L153" s="20">
        <f t="shared" si="3"/>
        <v>12</v>
      </c>
      <c r="M153" s="20" t="s">
        <v>26</v>
      </c>
      <c r="N153" s="22">
        <f t="shared" si="4"/>
        <v>2.175925925925859E-3</v>
      </c>
      <c r="O153" s="23">
        <v>73030</v>
      </c>
      <c r="P153" s="24">
        <f>VLOOKUP(O153,'CPT to wRVU'!$A$1:$C$9660,3,FALSE)</f>
        <v>0.18</v>
      </c>
      <c r="Q153" s="28"/>
      <c r="R153" s="28"/>
      <c r="S153" s="28"/>
      <c r="T153" s="28"/>
    </row>
    <row r="154" spans="1:20" ht="27" customHeight="1" x14ac:dyDescent="0.2">
      <c r="A154" s="19" t="s">
        <v>488</v>
      </c>
      <c r="B154" s="20" t="s">
        <v>40</v>
      </c>
      <c r="C154" s="20" t="s">
        <v>93</v>
      </c>
      <c r="D154" s="20" t="s">
        <v>23</v>
      </c>
      <c r="E154" s="20" t="s">
        <v>486</v>
      </c>
      <c r="F154" s="20">
        <f t="shared" si="0"/>
        <v>12</v>
      </c>
      <c r="G154" s="20" t="str">
        <f t="shared" si="1"/>
        <v>03/01/202612:55:33</v>
      </c>
      <c r="H154" s="20" t="s">
        <v>23</v>
      </c>
      <c r="I154" s="21">
        <v>46082</v>
      </c>
      <c r="J154" s="21" t="str">
        <f t="shared" si="2"/>
        <v>WE</v>
      </c>
      <c r="K154" s="20" t="s">
        <v>489</v>
      </c>
      <c r="L154" s="20">
        <f t="shared" si="3"/>
        <v>12</v>
      </c>
      <c r="M154" s="20" t="s">
        <v>26</v>
      </c>
      <c r="N154" s="22">
        <f t="shared" si="4"/>
        <v>3.4374999999999822E-3</v>
      </c>
      <c r="O154" s="23">
        <v>72100</v>
      </c>
      <c r="P154" s="24">
        <f>VLOOKUP(O154,'CPT to wRVU'!$A$1:$C$9660,3,FALSE)</f>
        <v>0.22</v>
      </c>
      <c r="Q154" s="25"/>
      <c r="R154" s="25"/>
      <c r="S154" s="25"/>
      <c r="T154" s="25"/>
    </row>
    <row r="155" spans="1:20" ht="27" customHeight="1" x14ac:dyDescent="0.2">
      <c r="A155" s="19" t="s">
        <v>490</v>
      </c>
      <c r="B155" s="20" t="s">
        <v>21</v>
      </c>
      <c r="C155" s="20" t="s">
        <v>380</v>
      </c>
      <c r="D155" s="20" t="s">
        <v>23</v>
      </c>
      <c r="E155" s="20" t="s">
        <v>491</v>
      </c>
      <c r="F155" s="20">
        <f t="shared" si="0"/>
        <v>12</v>
      </c>
      <c r="G155" s="20" t="str">
        <f t="shared" si="1"/>
        <v>03/01/202613:18:36</v>
      </c>
      <c r="H155" s="20" t="s">
        <v>23</v>
      </c>
      <c r="I155" s="21">
        <v>46082</v>
      </c>
      <c r="J155" s="21" t="str">
        <f t="shared" si="2"/>
        <v>WE</v>
      </c>
      <c r="K155" s="20" t="s">
        <v>492</v>
      </c>
      <c r="L155" s="20">
        <f t="shared" si="3"/>
        <v>13</v>
      </c>
      <c r="M155" s="20" t="s">
        <v>26</v>
      </c>
      <c r="N155" s="22">
        <f t="shared" si="4"/>
        <v>1.620370370370372E-2</v>
      </c>
      <c r="O155" s="23">
        <v>71275</v>
      </c>
      <c r="P155" s="24">
        <f>VLOOKUP(O155,'CPT to wRVU'!$A$1:$C$9660,3,FALSE)</f>
        <v>1.82</v>
      </c>
      <c r="Q155" s="28"/>
      <c r="R155" s="28">
        <f>SUM(P155:P163)</f>
        <v>6.6199999999999992</v>
      </c>
      <c r="S155" s="28"/>
      <c r="T155" s="28"/>
    </row>
    <row r="156" spans="1:20" ht="27" customHeight="1" x14ac:dyDescent="0.2">
      <c r="A156" s="19" t="s">
        <v>493</v>
      </c>
      <c r="B156" s="20" t="s">
        <v>21</v>
      </c>
      <c r="C156" s="20" t="s">
        <v>22</v>
      </c>
      <c r="D156" s="20" t="s">
        <v>23</v>
      </c>
      <c r="E156" s="20" t="s">
        <v>494</v>
      </c>
      <c r="F156" s="20">
        <f t="shared" si="0"/>
        <v>13</v>
      </c>
      <c r="G156" s="20" t="str">
        <f t="shared" si="1"/>
        <v>03/01/202613:39:47</v>
      </c>
      <c r="H156" s="20" t="s">
        <v>23</v>
      </c>
      <c r="I156" s="21">
        <v>46082</v>
      </c>
      <c r="J156" s="21" t="str">
        <f t="shared" si="2"/>
        <v>WE</v>
      </c>
      <c r="K156" s="20" t="s">
        <v>495</v>
      </c>
      <c r="L156" s="20">
        <f t="shared" si="3"/>
        <v>13</v>
      </c>
      <c r="M156" s="20" t="s">
        <v>26</v>
      </c>
      <c r="N156" s="22">
        <f t="shared" si="4"/>
        <v>2.3900462962962998E-2</v>
      </c>
      <c r="O156" s="23">
        <v>74177</v>
      </c>
      <c r="P156" s="24">
        <f>VLOOKUP(O156,'CPT to wRVU'!$A$1:$C$9660,3,FALSE)</f>
        <v>1.82</v>
      </c>
      <c r="Q156" s="25"/>
      <c r="R156" s="25"/>
      <c r="S156" s="25"/>
      <c r="T156" s="25"/>
    </row>
    <row r="157" spans="1:20" ht="27" customHeight="1" x14ac:dyDescent="0.2">
      <c r="A157" s="19" t="s">
        <v>496</v>
      </c>
      <c r="B157" s="20" t="s">
        <v>40</v>
      </c>
      <c r="C157" s="20" t="s">
        <v>470</v>
      </c>
      <c r="D157" s="20" t="s">
        <v>23</v>
      </c>
      <c r="E157" s="20" t="s">
        <v>497</v>
      </c>
      <c r="F157" s="20">
        <f t="shared" si="0"/>
        <v>13</v>
      </c>
      <c r="G157" s="20" t="str">
        <f t="shared" si="1"/>
        <v>03/01/202613:40:02</v>
      </c>
      <c r="H157" s="20" t="s">
        <v>23</v>
      </c>
      <c r="I157" s="21">
        <v>46082</v>
      </c>
      <c r="J157" s="21" t="str">
        <f t="shared" si="2"/>
        <v>WE</v>
      </c>
      <c r="K157" s="20" t="s">
        <v>498</v>
      </c>
      <c r="L157" s="20">
        <f t="shared" si="3"/>
        <v>13</v>
      </c>
      <c r="M157" s="20" t="s">
        <v>26</v>
      </c>
      <c r="N157" s="22">
        <f t="shared" si="4"/>
        <v>1.8506944444444451E-2</v>
      </c>
      <c r="O157" s="23">
        <v>71045</v>
      </c>
      <c r="P157" s="24">
        <f>VLOOKUP(O157,'CPT to wRVU'!$A$1:$C$9660,3,FALSE)</f>
        <v>0.18</v>
      </c>
      <c r="Q157" s="28"/>
      <c r="R157" s="28"/>
      <c r="S157" s="28"/>
      <c r="T157" s="28"/>
    </row>
    <row r="158" spans="1:20" ht="27" customHeight="1" x14ac:dyDescent="0.2">
      <c r="A158" s="19" t="s">
        <v>499</v>
      </c>
      <c r="B158" s="20" t="s">
        <v>21</v>
      </c>
      <c r="C158" s="20" t="s">
        <v>139</v>
      </c>
      <c r="D158" s="20" t="s">
        <v>23</v>
      </c>
      <c r="E158" s="20" t="s">
        <v>500</v>
      </c>
      <c r="F158" s="20">
        <f t="shared" si="0"/>
        <v>13</v>
      </c>
      <c r="G158" s="20" t="str">
        <f t="shared" si="1"/>
        <v>03/01/202613:40:57</v>
      </c>
      <c r="H158" s="20" t="s">
        <v>23</v>
      </c>
      <c r="I158" s="21">
        <v>46082</v>
      </c>
      <c r="J158" s="21" t="str">
        <f t="shared" si="2"/>
        <v>WE</v>
      </c>
      <c r="K158" s="20" t="s">
        <v>501</v>
      </c>
      <c r="L158" s="20">
        <f t="shared" si="3"/>
        <v>13</v>
      </c>
      <c r="M158" s="20" t="s">
        <v>26</v>
      </c>
      <c r="N158" s="22">
        <f t="shared" si="4"/>
        <v>1.2557870370370372E-2</v>
      </c>
      <c r="O158" s="23">
        <v>71260</v>
      </c>
      <c r="P158" s="24">
        <f>VLOOKUP(O158,'CPT to wRVU'!$A$1:$C$9660,3,FALSE)</f>
        <v>1.1599999999999999</v>
      </c>
      <c r="Q158" s="25"/>
      <c r="R158" s="25"/>
      <c r="S158" s="25"/>
      <c r="T158" s="25"/>
    </row>
    <row r="159" spans="1:20" ht="16.5" customHeight="1" x14ac:dyDescent="0.2">
      <c r="A159" s="19" t="s">
        <v>502</v>
      </c>
      <c r="B159" s="20" t="s">
        <v>40</v>
      </c>
      <c r="C159" s="20" t="s">
        <v>41</v>
      </c>
      <c r="D159" s="20" t="s">
        <v>23</v>
      </c>
      <c r="E159" s="20" t="s">
        <v>503</v>
      </c>
      <c r="F159" s="20">
        <f t="shared" si="0"/>
        <v>13</v>
      </c>
      <c r="G159" s="20" t="str">
        <f t="shared" si="1"/>
        <v>03/01/202613:43:33</v>
      </c>
      <c r="H159" s="20" t="s">
        <v>23</v>
      </c>
      <c r="I159" s="21">
        <v>46082</v>
      </c>
      <c r="J159" s="21" t="str">
        <f t="shared" si="2"/>
        <v>WE</v>
      </c>
      <c r="K159" s="20" t="s">
        <v>504</v>
      </c>
      <c r="L159" s="20">
        <f t="shared" si="3"/>
        <v>13</v>
      </c>
      <c r="M159" s="20" t="s">
        <v>26</v>
      </c>
      <c r="N159" s="22">
        <f t="shared" si="4"/>
        <v>1.3518518518518596E-2</v>
      </c>
      <c r="O159" s="23">
        <v>71046</v>
      </c>
      <c r="P159" s="24">
        <f>VLOOKUP(O159,'CPT to wRVU'!$A$1:$C$9660,3,FALSE)</f>
        <v>0.22</v>
      </c>
      <c r="Q159" s="28"/>
      <c r="R159" s="28"/>
      <c r="S159" s="28"/>
      <c r="T159" s="28"/>
    </row>
    <row r="160" spans="1:20" ht="27" customHeight="1" x14ac:dyDescent="0.2">
      <c r="A160" s="19" t="s">
        <v>505</v>
      </c>
      <c r="B160" s="20" t="s">
        <v>40</v>
      </c>
      <c r="C160" s="20" t="s">
        <v>41</v>
      </c>
      <c r="D160" s="20" t="s">
        <v>23</v>
      </c>
      <c r="E160" s="20" t="s">
        <v>506</v>
      </c>
      <c r="F160" s="20">
        <f t="shared" si="0"/>
        <v>13</v>
      </c>
      <c r="G160" s="20" t="str">
        <f t="shared" si="1"/>
        <v>03/01/202613:54:28</v>
      </c>
      <c r="H160" s="20" t="s">
        <v>23</v>
      </c>
      <c r="I160" s="21">
        <v>46082</v>
      </c>
      <c r="J160" s="21" t="str">
        <f t="shared" si="2"/>
        <v>WE</v>
      </c>
      <c r="K160" s="20" t="s">
        <v>507</v>
      </c>
      <c r="L160" s="20">
        <f t="shared" si="3"/>
        <v>13</v>
      </c>
      <c r="M160" s="20" t="s">
        <v>26</v>
      </c>
      <c r="N160" s="22">
        <f t="shared" si="4"/>
        <v>2.0868055555555487E-2</v>
      </c>
      <c r="O160" s="23">
        <v>71046</v>
      </c>
      <c r="P160" s="24">
        <f>VLOOKUP(O160,'CPT to wRVU'!$A$1:$C$9660,3,FALSE)</f>
        <v>0.22</v>
      </c>
      <c r="Q160" s="25"/>
      <c r="R160" s="25"/>
      <c r="S160" s="25"/>
      <c r="T160" s="25"/>
    </row>
    <row r="161" spans="1:20" ht="27" customHeight="1" x14ac:dyDescent="0.2">
      <c r="A161" s="19" t="s">
        <v>508</v>
      </c>
      <c r="B161" s="20" t="s">
        <v>40</v>
      </c>
      <c r="C161" s="20" t="s">
        <v>509</v>
      </c>
      <c r="D161" s="20" t="s">
        <v>23</v>
      </c>
      <c r="E161" s="20" t="s">
        <v>510</v>
      </c>
      <c r="F161" s="20">
        <f t="shared" si="0"/>
        <v>13</v>
      </c>
      <c r="G161" s="20" t="str">
        <f t="shared" si="1"/>
        <v>03/01/202613:55:24</v>
      </c>
      <c r="H161" s="20" t="s">
        <v>23</v>
      </c>
      <c r="I161" s="21">
        <v>46082</v>
      </c>
      <c r="J161" s="21" t="str">
        <f t="shared" si="2"/>
        <v>WE</v>
      </c>
      <c r="K161" s="20" t="s">
        <v>511</v>
      </c>
      <c r="L161" s="20">
        <f t="shared" si="3"/>
        <v>13</v>
      </c>
      <c r="M161" s="20" t="s">
        <v>26</v>
      </c>
      <c r="N161" s="22">
        <f t="shared" si="4"/>
        <v>6.9791666666666474E-3</v>
      </c>
      <c r="O161" s="23">
        <v>73562</v>
      </c>
      <c r="P161" s="24">
        <f>VLOOKUP(O161,'CPT to wRVU'!$A$1:$C$9660,3,FALSE)</f>
        <v>0.18</v>
      </c>
      <c r="Q161" s="28"/>
      <c r="R161" s="28"/>
      <c r="S161" s="28"/>
      <c r="T161" s="28"/>
    </row>
    <row r="162" spans="1:20" ht="27" customHeight="1" x14ac:dyDescent="0.2">
      <c r="A162" s="35" t="s">
        <v>512</v>
      </c>
      <c r="B162" s="36" t="s">
        <v>21</v>
      </c>
      <c r="C162" s="36" t="s">
        <v>28</v>
      </c>
      <c r="D162" s="36" t="s">
        <v>23</v>
      </c>
      <c r="E162" s="36" t="s">
        <v>513</v>
      </c>
      <c r="F162" s="36">
        <f t="shared" si="0"/>
        <v>13</v>
      </c>
      <c r="G162" s="36" t="str">
        <f t="shared" si="1"/>
        <v>03/01/202613:55:38</v>
      </c>
      <c r="H162" s="36" t="s">
        <v>23</v>
      </c>
      <c r="I162" s="37">
        <v>46082</v>
      </c>
      <c r="J162" s="37" t="str">
        <f t="shared" si="2"/>
        <v>WE</v>
      </c>
      <c r="K162" s="36" t="s">
        <v>514</v>
      </c>
      <c r="L162" s="36">
        <f t="shared" si="3"/>
        <v>13</v>
      </c>
      <c r="M162" s="36" t="s">
        <v>515</v>
      </c>
      <c r="N162" s="38">
        <f t="shared" si="4"/>
        <v>1.0578703703703729E-2</v>
      </c>
      <c r="O162" s="39">
        <v>70450</v>
      </c>
      <c r="P162" s="40">
        <f>VLOOKUP(O162,'CPT to wRVU'!$A$1:$C$9660,3,FALSE)</f>
        <v>0.85</v>
      </c>
      <c r="Q162" s="25"/>
      <c r="R162" s="25"/>
      <c r="S162" s="25"/>
      <c r="T162" s="25"/>
    </row>
    <row r="163" spans="1:20" ht="27" customHeight="1" x14ac:dyDescent="0.2">
      <c r="A163" s="19" t="s">
        <v>516</v>
      </c>
      <c r="B163" s="20" t="s">
        <v>40</v>
      </c>
      <c r="C163" s="20" t="s">
        <v>156</v>
      </c>
      <c r="D163" s="20" t="s">
        <v>23</v>
      </c>
      <c r="E163" s="20" t="s">
        <v>517</v>
      </c>
      <c r="F163" s="20">
        <f t="shared" si="0"/>
        <v>13</v>
      </c>
      <c r="G163" s="20" t="str">
        <f t="shared" si="1"/>
        <v>03/01/202613:58:07</v>
      </c>
      <c r="H163" s="20" t="s">
        <v>23</v>
      </c>
      <c r="I163" s="21">
        <v>46082</v>
      </c>
      <c r="J163" s="21" t="str">
        <f t="shared" si="2"/>
        <v>WE</v>
      </c>
      <c r="K163" s="20" t="s">
        <v>518</v>
      </c>
      <c r="L163" s="20">
        <f t="shared" si="3"/>
        <v>13</v>
      </c>
      <c r="M163" s="20" t="s">
        <v>26</v>
      </c>
      <c r="N163" s="22">
        <f t="shared" si="4"/>
        <v>1.7013888888889328E-3</v>
      </c>
      <c r="O163" s="23">
        <v>73630</v>
      </c>
      <c r="P163" s="24">
        <f>VLOOKUP(O163,'CPT to wRVU'!$A$1:$C$9660,3,FALSE)</f>
        <v>0.17</v>
      </c>
      <c r="Q163" s="28"/>
      <c r="R163" s="28"/>
      <c r="S163" s="28"/>
      <c r="T163" s="28"/>
    </row>
    <row r="164" spans="1:20" ht="27" customHeight="1" x14ac:dyDescent="0.2">
      <c r="A164" s="35" t="s">
        <v>519</v>
      </c>
      <c r="B164" s="36" t="s">
        <v>21</v>
      </c>
      <c r="C164" s="36" t="s">
        <v>376</v>
      </c>
      <c r="D164" s="36" t="s">
        <v>23</v>
      </c>
      <c r="E164" s="36" t="s">
        <v>520</v>
      </c>
      <c r="F164" s="36">
        <f t="shared" si="0"/>
        <v>13</v>
      </c>
      <c r="G164" s="36" t="str">
        <f t="shared" si="1"/>
        <v>03/01/202614:01:33</v>
      </c>
      <c r="H164" s="36" t="s">
        <v>23</v>
      </c>
      <c r="I164" s="37">
        <v>46082</v>
      </c>
      <c r="J164" s="37" t="str">
        <f t="shared" si="2"/>
        <v>WE</v>
      </c>
      <c r="K164" s="36" t="s">
        <v>521</v>
      </c>
      <c r="L164" s="36">
        <f t="shared" si="3"/>
        <v>14</v>
      </c>
      <c r="M164" s="36" t="s">
        <v>515</v>
      </c>
      <c r="N164" s="38">
        <f t="shared" si="4"/>
        <v>1.1238425925925943E-2</v>
      </c>
      <c r="O164" s="39">
        <v>70491</v>
      </c>
      <c r="P164" s="40">
        <f>VLOOKUP(O164,'CPT to wRVU'!$A$1:$C$9660,3,FALSE)</f>
        <v>1.38</v>
      </c>
      <c r="Q164" s="25">
        <f>SUM(P162,P164:P167,P170,P172,P173,P174,P178,P179,P182,P183,P184:P195,P196:P198,P201,P204:P210,P212,P214,P216,P217:P223,P225,P228,P229,P230,P232,P234,P235,P236,P237,P239,P240,P241,P242,P243,P244,P245,P246,P247,P248,P249,P250,P251,P252,P253,P254,P255,P256,P257,P258,P259,P260,P261,P262,P263,P264,P265,P266,P267,P268,P269,P270,P271,P272,P273,P274,P275,P276,P277,P278,P279,P280,P281,P282,P283,P284,P285,P286,P287,P288,P289,P290,P291,P292,P293,P294,P295,P296,P297,P298,P299,P300,P301,P302,P303,P304,P305,P306,P307,P308,P309,P310,P311,P312,P313,P314,P315,P316,P317,P318,P319,P320,P321,P322,P323,P324,P325,P326,P327,P328,P329,P330,P331,P332,P333,P334,P335,P336,P337,P338,P339,P340,P341,P342,P343,P344,P345,P346,P347)</f>
        <v>88.58</v>
      </c>
      <c r="R164" s="25">
        <f>SUM(P164:P190)</f>
        <v>13.220000000000002</v>
      </c>
      <c r="S164" s="26">
        <f>(R164*60)-500</f>
        <v>293.20000000000016</v>
      </c>
      <c r="T164" s="25"/>
    </row>
    <row r="165" spans="1:20" ht="27" customHeight="1" x14ac:dyDescent="0.2">
      <c r="A165" s="29" t="s">
        <v>522</v>
      </c>
      <c r="B165" s="30" t="s">
        <v>21</v>
      </c>
      <c r="C165" s="30" t="s">
        <v>32</v>
      </c>
      <c r="D165" s="30" t="s">
        <v>23</v>
      </c>
      <c r="E165" s="30" t="s">
        <v>513</v>
      </c>
      <c r="F165" s="30">
        <f t="shared" si="0"/>
        <v>13</v>
      </c>
      <c r="G165" s="30" t="str">
        <f t="shared" si="1"/>
        <v>03/01/202614:01:37</v>
      </c>
      <c r="H165" s="30" t="s">
        <v>23</v>
      </c>
      <c r="I165" s="31">
        <v>46082</v>
      </c>
      <c r="J165" s="31" t="str">
        <f t="shared" si="2"/>
        <v>WE</v>
      </c>
      <c r="K165" s="30" t="s">
        <v>523</v>
      </c>
      <c r="L165" s="30">
        <f t="shared" si="3"/>
        <v>14</v>
      </c>
      <c r="M165" s="30" t="s">
        <v>515</v>
      </c>
      <c r="N165" s="32">
        <f t="shared" si="4"/>
        <v>1.4733796296296231E-2</v>
      </c>
      <c r="O165" s="33">
        <v>72125</v>
      </c>
      <c r="P165" s="34">
        <f>VLOOKUP(O165,'CPT to wRVU'!$A$1:$C$9660,3,FALSE)</f>
        <v>1</v>
      </c>
      <c r="Q165" s="28"/>
      <c r="R165" s="28"/>
      <c r="S165" s="28"/>
      <c r="T165" s="28"/>
    </row>
    <row r="166" spans="1:20" ht="27" customHeight="1" x14ac:dyDescent="0.2">
      <c r="A166" s="35" t="s">
        <v>524</v>
      </c>
      <c r="B166" s="36" t="s">
        <v>171</v>
      </c>
      <c r="C166" s="36" t="s">
        <v>393</v>
      </c>
      <c r="D166" s="36" t="s">
        <v>23</v>
      </c>
      <c r="E166" s="36" t="s">
        <v>525</v>
      </c>
      <c r="F166" s="36">
        <f t="shared" si="0"/>
        <v>13</v>
      </c>
      <c r="G166" s="36" t="str">
        <f t="shared" si="1"/>
        <v>03/01/202614:01:40</v>
      </c>
      <c r="H166" s="36" t="s">
        <v>23</v>
      </c>
      <c r="I166" s="37">
        <v>46082</v>
      </c>
      <c r="J166" s="37" t="str">
        <f t="shared" si="2"/>
        <v>WE</v>
      </c>
      <c r="K166" s="36" t="s">
        <v>526</v>
      </c>
      <c r="L166" s="36">
        <f t="shared" si="3"/>
        <v>14</v>
      </c>
      <c r="M166" s="36" t="s">
        <v>515</v>
      </c>
      <c r="N166" s="38">
        <f t="shared" si="4"/>
        <v>1.1307870370370288E-2</v>
      </c>
      <c r="O166" s="39">
        <v>76700</v>
      </c>
      <c r="P166" s="40">
        <f>VLOOKUP(O166,'CPT to wRVU'!$A$1:$C$9660,3,FALSE)</f>
        <v>0.81</v>
      </c>
      <c r="Q166" s="25"/>
      <c r="R166" s="25"/>
      <c r="S166" s="25"/>
      <c r="T166" s="25"/>
    </row>
    <row r="167" spans="1:20" ht="27" customHeight="1" x14ac:dyDescent="0.2">
      <c r="A167" s="29" t="s">
        <v>527</v>
      </c>
      <c r="B167" s="30" t="s">
        <v>40</v>
      </c>
      <c r="C167" s="30" t="s">
        <v>93</v>
      </c>
      <c r="D167" s="30" t="s">
        <v>23</v>
      </c>
      <c r="E167" s="30" t="s">
        <v>528</v>
      </c>
      <c r="F167" s="30">
        <f t="shared" si="0"/>
        <v>13</v>
      </c>
      <c r="G167" s="30" t="str">
        <f t="shared" si="1"/>
        <v>03/01/202614:01:41</v>
      </c>
      <c r="H167" s="30" t="s">
        <v>23</v>
      </c>
      <c r="I167" s="31">
        <v>46082</v>
      </c>
      <c r="J167" s="31" t="str">
        <f t="shared" si="2"/>
        <v>WE</v>
      </c>
      <c r="K167" s="30" t="s">
        <v>529</v>
      </c>
      <c r="L167" s="30">
        <f t="shared" si="3"/>
        <v>14</v>
      </c>
      <c r="M167" s="30" t="s">
        <v>515</v>
      </c>
      <c r="N167" s="32">
        <f t="shared" si="4"/>
        <v>1.6817129629629668E-2</v>
      </c>
      <c r="O167" s="33">
        <v>72100</v>
      </c>
      <c r="P167" s="34">
        <f>VLOOKUP(O167,'CPT to wRVU'!$A$1:$C$9660,3,FALSE)</f>
        <v>0.22</v>
      </c>
      <c r="Q167" s="28"/>
      <c r="R167" s="28"/>
      <c r="S167" s="28"/>
      <c r="T167" s="28"/>
    </row>
    <row r="168" spans="1:20" ht="16.5" customHeight="1" x14ac:dyDescent="0.2">
      <c r="A168" s="19" t="s">
        <v>530</v>
      </c>
      <c r="B168" s="20" t="s">
        <v>40</v>
      </c>
      <c r="C168" s="20" t="s">
        <v>531</v>
      </c>
      <c r="D168" s="20" t="s">
        <v>23</v>
      </c>
      <c r="E168" s="20" t="s">
        <v>532</v>
      </c>
      <c r="F168" s="20">
        <f t="shared" si="0"/>
        <v>14</v>
      </c>
      <c r="G168" s="20" t="str">
        <f t="shared" si="1"/>
        <v>03/01/202614:03:21</v>
      </c>
      <c r="H168" s="20" t="s">
        <v>23</v>
      </c>
      <c r="I168" s="21">
        <v>46082</v>
      </c>
      <c r="J168" s="21" t="str">
        <f t="shared" si="2"/>
        <v>WE</v>
      </c>
      <c r="K168" s="20" t="s">
        <v>533</v>
      </c>
      <c r="L168" s="20">
        <f t="shared" si="3"/>
        <v>14</v>
      </c>
      <c r="M168" s="20" t="s">
        <v>26</v>
      </c>
      <c r="N168" s="22">
        <f t="shared" si="4"/>
        <v>1.7013888888888218E-3</v>
      </c>
      <c r="O168" s="23">
        <v>73080</v>
      </c>
      <c r="P168" s="24">
        <f>VLOOKUP(O168,'CPT to wRVU'!$A$1:$C$9660,3,FALSE)</f>
        <v>0.17</v>
      </c>
      <c r="Q168" s="25"/>
      <c r="R168" s="25"/>
      <c r="S168" s="25"/>
      <c r="T168" s="25"/>
    </row>
    <row r="169" spans="1:20" ht="16.5" customHeight="1" x14ac:dyDescent="0.2">
      <c r="A169" s="19" t="s">
        <v>534</v>
      </c>
      <c r="B169" s="20" t="s">
        <v>40</v>
      </c>
      <c r="C169" s="20" t="s">
        <v>535</v>
      </c>
      <c r="D169" s="20" t="s">
        <v>23</v>
      </c>
      <c r="E169" s="20" t="s">
        <v>532</v>
      </c>
      <c r="F169" s="20">
        <f t="shared" si="0"/>
        <v>14</v>
      </c>
      <c r="G169" s="20" t="str">
        <f t="shared" si="1"/>
        <v>03/01/202614:06:01</v>
      </c>
      <c r="H169" s="20" t="s">
        <v>23</v>
      </c>
      <c r="I169" s="21">
        <v>46082</v>
      </c>
      <c r="J169" s="21" t="str">
        <f t="shared" si="2"/>
        <v>WE</v>
      </c>
      <c r="K169" s="20" t="s">
        <v>536</v>
      </c>
      <c r="L169" s="20">
        <f t="shared" si="3"/>
        <v>14</v>
      </c>
      <c r="M169" s="20" t="s">
        <v>26</v>
      </c>
      <c r="N169" s="22">
        <f t="shared" si="4"/>
        <v>3.5532407407407041E-3</v>
      </c>
      <c r="O169" s="23">
        <v>73502</v>
      </c>
      <c r="P169" s="24">
        <f>VLOOKUP(O169,'CPT to wRVU'!$A$1:$C$9660,3,FALSE)</f>
        <v>0.22</v>
      </c>
      <c r="Q169" s="28"/>
      <c r="R169" s="28"/>
      <c r="S169" s="28"/>
      <c r="T169" s="28"/>
    </row>
    <row r="170" spans="1:20" ht="27" customHeight="1" x14ac:dyDescent="0.2">
      <c r="A170" s="35" t="s">
        <v>537</v>
      </c>
      <c r="B170" s="36" t="s">
        <v>21</v>
      </c>
      <c r="C170" s="36" t="s">
        <v>80</v>
      </c>
      <c r="D170" s="36" t="s">
        <v>23</v>
      </c>
      <c r="E170" s="36" t="s">
        <v>538</v>
      </c>
      <c r="F170" s="36">
        <f t="shared" si="0"/>
        <v>13</v>
      </c>
      <c r="G170" s="36" t="str">
        <f t="shared" si="1"/>
        <v>03/01/202614:06:05</v>
      </c>
      <c r="H170" s="36" t="s">
        <v>23</v>
      </c>
      <c r="I170" s="37">
        <v>46082</v>
      </c>
      <c r="J170" s="37" t="str">
        <f t="shared" si="2"/>
        <v>WE</v>
      </c>
      <c r="K170" s="36" t="s">
        <v>539</v>
      </c>
      <c r="L170" s="36">
        <f t="shared" si="3"/>
        <v>14</v>
      </c>
      <c r="M170" s="36" t="s">
        <v>515</v>
      </c>
      <c r="N170" s="38">
        <f t="shared" si="4"/>
        <v>7.5578703703703676E-3</v>
      </c>
      <c r="O170" s="39">
        <v>71275</v>
      </c>
      <c r="P170" s="40">
        <f>VLOOKUP(O170,'CPT to wRVU'!$A$1:$C$9660,3,FALSE)</f>
        <v>1.82</v>
      </c>
      <c r="Q170" s="25"/>
      <c r="R170" s="25"/>
      <c r="S170" s="25"/>
      <c r="T170" s="25"/>
    </row>
    <row r="171" spans="1:20" ht="27" customHeight="1" x14ac:dyDescent="0.2">
      <c r="A171" s="19" t="s">
        <v>540</v>
      </c>
      <c r="B171" s="20" t="s">
        <v>40</v>
      </c>
      <c r="C171" s="20" t="s">
        <v>485</v>
      </c>
      <c r="D171" s="20" t="s">
        <v>23</v>
      </c>
      <c r="E171" s="20" t="s">
        <v>532</v>
      </c>
      <c r="F171" s="20">
        <f t="shared" si="0"/>
        <v>14</v>
      </c>
      <c r="G171" s="20" t="str">
        <f t="shared" si="1"/>
        <v>03/01/202614:06:10</v>
      </c>
      <c r="H171" s="20" t="s">
        <v>23</v>
      </c>
      <c r="I171" s="21">
        <v>46082</v>
      </c>
      <c r="J171" s="21" t="str">
        <f t="shared" si="2"/>
        <v>WE</v>
      </c>
      <c r="K171" s="20" t="s">
        <v>541</v>
      </c>
      <c r="L171" s="20">
        <f t="shared" si="3"/>
        <v>14</v>
      </c>
      <c r="M171" s="20" t="s">
        <v>26</v>
      </c>
      <c r="N171" s="22">
        <f t="shared" si="4"/>
        <v>3.657407407407387E-3</v>
      </c>
      <c r="O171" s="23">
        <v>73030</v>
      </c>
      <c r="P171" s="24">
        <f>VLOOKUP(O171,'CPT to wRVU'!$A$1:$C$9660,3,FALSE)</f>
        <v>0.18</v>
      </c>
      <c r="Q171" s="28"/>
      <c r="R171" s="28"/>
      <c r="S171" s="28"/>
      <c r="T171" s="28"/>
    </row>
    <row r="172" spans="1:20" ht="27" customHeight="1" x14ac:dyDescent="0.2">
      <c r="A172" s="35" t="s">
        <v>542</v>
      </c>
      <c r="B172" s="36" t="s">
        <v>171</v>
      </c>
      <c r="C172" s="36" t="s">
        <v>210</v>
      </c>
      <c r="D172" s="36" t="s">
        <v>23</v>
      </c>
      <c r="E172" s="36" t="s">
        <v>543</v>
      </c>
      <c r="F172" s="36">
        <f t="shared" si="0"/>
        <v>14</v>
      </c>
      <c r="G172" s="36" t="str">
        <f t="shared" si="1"/>
        <v>03/01/202614:06:46</v>
      </c>
      <c r="H172" s="36" t="s">
        <v>23</v>
      </c>
      <c r="I172" s="37">
        <v>46082</v>
      </c>
      <c r="J172" s="37" t="str">
        <f t="shared" si="2"/>
        <v>WE</v>
      </c>
      <c r="K172" s="36" t="s">
        <v>544</v>
      </c>
      <c r="L172" s="36">
        <f t="shared" si="3"/>
        <v>14</v>
      </c>
      <c r="M172" s="36" t="s">
        <v>515</v>
      </c>
      <c r="N172" s="38">
        <f t="shared" si="4"/>
        <v>-2.1990740740740478E-4</v>
      </c>
      <c r="O172" s="39">
        <v>93971</v>
      </c>
      <c r="P172" s="40">
        <f>VLOOKUP(O172,'CPT to wRVU'!$A$1:$C$9660,3,FALSE)</f>
        <v>0.45</v>
      </c>
      <c r="Q172" s="25"/>
      <c r="R172" s="25"/>
      <c r="S172" s="25"/>
      <c r="T172" s="25"/>
    </row>
    <row r="173" spans="1:20" ht="27" customHeight="1" x14ac:dyDescent="0.2">
      <c r="A173" s="29" t="s">
        <v>545</v>
      </c>
      <c r="B173" s="30" t="s">
        <v>171</v>
      </c>
      <c r="C173" s="30" t="s">
        <v>546</v>
      </c>
      <c r="D173" s="30" t="s">
        <v>23</v>
      </c>
      <c r="E173" s="30" t="s">
        <v>547</v>
      </c>
      <c r="F173" s="30">
        <f t="shared" si="0"/>
        <v>13</v>
      </c>
      <c r="G173" s="30" t="str">
        <f t="shared" si="1"/>
        <v>03/01/202614:08:22</v>
      </c>
      <c r="H173" s="30" t="s">
        <v>23</v>
      </c>
      <c r="I173" s="31">
        <v>46082</v>
      </c>
      <c r="J173" s="31" t="str">
        <f t="shared" si="2"/>
        <v>WE</v>
      </c>
      <c r="K173" s="30" t="s">
        <v>548</v>
      </c>
      <c r="L173" s="30">
        <f t="shared" si="3"/>
        <v>14</v>
      </c>
      <c r="M173" s="30" t="s">
        <v>515</v>
      </c>
      <c r="N173" s="32">
        <f t="shared" si="4"/>
        <v>1.489583333333333E-2</v>
      </c>
      <c r="O173" s="33">
        <v>93926</v>
      </c>
      <c r="P173" s="34">
        <f>VLOOKUP(O173,'CPT to wRVU'!$A$1:$C$9660,3,FALSE)</f>
        <v>0.5</v>
      </c>
      <c r="Q173" s="28"/>
      <c r="R173" s="28"/>
      <c r="S173" s="28"/>
      <c r="T173" s="28"/>
    </row>
    <row r="174" spans="1:20" ht="27" customHeight="1" x14ac:dyDescent="0.2">
      <c r="A174" s="35" t="s">
        <v>549</v>
      </c>
      <c r="B174" s="36" t="s">
        <v>171</v>
      </c>
      <c r="C174" s="36" t="s">
        <v>447</v>
      </c>
      <c r="D174" s="36" t="s">
        <v>23</v>
      </c>
      <c r="E174" s="36" t="s">
        <v>550</v>
      </c>
      <c r="F174" s="36">
        <f t="shared" si="0"/>
        <v>13</v>
      </c>
      <c r="G174" s="36" t="str">
        <f t="shared" si="1"/>
        <v>03/01/202614:10:41</v>
      </c>
      <c r="H174" s="36" t="s">
        <v>23</v>
      </c>
      <c r="I174" s="37">
        <v>46082</v>
      </c>
      <c r="J174" s="37" t="str">
        <f t="shared" si="2"/>
        <v>WE</v>
      </c>
      <c r="K174" s="36" t="s">
        <v>551</v>
      </c>
      <c r="L174" s="36">
        <f t="shared" si="3"/>
        <v>14</v>
      </c>
      <c r="M174" s="36" t="s">
        <v>515</v>
      </c>
      <c r="N174" s="38">
        <f t="shared" si="4"/>
        <v>2.1666666666666723E-2</v>
      </c>
      <c r="O174" s="39">
        <v>76801</v>
      </c>
      <c r="P174" s="40">
        <f>VLOOKUP(O174,'CPT to wRVU'!$A$1:$C$9660,3,FALSE)</f>
        <v>0.99</v>
      </c>
      <c r="Q174" s="25"/>
      <c r="R174" s="25"/>
      <c r="S174" s="25"/>
      <c r="T174" s="25"/>
    </row>
    <row r="175" spans="1:20" ht="27" customHeight="1" x14ac:dyDescent="0.2">
      <c r="A175" s="19" t="s">
        <v>552</v>
      </c>
      <c r="B175" s="20" t="s">
        <v>40</v>
      </c>
      <c r="C175" s="20" t="s">
        <v>41</v>
      </c>
      <c r="D175" s="20" t="s">
        <v>23</v>
      </c>
      <c r="E175" s="20" t="s">
        <v>553</v>
      </c>
      <c r="F175" s="20">
        <f t="shared" si="0"/>
        <v>14</v>
      </c>
      <c r="G175" s="20" t="str">
        <f t="shared" si="1"/>
        <v>03/01/202614:12:40</v>
      </c>
      <c r="H175" s="20" t="s">
        <v>23</v>
      </c>
      <c r="I175" s="21">
        <v>46082</v>
      </c>
      <c r="J175" s="21" t="str">
        <f t="shared" si="2"/>
        <v>WE</v>
      </c>
      <c r="K175" s="20" t="s">
        <v>554</v>
      </c>
      <c r="L175" s="20">
        <f t="shared" si="3"/>
        <v>14</v>
      </c>
      <c r="M175" s="20" t="s">
        <v>26</v>
      </c>
      <c r="N175" s="22">
        <f t="shared" si="4"/>
        <v>4.5023148148148895E-3</v>
      </c>
      <c r="O175" s="23">
        <v>71046</v>
      </c>
      <c r="P175" s="24">
        <f>VLOOKUP(O175,'CPT to wRVU'!$A$1:$C$9660,3,FALSE)</f>
        <v>0.22</v>
      </c>
      <c r="Q175" s="28"/>
      <c r="R175" s="28"/>
      <c r="S175" s="28"/>
      <c r="T175" s="28"/>
    </row>
    <row r="176" spans="1:20" ht="27" customHeight="1" x14ac:dyDescent="0.2">
      <c r="A176" s="19" t="s">
        <v>555</v>
      </c>
      <c r="B176" s="20" t="s">
        <v>40</v>
      </c>
      <c r="C176" s="20" t="s">
        <v>61</v>
      </c>
      <c r="D176" s="20" t="s">
        <v>23</v>
      </c>
      <c r="E176" s="20" t="s">
        <v>556</v>
      </c>
      <c r="F176" s="20">
        <f t="shared" si="0"/>
        <v>12</v>
      </c>
      <c r="G176" s="20" t="str">
        <f t="shared" si="1"/>
        <v>03/01/202614:12:47</v>
      </c>
      <c r="H176" s="20" t="s">
        <v>23</v>
      </c>
      <c r="I176" s="21">
        <v>46082</v>
      </c>
      <c r="J176" s="21" t="str">
        <f t="shared" si="2"/>
        <v>WE</v>
      </c>
      <c r="K176" s="20" t="s">
        <v>557</v>
      </c>
      <c r="L176" s="20">
        <f t="shared" si="3"/>
        <v>14</v>
      </c>
      <c r="M176" s="20" t="s">
        <v>26</v>
      </c>
      <c r="N176" s="22">
        <f t="shared" si="4"/>
        <v>6.670138888888888E-2</v>
      </c>
      <c r="O176" s="23">
        <v>71045</v>
      </c>
      <c r="P176" s="24">
        <f>VLOOKUP(O176,'CPT to wRVU'!$A$1:$C$9660,3,FALSE)</f>
        <v>0.18</v>
      </c>
      <c r="Q176" s="25"/>
      <c r="R176" s="25"/>
      <c r="S176" s="25"/>
      <c r="T176" s="25"/>
    </row>
    <row r="177" spans="1:20" ht="27" customHeight="1" x14ac:dyDescent="0.2">
      <c r="A177" s="19" t="s">
        <v>558</v>
      </c>
      <c r="B177" s="20" t="s">
        <v>40</v>
      </c>
      <c r="C177" s="20" t="s">
        <v>110</v>
      </c>
      <c r="D177" s="20" t="s">
        <v>23</v>
      </c>
      <c r="E177" s="20" t="s">
        <v>553</v>
      </c>
      <c r="F177" s="20">
        <f t="shared" si="0"/>
        <v>14</v>
      </c>
      <c r="G177" s="20" t="str">
        <f t="shared" si="1"/>
        <v>03/01/202614:13:07</v>
      </c>
      <c r="H177" s="20" t="s">
        <v>23</v>
      </c>
      <c r="I177" s="21">
        <v>46082</v>
      </c>
      <c r="J177" s="21" t="str">
        <f t="shared" si="2"/>
        <v>WE</v>
      </c>
      <c r="K177" s="20" t="s">
        <v>559</v>
      </c>
      <c r="L177" s="20">
        <f t="shared" si="3"/>
        <v>14</v>
      </c>
      <c r="M177" s="20" t="s">
        <v>26</v>
      </c>
      <c r="N177" s="22">
        <f t="shared" si="4"/>
        <v>4.8148148148148273E-3</v>
      </c>
      <c r="O177" s="23">
        <v>74018</v>
      </c>
      <c r="P177" s="24">
        <f>VLOOKUP(O177,'CPT to wRVU'!$A$1:$C$9660,3,FALSE)</f>
        <v>0.18</v>
      </c>
      <c r="Q177" s="28"/>
      <c r="R177" s="28"/>
      <c r="S177" s="28"/>
      <c r="T177" s="28"/>
    </row>
    <row r="178" spans="1:20" ht="27" customHeight="1" x14ac:dyDescent="0.2">
      <c r="A178" s="35" t="s">
        <v>560</v>
      </c>
      <c r="B178" s="36" t="s">
        <v>40</v>
      </c>
      <c r="C178" s="36" t="s">
        <v>41</v>
      </c>
      <c r="D178" s="36" t="s">
        <v>23</v>
      </c>
      <c r="E178" s="36" t="s">
        <v>561</v>
      </c>
      <c r="F178" s="36">
        <f t="shared" si="0"/>
        <v>14</v>
      </c>
      <c r="G178" s="36" t="str">
        <f t="shared" si="1"/>
        <v>03/01/202614:15:31</v>
      </c>
      <c r="H178" s="36" t="s">
        <v>23</v>
      </c>
      <c r="I178" s="37">
        <v>46082</v>
      </c>
      <c r="J178" s="37" t="str">
        <f t="shared" si="2"/>
        <v>WE</v>
      </c>
      <c r="K178" s="36" t="s">
        <v>562</v>
      </c>
      <c r="L178" s="36">
        <f t="shared" si="3"/>
        <v>14</v>
      </c>
      <c r="M178" s="36" t="s">
        <v>515</v>
      </c>
      <c r="N178" s="38">
        <f t="shared" si="4"/>
        <v>4.05092592592593E-3</v>
      </c>
      <c r="O178" s="39">
        <v>71046</v>
      </c>
      <c r="P178" s="40">
        <f>VLOOKUP(O178,'CPT to wRVU'!$A$1:$C$9660,3,FALSE)</f>
        <v>0.22</v>
      </c>
      <c r="Q178" s="25"/>
      <c r="R178" s="25"/>
      <c r="S178" s="25"/>
      <c r="T178" s="25"/>
    </row>
    <row r="179" spans="1:20" ht="27" customHeight="1" x14ac:dyDescent="0.2">
      <c r="A179" s="29" t="s">
        <v>563</v>
      </c>
      <c r="B179" s="30" t="s">
        <v>40</v>
      </c>
      <c r="C179" s="30" t="s">
        <v>564</v>
      </c>
      <c r="D179" s="30" t="s">
        <v>23</v>
      </c>
      <c r="E179" s="30" t="s">
        <v>565</v>
      </c>
      <c r="F179" s="30">
        <f t="shared" si="0"/>
        <v>14</v>
      </c>
      <c r="G179" s="30" t="str">
        <f t="shared" si="1"/>
        <v>03/01/202614:16:21</v>
      </c>
      <c r="H179" s="30" t="s">
        <v>23</v>
      </c>
      <c r="I179" s="31">
        <v>46082</v>
      </c>
      <c r="J179" s="31" t="str">
        <f t="shared" si="2"/>
        <v>WE</v>
      </c>
      <c r="K179" s="30" t="s">
        <v>566</v>
      </c>
      <c r="L179" s="30">
        <f t="shared" si="3"/>
        <v>14</v>
      </c>
      <c r="M179" s="30" t="s">
        <v>515</v>
      </c>
      <c r="N179" s="32">
        <f t="shared" si="4"/>
        <v>4.4560185185185119E-3</v>
      </c>
      <c r="O179" s="33">
        <v>74019</v>
      </c>
      <c r="P179" s="34">
        <f>VLOOKUP(O179,'CPT to wRVU'!$A$1:$C$9660,3,FALSE)</f>
        <v>0.23</v>
      </c>
      <c r="Q179" s="28"/>
      <c r="R179" s="28"/>
      <c r="S179" s="28"/>
      <c r="T179" s="28"/>
    </row>
    <row r="180" spans="1:20" ht="27" customHeight="1" x14ac:dyDescent="0.2">
      <c r="A180" s="19" t="s">
        <v>567</v>
      </c>
      <c r="B180" s="20" t="s">
        <v>40</v>
      </c>
      <c r="C180" s="20" t="s">
        <v>160</v>
      </c>
      <c r="D180" s="20" t="s">
        <v>23</v>
      </c>
      <c r="E180" s="20" t="s">
        <v>568</v>
      </c>
      <c r="F180" s="20">
        <f t="shared" si="0"/>
        <v>14</v>
      </c>
      <c r="G180" s="20" t="str">
        <f t="shared" si="1"/>
        <v>03/01/202614:16:57</v>
      </c>
      <c r="H180" s="20" t="s">
        <v>23</v>
      </c>
      <c r="I180" s="21">
        <v>46082</v>
      </c>
      <c r="J180" s="21" t="str">
        <f t="shared" si="2"/>
        <v>WE</v>
      </c>
      <c r="K180" s="20" t="s">
        <v>569</v>
      </c>
      <c r="L180" s="20">
        <f t="shared" si="3"/>
        <v>14</v>
      </c>
      <c r="M180" s="20" t="s">
        <v>26</v>
      </c>
      <c r="N180" s="22">
        <f t="shared" si="4"/>
        <v>7.7893518518518112E-3</v>
      </c>
      <c r="O180" s="23">
        <v>73610</v>
      </c>
      <c r="P180" s="24">
        <f>VLOOKUP(O180,'CPT to wRVU'!$A$1:$C$9660,3,FALSE)</f>
        <v>0.17</v>
      </c>
      <c r="Q180" s="25"/>
      <c r="R180" s="25"/>
      <c r="S180" s="25"/>
      <c r="T180" s="25"/>
    </row>
    <row r="181" spans="1:20" ht="27" customHeight="1" x14ac:dyDescent="0.2">
      <c r="A181" s="19" t="s">
        <v>570</v>
      </c>
      <c r="B181" s="20" t="s">
        <v>21</v>
      </c>
      <c r="C181" s="20" t="s">
        <v>28</v>
      </c>
      <c r="D181" s="20" t="s">
        <v>23</v>
      </c>
      <c r="E181" s="20" t="s">
        <v>571</v>
      </c>
      <c r="F181" s="20">
        <f t="shared" si="0"/>
        <v>14</v>
      </c>
      <c r="G181" s="20" t="str">
        <f t="shared" si="1"/>
        <v>03/01/202614:28:39</v>
      </c>
      <c r="H181" s="20" t="s">
        <v>23</v>
      </c>
      <c r="I181" s="21">
        <v>46082</v>
      </c>
      <c r="J181" s="21" t="str">
        <f t="shared" si="2"/>
        <v>WE</v>
      </c>
      <c r="K181" s="20" t="s">
        <v>572</v>
      </c>
      <c r="L181" s="20">
        <f t="shared" si="3"/>
        <v>14</v>
      </c>
      <c r="M181" s="20" t="s">
        <v>26</v>
      </c>
      <c r="N181" s="22">
        <f t="shared" si="4"/>
        <v>2.1527777777777812E-3</v>
      </c>
      <c r="O181" s="23">
        <v>70450</v>
      </c>
      <c r="P181" s="24">
        <f>VLOOKUP(O181,'CPT to wRVU'!$A$1:$C$9660,3,FALSE)</f>
        <v>0.85</v>
      </c>
      <c r="Q181" s="28"/>
      <c r="R181" s="28"/>
      <c r="S181" s="28"/>
      <c r="T181" s="28"/>
    </row>
    <row r="182" spans="1:20" ht="16.5" customHeight="1" x14ac:dyDescent="0.2">
      <c r="A182" s="35" t="s">
        <v>573</v>
      </c>
      <c r="B182" s="36" t="s">
        <v>21</v>
      </c>
      <c r="C182" s="36" t="s">
        <v>139</v>
      </c>
      <c r="D182" s="36" t="s">
        <v>23</v>
      </c>
      <c r="E182" s="36" t="s">
        <v>574</v>
      </c>
      <c r="F182" s="36">
        <f t="shared" si="0"/>
        <v>14</v>
      </c>
      <c r="G182" s="36" t="str">
        <f t="shared" si="1"/>
        <v>03/01/202614:30:15</v>
      </c>
      <c r="H182" s="36" t="s">
        <v>23</v>
      </c>
      <c r="I182" s="37">
        <v>46082</v>
      </c>
      <c r="J182" s="37" t="str">
        <f t="shared" si="2"/>
        <v>WE</v>
      </c>
      <c r="K182" s="36" t="s">
        <v>575</v>
      </c>
      <c r="L182" s="36">
        <f t="shared" si="3"/>
        <v>14</v>
      </c>
      <c r="M182" s="36" t="s">
        <v>515</v>
      </c>
      <c r="N182" s="38">
        <f t="shared" si="4"/>
        <v>5.7754629629629406E-3</v>
      </c>
      <c r="O182" s="39">
        <v>71260</v>
      </c>
      <c r="P182" s="40">
        <f>VLOOKUP(O182,'CPT to wRVU'!$A$1:$C$9660,3,FALSE)</f>
        <v>1.1599999999999999</v>
      </c>
      <c r="Q182" s="25"/>
      <c r="R182" s="25"/>
      <c r="S182" s="25"/>
      <c r="T182" s="25"/>
    </row>
    <row r="183" spans="1:20" ht="16.5" customHeight="1" x14ac:dyDescent="0.2">
      <c r="A183" s="29" t="s">
        <v>576</v>
      </c>
      <c r="B183" s="30" t="s">
        <v>40</v>
      </c>
      <c r="C183" s="30" t="s">
        <v>61</v>
      </c>
      <c r="D183" s="30" t="s">
        <v>23</v>
      </c>
      <c r="E183" s="30" t="s">
        <v>577</v>
      </c>
      <c r="F183" s="30">
        <f t="shared" si="0"/>
        <v>14</v>
      </c>
      <c r="G183" s="30" t="str">
        <f t="shared" si="1"/>
        <v>03/01/202614:31:08</v>
      </c>
      <c r="H183" s="30" t="s">
        <v>23</v>
      </c>
      <c r="I183" s="31">
        <v>46082</v>
      </c>
      <c r="J183" s="31" t="str">
        <f t="shared" si="2"/>
        <v>WE</v>
      </c>
      <c r="K183" s="30" t="s">
        <v>578</v>
      </c>
      <c r="L183" s="30">
        <f t="shared" si="3"/>
        <v>14</v>
      </c>
      <c r="M183" s="30" t="s">
        <v>515</v>
      </c>
      <c r="N183" s="32">
        <f t="shared" si="4"/>
        <v>1.1574074074074403E-3</v>
      </c>
      <c r="O183" s="33">
        <v>71045</v>
      </c>
      <c r="P183" s="34">
        <f>VLOOKUP(O183,'CPT to wRVU'!$A$1:$C$9660,3,FALSE)</f>
        <v>0.18</v>
      </c>
      <c r="Q183" s="28"/>
      <c r="R183" s="28"/>
      <c r="S183" s="28"/>
      <c r="T183" s="28"/>
    </row>
    <row r="184" spans="1:20" ht="27" customHeight="1" x14ac:dyDescent="0.2">
      <c r="A184" s="35" t="s">
        <v>579</v>
      </c>
      <c r="B184" s="36" t="s">
        <v>40</v>
      </c>
      <c r="C184" s="36" t="s">
        <v>61</v>
      </c>
      <c r="D184" s="36" t="s">
        <v>23</v>
      </c>
      <c r="E184" s="36" t="s">
        <v>580</v>
      </c>
      <c r="F184" s="36">
        <f t="shared" si="0"/>
        <v>14</v>
      </c>
      <c r="G184" s="36" t="str">
        <f t="shared" si="1"/>
        <v>03/01/202614:32:59</v>
      </c>
      <c r="H184" s="36" t="s">
        <v>23</v>
      </c>
      <c r="I184" s="37">
        <v>46082</v>
      </c>
      <c r="J184" s="37" t="str">
        <f t="shared" si="2"/>
        <v>WE</v>
      </c>
      <c r="K184" s="36" t="s">
        <v>581</v>
      </c>
      <c r="L184" s="36">
        <f t="shared" si="3"/>
        <v>14</v>
      </c>
      <c r="M184" s="36" t="s">
        <v>515</v>
      </c>
      <c r="N184" s="38">
        <f t="shared" si="4"/>
        <v>1.8402777777777324E-3</v>
      </c>
      <c r="O184" s="39">
        <v>71045</v>
      </c>
      <c r="P184" s="40">
        <f>VLOOKUP(O184,'CPT to wRVU'!$A$1:$C$9660,3,FALSE)</f>
        <v>0.18</v>
      </c>
      <c r="Q184" s="25"/>
      <c r="R184" s="25"/>
      <c r="S184" s="25"/>
      <c r="T184" s="25"/>
    </row>
    <row r="185" spans="1:20" ht="27" customHeight="1" x14ac:dyDescent="0.2">
      <c r="A185" s="29" t="s">
        <v>582</v>
      </c>
      <c r="B185" s="30" t="s">
        <v>40</v>
      </c>
      <c r="C185" s="30" t="s">
        <v>61</v>
      </c>
      <c r="D185" s="30" t="s">
        <v>23</v>
      </c>
      <c r="E185" s="30" t="s">
        <v>583</v>
      </c>
      <c r="F185" s="30">
        <f t="shared" si="0"/>
        <v>14</v>
      </c>
      <c r="G185" s="30" t="str">
        <f t="shared" si="1"/>
        <v>03/01/202614:33:24</v>
      </c>
      <c r="H185" s="30" t="s">
        <v>23</v>
      </c>
      <c r="I185" s="31">
        <v>46082</v>
      </c>
      <c r="J185" s="31" t="str">
        <f t="shared" si="2"/>
        <v>WE</v>
      </c>
      <c r="K185" s="30" t="s">
        <v>584</v>
      </c>
      <c r="L185" s="30">
        <f t="shared" si="3"/>
        <v>14</v>
      </c>
      <c r="M185" s="30" t="s">
        <v>515</v>
      </c>
      <c r="N185" s="32">
        <f t="shared" si="4"/>
        <v>1.7245370370370106E-3</v>
      </c>
      <c r="O185" s="33">
        <v>71045</v>
      </c>
      <c r="P185" s="34">
        <f>VLOOKUP(O185,'CPT to wRVU'!$A$1:$C$9660,3,FALSE)</f>
        <v>0.18</v>
      </c>
      <c r="Q185" s="28"/>
      <c r="R185" s="28"/>
      <c r="S185" s="28"/>
      <c r="T185" s="28"/>
    </row>
    <row r="186" spans="1:20" ht="16.5" customHeight="1" x14ac:dyDescent="0.2">
      <c r="A186" s="35" t="s">
        <v>585</v>
      </c>
      <c r="B186" s="36" t="s">
        <v>171</v>
      </c>
      <c r="C186" s="36" t="s">
        <v>586</v>
      </c>
      <c r="D186" s="36" t="s">
        <v>23</v>
      </c>
      <c r="E186" s="36" t="s">
        <v>587</v>
      </c>
      <c r="F186" s="36">
        <f t="shared" si="0"/>
        <v>13</v>
      </c>
      <c r="G186" s="36" t="str">
        <f t="shared" si="1"/>
        <v>03/01/202614:37:56</v>
      </c>
      <c r="H186" s="36" t="s">
        <v>23</v>
      </c>
      <c r="I186" s="37">
        <v>46082</v>
      </c>
      <c r="J186" s="37" t="str">
        <f t="shared" si="2"/>
        <v>WE</v>
      </c>
      <c r="K186" s="36" t="s">
        <v>588</v>
      </c>
      <c r="L186" s="36">
        <f t="shared" si="3"/>
        <v>14</v>
      </c>
      <c r="M186" s="36" t="s">
        <v>515</v>
      </c>
      <c r="N186" s="38">
        <f t="shared" si="4"/>
        <v>4.0613425925925872E-2</v>
      </c>
      <c r="O186" s="39">
        <v>93925</v>
      </c>
      <c r="P186" s="40">
        <f>VLOOKUP(O186,'CPT to wRVU'!$A$1:$C$9660,3,FALSE)</f>
        <v>0.8</v>
      </c>
      <c r="Q186" s="25"/>
      <c r="R186" s="25"/>
      <c r="S186" s="25"/>
      <c r="T186" s="25"/>
    </row>
    <row r="187" spans="1:20" ht="16.5" customHeight="1" x14ac:dyDescent="0.2">
      <c r="A187" s="29" t="s">
        <v>589</v>
      </c>
      <c r="B187" s="30" t="s">
        <v>40</v>
      </c>
      <c r="C187" s="30" t="s">
        <v>41</v>
      </c>
      <c r="D187" s="30" t="s">
        <v>23</v>
      </c>
      <c r="E187" s="30" t="s">
        <v>590</v>
      </c>
      <c r="F187" s="30">
        <f t="shared" si="0"/>
        <v>14</v>
      </c>
      <c r="G187" s="30" t="str">
        <f t="shared" si="1"/>
        <v>03/01/202614:47:54</v>
      </c>
      <c r="H187" s="30" t="s">
        <v>23</v>
      </c>
      <c r="I187" s="31">
        <v>46082</v>
      </c>
      <c r="J187" s="31" t="str">
        <f t="shared" si="2"/>
        <v>WE</v>
      </c>
      <c r="K187" s="30" t="s">
        <v>591</v>
      </c>
      <c r="L187" s="30">
        <f t="shared" si="3"/>
        <v>14</v>
      </c>
      <c r="M187" s="30" t="s">
        <v>515</v>
      </c>
      <c r="N187" s="32">
        <f t="shared" si="4"/>
        <v>1.4583333333333393E-3</v>
      </c>
      <c r="O187" s="33">
        <v>71046</v>
      </c>
      <c r="P187" s="34">
        <f>VLOOKUP(O187,'CPT to wRVU'!$A$1:$C$9660,3,FALSE)</f>
        <v>0.22</v>
      </c>
      <c r="Q187" s="28"/>
      <c r="R187" s="28"/>
      <c r="S187" s="28"/>
      <c r="T187" s="28"/>
    </row>
    <row r="188" spans="1:20" ht="27" customHeight="1" x14ac:dyDescent="0.2">
      <c r="A188" s="35" t="s">
        <v>592</v>
      </c>
      <c r="B188" s="36" t="s">
        <v>40</v>
      </c>
      <c r="C188" s="36" t="s">
        <v>593</v>
      </c>
      <c r="D188" s="36" t="s">
        <v>23</v>
      </c>
      <c r="E188" s="36" t="s">
        <v>590</v>
      </c>
      <c r="F188" s="36">
        <f t="shared" si="0"/>
        <v>14</v>
      </c>
      <c r="G188" s="36" t="str">
        <f t="shared" si="1"/>
        <v>03/01/202614:49:31</v>
      </c>
      <c r="H188" s="36" t="s">
        <v>23</v>
      </c>
      <c r="I188" s="37">
        <v>46082</v>
      </c>
      <c r="J188" s="37" t="str">
        <f t="shared" si="2"/>
        <v>WE</v>
      </c>
      <c r="K188" s="36" t="s">
        <v>594</v>
      </c>
      <c r="L188" s="36">
        <f t="shared" si="3"/>
        <v>14</v>
      </c>
      <c r="M188" s="36" t="s">
        <v>515</v>
      </c>
      <c r="N188" s="38">
        <f t="shared" si="4"/>
        <v>2.5810185185185519E-3</v>
      </c>
      <c r="O188" s="39">
        <v>72050</v>
      </c>
      <c r="P188" s="40">
        <f>VLOOKUP(O188,'CPT to wRVU'!$A$1:$C$9660,3,FALSE)</f>
        <v>0.27</v>
      </c>
      <c r="Q188" s="25"/>
      <c r="R188" s="25"/>
      <c r="S188" s="25"/>
      <c r="T188" s="25"/>
    </row>
    <row r="189" spans="1:20" ht="27" customHeight="1" x14ac:dyDescent="0.2">
      <c r="A189" s="29" t="s">
        <v>595</v>
      </c>
      <c r="B189" s="30" t="s">
        <v>40</v>
      </c>
      <c r="C189" s="30" t="s">
        <v>41</v>
      </c>
      <c r="D189" s="30" t="s">
        <v>23</v>
      </c>
      <c r="E189" s="30" t="s">
        <v>596</v>
      </c>
      <c r="F189" s="30">
        <f t="shared" si="0"/>
        <v>14</v>
      </c>
      <c r="G189" s="30" t="str">
        <f t="shared" si="1"/>
        <v>03/01/202614:53:39</v>
      </c>
      <c r="H189" s="30" t="s">
        <v>23</v>
      </c>
      <c r="I189" s="31">
        <v>46082</v>
      </c>
      <c r="J189" s="31" t="str">
        <f t="shared" si="2"/>
        <v>WE</v>
      </c>
      <c r="K189" s="30" t="s">
        <v>597</v>
      </c>
      <c r="L189" s="30">
        <f t="shared" si="3"/>
        <v>14</v>
      </c>
      <c r="M189" s="30" t="s">
        <v>515</v>
      </c>
      <c r="N189" s="32">
        <f t="shared" si="4"/>
        <v>1.5625000000000222E-3</v>
      </c>
      <c r="O189" s="33">
        <v>71046</v>
      </c>
      <c r="P189" s="34">
        <f>VLOOKUP(O189,'CPT to wRVU'!$A$1:$C$9660,3,FALSE)</f>
        <v>0.22</v>
      </c>
      <c r="Q189" s="28"/>
      <c r="R189" s="28"/>
      <c r="S189" s="28"/>
      <c r="T189" s="28"/>
    </row>
    <row r="190" spans="1:20" ht="27" customHeight="1" x14ac:dyDescent="0.2">
      <c r="A190" s="35" t="s">
        <v>598</v>
      </c>
      <c r="B190" s="36" t="s">
        <v>40</v>
      </c>
      <c r="C190" s="36" t="s">
        <v>41</v>
      </c>
      <c r="D190" s="36" t="s">
        <v>23</v>
      </c>
      <c r="E190" s="36" t="s">
        <v>599</v>
      </c>
      <c r="F190" s="36">
        <f t="shared" si="0"/>
        <v>14</v>
      </c>
      <c r="G190" s="36" t="str">
        <f t="shared" si="1"/>
        <v>03/01/202614:55:27</v>
      </c>
      <c r="H190" s="36" t="s">
        <v>23</v>
      </c>
      <c r="I190" s="37">
        <v>46082</v>
      </c>
      <c r="J190" s="37" t="str">
        <f t="shared" si="2"/>
        <v>WE</v>
      </c>
      <c r="K190" s="36" t="s">
        <v>600</v>
      </c>
      <c r="L190" s="36">
        <f t="shared" si="3"/>
        <v>14</v>
      </c>
      <c r="M190" s="36" t="s">
        <v>515</v>
      </c>
      <c r="N190" s="38">
        <f t="shared" si="4"/>
        <v>1.3657407407406952E-3</v>
      </c>
      <c r="O190" s="39">
        <v>71046</v>
      </c>
      <c r="P190" s="40">
        <f>VLOOKUP(O190,'CPT to wRVU'!$A$1:$C$9660,3,FALSE)</f>
        <v>0.22</v>
      </c>
      <c r="Q190" s="25"/>
      <c r="R190" s="25"/>
      <c r="S190" s="25"/>
      <c r="T190" s="25"/>
    </row>
    <row r="191" spans="1:20" ht="27" customHeight="1" x14ac:dyDescent="0.2">
      <c r="A191" s="29" t="s">
        <v>601</v>
      </c>
      <c r="B191" s="30" t="s">
        <v>21</v>
      </c>
      <c r="C191" s="30" t="s">
        <v>28</v>
      </c>
      <c r="D191" s="30" t="s">
        <v>23</v>
      </c>
      <c r="E191" s="30" t="s">
        <v>602</v>
      </c>
      <c r="F191" s="30">
        <f t="shared" si="0"/>
        <v>14</v>
      </c>
      <c r="G191" s="30" t="str">
        <f t="shared" si="1"/>
        <v>03/01/202615:00:36</v>
      </c>
      <c r="H191" s="30" t="s">
        <v>23</v>
      </c>
      <c r="I191" s="31">
        <v>46082</v>
      </c>
      <c r="J191" s="31" t="str">
        <f t="shared" si="2"/>
        <v>WE</v>
      </c>
      <c r="K191" s="30" t="s">
        <v>603</v>
      </c>
      <c r="L191" s="30">
        <f t="shared" si="3"/>
        <v>15</v>
      </c>
      <c r="M191" s="30" t="s">
        <v>515</v>
      </c>
      <c r="N191" s="32">
        <f t="shared" si="4"/>
        <v>2.2337962962962754E-3</v>
      </c>
      <c r="O191" s="33">
        <v>70450</v>
      </c>
      <c r="P191" s="34">
        <f>VLOOKUP(O191,'CPT to wRVU'!$A$1:$C$9660,3,FALSE)</f>
        <v>0.85</v>
      </c>
      <c r="Q191" s="28"/>
      <c r="R191" s="28">
        <f>SUM(P191:P242)</f>
        <v>23.439999999999998</v>
      </c>
      <c r="S191" s="41">
        <f>(R191*60)-500</f>
        <v>906.39999999999986</v>
      </c>
      <c r="T191" s="28"/>
    </row>
    <row r="192" spans="1:20" ht="27" customHeight="1" x14ac:dyDescent="0.2">
      <c r="A192" s="35" t="s">
        <v>604</v>
      </c>
      <c r="B192" s="36" t="s">
        <v>40</v>
      </c>
      <c r="C192" s="36" t="s">
        <v>61</v>
      </c>
      <c r="D192" s="36" t="s">
        <v>23</v>
      </c>
      <c r="E192" s="36" t="s">
        <v>605</v>
      </c>
      <c r="F192" s="36">
        <f t="shared" si="0"/>
        <v>15</v>
      </c>
      <c r="G192" s="36" t="str">
        <f t="shared" si="1"/>
        <v>03/01/202615:01:46</v>
      </c>
      <c r="H192" s="36" t="s">
        <v>23</v>
      </c>
      <c r="I192" s="37">
        <v>46082</v>
      </c>
      <c r="J192" s="37" t="str">
        <f t="shared" si="2"/>
        <v>WE</v>
      </c>
      <c r="K192" s="36" t="s">
        <v>606</v>
      </c>
      <c r="L192" s="36">
        <f t="shared" si="3"/>
        <v>15</v>
      </c>
      <c r="M192" s="36" t="s">
        <v>515</v>
      </c>
      <c r="N192" s="38">
        <f t="shared" si="4"/>
        <v>1.0185185185185297E-3</v>
      </c>
      <c r="O192" s="39">
        <v>71045</v>
      </c>
      <c r="P192" s="40">
        <f>VLOOKUP(O192,'CPT to wRVU'!$A$1:$C$9660,3,FALSE)</f>
        <v>0.18</v>
      </c>
      <c r="Q192" s="25"/>
      <c r="R192" s="25"/>
      <c r="S192" s="25"/>
      <c r="T192" s="25"/>
    </row>
    <row r="193" spans="1:20" ht="27" customHeight="1" x14ac:dyDescent="0.2">
      <c r="A193" s="29" t="s">
        <v>607</v>
      </c>
      <c r="B193" s="30" t="s">
        <v>40</v>
      </c>
      <c r="C193" s="30" t="s">
        <v>61</v>
      </c>
      <c r="D193" s="30" t="s">
        <v>23</v>
      </c>
      <c r="E193" s="30" t="s">
        <v>608</v>
      </c>
      <c r="F193" s="30">
        <f t="shared" si="0"/>
        <v>14</v>
      </c>
      <c r="G193" s="30" t="str">
        <f t="shared" si="1"/>
        <v>03/01/202615:02:21</v>
      </c>
      <c r="H193" s="30" t="s">
        <v>23</v>
      </c>
      <c r="I193" s="31">
        <v>46082</v>
      </c>
      <c r="J193" s="31" t="str">
        <f t="shared" si="2"/>
        <v>WE</v>
      </c>
      <c r="K193" s="30" t="s">
        <v>609</v>
      </c>
      <c r="L193" s="30">
        <f t="shared" si="3"/>
        <v>15</v>
      </c>
      <c r="M193" s="30" t="s">
        <v>515</v>
      </c>
      <c r="N193" s="32">
        <f t="shared" si="4"/>
        <v>1.7361111111111605E-3</v>
      </c>
      <c r="O193" s="33">
        <v>71045</v>
      </c>
      <c r="P193" s="34">
        <f>VLOOKUP(O193,'CPT to wRVU'!$A$1:$C$9660,3,FALSE)</f>
        <v>0.18</v>
      </c>
      <c r="Q193" s="28"/>
      <c r="R193" s="28"/>
      <c r="S193" s="28"/>
      <c r="T193" s="28"/>
    </row>
    <row r="194" spans="1:20" ht="27" customHeight="1" x14ac:dyDescent="0.2">
      <c r="A194" s="35" t="s">
        <v>610</v>
      </c>
      <c r="B194" s="36" t="s">
        <v>40</v>
      </c>
      <c r="C194" s="36" t="s">
        <v>93</v>
      </c>
      <c r="D194" s="36" t="s">
        <v>23</v>
      </c>
      <c r="E194" s="36" t="s">
        <v>611</v>
      </c>
      <c r="F194" s="36">
        <f t="shared" si="0"/>
        <v>14</v>
      </c>
      <c r="G194" s="36" t="str">
        <f t="shared" si="1"/>
        <v>03/01/202615:05:28</v>
      </c>
      <c r="H194" s="36" t="s">
        <v>23</v>
      </c>
      <c r="I194" s="37">
        <v>46082</v>
      </c>
      <c r="J194" s="37" t="str">
        <f t="shared" si="2"/>
        <v>WE</v>
      </c>
      <c r="K194" s="36" t="s">
        <v>612</v>
      </c>
      <c r="L194" s="36">
        <f t="shared" si="3"/>
        <v>15</v>
      </c>
      <c r="M194" s="36" t="s">
        <v>515</v>
      </c>
      <c r="N194" s="38">
        <f t="shared" si="4"/>
        <v>1.1944444444444424E-2</v>
      </c>
      <c r="O194" s="39">
        <v>72100</v>
      </c>
      <c r="P194" s="40">
        <f>VLOOKUP(O194,'CPT to wRVU'!$A$1:$C$9660,3,FALSE)</f>
        <v>0.22</v>
      </c>
      <c r="Q194" s="25"/>
      <c r="R194" s="25"/>
      <c r="S194" s="25"/>
      <c r="T194" s="25"/>
    </row>
    <row r="195" spans="1:20" ht="27" customHeight="1" x14ac:dyDescent="0.2">
      <c r="A195" s="29" t="s">
        <v>613</v>
      </c>
      <c r="B195" s="30" t="s">
        <v>40</v>
      </c>
      <c r="C195" s="30" t="s">
        <v>41</v>
      </c>
      <c r="D195" s="30" t="s">
        <v>23</v>
      </c>
      <c r="E195" s="30" t="s">
        <v>614</v>
      </c>
      <c r="F195" s="30">
        <f t="shared" si="0"/>
        <v>14</v>
      </c>
      <c r="G195" s="30" t="str">
        <f t="shared" si="1"/>
        <v>03/01/202615:05:46</v>
      </c>
      <c r="H195" s="30" t="s">
        <v>23</v>
      </c>
      <c r="I195" s="31">
        <v>46082</v>
      </c>
      <c r="J195" s="31" t="str">
        <f t="shared" si="2"/>
        <v>WE</v>
      </c>
      <c r="K195" s="30" t="s">
        <v>615</v>
      </c>
      <c r="L195" s="30">
        <f t="shared" si="3"/>
        <v>15</v>
      </c>
      <c r="M195" s="30" t="s">
        <v>515</v>
      </c>
      <c r="N195" s="32">
        <f t="shared" si="4"/>
        <v>1.2268518518518512E-2</v>
      </c>
      <c r="O195" s="33">
        <v>71046</v>
      </c>
      <c r="P195" s="34">
        <f>VLOOKUP(O195,'CPT to wRVU'!$A$1:$C$9660,3,FALSE)</f>
        <v>0.22</v>
      </c>
      <c r="Q195" s="28"/>
      <c r="R195" s="28"/>
      <c r="S195" s="28"/>
      <c r="T195" s="28"/>
    </row>
    <row r="196" spans="1:20" ht="27" customHeight="1" x14ac:dyDescent="0.2">
      <c r="A196" s="35" t="s">
        <v>616</v>
      </c>
      <c r="B196" s="36" t="s">
        <v>40</v>
      </c>
      <c r="C196" s="36" t="s">
        <v>617</v>
      </c>
      <c r="D196" s="36" t="s">
        <v>23</v>
      </c>
      <c r="E196" s="36" t="s">
        <v>618</v>
      </c>
      <c r="F196" s="36">
        <f t="shared" si="0"/>
        <v>14</v>
      </c>
      <c r="G196" s="36" t="str">
        <f t="shared" si="1"/>
        <v>03/01/202615:06:16</v>
      </c>
      <c r="H196" s="36" t="s">
        <v>23</v>
      </c>
      <c r="I196" s="37">
        <v>46082</v>
      </c>
      <c r="J196" s="37" t="str">
        <f t="shared" si="2"/>
        <v>WE</v>
      </c>
      <c r="K196" s="36" t="s">
        <v>619</v>
      </c>
      <c r="L196" s="36">
        <f t="shared" si="3"/>
        <v>15</v>
      </c>
      <c r="M196" s="36" t="s">
        <v>515</v>
      </c>
      <c r="N196" s="38">
        <f t="shared" si="4"/>
        <v>1.2245370370370323E-2</v>
      </c>
      <c r="O196" s="39">
        <v>73110</v>
      </c>
      <c r="P196" s="40">
        <f>VLOOKUP(O196,'CPT to wRVU'!$A$1:$C$9660,3,FALSE)</f>
        <v>0.17</v>
      </c>
      <c r="Q196" s="25"/>
      <c r="R196" s="25"/>
      <c r="S196" s="25"/>
      <c r="T196" s="25"/>
    </row>
    <row r="197" spans="1:20" ht="16.5" customHeight="1" x14ac:dyDescent="0.2">
      <c r="A197" s="29" t="s">
        <v>620</v>
      </c>
      <c r="B197" s="30" t="s">
        <v>40</v>
      </c>
      <c r="C197" s="30" t="s">
        <v>621</v>
      </c>
      <c r="D197" s="30" t="s">
        <v>23</v>
      </c>
      <c r="E197" s="30" t="s">
        <v>622</v>
      </c>
      <c r="F197" s="30">
        <f t="shared" si="0"/>
        <v>15</v>
      </c>
      <c r="G197" s="30" t="str">
        <f t="shared" si="1"/>
        <v>03/01/202615:06:45</v>
      </c>
      <c r="H197" s="30" t="s">
        <v>23</v>
      </c>
      <c r="I197" s="31">
        <v>46082</v>
      </c>
      <c r="J197" s="31" t="str">
        <f t="shared" si="2"/>
        <v>WE</v>
      </c>
      <c r="K197" s="30" t="s">
        <v>623</v>
      </c>
      <c r="L197" s="30">
        <f t="shared" si="3"/>
        <v>15</v>
      </c>
      <c r="M197" s="30" t="s">
        <v>515</v>
      </c>
      <c r="N197" s="32">
        <f t="shared" si="4"/>
        <v>1.4699074074073781E-3</v>
      </c>
      <c r="O197" s="33">
        <v>72040</v>
      </c>
      <c r="P197" s="34">
        <f>VLOOKUP(O197,'CPT to wRVU'!$A$1:$C$9660,3,FALSE)</f>
        <v>0.22</v>
      </c>
      <c r="Q197" s="28"/>
      <c r="R197" s="28"/>
      <c r="S197" s="28"/>
      <c r="T197" s="28"/>
    </row>
    <row r="198" spans="1:20" ht="16.5" customHeight="1" x14ac:dyDescent="0.2">
      <c r="A198" s="35" t="s">
        <v>624</v>
      </c>
      <c r="B198" s="36" t="s">
        <v>40</v>
      </c>
      <c r="C198" s="36" t="s">
        <v>41</v>
      </c>
      <c r="D198" s="36" t="s">
        <v>23</v>
      </c>
      <c r="E198" s="36" t="s">
        <v>622</v>
      </c>
      <c r="F198" s="36">
        <f t="shared" si="0"/>
        <v>15</v>
      </c>
      <c r="G198" s="36" t="str">
        <f t="shared" si="1"/>
        <v>03/01/202615:07:09</v>
      </c>
      <c r="H198" s="36" t="s">
        <v>23</v>
      </c>
      <c r="I198" s="37">
        <v>46082</v>
      </c>
      <c r="J198" s="37" t="str">
        <f t="shared" si="2"/>
        <v>WE</v>
      </c>
      <c r="K198" s="36" t="s">
        <v>625</v>
      </c>
      <c r="L198" s="36">
        <f t="shared" si="3"/>
        <v>15</v>
      </c>
      <c r="M198" s="36" t="s">
        <v>515</v>
      </c>
      <c r="N198" s="38">
        <f t="shared" si="4"/>
        <v>1.7476851851851993E-3</v>
      </c>
      <c r="O198" s="39">
        <v>71046</v>
      </c>
      <c r="P198" s="40">
        <f>VLOOKUP(O198,'CPT to wRVU'!$A$1:$C$9660,3,FALSE)</f>
        <v>0.22</v>
      </c>
      <c r="Q198" s="25"/>
      <c r="R198" s="25"/>
      <c r="S198" s="25"/>
      <c r="T198" s="25"/>
    </row>
    <row r="199" spans="1:20" ht="27" customHeight="1" x14ac:dyDescent="0.2">
      <c r="A199" s="19" t="s">
        <v>626</v>
      </c>
      <c r="B199" s="20" t="s">
        <v>40</v>
      </c>
      <c r="C199" s="20" t="s">
        <v>627</v>
      </c>
      <c r="D199" s="20" t="s">
        <v>23</v>
      </c>
      <c r="E199" s="20" t="s">
        <v>628</v>
      </c>
      <c r="F199" s="20">
        <f t="shared" si="0"/>
        <v>14</v>
      </c>
      <c r="G199" s="20" t="str">
        <f t="shared" si="1"/>
        <v>03/01/202615:07:42</v>
      </c>
      <c r="H199" s="20" t="s">
        <v>23</v>
      </c>
      <c r="I199" s="21">
        <v>46082</v>
      </c>
      <c r="J199" s="21" t="str">
        <f t="shared" si="2"/>
        <v>WE</v>
      </c>
      <c r="K199" s="20" t="s">
        <v>629</v>
      </c>
      <c r="L199" s="20">
        <f t="shared" si="3"/>
        <v>15</v>
      </c>
      <c r="M199" s="20" t="s">
        <v>26</v>
      </c>
      <c r="N199" s="22">
        <f t="shared" si="4"/>
        <v>1.2604166666666639E-2</v>
      </c>
      <c r="O199" s="23">
        <v>73030</v>
      </c>
      <c r="P199" s="24">
        <f>VLOOKUP(O199,'CPT to wRVU'!$A$1:$C$9660,3,FALSE)</f>
        <v>0.18</v>
      </c>
      <c r="Q199" s="28"/>
      <c r="R199" s="28"/>
      <c r="S199" s="28"/>
      <c r="T199" s="28"/>
    </row>
    <row r="200" spans="1:20" ht="27" customHeight="1" x14ac:dyDescent="0.2">
      <c r="A200" s="19" t="s">
        <v>630</v>
      </c>
      <c r="B200" s="20" t="s">
        <v>40</v>
      </c>
      <c r="C200" s="20" t="s">
        <v>41</v>
      </c>
      <c r="D200" s="20" t="s">
        <v>23</v>
      </c>
      <c r="E200" s="20" t="s">
        <v>631</v>
      </c>
      <c r="F200" s="20">
        <f t="shared" si="0"/>
        <v>14</v>
      </c>
      <c r="G200" s="20" t="str">
        <f t="shared" si="1"/>
        <v>03/01/202615:07:55</v>
      </c>
      <c r="H200" s="20" t="s">
        <v>23</v>
      </c>
      <c r="I200" s="21">
        <v>46082</v>
      </c>
      <c r="J200" s="21" t="str">
        <f t="shared" si="2"/>
        <v>WE</v>
      </c>
      <c r="K200" s="20" t="s">
        <v>632</v>
      </c>
      <c r="L200" s="20">
        <f t="shared" si="3"/>
        <v>15</v>
      </c>
      <c r="M200" s="20" t="s">
        <v>26</v>
      </c>
      <c r="N200" s="22">
        <f t="shared" si="4"/>
        <v>1.1932870370370385E-2</v>
      </c>
      <c r="O200" s="23">
        <v>71046</v>
      </c>
      <c r="P200" s="24">
        <f>VLOOKUP(O200,'CPT to wRVU'!$A$1:$C$9660,3,FALSE)</f>
        <v>0.22</v>
      </c>
      <c r="Q200" s="25"/>
      <c r="R200" s="25"/>
      <c r="S200" s="25"/>
      <c r="T200" s="25"/>
    </row>
    <row r="201" spans="1:20" ht="27" customHeight="1" x14ac:dyDescent="0.2">
      <c r="A201" s="29" t="s">
        <v>633</v>
      </c>
      <c r="B201" s="30" t="s">
        <v>40</v>
      </c>
      <c r="C201" s="30" t="s">
        <v>634</v>
      </c>
      <c r="D201" s="30" t="s">
        <v>23</v>
      </c>
      <c r="E201" s="30" t="s">
        <v>635</v>
      </c>
      <c r="F201" s="30">
        <f t="shared" si="0"/>
        <v>14</v>
      </c>
      <c r="G201" s="30" t="str">
        <f t="shared" si="1"/>
        <v>03/01/202615:08:07</v>
      </c>
      <c r="H201" s="30" t="s">
        <v>23</v>
      </c>
      <c r="I201" s="31">
        <v>46082</v>
      </c>
      <c r="J201" s="31" t="str">
        <f t="shared" si="2"/>
        <v>WE</v>
      </c>
      <c r="K201" s="30" t="s">
        <v>636</v>
      </c>
      <c r="L201" s="30">
        <f t="shared" si="3"/>
        <v>15</v>
      </c>
      <c r="M201" s="30" t="s">
        <v>515</v>
      </c>
      <c r="N201" s="32">
        <f t="shared" si="4"/>
        <v>1.2986111111111032E-2</v>
      </c>
      <c r="O201" s="33">
        <v>73080</v>
      </c>
      <c r="P201" s="34">
        <f>VLOOKUP(O201,'CPT to wRVU'!$A$1:$C$9660,3,FALSE)</f>
        <v>0.17</v>
      </c>
      <c r="Q201" s="28"/>
      <c r="R201" s="28"/>
      <c r="S201" s="28"/>
      <c r="T201" s="28"/>
    </row>
    <row r="202" spans="1:20" ht="27" customHeight="1" x14ac:dyDescent="0.2">
      <c r="A202" s="19" t="s">
        <v>637</v>
      </c>
      <c r="B202" s="20" t="s">
        <v>40</v>
      </c>
      <c r="C202" s="20" t="s">
        <v>638</v>
      </c>
      <c r="D202" s="20" t="s">
        <v>23</v>
      </c>
      <c r="E202" s="20" t="s">
        <v>639</v>
      </c>
      <c r="F202" s="20">
        <f t="shared" si="0"/>
        <v>15</v>
      </c>
      <c r="G202" s="20" t="str">
        <f t="shared" si="1"/>
        <v>03/01/202615:08:27</v>
      </c>
      <c r="H202" s="20" t="s">
        <v>23</v>
      </c>
      <c r="I202" s="21">
        <v>46082</v>
      </c>
      <c r="J202" s="21" t="str">
        <f t="shared" si="2"/>
        <v>WE</v>
      </c>
      <c r="K202" s="20" t="s">
        <v>640</v>
      </c>
      <c r="L202" s="20">
        <f t="shared" si="3"/>
        <v>15</v>
      </c>
      <c r="M202" s="20" t="s">
        <v>26</v>
      </c>
      <c r="N202" s="22">
        <f t="shared" si="4"/>
        <v>3.657407407407387E-3</v>
      </c>
      <c r="O202" s="23">
        <v>73660</v>
      </c>
      <c r="P202" s="24">
        <f>VLOOKUP(O202,'CPT to wRVU'!$A$1:$C$9660,3,FALSE)</f>
        <v>0.13</v>
      </c>
      <c r="Q202" s="25"/>
      <c r="R202" s="25"/>
      <c r="S202" s="25"/>
      <c r="T202" s="25"/>
    </row>
    <row r="203" spans="1:20" ht="27" customHeight="1" x14ac:dyDescent="0.2">
      <c r="A203" s="19" t="s">
        <v>641</v>
      </c>
      <c r="B203" s="20" t="s">
        <v>40</v>
      </c>
      <c r="C203" s="20" t="s">
        <v>470</v>
      </c>
      <c r="D203" s="20" t="s">
        <v>23</v>
      </c>
      <c r="E203" s="20" t="s">
        <v>642</v>
      </c>
      <c r="F203" s="20">
        <f t="shared" si="0"/>
        <v>15</v>
      </c>
      <c r="G203" s="20" t="str">
        <f t="shared" si="1"/>
        <v>03/01/202615:08:52</v>
      </c>
      <c r="H203" s="20" t="s">
        <v>23</v>
      </c>
      <c r="I203" s="21">
        <v>46082</v>
      </c>
      <c r="J203" s="21" t="str">
        <f t="shared" si="2"/>
        <v>WE</v>
      </c>
      <c r="K203" s="20" t="s">
        <v>643</v>
      </c>
      <c r="L203" s="20">
        <f t="shared" si="3"/>
        <v>15</v>
      </c>
      <c r="M203" s="20" t="s">
        <v>26</v>
      </c>
      <c r="N203" s="22">
        <f t="shared" si="4"/>
        <v>-1.0358796296296213E-2</v>
      </c>
      <c r="O203" s="23">
        <v>71045</v>
      </c>
      <c r="P203" s="24">
        <f>VLOOKUP(O203,'CPT to wRVU'!$A$1:$C$9660,3,FALSE)</f>
        <v>0.18</v>
      </c>
      <c r="Q203" s="28"/>
      <c r="R203" s="28"/>
      <c r="S203" s="28"/>
      <c r="T203" s="28"/>
    </row>
    <row r="204" spans="1:20" ht="27" customHeight="1" x14ac:dyDescent="0.2">
      <c r="A204" s="35" t="s">
        <v>644</v>
      </c>
      <c r="B204" s="36" t="s">
        <v>171</v>
      </c>
      <c r="C204" s="36" t="s">
        <v>447</v>
      </c>
      <c r="D204" s="36" t="s">
        <v>23</v>
      </c>
      <c r="E204" s="36" t="s">
        <v>645</v>
      </c>
      <c r="F204" s="36">
        <f t="shared" si="0"/>
        <v>15</v>
      </c>
      <c r="G204" s="36" t="str">
        <f t="shared" si="1"/>
        <v>03/01/202615:10:15</v>
      </c>
      <c r="H204" s="36" t="s">
        <v>23</v>
      </c>
      <c r="I204" s="37">
        <v>46082</v>
      </c>
      <c r="J204" s="37" t="str">
        <f t="shared" si="2"/>
        <v>WE</v>
      </c>
      <c r="K204" s="36" t="s">
        <v>646</v>
      </c>
      <c r="L204" s="36">
        <f t="shared" si="3"/>
        <v>15</v>
      </c>
      <c r="M204" s="36" t="s">
        <v>515</v>
      </c>
      <c r="N204" s="38">
        <f t="shared" si="4"/>
        <v>2.4421296296296413E-3</v>
      </c>
      <c r="O204" s="39">
        <v>76801</v>
      </c>
      <c r="P204" s="40">
        <f>VLOOKUP(O204,'CPT to wRVU'!$A$1:$C$9660,3,FALSE)</f>
        <v>0.99</v>
      </c>
      <c r="Q204" s="25"/>
      <c r="R204" s="25"/>
      <c r="S204" s="25"/>
      <c r="T204" s="25"/>
    </row>
    <row r="205" spans="1:20" ht="27" customHeight="1" x14ac:dyDescent="0.2">
      <c r="A205" s="29" t="s">
        <v>647</v>
      </c>
      <c r="B205" s="30" t="s">
        <v>40</v>
      </c>
      <c r="C205" s="30" t="s">
        <v>648</v>
      </c>
      <c r="D205" s="30" t="s">
        <v>23</v>
      </c>
      <c r="E205" s="30" t="s">
        <v>649</v>
      </c>
      <c r="F205" s="30">
        <f t="shared" si="0"/>
        <v>14</v>
      </c>
      <c r="G205" s="30" t="str">
        <f t="shared" si="1"/>
        <v>03/01/202615:11:05</v>
      </c>
      <c r="H205" s="30" t="s">
        <v>23</v>
      </c>
      <c r="I205" s="31">
        <v>46082</v>
      </c>
      <c r="J205" s="31" t="str">
        <f t="shared" si="2"/>
        <v>WE</v>
      </c>
      <c r="K205" s="30" t="s">
        <v>650</v>
      </c>
      <c r="L205" s="30">
        <f t="shared" si="3"/>
        <v>15</v>
      </c>
      <c r="M205" s="30" t="s">
        <v>515</v>
      </c>
      <c r="N205" s="32">
        <f t="shared" si="4"/>
        <v>1.4641203703703698E-2</v>
      </c>
      <c r="O205" s="33">
        <v>76000</v>
      </c>
      <c r="P205" s="34">
        <f>VLOOKUP(O205,'CPT to wRVU'!$A$1:$C$9660,3,FALSE)</f>
        <v>0.3</v>
      </c>
      <c r="Q205" s="28"/>
      <c r="R205" s="28"/>
      <c r="S205" s="28"/>
      <c r="T205" s="28"/>
    </row>
    <row r="206" spans="1:20" ht="16.5" customHeight="1" x14ac:dyDescent="0.2">
      <c r="A206" s="35" t="s">
        <v>651</v>
      </c>
      <c r="B206" s="36" t="s">
        <v>40</v>
      </c>
      <c r="C206" s="36" t="s">
        <v>652</v>
      </c>
      <c r="D206" s="36" t="s">
        <v>23</v>
      </c>
      <c r="E206" s="36" t="s">
        <v>649</v>
      </c>
      <c r="F206" s="36">
        <f t="shared" si="0"/>
        <v>14</v>
      </c>
      <c r="G206" s="36" t="str">
        <f t="shared" si="1"/>
        <v>03/01/202615:11:05</v>
      </c>
      <c r="H206" s="36" t="s">
        <v>23</v>
      </c>
      <c r="I206" s="37">
        <v>46082</v>
      </c>
      <c r="J206" s="37" t="str">
        <f t="shared" si="2"/>
        <v>WE</v>
      </c>
      <c r="K206" s="36" t="s">
        <v>650</v>
      </c>
      <c r="L206" s="36">
        <f t="shared" si="3"/>
        <v>15</v>
      </c>
      <c r="M206" s="36" t="s">
        <v>515</v>
      </c>
      <c r="N206" s="38">
        <f t="shared" si="4"/>
        <v>1.4641203703703698E-2</v>
      </c>
      <c r="O206" s="39">
        <v>74328</v>
      </c>
      <c r="P206" s="40">
        <f>VLOOKUP(O206,'CPT to wRVU'!$A$1:$C$9660,3,FALSE)</f>
        <v>0.47</v>
      </c>
      <c r="Q206" s="25"/>
      <c r="R206" s="25"/>
      <c r="S206" s="25"/>
      <c r="T206" s="25"/>
    </row>
    <row r="207" spans="1:20" ht="27" customHeight="1" x14ac:dyDescent="0.2">
      <c r="A207" s="29" t="s">
        <v>653</v>
      </c>
      <c r="B207" s="30" t="s">
        <v>40</v>
      </c>
      <c r="C207" s="30" t="s">
        <v>470</v>
      </c>
      <c r="D207" s="30" t="s">
        <v>23</v>
      </c>
      <c r="E207" s="30" t="s">
        <v>654</v>
      </c>
      <c r="F207" s="30">
        <f t="shared" si="0"/>
        <v>15</v>
      </c>
      <c r="G207" s="30" t="str">
        <f t="shared" si="1"/>
        <v>03/01/202615:12:49</v>
      </c>
      <c r="H207" s="30" t="s">
        <v>23</v>
      </c>
      <c r="I207" s="31">
        <v>46082</v>
      </c>
      <c r="J207" s="31" t="str">
        <f t="shared" si="2"/>
        <v>WE</v>
      </c>
      <c r="K207" s="30" t="s">
        <v>655</v>
      </c>
      <c r="L207" s="30">
        <f t="shared" si="3"/>
        <v>15</v>
      </c>
      <c r="M207" s="30" t="s">
        <v>515</v>
      </c>
      <c r="N207" s="32">
        <f t="shared" si="4"/>
        <v>1.6666666666667052E-3</v>
      </c>
      <c r="O207" s="33">
        <v>71045</v>
      </c>
      <c r="P207" s="34">
        <f>VLOOKUP(O207,'CPT to wRVU'!$A$1:$C$9660,3,FALSE)</f>
        <v>0.18</v>
      </c>
      <c r="Q207" s="28"/>
      <c r="R207" s="28"/>
      <c r="S207" s="28"/>
      <c r="T207" s="28"/>
    </row>
    <row r="208" spans="1:20" ht="27" customHeight="1" x14ac:dyDescent="0.2">
      <c r="A208" s="35" t="s">
        <v>656</v>
      </c>
      <c r="B208" s="36" t="s">
        <v>40</v>
      </c>
      <c r="C208" s="36" t="s">
        <v>110</v>
      </c>
      <c r="D208" s="36" t="s">
        <v>23</v>
      </c>
      <c r="E208" s="36" t="s">
        <v>657</v>
      </c>
      <c r="F208" s="36">
        <f t="shared" si="0"/>
        <v>15</v>
      </c>
      <c r="G208" s="36" t="str">
        <f t="shared" si="1"/>
        <v>03/01/202615:14:40</v>
      </c>
      <c r="H208" s="36" t="s">
        <v>23</v>
      </c>
      <c r="I208" s="37">
        <v>46082</v>
      </c>
      <c r="J208" s="37" t="str">
        <f t="shared" si="2"/>
        <v>WE</v>
      </c>
      <c r="K208" s="36" t="s">
        <v>658</v>
      </c>
      <c r="L208" s="36">
        <f t="shared" si="3"/>
        <v>15</v>
      </c>
      <c r="M208" s="36" t="s">
        <v>515</v>
      </c>
      <c r="N208" s="38">
        <f t="shared" si="4"/>
        <v>1.5625000000000222E-3</v>
      </c>
      <c r="O208" s="39">
        <v>74018</v>
      </c>
      <c r="P208" s="40">
        <f>VLOOKUP(O208,'CPT to wRVU'!$A$1:$C$9660,3,FALSE)</f>
        <v>0.18</v>
      </c>
      <c r="Q208" s="25"/>
      <c r="R208" s="25"/>
      <c r="S208" s="25"/>
      <c r="T208" s="25"/>
    </row>
    <row r="209" spans="1:20" ht="27" customHeight="1" x14ac:dyDescent="0.2">
      <c r="A209" s="29" t="s">
        <v>659</v>
      </c>
      <c r="B209" s="30" t="s">
        <v>171</v>
      </c>
      <c r="C209" s="30" t="s">
        <v>660</v>
      </c>
      <c r="D209" s="30" t="s">
        <v>23</v>
      </c>
      <c r="E209" s="30" t="s">
        <v>661</v>
      </c>
      <c r="F209" s="30">
        <f t="shared" si="0"/>
        <v>15</v>
      </c>
      <c r="G209" s="30" t="str">
        <f t="shared" si="1"/>
        <v>03/01/202615:15:15</v>
      </c>
      <c r="H209" s="30" t="s">
        <v>23</v>
      </c>
      <c r="I209" s="31">
        <v>46082</v>
      </c>
      <c r="J209" s="31" t="str">
        <f t="shared" si="2"/>
        <v>WE</v>
      </c>
      <c r="K209" s="30" t="s">
        <v>662</v>
      </c>
      <c r="L209" s="30">
        <f t="shared" si="3"/>
        <v>15</v>
      </c>
      <c r="M209" s="30" t="s">
        <v>515</v>
      </c>
      <c r="N209" s="32">
        <f t="shared" si="4"/>
        <v>6.828703703704031E-4</v>
      </c>
      <c r="O209" s="33">
        <v>93971</v>
      </c>
      <c r="P209" s="34">
        <f>VLOOKUP(O209,'CPT to wRVU'!$A$1:$C$9660,3,FALSE)</f>
        <v>0.45</v>
      </c>
      <c r="Q209" s="28"/>
      <c r="R209" s="28"/>
      <c r="S209" s="28"/>
      <c r="T209" s="28"/>
    </row>
    <row r="210" spans="1:20" ht="27" customHeight="1" x14ac:dyDescent="0.2">
      <c r="A210" s="35" t="s">
        <v>663</v>
      </c>
      <c r="B210" s="36" t="s">
        <v>21</v>
      </c>
      <c r="C210" s="36" t="s">
        <v>22</v>
      </c>
      <c r="D210" s="36" t="s">
        <v>23</v>
      </c>
      <c r="E210" s="36" t="s">
        <v>664</v>
      </c>
      <c r="F210" s="36">
        <f t="shared" si="0"/>
        <v>15</v>
      </c>
      <c r="G210" s="36" t="str">
        <f t="shared" si="1"/>
        <v>03/01/202615:20:17</v>
      </c>
      <c r="H210" s="36" t="s">
        <v>23</v>
      </c>
      <c r="I210" s="37">
        <v>46082</v>
      </c>
      <c r="J210" s="37" t="str">
        <f t="shared" si="2"/>
        <v>WE</v>
      </c>
      <c r="K210" s="36" t="s">
        <v>665</v>
      </c>
      <c r="L210" s="36">
        <f t="shared" si="3"/>
        <v>15</v>
      </c>
      <c r="M210" s="36" t="s">
        <v>515</v>
      </c>
      <c r="N210" s="38">
        <f t="shared" si="4"/>
        <v>3.8194444444444864E-3</v>
      </c>
      <c r="O210" s="39">
        <v>74177</v>
      </c>
      <c r="P210" s="40">
        <f>VLOOKUP(O210,'CPT to wRVU'!$A$1:$C$9660,3,FALSE)</f>
        <v>1.82</v>
      </c>
      <c r="Q210" s="25"/>
      <c r="R210" s="25"/>
      <c r="S210" s="25"/>
      <c r="T210" s="25"/>
    </row>
    <row r="211" spans="1:20" ht="27" customHeight="1" x14ac:dyDescent="0.2">
      <c r="A211" s="19" t="s">
        <v>666</v>
      </c>
      <c r="B211" s="20" t="s">
        <v>40</v>
      </c>
      <c r="C211" s="20" t="s">
        <v>593</v>
      </c>
      <c r="D211" s="20" t="s">
        <v>23</v>
      </c>
      <c r="E211" s="20" t="s">
        <v>667</v>
      </c>
      <c r="F211" s="20">
        <f t="shared" si="0"/>
        <v>15</v>
      </c>
      <c r="G211" s="20" t="str">
        <f t="shared" si="1"/>
        <v>03/01/202615:21:23</v>
      </c>
      <c r="H211" s="20" t="s">
        <v>23</v>
      </c>
      <c r="I211" s="21">
        <v>46082</v>
      </c>
      <c r="J211" s="21" t="str">
        <f t="shared" si="2"/>
        <v>WE</v>
      </c>
      <c r="K211" s="20" t="s">
        <v>668</v>
      </c>
      <c r="L211" s="20">
        <f t="shared" si="3"/>
        <v>15</v>
      </c>
      <c r="M211" s="20" t="s">
        <v>26</v>
      </c>
      <c r="N211" s="22">
        <f t="shared" si="4"/>
        <v>2.7893518518519178E-3</v>
      </c>
      <c r="O211" s="23">
        <v>72050</v>
      </c>
      <c r="P211" s="24">
        <f>VLOOKUP(O211,'CPT to wRVU'!$A$1:$C$9660,3,FALSE)</f>
        <v>0.27</v>
      </c>
      <c r="Q211" s="28"/>
      <c r="R211" s="28"/>
      <c r="S211" s="28"/>
      <c r="T211" s="28"/>
    </row>
    <row r="212" spans="1:20" ht="27" customHeight="1" x14ac:dyDescent="0.2">
      <c r="A212" s="35" t="s">
        <v>669</v>
      </c>
      <c r="B212" s="36" t="s">
        <v>21</v>
      </c>
      <c r="C212" s="36" t="s">
        <v>84</v>
      </c>
      <c r="D212" s="36" t="s">
        <v>23</v>
      </c>
      <c r="E212" s="36" t="s">
        <v>661</v>
      </c>
      <c r="F212" s="36">
        <f t="shared" si="0"/>
        <v>15</v>
      </c>
      <c r="G212" s="36" t="str">
        <f t="shared" si="1"/>
        <v>03/01/202615:22:39</v>
      </c>
      <c r="H212" s="36" t="s">
        <v>23</v>
      </c>
      <c r="I212" s="37">
        <v>46082</v>
      </c>
      <c r="J212" s="37" t="str">
        <f t="shared" si="2"/>
        <v>WE</v>
      </c>
      <c r="K212" s="36" t="s">
        <v>670</v>
      </c>
      <c r="L212" s="36">
        <f t="shared" si="3"/>
        <v>15</v>
      </c>
      <c r="M212" s="36" t="s">
        <v>515</v>
      </c>
      <c r="N212" s="38">
        <f t="shared" si="4"/>
        <v>5.8217592592593181E-3</v>
      </c>
      <c r="O212" s="39">
        <v>74177</v>
      </c>
      <c r="P212" s="40">
        <f>VLOOKUP(O212,'CPT to wRVU'!$A$1:$C$9660,3,FALSE)</f>
        <v>1.82</v>
      </c>
      <c r="Q212" s="25"/>
      <c r="R212" s="25"/>
      <c r="S212" s="25"/>
      <c r="T212" s="25"/>
    </row>
    <row r="213" spans="1:20" ht="27" customHeight="1" x14ac:dyDescent="0.2">
      <c r="A213" s="19" t="s">
        <v>671</v>
      </c>
      <c r="B213" s="20" t="s">
        <v>40</v>
      </c>
      <c r="C213" s="20" t="s">
        <v>61</v>
      </c>
      <c r="D213" s="20" t="s">
        <v>23</v>
      </c>
      <c r="E213" s="20" t="s">
        <v>672</v>
      </c>
      <c r="F213" s="20">
        <f t="shared" si="0"/>
        <v>15</v>
      </c>
      <c r="G213" s="20" t="str">
        <f t="shared" si="1"/>
        <v>03/01/202615:23:38</v>
      </c>
      <c r="H213" s="20" t="s">
        <v>23</v>
      </c>
      <c r="I213" s="21">
        <v>46082</v>
      </c>
      <c r="J213" s="21" t="str">
        <f t="shared" si="2"/>
        <v>WE</v>
      </c>
      <c r="K213" s="20" t="s">
        <v>673</v>
      </c>
      <c r="L213" s="20">
        <f t="shared" si="3"/>
        <v>15</v>
      </c>
      <c r="M213" s="20" t="s">
        <v>26</v>
      </c>
      <c r="N213" s="22">
        <f t="shared" si="4"/>
        <v>4.1898148148148406E-3</v>
      </c>
      <c r="O213" s="23">
        <v>71045</v>
      </c>
      <c r="P213" s="24">
        <f>VLOOKUP(O213,'CPT to wRVU'!$A$1:$C$9660,3,FALSE)</f>
        <v>0.18</v>
      </c>
      <c r="Q213" s="28"/>
      <c r="R213" s="28"/>
      <c r="S213" s="28"/>
      <c r="T213" s="28"/>
    </row>
    <row r="214" spans="1:20" ht="27" customHeight="1" x14ac:dyDescent="0.2">
      <c r="A214" s="35" t="s">
        <v>674</v>
      </c>
      <c r="B214" s="36" t="s">
        <v>21</v>
      </c>
      <c r="C214" s="36" t="s">
        <v>76</v>
      </c>
      <c r="D214" s="36" t="s">
        <v>23</v>
      </c>
      <c r="E214" s="36" t="s">
        <v>675</v>
      </c>
      <c r="F214" s="36">
        <f t="shared" si="0"/>
        <v>15</v>
      </c>
      <c r="G214" s="36" t="str">
        <f t="shared" si="1"/>
        <v>03/01/202615:27:04</v>
      </c>
      <c r="H214" s="36" t="s">
        <v>23</v>
      </c>
      <c r="I214" s="37">
        <v>46082</v>
      </c>
      <c r="J214" s="37" t="str">
        <f t="shared" si="2"/>
        <v>WE</v>
      </c>
      <c r="K214" s="36" t="s">
        <v>676</v>
      </c>
      <c r="L214" s="36">
        <f t="shared" si="3"/>
        <v>15</v>
      </c>
      <c r="M214" s="36" t="s">
        <v>515</v>
      </c>
      <c r="N214" s="38">
        <f t="shared" si="4"/>
        <v>6.2152777777777501E-3</v>
      </c>
      <c r="O214" s="39">
        <v>70496</v>
      </c>
      <c r="P214" s="40">
        <f>VLOOKUP(O214,'CPT to wRVU'!$A$1:$C$9660,3,FALSE)</f>
        <v>1.75</v>
      </c>
      <c r="Q214" s="25"/>
      <c r="R214" s="25"/>
      <c r="S214" s="25"/>
      <c r="T214" s="25"/>
    </row>
    <row r="215" spans="1:20" ht="27" customHeight="1" x14ac:dyDescent="0.2">
      <c r="A215" s="19" t="s">
        <v>677</v>
      </c>
      <c r="B215" s="20" t="s">
        <v>21</v>
      </c>
      <c r="C215" s="20" t="s">
        <v>28</v>
      </c>
      <c r="D215" s="20" t="s">
        <v>23</v>
      </c>
      <c r="E215" s="20" t="s">
        <v>678</v>
      </c>
      <c r="F215" s="20">
        <f t="shared" si="0"/>
        <v>15</v>
      </c>
      <c r="G215" s="20" t="str">
        <f t="shared" si="1"/>
        <v>03/01/202615:27:19</v>
      </c>
      <c r="H215" s="20" t="s">
        <v>23</v>
      </c>
      <c r="I215" s="21">
        <v>46082</v>
      </c>
      <c r="J215" s="21" t="str">
        <f t="shared" si="2"/>
        <v>WE</v>
      </c>
      <c r="K215" s="20" t="s">
        <v>679</v>
      </c>
      <c r="L215" s="20">
        <f t="shared" si="3"/>
        <v>15</v>
      </c>
      <c r="M215" s="20" t="s">
        <v>26</v>
      </c>
      <c r="N215" s="22">
        <f t="shared" si="4"/>
        <v>8.5763888888888973E-3</v>
      </c>
      <c r="O215" s="23">
        <v>70450</v>
      </c>
      <c r="P215" s="24">
        <f>VLOOKUP(O215,'CPT to wRVU'!$A$1:$C$9660,3,FALSE)</f>
        <v>0.85</v>
      </c>
      <c r="Q215" s="28"/>
      <c r="R215" s="28"/>
      <c r="S215" s="28"/>
      <c r="T215" s="28"/>
    </row>
    <row r="216" spans="1:20" ht="27" customHeight="1" x14ac:dyDescent="0.2">
      <c r="A216" s="35" t="s">
        <v>680</v>
      </c>
      <c r="B216" s="36" t="s">
        <v>21</v>
      </c>
      <c r="C216" s="36" t="s">
        <v>28</v>
      </c>
      <c r="D216" s="36" t="s">
        <v>23</v>
      </c>
      <c r="E216" s="36" t="s">
        <v>681</v>
      </c>
      <c r="F216" s="36">
        <f t="shared" si="0"/>
        <v>15</v>
      </c>
      <c r="G216" s="36" t="str">
        <f t="shared" si="1"/>
        <v>03/01/202615:29:02</v>
      </c>
      <c r="H216" s="36" t="s">
        <v>23</v>
      </c>
      <c r="I216" s="37">
        <v>46082</v>
      </c>
      <c r="J216" s="37" t="str">
        <f t="shared" si="2"/>
        <v>WE</v>
      </c>
      <c r="K216" s="36" t="s">
        <v>682</v>
      </c>
      <c r="L216" s="36">
        <f t="shared" si="3"/>
        <v>15</v>
      </c>
      <c r="M216" s="36" t="s">
        <v>515</v>
      </c>
      <c r="N216" s="38">
        <f t="shared" si="4"/>
        <v>2.1180555555555536E-3</v>
      </c>
      <c r="O216" s="39">
        <v>70450</v>
      </c>
      <c r="P216" s="40">
        <f>VLOOKUP(O216,'CPT to wRVU'!$A$1:$C$9660,3,FALSE)</f>
        <v>0.85</v>
      </c>
      <c r="Q216" s="25"/>
      <c r="R216" s="25"/>
      <c r="S216" s="25"/>
      <c r="T216" s="25"/>
    </row>
    <row r="217" spans="1:20" ht="27" customHeight="1" x14ac:dyDescent="0.2">
      <c r="A217" s="29" t="s">
        <v>683</v>
      </c>
      <c r="B217" s="30" t="s">
        <v>40</v>
      </c>
      <c r="C217" s="30" t="s">
        <v>61</v>
      </c>
      <c r="D217" s="30" t="s">
        <v>23</v>
      </c>
      <c r="E217" s="30" t="s">
        <v>684</v>
      </c>
      <c r="F217" s="30">
        <f t="shared" si="0"/>
        <v>15</v>
      </c>
      <c r="G217" s="30" t="str">
        <f t="shared" si="1"/>
        <v>03/01/202615:29:27</v>
      </c>
      <c r="H217" s="30" t="s">
        <v>23</v>
      </c>
      <c r="I217" s="31">
        <v>46082</v>
      </c>
      <c r="J217" s="31" t="str">
        <f t="shared" si="2"/>
        <v>WE</v>
      </c>
      <c r="K217" s="30" t="s">
        <v>685</v>
      </c>
      <c r="L217" s="30">
        <f t="shared" si="3"/>
        <v>15</v>
      </c>
      <c r="M217" s="30" t="s">
        <v>515</v>
      </c>
      <c r="N217" s="32">
        <f t="shared" si="4"/>
        <v>6.3194444444444331E-3</v>
      </c>
      <c r="O217" s="33">
        <v>71045</v>
      </c>
      <c r="P217" s="34">
        <f>VLOOKUP(O217,'CPT to wRVU'!$A$1:$C$9660,3,FALSE)</f>
        <v>0.18</v>
      </c>
      <c r="Q217" s="28"/>
      <c r="R217" s="28"/>
      <c r="S217" s="28"/>
      <c r="T217" s="28"/>
    </row>
    <row r="218" spans="1:20" ht="27" customHeight="1" x14ac:dyDescent="0.2">
      <c r="A218" s="35" t="s">
        <v>686</v>
      </c>
      <c r="B218" s="36" t="s">
        <v>40</v>
      </c>
      <c r="C218" s="36" t="s">
        <v>41</v>
      </c>
      <c r="D218" s="36" t="s">
        <v>23</v>
      </c>
      <c r="E218" s="36" t="s">
        <v>687</v>
      </c>
      <c r="F218" s="36">
        <f t="shared" si="0"/>
        <v>15</v>
      </c>
      <c r="G218" s="36" t="str">
        <f t="shared" si="1"/>
        <v>03/01/202615:29:49</v>
      </c>
      <c r="H218" s="36" t="s">
        <v>23</v>
      </c>
      <c r="I218" s="37">
        <v>46082</v>
      </c>
      <c r="J218" s="37" t="str">
        <f t="shared" si="2"/>
        <v>WE</v>
      </c>
      <c r="K218" s="36" t="s">
        <v>688</v>
      </c>
      <c r="L218" s="36">
        <f t="shared" si="3"/>
        <v>15</v>
      </c>
      <c r="M218" s="36" t="s">
        <v>515</v>
      </c>
      <c r="N218" s="38">
        <f t="shared" si="4"/>
        <v>3.1365740740740833E-3</v>
      </c>
      <c r="O218" s="39">
        <v>71046</v>
      </c>
      <c r="P218" s="40">
        <f>VLOOKUP(O218,'CPT to wRVU'!$A$1:$C$9660,3,FALSE)</f>
        <v>0.22</v>
      </c>
      <c r="Q218" s="25"/>
      <c r="R218" s="25"/>
      <c r="S218" s="25"/>
      <c r="T218" s="25"/>
    </row>
    <row r="219" spans="1:20" ht="27" customHeight="1" x14ac:dyDescent="0.2">
      <c r="A219" s="29" t="s">
        <v>689</v>
      </c>
      <c r="B219" s="30" t="s">
        <v>40</v>
      </c>
      <c r="C219" s="30" t="s">
        <v>41</v>
      </c>
      <c r="D219" s="30" t="s">
        <v>23</v>
      </c>
      <c r="E219" s="30" t="s">
        <v>690</v>
      </c>
      <c r="F219" s="30">
        <f t="shared" si="0"/>
        <v>15</v>
      </c>
      <c r="G219" s="30" t="str">
        <f t="shared" si="1"/>
        <v>03/01/202615:30:30</v>
      </c>
      <c r="H219" s="30" t="s">
        <v>23</v>
      </c>
      <c r="I219" s="31">
        <v>46082</v>
      </c>
      <c r="J219" s="31" t="str">
        <f t="shared" si="2"/>
        <v>WE</v>
      </c>
      <c r="K219" s="30" t="s">
        <v>691</v>
      </c>
      <c r="L219" s="30">
        <f t="shared" si="3"/>
        <v>15</v>
      </c>
      <c r="M219" s="30" t="s">
        <v>515</v>
      </c>
      <c r="N219" s="32">
        <f t="shared" si="4"/>
        <v>1.9907407407406819E-3</v>
      </c>
      <c r="O219" s="33">
        <v>71046</v>
      </c>
      <c r="P219" s="34">
        <f>VLOOKUP(O219,'CPT to wRVU'!$A$1:$C$9660,3,FALSE)</f>
        <v>0.22</v>
      </c>
      <c r="Q219" s="28"/>
      <c r="R219" s="28"/>
      <c r="S219" s="28"/>
      <c r="T219" s="28"/>
    </row>
    <row r="220" spans="1:20" ht="27" customHeight="1" x14ac:dyDescent="0.2">
      <c r="A220" s="35" t="s">
        <v>692</v>
      </c>
      <c r="B220" s="36" t="s">
        <v>40</v>
      </c>
      <c r="C220" s="36" t="s">
        <v>41</v>
      </c>
      <c r="D220" s="36" t="s">
        <v>23</v>
      </c>
      <c r="E220" s="36" t="s">
        <v>693</v>
      </c>
      <c r="F220" s="36">
        <f t="shared" si="0"/>
        <v>15</v>
      </c>
      <c r="G220" s="36" t="str">
        <f t="shared" si="1"/>
        <v>03/01/202615:30:53</v>
      </c>
      <c r="H220" s="36" t="s">
        <v>23</v>
      </c>
      <c r="I220" s="37">
        <v>46082</v>
      </c>
      <c r="J220" s="37" t="str">
        <f t="shared" si="2"/>
        <v>WE</v>
      </c>
      <c r="K220" s="36" t="s">
        <v>694</v>
      </c>
      <c r="L220" s="36">
        <f t="shared" si="3"/>
        <v>15</v>
      </c>
      <c r="M220" s="36" t="s">
        <v>515</v>
      </c>
      <c r="N220" s="38">
        <f t="shared" si="4"/>
        <v>6.2962962962962443E-3</v>
      </c>
      <c r="O220" s="39">
        <v>71046</v>
      </c>
      <c r="P220" s="40">
        <f>VLOOKUP(O220,'CPT to wRVU'!$A$1:$C$9660,3,FALSE)</f>
        <v>0.22</v>
      </c>
      <c r="Q220" s="25"/>
      <c r="R220" s="25"/>
      <c r="S220" s="25"/>
      <c r="T220" s="25"/>
    </row>
    <row r="221" spans="1:20" ht="27" customHeight="1" x14ac:dyDescent="0.2">
      <c r="A221" s="29" t="s">
        <v>695</v>
      </c>
      <c r="B221" s="30" t="s">
        <v>40</v>
      </c>
      <c r="C221" s="30" t="s">
        <v>41</v>
      </c>
      <c r="D221" s="30" t="s">
        <v>23</v>
      </c>
      <c r="E221" s="30" t="s">
        <v>696</v>
      </c>
      <c r="F221" s="30">
        <f t="shared" si="0"/>
        <v>15</v>
      </c>
      <c r="G221" s="30" t="str">
        <f t="shared" si="1"/>
        <v>03/01/202615:31:22</v>
      </c>
      <c r="H221" s="30" t="s">
        <v>23</v>
      </c>
      <c r="I221" s="31">
        <v>46082</v>
      </c>
      <c r="J221" s="31" t="str">
        <f t="shared" si="2"/>
        <v>WE</v>
      </c>
      <c r="K221" s="30" t="s">
        <v>697</v>
      </c>
      <c r="L221" s="30">
        <f t="shared" si="3"/>
        <v>15</v>
      </c>
      <c r="M221" s="30" t="s">
        <v>515</v>
      </c>
      <c r="N221" s="32">
        <f t="shared" si="4"/>
        <v>9.4212962962962887E-3</v>
      </c>
      <c r="O221" s="33">
        <v>71046</v>
      </c>
      <c r="P221" s="34">
        <f>VLOOKUP(O221,'CPT to wRVU'!$A$1:$C$9660,3,FALSE)</f>
        <v>0.22</v>
      </c>
      <c r="Q221" s="28"/>
      <c r="R221" s="28"/>
      <c r="S221" s="28"/>
      <c r="T221" s="28"/>
    </row>
    <row r="222" spans="1:20" ht="27" customHeight="1" x14ac:dyDescent="0.2">
      <c r="A222" s="35" t="s">
        <v>698</v>
      </c>
      <c r="B222" s="36" t="s">
        <v>40</v>
      </c>
      <c r="C222" s="36" t="s">
        <v>206</v>
      </c>
      <c r="D222" s="36" t="s">
        <v>23</v>
      </c>
      <c r="E222" s="36" t="s">
        <v>699</v>
      </c>
      <c r="F222" s="36">
        <f t="shared" si="0"/>
        <v>15</v>
      </c>
      <c r="G222" s="36" t="str">
        <f t="shared" si="1"/>
        <v>03/01/202615:31:55</v>
      </c>
      <c r="H222" s="36" t="s">
        <v>23</v>
      </c>
      <c r="I222" s="37">
        <v>46082</v>
      </c>
      <c r="J222" s="37" t="str">
        <f t="shared" si="2"/>
        <v>WE</v>
      </c>
      <c r="K222" s="36" t="s">
        <v>700</v>
      </c>
      <c r="L222" s="36">
        <f t="shared" si="3"/>
        <v>15</v>
      </c>
      <c r="M222" s="36" t="s">
        <v>515</v>
      </c>
      <c r="N222" s="38">
        <f t="shared" si="4"/>
        <v>1.041666666666663E-2</v>
      </c>
      <c r="O222" s="39">
        <v>73590</v>
      </c>
      <c r="P222" s="40">
        <f>VLOOKUP(O222,'CPT to wRVU'!$A$1:$C$9660,3,FALSE)</f>
        <v>0.16</v>
      </c>
      <c r="Q222" s="25"/>
      <c r="R222" s="25"/>
      <c r="S222" s="25"/>
      <c r="T222" s="25"/>
    </row>
    <row r="223" spans="1:20" ht="27" customHeight="1" x14ac:dyDescent="0.2">
      <c r="A223" s="29" t="s">
        <v>701</v>
      </c>
      <c r="B223" s="30" t="s">
        <v>40</v>
      </c>
      <c r="C223" s="30" t="s">
        <v>97</v>
      </c>
      <c r="D223" s="30" t="s">
        <v>23</v>
      </c>
      <c r="E223" s="30" t="s">
        <v>699</v>
      </c>
      <c r="F223" s="30">
        <f t="shared" si="0"/>
        <v>15</v>
      </c>
      <c r="G223" s="30" t="str">
        <f t="shared" si="1"/>
        <v>03/01/202615:32:21</v>
      </c>
      <c r="H223" s="30" t="s">
        <v>23</v>
      </c>
      <c r="I223" s="31">
        <v>46082</v>
      </c>
      <c r="J223" s="31" t="str">
        <f t="shared" si="2"/>
        <v>WE</v>
      </c>
      <c r="K223" s="30" t="s">
        <v>702</v>
      </c>
      <c r="L223" s="30">
        <f t="shared" si="3"/>
        <v>15</v>
      </c>
      <c r="M223" s="30" t="s">
        <v>515</v>
      </c>
      <c r="N223" s="32">
        <f t="shared" si="4"/>
        <v>1.0717592592592529E-2</v>
      </c>
      <c r="O223" s="33">
        <v>73610</v>
      </c>
      <c r="P223" s="34">
        <f>VLOOKUP(O223,'CPT to wRVU'!$A$1:$C$9660,3,FALSE)</f>
        <v>0.17</v>
      </c>
      <c r="Q223" s="28"/>
      <c r="R223" s="28"/>
      <c r="S223" s="28"/>
      <c r="T223" s="28"/>
    </row>
    <row r="224" spans="1:20" ht="37.5" customHeight="1" x14ac:dyDescent="0.2">
      <c r="A224" s="19" t="s">
        <v>703</v>
      </c>
      <c r="B224" s="20" t="s">
        <v>40</v>
      </c>
      <c r="C224" s="20" t="s">
        <v>68</v>
      </c>
      <c r="D224" s="20" t="s">
        <v>23</v>
      </c>
      <c r="E224" s="20" t="s">
        <v>684</v>
      </c>
      <c r="F224" s="20">
        <f t="shared" si="0"/>
        <v>15</v>
      </c>
      <c r="G224" s="20" t="str">
        <f t="shared" si="1"/>
        <v>03/01/202615:33:30</v>
      </c>
      <c r="H224" s="20" t="s">
        <v>23</v>
      </c>
      <c r="I224" s="21">
        <v>46082</v>
      </c>
      <c r="J224" s="21" t="str">
        <f t="shared" si="2"/>
        <v>WE</v>
      </c>
      <c r="K224" s="20" t="s">
        <v>704</v>
      </c>
      <c r="L224" s="20">
        <f t="shared" si="3"/>
        <v>15</v>
      </c>
      <c r="M224" s="20" t="s">
        <v>26</v>
      </c>
      <c r="N224" s="22">
        <f t="shared" si="4"/>
        <v>9.1319444444444287E-3</v>
      </c>
      <c r="O224" s="23">
        <v>72170</v>
      </c>
      <c r="P224" s="24">
        <f>VLOOKUP(O224,'CPT to wRVU'!$A$1:$C$9660,3,FALSE)</f>
        <v>0.17</v>
      </c>
      <c r="Q224" s="25"/>
      <c r="R224" s="25"/>
      <c r="S224" s="25"/>
      <c r="T224" s="25"/>
    </row>
    <row r="225" spans="1:20" ht="27" customHeight="1" x14ac:dyDescent="0.2">
      <c r="A225" s="29" t="s">
        <v>705</v>
      </c>
      <c r="B225" s="30" t="s">
        <v>40</v>
      </c>
      <c r="C225" s="30" t="s">
        <v>93</v>
      </c>
      <c r="D225" s="30" t="s">
        <v>23</v>
      </c>
      <c r="E225" s="30" t="s">
        <v>706</v>
      </c>
      <c r="F225" s="30">
        <f t="shared" si="0"/>
        <v>15</v>
      </c>
      <c r="G225" s="30" t="str">
        <f t="shared" si="1"/>
        <v>03/01/202615:37:39</v>
      </c>
      <c r="H225" s="30" t="s">
        <v>23</v>
      </c>
      <c r="I225" s="31">
        <v>46082</v>
      </c>
      <c r="J225" s="31" t="str">
        <f t="shared" si="2"/>
        <v>WE</v>
      </c>
      <c r="K225" s="30" t="s">
        <v>707</v>
      </c>
      <c r="L225" s="30">
        <f t="shared" si="3"/>
        <v>15</v>
      </c>
      <c r="M225" s="30" t="s">
        <v>515</v>
      </c>
      <c r="N225" s="32">
        <f t="shared" si="4"/>
        <v>9.1435185185184675E-4</v>
      </c>
      <c r="O225" s="33">
        <v>72100</v>
      </c>
      <c r="P225" s="34">
        <f>VLOOKUP(O225,'CPT to wRVU'!$A$1:$C$9660,3,FALSE)</f>
        <v>0.22</v>
      </c>
      <c r="Q225" s="28"/>
      <c r="R225" s="28"/>
      <c r="S225" s="28"/>
      <c r="T225" s="28"/>
    </row>
    <row r="226" spans="1:20" ht="27" customHeight="1" x14ac:dyDescent="0.2">
      <c r="A226" s="19" t="s">
        <v>708</v>
      </c>
      <c r="B226" s="20" t="s">
        <v>40</v>
      </c>
      <c r="C226" s="20" t="s">
        <v>61</v>
      </c>
      <c r="D226" s="20" t="s">
        <v>23</v>
      </c>
      <c r="E226" s="20" t="s">
        <v>709</v>
      </c>
      <c r="F226" s="20">
        <f t="shared" si="0"/>
        <v>15</v>
      </c>
      <c r="G226" s="20" t="str">
        <f t="shared" si="1"/>
        <v>03/01/202615:38:16</v>
      </c>
      <c r="H226" s="20" t="s">
        <v>23</v>
      </c>
      <c r="I226" s="21">
        <v>46082</v>
      </c>
      <c r="J226" s="21" t="str">
        <f t="shared" si="2"/>
        <v>WE</v>
      </c>
      <c r="K226" s="20" t="s">
        <v>710</v>
      </c>
      <c r="L226" s="20">
        <f t="shared" si="3"/>
        <v>15</v>
      </c>
      <c r="M226" s="20" t="s">
        <v>26</v>
      </c>
      <c r="N226" s="22">
        <f t="shared" si="4"/>
        <v>4.745370370370372E-3</v>
      </c>
      <c r="O226" s="23">
        <v>71045</v>
      </c>
      <c r="P226" s="24">
        <f>VLOOKUP(O226,'CPT to wRVU'!$A$1:$C$9660,3,FALSE)</f>
        <v>0.18</v>
      </c>
      <c r="Q226" s="25"/>
      <c r="R226" s="25"/>
      <c r="S226" s="25"/>
      <c r="T226" s="25"/>
    </row>
    <row r="227" spans="1:20" ht="27" customHeight="1" x14ac:dyDescent="0.2">
      <c r="A227" s="19" t="s">
        <v>711</v>
      </c>
      <c r="B227" s="20" t="s">
        <v>40</v>
      </c>
      <c r="C227" s="20" t="s">
        <v>41</v>
      </c>
      <c r="D227" s="20" t="s">
        <v>23</v>
      </c>
      <c r="E227" s="20" t="s">
        <v>712</v>
      </c>
      <c r="F227" s="20">
        <f t="shared" si="0"/>
        <v>15</v>
      </c>
      <c r="G227" s="20" t="str">
        <f t="shared" si="1"/>
        <v>03/01/202615:39:48</v>
      </c>
      <c r="H227" s="20" t="s">
        <v>23</v>
      </c>
      <c r="I227" s="21">
        <v>46082</v>
      </c>
      <c r="J227" s="21" t="str">
        <f t="shared" si="2"/>
        <v>WE</v>
      </c>
      <c r="K227" s="20" t="s">
        <v>713</v>
      </c>
      <c r="L227" s="20">
        <f t="shared" si="3"/>
        <v>15</v>
      </c>
      <c r="M227" s="20" t="s">
        <v>26</v>
      </c>
      <c r="N227" s="22">
        <f t="shared" si="4"/>
        <v>1.7013888888889328E-3</v>
      </c>
      <c r="O227" s="23">
        <v>71046</v>
      </c>
      <c r="P227" s="24">
        <f>VLOOKUP(O227,'CPT to wRVU'!$A$1:$C$9660,3,FALSE)</f>
        <v>0.22</v>
      </c>
      <c r="Q227" s="28"/>
      <c r="R227" s="28"/>
      <c r="S227" s="28"/>
      <c r="T227" s="28"/>
    </row>
    <row r="228" spans="1:20" ht="27" customHeight="1" x14ac:dyDescent="0.2">
      <c r="A228" s="35" t="s">
        <v>714</v>
      </c>
      <c r="B228" s="36" t="s">
        <v>171</v>
      </c>
      <c r="C228" s="36" t="s">
        <v>408</v>
      </c>
      <c r="D228" s="36" t="s">
        <v>23</v>
      </c>
      <c r="E228" s="36" t="s">
        <v>715</v>
      </c>
      <c r="F228" s="36">
        <f t="shared" si="0"/>
        <v>15</v>
      </c>
      <c r="G228" s="36" t="str">
        <f t="shared" si="1"/>
        <v>03/01/202615:44:00</v>
      </c>
      <c r="H228" s="36" t="s">
        <v>23</v>
      </c>
      <c r="I228" s="37">
        <v>46082</v>
      </c>
      <c r="J228" s="37" t="str">
        <f t="shared" si="2"/>
        <v>WE</v>
      </c>
      <c r="K228" s="36" t="s">
        <v>716</v>
      </c>
      <c r="L228" s="36">
        <f t="shared" si="3"/>
        <v>15</v>
      </c>
      <c r="M228" s="36" t="s">
        <v>515</v>
      </c>
      <c r="N228" s="38">
        <f t="shared" si="4"/>
        <v>1.8865740740741099E-3</v>
      </c>
      <c r="O228" s="39">
        <v>76770</v>
      </c>
      <c r="P228" s="40">
        <f>VLOOKUP(O228,'CPT to wRVU'!$A$1:$C$9660,3,FALSE)</f>
        <v>0.74</v>
      </c>
      <c r="Q228" s="25"/>
      <c r="R228" s="25"/>
      <c r="S228" s="25"/>
      <c r="T228" s="25"/>
    </row>
    <row r="229" spans="1:20" ht="27" customHeight="1" x14ac:dyDescent="0.2">
      <c r="A229" s="29" t="s">
        <v>717</v>
      </c>
      <c r="B229" s="30" t="s">
        <v>40</v>
      </c>
      <c r="C229" s="30" t="s">
        <v>41</v>
      </c>
      <c r="D229" s="30" t="s">
        <v>23</v>
      </c>
      <c r="E229" s="30" t="s">
        <v>718</v>
      </c>
      <c r="F229" s="30">
        <f t="shared" si="0"/>
        <v>15</v>
      </c>
      <c r="G229" s="30" t="str">
        <f t="shared" si="1"/>
        <v>03/01/202615:44:25</v>
      </c>
      <c r="H229" s="30" t="s">
        <v>23</v>
      </c>
      <c r="I229" s="31">
        <v>46082</v>
      </c>
      <c r="J229" s="31" t="str">
        <f t="shared" si="2"/>
        <v>WE</v>
      </c>
      <c r="K229" s="30" t="s">
        <v>719</v>
      </c>
      <c r="L229" s="30">
        <f t="shared" si="3"/>
        <v>15</v>
      </c>
      <c r="M229" s="30" t="s">
        <v>515</v>
      </c>
      <c r="N229" s="32">
        <f t="shared" si="4"/>
        <v>2.8124999999999956E-3</v>
      </c>
      <c r="O229" s="33">
        <v>71046</v>
      </c>
      <c r="P229" s="34">
        <f>VLOOKUP(O229,'CPT to wRVU'!$A$1:$C$9660,3,FALSE)</f>
        <v>0.22</v>
      </c>
      <c r="Q229" s="28"/>
      <c r="R229" s="28"/>
      <c r="S229" s="28"/>
      <c r="T229" s="28"/>
    </row>
    <row r="230" spans="1:20" ht="27" customHeight="1" x14ac:dyDescent="0.2">
      <c r="A230" s="35" t="s">
        <v>720</v>
      </c>
      <c r="B230" s="36" t="s">
        <v>171</v>
      </c>
      <c r="C230" s="36" t="s">
        <v>408</v>
      </c>
      <c r="D230" s="36" t="s">
        <v>23</v>
      </c>
      <c r="E230" s="36" t="s">
        <v>721</v>
      </c>
      <c r="F230" s="36">
        <f t="shared" si="0"/>
        <v>15</v>
      </c>
      <c r="G230" s="36" t="str">
        <f t="shared" si="1"/>
        <v>03/01/202615:45:19</v>
      </c>
      <c r="H230" s="36" t="s">
        <v>23</v>
      </c>
      <c r="I230" s="37">
        <v>46082</v>
      </c>
      <c r="J230" s="37" t="str">
        <f t="shared" si="2"/>
        <v>WE</v>
      </c>
      <c r="K230" s="36" t="s">
        <v>722</v>
      </c>
      <c r="L230" s="36">
        <f t="shared" si="3"/>
        <v>15</v>
      </c>
      <c r="M230" s="36" t="s">
        <v>515</v>
      </c>
      <c r="N230" s="38">
        <f t="shared" si="4"/>
        <v>2.9513888888889062E-3</v>
      </c>
      <c r="O230" s="39">
        <v>76770</v>
      </c>
      <c r="P230" s="40">
        <f>VLOOKUP(O230,'CPT to wRVU'!$A$1:$C$9660,3,FALSE)</f>
        <v>0.74</v>
      </c>
      <c r="Q230" s="25"/>
      <c r="R230" s="25"/>
      <c r="S230" s="25"/>
      <c r="T230" s="25"/>
    </row>
    <row r="231" spans="1:20" ht="27" customHeight="1" x14ac:dyDescent="0.2">
      <c r="A231" s="19" t="s">
        <v>723</v>
      </c>
      <c r="B231" s="20" t="s">
        <v>40</v>
      </c>
      <c r="C231" s="20" t="s">
        <v>531</v>
      </c>
      <c r="D231" s="20" t="s">
        <v>23</v>
      </c>
      <c r="E231" s="20" t="s">
        <v>724</v>
      </c>
      <c r="F231" s="20">
        <f t="shared" si="0"/>
        <v>15</v>
      </c>
      <c r="G231" s="20" t="str">
        <f t="shared" si="1"/>
        <v>03/01/202615:46:28</v>
      </c>
      <c r="H231" s="20" t="s">
        <v>23</v>
      </c>
      <c r="I231" s="21">
        <v>46082</v>
      </c>
      <c r="J231" s="21" t="str">
        <f t="shared" si="2"/>
        <v>WE</v>
      </c>
      <c r="K231" s="20" t="s">
        <v>725</v>
      </c>
      <c r="L231" s="20">
        <f t="shared" si="3"/>
        <v>15</v>
      </c>
      <c r="M231" s="20" t="s">
        <v>26</v>
      </c>
      <c r="N231" s="22">
        <f t="shared" si="4"/>
        <v>1.8402777777778434E-3</v>
      </c>
      <c r="O231" s="23">
        <v>73080</v>
      </c>
      <c r="P231" s="24">
        <f>VLOOKUP(O231,'CPT to wRVU'!$A$1:$C$9660,3,FALSE)</f>
        <v>0.17</v>
      </c>
      <c r="Q231" s="28"/>
      <c r="R231" s="28"/>
      <c r="S231" s="28"/>
      <c r="T231" s="28"/>
    </row>
    <row r="232" spans="1:20" ht="27" customHeight="1" x14ac:dyDescent="0.2">
      <c r="A232" s="35" t="s">
        <v>726</v>
      </c>
      <c r="B232" s="36" t="s">
        <v>40</v>
      </c>
      <c r="C232" s="36" t="s">
        <v>485</v>
      </c>
      <c r="D232" s="36" t="s">
        <v>23</v>
      </c>
      <c r="E232" s="36" t="s">
        <v>724</v>
      </c>
      <c r="F232" s="36">
        <f t="shared" si="0"/>
        <v>15</v>
      </c>
      <c r="G232" s="36" t="str">
        <f t="shared" si="1"/>
        <v>03/01/202615:46:38</v>
      </c>
      <c r="H232" s="36" t="s">
        <v>23</v>
      </c>
      <c r="I232" s="37">
        <v>46082</v>
      </c>
      <c r="J232" s="37" t="str">
        <f t="shared" si="2"/>
        <v>WE</v>
      </c>
      <c r="K232" s="36" t="s">
        <v>727</v>
      </c>
      <c r="L232" s="36">
        <f t="shared" si="3"/>
        <v>15</v>
      </c>
      <c r="M232" s="36" t="s">
        <v>515</v>
      </c>
      <c r="N232" s="38">
        <f t="shared" si="4"/>
        <v>1.9560185185185652E-3</v>
      </c>
      <c r="O232" s="39">
        <v>73030</v>
      </c>
      <c r="P232" s="40">
        <f>VLOOKUP(O232,'CPT to wRVU'!$A$1:$C$9660,3,FALSE)</f>
        <v>0.18</v>
      </c>
      <c r="Q232" s="25"/>
      <c r="R232" s="25"/>
      <c r="S232" s="25"/>
      <c r="T232" s="25"/>
    </row>
    <row r="233" spans="1:20" ht="27" customHeight="1" x14ac:dyDescent="0.2">
      <c r="A233" s="19" t="s">
        <v>728</v>
      </c>
      <c r="B233" s="20" t="s">
        <v>40</v>
      </c>
      <c r="C233" s="20" t="s">
        <v>61</v>
      </c>
      <c r="D233" s="20" t="s">
        <v>23</v>
      </c>
      <c r="E233" s="20" t="s">
        <v>729</v>
      </c>
      <c r="F233" s="20">
        <f t="shared" si="0"/>
        <v>15</v>
      </c>
      <c r="G233" s="20" t="str">
        <f t="shared" si="1"/>
        <v>03/01/202615:46:40</v>
      </c>
      <c r="H233" s="20" t="s">
        <v>23</v>
      </c>
      <c r="I233" s="21">
        <v>46082</v>
      </c>
      <c r="J233" s="21" t="str">
        <f t="shared" si="2"/>
        <v>WE</v>
      </c>
      <c r="K233" s="20" t="s">
        <v>730</v>
      </c>
      <c r="L233" s="20">
        <f t="shared" si="3"/>
        <v>15</v>
      </c>
      <c r="M233" s="20" t="s">
        <v>26</v>
      </c>
      <c r="N233" s="22">
        <f t="shared" si="4"/>
        <v>1.2037037037037068E-3</v>
      </c>
      <c r="O233" s="23">
        <v>71045</v>
      </c>
      <c r="P233" s="24">
        <f>VLOOKUP(O233,'CPT to wRVU'!$A$1:$C$9660,3,FALSE)</f>
        <v>0.18</v>
      </c>
      <c r="Q233" s="28"/>
      <c r="R233" s="28"/>
      <c r="S233" s="28"/>
      <c r="T233" s="28"/>
    </row>
    <row r="234" spans="1:20" ht="27" customHeight="1" x14ac:dyDescent="0.2">
      <c r="A234" s="35" t="s">
        <v>731</v>
      </c>
      <c r="B234" s="36" t="s">
        <v>40</v>
      </c>
      <c r="C234" s="36" t="s">
        <v>732</v>
      </c>
      <c r="D234" s="36" t="s">
        <v>23</v>
      </c>
      <c r="E234" s="36" t="s">
        <v>733</v>
      </c>
      <c r="F234" s="36">
        <f t="shared" si="0"/>
        <v>15</v>
      </c>
      <c r="G234" s="36" t="str">
        <f t="shared" si="1"/>
        <v>03/01/202615:49:09</v>
      </c>
      <c r="H234" s="36" t="s">
        <v>23</v>
      </c>
      <c r="I234" s="37">
        <v>46082</v>
      </c>
      <c r="J234" s="37" t="str">
        <f t="shared" si="2"/>
        <v>WE</v>
      </c>
      <c r="K234" s="36" t="s">
        <v>734</v>
      </c>
      <c r="L234" s="36">
        <f t="shared" si="3"/>
        <v>15</v>
      </c>
      <c r="M234" s="36" t="s">
        <v>515</v>
      </c>
      <c r="N234" s="38">
        <f t="shared" si="4"/>
        <v>1.3773148148148451E-3</v>
      </c>
      <c r="O234" s="39">
        <v>73502</v>
      </c>
      <c r="P234" s="40">
        <f>VLOOKUP(O234,'CPT to wRVU'!$A$1:$C$9660,3,FALSE)</f>
        <v>0.22</v>
      </c>
      <c r="Q234" s="25"/>
      <c r="R234" s="25"/>
      <c r="S234" s="25"/>
      <c r="T234" s="25"/>
    </row>
    <row r="235" spans="1:20" ht="27" customHeight="1" x14ac:dyDescent="0.2">
      <c r="A235" s="29" t="s">
        <v>735</v>
      </c>
      <c r="B235" s="30" t="s">
        <v>21</v>
      </c>
      <c r="C235" s="30" t="s">
        <v>22</v>
      </c>
      <c r="D235" s="30" t="s">
        <v>23</v>
      </c>
      <c r="E235" s="30" t="s">
        <v>736</v>
      </c>
      <c r="F235" s="30">
        <f t="shared" si="0"/>
        <v>15</v>
      </c>
      <c r="G235" s="30" t="str">
        <f t="shared" si="1"/>
        <v>03/01/202615:53:15</v>
      </c>
      <c r="H235" s="30" t="s">
        <v>23</v>
      </c>
      <c r="I235" s="31">
        <v>46082</v>
      </c>
      <c r="J235" s="31" t="str">
        <f t="shared" si="2"/>
        <v>WE</v>
      </c>
      <c r="K235" s="30" t="s">
        <v>737</v>
      </c>
      <c r="L235" s="30">
        <f t="shared" si="3"/>
        <v>15</v>
      </c>
      <c r="M235" s="30" t="s">
        <v>515</v>
      </c>
      <c r="N235" s="32">
        <f t="shared" si="4"/>
        <v>5.2199074074074092E-3</v>
      </c>
      <c r="O235" s="33">
        <v>76376</v>
      </c>
      <c r="P235" s="34">
        <f>VLOOKUP(O235,'CPT to wRVU'!$A$1:$C$9660,3,FALSE)</f>
        <v>0.2</v>
      </c>
      <c r="Q235" s="28"/>
      <c r="R235" s="28"/>
      <c r="S235" s="28"/>
      <c r="T235" s="28"/>
    </row>
    <row r="236" spans="1:20" ht="27" customHeight="1" x14ac:dyDescent="0.2">
      <c r="A236" s="35" t="s">
        <v>735</v>
      </c>
      <c r="B236" s="36" t="s">
        <v>21</v>
      </c>
      <c r="C236" s="36" t="s">
        <v>22</v>
      </c>
      <c r="D236" s="36" t="s">
        <v>23</v>
      </c>
      <c r="E236" s="36" t="s">
        <v>736</v>
      </c>
      <c r="F236" s="36">
        <f t="shared" si="0"/>
        <v>15</v>
      </c>
      <c r="G236" s="36" t="str">
        <f t="shared" si="1"/>
        <v>03/01/202615:53:15</v>
      </c>
      <c r="H236" s="36" t="s">
        <v>23</v>
      </c>
      <c r="I236" s="37">
        <v>46082</v>
      </c>
      <c r="J236" s="37" t="str">
        <f t="shared" si="2"/>
        <v>WE</v>
      </c>
      <c r="K236" s="36" t="s">
        <v>737</v>
      </c>
      <c r="L236" s="36">
        <f t="shared" si="3"/>
        <v>15</v>
      </c>
      <c r="M236" s="36" t="s">
        <v>515</v>
      </c>
      <c r="N236" s="38">
        <f t="shared" si="4"/>
        <v>5.2199074074074092E-3</v>
      </c>
      <c r="O236" s="39">
        <v>74177</v>
      </c>
      <c r="P236" s="40">
        <f>VLOOKUP(O236,'CPT to wRVU'!$A$1:$C$9660,3,FALSE)</f>
        <v>1.82</v>
      </c>
      <c r="Q236" s="25"/>
      <c r="R236" s="25"/>
      <c r="S236" s="25"/>
      <c r="T236" s="25"/>
    </row>
    <row r="237" spans="1:20" ht="27" customHeight="1" x14ac:dyDescent="0.2">
      <c r="A237" s="29" t="s">
        <v>738</v>
      </c>
      <c r="B237" s="30" t="s">
        <v>21</v>
      </c>
      <c r="C237" s="30" t="s">
        <v>32</v>
      </c>
      <c r="D237" s="30" t="s">
        <v>23</v>
      </c>
      <c r="E237" s="30" t="s">
        <v>736</v>
      </c>
      <c r="F237" s="30">
        <f t="shared" si="0"/>
        <v>15</v>
      </c>
      <c r="G237" s="30" t="str">
        <f t="shared" si="1"/>
        <v>03/01/202615:54:57</v>
      </c>
      <c r="H237" s="30" t="s">
        <v>23</v>
      </c>
      <c r="I237" s="31">
        <v>46082</v>
      </c>
      <c r="J237" s="31" t="str">
        <f t="shared" si="2"/>
        <v>WE</v>
      </c>
      <c r="K237" s="30" t="s">
        <v>739</v>
      </c>
      <c r="L237" s="30">
        <f t="shared" si="3"/>
        <v>15</v>
      </c>
      <c r="M237" s="30" t="s">
        <v>515</v>
      </c>
      <c r="N237" s="32">
        <f t="shared" si="4"/>
        <v>6.4004629629629273E-3</v>
      </c>
      <c r="O237" s="33">
        <v>72125</v>
      </c>
      <c r="P237" s="34">
        <f>VLOOKUP(O237,'CPT to wRVU'!$A$1:$C$9660,3,FALSE)</f>
        <v>1</v>
      </c>
      <c r="Q237" s="28"/>
      <c r="R237" s="28"/>
      <c r="S237" s="28"/>
      <c r="T237" s="28"/>
    </row>
    <row r="238" spans="1:20" ht="27" customHeight="1" x14ac:dyDescent="0.2">
      <c r="A238" s="19" t="s">
        <v>740</v>
      </c>
      <c r="B238" s="20" t="s">
        <v>21</v>
      </c>
      <c r="C238" s="20" t="s">
        <v>28</v>
      </c>
      <c r="D238" s="20" t="s">
        <v>23</v>
      </c>
      <c r="E238" s="20" t="s">
        <v>736</v>
      </c>
      <c r="F238" s="20">
        <f t="shared" si="0"/>
        <v>15</v>
      </c>
      <c r="G238" s="20" t="str">
        <f t="shared" si="1"/>
        <v>03/01/202615:55:21</v>
      </c>
      <c r="H238" s="20" t="s">
        <v>23</v>
      </c>
      <c r="I238" s="21">
        <v>46082</v>
      </c>
      <c r="J238" s="21" t="str">
        <f t="shared" si="2"/>
        <v>WE</v>
      </c>
      <c r="K238" s="20" t="s">
        <v>741</v>
      </c>
      <c r="L238" s="20">
        <f t="shared" si="3"/>
        <v>15</v>
      </c>
      <c r="M238" s="20" t="s">
        <v>26</v>
      </c>
      <c r="N238" s="22">
        <f t="shared" si="4"/>
        <v>6.6782407407407485E-3</v>
      </c>
      <c r="O238" s="23">
        <v>70450</v>
      </c>
      <c r="P238" s="24">
        <f>VLOOKUP(O238,'CPT to wRVU'!$A$1:$C$9660,3,FALSE)</f>
        <v>0.85</v>
      </c>
      <c r="Q238" s="25"/>
      <c r="R238" s="25"/>
      <c r="S238" s="25"/>
      <c r="T238" s="25"/>
    </row>
    <row r="239" spans="1:20" ht="27" customHeight="1" x14ac:dyDescent="0.2">
      <c r="A239" s="29" t="s">
        <v>742</v>
      </c>
      <c r="B239" s="30" t="s">
        <v>171</v>
      </c>
      <c r="C239" s="30" t="s">
        <v>179</v>
      </c>
      <c r="D239" s="30" t="s">
        <v>23</v>
      </c>
      <c r="E239" s="30" t="s">
        <v>743</v>
      </c>
      <c r="F239" s="30">
        <f t="shared" si="0"/>
        <v>15</v>
      </c>
      <c r="G239" s="30" t="str">
        <f t="shared" si="1"/>
        <v>03/01/202615:56:26</v>
      </c>
      <c r="H239" s="30" t="s">
        <v>23</v>
      </c>
      <c r="I239" s="31">
        <v>46082</v>
      </c>
      <c r="J239" s="31" t="str">
        <f t="shared" si="2"/>
        <v>WE</v>
      </c>
      <c r="K239" s="30" t="s">
        <v>744</v>
      </c>
      <c r="L239" s="30">
        <f t="shared" si="3"/>
        <v>15</v>
      </c>
      <c r="M239" s="30" t="s">
        <v>515</v>
      </c>
      <c r="N239" s="32">
        <f t="shared" si="4"/>
        <v>3.1944444444443887E-3</v>
      </c>
      <c r="O239" s="33">
        <v>76705</v>
      </c>
      <c r="P239" s="34">
        <f>VLOOKUP(O239,'CPT to wRVU'!$A$1:$C$9660,3,FALSE)</f>
        <v>0.59</v>
      </c>
      <c r="Q239" s="28"/>
      <c r="R239" s="28"/>
      <c r="S239" s="28"/>
      <c r="T239" s="28"/>
    </row>
    <row r="240" spans="1:20" ht="27" customHeight="1" x14ac:dyDescent="0.2">
      <c r="A240" s="35" t="s">
        <v>745</v>
      </c>
      <c r="B240" s="36" t="s">
        <v>40</v>
      </c>
      <c r="C240" s="36" t="s">
        <v>470</v>
      </c>
      <c r="D240" s="36" t="s">
        <v>23</v>
      </c>
      <c r="E240" s="36" t="s">
        <v>746</v>
      </c>
      <c r="F240" s="36">
        <f t="shared" si="0"/>
        <v>15</v>
      </c>
      <c r="G240" s="36" t="str">
        <f t="shared" si="1"/>
        <v>03/01/202615:57:16</v>
      </c>
      <c r="H240" s="36" t="s">
        <v>23</v>
      </c>
      <c r="I240" s="37">
        <v>46082</v>
      </c>
      <c r="J240" s="37" t="str">
        <f t="shared" si="2"/>
        <v>WE</v>
      </c>
      <c r="K240" s="36" t="s">
        <v>747</v>
      </c>
      <c r="L240" s="36">
        <f t="shared" si="3"/>
        <v>15</v>
      </c>
      <c r="M240" s="36" t="s">
        <v>515</v>
      </c>
      <c r="N240" s="38">
        <f t="shared" si="4"/>
        <v>3.3449074074073382E-3</v>
      </c>
      <c r="O240" s="39">
        <v>71045</v>
      </c>
      <c r="P240" s="40">
        <f>VLOOKUP(O240,'CPT to wRVU'!$A$1:$C$9660,3,FALSE)</f>
        <v>0.18</v>
      </c>
      <c r="Q240" s="25"/>
      <c r="R240" s="25"/>
      <c r="S240" s="25"/>
      <c r="T240" s="25"/>
    </row>
    <row r="241" spans="1:20" ht="27" customHeight="1" x14ac:dyDescent="0.2">
      <c r="A241" s="29" t="s">
        <v>748</v>
      </c>
      <c r="B241" s="30" t="s">
        <v>171</v>
      </c>
      <c r="C241" s="30" t="s">
        <v>408</v>
      </c>
      <c r="D241" s="30" t="s">
        <v>23</v>
      </c>
      <c r="E241" s="30" t="s">
        <v>749</v>
      </c>
      <c r="F241" s="30">
        <f t="shared" si="0"/>
        <v>15</v>
      </c>
      <c r="G241" s="30" t="str">
        <f t="shared" si="1"/>
        <v>03/01/202615:58:33</v>
      </c>
      <c r="H241" s="30" t="s">
        <v>23</v>
      </c>
      <c r="I241" s="31">
        <v>46082</v>
      </c>
      <c r="J241" s="31" t="str">
        <f t="shared" si="2"/>
        <v>WE</v>
      </c>
      <c r="K241" s="30" t="s">
        <v>750</v>
      </c>
      <c r="L241" s="30">
        <f t="shared" si="3"/>
        <v>15</v>
      </c>
      <c r="M241" s="30" t="s">
        <v>515</v>
      </c>
      <c r="N241" s="32">
        <f t="shared" si="4"/>
        <v>2.766203703703729E-3</v>
      </c>
      <c r="O241" s="33">
        <v>76770</v>
      </c>
      <c r="P241" s="34">
        <f>VLOOKUP(O241,'CPT to wRVU'!$A$1:$C$9660,3,FALSE)</f>
        <v>0.74</v>
      </c>
      <c r="Q241" s="28"/>
      <c r="R241" s="28"/>
      <c r="S241" s="28"/>
      <c r="T241" s="28"/>
    </row>
    <row r="242" spans="1:20" ht="27" customHeight="1" x14ac:dyDescent="0.2">
      <c r="A242" s="35" t="s">
        <v>751</v>
      </c>
      <c r="B242" s="36" t="s">
        <v>40</v>
      </c>
      <c r="C242" s="36" t="s">
        <v>61</v>
      </c>
      <c r="D242" s="36" t="s">
        <v>23</v>
      </c>
      <c r="E242" s="36" t="s">
        <v>752</v>
      </c>
      <c r="F242" s="36">
        <f t="shared" si="0"/>
        <v>15</v>
      </c>
      <c r="G242" s="36" t="str">
        <f t="shared" si="1"/>
        <v>03/01/202615:59:27</v>
      </c>
      <c r="H242" s="36" t="s">
        <v>23</v>
      </c>
      <c r="I242" s="37">
        <v>46082</v>
      </c>
      <c r="J242" s="37" t="str">
        <f t="shared" si="2"/>
        <v>WE</v>
      </c>
      <c r="K242" s="36" t="s">
        <v>753</v>
      </c>
      <c r="L242" s="36">
        <f t="shared" si="3"/>
        <v>15</v>
      </c>
      <c r="M242" s="36" t="s">
        <v>515</v>
      </c>
      <c r="N242" s="38">
        <f t="shared" si="4"/>
        <v>4.4560185185185119E-3</v>
      </c>
      <c r="O242" s="39">
        <v>71045</v>
      </c>
      <c r="P242" s="40">
        <f>VLOOKUP(O242,'CPT to wRVU'!$A$1:$C$9660,3,FALSE)</f>
        <v>0.18</v>
      </c>
      <c r="Q242" s="25"/>
      <c r="R242" s="25"/>
      <c r="S242" s="25"/>
      <c r="T242" s="25"/>
    </row>
    <row r="243" spans="1:20" ht="16.5" customHeight="1" x14ac:dyDescent="0.2">
      <c r="A243" s="29" t="s">
        <v>754</v>
      </c>
      <c r="B243" s="30" t="s">
        <v>163</v>
      </c>
      <c r="C243" s="30" t="s">
        <v>755</v>
      </c>
      <c r="D243" s="30" t="s">
        <v>23</v>
      </c>
      <c r="E243" s="30" t="s">
        <v>756</v>
      </c>
      <c r="F243" s="30">
        <f t="shared" si="0"/>
        <v>15</v>
      </c>
      <c r="G243" s="30" t="str">
        <f t="shared" si="1"/>
        <v>03/01/202616:02:54</v>
      </c>
      <c r="H243" s="30" t="s">
        <v>23</v>
      </c>
      <c r="I243" s="31">
        <v>46082</v>
      </c>
      <c r="J243" s="31" t="str">
        <f t="shared" si="2"/>
        <v>WE</v>
      </c>
      <c r="K243" s="30" t="s">
        <v>757</v>
      </c>
      <c r="L243" s="30">
        <f t="shared" si="3"/>
        <v>16</v>
      </c>
      <c r="M243" s="30" t="s">
        <v>515</v>
      </c>
      <c r="N243" s="32">
        <f t="shared" si="4"/>
        <v>2.5347222222221744E-3</v>
      </c>
      <c r="O243" s="33">
        <v>74181</v>
      </c>
      <c r="P243" s="34">
        <f>VLOOKUP(O243,'CPT to wRVU'!$A$1:$C$9660,3,FALSE)</f>
        <v>1.46</v>
      </c>
      <c r="Q243" s="28"/>
      <c r="R243" s="28">
        <f>SUM(P243:P251)</f>
        <v>8.19</v>
      </c>
      <c r="S243" s="28"/>
      <c r="T243" s="28"/>
    </row>
    <row r="244" spans="1:20" ht="27" customHeight="1" x14ac:dyDescent="0.2">
      <c r="A244" s="35" t="s">
        <v>758</v>
      </c>
      <c r="B244" s="36" t="s">
        <v>21</v>
      </c>
      <c r="C244" s="36" t="s">
        <v>22</v>
      </c>
      <c r="D244" s="36" t="s">
        <v>23</v>
      </c>
      <c r="E244" s="36" t="s">
        <v>759</v>
      </c>
      <c r="F244" s="36">
        <f t="shared" si="0"/>
        <v>16</v>
      </c>
      <c r="G244" s="36" t="str">
        <f t="shared" si="1"/>
        <v>03/01/202616:08:25</v>
      </c>
      <c r="H244" s="36" t="s">
        <v>23</v>
      </c>
      <c r="I244" s="37">
        <v>46082</v>
      </c>
      <c r="J244" s="37" t="str">
        <f t="shared" si="2"/>
        <v>WE</v>
      </c>
      <c r="K244" s="36" t="s">
        <v>760</v>
      </c>
      <c r="L244" s="36">
        <f t="shared" si="3"/>
        <v>16</v>
      </c>
      <c r="M244" s="36" t="s">
        <v>515</v>
      </c>
      <c r="N244" s="38">
        <f t="shared" si="4"/>
        <v>4.155092592592502E-3</v>
      </c>
      <c r="O244" s="39">
        <v>74177</v>
      </c>
      <c r="P244" s="40">
        <f>VLOOKUP(O244,'CPT to wRVU'!$A$1:$C$9660,3,FALSE)</f>
        <v>1.82</v>
      </c>
      <c r="Q244" s="25"/>
      <c r="R244" s="25"/>
      <c r="S244" s="25"/>
      <c r="T244" s="25"/>
    </row>
    <row r="245" spans="1:20" ht="27" customHeight="1" x14ac:dyDescent="0.2">
      <c r="A245" s="29" t="s">
        <v>761</v>
      </c>
      <c r="B245" s="30" t="s">
        <v>40</v>
      </c>
      <c r="C245" s="30" t="s">
        <v>61</v>
      </c>
      <c r="D245" s="30" t="s">
        <v>23</v>
      </c>
      <c r="E245" s="30" t="s">
        <v>762</v>
      </c>
      <c r="F245" s="30">
        <f t="shared" si="0"/>
        <v>15</v>
      </c>
      <c r="G245" s="30" t="str">
        <f t="shared" si="1"/>
        <v>03/01/202616:08:56</v>
      </c>
      <c r="H245" s="30" t="s">
        <v>23</v>
      </c>
      <c r="I245" s="31">
        <v>46082</v>
      </c>
      <c r="J245" s="31" t="str">
        <f t="shared" si="2"/>
        <v>WE</v>
      </c>
      <c r="K245" s="30" t="s">
        <v>763</v>
      </c>
      <c r="L245" s="30">
        <f t="shared" si="3"/>
        <v>16</v>
      </c>
      <c r="M245" s="30" t="s">
        <v>515</v>
      </c>
      <c r="N245" s="32">
        <f t="shared" si="4"/>
        <v>6.9675925925926085E-3</v>
      </c>
      <c r="O245" s="33">
        <v>71045</v>
      </c>
      <c r="P245" s="34">
        <f>VLOOKUP(O245,'CPT to wRVU'!$A$1:$C$9660,3,FALSE)</f>
        <v>0.18</v>
      </c>
      <c r="Q245" s="28"/>
      <c r="R245" s="28"/>
      <c r="S245" s="28"/>
      <c r="T245" s="28"/>
    </row>
    <row r="246" spans="1:20" ht="27" customHeight="1" x14ac:dyDescent="0.2">
      <c r="A246" s="35" t="s">
        <v>764</v>
      </c>
      <c r="B246" s="36" t="s">
        <v>21</v>
      </c>
      <c r="C246" s="36" t="s">
        <v>28</v>
      </c>
      <c r="D246" s="36" t="s">
        <v>23</v>
      </c>
      <c r="E246" s="36" t="s">
        <v>765</v>
      </c>
      <c r="F246" s="36">
        <f t="shared" si="0"/>
        <v>16</v>
      </c>
      <c r="G246" s="36" t="str">
        <f t="shared" si="1"/>
        <v>03/01/202616:11:33</v>
      </c>
      <c r="H246" s="36" t="s">
        <v>23</v>
      </c>
      <c r="I246" s="37">
        <v>46082</v>
      </c>
      <c r="J246" s="37" t="str">
        <f t="shared" si="2"/>
        <v>WE</v>
      </c>
      <c r="K246" s="36" t="s">
        <v>766</v>
      </c>
      <c r="L246" s="36">
        <f t="shared" si="3"/>
        <v>16</v>
      </c>
      <c r="M246" s="36" t="s">
        <v>515</v>
      </c>
      <c r="N246" s="38">
        <f t="shared" si="4"/>
        <v>2.0138888888888706E-3</v>
      </c>
      <c r="O246" s="39">
        <v>70450</v>
      </c>
      <c r="P246" s="40">
        <f>VLOOKUP(O246,'CPT to wRVU'!$A$1:$C$9660,3,FALSE)</f>
        <v>0.85</v>
      </c>
      <c r="Q246" s="25"/>
      <c r="R246" s="25"/>
      <c r="S246" s="25"/>
      <c r="T246" s="25"/>
    </row>
    <row r="247" spans="1:20" ht="27" customHeight="1" x14ac:dyDescent="0.2">
      <c r="A247" s="29" t="s">
        <v>767</v>
      </c>
      <c r="B247" s="30" t="s">
        <v>171</v>
      </c>
      <c r="C247" s="30" t="s">
        <v>408</v>
      </c>
      <c r="D247" s="30" t="s">
        <v>23</v>
      </c>
      <c r="E247" s="30" t="s">
        <v>768</v>
      </c>
      <c r="F247" s="30">
        <f t="shared" si="0"/>
        <v>16</v>
      </c>
      <c r="G247" s="30" t="str">
        <f t="shared" si="1"/>
        <v>03/01/202616:20:43</v>
      </c>
      <c r="H247" s="30" t="s">
        <v>23</v>
      </c>
      <c r="I247" s="31">
        <v>46082</v>
      </c>
      <c r="J247" s="31" t="str">
        <f t="shared" si="2"/>
        <v>WE</v>
      </c>
      <c r="K247" s="30" t="s">
        <v>769</v>
      </c>
      <c r="L247" s="30">
        <f t="shared" si="3"/>
        <v>16</v>
      </c>
      <c r="M247" s="30" t="s">
        <v>515</v>
      </c>
      <c r="N247" s="32">
        <f t="shared" si="4"/>
        <v>1.2511574074073994E-2</v>
      </c>
      <c r="O247" s="33">
        <v>76770</v>
      </c>
      <c r="P247" s="34">
        <f>VLOOKUP(O247,'CPT to wRVU'!$A$1:$C$9660,3,FALSE)</f>
        <v>0.74</v>
      </c>
      <c r="Q247" s="28"/>
      <c r="R247" s="28"/>
      <c r="S247" s="28"/>
      <c r="T247" s="28"/>
    </row>
    <row r="248" spans="1:20" ht="27" customHeight="1" x14ac:dyDescent="0.2">
      <c r="A248" s="35" t="s">
        <v>770</v>
      </c>
      <c r="B248" s="36" t="s">
        <v>40</v>
      </c>
      <c r="C248" s="36" t="s">
        <v>61</v>
      </c>
      <c r="D248" s="36" t="s">
        <v>23</v>
      </c>
      <c r="E248" s="36" t="s">
        <v>771</v>
      </c>
      <c r="F248" s="36">
        <f t="shared" si="0"/>
        <v>16</v>
      </c>
      <c r="G248" s="36" t="str">
        <f t="shared" si="1"/>
        <v>03/01/202616:28:25</v>
      </c>
      <c r="H248" s="36" t="s">
        <v>23</v>
      </c>
      <c r="I248" s="37">
        <v>46082</v>
      </c>
      <c r="J248" s="37" t="str">
        <f t="shared" si="2"/>
        <v>WE</v>
      </c>
      <c r="K248" s="36" t="s">
        <v>772</v>
      </c>
      <c r="L248" s="36">
        <f t="shared" si="3"/>
        <v>16</v>
      </c>
      <c r="M248" s="36" t="s">
        <v>515</v>
      </c>
      <c r="N248" s="38">
        <f t="shared" si="4"/>
        <v>1.4351851851851505E-3</v>
      </c>
      <c r="O248" s="39">
        <v>71045</v>
      </c>
      <c r="P248" s="40">
        <f>VLOOKUP(O248,'CPT to wRVU'!$A$1:$C$9660,3,FALSE)</f>
        <v>0.18</v>
      </c>
      <c r="Q248" s="25"/>
      <c r="R248" s="25"/>
      <c r="S248" s="25"/>
      <c r="T248" s="25"/>
    </row>
    <row r="249" spans="1:20" ht="16.5" customHeight="1" x14ac:dyDescent="0.2">
      <c r="A249" s="29" t="s">
        <v>773</v>
      </c>
      <c r="B249" s="30" t="s">
        <v>21</v>
      </c>
      <c r="C249" s="30" t="s">
        <v>22</v>
      </c>
      <c r="D249" s="30" t="s">
        <v>23</v>
      </c>
      <c r="E249" s="30" t="s">
        <v>774</v>
      </c>
      <c r="F249" s="30">
        <f t="shared" si="0"/>
        <v>16</v>
      </c>
      <c r="G249" s="30" t="str">
        <f t="shared" si="1"/>
        <v>03/01/202616:33:54</v>
      </c>
      <c r="H249" s="30" t="s">
        <v>23</v>
      </c>
      <c r="I249" s="31">
        <v>46082</v>
      </c>
      <c r="J249" s="31" t="str">
        <f t="shared" si="2"/>
        <v>WE</v>
      </c>
      <c r="K249" s="30" t="s">
        <v>775</v>
      </c>
      <c r="L249" s="30">
        <f t="shared" si="3"/>
        <v>16</v>
      </c>
      <c r="M249" s="30" t="s">
        <v>515</v>
      </c>
      <c r="N249" s="32">
        <f t="shared" si="4"/>
        <v>3.1018518518518556E-3</v>
      </c>
      <c r="O249" s="33">
        <v>74177</v>
      </c>
      <c r="P249" s="34">
        <f>VLOOKUP(O249,'CPT to wRVU'!$A$1:$C$9660,3,FALSE)</f>
        <v>1.82</v>
      </c>
      <c r="Q249" s="28"/>
      <c r="R249" s="28"/>
      <c r="S249" s="28"/>
      <c r="T249" s="28"/>
    </row>
    <row r="250" spans="1:20" ht="27" customHeight="1" x14ac:dyDescent="0.2">
      <c r="A250" s="35" t="s">
        <v>776</v>
      </c>
      <c r="B250" s="36" t="s">
        <v>171</v>
      </c>
      <c r="C250" s="36" t="s">
        <v>387</v>
      </c>
      <c r="D250" s="36" t="s">
        <v>23</v>
      </c>
      <c r="E250" s="36" t="s">
        <v>777</v>
      </c>
      <c r="F250" s="36">
        <f t="shared" si="0"/>
        <v>16</v>
      </c>
      <c r="G250" s="36" t="str">
        <f t="shared" si="1"/>
        <v>03/01/202616:35:20</v>
      </c>
      <c r="H250" s="36" t="s">
        <v>23</v>
      </c>
      <c r="I250" s="37">
        <v>46082</v>
      </c>
      <c r="J250" s="37" t="str">
        <f t="shared" si="2"/>
        <v>WE</v>
      </c>
      <c r="K250" s="36" t="s">
        <v>778</v>
      </c>
      <c r="L250" s="36">
        <f t="shared" si="3"/>
        <v>16</v>
      </c>
      <c r="M250" s="36" t="s">
        <v>515</v>
      </c>
      <c r="N250" s="38">
        <f t="shared" si="4"/>
        <v>2.9745370370369839E-3</v>
      </c>
      <c r="O250" s="39">
        <v>76856</v>
      </c>
      <c r="P250" s="40">
        <f>VLOOKUP(O250,'CPT to wRVU'!$A$1:$C$9660,3,FALSE)</f>
        <v>0.69</v>
      </c>
      <c r="Q250" s="25"/>
      <c r="R250" s="25"/>
      <c r="S250" s="25"/>
      <c r="T250" s="25"/>
    </row>
    <row r="251" spans="1:20" ht="27" customHeight="1" x14ac:dyDescent="0.2">
      <c r="A251" s="29" t="s">
        <v>779</v>
      </c>
      <c r="B251" s="30" t="s">
        <v>171</v>
      </c>
      <c r="C251" s="30" t="s">
        <v>210</v>
      </c>
      <c r="D251" s="30" t="s">
        <v>23</v>
      </c>
      <c r="E251" s="30" t="s">
        <v>780</v>
      </c>
      <c r="F251" s="30">
        <f t="shared" si="0"/>
        <v>16</v>
      </c>
      <c r="G251" s="30" t="str">
        <f t="shared" si="1"/>
        <v>03/01/202616:38:26</v>
      </c>
      <c r="H251" s="30" t="s">
        <v>23</v>
      </c>
      <c r="I251" s="31">
        <v>46082</v>
      </c>
      <c r="J251" s="31" t="str">
        <f t="shared" si="2"/>
        <v>WE</v>
      </c>
      <c r="K251" s="30" t="s">
        <v>781</v>
      </c>
      <c r="L251" s="30">
        <f t="shared" si="3"/>
        <v>16</v>
      </c>
      <c r="M251" s="30" t="s">
        <v>515</v>
      </c>
      <c r="N251" s="32">
        <f t="shared" si="4"/>
        <v>1.1805555555555181E-3</v>
      </c>
      <c r="O251" s="33">
        <v>93971</v>
      </c>
      <c r="P251" s="34">
        <f>VLOOKUP(O251,'CPT to wRVU'!$A$1:$C$9660,3,FALSE)</f>
        <v>0.45</v>
      </c>
      <c r="Q251" s="28"/>
      <c r="R251" s="28"/>
      <c r="S251" s="28"/>
      <c r="T251" s="28"/>
    </row>
    <row r="252" spans="1:20" ht="27" customHeight="1" x14ac:dyDescent="0.2">
      <c r="A252" s="35" t="s">
        <v>782</v>
      </c>
      <c r="B252" s="36" t="s">
        <v>40</v>
      </c>
      <c r="C252" s="36" t="s">
        <v>61</v>
      </c>
      <c r="D252" s="36" t="s">
        <v>23</v>
      </c>
      <c r="E252" s="36" t="s">
        <v>783</v>
      </c>
      <c r="F252" s="36">
        <f t="shared" si="0"/>
        <v>17</v>
      </c>
      <c r="G252" s="36" t="str">
        <f t="shared" si="1"/>
        <v>03/01/202617:04:58</v>
      </c>
      <c r="H252" s="36" t="s">
        <v>23</v>
      </c>
      <c r="I252" s="37">
        <v>46082</v>
      </c>
      <c r="J252" s="37" t="str">
        <f t="shared" si="2"/>
        <v>WE</v>
      </c>
      <c r="K252" s="36" t="s">
        <v>784</v>
      </c>
      <c r="L252" s="36">
        <f t="shared" si="3"/>
        <v>17</v>
      </c>
      <c r="M252" s="36" t="s">
        <v>515</v>
      </c>
      <c r="N252" s="38">
        <f t="shared" si="4"/>
        <v>1.9212962962962266E-3</v>
      </c>
      <c r="O252" s="39">
        <v>71045</v>
      </c>
      <c r="P252" s="40">
        <f>VLOOKUP(O252,'CPT to wRVU'!$A$1:$C$9660,3,FALSE)</f>
        <v>0.18</v>
      </c>
      <c r="Q252" s="25"/>
      <c r="R252" s="25">
        <f>SUM(P252:P267)</f>
        <v>8.57</v>
      </c>
      <c r="S252" s="26">
        <f>(R252*60)-500</f>
        <v>14.200000000000045</v>
      </c>
      <c r="T252" s="25"/>
    </row>
    <row r="253" spans="1:20" ht="27" customHeight="1" x14ac:dyDescent="0.2">
      <c r="A253" s="29" t="s">
        <v>785</v>
      </c>
      <c r="B253" s="30" t="s">
        <v>40</v>
      </c>
      <c r="C253" s="30" t="s">
        <v>45</v>
      </c>
      <c r="D253" s="30" t="s">
        <v>23</v>
      </c>
      <c r="E253" s="30" t="s">
        <v>786</v>
      </c>
      <c r="F253" s="30">
        <f t="shared" si="0"/>
        <v>17</v>
      </c>
      <c r="G253" s="30" t="str">
        <f t="shared" si="1"/>
        <v>03/01/202617:09:59</v>
      </c>
      <c r="H253" s="30" t="s">
        <v>23</v>
      </c>
      <c r="I253" s="31">
        <v>46082</v>
      </c>
      <c r="J253" s="31" t="str">
        <f t="shared" si="2"/>
        <v>WE</v>
      </c>
      <c r="K253" s="30" t="s">
        <v>787</v>
      </c>
      <c r="L253" s="30">
        <f t="shared" si="3"/>
        <v>17</v>
      </c>
      <c r="M253" s="30" t="s">
        <v>515</v>
      </c>
      <c r="N253" s="32">
        <f t="shared" si="4"/>
        <v>8.5648148148154135E-4</v>
      </c>
      <c r="O253" s="33">
        <v>72110</v>
      </c>
      <c r="P253" s="34">
        <f>VLOOKUP(O253,'CPT to wRVU'!$A$1:$C$9660,3,FALSE)</f>
        <v>0.26</v>
      </c>
      <c r="Q253" s="28"/>
      <c r="R253" s="28"/>
      <c r="S253" s="28"/>
      <c r="T253" s="28"/>
    </row>
    <row r="254" spans="1:20" ht="27" customHeight="1" x14ac:dyDescent="0.2">
      <c r="A254" s="35" t="s">
        <v>788</v>
      </c>
      <c r="B254" s="36" t="s">
        <v>40</v>
      </c>
      <c r="C254" s="36" t="s">
        <v>61</v>
      </c>
      <c r="D254" s="36" t="s">
        <v>23</v>
      </c>
      <c r="E254" s="36" t="s">
        <v>789</v>
      </c>
      <c r="F254" s="36">
        <f t="shared" si="0"/>
        <v>16</v>
      </c>
      <c r="G254" s="36" t="str">
        <f t="shared" si="1"/>
        <v>03/01/202617:12:03</v>
      </c>
      <c r="H254" s="36" t="s">
        <v>23</v>
      </c>
      <c r="I254" s="37">
        <v>46082</v>
      </c>
      <c r="J254" s="37" t="str">
        <f t="shared" si="2"/>
        <v>WE</v>
      </c>
      <c r="K254" s="36" t="s">
        <v>790</v>
      </c>
      <c r="L254" s="36">
        <f t="shared" si="3"/>
        <v>17</v>
      </c>
      <c r="M254" s="36" t="s">
        <v>515</v>
      </c>
      <c r="N254" s="38">
        <f t="shared" si="4"/>
        <v>2.6284722222222223E-2</v>
      </c>
      <c r="O254" s="39">
        <v>71045</v>
      </c>
      <c r="P254" s="40">
        <f>VLOOKUP(O254,'CPT to wRVU'!$A$1:$C$9660,3,FALSE)</f>
        <v>0.18</v>
      </c>
      <c r="Q254" s="25"/>
      <c r="R254" s="25"/>
      <c r="S254" s="25"/>
      <c r="T254" s="25"/>
    </row>
    <row r="255" spans="1:20" ht="27" customHeight="1" x14ac:dyDescent="0.2">
      <c r="A255" s="29" t="s">
        <v>791</v>
      </c>
      <c r="B255" s="30" t="s">
        <v>40</v>
      </c>
      <c r="C255" s="30" t="s">
        <v>509</v>
      </c>
      <c r="D255" s="30" t="s">
        <v>23</v>
      </c>
      <c r="E255" s="30" t="s">
        <v>792</v>
      </c>
      <c r="F255" s="30">
        <f t="shared" si="0"/>
        <v>17</v>
      </c>
      <c r="G255" s="30" t="str">
        <f t="shared" si="1"/>
        <v>03/01/202617:13:12</v>
      </c>
      <c r="H255" s="30" t="s">
        <v>23</v>
      </c>
      <c r="I255" s="31">
        <v>46082</v>
      </c>
      <c r="J255" s="31" t="str">
        <f t="shared" si="2"/>
        <v>WE</v>
      </c>
      <c r="K255" s="30" t="s">
        <v>793</v>
      </c>
      <c r="L255" s="30">
        <f t="shared" si="3"/>
        <v>17</v>
      </c>
      <c r="M255" s="30" t="s">
        <v>515</v>
      </c>
      <c r="N255" s="32">
        <f t="shared" si="4"/>
        <v>2.7314814814815014E-3</v>
      </c>
      <c r="O255" s="33">
        <v>73562</v>
      </c>
      <c r="P255" s="34">
        <f>VLOOKUP(O255,'CPT to wRVU'!$A$1:$C$9660,3,FALSE)</f>
        <v>0.18</v>
      </c>
      <c r="Q255" s="28"/>
      <c r="R255" s="28"/>
      <c r="S255" s="28"/>
      <c r="T255" s="28"/>
    </row>
    <row r="256" spans="1:20" ht="16.5" customHeight="1" x14ac:dyDescent="0.2">
      <c r="A256" s="35" t="s">
        <v>794</v>
      </c>
      <c r="B256" s="36" t="s">
        <v>40</v>
      </c>
      <c r="C256" s="36" t="s">
        <v>110</v>
      </c>
      <c r="D256" s="36" t="s">
        <v>23</v>
      </c>
      <c r="E256" s="36" t="s">
        <v>795</v>
      </c>
      <c r="F256" s="36">
        <f t="shared" si="0"/>
        <v>17</v>
      </c>
      <c r="G256" s="36" t="str">
        <f t="shared" si="1"/>
        <v>03/01/202617:13:51</v>
      </c>
      <c r="H256" s="36" t="s">
        <v>23</v>
      </c>
      <c r="I256" s="37">
        <v>46082</v>
      </c>
      <c r="J256" s="37" t="str">
        <f t="shared" si="2"/>
        <v>WE</v>
      </c>
      <c r="K256" s="36" t="s">
        <v>796</v>
      </c>
      <c r="L256" s="36">
        <f t="shared" si="3"/>
        <v>17</v>
      </c>
      <c r="M256" s="36" t="s">
        <v>515</v>
      </c>
      <c r="N256" s="38">
        <f t="shared" si="4"/>
        <v>1.8518518518518823E-3</v>
      </c>
      <c r="O256" s="39">
        <v>74018</v>
      </c>
      <c r="P256" s="40">
        <f>VLOOKUP(O256,'CPT to wRVU'!$A$1:$C$9660,3,FALSE)</f>
        <v>0.18</v>
      </c>
      <c r="Q256" s="25"/>
      <c r="R256" s="25"/>
      <c r="S256" s="25"/>
      <c r="T256" s="25"/>
    </row>
    <row r="257" spans="1:20" ht="16.5" customHeight="1" x14ac:dyDescent="0.2">
      <c r="A257" s="29" t="s">
        <v>797</v>
      </c>
      <c r="B257" s="30" t="s">
        <v>40</v>
      </c>
      <c r="C257" s="30" t="s">
        <v>61</v>
      </c>
      <c r="D257" s="30" t="s">
        <v>23</v>
      </c>
      <c r="E257" s="30" t="s">
        <v>798</v>
      </c>
      <c r="F257" s="30">
        <f t="shared" ref="F257:F511" si="5">HOUR(E257)</f>
        <v>17</v>
      </c>
      <c r="G257" s="30" t="str">
        <f t="shared" ref="G257:G511" si="6">H257&amp;K257</f>
        <v>03/01/202617:27:16</v>
      </c>
      <c r="H257" s="30" t="s">
        <v>23</v>
      </c>
      <c r="I257" s="31">
        <v>46082</v>
      </c>
      <c r="J257" s="31" t="str">
        <f t="shared" ref="J257:J511" si="7">IF(OR(WEEKDAY(I257)=1,WEEKDAY(I257)=7),"WE","WD")</f>
        <v>WE</v>
      </c>
      <c r="K257" s="30" t="s">
        <v>799</v>
      </c>
      <c r="L257" s="30">
        <f t="shared" ref="L257:L511" si="8">HOUR(K257)</f>
        <v>17</v>
      </c>
      <c r="M257" s="30" t="s">
        <v>515</v>
      </c>
      <c r="N257" s="32">
        <f t="shared" ref="N257:N511" si="9">K257-E257 +INT(H257-D257)</f>
        <v>1.5636574074074039E-2</v>
      </c>
      <c r="O257" s="33">
        <v>71045</v>
      </c>
      <c r="P257" s="34">
        <f>VLOOKUP(O257,'CPT to wRVU'!$A$1:$C$9660,3,FALSE)</f>
        <v>0.18</v>
      </c>
      <c r="Q257" s="28"/>
      <c r="R257" s="28"/>
      <c r="S257" s="28"/>
      <c r="T257" s="28"/>
    </row>
    <row r="258" spans="1:20" ht="27" customHeight="1" x14ac:dyDescent="0.2">
      <c r="A258" s="35" t="s">
        <v>800</v>
      </c>
      <c r="B258" s="36" t="s">
        <v>40</v>
      </c>
      <c r="C258" s="36" t="s">
        <v>68</v>
      </c>
      <c r="D258" s="36" t="s">
        <v>23</v>
      </c>
      <c r="E258" s="36" t="s">
        <v>798</v>
      </c>
      <c r="F258" s="36">
        <f t="shared" si="5"/>
        <v>17</v>
      </c>
      <c r="G258" s="36" t="str">
        <f t="shared" si="6"/>
        <v>03/01/202617:27:41</v>
      </c>
      <c r="H258" s="36" t="s">
        <v>23</v>
      </c>
      <c r="I258" s="37">
        <v>46082</v>
      </c>
      <c r="J258" s="37" t="str">
        <f t="shared" si="7"/>
        <v>WE</v>
      </c>
      <c r="K258" s="36" t="s">
        <v>801</v>
      </c>
      <c r="L258" s="36">
        <f t="shared" si="8"/>
        <v>17</v>
      </c>
      <c r="M258" s="36" t="s">
        <v>515</v>
      </c>
      <c r="N258" s="38">
        <f t="shared" si="9"/>
        <v>1.5925925925925899E-2</v>
      </c>
      <c r="O258" s="39">
        <v>72170</v>
      </c>
      <c r="P258" s="40">
        <f>VLOOKUP(O258,'CPT to wRVU'!$A$1:$C$9660,3,FALSE)</f>
        <v>0.17</v>
      </c>
      <c r="Q258" s="25"/>
      <c r="R258" s="25"/>
      <c r="S258" s="25"/>
      <c r="T258" s="25"/>
    </row>
    <row r="259" spans="1:20" ht="27" customHeight="1" x14ac:dyDescent="0.2">
      <c r="A259" s="29" t="s">
        <v>802</v>
      </c>
      <c r="B259" s="30" t="s">
        <v>21</v>
      </c>
      <c r="C259" s="30" t="s">
        <v>28</v>
      </c>
      <c r="D259" s="30" t="s">
        <v>23</v>
      </c>
      <c r="E259" s="30" t="s">
        <v>803</v>
      </c>
      <c r="F259" s="30">
        <f t="shared" si="5"/>
        <v>17</v>
      </c>
      <c r="G259" s="30" t="str">
        <f t="shared" si="6"/>
        <v>03/01/202617:36:47</v>
      </c>
      <c r="H259" s="30" t="s">
        <v>23</v>
      </c>
      <c r="I259" s="31">
        <v>46082</v>
      </c>
      <c r="J259" s="31" t="str">
        <f t="shared" si="7"/>
        <v>WE</v>
      </c>
      <c r="K259" s="30" t="s">
        <v>804</v>
      </c>
      <c r="L259" s="30">
        <f t="shared" si="8"/>
        <v>17</v>
      </c>
      <c r="M259" s="30" t="s">
        <v>515</v>
      </c>
      <c r="N259" s="32">
        <f t="shared" si="9"/>
        <v>2.4537037037036802E-3</v>
      </c>
      <c r="O259" s="33">
        <v>70450</v>
      </c>
      <c r="P259" s="34">
        <f>VLOOKUP(O259,'CPT to wRVU'!$A$1:$C$9660,3,FALSE)</f>
        <v>0.85</v>
      </c>
      <c r="Q259" s="28"/>
      <c r="R259" s="28"/>
      <c r="S259" s="28"/>
      <c r="T259" s="28"/>
    </row>
    <row r="260" spans="1:20" ht="27" customHeight="1" x14ac:dyDescent="0.2">
      <c r="A260" s="35" t="s">
        <v>805</v>
      </c>
      <c r="B260" s="36" t="s">
        <v>21</v>
      </c>
      <c r="C260" s="36" t="s">
        <v>32</v>
      </c>
      <c r="D260" s="36" t="s">
        <v>23</v>
      </c>
      <c r="E260" s="36" t="s">
        <v>803</v>
      </c>
      <c r="F260" s="36">
        <f t="shared" si="5"/>
        <v>17</v>
      </c>
      <c r="G260" s="36" t="str">
        <f t="shared" si="6"/>
        <v>03/01/202617:39:09</v>
      </c>
      <c r="H260" s="36" t="s">
        <v>23</v>
      </c>
      <c r="I260" s="37">
        <v>46082</v>
      </c>
      <c r="J260" s="37" t="str">
        <f t="shared" si="7"/>
        <v>WE</v>
      </c>
      <c r="K260" s="36" t="s">
        <v>806</v>
      </c>
      <c r="L260" s="36">
        <f t="shared" si="8"/>
        <v>17</v>
      </c>
      <c r="M260" s="36" t="s">
        <v>515</v>
      </c>
      <c r="N260" s="38">
        <f t="shared" si="9"/>
        <v>4.0972222222221966E-3</v>
      </c>
      <c r="O260" s="39">
        <v>72125</v>
      </c>
      <c r="P260" s="40">
        <f>VLOOKUP(O260,'CPT to wRVU'!$A$1:$C$9660,3,FALSE)</f>
        <v>1</v>
      </c>
      <c r="Q260" s="25"/>
      <c r="R260" s="25"/>
      <c r="S260" s="25"/>
      <c r="T260" s="25"/>
    </row>
    <row r="261" spans="1:20" ht="27" customHeight="1" x14ac:dyDescent="0.2">
      <c r="A261" s="29" t="s">
        <v>807</v>
      </c>
      <c r="B261" s="30" t="s">
        <v>21</v>
      </c>
      <c r="C261" s="30" t="s">
        <v>139</v>
      </c>
      <c r="D261" s="30" t="s">
        <v>23</v>
      </c>
      <c r="E261" s="30" t="s">
        <v>803</v>
      </c>
      <c r="F261" s="30">
        <f t="shared" si="5"/>
        <v>17</v>
      </c>
      <c r="G261" s="30" t="str">
        <f t="shared" si="6"/>
        <v>03/01/202617:43:46</v>
      </c>
      <c r="H261" s="30" t="s">
        <v>23</v>
      </c>
      <c r="I261" s="31">
        <v>46082</v>
      </c>
      <c r="J261" s="31" t="str">
        <f t="shared" si="7"/>
        <v>WE</v>
      </c>
      <c r="K261" s="30" t="s">
        <v>808</v>
      </c>
      <c r="L261" s="30">
        <f t="shared" si="8"/>
        <v>17</v>
      </c>
      <c r="M261" s="30" t="s">
        <v>515</v>
      </c>
      <c r="N261" s="32">
        <f t="shared" si="9"/>
        <v>7.3032407407407351E-3</v>
      </c>
      <c r="O261" s="33">
        <v>76376</v>
      </c>
      <c r="P261" s="34">
        <f>VLOOKUP(O261,'CPT to wRVU'!$A$1:$C$9660,3,FALSE)</f>
        <v>0.2</v>
      </c>
      <c r="Q261" s="28"/>
      <c r="R261" s="28"/>
      <c r="S261" s="28"/>
      <c r="T261" s="28"/>
    </row>
    <row r="262" spans="1:20" ht="27" customHeight="1" x14ac:dyDescent="0.2">
      <c r="A262" s="35" t="s">
        <v>807</v>
      </c>
      <c r="B262" s="36" t="s">
        <v>21</v>
      </c>
      <c r="C262" s="36" t="s">
        <v>139</v>
      </c>
      <c r="D262" s="36" t="s">
        <v>23</v>
      </c>
      <c r="E262" s="36" t="s">
        <v>803</v>
      </c>
      <c r="F262" s="36">
        <f t="shared" si="5"/>
        <v>17</v>
      </c>
      <c r="G262" s="36" t="str">
        <f t="shared" si="6"/>
        <v>03/01/202617:43:46</v>
      </c>
      <c r="H262" s="36" t="s">
        <v>23</v>
      </c>
      <c r="I262" s="37">
        <v>46082</v>
      </c>
      <c r="J262" s="37" t="str">
        <f t="shared" si="7"/>
        <v>WE</v>
      </c>
      <c r="K262" s="36" t="s">
        <v>808</v>
      </c>
      <c r="L262" s="36">
        <f t="shared" si="8"/>
        <v>17</v>
      </c>
      <c r="M262" s="36" t="s">
        <v>515</v>
      </c>
      <c r="N262" s="38">
        <f t="shared" si="9"/>
        <v>7.3032407407407351E-3</v>
      </c>
      <c r="O262" s="39">
        <v>71260</v>
      </c>
      <c r="P262" s="40">
        <f>VLOOKUP(O262,'CPT to wRVU'!$A$1:$C$9660,3,FALSE)</f>
        <v>1.1599999999999999</v>
      </c>
      <c r="Q262" s="25"/>
      <c r="R262" s="25"/>
      <c r="S262" s="25"/>
      <c r="T262" s="25"/>
    </row>
    <row r="263" spans="1:20" ht="16.5" customHeight="1" x14ac:dyDescent="0.2">
      <c r="A263" s="29" t="s">
        <v>809</v>
      </c>
      <c r="B263" s="30" t="s">
        <v>21</v>
      </c>
      <c r="C263" s="30" t="s">
        <v>84</v>
      </c>
      <c r="D263" s="30" t="s">
        <v>23</v>
      </c>
      <c r="E263" s="30" t="s">
        <v>803</v>
      </c>
      <c r="F263" s="30">
        <f t="shared" si="5"/>
        <v>17</v>
      </c>
      <c r="G263" s="30" t="str">
        <f t="shared" si="6"/>
        <v>03/01/202617:43:46</v>
      </c>
      <c r="H263" s="30" t="s">
        <v>23</v>
      </c>
      <c r="I263" s="31">
        <v>46082</v>
      </c>
      <c r="J263" s="31" t="str">
        <f t="shared" si="7"/>
        <v>WE</v>
      </c>
      <c r="K263" s="30" t="s">
        <v>808</v>
      </c>
      <c r="L263" s="30">
        <f t="shared" si="8"/>
        <v>17</v>
      </c>
      <c r="M263" s="30" t="s">
        <v>515</v>
      </c>
      <c r="N263" s="32">
        <f t="shared" si="9"/>
        <v>7.3032407407407351E-3</v>
      </c>
      <c r="O263" s="33">
        <v>74177</v>
      </c>
      <c r="P263" s="34">
        <f>VLOOKUP(O263,'CPT to wRVU'!$A$1:$C$9660,3,FALSE)</f>
        <v>1.82</v>
      </c>
      <c r="Q263" s="28"/>
      <c r="R263" s="28"/>
      <c r="S263" s="28"/>
      <c r="T263" s="28"/>
    </row>
    <row r="264" spans="1:20" ht="27" customHeight="1" x14ac:dyDescent="0.2">
      <c r="A264" s="35" t="s">
        <v>810</v>
      </c>
      <c r="B264" s="36" t="s">
        <v>40</v>
      </c>
      <c r="C264" s="36" t="s">
        <v>61</v>
      </c>
      <c r="D264" s="36" t="s">
        <v>23</v>
      </c>
      <c r="E264" s="36" t="s">
        <v>811</v>
      </c>
      <c r="F264" s="36">
        <f t="shared" si="5"/>
        <v>17</v>
      </c>
      <c r="G264" s="36" t="str">
        <f t="shared" si="6"/>
        <v>03/01/202617:44:52</v>
      </c>
      <c r="H264" s="36" t="s">
        <v>23</v>
      </c>
      <c r="I264" s="37">
        <v>46082</v>
      </c>
      <c r="J264" s="37" t="str">
        <f t="shared" si="7"/>
        <v>WE</v>
      </c>
      <c r="K264" s="36" t="s">
        <v>812</v>
      </c>
      <c r="L264" s="36">
        <f t="shared" si="8"/>
        <v>17</v>
      </c>
      <c r="M264" s="36" t="s">
        <v>515</v>
      </c>
      <c r="N264" s="38">
        <f t="shared" si="9"/>
        <v>7.9513888888889106E-3</v>
      </c>
      <c r="O264" s="39">
        <v>71045</v>
      </c>
      <c r="P264" s="40">
        <f>VLOOKUP(O264,'CPT to wRVU'!$A$1:$C$9660,3,FALSE)</f>
        <v>0.18</v>
      </c>
      <c r="Q264" s="25"/>
      <c r="R264" s="25"/>
      <c r="S264" s="25"/>
      <c r="T264" s="25"/>
    </row>
    <row r="265" spans="1:20" ht="27" customHeight="1" x14ac:dyDescent="0.2">
      <c r="A265" s="29" t="s">
        <v>813</v>
      </c>
      <c r="B265" s="30" t="s">
        <v>21</v>
      </c>
      <c r="C265" s="30" t="s">
        <v>28</v>
      </c>
      <c r="D265" s="30" t="s">
        <v>23</v>
      </c>
      <c r="E265" s="30" t="s">
        <v>814</v>
      </c>
      <c r="F265" s="30">
        <f t="shared" si="5"/>
        <v>17</v>
      </c>
      <c r="G265" s="30" t="str">
        <f t="shared" si="6"/>
        <v>03/01/202617:46:49</v>
      </c>
      <c r="H265" s="30" t="s">
        <v>23</v>
      </c>
      <c r="I265" s="31">
        <v>46082</v>
      </c>
      <c r="J265" s="31" t="str">
        <f t="shared" si="7"/>
        <v>WE</v>
      </c>
      <c r="K265" s="30" t="s">
        <v>815</v>
      </c>
      <c r="L265" s="30">
        <f t="shared" si="8"/>
        <v>17</v>
      </c>
      <c r="M265" s="30" t="s">
        <v>515</v>
      </c>
      <c r="N265" s="32">
        <f t="shared" si="9"/>
        <v>6.8055555555555092E-3</v>
      </c>
      <c r="O265" s="33">
        <v>70450</v>
      </c>
      <c r="P265" s="34">
        <f>VLOOKUP(O265,'CPT to wRVU'!$A$1:$C$9660,3,FALSE)</f>
        <v>0.85</v>
      </c>
      <c r="Q265" s="28"/>
      <c r="R265" s="28"/>
      <c r="S265" s="28"/>
      <c r="T265" s="28"/>
    </row>
    <row r="266" spans="1:20" ht="16.5" customHeight="1" x14ac:dyDescent="0.2">
      <c r="A266" s="35" t="s">
        <v>816</v>
      </c>
      <c r="B266" s="36" t="s">
        <v>40</v>
      </c>
      <c r="C266" s="36" t="s">
        <v>817</v>
      </c>
      <c r="D266" s="36" t="s">
        <v>23</v>
      </c>
      <c r="E266" s="36" t="s">
        <v>811</v>
      </c>
      <c r="F266" s="36">
        <f t="shared" si="5"/>
        <v>17</v>
      </c>
      <c r="G266" s="36" t="str">
        <f t="shared" si="6"/>
        <v>03/01/202617:50:43</v>
      </c>
      <c r="H266" s="36" t="s">
        <v>23</v>
      </c>
      <c r="I266" s="37">
        <v>46082</v>
      </c>
      <c r="J266" s="37" t="str">
        <f t="shared" si="7"/>
        <v>WE</v>
      </c>
      <c r="K266" s="36" t="s">
        <v>818</v>
      </c>
      <c r="L266" s="36">
        <f t="shared" si="8"/>
        <v>17</v>
      </c>
      <c r="M266" s="36" t="s">
        <v>515</v>
      </c>
      <c r="N266" s="38">
        <f t="shared" si="9"/>
        <v>1.201388888888888E-2</v>
      </c>
      <c r="O266" s="39">
        <v>73501</v>
      </c>
      <c r="P266" s="40">
        <f>VLOOKUP(O266,'CPT to wRVU'!$A$1:$C$9660,3,FALSE)</f>
        <v>0.18</v>
      </c>
      <c r="Q266" s="25"/>
      <c r="R266" s="25"/>
      <c r="S266" s="25"/>
      <c r="T266" s="25"/>
    </row>
    <row r="267" spans="1:20" ht="27" customHeight="1" x14ac:dyDescent="0.2">
      <c r="A267" s="29" t="s">
        <v>819</v>
      </c>
      <c r="B267" s="30" t="s">
        <v>21</v>
      </c>
      <c r="C267" s="30" t="s">
        <v>32</v>
      </c>
      <c r="D267" s="30" t="s">
        <v>23</v>
      </c>
      <c r="E267" s="30" t="s">
        <v>814</v>
      </c>
      <c r="F267" s="30">
        <f t="shared" si="5"/>
        <v>17</v>
      </c>
      <c r="G267" s="30" t="str">
        <f t="shared" si="6"/>
        <v>03/01/202617:55:44</v>
      </c>
      <c r="H267" s="30" t="s">
        <v>23</v>
      </c>
      <c r="I267" s="31">
        <v>46082</v>
      </c>
      <c r="J267" s="31" t="str">
        <f t="shared" si="7"/>
        <v>WE</v>
      </c>
      <c r="K267" s="30" t="s">
        <v>820</v>
      </c>
      <c r="L267" s="30">
        <f t="shared" si="8"/>
        <v>17</v>
      </c>
      <c r="M267" s="30" t="s">
        <v>515</v>
      </c>
      <c r="N267" s="32">
        <f t="shared" si="9"/>
        <v>1.2997685185185182E-2</v>
      </c>
      <c r="O267" s="33">
        <v>72125</v>
      </c>
      <c r="P267" s="34">
        <f>VLOOKUP(O267,'CPT to wRVU'!$A$1:$C$9660,3,FALSE)</f>
        <v>1</v>
      </c>
      <c r="Q267" s="28"/>
      <c r="R267" s="28"/>
      <c r="S267" s="28"/>
      <c r="T267" s="28"/>
    </row>
    <row r="268" spans="1:20" ht="27" customHeight="1" x14ac:dyDescent="0.2">
      <c r="A268" s="35" t="s">
        <v>821</v>
      </c>
      <c r="B268" s="36" t="s">
        <v>21</v>
      </c>
      <c r="C268" s="36" t="s">
        <v>822</v>
      </c>
      <c r="D268" s="36" t="s">
        <v>23</v>
      </c>
      <c r="E268" s="36" t="s">
        <v>823</v>
      </c>
      <c r="F268" s="36">
        <f t="shared" si="5"/>
        <v>17</v>
      </c>
      <c r="G268" s="36" t="str">
        <f t="shared" si="6"/>
        <v>03/01/202618:04:27</v>
      </c>
      <c r="H268" s="36" t="s">
        <v>23</v>
      </c>
      <c r="I268" s="37">
        <v>46082</v>
      </c>
      <c r="J268" s="37" t="str">
        <f t="shared" si="7"/>
        <v>WE</v>
      </c>
      <c r="K268" s="36" t="s">
        <v>824</v>
      </c>
      <c r="L268" s="36">
        <f t="shared" si="8"/>
        <v>18</v>
      </c>
      <c r="M268" s="36" t="s">
        <v>515</v>
      </c>
      <c r="N268" s="38">
        <f t="shared" si="9"/>
        <v>4.0162037037037024E-3</v>
      </c>
      <c r="O268" s="39">
        <v>73200</v>
      </c>
      <c r="P268" s="40">
        <f>VLOOKUP(O268,'CPT to wRVU'!$A$1:$C$9660,3,FALSE)</f>
        <v>1</v>
      </c>
      <c r="Q268" s="25"/>
      <c r="R268" s="25">
        <f>SUM(P268:P290)</f>
        <v>9.8300000000000018</v>
      </c>
      <c r="S268" s="26">
        <f>(R268*60)-500</f>
        <v>89.800000000000068</v>
      </c>
      <c r="T268" s="25"/>
    </row>
    <row r="269" spans="1:20" ht="27" customHeight="1" x14ac:dyDescent="0.2">
      <c r="A269" s="29" t="s">
        <v>825</v>
      </c>
      <c r="B269" s="30" t="s">
        <v>40</v>
      </c>
      <c r="C269" s="30" t="s">
        <v>41</v>
      </c>
      <c r="D269" s="30" t="s">
        <v>23</v>
      </c>
      <c r="E269" s="30" t="s">
        <v>826</v>
      </c>
      <c r="F269" s="30">
        <f t="shared" si="5"/>
        <v>17</v>
      </c>
      <c r="G269" s="30" t="str">
        <f t="shared" si="6"/>
        <v>03/01/202618:05:26</v>
      </c>
      <c r="H269" s="30" t="s">
        <v>23</v>
      </c>
      <c r="I269" s="31">
        <v>46082</v>
      </c>
      <c r="J269" s="31" t="str">
        <f t="shared" si="7"/>
        <v>WE</v>
      </c>
      <c r="K269" s="30" t="s">
        <v>827</v>
      </c>
      <c r="L269" s="30">
        <f t="shared" si="8"/>
        <v>18</v>
      </c>
      <c r="M269" s="30" t="s">
        <v>515</v>
      </c>
      <c r="N269" s="32">
        <f t="shared" si="9"/>
        <v>2.0439814814814827E-2</v>
      </c>
      <c r="O269" s="33">
        <v>71046</v>
      </c>
      <c r="P269" s="34">
        <f>VLOOKUP(O269,'CPT to wRVU'!$A$1:$C$9660,3,FALSE)</f>
        <v>0.22</v>
      </c>
      <c r="Q269" s="28"/>
      <c r="R269" s="28"/>
      <c r="S269" s="28"/>
      <c r="T269" s="28"/>
    </row>
    <row r="270" spans="1:20" ht="27" customHeight="1" x14ac:dyDescent="0.2">
      <c r="A270" s="35" t="s">
        <v>828</v>
      </c>
      <c r="B270" s="36" t="s">
        <v>40</v>
      </c>
      <c r="C270" s="36" t="s">
        <v>68</v>
      </c>
      <c r="D270" s="36" t="s">
        <v>23</v>
      </c>
      <c r="E270" s="36" t="s">
        <v>789</v>
      </c>
      <c r="F270" s="36">
        <f t="shared" si="5"/>
        <v>16</v>
      </c>
      <c r="G270" s="36" t="str">
        <f t="shared" si="6"/>
        <v>03/01/202618:05:52</v>
      </c>
      <c r="H270" s="36" t="s">
        <v>23</v>
      </c>
      <c r="I270" s="37">
        <v>46082</v>
      </c>
      <c r="J270" s="37" t="str">
        <f t="shared" si="7"/>
        <v>WE</v>
      </c>
      <c r="K270" s="36" t="s">
        <v>829</v>
      </c>
      <c r="L270" s="36">
        <f t="shared" si="8"/>
        <v>18</v>
      </c>
      <c r="M270" s="36" t="s">
        <v>515</v>
      </c>
      <c r="N270" s="38">
        <f t="shared" si="9"/>
        <v>6.365740740740744E-2</v>
      </c>
      <c r="O270" s="39">
        <v>72170</v>
      </c>
      <c r="P270" s="40">
        <f>VLOOKUP(O270,'CPT to wRVU'!$A$1:$C$9660,3,FALSE)</f>
        <v>0.17</v>
      </c>
      <c r="Q270" s="25"/>
      <c r="R270" s="25"/>
      <c r="S270" s="25"/>
      <c r="T270" s="25"/>
    </row>
    <row r="271" spans="1:20" ht="27" customHeight="1" x14ac:dyDescent="0.2">
      <c r="A271" s="29" t="s">
        <v>830</v>
      </c>
      <c r="B271" s="30" t="s">
        <v>40</v>
      </c>
      <c r="C271" s="30" t="s">
        <v>61</v>
      </c>
      <c r="D271" s="30" t="s">
        <v>23</v>
      </c>
      <c r="E271" s="30" t="s">
        <v>831</v>
      </c>
      <c r="F271" s="30">
        <f t="shared" si="5"/>
        <v>17</v>
      </c>
      <c r="G271" s="30" t="str">
        <f t="shared" si="6"/>
        <v>03/01/202618:12:37</v>
      </c>
      <c r="H271" s="30" t="s">
        <v>23</v>
      </c>
      <c r="I271" s="31">
        <v>46082</v>
      </c>
      <c r="J271" s="31" t="str">
        <f t="shared" si="7"/>
        <v>WE</v>
      </c>
      <c r="K271" s="30" t="s">
        <v>832</v>
      </c>
      <c r="L271" s="30">
        <f t="shared" si="8"/>
        <v>18</v>
      </c>
      <c r="M271" s="30" t="s">
        <v>515</v>
      </c>
      <c r="N271" s="32">
        <f t="shared" si="9"/>
        <v>1.271990740740736E-2</v>
      </c>
      <c r="O271" s="33">
        <v>71045</v>
      </c>
      <c r="P271" s="34">
        <f>VLOOKUP(O271,'CPT to wRVU'!$A$1:$C$9660,3,FALSE)</f>
        <v>0.18</v>
      </c>
      <c r="Q271" s="28"/>
      <c r="R271" s="28"/>
      <c r="S271" s="28"/>
      <c r="T271" s="28"/>
    </row>
    <row r="272" spans="1:20" ht="27" customHeight="1" x14ac:dyDescent="0.2">
      <c r="A272" s="35" t="s">
        <v>833</v>
      </c>
      <c r="B272" s="36" t="s">
        <v>40</v>
      </c>
      <c r="C272" s="36" t="s">
        <v>110</v>
      </c>
      <c r="D272" s="36" t="s">
        <v>23</v>
      </c>
      <c r="E272" s="36" t="s">
        <v>834</v>
      </c>
      <c r="F272" s="36">
        <f t="shared" si="5"/>
        <v>18</v>
      </c>
      <c r="G272" s="36" t="str">
        <f t="shared" si="6"/>
        <v>03/01/202618:15:14</v>
      </c>
      <c r="H272" s="36" t="s">
        <v>23</v>
      </c>
      <c r="I272" s="37">
        <v>46082</v>
      </c>
      <c r="J272" s="37" t="str">
        <f t="shared" si="7"/>
        <v>WE</v>
      </c>
      <c r="K272" s="36" t="s">
        <v>835</v>
      </c>
      <c r="L272" s="36">
        <f t="shared" si="8"/>
        <v>18</v>
      </c>
      <c r="M272" s="36" t="s">
        <v>515</v>
      </c>
      <c r="N272" s="38">
        <f t="shared" si="9"/>
        <v>1.678240740740744E-3</v>
      </c>
      <c r="O272" s="39">
        <v>74018</v>
      </c>
      <c r="P272" s="40">
        <f>VLOOKUP(O272,'CPT to wRVU'!$A$1:$C$9660,3,FALSE)</f>
        <v>0.18</v>
      </c>
      <c r="Q272" s="25"/>
      <c r="R272" s="25"/>
      <c r="S272" s="25"/>
      <c r="T272" s="25"/>
    </row>
    <row r="273" spans="1:20" ht="27" customHeight="1" x14ac:dyDescent="0.2">
      <c r="A273" s="29" t="s">
        <v>836</v>
      </c>
      <c r="B273" s="30" t="s">
        <v>40</v>
      </c>
      <c r="C273" s="30" t="s">
        <v>485</v>
      </c>
      <c r="D273" s="30" t="s">
        <v>23</v>
      </c>
      <c r="E273" s="30" t="s">
        <v>837</v>
      </c>
      <c r="F273" s="30">
        <f t="shared" si="5"/>
        <v>18</v>
      </c>
      <c r="G273" s="30" t="str">
        <f t="shared" si="6"/>
        <v>03/01/202618:18:22</v>
      </c>
      <c r="H273" s="30" t="s">
        <v>23</v>
      </c>
      <c r="I273" s="31">
        <v>46082</v>
      </c>
      <c r="J273" s="31" t="str">
        <f t="shared" si="7"/>
        <v>WE</v>
      </c>
      <c r="K273" s="30" t="s">
        <v>838</v>
      </c>
      <c r="L273" s="30">
        <f t="shared" si="8"/>
        <v>18</v>
      </c>
      <c r="M273" s="30" t="s">
        <v>515</v>
      </c>
      <c r="N273" s="32">
        <f t="shared" si="9"/>
        <v>1.3310185185184675E-3</v>
      </c>
      <c r="O273" s="33">
        <v>73030</v>
      </c>
      <c r="P273" s="34">
        <f>VLOOKUP(O273,'CPT to wRVU'!$A$1:$C$9660,3,FALSE)</f>
        <v>0.18</v>
      </c>
      <c r="Q273" s="28"/>
      <c r="R273" s="28"/>
      <c r="S273" s="28"/>
      <c r="T273" s="28"/>
    </row>
    <row r="274" spans="1:20" ht="27" customHeight="1" x14ac:dyDescent="0.2">
      <c r="A274" s="35" t="s">
        <v>839</v>
      </c>
      <c r="B274" s="36" t="s">
        <v>40</v>
      </c>
      <c r="C274" s="36" t="s">
        <v>840</v>
      </c>
      <c r="D274" s="36" t="s">
        <v>23</v>
      </c>
      <c r="E274" s="36" t="s">
        <v>837</v>
      </c>
      <c r="F274" s="36">
        <f t="shared" si="5"/>
        <v>18</v>
      </c>
      <c r="G274" s="36" t="str">
        <f t="shared" si="6"/>
        <v>03/01/202618:19:05</v>
      </c>
      <c r="H274" s="36" t="s">
        <v>23</v>
      </c>
      <c r="I274" s="37">
        <v>46082</v>
      </c>
      <c r="J274" s="37" t="str">
        <f t="shared" si="7"/>
        <v>WE</v>
      </c>
      <c r="K274" s="36" t="s">
        <v>841</v>
      </c>
      <c r="L274" s="36">
        <f t="shared" si="8"/>
        <v>18</v>
      </c>
      <c r="M274" s="36" t="s">
        <v>515</v>
      </c>
      <c r="N274" s="38">
        <f t="shared" si="9"/>
        <v>1.8287037037036935E-3</v>
      </c>
      <c r="O274" s="39">
        <v>73562</v>
      </c>
      <c r="P274" s="40">
        <f>VLOOKUP(O274,'CPT to wRVU'!$A$1:$C$9660,3,FALSE)</f>
        <v>0.18</v>
      </c>
      <c r="Q274" s="25"/>
      <c r="R274" s="25"/>
      <c r="S274" s="25"/>
      <c r="T274" s="25"/>
    </row>
    <row r="275" spans="1:20" ht="27" customHeight="1" x14ac:dyDescent="0.2">
      <c r="A275" s="29" t="s">
        <v>842</v>
      </c>
      <c r="B275" s="30" t="s">
        <v>40</v>
      </c>
      <c r="C275" s="30" t="s">
        <v>61</v>
      </c>
      <c r="D275" s="30" t="s">
        <v>23</v>
      </c>
      <c r="E275" s="30" t="s">
        <v>843</v>
      </c>
      <c r="F275" s="30">
        <f t="shared" si="5"/>
        <v>17</v>
      </c>
      <c r="G275" s="30" t="str">
        <f t="shared" si="6"/>
        <v>03/01/202618:30:25</v>
      </c>
      <c r="H275" s="30" t="s">
        <v>23</v>
      </c>
      <c r="I275" s="31">
        <v>46082</v>
      </c>
      <c r="J275" s="31" t="str">
        <f t="shared" si="7"/>
        <v>WE</v>
      </c>
      <c r="K275" s="30" t="s">
        <v>844</v>
      </c>
      <c r="L275" s="30">
        <f t="shared" si="8"/>
        <v>18</v>
      </c>
      <c r="M275" s="30" t="s">
        <v>515</v>
      </c>
      <c r="N275" s="32">
        <f t="shared" si="9"/>
        <v>3.7581018518518583E-2</v>
      </c>
      <c r="O275" s="33">
        <v>71045</v>
      </c>
      <c r="P275" s="34">
        <f>VLOOKUP(O275,'CPT to wRVU'!$A$1:$C$9660,3,FALSE)</f>
        <v>0.18</v>
      </c>
      <c r="Q275" s="28"/>
      <c r="R275" s="28"/>
      <c r="S275" s="28"/>
      <c r="T275" s="28"/>
    </row>
    <row r="276" spans="1:20" ht="27" customHeight="1" x14ac:dyDescent="0.2">
      <c r="A276" s="35" t="s">
        <v>845</v>
      </c>
      <c r="B276" s="36" t="s">
        <v>40</v>
      </c>
      <c r="C276" s="36" t="s">
        <v>61</v>
      </c>
      <c r="D276" s="36" t="s">
        <v>23</v>
      </c>
      <c r="E276" s="36" t="s">
        <v>846</v>
      </c>
      <c r="F276" s="36">
        <f t="shared" si="5"/>
        <v>18</v>
      </c>
      <c r="G276" s="36" t="str">
        <f t="shared" si="6"/>
        <v>03/01/202618:34:05</v>
      </c>
      <c r="H276" s="36" t="s">
        <v>23</v>
      </c>
      <c r="I276" s="37">
        <v>46082</v>
      </c>
      <c r="J276" s="37" t="str">
        <f t="shared" si="7"/>
        <v>WE</v>
      </c>
      <c r="K276" s="36" t="s">
        <v>847</v>
      </c>
      <c r="L276" s="36">
        <f t="shared" si="8"/>
        <v>18</v>
      </c>
      <c r="M276" s="36" t="s">
        <v>515</v>
      </c>
      <c r="N276" s="38">
        <f t="shared" si="9"/>
        <v>5.8101851851851682E-3</v>
      </c>
      <c r="O276" s="39">
        <v>71045</v>
      </c>
      <c r="P276" s="40">
        <f>VLOOKUP(O276,'CPT to wRVU'!$A$1:$C$9660,3,FALSE)</f>
        <v>0.18</v>
      </c>
      <c r="Q276" s="25"/>
      <c r="R276" s="25"/>
      <c r="S276" s="25"/>
      <c r="T276" s="25"/>
    </row>
    <row r="277" spans="1:20" ht="27" customHeight="1" x14ac:dyDescent="0.2">
      <c r="A277" s="29" t="s">
        <v>848</v>
      </c>
      <c r="B277" s="30" t="s">
        <v>40</v>
      </c>
      <c r="C277" s="30" t="s">
        <v>49</v>
      </c>
      <c r="D277" s="30" t="s">
        <v>23</v>
      </c>
      <c r="E277" s="30" t="s">
        <v>849</v>
      </c>
      <c r="F277" s="30">
        <f t="shared" si="5"/>
        <v>18</v>
      </c>
      <c r="G277" s="30" t="str">
        <f t="shared" si="6"/>
        <v>03/01/202618:34:49</v>
      </c>
      <c r="H277" s="30" t="s">
        <v>23</v>
      </c>
      <c r="I277" s="31">
        <v>46082</v>
      </c>
      <c r="J277" s="31" t="str">
        <f t="shared" si="7"/>
        <v>WE</v>
      </c>
      <c r="K277" s="30" t="s">
        <v>850</v>
      </c>
      <c r="L277" s="30">
        <f t="shared" si="8"/>
        <v>18</v>
      </c>
      <c r="M277" s="30" t="s">
        <v>515</v>
      </c>
      <c r="N277" s="32">
        <f t="shared" si="9"/>
        <v>3.8194444444443754E-3</v>
      </c>
      <c r="O277" s="33">
        <v>73564</v>
      </c>
      <c r="P277" s="34">
        <f>VLOOKUP(O277,'CPT to wRVU'!$A$1:$C$9660,3,FALSE)</f>
        <v>0.22</v>
      </c>
      <c r="Q277" s="28"/>
      <c r="R277" s="28"/>
      <c r="S277" s="28"/>
      <c r="T277" s="28"/>
    </row>
    <row r="278" spans="1:20" ht="27" customHeight="1" x14ac:dyDescent="0.2">
      <c r="A278" s="35" t="s">
        <v>851</v>
      </c>
      <c r="B278" s="36" t="s">
        <v>21</v>
      </c>
      <c r="C278" s="36" t="s">
        <v>32</v>
      </c>
      <c r="D278" s="36" t="s">
        <v>23</v>
      </c>
      <c r="E278" s="36" t="s">
        <v>852</v>
      </c>
      <c r="F278" s="36">
        <f t="shared" si="5"/>
        <v>18</v>
      </c>
      <c r="G278" s="36" t="str">
        <f t="shared" si="6"/>
        <v>03/01/202618:40:51</v>
      </c>
      <c r="H278" s="36" t="s">
        <v>23</v>
      </c>
      <c r="I278" s="37">
        <v>46082</v>
      </c>
      <c r="J278" s="37" t="str">
        <f t="shared" si="7"/>
        <v>WE</v>
      </c>
      <c r="K278" s="36" t="s">
        <v>853</v>
      </c>
      <c r="L278" s="36">
        <f t="shared" si="8"/>
        <v>18</v>
      </c>
      <c r="M278" s="36" t="s">
        <v>515</v>
      </c>
      <c r="N278" s="38">
        <f t="shared" si="9"/>
        <v>6.9444444444444198E-3</v>
      </c>
      <c r="O278" s="39">
        <v>72125</v>
      </c>
      <c r="P278" s="40">
        <f>VLOOKUP(O278,'CPT to wRVU'!$A$1:$C$9660,3,FALSE)</f>
        <v>1</v>
      </c>
      <c r="Q278" s="25"/>
      <c r="R278" s="25"/>
      <c r="S278" s="25"/>
      <c r="T278" s="25"/>
    </row>
    <row r="279" spans="1:20" ht="27" customHeight="1" x14ac:dyDescent="0.2">
      <c r="A279" s="29" t="s">
        <v>854</v>
      </c>
      <c r="B279" s="30" t="s">
        <v>40</v>
      </c>
      <c r="C279" s="30" t="s">
        <v>61</v>
      </c>
      <c r="D279" s="30" t="s">
        <v>23</v>
      </c>
      <c r="E279" s="30" t="s">
        <v>855</v>
      </c>
      <c r="F279" s="30">
        <f t="shared" si="5"/>
        <v>18</v>
      </c>
      <c r="G279" s="30" t="str">
        <f t="shared" si="6"/>
        <v>03/01/202618:41:12</v>
      </c>
      <c r="H279" s="30" t="s">
        <v>23</v>
      </c>
      <c r="I279" s="31">
        <v>46082</v>
      </c>
      <c r="J279" s="31" t="str">
        <f t="shared" si="7"/>
        <v>WE</v>
      </c>
      <c r="K279" s="30" t="s">
        <v>856</v>
      </c>
      <c r="L279" s="30">
        <f t="shared" si="8"/>
        <v>18</v>
      </c>
      <c r="M279" s="30" t="s">
        <v>515</v>
      </c>
      <c r="N279" s="32">
        <f t="shared" si="9"/>
        <v>2.2222222222222365E-3</v>
      </c>
      <c r="O279" s="33">
        <v>71045</v>
      </c>
      <c r="P279" s="34">
        <f>VLOOKUP(O279,'CPT to wRVU'!$A$1:$C$9660,3,FALSE)</f>
        <v>0.18</v>
      </c>
      <c r="Q279" s="28"/>
      <c r="R279" s="28"/>
      <c r="S279" s="28"/>
      <c r="T279" s="28"/>
    </row>
    <row r="280" spans="1:20" ht="16.5" customHeight="1" x14ac:dyDescent="0.2">
      <c r="A280" s="35" t="s">
        <v>857</v>
      </c>
      <c r="B280" s="36" t="s">
        <v>21</v>
      </c>
      <c r="C280" s="36" t="s">
        <v>28</v>
      </c>
      <c r="D280" s="36" t="s">
        <v>23</v>
      </c>
      <c r="E280" s="36" t="s">
        <v>858</v>
      </c>
      <c r="F280" s="36">
        <f t="shared" si="5"/>
        <v>18</v>
      </c>
      <c r="G280" s="36" t="str">
        <f t="shared" si="6"/>
        <v>03/01/202618:41:22</v>
      </c>
      <c r="H280" s="36" t="s">
        <v>23</v>
      </c>
      <c r="I280" s="37">
        <v>46082</v>
      </c>
      <c r="J280" s="37" t="str">
        <f t="shared" si="7"/>
        <v>WE</v>
      </c>
      <c r="K280" s="36" t="s">
        <v>859</v>
      </c>
      <c r="L280" s="36">
        <f t="shared" si="8"/>
        <v>18</v>
      </c>
      <c r="M280" s="36" t="s">
        <v>515</v>
      </c>
      <c r="N280" s="38">
        <f t="shared" si="9"/>
        <v>4.3981481481482065E-3</v>
      </c>
      <c r="O280" s="39">
        <v>70450</v>
      </c>
      <c r="P280" s="40">
        <f>VLOOKUP(O280,'CPT to wRVU'!$A$1:$C$9660,3,FALSE)</f>
        <v>0.85</v>
      </c>
      <c r="Q280" s="25"/>
      <c r="R280" s="25"/>
      <c r="S280" s="25"/>
      <c r="T280" s="25"/>
    </row>
    <row r="281" spans="1:20" ht="16.5" customHeight="1" x14ac:dyDescent="0.2">
      <c r="A281" s="29" t="s">
        <v>860</v>
      </c>
      <c r="B281" s="30" t="s">
        <v>21</v>
      </c>
      <c r="C281" s="30" t="s">
        <v>139</v>
      </c>
      <c r="D281" s="30" t="s">
        <v>23</v>
      </c>
      <c r="E281" s="30" t="s">
        <v>852</v>
      </c>
      <c r="F281" s="30">
        <f t="shared" si="5"/>
        <v>18</v>
      </c>
      <c r="G281" s="30" t="str">
        <f t="shared" si="6"/>
        <v>03/01/202618:46:15</v>
      </c>
      <c r="H281" s="30" t="s">
        <v>23</v>
      </c>
      <c r="I281" s="31">
        <v>46082</v>
      </c>
      <c r="J281" s="31" t="str">
        <f t="shared" si="7"/>
        <v>WE</v>
      </c>
      <c r="K281" s="30" t="s">
        <v>861</v>
      </c>
      <c r="L281" s="30">
        <f t="shared" si="8"/>
        <v>18</v>
      </c>
      <c r="M281" s="30" t="s">
        <v>515</v>
      </c>
      <c r="N281" s="32">
        <f t="shared" si="9"/>
        <v>1.0694444444444451E-2</v>
      </c>
      <c r="O281" s="33">
        <v>76376</v>
      </c>
      <c r="P281" s="34">
        <f>VLOOKUP(O281,'CPT to wRVU'!$A$1:$C$9660,3,FALSE)</f>
        <v>0.2</v>
      </c>
      <c r="Q281" s="28"/>
      <c r="R281" s="28"/>
      <c r="S281" s="28"/>
      <c r="T281" s="28"/>
    </row>
    <row r="282" spans="1:20" ht="27" customHeight="1" x14ac:dyDescent="0.2">
      <c r="A282" s="35" t="s">
        <v>860</v>
      </c>
      <c r="B282" s="36" t="s">
        <v>21</v>
      </c>
      <c r="C282" s="36" t="s">
        <v>139</v>
      </c>
      <c r="D282" s="36" t="s">
        <v>23</v>
      </c>
      <c r="E282" s="36" t="s">
        <v>852</v>
      </c>
      <c r="F282" s="36">
        <f t="shared" si="5"/>
        <v>18</v>
      </c>
      <c r="G282" s="36" t="str">
        <f t="shared" si="6"/>
        <v>03/01/202618:46:15</v>
      </c>
      <c r="H282" s="36" t="s">
        <v>23</v>
      </c>
      <c r="I282" s="37">
        <v>46082</v>
      </c>
      <c r="J282" s="37" t="str">
        <f t="shared" si="7"/>
        <v>WE</v>
      </c>
      <c r="K282" s="36" t="s">
        <v>861</v>
      </c>
      <c r="L282" s="36">
        <f t="shared" si="8"/>
        <v>18</v>
      </c>
      <c r="M282" s="36" t="s">
        <v>515</v>
      </c>
      <c r="N282" s="38">
        <f t="shared" si="9"/>
        <v>1.0694444444444451E-2</v>
      </c>
      <c r="O282" s="39">
        <v>71260</v>
      </c>
      <c r="P282" s="40">
        <f>VLOOKUP(O282,'CPT to wRVU'!$A$1:$C$9660,3,FALSE)</f>
        <v>1.1599999999999999</v>
      </c>
      <c r="Q282" s="25"/>
      <c r="R282" s="25"/>
      <c r="S282" s="25"/>
      <c r="T282" s="25"/>
    </row>
    <row r="283" spans="1:20" ht="16.5" customHeight="1" x14ac:dyDescent="0.2">
      <c r="A283" s="29" t="s">
        <v>862</v>
      </c>
      <c r="B283" s="30" t="s">
        <v>21</v>
      </c>
      <c r="C283" s="30" t="s">
        <v>84</v>
      </c>
      <c r="D283" s="30" t="s">
        <v>23</v>
      </c>
      <c r="E283" s="30" t="s">
        <v>852</v>
      </c>
      <c r="F283" s="30">
        <f t="shared" si="5"/>
        <v>18</v>
      </c>
      <c r="G283" s="30" t="str">
        <f t="shared" si="6"/>
        <v>03/01/202618:46:15</v>
      </c>
      <c r="H283" s="30" t="s">
        <v>23</v>
      </c>
      <c r="I283" s="31">
        <v>46082</v>
      </c>
      <c r="J283" s="31" t="str">
        <f t="shared" si="7"/>
        <v>WE</v>
      </c>
      <c r="K283" s="30" t="s">
        <v>861</v>
      </c>
      <c r="L283" s="30">
        <f t="shared" si="8"/>
        <v>18</v>
      </c>
      <c r="M283" s="30" t="s">
        <v>515</v>
      </c>
      <c r="N283" s="32">
        <f t="shared" si="9"/>
        <v>1.0694444444444451E-2</v>
      </c>
      <c r="O283" s="33">
        <v>74177</v>
      </c>
      <c r="P283" s="34">
        <f>VLOOKUP(O283,'CPT to wRVU'!$A$1:$C$9660,3,FALSE)</f>
        <v>1.82</v>
      </c>
      <c r="Q283" s="28"/>
      <c r="R283" s="28"/>
      <c r="S283" s="28"/>
      <c r="T283" s="28"/>
    </row>
    <row r="284" spans="1:20" ht="27" customHeight="1" x14ac:dyDescent="0.2">
      <c r="A284" s="35" t="s">
        <v>863</v>
      </c>
      <c r="B284" s="36" t="s">
        <v>40</v>
      </c>
      <c r="C284" s="36" t="s">
        <v>61</v>
      </c>
      <c r="D284" s="36" t="s">
        <v>23</v>
      </c>
      <c r="E284" s="36" t="s">
        <v>864</v>
      </c>
      <c r="F284" s="36">
        <f t="shared" si="5"/>
        <v>18</v>
      </c>
      <c r="G284" s="36" t="str">
        <f t="shared" si="6"/>
        <v>03/01/202618:46:36</v>
      </c>
      <c r="H284" s="36" t="s">
        <v>23</v>
      </c>
      <c r="I284" s="37">
        <v>46082</v>
      </c>
      <c r="J284" s="37" t="str">
        <f t="shared" si="7"/>
        <v>WE</v>
      </c>
      <c r="K284" s="36" t="s">
        <v>865</v>
      </c>
      <c r="L284" s="36">
        <f t="shared" si="8"/>
        <v>18</v>
      </c>
      <c r="M284" s="36" t="s">
        <v>515</v>
      </c>
      <c r="N284" s="38">
        <f t="shared" si="9"/>
        <v>4.2361111111111072E-3</v>
      </c>
      <c r="O284" s="39">
        <v>71045</v>
      </c>
      <c r="P284" s="40">
        <f>VLOOKUP(O284,'CPT to wRVU'!$A$1:$C$9660,3,FALSE)</f>
        <v>0.18</v>
      </c>
      <c r="Q284" s="25"/>
      <c r="R284" s="25"/>
      <c r="S284" s="25"/>
      <c r="T284" s="25"/>
    </row>
    <row r="285" spans="1:20" ht="27" customHeight="1" x14ac:dyDescent="0.2">
      <c r="A285" s="29" t="s">
        <v>866</v>
      </c>
      <c r="B285" s="30" t="s">
        <v>40</v>
      </c>
      <c r="C285" s="30" t="s">
        <v>867</v>
      </c>
      <c r="D285" s="30" t="s">
        <v>23</v>
      </c>
      <c r="E285" s="30" t="s">
        <v>868</v>
      </c>
      <c r="F285" s="30">
        <f t="shared" si="5"/>
        <v>18</v>
      </c>
      <c r="G285" s="30" t="str">
        <f t="shared" si="6"/>
        <v>03/01/202618:47:28</v>
      </c>
      <c r="H285" s="30" t="s">
        <v>23</v>
      </c>
      <c r="I285" s="31">
        <v>46082</v>
      </c>
      <c r="J285" s="31" t="str">
        <f t="shared" si="7"/>
        <v>WE</v>
      </c>
      <c r="K285" s="30" t="s">
        <v>869</v>
      </c>
      <c r="L285" s="30">
        <f t="shared" si="8"/>
        <v>18</v>
      </c>
      <c r="M285" s="30" t="s">
        <v>515</v>
      </c>
      <c r="N285" s="32">
        <f t="shared" si="9"/>
        <v>4.3634259259259789E-3</v>
      </c>
      <c r="O285" s="33">
        <v>73630</v>
      </c>
      <c r="P285" s="34">
        <f>VLOOKUP(O285,'CPT to wRVU'!$A$1:$C$9660,3,FALSE)</f>
        <v>0.17</v>
      </c>
      <c r="Q285" s="28"/>
      <c r="R285" s="28"/>
      <c r="S285" s="28"/>
      <c r="T285" s="28"/>
    </row>
    <row r="286" spans="1:20" ht="16.5" customHeight="1" x14ac:dyDescent="0.2">
      <c r="A286" s="35" t="s">
        <v>870</v>
      </c>
      <c r="B286" s="36" t="s">
        <v>40</v>
      </c>
      <c r="C286" s="36" t="s">
        <v>68</v>
      </c>
      <c r="D286" s="36" t="s">
        <v>23</v>
      </c>
      <c r="E286" s="36" t="s">
        <v>864</v>
      </c>
      <c r="F286" s="36">
        <f t="shared" si="5"/>
        <v>18</v>
      </c>
      <c r="G286" s="36" t="str">
        <f t="shared" si="6"/>
        <v>03/01/202618:47:45</v>
      </c>
      <c r="H286" s="36" t="s">
        <v>23</v>
      </c>
      <c r="I286" s="37">
        <v>46082</v>
      </c>
      <c r="J286" s="37" t="str">
        <f t="shared" si="7"/>
        <v>WE</v>
      </c>
      <c r="K286" s="36" t="s">
        <v>871</v>
      </c>
      <c r="L286" s="36">
        <f t="shared" si="8"/>
        <v>18</v>
      </c>
      <c r="M286" s="36" t="s">
        <v>515</v>
      </c>
      <c r="N286" s="38">
        <f t="shared" si="9"/>
        <v>5.0347222222222321E-3</v>
      </c>
      <c r="O286" s="39">
        <v>72170</v>
      </c>
      <c r="P286" s="40">
        <f>VLOOKUP(O286,'CPT to wRVU'!$A$1:$C$9660,3,FALSE)</f>
        <v>0.17</v>
      </c>
      <c r="Q286" s="25"/>
      <c r="R286" s="25"/>
      <c r="S286" s="25"/>
      <c r="T286" s="25"/>
    </row>
    <row r="287" spans="1:20" ht="16.5" customHeight="1" x14ac:dyDescent="0.2">
      <c r="A287" s="29" t="s">
        <v>872</v>
      </c>
      <c r="B287" s="30" t="s">
        <v>40</v>
      </c>
      <c r="C287" s="30" t="s">
        <v>61</v>
      </c>
      <c r="D287" s="30" t="s">
        <v>23</v>
      </c>
      <c r="E287" s="30" t="s">
        <v>873</v>
      </c>
      <c r="F287" s="30">
        <f t="shared" si="5"/>
        <v>18</v>
      </c>
      <c r="G287" s="30" t="str">
        <f t="shared" si="6"/>
        <v>03/01/202618:48:35</v>
      </c>
      <c r="H287" s="30" t="s">
        <v>23</v>
      </c>
      <c r="I287" s="31">
        <v>46082</v>
      </c>
      <c r="J287" s="31" t="str">
        <f t="shared" si="7"/>
        <v>WE</v>
      </c>
      <c r="K287" s="30" t="s">
        <v>874</v>
      </c>
      <c r="L287" s="30">
        <f t="shared" si="8"/>
        <v>18</v>
      </c>
      <c r="M287" s="30" t="s">
        <v>515</v>
      </c>
      <c r="N287" s="32">
        <f t="shared" si="9"/>
        <v>8.1597222222221655E-3</v>
      </c>
      <c r="O287" s="33">
        <v>71045</v>
      </c>
      <c r="P287" s="34">
        <f>VLOOKUP(O287,'CPT to wRVU'!$A$1:$C$9660,3,FALSE)</f>
        <v>0.18</v>
      </c>
      <c r="Q287" s="28"/>
      <c r="R287" s="28"/>
      <c r="S287" s="28"/>
      <c r="T287" s="28"/>
    </row>
    <row r="288" spans="1:20" ht="27" customHeight="1" x14ac:dyDescent="0.2">
      <c r="A288" s="35" t="s">
        <v>875</v>
      </c>
      <c r="B288" s="36" t="s">
        <v>40</v>
      </c>
      <c r="C288" s="36" t="s">
        <v>41</v>
      </c>
      <c r="D288" s="36" t="s">
        <v>23</v>
      </c>
      <c r="E288" s="36" t="s">
        <v>876</v>
      </c>
      <c r="F288" s="36">
        <f t="shared" si="5"/>
        <v>18</v>
      </c>
      <c r="G288" s="36" t="str">
        <f t="shared" si="6"/>
        <v>03/01/202618:48:57</v>
      </c>
      <c r="H288" s="36" t="s">
        <v>23</v>
      </c>
      <c r="I288" s="37">
        <v>46082</v>
      </c>
      <c r="J288" s="37" t="str">
        <f t="shared" si="7"/>
        <v>WE</v>
      </c>
      <c r="K288" s="36" t="s">
        <v>877</v>
      </c>
      <c r="L288" s="36">
        <f t="shared" si="8"/>
        <v>18</v>
      </c>
      <c r="M288" s="36" t="s">
        <v>515</v>
      </c>
      <c r="N288" s="38">
        <f t="shared" si="9"/>
        <v>1.0509259259259274E-2</v>
      </c>
      <c r="O288" s="39">
        <v>71046</v>
      </c>
      <c r="P288" s="40">
        <f>VLOOKUP(O288,'CPT to wRVU'!$A$1:$C$9660,3,FALSE)</f>
        <v>0.22</v>
      </c>
      <c r="Q288" s="25"/>
      <c r="R288" s="25"/>
      <c r="S288" s="25"/>
      <c r="T288" s="25"/>
    </row>
    <row r="289" spans="1:20" ht="27" customHeight="1" x14ac:dyDescent="0.2">
      <c r="A289" s="29" t="s">
        <v>878</v>
      </c>
      <c r="B289" s="30" t="s">
        <v>40</v>
      </c>
      <c r="C289" s="30" t="s">
        <v>879</v>
      </c>
      <c r="D289" s="30" t="s">
        <v>23</v>
      </c>
      <c r="E289" s="30" t="s">
        <v>880</v>
      </c>
      <c r="F289" s="30">
        <f t="shared" si="5"/>
        <v>17</v>
      </c>
      <c r="G289" s="30" t="str">
        <f t="shared" si="6"/>
        <v>03/01/202618:49:39</v>
      </c>
      <c r="H289" s="30" t="s">
        <v>23</v>
      </c>
      <c r="I289" s="31">
        <v>46082</v>
      </c>
      <c r="J289" s="31" t="str">
        <f t="shared" si="7"/>
        <v>WE</v>
      </c>
      <c r="K289" s="30" t="s">
        <v>881</v>
      </c>
      <c r="L289" s="30">
        <f t="shared" si="8"/>
        <v>18</v>
      </c>
      <c r="M289" s="30" t="s">
        <v>515</v>
      </c>
      <c r="N289" s="32">
        <f t="shared" si="9"/>
        <v>3.8206018518518459E-2</v>
      </c>
      <c r="O289" s="33">
        <v>73590</v>
      </c>
      <c r="P289" s="34">
        <f>VLOOKUP(O289,'CPT to wRVU'!$A$1:$C$9660,3,FALSE)</f>
        <v>0.16</v>
      </c>
      <c r="Q289" s="28"/>
      <c r="R289" s="28"/>
      <c r="S289" s="28"/>
      <c r="T289" s="28"/>
    </row>
    <row r="290" spans="1:20" ht="27" customHeight="1" x14ac:dyDescent="0.2">
      <c r="A290" s="35" t="s">
        <v>882</v>
      </c>
      <c r="B290" s="36" t="s">
        <v>21</v>
      </c>
      <c r="C290" s="36" t="s">
        <v>28</v>
      </c>
      <c r="D290" s="36" t="s">
        <v>23</v>
      </c>
      <c r="E290" s="36" t="s">
        <v>883</v>
      </c>
      <c r="F290" s="36">
        <f t="shared" si="5"/>
        <v>18</v>
      </c>
      <c r="G290" s="36" t="str">
        <f t="shared" si="6"/>
        <v>03/01/202618:54:20</v>
      </c>
      <c r="H290" s="36" t="s">
        <v>23</v>
      </c>
      <c r="I290" s="37">
        <v>46082</v>
      </c>
      <c r="J290" s="37" t="str">
        <f t="shared" si="7"/>
        <v>WE</v>
      </c>
      <c r="K290" s="36" t="s">
        <v>884</v>
      </c>
      <c r="L290" s="36">
        <f t="shared" si="8"/>
        <v>18</v>
      </c>
      <c r="M290" s="36" t="s">
        <v>515</v>
      </c>
      <c r="N290" s="38">
        <f t="shared" si="9"/>
        <v>5.6944444444444464E-3</v>
      </c>
      <c r="O290" s="39">
        <v>70450</v>
      </c>
      <c r="P290" s="40">
        <f>VLOOKUP(O290,'CPT to wRVU'!$A$1:$C$9660,3,FALSE)</f>
        <v>0.85</v>
      </c>
      <c r="Q290" s="25"/>
      <c r="R290" s="25"/>
      <c r="S290" s="25"/>
      <c r="T290" s="25"/>
    </row>
    <row r="291" spans="1:20" ht="27" customHeight="1" x14ac:dyDescent="0.2">
      <c r="A291" s="29" t="s">
        <v>885</v>
      </c>
      <c r="B291" s="30" t="s">
        <v>21</v>
      </c>
      <c r="C291" s="30" t="s">
        <v>139</v>
      </c>
      <c r="D291" s="30" t="s">
        <v>23</v>
      </c>
      <c r="E291" s="30" t="s">
        <v>883</v>
      </c>
      <c r="F291" s="30">
        <f t="shared" si="5"/>
        <v>18</v>
      </c>
      <c r="G291" s="30" t="str">
        <f t="shared" si="6"/>
        <v>03/01/202619:02:42</v>
      </c>
      <c r="H291" s="30" t="s">
        <v>23</v>
      </c>
      <c r="I291" s="31">
        <v>46082</v>
      </c>
      <c r="J291" s="31" t="str">
        <f t="shared" si="7"/>
        <v>WE</v>
      </c>
      <c r="K291" s="30" t="s">
        <v>886</v>
      </c>
      <c r="L291" s="30">
        <f t="shared" si="8"/>
        <v>19</v>
      </c>
      <c r="M291" s="30" t="s">
        <v>515</v>
      </c>
      <c r="N291" s="32">
        <f t="shared" si="9"/>
        <v>1.1504629629629615E-2</v>
      </c>
      <c r="O291" s="33">
        <v>76376</v>
      </c>
      <c r="P291" s="34">
        <f>VLOOKUP(O291,'CPT to wRVU'!$A$1:$C$9660,3,FALSE)</f>
        <v>0.2</v>
      </c>
      <c r="Q291" s="28"/>
      <c r="R291" s="28">
        <f>SUM(P291:P335)</f>
        <v>22.71</v>
      </c>
      <c r="S291" s="41">
        <f>(R291*60)-500</f>
        <v>862.60000000000014</v>
      </c>
      <c r="T291" s="28"/>
    </row>
    <row r="292" spans="1:20" ht="16.5" customHeight="1" x14ac:dyDescent="0.2">
      <c r="A292" s="35" t="s">
        <v>885</v>
      </c>
      <c r="B292" s="36" t="s">
        <v>21</v>
      </c>
      <c r="C292" s="36" t="s">
        <v>139</v>
      </c>
      <c r="D292" s="36" t="s">
        <v>23</v>
      </c>
      <c r="E292" s="36" t="s">
        <v>883</v>
      </c>
      <c r="F292" s="36">
        <f t="shared" si="5"/>
        <v>18</v>
      </c>
      <c r="G292" s="36" t="str">
        <f t="shared" si="6"/>
        <v>03/01/202619:02:42</v>
      </c>
      <c r="H292" s="36" t="s">
        <v>23</v>
      </c>
      <c r="I292" s="37">
        <v>46082</v>
      </c>
      <c r="J292" s="37" t="str">
        <f t="shared" si="7"/>
        <v>WE</v>
      </c>
      <c r="K292" s="36" t="s">
        <v>886</v>
      </c>
      <c r="L292" s="36">
        <f t="shared" si="8"/>
        <v>19</v>
      </c>
      <c r="M292" s="36" t="s">
        <v>515</v>
      </c>
      <c r="N292" s="38">
        <f t="shared" si="9"/>
        <v>1.1504629629629615E-2</v>
      </c>
      <c r="O292" s="39">
        <v>71260</v>
      </c>
      <c r="P292" s="40">
        <f>VLOOKUP(O292,'CPT to wRVU'!$A$1:$C$9660,3,FALSE)</f>
        <v>1.1599999999999999</v>
      </c>
      <c r="Q292" s="25"/>
      <c r="R292" s="25"/>
      <c r="S292" s="25"/>
      <c r="T292" s="25"/>
    </row>
    <row r="293" spans="1:20" ht="16.5" customHeight="1" x14ac:dyDescent="0.2">
      <c r="A293" s="29" t="s">
        <v>887</v>
      </c>
      <c r="B293" s="30" t="s">
        <v>21</v>
      </c>
      <c r="C293" s="30" t="s">
        <v>84</v>
      </c>
      <c r="D293" s="30" t="s">
        <v>23</v>
      </c>
      <c r="E293" s="30" t="s">
        <v>883</v>
      </c>
      <c r="F293" s="30">
        <f t="shared" si="5"/>
        <v>18</v>
      </c>
      <c r="G293" s="30" t="str">
        <f t="shared" si="6"/>
        <v>03/01/202619:02:42</v>
      </c>
      <c r="H293" s="30" t="s">
        <v>23</v>
      </c>
      <c r="I293" s="31">
        <v>46082</v>
      </c>
      <c r="J293" s="31" t="str">
        <f t="shared" si="7"/>
        <v>WE</v>
      </c>
      <c r="K293" s="30" t="s">
        <v>886</v>
      </c>
      <c r="L293" s="30">
        <f t="shared" si="8"/>
        <v>19</v>
      </c>
      <c r="M293" s="30" t="s">
        <v>515</v>
      </c>
      <c r="N293" s="32">
        <f t="shared" si="9"/>
        <v>1.1504629629629615E-2</v>
      </c>
      <c r="O293" s="33">
        <v>74177</v>
      </c>
      <c r="P293" s="34">
        <f>VLOOKUP(O293,'CPT to wRVU'!$A$1:$C$9660,3,FALSE)</f>
        <v>1.82</v>
      </c>
      <c r="Q293" s="28"/>
      <c r="R293" s="28"/>
      <c r="S293" s="28"/>
      <c r="T293" s="28"/>
    </row>
    <row r="294" spans="1:20" ht="27" customHeight="1" x14ac:dyDescent="0.2">
      <c r="A294" s="35" t="s">
        <v>888</v>
      </c>
      <c r="B294" s="36" t="s">
        <v>21</v>
      </c>
      <c r="C294" s="36" t="s">
        <v>889</v>
      </c>
      <c r="D294" s="36" t="s">
        <v>23</v>
      </c>
      <c r="E294" s="36" t="s">
        <v>883</v>
      </c>
      <c r="F294" s="36">
        <f t="shared" si="5"/>
        <v>18</v>
      </c>
      <c r="G294" s="36" t="str">
        <f t="shared" si="6"/>
        <v>03/01/202619:05:32</v>
      </c>
      <c r="H294" s="36" t="s">
        <v>23</v>
      </c>
      <c r="I294" s="37">
        <v>46082</v>
      </c>
      <c r="J294" s="37" t="str">
        <f t="shared" si="7"/>
        <v>WE</v>
      </c>
      <c r="K294" s="36" t="s">
        <v>890</v>
      </c>
      <c r="L294" s="36">
        <f t="shared" si="8"/>
        <v>19</v>
      </c>
      <c r="M294" s="36" t="s">
        <v>515</v>
      </c>
      <c r="N294" s="38">
        <f t="shared" si="9"/>
        <v>1.3472222222222219E-2</v>
      </c>
      <c r="O294" s="39">
        <v>70486</v>
      </c>
      <c r="P294" s="40">
        <f>VLOOKUP(O294,'CPT to wRVU'!$A$1:$C$9660,3,FALSE)</f>
        <v>0.85</v>
      </c>
      <c r="Q294" s="25"/>
      <c r="R294" s="25"/>
      <c r="S294" s="25"/>
      <c r="T294" s="25"/>
    </row>
    <row r="295" spans="1:20" ht="16.5" customHeight="1" x14ac:dyDescent="0.2">
      <c r="A295" s="29" t="s">
        <v>891</v>
      </c>
      <c r="B295" s="30" t="s">
        <v>21</v>
      </c>
      <c r="C295" s="30" t="s">
        <v>32</v>
      </c>
      <c r="D295" s="30" t="s">
        <v>23</v>
      </c>
      <c r="E295" s="30" t="s">
        <v>883</v>
      </c>
      <c r="F295" s="30">
        <f t="shared" si="5"/>
        <v>18</v>
      </c>
      <c r="G295" s="30" t="str">
        <f t="shared" si="6"/>
        <v>03/01/202619:05:37</v>
      </c>
      <c r="H295" s="30" t="s">
        <v>23</v>
      </c>
      <c r="I295" s="31">
        <v>46082</v>
      </c>
      <c r="J295" s="31" t="str">
        <f t="shared" si="7"/>
        <v>WE</v>
      </c>
      <c r="K295" s="30" t="s">
        <v>892</v>
      </c>
      <c r="L295" s="30">
        <f t="shared" si="8"/>
        <v>19</v>
      </c>
      <c r="M295" s="30" t="s">
        <v>515</v>
      </c>
      <c r="N295" s="32">
        <f t="shared" si="9"/>
        <v>1.3530092592592524E-2</v>
      </c>
      <c r="O295" s="33">
        <v>72125</v>
      </c>
      <c r="P295" s="34">
        <f>VLOOKUP(O295,'CPT to wRVU'!$A$1:$C$9660,3,FALSE)</f>
        <v>1</v>
      </c>
      <c r="Q295" s="28"/>
      <c r="R295" s="28"/>
      <c r="S295" s="28"/>
      <c r="T295" s="28"/>
    </row>
    <row r="296" spans="1:20" ht="16.5" customHeight="1" x14ac:dyDescent="0.2">
      <c r="A296" s="35" t="s">
        <v>893</v>
      </c>
      <c r="B296" s="36" t="s">
        <v>40</v>
      </c>
      <c r="C296" s="36" t="s">
        <v>894</v>
      </c>
      <c r="D296" s="36" t="s">
        <v>23</v>
      </c>
      <c r="E296" s="36" t="s">
        <v>895</v>
      </c>
      <c r="F296" s="36">
        <f t="shared" si="5"/>
        <v>19</v>
      </c>
      <c r="G296" s="36" t="str">
        <f t="shared" si="6"/>
        <v>03/01/202619:07:51</v>
      </c>
      <c r="H296" s="36" t="s">
        <v>23</v>
      </c>
      <c r="I296" s="37">
        <v>46082</v>
      </c>
      <c r="J296" s="37" t="str">
        <f t="shared" si="7"/>
        <v>WE</v>
      </c>
      <c r="K296" s="36" t="s">
        <v>896</v>
      </c>
      <c r="L296" s="36">
        <f t="shared" si="8"/>
        <v>19</v>
      </c>
      <c r="M296" s="36" t="s">
        <v>515</v>
      </c>
      <c r="N296" s="38">
        <f t="shared" si="9"/>
        <v>3.2523148148148051E-3</v>
      </c>
      <c r="O296" s="39">
        <v>73130</v>
      </c>
      <c r="P296" s="40">
        <f>VLOOKUP(O296,'CPT to wRVU'!$A$1:$C$9660,3,FALSE)</f>
        <v>0.17</v>
      </c>
      <c r="Q296" s="25"/>
      <c r="R296" s="25"/>
      <c r="S296" s="25"/>
      <c r="T296" s="25"/>
    </row>
    <row r="297" spans="1:20" ht="27" customHeight="1" x14ac:dyDescent="0.2">
      <c r="A297" s="29" t="s">
        <v>897</v>
      </c>
      <c r="B297" s="30" t="s">
        <v>40</v>
      </c>
      <c r="C297" s="30" t="s">
        <v>898</v>
      </c>
      <c r="D297" s="30" t="s">
        <v>23</v>
      </c>
      <c r="E297" s="30" t="s">
        <v>899</v>
      </c>
      <c r="F297" s="30">
        <f t="shared" si="5"/>
        <v>19</v>
      </c>
      <c r="G297" s="30" t="str">
        <f t="shared" si="6"/>
        <v>03/01/202619:07:51</v>
      </c>
      <c r="H297" s="30" t="s">
        <v>23</v>
      </c>
      <c r="I297" s="31">
        <v>46082</v>
      </c>
      <c r="J297" s="31" t="str">
        <f t="shared" si="7"/>
        <v>WE</v>
      </c>
      <c r="K297" s="30" t="s">
        <v>896</v>
      </c>
      <c r="L297" s="30">
        <f t="shared" si="8"/>
        <v>19</v>
      </c>
      <c r="M297" s="30" t="s">
        <v>515</v>
      </c>
      <c r="N297" s="32">
        <f t="shared" si="9"/>
        <v>3.1481481481482332E-3</v>
      </c>
      <c r="O297" s="33">
        <v>73110</v>
      </c>
      <c r="P297" s="34">
        <f>VLOOKUP(O297,'CPT to wRVU'!$A$1:$C$9660,3,FALSE)</f>
        <v>0.17</v>
      </c>
      <c r="Q297" s="28"/>
      <c r="R297" s="28"/>
      <c r="S297" s="28"/>
      <c r="T297" s="28"/>
    </row>
    <row r="298" spans="1:20" ht="27" customHeight="1" x14ac:dyDescent="0.2">
      <c r="A298" s="35" t="s">
        <v>900</v>
      </c>
      <c r="B298" s="36" t="s">
        <v>40</v>
      </c>
      <c r="C298" s="36" t="s">
        <v>41</v>
      </c>
      <c r="D298" s="36" t="s">
        <v>23</v>
      </c>
      <c r="E298" s="36" t="s">
        <v>901</v>
      </c>
      <c r="F298" s="36">
        <f t="shared" si="5"/>
        <v>18</v>
      </c>
      <c r="G298" s="36" t="str">
        <f t="shared" si="6"/>
        <v>03/01/202619:09:10</v>
      </c>
      <c r="H298" s="36" t="s">
        <v>23</v>
      </c>
      <c r="I298" s="37">
        <v>46082</v>
      </c>
      <c r="J298" s="37" t="str">
        <f t="shared" si="7"/>
        <v>WE</v>
      </c>
      <c r="K298" s="36" t="s">
        <v>902</v>
      </c>
      <c r="L298" s="36">
        <f t="shared" si="8"/>
        <v>19</v>
      </c>
      <c r="M298" s="36" t="s">
        <v>515</v>
      </c>
      <c r="N298" s="38">
        <f t="shared" si="9"/>
        <v>6.8865740740741144E-3</v>
      </c>
      <c r="O298" s="39">
        <v>71046</v>
      </c>
      <c r="P298" s="40">
        <f>VLOOKUP(O298,'CPT to wRVU'!$A$1:$C$9660,3,FALSE)</f>
        <v>0.22</v>
      </c>
      <c r="Q298" s="25"/>
      <c r="R298" s="25"/>
      <c r="S298" s="25"/>
      <c r="T298" s="25"/>
    </row>
    <row r="299" spans="1:20" ht="27" customHeight="1" x14ac:dyDescent="0.2">
      <c r="A299" s="29" t="s">
        <v>903</v>
      </c>
      <c r="B299" s="30" t="s">
        <v>40</v>
      </c>
      <c r="C299" s="30" t="s">
        <v>61</v>
      </c>
      <c r="D299" s="30" t="s">
        <v>23</v>
      </c>
      <c r="E299" s="30" t="s">
        <v>904</v>
      </c>
      <c r="F299" s="30">
        <f t="shared" si="5"/>
        <v>19</v>
      </c>
      <c r="G299" s="30" t="str">
        <f t="shared" si="6"/>
        <v>03/01/202619:09:31</v>
      </c>
      <c r="H299" s="30" t="s">
        <v>23</v>
      </c>
      <c r="I299" s="31">
        <v>46082</v>
      </c>
      <c r="J299" s="31" t="str">
        <f t="shared" si="7"/>
        <v>WE</v>
      </c>
      <c r="K299" s="30" t="s">
        <v>905</v>
      </c>
      <c r="L299" s="30">
        <f t="shared" si="8"/>
        <v>19</v>
      </c>
      <c r="M299" s="30" t="s">
        <v>515</v>
      </c>
      <c r="N299" s="32">
        <f t="shared" si="9"/>
        <v>3.1481481481481222E-3</v>
      </c>
      <c r="O299" s="33">
        <v>71045</v>
      </c>
      <c r="P299" s="34">
        <f>VLOOKUP(O299,'CPT to wRVU'!$A$1:$C$9660,3,FALSE)</f>
        <v>0.18</v>
      </c>
      <c r="Q299" s="28"/>
      <c r="R299" s="28"/>
      <c r="S299" s="28"/>
      <c r="T299" s="28"/>
    </row>
    <row r="300" spans="1:20" ht="27" customHeight="1" x14ac:dyDescent="0.2">
      <c r="A300" s="35" t="s">
        <v>906</v>
      </c>
      <c r="B300" s="36" t="s">
        <v>40</v>
      </c>
      <c r="C300" s="36" t="s">
        <v>110</v>
      </c>
      <c r="D300" s="36" t="s">
        <v>23</v>
      </c>
      <c r="E300" s="36" t="s">
        <v>907</v>
      </c>
      <c r="F300" s="36">
        <f t="shared" si="5"/>
        <v>19</v>
      </c>
      <c r="G300" s="36" t="str">
        <f t="shared" si="6"/>
        <v>03/01/202619:10:01</v>
      </c>
      <c r="H300" s="36" t="s">
        <v>23</v>
      </c>
      <c r="I300" s="37">
        <v>46082</v>
      </c>
      <c r="J300" s="37" t="str">
        <f t="shared" si="7"/>
        <v>WE</v>
      </c>
      <c r="K300" s="36" t="s">
        <v>908</v>
      </c>
      <c r="L300" s="36">
        <f t="shared" si="8"/>
        <v>19</v>
      </c>
      <c r="M300" s="36" t="s">
        <v>515</v>
      </c>
      <c r="N300" s="38">
        <f t="shared" si="9"/>
        <v>3.5763888888888928E-3</v>
      </c>
      <c r="O300" s="39">
        <v>74018</v>
      </c>
      <c r="P300" s="40">
        <f>VLOOKUP(O300,'CPT to wRVU'!$A$1:$C$9660,3,FALSE)</f>
        <v>0.18</v>
      </c>
      <c r="Q300" s="25"/>
      <c r="R300" s="25"/>
      <c r="S300" s="25"/>
      <c r="T300" s="25"/>
    </row>
    <row r="301" spans="1:20" ht="27" customHeight="1" x14ac:dyDescent="0.2">
      <c r="A301" s="29" t="s">
        <v>909</v>
      </c>
      <c r="B301" s="30" t="s">
        <v>40</v>
      </c>
      <c r="C301" s="30" t="s">
        <v>41</v>
      </c>
      <c r="D301" s="30" t="s">
        <v>23</v>
      </c>
      <c r="E301" s="30" t="s">
        <v>910</v>
      </c>
      <c r="F301" s="30">
        <f t="shared" si="5"/>
        <v>18</v>
      </c>
      <c r="G301" s="30" t="str">
        <f t="shared" si="6"/>
        <v>03/01/202619:10:29</v>
      </c>
      <c r="H301" s="30" t="s">
        <v>23</v>
      </c>
      <c r="I301" s="31">
        <v>46082</v>
      </c>
      <c r="J301" s="31" t="str">
        <f t="shared" si="7"/>
        <v>WE</v>
      </c>
      <c r="K301" s="30" t="s">
        <v>911</v>
      </c>
      <c r="L301" s="30">
        <f t="shared" si="8"/>
        <v>19</v>
      </c>
      <c r="M301" s="30" t="s">
        <v>515</v>
      </c>
      <c r="N301" s="32">
        <f t="shared" si="9"/>
        <v>1.8692129629629628E-2</v>
      </c>
      <c r="O301" s="33">
        <v>71046</v>
      </c>
      <c r="P301" s="34">
        <f>VLOOKUP(O301,'CPT to wRVU'!$A$1:$C$9660,3,FALSE)</f>
        <v>0.22</v>
      </c>
      <c r="Q301" s="28"/>
      <c r="R301" s="28"/>
      <c r="S301" s="28"/>
      <c r="T301" s="28"/>
    </row>
    <row r="302" spans="1:20" ht="27" customHeight="1" x14ac:dyDescent="0.2">
      <c r="A302" s="35" t="s">
        <v>912</v>
      </c>
      <c r="B302" s="36" t="s">
        <v>40</v>
      </c>
      <c r="C302" s="36" t="s">
        <v>41</v>
      </c>
      <c r="D302" s="36" t="s">
        <v>23</v>
      </c>
      <c r="E302" s="36" t="s">
        <v>913</v>
      </c>
      <c r="F302" s="36">
        <f t="shared" si="5"/>
        <v>18</v>
      </c>
      <c r="G302" s="36" t="str">
        <f t="shared" si="6"/>
        <v>03/01/202619:10:49</v>
      </c>
      <c r="H302" s="36" t="s">
        <v>23</v>
      </c>
      <c r="I302" s="37">
        <v>46082</v>
      </c>
      <c r="J302" s="37" t="str">
        <f t="shared" si="7"/>
        <v>WE</v>
      </c>
      <c r="K302" s="36" t="s">
        <v>914</v>
      </c>
      <c r="L302" s="36">
        <f t="shared" si="8"/>
        <v>19</v>
      </c>
      <c r="M302" s="36" t="s">
        <v>515</v>
      </c>
      <c r="N302" s="38">
        <f t="shared" si="9"/>
        <v>1.2534722222222183E-2</v>
      </c>
      <c r="O302" s="39">
        <v>71046</v>
      </c>
      <c r="P302" s="40">
        <f>VLOOKUP(O302,'CPT to wRVU'!$A$1:$C$9660,3,FALSE)</f>
        <v>0.22</v>
      </c>
      <c r="Q302" s="25"/>
      <c r="R302" s="25"/>
      <c r="S302" s="25"/>
      <c r="T302" s="25"/>
    </row>
    <row r="303" spans="1:20" ht="27" customHeight="1" x14ac:dyDescent="0.2">
      <c r="A303" s="29" t="s">
        <v>915</v>
      </c>
      <c r="B303" s="30" t="s">
        <v>21</v>
      </c>
      <c r="C303" s="30" t="s">
        <v>139</v>
      </c>
      <c r="D303" s="30" t="s">
        <v>23</v>
      </c>
      <c r="E303" s="30" t="s">
        <v>916</v>
      </c>
      <c r="F303" s="30">
        <f t="shared" si="5"/>
        <v>19</v>
      </c>
      <c r="G303" s="30" t="str">
        <f t="shared" si="6"/>
        <v>03/01/202619:14:46</v>
      </c>
      <c r="H303" s="30" t="s">
        <v>23</v>
      </c>
      <c r="I303" s="31">
        <v>46082</v>
      </c>
      <c r="J303" s="31" t="str">
        <f t="shared" si="7"/>
        <v>WE</v>
      </c>
      <c r="K303" s="30" t="s">
        <v>917</v>
      </c>
      <c r="L303" s="30">
        <f t="shared" si="8"/>
        <v>19</v>
      </c>
      <c r="M303" s="30" t="s">
        <v>515</v>
      </c>
      <c r="N303" s="32">
        <f t="shared" si="9"/>
        <v>5.2083333333332593E-3</v>
      </c>
      <c r="O303" s="33">
        <v>71260</v>
      </c>
      <c r="P303" s="34">
        <f>VLOOKUP(O303,'CPT to wRVU'!$A$1:$C$9660,3,FALSE)</f>
        <v>1.1599999999999999</v>
      </c>
      <c r="Q303" s="28"/>
      <c r="R303" s="28"/>
      <c r="S303" s="28"/>
      <c r="T303" s="28"/>
    </row>
    <row r="304" spans="1:20" ht="16.5" customHeight="1" x14ac:dyDescent="0.2">
      <c r="A304" s="35" t="s">
        <v>918</v>
      </c>
      <c r="B304" s="36" t="s">
        <v>40</v>
      </c>
      <c r="C304" s="36" t="s">
        <v>110</v>
      </c>
      <c r="D304" s="36" t="s">
        <v>23</v>
      </c>
      <c r="E304" s="36" t="s">
        <v>919</v>
      </c>
      <c r="F304" s="36">
        <f t="shared" si="5"/>
        <v>18</v>
      </c>
      <c r="G304" s="36" t="str">
        <f t="shared" si="6"/>
        <v>03/01/202619:15:06</v>
      </c>
      <c r="H304" s="36" t="s">
        <v>23</v>
      </c>
      <c r="I304" s="37">
        <v>46082</v>
      </c>
      <c r="J304" s="37" t="str">
        <f t="shared" si="7"/>
        <v>WE</v>
      </c>
      <c r="K304" s="36" t="s">
        <v>920</v>
      </c>
      <c r="L304" s="36">
        <f t="shared" si="8"/>
        <v>19</v>
      </c>
      <c r="M304" s="36" t="s">
        <v>515</v>
      </c>
      <c r="N304" s="38">
        <f t="shared" si="9"/>
        <v>1.5358796296296329E-2</v>
      </c>
      <c r="O304" s="39">
        <v>74018</v>
      </c>
      <c r="P304" s="40">
        <f>VLOOKUP(O304,'CPT to wRVU'!$A$1:$C$9660,3,FALSE)</f>
        <v>0.18</v>
      </c>
      <c r="Q304" s="25"/>
      <c r="R304" s="25"/>
      <c r="S304" s="25"/>
      <c r="T304" s="25"/>
    </row>
    <row r="305" spans="1:20" ht="27" customHeight="1" x14ac:dyDescent="0.2">
      <c r="A305" s="29" t="s">
        <v>921</v>
      </c>
      <c r="B305" s="30" t="s">
        <v>40</v>
      </c>
      <c r="C305" s="30" t="s">
        <v>110</v>
      </c>
      <c r="D305" s="30" t="s">
        <v>23</v>
      </c>
      <c r="E305" s="30" t="s">
        <v>922</v>
      </c>
      <c r="F305" s="30">
        <f t="shared" si="5"/>
        <v>19</v>
      </c>
      <c r="G305" s="30" t="str">
        <f t="shared" si="6"/>
        <v>03/01/202619:15:45</v>
      </c>
      <c r="H305" s="30" t="s">
        <v>23</v>
      </c>
      <c r="I305" s="31">
        <v>46082</v>
      </c>
      <c r="J305" s="31" t="str">
        <f t="shared" si="7"/>
        <v>WE</v>
      </c>
      <c r="K305" s="30" t="s">
        <v>923</v>
      </c>
      <c r="L305" s="30">
        <f t="shared" si="8"/>
        <v>19</v>
      </c>
      <c r="M305" s="30" t="s">
        <v>515</v>
      </c>
      <c r="N305" s="32">
        <f t="shared" si="9"/>
        <v>4.4791666666667007E-3</v>
      </c>
      <c r="O305" s="33">
        <v>74018</v>
      </c>
      <c r="P305" s="34">
        <f>VLOOKUP(O305,'CPT to wRVU'!$A$1:$C$9660,3,FALSE)</f>
        <v>0.18</v>
      </c>
      <c r="Q305" s="28"/>
      <c r="R305" s="28"/>
      <c r="S305" s="28"/>
      <c r="T305" s="28"/>
    </row>
    <row r="306" spans="1:20" ht="27" customHeight="1" x14ac:dyDescent="0.2">
      <c r="A306" s="35" t="s">
        <v>924</v>
      </c>
      <c r="B306" s="36" t="s">
        <v>40</v>
      </c>
      <c r="C306" s="36" t="s">
        <v>61</v>
      </c>
      <c r="D306" s="36" t="s">
        <v>23</v>
      </c>
      <c r="E306" s="36" t="s">
        <v>925</v>
      </c>
      <c r="F306" s="36">
        <f t="shared" si="5"/>
        <v>17</v>
      </c>
      <c r="G306" s="36" t="str">
        <f t="shared" si="6"/>
        <v>03/01/202619:16:11</v>
      </c>
      <c r="H306" s="36" t="s">
        <v>23</v>
      </c>
      <c r="I306" s="37">
        <v>46082</v>
      </c>
      <c r="J306" s="37" t="str">
        <f t="shared" si="7"/>
        <v>WE</v>
      </c>
      <c r="K306" s="36" t="s">
        <v>926</v>
      </c>
      <c r="L306" s="36">
        <f t="shared" si="8"/>
        <v>19</v>
      </c>
      <c r="M306" s="36" t="s">
        <v>515</v>
      </c>
      <c r="N306" s="38">
        <f t="shared" si="9"/>
        <v>6.0914351851851789E-2</v>
      </c>
      <c r="O306" s="39">
        <v>71045</v>
      </c>
      <c r="P306" s="40">
        <f>VLOOKUP(O306,'CPT to wRVU'!$A$1:$C$9660,3,FALSE)</f>
        <v>0.18</v>
      </c>
      <c r="Q306" s="25"/>
      <c r="R306" s="25"/>
      <c r="S306" s="25"/>
      <c r="T306" s="25"/>
    </row>
    <row r="307" spans="1:20" ht="27" customHeight="1" x14ac:dyDescent="0.2">
      <c r="A307" s="29" t="s">
        <v>927</v>
      </c>
      <c r="B307" s="30" t="s">
        <v>40</v>
      </c>
      <c r="C307" s="30" t="s">
        <v>61</v>
      </c>
      <c r="D307" s="30" t="s">
        <v>23</v>
      </c>
      <c r="E307" s="30" t="s">
        <v>928</v>
      </c>
      <c r="F307" s="30">
        <f t="shared" si="5"/>
        <v>16</v>
      </c>
      <c r="G307" s="30" t="str">
        <f t="shared" si="6"/>
        <v>03/01/202619:16:47</v>
      </c>
      <c r="H307" s="30" t="s">
        <v>23</v>
      </c>
      <c r="I307" s="31">
        <v>46082</v>
      </c>
      <c r="J307" s="31" t="str">
        <f t="shared" si="7"/>
        <v>WE</v>
      </c>
      <c r="K307" s="30" t="s">
        <v>929</v>
      </c>
      <c r="L307" s="30">
        <f t="shared" si="8"/>
        <v>19</v>
      </c>
      <c r="M307" s="30" t="s">
        <v>515</v>
      </c>
      <c r="N307" s="32">
        <f t="shared" si="9"/>
        <v>0.12056712962962968</v>
      </c>
      <c r="O307" s="33">
        <v>71045</v>
      </c>
      <c r="P307" s="34">
        <f>VLOOKUP(O307,'CPT to wRVU'!$A$1:$C$9660,3,FALSE)</f>
        <v>0.18</v>
      </c>
      <c r="Q307" s="28"/>
      <c r="R307" s="28"/>
      <c r="S307" s="28"/>
      <c r="T307" s="28"/>
    </row>
    <row r="308" spans="1:20" ht="27" customHeight="1" x14ac:dyDescent="0.2">
      <c r="A308" s="35" t="s">
        <v>930</v>
      </c>
      <c r="B308" s="36" t="s">
        <v>40</v>
      </c>
      <c r="C308" s="36" t="s">
        <v>61</v>
      </c>
      <c r="D308" s="36" t="s">
        <v>23</v>
      </c>
      <c r="E308" s="36" t="s">
        <v>931</v>
      </c>
      <c r="F308" s="36">
        <f t="shared" si="5"/>
        <v>19</v>
      </c>
      <c r="G308" s="36" t="str">
        <f t="shared" si="6"/>
        <v>03/01/202619:17:10</v>
      </c>
      <c r="H308" s="36" t="s">
        <v>23</v>
      </c>
      <c r="I308" s="37">
        <v>46082</v>
      </c>
      <c r="J308" s="37" t="str">
        <f t="shared" si="7"/>
        <v>WE</v>
      </c>
      <c r="K308" s="36" t="s">
        <v>932</v>
      </c>
      <c r="L308" s="36">
        <f t="shared" si="8"/>
        <v>19</v>
      </c>
      <c r="M308" s="36" t="s">
        <v>515</v>
      </c>
      <c r="N308" s="38">
        <f t="shared" si="9"/>
        <v>1.0624999999999996E-2</v>
      </c>
      <c r="O308" s="39">
        <v>71045</v>
      </c>
      <c r="P308" s="40">
        <f>VLOOKUP(O308,'CPT to wRVU'!$A$1:$C$9660,3,FALSE)</f>
        <v>0.18</v>
      </c>
      <c r="Q308" s="25"/>
      <c r="R308" s="25"/>
      <c r="S308" s="25"/>
      <c r="T308" s="25"/>
    </row>
    <row r="309" spans="1:20" ht="27" customHeight="1" x14ac:dyDescent="0.2">
      <c r="A309" s="29" t="s">
        <v>933</v>
      </c>
      <c r="B309" s="30" t="s">
        <v>40</v>
      </c>
      <c r="C309" s="30" t="s">
        <v>41</v>
      </c>
      <c r="D309" s="30" t="s">
        <v>23</v>
      </c>
      <c r="E309" s="30" t="s">
        <v>934</v>
      </c>
      <c r="F309" s="30">
        <f t="shared" si="5"/>
        <v>18</v>
      </c>
      <c r="G309" s="30" t="str">
        <f t="shared" si="6"/>
        <v>03/01/202619:17:34</v>
      </c>
      <c r="H309" s="30" t="s">
        <v>23</v>
      </c>
      <c r="I309" s="31">
        <v>46082</v>
      </c>
      <c r="J309" s="31" t="str">
        <f t="shared" si="7"/>
        <v>WE</v>
      </c>
      <c r="K309" s="30" t="s">
        <v>935</v>
      </c>
      <c r="L309" s="30">
        <f t="shared" si="8"/>
        <v>19</v>
      </c>
      <c r="M309" s="30" t="s">
        <v>515</v>
      </c>
      <c r="N309" s="32">
        <f t="shared" si="9"/>
        <v>1.6967592592592506E-2</v>
      </c>
      <c r="O309" s="33">
        <v>71046</v>
      </c>
      <c r="P309" s="34">
        <f>VLOOKUP(O309,'CPT to wRVU'!$A$1:$C$9660,3,FALSE)</f>
        <v>0.22</v>
      </c>
      <c r="Q309" s="28"/>
      <c r="R309" s="28"/>
      <c r="S309" s="28"/>
      <c r="T309" s="28"/>
    </row>
    <row r="310" spans="1:20" ht="27" customHeight="1" x14ac:dyDescent="0.2">
      <c r="A310" s="35" t="s">
        <v>936</v>
      </c>
      <c r="B310" s="36" t="s">
        <v>40</v>
      </c>
      <c r="C310" s="36" t="s">
        <v>470</v>
      </c>
      <c r="D310" s="36" t="s">
        <v>23</v>
      </c>
      <c r="E310" s="36" t="s">
        <v>937</v>
      </c>
      <c r="F310" s="36">
        <f t="shared" si="5"/>
        <v>16</v>
      </c>
      <c r="G310" s="36" t="str">
        <f t="shared" si="6"/>
        <v>03/01/202619:18:17</v>
      </c>
      <c r="H310" s="36" t="s">
        <v>23</v>
      </c>
      <c r="I310" s="37">
        <v>46082</v>
      </c>
      <c r="J310" s="37" t="str">
        <f t="shared" si="7"/>
        <v>WE</v>
      </c>
      <c r="K310" s="36" t="s">
        <v>938</v>
      </c>
      <c r="L310" s="36">
        <f t="shared" si="8"/>
        <v>19</v>
      </c>
      <c r="M310" s="36" t="s">
        <v>515</v>
      </c>
      <c r="N310" s="38">
        <f t="shared" si="9"/>
        <v>0.135162037037037</v>
      </c>
      <c r="O310" s="39">
        <v>71045</v>
      </c>
      <c r="P310" s="40">
        <f>VLOOKUP(O310,'CPT to wRVU'!$A$1:$C$9660,3,FALSE)</f>
        <v>0.18</v>
      </c>
      <c r="Q310" s="25"/>
      <c r="R310" s="25"/>
      <c r="S310" s="25"/>
      <c r="T310" s="25"/>
    </row>
    <row r="311" spans="1:20" ht="27" customHeight="1" x14ac:dyDescent="0.2">
      <c r="A311" s="29" t="s">
        <v>939</v>
      </c>
      <c r="B311" s="30" t="s">
        <v>40</v>
      </c>
      <c r="C311" s="30" t="s">
        <v>41</v>
      </c>
      <c r="D311" s="30" t="s">
        <v>23</v>
      </c>
      <c r="E311" s="30" t="s">
        <v>940</v>
      </c>
      <c r="F311" s="30">
        <f t="shared" si="5"/>
        <v>19</v>
      </c>
      <c r="G311" s="30" t="str">
        <f t="shared" si="6"/>
        <v>03/01/202619:21:19</v>
      </c>
      <c r="H311" s="30" t="s">
        <v>23</v>
      </c>
      <c r="I311" s="31">
        <v>46082</v>
      </c>
      <c r="J311" s="31" t="str">
        <f t="shared" si="7"/>
        <v>WE</v>
      </c>
      <c r="K311" s="30" t="s">
        <v>941</v>
      </c>
      <c r="L311" s="30">
        <f t="shared" si="8"/>
        <v>19</v>
      </c>
      <c r="M311" s="30" t="s">
        <v>515</v>
      </c>
      <c r="N311" s="32">
        <f t="shared" si="9"/>
        <v>2.0833333333333259E-3</v>
      </c>
      <c r="O311" s="33">
        <v>71046</v>
      </c>
      <c r="P311" s="34">
        <f>VLOOKUP(O311,'CPT to wRVU'!$A$1:$C$9660,3,FALSE)</f>
        <v>0.22</v>
      </c>
      <c r="Q311" s="28"/>
      <c r="R311" s="28"/>
      <c r="S311" s="28"/>
      <c r="T311" s="28"/>
    </row>
    <row r="312" spans="1:20" ht="27" customHeight="1" x14ac:dyDescent="0.2">
      <c r="A312" s="35" t="s">
        <v>942</v>
      </c>
      <c r="B312" s="36" t="s">
        <v>40</v>
      </c>
      <c r="C312" s="36" t="s">
        <v>470</v>
      </c>
      <c r="D312" s="36" t="s">
        <v>23</v>
      </c>
      <c r="E312" s="36" t="s">
        <v>943</v>
      </c>
      <c r="F312" s="36">
        <f t="shared" si="5"/>
        <v>18</v>
      </c>
      <c r="G312" s="36" t="str">
        <f t="shared" si="6"/>
        <v>03/01/202619:21:57</v>
      </c>
      <c r="H312" s="36" t="s">
        <v>23</v>
      </c>
      <c r="I312" s="37">
        <v>46082</v>
      </c>
      <c r="J312" s="37" t="str">
        <f t="shared" si="7"/>
        <v>WE</v>
      </c>
      <c r="K312" s="36" t="s">
        <v>944</v>
      </c>
      <c r="L312" s="36">
        <f t="shared" si="8"/>
        <v>19</v>
      </c>
      <c r="M312" s="36" t="s">
        <v>515</v>
      </c>
      <c r="N312" s="38">
        <f t="shared" si="9"/>
        <v>1.7442129629629655E-2</v>
      </c>
      <c r="O312" s="39">
        <v>71045</v>
      </c>
      <c r="P312" s="40">
        <f>VLOOKUP(O312,'CPT to wRVU'!$A$1:$C$9660,3,FALSE)</f>
        <v>0.18</v>
      </c>
      <c r="Q312" s="25"/>
      <c r="R312" s="25"/>
      <c r="S312" s="25"/>
      <c r="T312" s="25"/>
    </row>
    <row r="313" spans="1:20" ht="27" customHeight="1" x14ac:dyDescent="0.2">
      <c r="A313" s="29" t="s">
        <v>945</v>
      </c>
      <c r="B313" s="30" t="s">
        <v>40</v>
      </c>
      <c r="C313" s="30" t="s">
        <v>206</v>
      </c>
      <c r="D313" s="30" t="s">
        <v>23</v>
      </c>
      <c r="E313" s="30" t="s">
        <v>931</v>
      </c>
      <c r="F313" s="30">
        <f t="shared" si="5"/>
        <v>19</v>
      </c>
      <c r="G313" s="30" t="str">
        <f t="shared" si="6"/>
        <v>03/01/202619:23:37</v>
      </c>
      <c r="H313" s="30" t="s">
        <v>23</v>
      </c>
      <c r="I313" s="31">
        <v>46082</v>
      </c>
      <c r="J313" s="31" t="str">
        <f t="shared" si="7"/>
        <v>WE</v>
      </c>
      <c r="K313" s="30" t="s">
        <v>946</v>
      </c>
      <c r="L313" s="30">
        <f t="shared" si="8"/>
        <v>19</v>
      </c>
      <c r="M313" s="30" t="s">
        <v>515</v>
      </c>
      <c r="N313" s="32">
        <f t="shared" si="9"/>
        <v>1.5104166666666696E-2</v>
      </c>
      <c r="O313" s="33">
        <v>73590</v>
      </c>
      <c r="P313" s="34">
        <f>VLOOKUP(O313,'CPT to wRVU'!$A$1:$C$9660,3,FALSE)</f>
        <v>0.16</v>
      </c>
      <c r="Q313" s="28"/>
      <c r="R313" s="28"/>
      <c r="S313" s="28"/>
      <c r="T313" s="28"/>
    </row>
    <row r="314" spans="1:20" ht="27" customHeight="1" x14ac:dyDescent="0.2">
      <c r="A314" s="35" t="s">
        <v>947</v>
      </c>
      <c r="B314" s="36" t="s">
        <v>40</v>
      </c>
      <c r="C314" s="36" t="s">
        <v>535</v>
      </c>
      <c r="D314" s="36" t="s">
        <v>23</v>
      </c>
      <c r="E314" s="36" t="s">
        <v>948</v>
      </c>
      <c r="F314" s="36">
        <f t="shared" si="5"/>
        <v>19</v>
      </c>
      <c r="G314" s="36" t="str">
        <f t="shared" si="6"/>
        <v>03/01/202619:28:16</v>
      </c>
      <c r="H314" s="36" t="s">
        <v>23</v>
      </c>
      <c r="I314" s="37">
        <v>46082</v>
      </c>
      <c r="J314" s="37" t="str">
        <f t="shared" si="7"/>
        <v>WE</v>
      </c>
      <c r="K314" s="36" t="s">
        <v>949</v>
      </c>
      <c r="L314" s="36">
        <f t="shared" si="8"/>
        <v>19</v>
      </c>
      <c r="M314" s="36" t="s">
        <v>515</v>
      </c>
      <c r="N314" s="38">
        <f t="shared" si="9"/>
        <v>2.9166666666666785E-3</v>
      </c>
      <c r="O314" s="39">
        <v>73502</v>
      </c>
      <c r="P314" s="40">
        <f>VLOOKUP(O314,'CPT to wRVU'!$A$1:$C$9660,3,FALSE)</f>
        <v>0.22</v>
      </c>
      <c r="Q314" s="25"/>
      <c r="R314" s="25"/>
      <c r="S314" s="25"/>
      <c r="T314" s="25"/>
    </row>
    <row r="315" spans="1:20" ht="27" customHeight="1" x14ac:dyDescent="0.2">
      <c r="A315" s="29" t="s">
        <v>950</v>
      </c>
      <c r="B315" s="30" t="s">
        <v>40</v>
      </c>
      <c r="C315" s="30" t="s">
        <v>485</v>
      </c>
      <c r="D315" s="30" t="s">
        <v>23</v>
      </c>
      <c r="E315" s="30" t="s">
        <v>948</v>
      </c>
      <c r="F315" s="30">
        <f t="shared" si="5"/>
        <v>19</v>
      </c>
      <c r="G315" s="30" t="str">
        <f t="shared" si="6"/>
        <v>03/01/202619:29:49</v>
      </c>
      <c r="H315" s="30" t="s">
        <v>23</v>
      </c>
      <c r="I315" s="31">
        <v>46082</v>
      </c>
      <c r="J315" s="31" t="str">
        <f t="shared" si="7"/>
        <v>WE</v>
      </c>
      <c r="K315" s="30" t="s">
        <v>951</v>
      </c>
      <c r="L315" s="30">
        <f t="shared" si="8"/>
        <v>19</v>
      </c>
      <c r="M315" s="30" t="s">
        <v>515</v>
      </c>
      <c r="N315" s="32">
        <f t="shared" si="9"/>
        <v>3.9930555555556246E-3</v>
      </c>
      <c r="O315" s="33">
        <v>73030</v>
      </c>
      <c r="P315" s="34">
        <f>VLOOKUP(O315,'CPT to wRVU'!$A$1:$C$9660,3,FALSE)</f>
        <v>0.18</v>
      </c>
      <c r="Q315" s="28"/>
      <c r="R315" s="28"/>
      <c r="S315" s="28"/>
      <c r="T315" s="28"/>
    </row>
    <row r="316" spans="1:20" ht="27" customHeight="1" x14ac:dyDescent="0.2">
      <c r="A316" s="35" t="s">
        <v>952</v>
      </c>
      <c r="B316" s="36" t="s">
        <v>40</v>
      </c>
      <c r="C316" s="36" t="s">
        <v>68</v>
      </c>
      <c r="D316" s="36" t="s">
        <v>23</v>
      </c>
      <c r="E316" s="36" t="s">
        <v>931</v>
      </c>
      <c r="F316" s="36">
        <f t="shared" si="5"/>
        <v>19</v>
      </c>
      <c r="G316" s="36" t="str">
        <f t="shared" si="6"/>
        <v>03/01/202619:31:27</v>
      </c>
      <c r="H316" s="36" t="s">
        <v>23</v>
      </c>
      <c r="I316" s="37">
        <v>46082</v>
      </c>
      <c r="J316" s="37" t="str">
        <f t="shared" si="7"/>
        <v>WE</v>
      </c>
      <c r="K316" s="36" t="s">
        <v>953</v>
      </c>
      <c r="L316" s="36">
        <f t="shared" si="8"/>
        <v>19</v>
      </c>
      <c r="M316" s="36" t="s">
        <v>515</v>
      </c>
      <c r="N316" s="38">
        <f t="shared" si="9"/>
        <v>2.054398148148151E-2</v>
      </c>
      <c r="O316" s="39">
        <v>72170</v>
      </c>
      <c r="P316" s="40">
        <f>VLOOKUP(O316,'CPT to wRVU'!$A$1:$C$9660,3,FALSE)</f>
        <v>0.17</v>
      </c>
      <c r="Q316" s="25"/>
      <c r="R316" s="25"/>
      <c r="S316" s="25"/>
      <c r="T316" s="25"/>
    </row>
    <row r="317" spans="1:20" ht="27" customHeight="1" x14ac:dyDescent="0.2">
      <c r="A317" s="29" t="s">
        <v>954</v>
      </c>
      <c r="B317" s="30" t="s">
        <v>40</v>
      </c>
      <c r="C317" s="30" t="s">
        <v>634</v>
      </c>
      <c r="D317" s="30" t="s">
        <v>23</v>
      </c>
      <c r="E317" s="30" t="s">
        <v>955</v>
      </c>
      <c r="F317" s="30">
        <f t="shared" si="5"/>
        <v>18</v>
      </c>
      <c r="G317" s="30" t="str">
        <f t="shared" si="6"/>
        <v>03/01/202619:32:25</v>
      </c>
      <c r="H317" s="30" t="s">
        <v>23</v>
      </c>
      <c r="I317" s="31">
        <v>46082</v>
      </c>
      <c r="J317" s="31" t="str">
        <f t="shared" si="7"/>
        <v>WE</v>
      </c>
      <c r="K317" s="30" t="s">
        <v>956</v>
      </c>
      <c r="L317" s="30">
        <f t="shared" si="8"/>
        <v>19</v>
      </c>
      <c r="M317" s="30" t="s">
        <v>515</v>
      </c>
      <c r="N317" s="32">
        <f t="shared" si="9"/>
        <v>4.8854166666666643E-2</v>
      </c>
      <c r="O317" s="33">
        <v>73080</v>
      </c>
      <c r="P317" s="34">
        <f>VLOOKUP(O317,'CPT to wRVU'!$A$1:$C$9660,3,FALSE)</f>
        <v>0.17</v>
      </c>
      <c r="Q317" s="28"/>
      <c r="R317" s="28"/>
      <c r="S317" s="28"/>
      <c r="T317" s="28"/>
    </row>
    <row r="318" spans="1:20" ht="27" customHeight="1" x14ac:dyDescent="0.2">
      <c r="A318" s="35" t="s">
        <v>957</v>
      </c>
      <c r="B318" s="36" t="s">
        <v>40</v>
      </c>
      <c r="C318" s="36" t="s">
        <v>958</v>
      </c>
      <c r="D318" s="36" t="s">
        <v>23</v>
      </c>
      <c r="E318" s="36" t="s">
        <v>959</v>
      </c>
      <c r="F318" s="36">
        <f t="shared" si="5"/>
        <v>18</v>
      </c>
      <c r="G318" s="36" t="str">
        <f t="shared" si="6"/>
        <v>03/01/202619:32:25</v>
      </c>
      <c r="H318" s="36" t="s">
        <v>23</v>
      </c>
      <c r="I318" s="37">
        <v>46082</v>
      </c>
      <c r="J318" s="37" t="str">
        <f t="shared" si="7"/>
        <v>WE</v>
      </c>
      <c r="K318" s="36" t="s">
        <v>956</v>
      </c>
      <c r="L318" s="36">
        <f t="shared" si="8"/>
        <v>19</v>
      </c>
      <c r="M318" s="36" t="s">
        <v>515</v>
      </c>
      <c r="N318" s="38">
        <f t="shared" si="9"/>
        <v>4.8773148148148149E-2</v>
      </c>
      <c r="O318" s="39">
        <v>73060</v>
      </c>
      <c r="P318" s="40">
        <f>VLOOKUP(O318,'CPT to wRVU'!$A$1:$C$9660,3,FALSE)</f>
        <v>0.16</v>
      </c>
      <c r="Q318" s="25"/>
      <c r="R318" s="25"/>
      <c r="S318" s="25"/>
      <c r="T318" s="25"/>
    </row>
    <row r="319" spans="1:20" ht="27" customHeight="1" x14ac:dyDescent="0.2">
      <c r="A319" s="29" t="s">
        <v>960</v>
      </c>
      <c r="B319" s="30" t="s">
        <v>171</v>
      </c>
      <c r="C319" s="30" t="s">
        <v>408</v>
      </c>
      <c r="D319" s="30" t="s">
        <v>23</v>
      </c>
      <c r="E319" s="30" t="s">
        <v>961</v>
      </c>
      <c r="F319" s="30">
        <f t="shared" si="5"/>
        <v>18</v>
      </c>
      <c r="G319" s="30" t="str">
        <f t="shared" si="6"/>
        <v>03/01/202619:36:01</v>
      </c>
      <c r="H319" s="30" t="s">
        <v>23</v>
      </c>
      <c r="I319" s="31">
        <v>46082</v>
      </c>
      <c r="J319" s="31" t="str">
        <f t="shared" si="7"/>
        <v>WE</v>
      </c>
      <c r="K319" s="30" t="s">
        <v>962</v>
      </c>
      <c r="L319" s="30">
        <f t="shared" si="8"/>
        <v>19</v>
      </c>
      <c r="M319" s="30" t="s">
        <v>515</v>
      </c>
      <c r="N319" s="32">
        <f t="shared" si="9"/>
        <v>6.2048611111111041E-2</v>
      </c>
      <c r="O319" s="33">
        <v>76770</v>
      </c>
      <c r="P319" s="34">
        <f>VLOOKUP(O319,'CPT to wRVU'!$A$1:$C$9660,3,FALSE)</f>
        <v>0.74</v>
      </c>
      <c r="Q319" s="28"/>
      <c r="R319" s="28"/>
      <c r="S319" s="28"/>
      <c r="T319" s="28"/>
    </row>
    <row r="320" spans="1:20" ht="27" customHeight="1" x14ac:dyDescent="0.2">
      <c r="A320" s="35" t="s">
        <v>963</v>
      </c>
      <c r="B320" s="36" t="s">
        <v>21</v>
      </c>
      <c r="C320" s="36" t="s">
        <v>28</v>
      </c>
      <c r="D320" s="36" t="s">
        <v>23</v>
      </c>
      <c r="E320" s="36" t="s">
        <v>964</v>
      </c>
      <c r="F320" s="36">
        <f t="shared" si="5"/>
        <v>19</v>
      </c>
      <c r="G320" s="36" t="str">
        <f t="shared" si="6"/>
        <v>03/01/202619:39:14</v>
      </c>
      <c r="H320" s="36" t="s">
        <v>23</v>
      </c>
      <c r="I320" s="37">
        <v>46082</v>
      </c>
      <c r="J320" s="37" t="str">
        <f t="shared" si="7"/>
        <v>WE</v>
      </c>
      <c r="K320" s="36" t="s">
        <v>965</v>
      </c>
      <c r="L320" s="36">
        <f t="shared" si="8"/>
        <v>19</v>
      </c>
      <c r="M320" s="36" t="s">
        <v>515</v>
      </c>
      <c r="N320" s="38">
        <f t="shared" si="9"/>
        <v>4.8726851851852437E-3</v>
      </c>
      <c r="O320" s="39">
        <v>70450</v>
      </c>
      <c r="P320" s="40">
        <f>VLOOKUP(O320,'CPT to wRVU'!$A$1:$C$9660,3,FALSE)</f>
        <v>0.85</v>
      </c>
      <c r="Q320" s="25"/>
      <c r="R320" s="25"/>
      <c r="S320" s="25"/>
      <c r="T320" s="25"/>
    </row>
    <row r="321" spans="1:20" ht="27" customHeight="1" x14ac:dyDescent="0.2">
      <c r="A321" s="29" t="s">
        <v>966</v>
      </c>
      <c r="B321" s="30" t="s">
        <v>21</v>
      </c>
      <c r="C321" s="30" t="s">
        <v>32</v>
      </c>
      <c r="D321" s="30" t="s">
        <v>23</v>
      </c>
      <c r="E321" s="30" t="s">
        <v>964</v>
      </c>
      <c r="F321" s="30">
        <f t="shared" si="5"/>
        <v>19</v>
      </c>
      <c r="G321" s="30" t="str">
        <f t="shared" si="6"/>
        <v>03/01/202619:40:59</v>
      </c>
      <c r="H321" s="30" t="s">
        <v>23</v>
      </c>
      <c r="I321" s="31">
        <v>46082</v>
      </c>
      <c r="J321" s="31" t="str">
        <f t="shared" si="7"/>
        <v>WE</v>
      </c>
      <c r="K321" s="30" t="s">
        <v>967</v>
      </c>
      <c r="L321" s="30">
        <f t="shared" si="8"/>
        <v>19</v>
      </c>
      <c r="M321" s="30" t="s">
        <v>515</v>
      </c>
      <c r="N321" s="32">
        <f t="shared" si="9"/>
        <v>6.0879629629629894E-3</v>
      </c>
      <c r="O321" s="33">
        <v>72125</v>
      </c>
      <c r="P321" s="34">
        <f>VLOOKUP(O321,'CPT to wRVU'!$A$1:$C$9660,3,FALSE)</f>
        <v>1</v>
      </c>
      <c r="Q321" s="28"/>
      <c r="R321" s="28"/>
      <c r="S321" s="28"/>
      <c r="T321" s="28"/>
    </row>
    <row r="322" spans="1:20" ht="27" customHeight="1" x14ac:dyDescent="0.2">
      <c r="A322" s="35" t="s">
        <v>968</v>
      </c>
      <c r="B322" s="36" t="s">
        <v>21</v>
      </c>
      <c r="C322" s="36" t="s">
        <v>889</v>
      </c>
      <c r="D322" s="36" t="s">
        <v>23</v>
      </c>
      <c r="E322" s="36" t="s">
        <v>964</v>
      </c>
      <c r="F322" s="36">
        <f t="shared" si="5"/>
        <v>19</v>
      </c>
      <c r="G322" s="36" t="str">
        <f t="shared" si="6"/>
        <v>03/01/202619:42:41</v>
      </c>
      <c r="H322" s="36" t="s">
        <v>23</v>
      </c>
      <c r="I322" s="37">
        <v>46082</v>
      </c>
      <c r="J322" s="37" t="str">
        <f t="shared" si="7"/>
        <v>WE</v>
      </c>
      <c r="K322" s="36" t="s">
        <v>969</v>
      </c>
      <c r="L322" s="36">
        <f t="shared" si="8"/>
        <v>19</v>
      </c>
      <c r="M322" s="36" t="s">
        <v>515</v>
      </c>
      <c r="N322" s="38">
        <f t="shared" si="9"/>
        <v>7.2685185185185075E-3</v>
      </c>
      <c r="O322" s="39">
        <v>70486</v>
      </c>
      <c r="P322" s="40">
        <f>VLOOKUP(O322,'CPT to wRVU'!$A$1:$C$9660,3,FALSE)</f>
        <v>0.85</v>
      </c>
      <c r="Q322" s="25"/>
      <c r="R322" s="25"/>
      <c r="S322" s="25"/>
      <c r="T322" s="25"/>
    </row>
    <row r="323" spans="1:20" ht="27" customHeight="1" x14ac:dyDescent="0.2">
      <c r="A323" s="29" t="s">
        <v>970</v>
      </c>
      <c r="B323" s="30" t="s">
        <v>21</v>
      </c>
      <c r="C323" s="30" t="s">
        <v>139</v>
      </c>
      <c r="D323" s="30" t="s">
        <v>23</v>
      </c>
      <c r="E323" s="30" t="s">
        <v>964</v>
      </c>
      <c r="F323" s="30">
        <f t="shared" si="5"/>
        <v>19</v>
      </c>
      <c r="G323" s="30" t="str">
        <f t="shared" si="6"/>
        <v>03/01/202619:46:48</v>
      </c>
      <c r="H323" s="30" t="s">
        <v>23</v>
      </c>
      <c r="I323" s="31">
        <v>46082</v>
      </c>
      <c r="J323" s="31" t="str">
        <f t="shared" si="7"/>
        <v>WE</v>
      </c>
      <c r="K323" s="30" t="s">
        <v>971</v>
      </c>
      <c r="L323" s="30">
        <f t="shared" si="8"/>
        <v>19</v>
      </c>
      <c r="M323" s="30" t="s">
        <v>515</v>
      </c>
      <c r="N323" s="32">
        <f t="shared" si="9"/>
        <v>1.0127314814814881E-2</v>
      </c>
      <c r="O323" s="33">
        <v>71260</v>
      </c>
      <c r="P323" s="34">
        <f>VLOOKUP(O323,'CPT to wRVU'!$A$1:$C$9660,3,FALSE)</f>
        <v>1.1599999999999999</v>
      </c>
      <c r="Q323" s="28"/>
      <c r="R323" s="28"/>
      <c r="S323" s="28"/>
      <c r="T323" s="28"/>
    </row>
    <row r="324" spans="1:20" ht="27" customHeight="1" x14ac:dyDescent="0.2">
      <c r="A324" s="35" t="s">
        <v>972</v>
      </c>
      <c r="B324" s="36" t="s">
        <v>21</v>
      </c>
      <c r="C324" s="36" t="s">
        <v>84</v>
      </c>
      <c r="D324" s="36" t="s">
        <v>23</v>
      </c>
      <c r="E324" s="36" t="s">
        <v>964</v>
      </c>
      <c r="F324" s="36">
        <f t="shared" si="5"/>
        <v>19</v>
      </c>
      <c r="G324" s="36" t="str">
        <f t="shared" si="6"/>
        <v>03/01/202619:46:48</v>
      </c>
      <c r="H324" s="36" t="s">
        <v>23</v>
      </c>
      <c r="I324" s="37">
        <v>46082</v>
      </c>
      <c r="J324" s="37" t="str">
        <f t="shared" si="7"/>
        <v>WE</v>
      </c>
      <c r="K324" s="36" t="s">
        <v>971</v>
      </c>
      <c r="L324" s="36">
        <f t="shared" si="8"/>
        <v>19</v>
      </c>
      <c r="M324" s="36" t="s">
        <v>515</v>
      </c>
      <c r="N324" s="38">
        <f t="shared" si="9"/>
        <v>1.0127314814814881E-2</v>
      </c>
      <c r="O324" s="39">
        <v>74177</v>
      </c>
      <c r="P324" s="40">
        <f>VLOOKUP(O324,'CPT to wRVU'!$A$1:$C$9660,3,FALSE)</f>
        <v>1.82</v>
      </c>
      <c r="Q324" s="25"/>
      <c r="R324" s="25"/>
      <c r="S324" s="25"/>
      <c r="T324" s="25"/>
    </row>
    <row r="325" spans="1:20" ht="16.5" customHeight="1" x14ac:dyDescent="0.2">
      <c r="A325" s="29" t="s">
        <v>973</v>
      </c>
      <c r="B325" s="30" t="s">
        <v>21</v>
      </c>
      <c r="C325" s="30" t="s">
        <v>22</v>
      </c>
      <c r="D325" s="30" t="s">
        <v>23</v>
      </c>
      <c r="E325" s="30" t="s">
        <v>974</v>
      </c>
      <c r="F325" s="30">
        <f t="shared" si="5"/>
        <v>19</v>
      </c>
      <c r="G325" s="30" t="str">
        <f t="shared" si="6"/>
        <v>03/01/202619:48:47</v>
      </c>
      <c r="H325" s="30" t="s">
        <v>23</v>
      </c>
      <c r="I325" s="31">
        <v>46082</v>
      </c>
      <c r="J325" s="31" t="str">
        <f t="shared" si="7"/>
        <v>WE</v>
      </c>
      <c r="K325" s="30" t="s">
        <v>975</v>
      </c>
      <c r="L325" s="30">
        <f t="shared" si="8"/>
        <v>19</v>
      </c>
      <c r="M325" s="30" t="s">
        <v>515</v>
      </c>
      <c r="N325" s="32">
        <f t="shared" si="9"/>
        <v>8.2175925925925819E-3</v>
      </c>
      <c r="O325" s="33">
        <v>74177</v>
      </c>
      <c r="P325" s="34">
        <f>VLOOKUP(O325,'CPT to wRVU'!$A$1:$C$9660,3,FALSE)</f>
        <v>1.82</v>
      </c>
      <c r="Q325" s="28"/>
      <c r="R325" s="28"/>
      <c r="S325" s="28"/>
      <c r="T325" s="28"/>
    </row>
    <row r="326" spans="1:20" ht="27" customHeight="1" x14ac:dyDescent="0.2">
      <c r="A326" s="35" t="s">
        <v>976</v>
      </c>
      <c r="B326" s="36" t="s">
        <v>21</v>
      </c>
      <c r="C326" s="36" t="s">
        <v>28</v>
      </c>
      <c r="D326" s="36" t="s">
        <v>23</v>
      </c>
      <c r="E326" s="36" t="s">
        <v>977</v>
      </c>
      <c r="F326" s="36">
        <f t="shared" si="5"/>
        <v>19</v>
      </c>
      <c r="G326" s="36" t="str">
        <f t="shared" si="6"/>
        <v>03/01/202619:50:33</v>
      </c>
      <c r="H326" s="36" t="s">
        <v>23</v>
      </c>
      <c r="I326" s="37">
        <v>46082</v>
      </c>
      <c r="J326" s="37" t="str">
        <f t="shared" si="7"/>
        <v>WE</v>
      </c>
      <c r="K326" s="36" t="s">
        <v>978</v>
      </c>
      <c r="L326" s="36">
        <f t="shared" si="8"/>
        <v>19</v>
      </c>
      <c r="M326" s="36" t="s">
        <v>515</v>
      </c>
      <c r="N326" s="38">
        <f t="shared" si="9"/>
        <v>6.4004629629629273E-3</v>
      </c>
      <c r="O326" s="39">
        <v>70450</v>
      </c>
      <c r="P326" s="40">
        <f>VLOOKUP(O326,'CPT to wRVU'!$A$1:$C$9660,3,FALSE)</f>
        <v>0.85</v>
      </c>
      <c r="Q326" s="25"/>
      <c r="R326" s="25"/>
      <c r="S326" s="25"/>
      <c r="T326" s="25"/>
    </row>
    <row r="327" spans="1:20" ht="27" customHeight="1" x14ac:dyDescent="0.2">
      <c r="A327" s="29" t="s">
        <v>979</v>
      </c>
      <c r="B327" s="30" t="s">
        <v>40</v>
      </c>
      <c r="C327" s="30" t="s">
        <v>980</v>
      </c>
      <c r="D327" s="30" t="s">
        <v>23</v>
      </c>
      <c r="E327" s="30" t="s">
        <v>981</v>
      </c>
      <c r="F327" s="30">
        <f t="shared" si="5"/>
        <v>19</v>
      </c>
      <c r="G327" s="30" t="str">
        <f t="shared" si="6"/>
        <v>03/01/202619:51:27</v>
      </c>
      <c r="H327" s="30" t="s">
        <v>23</v>
      </c>
      <c r="I327" s="31">
        <v>46082</v>
      </c>
      <c r="J327" s="31" t="str">
        <f t="shared" si="7"/>
        <v>WE</v>
      </c>
      <c r="K327" s="30" t="s">
        <v>982</v>
      </c>
      <c r="L327" s="30">
        <f t="shared" si="8"/>
        <v>19</v>
      </c>
      <c r="M327" s="30" t="s">
        <v>515</v>
      </c>
      <c r="N327" s="32">
        <f t="shared" si="9"/>
        <v>6.6319444444444819E-3</v>
      </c>
      <c r="O327" s="33">
        <v>73502</v>
      </c>
      <c r="P327" s="34">
        <f>VLOOKUP(O327,'CPT to wRVU'!$A$1:$C$9660,3,FALSE)</f>
        <v>0.22</v>
      </c>
      <c r="Q327" s="28"/>
      <c r="R327" s="28"/>
      <c r="S327" s="28"/>
      <c r="T327" s="28"/>
    </row>
    <row r="328" spans="1:20" ht="27" customHeight="1" x14ac:dyDescent="0.2">
      <c r="A328" s="35" t="s">
        <v>983</v>
      </c>
      <c r="B328" s="36" t="s">
        <v>40</v>
      </c>
      <c r="C328" s="36" t="s">
        <v>485</v>
      </c>
      <c r="D328" s="36" t="s">
        <v>23</v>
      </c>
      <c r="E328" s="36" t="s">
        <v>981</v>
      </c>
      <c r="F328" s="36">
        <f t="shared" si="5"/>
        <v>19</v>
      </c>
      <c r="G328" s="36" t="str">
        <f t="shared" si="6"/>
        <v>03/01/202619:52:07</v>
      </c>
      <c r="H328" s="36" t="s">
        <v>23</v>
      </c>
      <c r="I328" s="37">
        <v>46082</v>
      </c>
      <c r="J328" s="37" t="str">
        <f t="shared" si="7"/>
        <v>WE</v>
      </c>
      <c r="K328" s="36" t="s">
        <v>984</v>
      </c>
      <c r="L328" s="36">
        <f t="shared" si="8"/>
        <v>19</v>
      </c>
      <c r="M328" s="36" t="s">
        <v>515</v>
      </c>
      <c r="N328" s="38">
        <f t="shared" si="9"/>
        <v>7.0949074074074803E-3</v>
      </c>
      <c r="O328" s="39">
        <v>73030</v>
      </c>
      <c r="P328" s="40">
        <f>VLOOKUP(O328,'CPT to wRVU'!$A$1:$C$9660,3,FALSE)</f>
        <v>0.18</v>
      </c>
      <c r="Q328" s="25"/>
      <c r="R328" s="25"/>
      <c r="S328" s="25"/>
      <c r="T328" s="25"/>
    </row>
    <row r="329" spans="1:20" ht="27" customHeight="1" x14ac:dyDescent="0.2">
      <c r="A329" s="29" t="s">
        <v>985</v>
      </c>
      <c r="B329" s="30" t="s">
        <v>40</v>
      </c>
      <c r="C329" s="30" t="s">
        <v>617</v>
      </c>
      <c r="D329" s="30" t="s">
        <v>23</v>
      </c>
      <c r="E329" s="30" t="s">
        <v>986</v>
      </c>
      <c r="F329" s="30">
        <f t="shared" si="5"/>
        <v>19</v>
      </c>
      <c r="G329" s="30" t="str">
        <f t="shared" si="6"/>
        <v>03/01/202619:52:46</v>
      </c>
      <c r="H329" s="30" t="s">
        <v>23</v>
      </c>
      <c r="I329" s="31">
        <v>46082</v>
      </c>
      <c r="J329" s="31" t="str">
        <f t="shared" si="7"/>
        <v>WE</v>
      </c>
      <c r="K329" s="30" t="s">
        <v>987</v>
      </c>
      <c r="L329" s="30">
        <f t="shared" si="8"/>
        <v>19</v>
      </c>
      <c r="M329" s="30" t="s">
        <v>515</v>
      </c>
      <c r="N329" s="32">
        <f t="shared" si="9"/>
        <v>9.2245370370370727E-3</v>
      </c>
      <c r="O329" s="33">
        <v>73110</v>
      </c>
      <c r="P329" s="34">
        <f>VLOOKUP(O329,'CPT to wRVU'!$A$1:$C$9660,3,FALSE)</f>
        <v>0.17</v>
      </c>
      <c r="Q329" s="28"/>
      <c r="R329" s="28"/>
      <c r="S329" s="28"/>
      <c r="T329" s="28"/>
    </row>
    <row r="330" spans="1:20" ht="37.5" customHeight="1" x14ac:dyDescent="0.2">
      <c r="A330" s="35" t="s">
        <v>988</v>
      </c>
      <c r="B330" s="36" t="s">
        <v>40</v>
      </c>
      <c r="C330" s="36" t="s">
        <v>898</v>
      </c>
      <c r="D330" s="36" t="s">
        <v>23</v>
      </c>
      <c r="E330" s="36" t="s">
        <v>989</v>
      </c>
      <c r="F330" s="36">
        <f t="shared" si="5"/>
        <v>19</v>
      </c>
      <c r="G330" s="36" t="str">
        <f t="shared" si="6"/>
        <v>03/01/202619:53:31</v>
      </c>
      <c r="H330" s="36" t="s">
        <v>23</v>
      </c>
      <c r="I330" s="37">
        <v>46082</v>
      </c>
      <c r="J330" s="37" t="str">
        <f t="shared" si="7"/>
        <v>WE</v>
      </c>
      <c r="K330" s="36" t="s">
        <v>990</v>
      </c>
      <c r="L330" s="36">
        <f t="shared" si="8"/>
        <v>19</v>
      </c>
      <c r="M330" s="36" t="s">
        <v>515</v>
      </c>
      <c r="N330" s="38">
        <f t="shared" si="9"/>
        <v>1.3831018518518534E-2</v>
      </c>
      <c r="O330" s="39">
        <v>73110</v>
      </c>
      <c r="P330" s="40">
        <f>VLOOKUP(O330,'CPT to wRVU'!$A$1:$C$9660,3,FALSE)</f>
        <v>0.17</v>
      </c>
      <c r="Q330" s="25"/>
      <c r="R330" s="25"/>
      <c r="S330" s="25"/>
      <c r="T330" s="25"/>
    </row>
    <row r="331" spans="1:20" ht="16.5" customHeight="1" x14ac:dyDescent="0.2">
      <c r="A331" s="29" t="s">
        <v>991</v>
      </c>
      <c r="B331" s="30" t="s">
        <v>40</v>
      </c>
      <c r="C331" s="30" t="s">
        <v>41</v>
      </c>
      <c r="D331" s="30" t="s">
        <v>23</v>
      </c>
      <c r="E331" s="30" t="s">
        <v>992</v>
      </c>
      <c r="F331" s="30">
        <f t="shared" si="5"/>
        <v>19</v>
      </c>
      <c r="G331" s="30" t="str">
        <f t="shared" si="6"/>
        <v>03/01/202619:53:57</v>
      </c>
      <c r="H331" s="30" t="s">
        <v>23</v>
      </c>
      <c r="I331" s="31">
        <v>46082</v>
      </c>
      <c r="J331" s="31" t="str">
        <f t="shared" si="7"/>
        <v>WE</v>
      </c>
      <c r="K331" s="30" t="s">
        <v>993</v>
      </c>
      <c r="L331" s="30">
        <f t="shared" si="8"/>
        <v>19</v>
      </c>
      <c r="M331" s="30" t="s">
        <v>515</v>
      </c>
      <c r="N331" s="32">
        <f t="shared" si="9"/>
        <v>1.2083333333333335E-2</v>
      </c>
      <c r="O331" s="33">
        <v>71046</v>
      </c>
      <c r="P331" s="34">
        <f>VLOOKUP(O331,'CPT to wRVU'!$A$1:$C$9660,3,FALSE)</f>
        <v>0.22</v>
      </c>
      <c r="Q331" s="28"/>
      <c r="R331" s="28"/>
      <c r="S331" s="28"/>
      <c r="T331" s="28"/>
    </row>
    <row r="332" spans="1:20" ht="27" customHeight="1" x14ac:dyDescent="0.2">
      <c r="A332" s="35" t="s">
        <v>994</v>
      </c>
      <c r="B332" s="36" t="s">
        <v>40</v>
      </c>
      <c r="C332" s="36" t="s">
        <v>97</v>
      </c>
      <c r="D332" s="36" t="s">
        <v>23</v>
      </c>
      <c r="E332" s="36" t="s">
        <v>995</v>
      </c>
      <c r="F332" s="36">
        <f t="shared" si="5"/>
        <v>19</v>
      </c>
      <c r="G332" s="36" t="str">
        <f t="shared" si="6"/>
        <v>03/01/202619:54:20</v>
      </c>
      <c r="H332" s="36" t="s">
        <v>23</v>
      </c>
      <c r="I332" s="37">
        <v>46082</v>
      </c>
      <c r="J332" s="37" t="str">
        <f t="shared" si="7"/>
        <v>WE</v>
      </c>
      <c r="K332" s="36" t="s">
        <v>996</v>
      </c>
      <c r="L332" s="36">
        <f t="shared" si="8"/>
        <v>19</v>
      </c>
      <c r="M332" s="36" t="s">
        <v>515</v>
      </c>
      <c r="N332" s="38">
        <f t="shared" si="9"/>
        <v>5.335648148148131E-3</v>
      </c>
      <c r="O332" s="39">
        <v>73610</v>
      </c>
      <c r="P332" s="40">
        <f>VLOOKUP(O332,'CPT to wRVU'!$A$1:$C$9660,3,FALSE)</f>
        <v>0.17</v>
      </c>
      <c r="Q332" s="25"/>
      <c r="R332" s="25"/>
      <c r="S332" s="25"/>
      <c r="T332" s="25"/>
    </row>
    <row r="333" spans="1:20" ht="27" customHeight="1" x14ac:dyDescent="0.2">
      <c r="A333" s="29" t="s">
        <v>997</v>
      </c>
      <c r="B333" s="30" t="s">
        <v>40</v>
      </c>
      <c r="C333" s="30" t="s">
        <v>61</v>
      </c>
      <c r="D333" s="30" t="s">
        <v>23</v>
      </c>
      <c r="E333" s="30" t="s">
        <v>998</v>
      </c>
      <c r="F333" s="30">
        <f t="shared" si="5"/>
        <v>19</v>
      </c>
      <c r="G333" s="30" t="str">
        <f t="shared" si="6"/>
        <v>03/01/202619:54:54</v>
      </c>
      <c r="H333" s="30" t="s">
        <v>23</v>
      </c>
      <c r="I333" s="31">
        <v>46082</v>
      </c>
      <c r="J333" s="31" t="str">
        <f t="shared" si="7"/>
        <v>WE</v>
      </c>
      <c r="K333" s="30" t="s">
        <v>999</v>
      </c>
      <c r="L333" s="30">
        <f t="shared" si="8"/>
        <v>19</v>
      </c>
      <c r="M333" s="30" t="s">
        <v>515</v>
      </c>
      <c r="N333" s="32">
        <f t="shared" si="9"/>
        <v>2.4305555555556024E-3</v>
      </c>
      <c r="O333" s="33">
        <v>71045</v>
      </c>
      <c r="P333" s="34">
        <f>VLOOKUP(O333,'CPT to wRVU'!$A$1:$C$9660,3,FALSE)</f>
        <v>0.18</v>
      </c>
      <c r="Q333" s="28"/>
      <c r="R333" s="28"/>
      <c r="S333" s="28"/>
      <c r="T333" s="28"/>
    </row>
    <row r="334" spans="1:20" ht="27" customHeight="1" x14ac:dyDescent="0.2">
      <c r="A334" s="35" t="s">
        <v>1000</v>
      </c>
      <c r="B334" s="36" t="s">
        <v>40</v>
      </c>
      <c r="C334" s="36" t="s">
        <v>61</v>
      </c>
      <c r="D334" s="36" t="s">
        <v>23</v>
      </c>
      <c r="E334" s="36" t="s">
        <v>1001</v>
      </c>
      <c r="F334" s="36">
        <f t="shared" si="5"/>
        <v>19</v>
      </c>
      <c r="G334" s="36" t="str">
        <f t="shared" si="6"/>
        <v>03/01/202619:55:33</v>
      </c>
      <c r="H334" s="36" t="s">
        <v>23</v>
      </c>
      <c r="I334" s="37">
        <v>46082</v>
      </c>
      <c r="J334" s="37" t="str">
        <f t="shared" si="7"/>
        <v>WE</v>
      </c>
      <c r="K334" s="36" t="s">
        <v>1002</v>
      </c>
      <c r="L334" s="36">
        <f t="shared" si="8"/>
        <v>19</v>
      </c>
      <c r="M334" s="36" t="s">
        <v>515</v>
      </c>
      <c r="N334" s="38">
        <f t="shared" si="9"/>
        <v>3.1944444444443887E-3</v>
      </c>
      <c r="O334" s="39">
        <v>71045</v>
      </c>
      <c r="P334" s="40">
        <f>VLOOKUP(O334,'CPT to wRVU'!$A$1:$C$9660,3,FALSE)</f>
        <v>0.18</v>
      </c>
      <c r="Q334" s="25"/>
      <c r="R334" s="25"/>
      <c r="S334" s="25"/>
      <c r="T334" s="25"/>
    </row>
    <row r="335" spans="1:20" ht="27" customHeight="1" x14ac:dyDescent="0.2">
      <c r="A335" s="29" t="s">
        <v>1003</v>
      </c>
      <c r="B335" s="30" t="s">
        <v>21</v>
      </c>
      <c r="C335" s="30" t="s">
        <v>84</v>
      </c>
      <c r="D335" s="30" t="s">
        <v>23</v>
      </c>
      <c r="E335" s="30" t="s">
        <v>1004</v>
      </c>
      <c r="F335" s="30">
        <f t="shared" si="5"/>
        <v>19</v>
      </c>
      <c r="G335" s="30" t="str">
        <f t="shared" si="6"/>
        <v>03/01/202619:58:43</v>
      </c>
      <c r="H335" s="30" t="s">
        <v>23</v>
      </c>
      <c r="I335" s="31">
        <v>46082</v>
      </c>
      <c r="J335" s="31" t="str">
        <f t="shared" si="7"/>
        <v>WE</v>
      </c>
      <c r="K335" s="30" t="s">
        <v>1005</v>
      </c>
      <c r="L335" s="30">
        <f t="shared" si="8"/>
        <v>19</v>
      </c>
      <c r="M335" s="30" t="s">
        <v>515</v>
      </c>
      <c r="N335" s="32">
        <f t="shared" si="9"/>
        <v>2.2106481481480866E-3</v>
      </c>
      <c r="O335" s="33">
        <v>74177</v>
      </c>
      <c r="P335" s="34">
        <f>VLOOKUP(O335,'CPT to wRVU'!$A$1:$C$9660,3,FALSE)</f>
        <v>1.82</v>
      </c>
      <c r="Q335" s="28"/>
      <c r="R335" s="28"/>
      <c r="S335" s="28"/>
      <c r="T335" s="28"/>
    </row>
    <row r="336" spans="1:20" ht="27" customHeight="1" x14ac:dyDescent="0.2">
      <c r="A336" s="35" t="s">
        <v>1006</v>
      </c>
      <c r="B336" s="36" t="s">
        <v>40</v>
      </c>
      <c r="C336" s="36" t="s">
        <v>41</v>
      </c>
      <c r="D336" s="36" t="s">
        <v>23</v>
      </c>
      <c r="E336" s="36" t="s">
        <v>1007</v>
      </c>
      <c r="F336" s="36">
        <f t="shared" si="5"/>
        <v>20</v>
      </c>
      <c r="G336" s="36" t="str">
        <f t="shared" si="6"/>
        <v>03/01/202620:10:50</v>
      </c>
      <c r="H336" s="36" t="s">
        <v>23</v>
      </c>
      <c r="I336" s="37">
        <v>46082</v>
      </c>
      <c r="J336" s="37" t="str">
        <f t="shared" si="7"/>
        <v>WE</v>
      </c>
      <c r="K336" s="36" t="s">
        <v>1008</v>
      </c>
      <c r="L336" s="36">
        <f t="shared" si="8"/>
        <v>20</v>
      </c>
      <c r="M336" s="36" t="s">
        <v>515</v>
      </c>
      <c r="N336" s="38">
        <f t="shared" si="9"/>
        <v>6.4814814814817545E-4</v>
      </c>
      <c r="O336" s="39">
        <v>71046</v>
      </c>
      <c r="P336" s="40">
        <f>VLOOKUP(O336,'CPT to wRVU'!$A$1:$C$9660,3,FALSE)</f>
        <v>0.22</v>
      </c>
      <c r="Q336" s="25"/>
      <c r="R336" s="25">
        <f>SUM(P336:P347)</f>
        <v>7.72</v>
      </c>
      <c r="S336" s="25"/>
      <c r="T336" s="25"/>
    </row>
    <row r="337" spans="1:20" ht="27" customHeight="1" x14ac:dyDescent="0.2">
      <c r="A337" s="29" t="s">
        <v>1009</v>
      </c>
      <c r="B337" s="30" t="s">
        <v>40</v>
      </c>
      <c r="C337" s="30" t="s">
        <v>41</v>
      </c>
      <c r="D337" s="30" t="s">
        <v>23</v>
      </c>
      <c r="E337" s="30" t="s">
        <v>1010</v>
      </c>
      <c r="F337" s="30">
        <f t="shared" si="5"/>
        <v>20</v>
      </c>
      <c r="G337" s="30" t="str">
        <f t="shared" si="6"/>
        <v>03/01/202620:13:03</v>
      </c>
      <c r="H337" s="30" t="s">
        <v>23</v>
      </c>
      <c r="I337" s="31">
        <v>46082</v>
      </c>
      <c r="J337" s="31" t="str">
        <f t="shared" si="7"/>
        <v>WE</v>
      </c>
      <c r="K337" s="30" t="s">
        <v>1011</v>
      </c>
      <c r="L337" s="30">
        <f t="shared" si="8"/>
        <v>20</v>
      </c>
      <c r="M337" s="30" t="s">
        <v>515</v>
      </c>
      <c r="N337" s="32">
        <f t="shared" si="9"/>
        <v>1.6319444444444775E-3</v>
      </c>
      <c r="O337" s="33">
        <v>71046</v>
      </c>
      <c r="P337" s="34">
        <f>VLOOKUP(O337,'CPT to wRVU'!$A$1:$C$9660,3,FALSE)</f>
        <v>0.22</v>
      </c>
      <c r="Q337" s="28"/>
      <c r="R337" s="28"/>
      <c r="S337" s="28"/>
      <c r="T337" s="28"/>
    </row>
    <row r="338" spans="1:20" ht="27" customHeight="1" x14ac:dyDescent="0.2">
      <c r="A338" s="35" t="s">
        <v>1012</v>
      </c>
      <c r="B338" s="36" t="s">
        <v>40</v>
      </c>
      <c r="C338" s="36" t="s">
        <v>61</v>
      </c>
      <c r="D338" s="36" t="s">
        <v>23</v>
      </c>
      <c r="E338" s="36" t="s">
        <v>1013</v>
      </c>
      <c r="F338" s="36">
        <f t="shared" si="5"/>
        <v>20</v>
      </c>
      <c r="G338" s="36" t="str">
        <f t="shared" si="6"/>
        <v>03/01/202620:13:24</v>
      </c>
      <c r="H338" s="36" t="s">
        <v>23</v>
      </c>
      <c r="I338" s="37">
        <v>46082</v>
      </c>
      <c r="J338" s="37" t="str">
        <f t="shared" si="7"/>
        <v>WE</v>
      </c>
      <c r="K338" s="36" t="s">
        <v>1014</v>
      </c>
      <c r="L338" s="36">
        <f t="shared" si="8"/>
        <v>20</v>
      </c>
      <c r="M338" s="36" t="s">
        <v>515</v>
      </c>
      <c r="N338" s="38">
        <f t="shared" si="9"/>
        <v>6.0069444444444953E-3</v>
      </c>
      <c r="O338" s="39">
        <v>71045</v>
      </c>
      <c r="P338" s="40">
        <f>VLOOKUP(O338,'CPT to wRVU'!$A$1:$C$9660,3,FALSE)</f>
        <v>0.18</v>
      </c>
      <c r="Q338" s="25"/>
      <c r="R338" s="25"/>
      <c r="S338" s="25"/>
      <c r="T338" s="25"/>
    </row>
    <row r="339" spans="1:20" ht="27" customHeight="1" x14ac:dyDescent="0.2">
      <c r="A339" s="29" t="s">
        <v>1015</v>
      </c>
      <c r="B339" s="30" t="s">
        <v>21</v>
      </c>
      <c r="C339" s="30" t="s">
        <v>1016</v>
      </c>
      <c r="D339" s="30" t="s">
        <v>23</v>
      </c>
      <c r="E339" s="30" t="s">
        <v>1017</v>
      </c>
      <c r="F339" s="30">
        <f t="shared" si="5"/>
        <v>20</v>
      </c>
      <c r="G339" s="30" t="str">
        <f t="shared" si="6"/>
        <v>03/01/202620:29:21</v>
      </c>
      <c r="H339" s="30" t="s">
        <v>23</v>
      </c>
      <c r="I339" s="31">
        <v>46082</v>
      </c>
      <c r="J339" s="31" t="str">
        <f t="shared" si="7"/>
        <v>WE</v>
      </c>
      <c r="K339" s="30" t="s">
        <v>1018</v>
      </c>
      <c r="L339" s="30">
        <f t="shared" si="8"/>
        <v>20</v>
      </c>
      <c r="M339" s="30" t="s">
        <v>515</v>
      </c>
      <c r="N339" s="32">
        <f t="shared" si="9"/>
        <v>3.4374999999999822E-3</v>
      </c>
      <c r="O339" s="33">
        <v>74176</v>
      </c>
      <c r="P339" s="34">
        <f>VLOOKUP(O339,'CPT to wRVU'!$A$1:$C$9660,3,FALSE)</f>
        <v>1.74</v>
      </c>
      <c r="Q339" s="28"/>
      <c r="R339" s="28"/>
      <c r="S339" s="28"/>
      <c r="T339" s="28"/>
    </row>
    <row r="340" spans="1:20" ht="27" customHeight="1" x14ac:dyDescent="0.2">
      <c r="A340" s="35" t="s">
        <v>1019</v>
      </c>
      <c r="B340" s="36" t="s">
        <v>21</v>
      </c>
      <c r="C340" s="36" t="s">
        <v>28</v>
      </c>
      <c r="D340" s="36" t="s">
        <v>23</v>
      </c>
      <c r="E340" s="36" t="s">
        <v>1020</v>
      </c>
      <c r="F340" s="36">
        <f t="shared" si="5"/>
        <v>20</v>
      </c>
      <c r="G340" s="36" t="str">
        <f t="shared" si="6"/>
        <v>03/01/202620:32:42</v>
      </c>
      <c r="H340" s="36" t="s">
        <v>23</v>
      </c>
      <c r="I340" s="37">
        <v>46082</v>
      </c>
      <c r="J340" s="37" t="str">
        <f t="shared" si="7"/>
        <v>WE</v>
      </c>
      <c r="K340" s="36" t="s">
        <v>1021</v>
      </c>
      <c r="L340" s="36">
        <f t="shared" si="8"/>
        <v>20</v>
      </c>
      <c r="M340" s="36" t="s">
        <v>515</v>
      </c>
      <c r="N340" s="38">
        <f t="shared" si="9"/>
        <v>1.1736111111111169E-2</v>
      </c>
      <c r="O340" s="39">
        <v>70450</v>
      </c>
      <c r="P340" s="40">
        <f>VLOOKUP(O340,'CPT to wRVU'!$A$1:$C$9660,3,FALSE)</f>
        <v>0.85</v>
      </c>
      <c r="Q340" s="25"/>
      <c r="R340" s="25"/>
      <c r="S340" s="25"/>
      <c r="T340" s="25"/>
    </row>
    <row r="341" spans="1:20" ht="27" customHeight="1" x14ac:dyDescent="0.2">
      <c r="A341" s="29" t="s">
        <v>1022</v>
      </c>
      <c r="B341" s="30" t="s">
        <v>40</v>
      </c>
      <c r="C341" s="30" t="s">
        <v>621</v>
      </c>
      <c r="D341" s="30" t="s">
        <v>23</v>
      </c>
      <c r="E341" s="30" t="s">
        <v>1023</v>
      </c>
      <c r="F341" s="30">
        <f t="shared" si="5"/>
        <v>20</v>
      </c>
      <c r="G341" s="30" t="str">
        <f t="shared" si="6"/>
        <v>03/01/202620:33:15</v>
      </c>
      <c r="H341" s="30" t="s">
        <v>23</v>
      </c>
      <c r="I341" s="31">
        <v>46082</v>
      </c>
      <c r="J341" s="31" t="str">
        <f t="shared" si="7"/>
        <v>WE</v>
      </c>
      <c r="K341" s="30" t="s">
        <v>1024</v>
      </c>
      <c r="L341" s="30">
        <f t="shared" si="8"/>
        <v>20</v>
      </c>
      <c r="M341" s="30" t="s">
        <v>515</v>
      </c>
      <c r="N341" s="32">
        <f t="shared" si="9"/>
        <v>5.335648148148131E-3</v>
      </c>
      <c r="O341" s="33">
        <v>72040</v>
      </c>
      <c r="P341" s="34">
        <f>VLOOKUP(O341,'CPT to wRVU'!$A$1:$C$9660,3,FALSE)</f>
        <v>0.22</v>
      </c>
      <c r="Q341" s="28"/>
      <c r="R341" s="28"/>
      <c r="S341" s="28"/>
      <c r="T341" s="28"/>
    </row>
    <row r="342" spans="1:20" ht="27" customHeight="1" x14ac:dyDescent="0.2">
      <c r="A342" s="35" t="s">
        <v>1025</v>
      </c>
      <c r="B342" s="36" t="s">
        <v>40</v>
      </c>
      <c r="C342" s="36" t="s">
        <v>41</v>
      </c>
      <c r="D342" s="36" t="s">
        <v>23</v>
      </c>
      <c r="E342" s="36" t="s">
        <v>1026</v>
      </c>
      <c r="F342" s="36">
        <f t="shared" si="5"/>
        <v>20</v>
      </c>
      <c r="G342" s="36" t="str">
        <f t="shared" si="6"/>
        <v>03/01/202620:33:36</v>
      </c>
      <c r="H342" s="36" t="s">
        <v>23</v>
      </c>
      <c r="I342" s="37">
        <v>46082</v>
      </c>
      <c r="J342" s="37" t="str">
        <f t="shared" si="7"/>
        <v>WE</v>
      </c>
      <c r="K342" s="36" t="s">
        <v>1027</v>
      </c>
      <c r="L342" s="36">
        <f t="shared" si="8"/>
        <v>20</v>
      </c>
      <c r="M342" s="36" t="s">
        <v>515</v>
      </c>
      <c r="N342" s="38">
        <f t="shared" si="9"/>
        <v>1.3310185185185786E-3</v>
      </c>
      <c r="O342" s="39">
        <v>71046</v>
      </c>
      <c r="P342" s="40">
        <f>VLOOKUP(O342,'CPT to wRVU'!$A$1:$C$9660,3,FALSE)</f>
        <v>0.22</v>
      </c>
      <c r="Q342" s="25"/>
      <c r="R342" s="25"/>
      <c r="S342" s="25"/>
      <c r="T342" s="25"/>
    </row>
    <row r="343" spans="1:20" ht="27" customHeight="1" x14ac:dyDescent="0.2">
      <c r="A343" s="29" t="s">
        <v>1028</v>
      </c>
      <c r="B343" s="30" t="s">
        <v>21</v>
      </c>
      <c r="C343" s="30" t="s">
        <v>32</v>
      </c>
      <c r="D343" s="30" t="s">
        <v>23</v>
      </c>
      <c r="E343" s="30" t="s">
        <v>1020</v>
      </c>
      <c r="F343" s="30">
        <f t="shared" si="5"/>
        <v>20</v>
      </c>
      <c r="G343" s="30" t="str">
        <f t="shared" si="6"/>
        <v>03/01/202620:36:50</v>
      </c>
      <c r="H343" s="30" t="s">
        <v>23</v>
      </c>
      <c r="I343" s="31">
        <v>46082</v>
      </c>
      <c r="J343" s="31" t="str">
        <f t="shared" si="7"/>
        <v>WE</v>
      </c>
      <c r="K343" s="30" t="s">
        <v>1029</v>
      </c>
      <c r="L343" s="30">
        <f t="shared" si="8"/>
        <v>20</v>
      </c>
      <c r="M343" s="30" t="s">
        <v>515</v>
      </c>
      <c r="N343" s="32">
        <f t="shared" si="9"/>
        <v>1.460648148148147E-2</v>
      </c>
      <c r="O343" s="33">
        <v>72125</v>
      </c>
      <c r="P343" s="34">
        <f>VLOOKUP(O343,'CPT to wRVU'!$A$1:$C$9660,3,FALSE)</f>
        <v>1</v>
      </c>
      <c r="Q343" s="28"/>
      <c r="R343" s="28"/>
      <c r="S343" s="28"/>
      <c r="T343" s="28"/>
    </row>
    <row r="344" spans="1:20" ht="27" customHeight="1" x14ac:dyDescent="0.2">
      <c r="A344" s="35" t="s">
        <v>1030</v>
      </c>
      <c r="B344" s="36" t="s">
        <v>40</v>
      </c>
      <c r="C344" s="36" t="s">
        <v>61</v>
      </c>
      <c r="D344" s="36" t="s">
        <v>23</v>
      </c>
      <c r="E344" s="36" t="s">
        <v>1031</v>
      </c>
      <c r="F344" s="36">
        <f t="shared" si="5"/>
        <v>20</v>
      </c>
      <c r="G344" s="36" t="str">
        <f t="shared" si="6"/>
        <v>03/01/202620:44:00</v>
      </c>
      <c r="H344" s="36" t="s">
        <v>23</v>
      </c>
      <c r="I344" s="37">
        <v>46082</v>
      </c>
      <c r="J344" s="37" t="str">
        <f t="shared" si="7"/>
        <v>WE</v>
      </c>
      <c r="K344" s="36" t="s">
        <v>1032</v>
      </c>
      <c r="L344" s="36">
        <f t="shared" si="8"/>
        <v>20</v>
      </c>
      <c r="M344" s="36" t="s">
        <v>515</v>
      </c>
      <c r="N344" s="38">
        <f t="shared" si="9"/>
        <v>2.2893518518518507E-2</v>
      </c>
      <c r="O344" s="39">
        <v>71045</v>
      </c>
      <c r="P344" s="40">
        <f>VLOOKUP(O344,'CPT to wRVU'!$A$1:$C$9660,3,FALSE)</f>
        <v>0.18</v>
      </c>
      <c r="Q344" s="25"/>
      <c r="R344" s="25"/>
      <c r="S344" s="25"/>
      <c r="T344" s="25"/>
    </row>
    <row r="345" spans="1:20" ht="27" customHeight="1" x14ac:dyDescent="0.2">
      <c r="A345" s="29" t="s">
        <v>1033</v>
      </c>
      <c r="B345" s="30" t="s">
        <v>40</v>
      </c>
      <c r="C345" s="30" t="s">
        <v>41</v>
      </c>
      <c r="D345" s="30" t="s">
        <v>23</v>
      </c>
      <c r="E345" s="30" t="s">
        <v>1034</v>
      </c>
      <c r="F345" s="30">
        <f t="shared" si="5"/>
        <v>20</v>
      </c>
      <c r="G345" s="30" t="str">
        <f t="shared" si="6"/>
        <v>03/01/202620:44:31</v>
      </c>
      <c r="H345" s="30" t="s">
        <v>23</v>
      </c>
      <c r="I345" s="31">
        <v>46082</v>
      </c>
      <c r="J345" s="31" t="str">
        <f t="shared" si="7"/>
        <v>WE</v>
      </c>
      <c r="K345" s="30" t="s">
        <v>1035</v>
      </c>
      <c r="L345" s="30">
        <f t="shared" si="8"/>
        <v>20</v>
      </c>
      <c r="M345" s="30" t="s">
        <v>515</v>
      </c>
      <c r="N345" s="32">
        <f t="shared" si="9"/>
        <v>8.101851851851638E-4</v>
      </c>
      <c r="O345" s="33">
        <v>71046</v>
      </c>
      <c r="P345" s="34">
        <f>VLOOKUP(O345,'CPT to wRVU'!$A$1:$C$9660,3,FALSE)</f>
        <v>0.22</v>
      </c>
      <c r="Q345" s="28"/>
      <c r="R345" s="28"/>
      <c r="S345" s="28"/>
      <c r="T345" s="28"/>
    </row>
    <row r="346" spans="1:20" ht="27" customHeight="1" x14ac:dyDescent="0.2">
      <c r="A346" s="35" t="s">
        <v>1036</v>
      </c>
      <c r="B346" s="36" t="s">
        <v>21</v>
      </c>
      <c r="C346" s="36" t="s">
        <v>84</v>
      </c>
      <c r="D346" s="36" t="s">
        <v>23</v>
      </c>
      <c r="E346" s="36" t="s">
        <v>1037</v>
      </c>
      <c r="F346" s="36">
        <f t="shared" si="5"/>
        <v>20</v>
      </c>
      <c r="G346" s="36" t="str">
        <f t="shared" si="6"/>
        <v>03/01/202620:51:58</v>
      </c>
      <c r="H346" s="36" t="s">
        <v>23</v>
      </c>
      <c r="I346" s="37">
        <v>46082</v>
      </c>
      <c r="J346" s="37" t="str">
        <f t="shared" si="7"/>
        <v>WE</v>
      </c>
      <c r="K346" s="36" t="s">
        <v>1038</v>
      </c>
      <c r="L346" s="36">
        <f t="shared" si="8"/>
        <v>20</v>
      </c>
      <c r="M346" s="36" t="s">
        <v>515</v>
      </c>
      <c r="N346" s="38">
        <f t="shared" si="9"/>
        <v>2.6041666666666297E-3</v>
      </c>
      <c r="O346" s="39">
        <v>74177</v>
      </c>
      <c r="P346" s="40">
        <f>VLOOKUP(O346,'CPT to wRVU'!$A$1:$C$9660,3,FALSE)</f>
        <v>1.82</v>
      </c>
      <c r="Q346" s="25"/>
      <c r="R346" s="25"/>
      <c r="S346" s="25"/>
      <c r="T346" s="25"/>
    </row>
    <row r="347" spans="1:20" ht="27" customHeight="1" x14ac:dyDescent="0.2">
      <c r="A347" s="29" t="s">
        <v>1039</v>
      </c>
      <c r="B347" s="30" t="s">
        <v>21</v>
      </c>
      <c r="C347" s="30" t="s">
        <v>28</v>
      </c>
      <c r="D347" s="30" t="s">
        <v>23</v>
      </c>
      <c r="E347" s="30" t="s">
        <v>1040</v>
      </c>
      <c r="F347" s="30">
        <f t="shared" si="5"/>
        <v>20</v>
      </c>
      <c r="G347" s="30" t="str">
        <f t="shared" si="6"/>
        <v>03/01/202620:53:24</v>
      </c>
      <c r="H347" s="30" t="s">
        <v>23</v>
      </c>
      <c r="I347" s="31">
        <v>46082</v>
      </c>
      <c r="J347" s="31" t="str">
        <f t="shared" si="7"/>
        <v>WE</v>
      </c>
      <c r="K347" s="30" t="s">
        <v>1041</v>
      </c>
      <c r="L347" s="30">
        <f t="shared" si="8"/>
        <v>20</v>
      </c>
      <c r="M347" s="30" t="s">
        <v>515</v>
      </c>
      <c r="N347" s="32">
        <f t="shared" si="9"/>
        <v>2.0023148148147207E-3</v>
      </c>
      <c r="O347" s="33">
        <v>70450</v>
      </c>
      <c r="P347" s="34">
        <f>VLOOKUP(O347,'CPT to wRVU'!$A$1:$C$9660,3,FALSE)</f>
        <v>0.85</v>
      </c>
      <c r="Q347" s="28"/>
      <c r="R347" s="28"/>
      <c r="S347" s="28"/>
      <c r="T347" s="28"/>
    </row>
    <row r="348" spans="1:20" ht="27" customHeight="1" x14ac:dyDescent="0.2">
      <c r="A348" s="19" t="s">
        <v>1042</v>
      </c>
      <c r="B348" s="20" t="s">
        <v>40</v>
      </c>
      <c r="C348" s="20" t="s">
        <v>41</v>
      </c>
      <c r="D348" s="20" t="s">
        <v>23</v>
      </c>
      <c r="E348" s="20" t="s">
        <v>1043</v>
      </c>
      <c r="F348" s="20">
        <f t="shared" si="5"/>
        <v>21</v>
      </c>
      <c r="G348" s="20" t="str">
        <f t="shared" si="6"/>
        <v>03/01/202622:59:45</v>
      </c>
      <c r="H348" s="20" t="s">
        <v>23</v>
      </c>
      <c r="I348" s="21">
        <v>46082</v>
      </c>
      <c r="J348" s="21" t="str">
        <f t="shared" si="7"/>
        <v>WE</v>
      </c>
      <c r="K348" s="20" t="s">
        <v>1044</v>
      </c>
      <c r="L348" s="20">
        <f t="shared" si="8"/>
        <v>22</v>
      </c>
      <c r="M348" s="20" t="s">
        <v>26</v>
      </c>
      <c r="N348" s="22">
        <f t="shared" si="9"/>
        <v>5.1805555555555549E-2</v>
      </c>
      <c r="O348" s="23">
        <v>71046</v>
      </c>
      <c r="P348" s="24">
        <f>VLOOKUP(O348,'CPT to wRVU'!$A$1:$C$9660,3,FALSE)</f>
        <v>0.22</v>
      </c>
      <c r="Q348" s="25">
        <f>SUM(P348:P405)</f>
        <v>36.089999999999996</v>
      </c>
      <c r="R348" s="25">
        <f>SUM(P348:P367)</f>
        <v>3.7700000000000009</v>
      </c>
      <c r="S348" s="25"/>
      <c r="T348" s="25"/>
    </row>
    <row r="349" spans="1:20" ht="27" customHeight="1" x14ac:dyDescent="0.2">
      <c r="A349" s="19" t="s">
        <v>1045</v>
      </c>
      <c r="B349" s="20" t="s">
        <v>40</v>
      </c>
      <c r="C349" s="20" t="s">
        <v>894</v>
      </c>
      <c r="D349" s="20" t="s">
        <v>23</v>
      </c>
      <c r="E349" s="20" t="s">
        <v>1046</v>
      </c>
      <c r="F349" s="20">
        <f t="shared" si="5"/>
        <v>22</v>
      </c>
      <c r="G349" s="20" t="str">
        <f t="shared" si="6"/>
        <v>03/01/202623:01:03</v>
      </c>
      <c r="H349" s="20" t="s">
        <v>23</v>
      </c>
      <c r="I349" s="21">
        <v>46082</v>
      </c>
      <c r="J349" s="21" t="str">
        <f t="shared" si="7"/>
        <v>WE</v>
      </c>
      <c r="K349" s="20" t="s">
        <v>1047</v>
      </c>
      <c r="L349" s="20">
        <f t="shared" si="8"/>
        <v>23</v>
      </c>
      <c r="M349" s="20" t="s">
        <v>26</v>
      </c>
      <c r="N349" s="22">
        <f t="shared" si="9"/>
        <v>4.2141203703703778E-2</v>
      </c>
      <c r="O349" s="23">
        <v>73130</v>
      </c>
      <c r="P349" s="24">
        <f>VLOOKUP(O349,'CPT to wRVU'!$A$1:$C$9660,3,FALSE)</f>
        <v>0.17</v>
      </c>
      <c r="Q349" s="28"/>
      <c r="R349" s="28"/>
      <c r="S349" s="28"/>
      <c r="T349" s="28"/>
    </row>
    <row r="350" spans="1:20" ht="27" customHeight="1" x14ac:dyDescent="0.2">
      <c r="A350" s="19" t="s">
        <v>1048</v>
      </c>
      <c r="B350" s="20" t="s">
        <v>40</v>
      </c>
      <c r="C350" s="20" t="s">
        <v>68</v>
      </c>
      <c r="D350" s="20" t="s">
        <v>23</v>
      </c>
      <c r="E350" s="20" t="s">
        <v>1049</v>
      </c>
      <c r="F350" s="20">
        <f t="shared" si="5"/>
        <v>22</v>
      </c>
      <c r="G350" s="20" t="str">
        <f t="shared" si="6"/>
        <v>03/01/202623:01:47</v>
      </c>
      <c r="H350" s="20" t="s">
        <v>23</v>
      </c>
      <c r="I350" s="21">
        <v>46082</v>
      </c>
      <c r="J350" s="21" t="str">
        <f t="shared" si="7"/>
        <v>WE</v>
      </c>
      <c r="K350" s="20" t="s">
        <v>1050</v>
      </c>
      <c r="L350" s="20">
        <f t="shared" si="8"/>
        <v>23</v>
      </c>
      <c r="M350" s="20" t="s">
        <v>26</v>
      </c>
      <c r="N350" s="22">
        <f t="shared" si="9"/>
        <v>3.6388888888888915E-2</v>
      </c>
      <c r="O350" s="23">
        <v>72170</v>
      </c>
      <c r="P350" s="24">
        <f>VLOOKUP(O350,'CPT to wRVU'!$A$1:$C$9660,3,FALSE)</f>
        <v>0.17</v>
      </c>
      <c r="Q350" s="25"/>
      <c r="R350" s="25"/>
      <c r="S350" s="25"/>
      <c r="T350" s="25"/>
    </row>
    <row r="351" spans="1:20" ht="27" customHeight="1" x14ac:dyDescent="0.2">
      <c r="A351" s="19" t="s">
        <v>1051</v>
      </c>
      <c r="B351" s="20" t="s">
        <v>40</v>
      </c>
      <c r="C351" s="20" t="s">
        <v>61</v>
      </c>
      <c r="D351" s="20" t="s">
        <v>23</v>
      </c>
      <c r="E351" s="20" t="s">
        <v>1052</v>
      </c>
      <c r="F351" s="20">
        <f t="shared" si="5"/>
        <v>22</v>
      </c>
      <c r="G351" s="20" t="str">
        <f t="shared" si="6"/>
        <v>03/01/202623:04:00</v>
      </c>
      <c r="H351" s="20" t="s">
        <v>23</v>
      </c>
      <c r="I351" s="21">
        <v>46082</v>
      </c>
      <c r="J351" s="21" t="str">
        <f t="shared" si="7"/>
        <v>WE</v>
      </c>
      <c r="K351" s="20" t="s">
        <v>1053</v>
      </c>
      <c r="L351" s="20">
        <f t="shared" si="8"/>
        <v>23</v>
      </c>
      <c r="M351" s="20" t="s">
        <v>26</v>
      </c>
      <c r="N351" s="22">
        <f t="shared" si="9"/>
        <v>3.8425925925925974E-2</v>
      </c>
      <c r="O351" s="23">
        <v>71045</v>
      </c>
      <c r="P351" s="24">
        <f>VLOOKUP(O351,'CPT to wRVU'!$A$1:$C$9660,3,FALSE)</f>
        <v>0.18</v>
      </c>
      <c r="Q351" s="28"/>
      <c r="R351" s="28"/>
      <c r="S351" s="28"/>
      <c r="T351" s="28"/>
    </row>
    <row r="352" spans="1:20" ht="27" customHeight="1" x14ac:dyDescent="0.2">
      <c r="A352" s="19" t="s">
        <v>1054</v>
      </c>
      <c r="B352" s="20" t="s">
        <v>40</v>
      </c>
      <c r="C352" s="20" t="s">
        <v>1055</v>
      </c>
      <c r="D352" s="20" t="s">
        <v>23</v>
      </c>
      <c r="E352" s="20" t="s">
        <v>1056</v>
      </c>
      <c r="F352" s="20">
        <f t="shared" si="5"/>
        <v>22</v>
      </c>
      <c r="G352" s="20" t="str">
        <f t="shared" si="6"/>
        <v>03/01/202623:06:11</v>
      </c>
      <c r="H352" s="20" t="s">
        <v>23</v>
      </c>
      <c r="I352" s="21">
        <v>46082</v>
      </c>
      <c r="J352" s="21" t="str">
        <f t="shared" si="7"/>
        <v>WE</v>
      </c>
      <c r="K352" s="20" t="s">
        <v>1057</v>
      </c>
      <c r="L352" s="20">
        <f t="shared" si="8"/>
        <v>23</v>
      </c>
      <c r="M352" s="20" t="s">
        <v>26</v>
      </c>
      <c r="N352" s="22">
        <f t="shared" si="9"/>
        <v>4.0335648148148162E-2</v>
      </c>
      <c r="O352" s="23">
        <v>73090</v>
      </c>
      <c r="P352" s="24">
        <f>VLOOKUP(O352,'CPT to wRVU'!$A$1:$C$9660,3,FALSE)</f>
        <v>0.16</v>
      </c>
      <c r="Q352" s="25"/>
      <c r="R352" s="25"/>
      <c r="S352" s="25"/>
      <c r="T352" s="25"/>
    </row>
    <row r="353" spans="1:20" ht="27" customHeight="1" x14ac:dyDescent="0.2">
      <c r="A353" s="19" t="s">
        <v>1058</v>
      </c>
      <c r="B353" s="20" t="s">
        <v>40</v>
      </c>
      <c r="C353" s="20" t="s">
        <v>41</v>
      </c>
      <c r="D353" s="20" t="s">
        <v>23</v>
      </c>
      <c r="E353" s="20" t="s">
        <v>1059</v>
      </c>
      <c r="F353" s="20">
        <f t="shared" si="5"/>
        <v>22</v>
      </c>
      <c r="G353" s="20" t="str">
        <f t="shared" si="6"/>
        <v>03/01/202623:12:22</v>
      </c>
      <c r="H353" s="20" t="s">
        <v>23</v>
      </c>
      <c r="I353" s="21">
        <v>46082</v>
      </c>
      <c r="J353" s="21" t="str">
        <f t="shared" si="7"/>
        <v>WE</v>
      </c>
      <c r="K353" s="20" t="s">
        <v>1060</v>
      </c>
      <c r="L353" s="20">
        <f t="shared" si="8"/>
        <v>23</v>
      </c>
      <c r="M353" s="20" t="s">
        <v>26</v>
      </c>
      <c r="N353" s="22">
        <f t="shared" si="9"/>
        <v>3.9768518518518481E-2</v>
      </c>
      <c r="O353" s="23">
        <v>71046</v>
      </c>
      <c r="P353" s="24">
        <f>VLOOKUP(O353,'CPT to wRVU'!$A$1:$C$9660,3,FALSE)</f>
        <v>0.22</v>
      </c>
      <c r="Q353" s="28"/>
      <c r="R353" s="28"/>
      <c r="S353" s="28"/>
      <c r="T353" s="28"/>
    </row>
    <row r="354" spans="1:20" ht="27" customHeight="1" x14ac:dyDescent="0.2">
      <c r="A354" s="19" t="s">
        <v>1061</v>
      </c>
      <c r="B354" s="20" t="s">
        <v>40</v>
      </c>
      <c r="C354" s="20" t="s">
        <v>41</v>
      </c>
      <c r="D354" s="20" t="s">
        <v>23</v>
      </c>
      <c r="E354" s="20" t="s">
        <v>1062</v>
      </c>
      <c r="F354" s="20">
        <f t="shared" si="5"/>
        <v>22</v>
      </c>
      <c r="G354" s="20" t="str">
        <f t="shared" si="6"/>
        <v>03/01/202623:14:03</v>
      </c>
      <c r="H354" s="20" t="s">
        <v>23</v>
      </c>
      <c r="I354" s="21">
        <v>46082</v>
      </c>
      <c r="J354" s="21" t="str">
        <f t="shared" si="7"/>
        <v>WE</v>
      </c>
      <c r="K354" s="20" t="s">
        <v>1063</v>
      </c>
      <c r="L354" s="20">
        <f t="shared" si="8"/>
        <v>23</v>
      </c>
      <c r="M354" s="20" t="s">
        <v>26</v>
      </c>
      <c r="N354" s="22">
        <f t="shared" si="9"/>
        <v>3.3541666666666692E-2</v>
      </c>
      <c r="O354" s="23">
        <v>71046</v>
      </c>
      <c r="P354" s="24">
        <f>VLOOKUP(O354,'CPT to wRVU'!$A$1:$C$9660,3,FALSE)</f>
        <v>0.22</v>
      </c>
      <c r="Q354" s="25"/>
      <c r="R354" s="25"/>
      <c r="S354" s="25"/>
      <c r="T354" s="25"/>
    </row>
    <row r="355" spans="1:20" ht="16.5" customHeight="1" x14ac:dyDescent="0.2">
      <c r="A355" s="19" t="s">
        <v>1064</v>
      </c>
      <c r="B355" s="20" t="s">
        <v>40</v>
      </c>
      <c r="C355" s="20" t="s">
        <v>61</v>
      </c>
      <c r="D355" s="20" t="s">
        <v>23</v>
      </c>
      <c r="E355" s="20" t="s">
        <v>1065</v>
      </c>
      <c r="F355" s="20">
        <f t="shared" si="5"/>
        <v>22</v>
      </c>
      <c r="G355" s="20" t="str">
        <f t="shared" si="6"/>
        <v>03/01/202623:15:43</v>
      </c>
      <c r="H355" s="20" t="s">
        <v>23</v>
      </c>
      <c r="I355" s="21">
        <v>46082</v>
      </c>
      <c r="J355" s="21" t="str">
        <f t="shared" si="7"/>
        <v>WE</v>
      </c>
      <c r="K355" s="20" t="s">
        <v>1066</v>
      </c>
      <c r="L355" s="20">
        <f t="shared" si="8"/>
        <v>23</v>
      </c>
      <c r="M355" s="20" t="s">
        <v>26</v>
      </c>
      <c r="N355" s="22">
        <f t="shared" si="9"/>
        <v>3.0775462962962963E-2</v>
      </c>
      <c r="O355" s="23">
        <v>71045</v>
      </c>
      <c r="P355" s="24">
        <f>VLOOKUP(O355,'CPT to wRVU'!$A$1:$C$9660,3,FALSE)</f>
        <v>0.18</v>
      </c>
      <c r="Q355" s="28"/>
      <c r="R355" s="28"/>
      <c r="S355" s="28"/>
      <c r="T355" s="28"/>
    </row>
    <row r="356" spans="1:20" ht="16.5" customHeight="1" x14ac:dyDescent="0.2">
      <c r="A356" s="19" t="s">
        <v>1067</v>
      </c>
      <c r="B356" s="20" t="s">
        <v>40</v>
      </c>
      <c r="C356" s="20" t="s">
        <v>41</v>
      </c>
      <c r="D356" s="20" t="s">
        <v>23</v>
      </c>
      <c r="E356" s="20" t="s">
        <v>1068</v>
      </c>
      <c r="F356" s="20">
        <f t="shared" si="5"/>
        <v>22</v>
      </c>
      <c r="G356" s="20" t="str">
        <f t="shared" si="6"/>
        <v>03/01/202623:23:17</v>
      </c>
      <c r="H356" s="20" t="s">
        <v>23</v>
      </c>
      <c r="I356" s="21">
        <v>46082</v>
      </c>
      <c r="J356" s="21" t="str">
        <f t="shared" si="7"/>
        <v>WE</v>
      </c>
      <c r="K356" s="20" t="s">
        <v>1069</v>
      </c>
      <c r="L356" s="20">
        <f t="shared" si="8"/>
        <v>23</v>
      </c>
      <c r="M356" s="20" t="s">
        <v>26</v>
      </c>
      <c r="N356" s="22">
        <f t="shared" si="9"/>
        <v>3.559027777777779E-2</v>
      </c>
      <c r="O356" s="23">
        <v>71046</v>
      </c>
      <c r="P356" s="24">
        <f>VLOOKUP(O356,'CPT to wRVU'!$A$1:$C$9660,3,FALSE)</f>
        <v>0.22</v>
      </c>
      <c r="Q356" s="25"/>
      <c r="R356" s="25"/>
      <c r="S356" s="25"/>
      <c r="T356" s="25"/>
    </row>
    <row r="357" spans="1:20" ht="27" customHeight="1" x14ac:dyDescent="0.2">
      <c r="A357" s="19" t="s">
        <v>1070</v>
      </c>
      <c r="B357" s="20" t="s">
        <v>40</v>
      </c>
      <c r="C357" s="20" t="s">
        <v>61</v>
      </c>
      <c r="D357" s="20" t="s">
        <v>23</v>
      </c>
      <c r="E357" s="20" t="s">
        <v>1071</v>
      </c>
      <c r="F357" s="20">
        <f t="shared" si="5"/>
        <v>22</v>
      </c>
      <c r="G357" s="20" t="str">
        <f t="shared" si="6"/>
        <v>03/01/202623:23:38</v>
      </c>
      <c r="H357" s="20" t="s">
        <v>23</v>
      </c>
      <c r="I357" s="21">
        <v>46082</v>
      </c>
      <c r="J357" s="21" t="str">
        <f t="shared" si="7"/>
        <v>WE</v>
      </c>
      <c r="K357" s="20" t="s">
        <v>1072</v>
      </c>
      <c r="L357" s="20">
        <f t="shared" si="8"/>
        <v>23</v>
      </c>
      <c r="M357" s="20" t="s">
        <v>26</v>
      </c>
      <c r="N357" s="22">
        <f t="shared" si="9"/>
        <v>2.6724537037037033E-2</v>
      </c>
      <c r="O357" s="23">
        <v>71045</v>
      </c>
      <c r="P357" s="24">
        <f>VLOOKUP(O357,'CPT to wRVU'!$A$1:$C$9660,3,FALSE)</f>
        <v>0.18</v>
      </c>
      <c r="Q357" s="28"/>
      <c r="R357" s="28"/>
      <c r="S357" s="28"/>
      <c r="T357" s="28"/>
    </row>
    <row r="358" spans="1:20" ht="27" customHeight="1" x14ac:dyDescent="0.2">
      <c r="A358" s="19" t="s">
        <v>1073</v>
      </c>
      <c r="B358" s="20" t="s">
        <v>40</v>
      </c>
      <c r="C358" s="20" t="s">
        <v>840</v>
      </c>
      <c r="D358" s="20" t="s">
        <v>23</v>
      </c>
      <c r="E358" s="20" t="s">
        <v>1074</v>
      </c>
      <c r="F358" s="20">
        <f t="shared" si="5"/>
        <v>22</v>
      </c>
      <c r="G358" s="20" t="str">
        <f t="shared" si="6"/>
        <v>03/01/202623:23:49</v>
      </c>
      <c r="H358" s="20" t="s">
        <v>23</v>
      </c>
      <c r="I358" s="21">
        <v>46082</v>
      </c>
      <c r="J358" s="21" t="str">
        <f t="shared" si="7"/>
        <v>WE</v>
      </c>
      <c r="K358" s="20" t="s">
        <v>1075</v>
      </c>
      <c r="L358" s="20">
        <f t="shared" si="8"/>
        <v>23</v>
      </c>
      <c r="M358" s="20" t="s">
        <v>26</v>
      </c>
      <c r="N358" s="22">
        <f t="shared" si="9"/>
        <v>1.7696759259259287E-2</v>
      </c>
      <c r="O358" s="23">
        <v>73562</v>
      </c>
      <c r="P358" s="24">
        <f>VLOOKUP(O358,'CPT to wRVU'!$A$1:$C$9660,3,FALSE)</f>
        <v>0.18</v>
      </c>
      <c r="Q358" s="25"/>
      <c r="R358" s="25"/>
      <c r="S358" s="25"/>
      <c r="T358" s="25"/>
    </row>
    <row r="359" spans="1:20" ht="27" customHeight="1" x14ac:dyDescent="0.2">
      <c r="A359" s="19" t="s">
        <v>1076</v>
      </c>
      <c r="B359" s="20" t="s">
        <v>40</v>
      </c>
      <c r="C359" s="20" t="s">
        <v>68</v>
      </c>
      <c r="D359" s="20" t="s">
        <v>23</v>
      </c>
      <c r="E359" s="20" t="s">
        <v>1074</v>
      </c>
      <c r="F359" s="20">
        <f t="shared" si="5"/>
        <v>22</v>
      </c>
      <c r="G359" s="20" t="str">
        <f t="shared" si="6"/>
        <v>03/01/202623:24:00</v>
      </c>
      <c r="H359" s="20" t="s">
        <v>23</v>
      </c>
      <c r="I359" s="21">
        <v>46082</v>
      </c>
      <c r="J359" s="21" t="str">
        <f t="shared" si="7"/>
        <v>WE</v>
      </c>
      <c r="K359" s="20" t="s">
        <v>1077</v>
      </c>
      <c r="L359" s="20">
        <f t="shared" si="8"/>
        <v>23</v>
      </c>
      <c r="M359" s="20" t="s">
        <v>26</v>
      </c>
      <c r="N359" s="22">
        <f t="shared" si="9"/>
        <v>1.7824074074074048E-2</v>
      </c>
      <c r="O359" s="23">
        <v>72170</v>
      </c>
      <c r="P359" s="24">
        <f>VLOOKUP(O359,'CPT to wRVU'!$A$1:$C$9660,3,FALSE)</f>
        <v>0.17</v>
      </c>
      <c r="Q359" s="28"/>
      <c r="R359" s="28"/>
      <c r="S359" s="28"/>
      <c r="T359" s="28"/>
    </row>
    <row r="360" spans="1:20" ht="27" customHeight="1" x14ac:dyDescent="0.2">
      <c r="A360" s="19" t="s">
        <v>1078</v>
      </c>
      <c r="B360" s="20" t="s">
        <v>40</v>
      </c>
      <c r="C360" s="20" t="s">
        <v>61</v>
      </c>
      <c r="D360" s="20" t="s">
        <v>23</v>
      </c>
      <c r="E360" s="20" t="s">
        <v>1079</v>
      </c>
      <c r="F360" s="20">
        <f t="shared" si="5"/>
        <v>22</v>
      </c>
      <c r="G360" s="20" t="str">
        <f t="shared" si="6"/>
        <v>03/01/202623:24:17</v>
      </c>
      <c r="H360" s="20" t="s">
        <v>23</v>
      </c>
      <c r="I360" s="21">
        <v>46082</v>
      </c>
      <c r="J360" s="21" t="str">
        <f t="shared" si="7"/>
        <v>WE</v>
      </c>
      <c r="K360" s="20" t="s">
        <v>1080</v>
      </c>
      <c r="L360" s="20">
        <f t="shared" si="8"/>
        <v>23</v>
      </c>
      <c r="M360" s="20" t="s">
        <v>26</v>
      </c>
      <c r="N360" s="22">
        <f t="shared" si="9"/>
        <v>2.6990740740740815E-2</v>
      </c>
      <c r="O360" s="23">
        <v>71045</v>
      </c>
      <c r="P360" s="24">
        <f>VLOOKUP(O360,'CPT to wRVU'!$A$1:$C$9660,3,FALSE)</f>
        <v>0.18</v>
      </c>
      <c r="Q360" s="25"/>
      <c r="R360" s="25"/>
      <c r="S360" s="25"/>
      <c r="T360" s="25"/>
    </row>
    <row r="361" spans="1:20" ht="27" customHeight="1" x14ac:dyDescent="0.2">
      <c r="A361" s="19" t="s">
        <v>1081</v>
      </c>
      <c r="B361" s="20" t="s">
        <v>40</v>
      </c>
      <c r="C361" s="20" t="s">
        <v>68</v>
      </c>
      <c r="D361" s="20" t="s">
        <v>23</v>
      </c>
      <c r="E361" s="20" t="s">
        <v>1082</v>
      </c>
      <c r="F361" s="20">
        <f t="shared" si="5"/>
        <v>22</v>
      </c>
      <c r="G361" s="20" t="str">
        <f t="shared" si="6"/>
        <v>03/01/202623:32:40</v>
      </c>
      <c r="H361" s="20" t="s">
        <v>23</v>
      </c>
      <c r="I361" s="21">
        <v>46082</v>
      </c>
      <c r="J361" s="21" t="str">
        <f t="shared" si="7"/>
        <v>WE</v>
      </c>
      <c r="K361" s="20" t="s">
        <v>1083</v>
      </c>
      <c r="L361" s="20">
        <f t="shared" si="8"/>
        <v>23</v>
      </c>
      <c r="M361" s="20" t="s">
        <v>26</v>
      </c>
      <c r="N361" s="22">
        <f t="shared" si="9"/>
        <v>2.7337962962962981E-2</v>
      </c>
      <c r="O361" s="23">
        <v>72170</v>
      </c>
      <c r="P361" s="24">
        <f>VLOOKUP(O361,'CPT to wRVU'!$A$1:$C$9660,3,FALSE)</f>
        <v>0.17</v>
      </c>
      <c r="Q361" s="28"/>
      <c r="R361" s="28"/>
      <c r="S361" s="28"/>
      <c r="T361" s="28"/>
    </row>
    <row r="362" spans="1:20" ht="27" customHeight="1" x14ac:dyDescent="0.2">
      <c r="A362" s="19" t="s">
        <v>1084</v>
      </c>
      <c r="B362" s="20" t="s">
        <v>40</v>
      </c>
      <c r="C362" s="20" t="s">
        <v>61</v>
      </c>
      <c r="D362" s="20" t="s">
        <v>23</v>
      </c>
      <c r="E362" s="20" t="s">
        <v>1085</v>
      </c>
      <c r="F362" s="20">
        <f t="shared" si="5"/>
        <v>22</v>
      </c>
      <c r="G362" s="20" t="str">
        <f t="shared" si="6"/>
        <v>03/01/202623:33:05</v>
      </c>
      <c r="H362" s="20" t="s">
        <v>23</v>
      </c>
      <c r="I362" s="21">
        <v>46082</v>
      </c>
      <c r="J362" s="21" t="str">
        <f t="shared" si="7"/>
        <v>WE</v>
      </c>
      <c r="K362" s="20" t="s">
        <v>1086</v>
      </c>
      <c r="L362" s="20">
        <f t="shared" si="8"/>
        <v>23</v>
      </c>
      <c r="M362" s="20" t="s">
        <v>26</v>
      </c>
      <c r="N362" s="22">
        <f t="shared" si="9"/>
        <v>3.6689814814814814E-2</v>
      </c>
      <c r="O362" s="23">
        <v>71045</v>
      </c>
      <c r="P362" s="24">
        <f>VLOOKUP(O362,'CPT to wRVU'!$A$1:$C$9660,3,FALSE)</f>
        <v>0.18</v>
      </c>
      <c r="Q362" s="25"/>
      <c r="R362" s="25"/>
      <c r="S362" s="25"/>
      <c r="T362" s="25"/>
    </row>
    <row r="363" spans="1:20" ht="27" customHeight="1" x14ac:dyDescent="0.2">
      <c r="A363" s="19" t="s">
        <v>1087</v>
      </c>
      <c r="B363" s="20" t="s">
        <v>40</v>
      </c>
      <c r="C363" s="20" t="s">
        <v>61</v>
      </c>
      <c r="D363" s="20" t="s">
        <v>23</v>
      </c>
      <c r="E363" s="20" t="s">
        <v>1088</v>
      </c>
      <c r="F363" s="20">
        <f t="shared" si="5"/>
        <v>23</v>
      </c>
      <c r="G363" s="20" t="str">
        <f t="shared" si="6"/>
        <v>03/01/202623:39:02</v>
      </c>
      <c r="H363" s="20" t="s">
        <v>23</v>
      </c>
      <c r="I363" s="21">
        <v>46082</v>
      </c>
      <c r="J363" s="21" t="str">
        <f t="shared" si="7"/>
        <v>WE</v>
      </c>
      <c r="K363" s="20" t="s">
        <v>1089</v>
      </c>
      <c r="L363" s="20">
        <f t="shared" si="8"/>
        <v>23</v>
      </c>
      <c r="M363" s="20" t="s">
        <v>26</v>
      </c>
      <c r="N363" s="22">
        <f t="shared" si="9"/>
        <v>1.7118055555555567E-2</v>
      </c>
      <c r="O363" s="23">
        <v>71045</v>
      </c>
      <c r="P363" s="24">
        <f>VLOOKUP(O363,'CPT to wRVU'!$A$1:$C$9660,3,FALSE)</f>
        <v>0.18</v>
      </c>
      <c r="Q363" s="28"/>
      <c r="R363" s="28"/>
      <c r="S363" s="28"/>
      <c r="T363" s="28"/>
    </row>
    <row r="364" spans="1:20" ht="16.5" customHeight="1" x14ac:dyDescent="0.2">
      <c r="A364" s="19" t="s">
        <v>1090</v>
      </c>
      <c r="B364" s="20" t="s">
        <v>40</v>
      </c>
      <c r="C364" s="20" t="s">
        <v>68</v>
      </c>
      <c r="D364" s="20" t="s">
        <v>23</v>
      </c>
      <c r="E364" s="20" t="s">
        <v>1091</v>
      </c>
      <c r="F364" s="20">
        <f t="shared" si="5"/>
        <v>23</v>
      </c>
      <c r="G364" s="20" t="str">
        <f t="shared" si="6"/>
        <v>03/01/202623:44:56</v>
      </c>
      <c r="H364" s="20" t="s">
        <v>23</v>
      </c>
      <c r="I364" s="21">
        <v>46082</v>
      </c>
      <c r="J364" s="21" t="str">
        <f t="shared" si="7"/>
        <v>WE</v>
      </c>
      <c r="K364" s="20" t="s">
        <v>1092</v>
      </c>
      <c r="L364" s="20">
        <f t="shared" si="8"/>
        <v>23</v>
      </c>
      <c r="M364" s="20" t="s">
        <v>26</v>
      </c>
      <c r="N364" s="22">
        <f t="shared" si="9"/>
        <v>1.1967592592592502E-2</v>
      </c>
      <c r="O364" s="23">
        <v>72170</v>
      </c>
      <c r="P364" s="24">
        <f>VLOOKUP(O364,'CPT to wRVU'!$A$1:$C$9660,3,FALSE)</f>
        <v>0.17</v>
      </c>
      <c r="Q364" s="25"/>
      <c r="R364" s="25"/>
      <c r="S364" s="25"/>
      <c r="T364" s="25"/>
    </row>
    <row r="365" spans="1:20" ht="16.5" customHeight="1" x14ac:dyDescent="0.2">
      <c r="A365" s="19" t="s">
        <v>1093</v>
      </c>
      <c r="B365" s="20" t="s">
        <v>40</v>
      </c>
      <c r="C365" s="20" t="s">
        <v>61</v>
      </c>
      <c r="D365" s="20" t="s">
        <v>23</v>
      </c>
      <c r="E365" s="20" t="s">
        <v>1091</v>
      </c>
      <c r="F365" s="20">
        <f t="shared" si="5"/>
        <v>23</v>
      </c>
      <c r="G365" s="20" t="str">
        <f t="shared" si="6"/>
        <v>03/01/202623:52:21</v>
      </c>
      <c r="H365" s="20" t="s">
        <v>23</v>
      </c>
      <c r="I365" s="21">
        <v>46082</v>
      </c>
      <c r="J365" s="21" t="str">
        <f t="shared" si="7"/>
        <v>WE</v>
      </c>
      <c r="K365" s="20" t="s">
        <v>1094</v>
      </c>
      <c r="L365" s="20">
        <f t="shared" si="8"/>
        <v>23</v>
      </c>
      <c r="M365" s="20" t="s">
        <v>26</v>
      </c>
      <c r="N365" s="22">
        <f t="shared" si="9"/>
        <v>1.7118055555555456E-2</v>
      </c>
      <c r="O365" s="23">
        <v>71045</v>
      </c>
      <c r="P365" s="24">
        <f>VLOOKUP(O365,'CPT to wRVU'!$A$1:$C$9660,3,FALSE)</f>
        <v>0.18</v>
      </c>
      <c r="Q365" s="28"/>
      <c r="R365" s="28"/>
      <c r="S365" s="28"/>
      <c r="T365" s="28"/>
    </row>
    <row r="366" spans="1:20" ht="27" customHeight="1" x14ac:dyDescent="0.2">
      <c r="A366" s="19" t="s">
        <v>1095</v>
      </c>
      <c r="B366" s="20" t="s">
        <v>40</v>
      </c>
      <c r="C366" s="20" t="s">
        <v>41</v>
      </c>
      <c r="D366" s="20" t="s">
        <v>23</v>
      </c>
      <c r="E366" s="20" t="s">
        <v>1096</v>
      </c>
      <c r="F366" s="20">
        <f t="shared" si="5"/>
        <v>23</v>
      </c>
      <c r="G366" s="20" t="str">
        <f t="shared" si="6"/>
        <v>03/01/202623:53:59</v>
      </c>
      <c r="H366" s="20" t="s">
        <v>23</v>
      </c>
      <c r="I366" s="21">
        <v>46082</v>
      </c>
      <c r="J366" s="21" t="str">
        <f t="shared" si="7"/>
        <v>WE</v>
      </c>
      <c r="K366" s="20" t="s">
        <v>1097</v>
      </c>
      <c r="L366" s="20">
        <f t="shared" si="8"/>
        <v>23</v>
      </c>
      <c r="M366" s="20" t="s">
        <v>26</v>
      </c>
      <c r="N366" s="22">
        <f t="shared" si="9"/>
        <v>9.1435185185185786E-3</v>
      </c>
      <c r="O366" s="23">
        <v>71046</v>
      </c>
      <c r="P366" s="24">
        <f>VLOOKUP(O366,'CPT to wRVU'!$A$1:$C$9660,3,FALSE)</f>
        <v>0.22</v>
      </c>
      <c r="Q366" s="25"/>
      <c r="R366" s="25"/>
      <c r="S366" s="25"/>
      <c r="T366" s="25"/>
    </row>
    <row r="367" spans="1:20" ht="27" customHeight="1" x14ac:dyDescent="0.2">
      <c r="A367" s="19" t="s">
        <v>1098</v>
      </c>
      <c r="B367" s="20" t="s">
        <v>40</v>
      </c>
      <c r="C367" s="20" t="s">
        <v>41</v>
      </c>
      <c r="D367" s="20" t="s">
        <v>23</v>
      </c>
      <c r="E367" s="20" t="s">
        <v>1099</v>
      </c>
      <c r="F367" s="20">
        <f t="shared" si="5"/>
        <v>23</v>
      </c>
      <c r="G367" s="20" t="str">
        <f t="shared" si="6"/>
        <v>03/01/202623:59:41</v>
      </c>
      <c r="H367" s="20" t="s">
        <v>23</v>
      </c>
      <c r="I367" s="21">
        <v>46082</v>
      </c>
      <c r="J367" s="21" t="str">
        <f t="shared" si="7"/>
        <v>WE</v>
      </c>
      <c r="K367" s="20" t="s">
        <v>1100</v>
      </c>
      <c r="L367" s="20">
        <f t="shared" si="8"/>
        <v>23</v>
      </c>
      <c r="M367" s="20" t="s">
        <v>26</v>
      </c>
      <c r="N367" s="22">
        <f t="shared" si="9"/>
        <v>6.3541666666666607E-3</v>
      </c>
      <c r="O367" s="23">
        <v>71046</v>
      </c>
      <c r="P367" s="24">
        <f>VLOOKUP(O367,'CPT to wRVU'!$A$1:$C$9660,3,FALSE)</f>
        <v>0.22</v>
      </c>
      <c r="Q367" s="28"/>
      <c r="R367" s="28"/>
      <c r="S367" s="28"/>
      <c r="T367" s="28"/>
    </row>
    <row r="368" spans="1:20" ht="27" customHeight="1" x14ac:dyDescent="0.2">
      <c r="A368" s="19" t="s">
        <v>1101</v>
      </c>
      <c r="B368" s="20" t="s">
        <v>21</v>
      </c>
      <c r="C368" s="20" t="s">
        <v>28</v>
      </c>
      <c r="D368" s="20" t="s">
        <v>23</v>
      </c>
      <c r="E368" s="20" t="s">
        <v>1102</v>
      </c>
      <c r="F368" s="20">
        <f t="shared" si="5"/>
        <v>23</v>
      </c>
      <c r="G368" s="20" t="str">
        <f t="shared" si="6"/>
        <v>03/02/202600:05:20</v>
      </c>
      <c r="H368" s="20" t="s">
        <v>1103</v>
      </c>
      <c r="I368" s="21">
        <v>46083</v>
      </c>
      <c r="J368" s="21" t="str">
        <f t="shared" si="7"/>
        <v>WD</v>
      </c>
      <c r="K368" s="20" t="s">
        <v>1104</v>
      </c>
      <c r="L368" s="20">
        <f t="shared" si="8"/>
        <v>0</v>
      </c>
      <c r="M368" s="20" t="s">
        <v>26</v>
      </c>
      <c r="N368" s="22">
        <f t="shared" si="9"/>
        <v>1.3321759259259158E-2</v>
      </c>
      <c r="O368" s="23">
        <v>70450</v>
      </c>
      <c r="P368" s="24">
        <f>VLOOKUP(O368,'CPT to wRVU'!$A$1:$C$9660,3,FALSE)</f>
        <v>0.85</v>
      </c>
      <c r="Q368" s="25"/>
      <c r="R368" s="25">
        <f>SUM(P368:P379)</f>
        <v>10.36</v>
      </c>
      <c r="S368" s="26">
        <f>(R368*65)-550</f>
        <v>123.39999999999998</v>
      </c>
      <c r="T368" s="25"/>
    </row>
    <row r="369" spans="1:20" ht="16.5" customHeight="1" x14ac:dyDescent="0.2">
      <c r="A369" s="19" t="s">
        <v>1105</v>
      </c>
      <c r="B369" s="20" t="s">
        <v>21</v>
      </c>
      <c r="C369" s="20" t="s">
        <v>32</v>
      </c>
      <c r="D369" s="20" t="s">
        <v>23</v>
      </c>
      <c r="E369" s="20" t="s">
        <v>1102</v>
      </c>
      <c r="F369" s="20">
        <f t="shared" si="5"/>
        <v>23</v>
      </c>
      <c r="G369" s="20" t="str">
        <f t="shared" si="6"/>
        <v>03/02/202600:08:08</v>
      </c>
      <c r="H369" s="20" t="s">
        <v>1103</v>
      </c>
      <c r="I369" s="21">
        <v>46083</v>
      </c>
      <c r="J369" s="21" t="str">
        <f t="shared" si="7"/>
        <v>WD</v>
      </c>
      <c r="K369" s="20" t="s">
        <v>1106</v>
      </c>
      <c r="L369" s="20">
        <f t="shared" si="8"/>
        <v>0</v>
      </c>
      <c r="M369" s="20" t="s">
        <v>26</v>
      </c>
      <c r="N369" s="22">
        <f t="shared" si="9"/>
        <v>1.5266203703703685E-2</v>
      </c>
      <c r="O369" s="23">
        <v>72125</v>
      </c>
      <c r="P369" s="24">
        <f>VLOOKUP(O369,'CPT to wRVU'!$A$1:$C$9660,3,FALSE)</f>
        <v>1</v>
      </c>
      <c r="Q369" s="28"/>
      <c r="R369" s="28"/>
      <c r="S369" s="28"/>
      <c r="T369" s="28"/>
    </row>
    <row r="370" spans="1:20" ht="27" customHeight="1" x14ac:dyDescent="0.2">
      <c r="A370" s="19" t="s">
        <v>1107</v>
      </c>
      <c r="B370" s="20" t="s">
        <v>171</v>
      </c>
      <c r="C370" s="20" t="s">
        <v>179</v>
      </c>
      <c r="D370" s="20" t="s">
        <v>1103</v>
      </c>
      <c r="E370" s="20" t="s">
        <v>1108</v>
      </c>
      <c r="F370" s="20">
        <f t="shared" si="5"/>
        <v>0</v>
      </c>
      <c r="G370" s="20" t="str">
        <f t="shared" si="6"/>
        <v>03/02/202600:09:30</v>
      </c>
      <c r="H370" s="20" t="s">
        <v>1103</v>
      </c>
      <c r="I370" s="21">
        <v>46083</v>
      </c>
      <c r="J370" s="21" t="str">
        <f t="shared" si="7"/>
        <v>WD</v>
      </c>
      <c r="K370" s="20" t="s">
        <v>1109</v>
      </c>
      <c r="L370" s="20">
        <f t="shared" si="8"/>
        <v>0</v>
      </c>
      <c r="M370" s="20" t="s">
        <v>26</v>
      </c>
      <c r="N370" s="22">
        <f t="shared" si="9"/>
        <v>2.9166666666666668E-3</v>
      </c>
      <c r="O370" s="23">
        <v>76705</v>
      </c>
      <c r="P370" s="24">
        <f>VLOOKUP(O370,'CPT to wRVU'!$A$1:$C$9660,3,FALSE)</f>
        <v>0.59</v>
      </c>
      <c r="Q370" s="25"/>
      <c r="R370" s="25"/>
      <c r="S370" s="25"/>
      <c r="T370" s="25"/>
    </row>
    <row r="371" spans="1:20" ht="27" customHeight="1" x14ac:dyDescent="0.2">
      <c r="A371" s="19" t="s">
        <v>1110</v>
      </c>
      <c r="B371" s="20" t="s">
        <v>40</v>
      </c>
      <c r="C371" s="20" t="s">
        <v>61</v>
      </c>
      <c r="D371" s="20" t="s">
        <v>23</v>
      </c>
      <c r="E371" s="20" t="s">
        <v>1111</v>
      </c>
      <c r="F371" s="20">
        <f t="shared" si="5"/>
        <v>23</v>
      </c>
      <c r="G371" s="20" t="str">
        <f t="shared" si="6"/>
        <v>03/02/202600:21:38</v>
      </c>
      <c r="H371" s="20" t="s">
        <v>1103</v>
      </c>
      <c r="I371" s="21">
        <v>46083</v>
      </c>
      <c r="J371" s="21" t="str">
        <f t="shared" si="7"/>
        <v>WD</v>
      </c>
      <c r="K371" s="20" t="s">
        <v>1112</v>
      </c>
      <c r="L371" s="20">
        <f t="shared" si="8"/>
        <v>0</v>
      </c>
      <c r="M371" s="20" t="s">
        <v>26</v>
      </c>
      <c r="N371" s="22">
        <f t="shared" si="9"/>
        <v>1.591435185185186E-2</v>
      </c>
      <c r="O371" s="23">
        <v>71045</v>
      </c>
      <c r="P371" s="24">
        <f>VLOOKUP(O371,'CPT to wRVU'!$A$1:$C$9660,3,FALSE)</f>
        <v>0.18</v>
      </c>
      <c r="Q371" s="28"/>
      <c r="R371" s="28"/>
      <c r="S371" s="28"/>
      <c r="T371" s="28"/>
    </row>
    <row r="372" spans="1:20" ht="16.5" customHeight="1" x14ac:dyDescent="0.2">
      <c r="A372" s="19" t="s">
        <v>1113</v>
      </c>
      <c r="B372" s="20" t="s">
        <v>21</v>
      </c>
      <c r="C372" s="20" t="s">
        <v>28</v>
      </c>
      <c r="D372" s="20" t="s">
        <v>1103</v>
      </c>
      <c r="E372" s="20" t="s">
        <v>1114</v>
      </c>
      <c r="F372" s="20">
        <f t="shared" si="5"/>
        <v>0</v>
      </c>
      <c r="G372" s="20" t="str">
        <f t="shared" si="6"/>
        <v>03/02/202600:25:15</v>
      </c>
      <c r="H372" s="20" t="s">
        <v>1103</v>
      </c>
      <c r="I372" s="21">
        <v>46083</v>
      </c>
      <c r="J372" s="21" t="str">
        <f t="shared" si="7"/>
        <v>WD</v>
      </c>
      <c r="K372" s="20" t="s">
        <v>1115</v>
      </c>
      <c r="L372" s="20">
        <f t="shared" si="8"/>
        <v>0</v>
      </c>
      <c r="M372" s="20" t="s">
        <v>26</v>
      </c>
      <c r="N372" s="22">
        <f t="shared" si="9"/>
        <v>5.7060185185185183E-3</v>
      </c>
      <c r="O372" s="23">
        <v>70450</v>
      </c>
      <c r="P372" s="24">
        <f>VLOOKUP(O372,'CPT to wRVU'!$A$1:$C$9660,3,FALSE)</f>
        <v>0.85</v>
      </c>
      <c r="Q372" s="25"/>
      <c r="R372" s="25"/>
      <c r="S372" s="25"/>
      <c r="T372" s="25"/>
    </row>
    <row r="373" spans="1:20" ht="27" customHeight="1" x14ac:dyDescent="0.2">
      <c r="A373" s="19" t="s">
        <v>1116</v>
      </c>
      <c r="B373" s="20" t="s">
        <v>21</v>
      </c>
      <c r="C373" s="20" t="s">
        <v>76</v>
      </c>
      <c r="D373" s="20" t="s">
        <v>1103</v>
      </c>
      <c r="E373" s="20" t="s">
        <v>1114</v>
      </c>
      <c r="F373" s="20">
        <f t="shared" si="5"/>
        <v>0</v>
      </c>
      <c r="G373" s="20" t="str">
        <f t="shared" si="6"/>
        <v>03/02/202600:26:23</v>
      </c>
      <c r="H373" s="20" t="s">
        <v>1103</v>
      </c>
      <c r="I373" s="21">
        <v>46083</v>
      </c>
      <c r="J373" s="21" t="str">
        <f t="shared" si="7"/>
        <v>WD</v>
      </c>
      <c r="K373" s="20" t="s">
        <v>1117</v>
      </c>
      <c r="L373" s="20">
        <f t="shared" si="8"/>
        <v>0</v>
      </c>
      <c r="M373" s="20" t="s">
        <v>26</v>
      </c>
      <c r="N373" s="22">
        <f t="shared" si="9"/>
        <v>6.4930555555555557E-3</v>
      </c>
      <c r="O373" s="23">
        <v>70496</v>
      </c>
      <c r="P373" s="24">
        <f>VLOOKUP(O373,'CPT to wRVU'!$A$1:$C$9660,3,FALSE)</f>
        <v>1.75</v>
      </c>
      <c r="Q373" s="28"/>
      <c r="R373" s="28"/>
      <c r="S373" s="28"/>
      <c r="T373" s="28"/>
    </row>
    <row r="374" spans="1:20" ht="27" customHeight="1" x14ac:dyDescent="0.2">
      <c r="A374" s="19" t="s">
        <v>1118</v>
      </c>
      <c r="B374" s="20" t="s">
        <v>21</v>
      </c>
      <c r="C374" s="20" t="s">
        <v>72</v>
      </c>
      <c r="D374" s="20" t="s">
        <v>1103</v>
      </c>
      <c r="E374" s="20" t="s">
        <v>1114</v>
      </c>
      <c r="F374" s="20">
        <f t="shared" si="5"/>
        <v>0</v>
      </c>
      <c r="G374" s="20" t="str">
        <f t="shared" si="6"/>
        <v>03/02/202600:26:23</v>
      </c>
      <c r="H374" s="20" t="s">
        <v>1103</v>
      </c>
      <c r="I374" s="21">
        <v>46083</v>
      </c>
      <c r="J374" s="21" t="str">
        <f t="shared" si="7"/>
        <v>WD</v>
      </c>
      <c r="K374" s="20" t="s">
        <v>1117</v>
      </c>
      <c r="L374" s="20">
        <f t="shared" si="8"/>
        <v>0</v>
      </c>
      <c r="M374" s="20" t="s">
        <v>26</v>
      </c>
      <c r="N374" s="22">
        <f t="shared" si="9"/>
        <v>6.4930555555555557E-3</v>
      </c>
      <c r="O374" s="23">
        <v>70498</v>
      </c>
      <c r="P374" s="24">
        <f>VLOOKUP(O374,'CPT to wRVU'!$A$1:$C$9660,3,FALSE)</f>
        <v>1.75</v>
      </c>
      <c r="Q374" s="25"/>
      <c r="R374" s="25"/>
      <c r="S374" s="25"/>
      <c r="T374" s="25"/>
    </row>
    <row r="375" spans="1:20" ht="27" customHeight="1" x14ac:dyDescent="0.2">
      <c r="A375" s="19" t="s">
        <v>1119</v>
      </c>
      <c r="B375" s="20" t="s">
        <v>40</v>
      </c>
      <c r="C375" s="20" t="s">
        <v>61</v>
      </c>
      <c r="D375" s="20" t="s">
        <v>23</v>
      </c>
      <c r="E375" s="20" t="s">
        <v>1120</v>
      </c>
      <c r="F375" s="20">
        <f t="shared" si="5"/>
        <v>23</v>
      </c>
      <c r="G375" s="20" t="str">
        <f t="shared" si="6"/>
        <v>03/02/202600:29:52</v>
      </c>
      <c r="H375" s="20" t="s">
        <v>1103</v>
      </c>
      <c r="I375" s="21">
        <v>46083</v>
      </c>
      <c r="J375" s="21" t="str">
        <f t="shared" si="7"/>
        <v>WD</v>
      </c>
      <c r="K375" s="20" t="s">
        <v>1121</v>
      </c>
      <c r="L375" s="20">
        <f t="shared" si="8"/>
        <v>0</v>
      </c>
      <c r="M375" s="20" t="s">
        <v>26</v>
      </c>
      <c r="N375" s="22">
        <f t="shared" si="9"/>
        <v>2.126157407407403E-2</v>
      </c>
      <c r="O375" s="23">
        <v>71045</v>
      </c>
      <c r="P375" s="24">
        <f>VLOOKUP(O375,'CPT to wRVU'!$A$1:$C$9660,3,FALSE)</f>
        <v>0.18</v>
      </c>
      <c r="Q375" s="28"/>
      <c r="R375" s="28"/>
      <c r="S375" s="28"/>
      <c r="T375" s="28"/>
    </row>
    <row r="376" spans="1:20" ht="27" customHeight="1" x14ac:dyDescent="0.2">
      <c r="A376" s="19" t="s">
        <v>1122</v>
      </c>
      <c r="B376" s="20" t="s">
        <v>40</v>
      </c>
      <c r="C376" s="20" t="s">
        <v>41</v>
      </c>
      <c r="D376" s="20" t="s">
        <v>1103</v>
      </c>
      <c r="E376" s="20" t="s">
        <v>1123</v>
      </c>
      <c r="F376" s="20">
        <f t="shared" si="5"/>
        <v>0</v>
      </c>
      <c r="G376" s="20" t="str">
        <f t="shared" si="6"/>
        <v>03/02/202600:32:00</v>
      </c>
      <c r="H376" s="20" t="s">
        <v>1103</v>
      </c>
      <c r="I376" s="21">
        <v>46083</v>
      </c>
      <c r="J376" s="21" t="str">
        <f t="shared" si="7"/>
        <v>WD</v>
      </c>
      <c r="K376" s="20" t="s">
        <v>1124</v>
      </c>
      <c r="L376" s="20">
        <f t="shared" si="8"/>
        <v>0</v>
      </c>
      <c r="M376" s="20" t="s">
        <v>26</v>
      </c>
      <c r="N376" s="22">
        <f t="shared" si="9"/>
        <v>1.1006944444444446E-2</v>
      </c>
      <c r="O376" s="23">
        <v>71046</v>
      </c>
      <c r="P376" s="24">
        <f>VLOOKUP(O376,'CPT to wRVU'!$A$1:$C$9660,3,FALSE)</f>
        <v>0.22</v>
      </c>
      <c r="Q376" s="25"/>
      <c r="R376" s="25"/>
      <c r="S376" s="25"/>
      <c r="T376" s="25"/>
    </row>
    <row r="377" spans="1:20" ht="27" customHeight="1" x14ac:dyDescent="0.2">
      <c r="A377" s="19" t="s">
        <v>1125</v>
      </c>
      <c r="B377" s="20" t="s">
        <v>40</v>
      </c>
      <c r="C377" s="20" t="s">
        <v>61</v>
      </c>
      <c r="D377" s="20" t="s">
        <v>1103</v>
      </c>
      <c r="E377" s="20" t="s">
        <v>1126</v>
      </c>
      <c r="F377" s="20">
        <f t="shared" si="5"/>
        <v>0</v>
      </c>
      <c r="G377" s="20" t="str">
        <f t="shared" si="6"/>
        <v>03/02/202600:33:24</v>
      </c>
      <c r="H377" s="20" t="s">
        <v>1103</v>
      </c>
      <c r="I377" s="21">
        <v>46083</v>
      </c>
      <c r="J377" s="21" t="str">
        <f t="shared" si="7"/>
        <v>WD</v>
      </c>
      <c r="K377" s="20" t="s">
        <v>1127</v>
      </c>
      <c r="L377" s="20">
        <f t="shared" si="8"/>
        <v>0</v>
      </c>
      <c r="M377" s="20" t="s">
        <v>26</v>
      </c>
      <c r="N377" s="22">
        <f t="shared" si="9"/>
        <v>1.0532407407407407E-2</v>
      </c>
      <c r="O377" s="23">
        <v>71045</v>
      </c>
      <c r="P377" s="24">
        <f>VLOOKUP(O377,'CPT to wRVU'!$A$1:$C$9660,3,FALSE)</f>
        <v>0.18</v>
      </c>
      <c r="Q377" s="28"/>
      <c r="R377" s="28"/>
      <c r="S377" s="28"/>
      <c r="T377" s="28"/>
    </row>
    <row r="378" spans="1:20" ht="27" customHeight="1" x14ac:dyDescent="0.2">
      <c r="A378" s="19" t="s">
        <v>1128</v>
      </c>
      <c r="B378" s="20" t="s">
        <v>171</v>
      </c>
      <c r="C378" s="20" t="s">
        <v>447</v>
      </c>
      <c r="D378" s="20" t="s">
        <v>1103</v>
      </c>
      <c r="E378" s="20" t="s">
        <v>1129</v>
      </c>
      <c r="F378" s="20">
        <f t="shared" si="5"/>
        <v>0</v>
      </c>
      <c r="G378" s="20" t="str">
        <f t="shared" si="6"/>
        <v>03/02/202600:43:49</v>
      </c>
      <c r="H378" s="20" t="s">
        <v>1103</v>
      </c>
      <c r="I378" s="21">
        <v>46083</v>
      </c>
      <c r="J378" s="21" t="str">
        <f t="shared" si="7"/>
        <v>WD</v>
      </c>
      <c r="K378" s="20" t="s">
        <v>1130</v>
      </c>
      <c r="L378" s="20">
        <f t="shared" si="8"/>
        <v>0</v>
      </c>
      <c r="M378" s="20" t="s">
        <v>26</v>
      </c>
      <c r="N378" s="22">
        <f t="shared" si="9"/>
        <v>9.1203703703703724E-3</v>
      </c>
      <c r="O378" s="23">
        <v>76801</v>
      </c>
      <c r="P378" s="24">
        <f>VLOOKUP(O378,'CPT to wRVU'!$A$1:$C$9660,3,FALSE)</f>
        <v>0.99</v>
      </c>
      <c r="Q378" s="25"/>
      <c r="R378" s="25"/>
      <c r="S378" s="25"/>
      <c r="T378" s="25"/>
    </row>
    <row r="379" spans="1:20" ht="27" customHeight="1" x14ac:dyDescent="0.2">
      <c r="A379" s="19" t="s">
        <v>1131</v>
      </c>
      <c r="B379" s="20" t="s">
        <v>21</v>
      </c>
      <c r="C379" s="20" t="s">
        <v>380</v>
      </c>
      <c r="D379" s="20" t="s">
        <v>1103</v>
      </c>
      <c r="E379" s="20" t="s">
        <v>1132</v>
      </c>
      <c r="F379" s="20">
        <f t="shared" si="5"/>
        <v>0</v>
      </c>
      <c r="G379" s="20" t="str">
        <f t="shared" si="6"/>
        <v>03/02/202600:56:55</v>
      </c>
      <c r="H379" s="20" t="s">
        <v>1103</v>
      </c>
      <c r="I379" s="21">
        <v>46083</v>
      </c>
      <c r="J379" s="21" t="str">
        <f t="shared" si="7"/>
        <v>WD</v>
      </c>
      <c r="K379" s="20" t="s">
        <v>1133</v>
      </c>
      <c r="L379" s="20">
        <f t="shared" si="8"/>
        <v>0</v>
      </c>
      <c r="M379" s="20" t="s">
        <v>26</v>
      </c>
      <c r="N379" s="22">
        <f t="shared" si="9"/>
        <v>1.0937499999999999E-2</v>
      </c>
      <c r="O379" s="23">
        <v>71275</v>
      </c>
      <c r="P379" s="24">
        <f>VLOOKUP(O379,'CPT to wRVU'!$A$1:$C$9660,3,FALSE)</f>
        <v>1.82</v>
      </c>
      <c r="Q379" s="28"/>
      <c r="R379" s="28"/>
      <c r="S379" s="28"/>
      <c r="T379" s="28"/>
    </row>
    <row r="380" spans="1:20" ht="27" customHeight="1" x14ac:dyDescent="0.2">
      <c r="A380" s="19" t="s">
        <v>1134</v>
      </c>
      <c r="B380" s="20" t="s">
        <v>40</v>
      </c>
      <c r="C380" s="20" t="s">
        <v>61</v>
      </c>
      <c r="D380" s="20" t="s">
        <v>1103</v>
      </c>
      <c r="E380" s="20" t="s">
        <v>1135</v>
      </c>
      <c r="F380" s="20">
        <f t="shared" si="5"/>
        <v>0</v>
      </c>
      <c r="G380" s="20" t="str">
        <f t="shared" si="6"/>
        <v>03/02/202601:02:25</v>
      </c>
      <c r="H380" s="20" t="s">
        <v>1103</v>
      </c>
      <c r="I380" s="21">
        <v>46083</v>
      </c>
      <c r="J380" s="21" t="str">
        <f t="shared" si="7"/>
        <v>WD</v>
      </c>
      <c r="K380" s="20" t="s">
        <v>1136</v>
      </c>
      <c r="L380" s="20">
        <f t="shared" si="8"/>
        <v>1</v>
      </c>
      <c r="M380" s="20" t="s">
        <v>26</v>
      </c>
      <c r="N380" s="22">
        <f t="shared" si="9"/>
        <v>1.6250000000000001E-2</v>
      </c>
      <c r="O380" s="23">
        <v>71045</v>
      </c>
      <c r="P380" s="24">
        <f>VLOOKUP(O380,'CPT to wRVU'!$A$1:$C$9660,3,FALSE)</f>
        <v>0.18</v>
      </c>
      <c r="Q380" s="25"/>
      <c r="R380" s="25">
        <f>SUM(P380:P391)</f>
        <v>6.04</v>
      </c>
      <c r="S380" s="25"/>
      <c r="T380" s="25"/>
    </row>
    <row r="381" spans="1:20" ht="27" customHeight="1" x14ac:dyDescent="0.2">
      <c r="A381" s="19" t="s">
        <v>1137</v>
      </c>
      <c r="B381" s="20" t="s">
        <v>21</v>
      </c>
      <c r="C381" s="20" t="s">
        <v>1138</v>
      </c>
      <c r="D381" s="20" t="s">
        <v>1103</v>
      </c>
      <c r="E381" s="20" t="s">
        <v>1139</v>
      </c>
      <c r="F381" s="20">
        <f t="shared" si="5"/>
        <v>0</v>
      </c>
      <c r="G381" s="20" t="str">
        <f t="shared" si="6"/>
        <v>03/02/202601:03:04</v>
      </c>
      <c r="H381" s="20" t="s">
        <v>1103</v>
      </c>
      <c r="I381" s="21">
        <v>46083</v>
      </c>
      <c r="J381" s="21" t="str">
        <f t="shared" si="7"/>
        <v>WD</v>
      </c>
      <c r="K381" s="20" t="s">
        <v>1140</v>
      </c>
      <c r="L381" s="20">
        <f t="shared" si="8"/>
        <v>1</v>
      </c>
      <c r="M381" s="20" t="s">
        <v>26</v>
      </c>
      <c r="N381" s="22">
        <f t="shared" si="9"/>
        <v>2.8472222222222232E-3</v>
      </c>
      <c r="O381" s="23">
        <v>72131</v>
      </c>
      <c r="P381" s="24">
        <f>VLOOKUP(O381,'CPT to wRVU'!$A$1:$C$9660,3,FALSE)</f>
        <v>1</v>
      </c>
      <c r="Q381" s="28"/>
      <c r="R381" s="28"/>
      <c r="S381" s="28"/>
      <c r="T381" s="28"/>
    </row>
    <row r="382" spans="1:20" ht="27" customHeight="1" x14ac:dyDescent="0.2">
      <c r="A382" s="19" t="s">
        <v>1141</v>
      </c>
      <c r="B382" s="20" t="s">
        <v>40</v>
      </c>
      <c r="C382" s="20" t="s">
        <v>817</v>
      </c>
      <c r="D382" s="20" t="s">
        <v>1103</v>
      </c>
      <c r="E382" s="20" t="s">
        <v>1142</v>
      </c>
      <c r="F382" s="20">
        <f t="shared" si="5"/>
        <v>0</v>
      </c>
      <c r="G382" s="20" t="str">
        <f t="shared" si="6"/>
        <v>03/02/202601:03:12</v>
      </c>
      <c r="H382" s="20" t="s">
        <v>1103</v>
      </c>
      <c r="I382" s="21">
        <v>46083</v>
      </c>
      <c r="J382" s="21" t="str">
        <f t="shared" si="7"/>
        <v>WD</v>
      </c>
      <c r="K382" s="20" t="s">
        <v>1143</v>
      </c>
      <c r="L382" s="20">
        <f t="shared" si="8"/>
        <v>1</v>
      </c>
      <c r="M382" s="20" t="s">
        <v>26</v>
      </c>
      <c r="N382" s="22">
        <f t="shared" si="9"/>
        <v>3.6111111111111066E-3</v>
      </c>
      <c r="O382" s="23">
        <v>73501</v>
      </c>
      <c r="P382" s="24">
        <f>VLOOKUP(O382,'CPT to wRVU'!$A$1:$C$9660,3,FALSE)</f>
        <v>0.18</v>
      </c>
      <c r="Q382" s="25"/>
      <c r="R382" s="25"/>
      <c r="S382" s="25"/>
      <c r="T382" s="25"/>
    </row>
    <row r="383" spans="1:20" ht="27" customHeight="1" x14ac:dyDescent="0.2">
      <c r="A383" s="19" t="s">
        <v>1144</v>
      </c>
      <c r="B383" s="20" t="s">
        <v>40</v>
      </c>
      <c r="C383" s="20" t="s">
        <v>627</v>
      </c>
      <c r="D383" s="20" t="s">
        <v>1103</v>
      </c>
      <c r="E383" s="20" t="s">
        <v>1145</v>
      </c>
      <c r="F383" s="20">
        <f t="shared" si="5"/>
        <v>0</v>
      </c>
      <c r="G383" s="20" t="str">
        <f t="shared" si="6"/>
        <v>03/02/202601:03:20</v>
      </c>
      <c r="H383" s="20" t="s">
        <v>1103</v>
      </c>
      <c r="I383" s="21">
        <v>46083</v>
      </c>
      <c r="J383" s="21" t="str">
        <f t="shared" si="7"/>
        <v>WD</v>
      </c>
      <c r="K383" s="20" t="s">
        <v>1146</v>
      </c>
      <c r="L383" s="20">
        <f t="shared" si="8"/>
        <v>1</v>
      </c>
      <c r="M383" s="20" t="s">
        <v>26</v>
      </c>
      <c r="N383" s="22">
        <f t="shared" si="9"/>
        <v>3.8541666666666655E-3</v>
      </c>
      <c r="O383" s="23">
        <v>73030</v>
      </c>
      <c r="P383" s="24">
        <f>VLOOKUP(O383,'CPT to wRVU'!$A$1:$C$9660,3,FALSE)</f>
        <v>0.18</v>
      </c>
      <c r="Q383" s="28"/>
      <c r="R383" s="28"/>
      <c r="S383" s="28"/>
      <c r="T383" s="28"/>
    </row>
    <row r="384" spans="1:20" ht="27" customHeight="1" x14ac:dyDescent="0.2">
      <c r="A384" s="19" t="s">
        <v>1147</v>
      </c>
      <c r="B384" s="20" t="s">
        <v>40</v>
      </c>
      <c r="C384" s="20" t="s">
        <v>509</v>
      </c>
      <c r="D384" s="20" t="s">
        <v>1103</v>
      </c>
      <c r="E384" s="20" t="s">
        <v>1148</v>
      </c>
      <c r="F384" s="20">
        <f t="shared" si="5"/>
        <v>0</v>
      </c>
      <c r="G384" s="20" t="str">
        <f t="shared" si="6"/>
        <v>03/02/202601:10:19</v>
      </c>
      <c r="H384" s="20" t="s">
        <v>1103</v>
      </c>
      <c r="I384" s="21">
        <v>46083</v>
      </c>
      <c r="J384" s="21" t="str">
        <f t="shared" si="7"/>
        <v>WD</v>
      </c>
      <c r="K384" s="20" t="s">
        <v>1149</v>
      </c>
      <c r="L384" s="20">
        <f t="shared" si="8"/>
        <v>1</v>
      </c>
      <c r="M384" s="20" t="s">
        <v>26</v>
      </c>
      <c r="N384" s="22">
        <f t="shared" si="9"/>
        <v>8.8194444444444423E-3</v>
      </c>
      <c r="O384" s="23">
        <v>73562</v>
      </c>
      <c r="P384" s="24">
        <f>VLOOKUP(O384,'CPT to wRVU'!$A$1:$C$9660,3,FALSE)</f>
        <v>0.18</v>
      </c>
      <c r="Q384" s="25"/>
      <c r="R384" s="25"/>
      <c r="S384" s="25"/>
      <c r="T384" s="25"/>
    </row>
    <row r="385" spans="1:20" ht="37.5" customHeight="1" x14ac:dyDescent="0.2">
      <c r="A385" s="19" t="s">
        <v>1150</v>
      </c>
      <c r="B385" s="20" t="s">
        <v>40</v>
      </c>
      <c r="C385" s="20" t="s">
        <v>41</v>
      </c>
      <c r="D385" s="20" t="s">
        <v>1103</v>
      </c>
      <c r="E385" s="20" t="s">
        <v>1151</v>
      </c>
      <c r="F385" s="20">
        <f t="shared" si="5"/>
        <v>1</v>
      </c>
      <c r="G385" s="20" t="str">
        <f t="shared" si="6"/>
        <v>03/02/202601:22:51</v>
      </c>
      <c r="H385" s="20" t="s">
        <v>1103</v>
      </c>
      <c r="I385" s="21">
        <v>46083</v>
      </c>
      <c r="J385" s="21" t="str">
        <f t="shared" si="7"/>
        <v>WD</v>
      </c>
      <c r="K385" s="20" t="s">
        <v>1152</v>
      </c>
      <c r="L385" s="20">
        <f t="shared" si="8"/>
        <v>1</v>
      </c>
      <c r="M385" s="20" t="s">
        <v>26</v>
      </c>
      <c r="N385" s="22">
        <f t="shared" si="9"/>
        <v>6.2615740740740722E-3</v>
      </c>
      <c r="O385" s="23">
        <v>71046</v>
      </c>
      <c r="P385" s="24">
        <f>VLOOKUP(O385,'CPT to wRVU'!$A$1:$C$9660,3,FALSE)</f>
        <v>0.22</v>
      </c>
      <c r="Q385" s="28"/>
      <c r="R385" s="28"/>
      <c r="S385" s="28"/>
      <c r="T385" s="28"/>
    </row>
    <row r="386" spans="1:20" ht="27" customHeight="1" x14ac:dyDescent="0.2">
      <c r="A386" s="19" t="s">
        <v>1153</v>
      </c>
      <c r="B386" s="20" t="s">
        <v>21</v>
      </c>
      <c r="C386" s="20" t="s">
        <v>28</v>
      </c>
      <c r="D386" s="20" t="s">
        <v>1103</v>
      </c>
      <c r="E386" s="20" t="s">
        <v>1154</v>
      </c>
      <c r="F386" s="20">
        <f t="shared" si="5"/>
        <v>1</v>
      </c>
      <c r="G386" s="20" t="str">
        <f t="shared" si="6"/>
        <v>03/02/202601:24:56</v>
      </c>
      <c r="H386" s="20" t="s">
        <v>1103</v>
      </c>
      <c r="I386" s="21">
        <v>46083</v>
      </c>
      <c r="J386" s="21" t="str">
        <f t="shared" si="7"/>
        <v>WD</v>
      </c>
      <c r="K386" s="20" t="s">
        <v>1155</v>
      </c>
      <c r="L386" s="20">
        <f t="shared" si="8"/>
        <v>1</v>
      </c>
      <c r="M386" s="20" t="s">
        <v>26</v>
      </c>
      <c r="N386" s="22">
        <f t="shared" si="9"/>
        <v>2.2106481481481491E-3</v>
      </c>
      <c r="O386" s="23">
        <v>70450</v>
      </c>
      <c r="P386" s="24">
        <f>VLOOKUP(O386,'CPT to wRVU'!$A$1:$C$9660,3,FALSE)</f>
        <v>0.85</v>
      </c>
      <c r="Q386" s="25"/>
      <c r="R386" s="25"/>
      <c r="S386" s="25"/>
      <c r="T386" s="25"/>
    </row>
    <row r="387" spans="1:20" ht="27" customHeight="1" x14ac:dyDescent="0.2">
      <c r="A387" s="19" t="s">
        <v>1156</v>
      </c>
      <c r="B387" s="20" t="s">
        <v>21</v>
      </c>
      <c r="C387" s="20" t="s">
        <v>889</v>
      </c>
      <c r="D387" s="20" t="s">
        <v>1103</v>
      </c>
      <c r="E387" s="20" t="s">
        <v>1154</v>
      </c>
      <c r="F387" s="20">
        <f t="shared" si="5"/>
        <v>1</v>
      </c>
      <c r="G387" s="20" t="str">
        <f t="shared" si="6"/>
        <v>03/02/202601:28:13</v>
      </c>
      <c r="H387" s="20" t="s">
        <v>1103</v>
      </c>
      <c r="I387" s="21">
        <v>46083</v>
      </c>
      <c r="J387" s="21" t="str">
        <f t="shared" si="7"/>
        <v>WD</v>
      </c>
      <c r="K387" s="20" t="s">
        <v>1157</v>
      </c>
      <c r="L387" s="20">
        <f t="shared" si="8"/>
        <v>1</v>
      </c>
      <c r="M387" s="20" t="s">
        <v>26</v>
      </c>
      <c r="N387" s="22">
        <f t="shared" si="9"/>
        <v>4.4907407407407396E-3</v>
      </c>
      <c r="O387" s="23">
        <v>70486</v>
      </c>
      <c r="P387" s="24">
        <f>VLOOKUP(O387,'CPT to wRVU'!$A$1:$C$9660,3,FALSE)</f>
        <v>0.85</v>
      </c>
      <c r="Q387" s="28"/>
      <c r="R387" s="28"/>
      <c r="S387" s="28"/>
      <c r="T387" s="28"/>
    </row>
    <row r="388" spans="1:20" ht="27" customHeight="1" x14ac:dyDescent="0.2">
      <c r="A388" s="19" t="s">
        <v>1158</v>
      </c>
      <c r="B388" s="20" t="s">
        <v>40</v>
      </c>
      <c r="C388" s="20" t="s">
        <v>61</v>
      </c>
      <c r="D388" s="20" t="s">
        <v>1103</v>
      </c>
      <c r="E388" s="20" t="s">
        <v>1159</v>
      </c>
      <c r="F388" s="20">
        <f t="shared" si="5"/>
        <v>1</v>
      </c>
      <c r="G388" s="20" t="str">
        <f t="shared" si="6"/>
        <v>03/02/202601:33:12</v>
      </c>
      <c r="H388" s="20" t="s">
        <v>1103</v>
      </c>
      <c r="I388" s="21">
        <v>46083</v>
      </c>
      <c r="J388" s="21" t="str">
        <f t="shared" si="7"/>
        <v>WD</v>
      </c>
      <c r="K388" s="20" t="s">
        <v>1160</v>
      </c>
      <c r="L388" s="20">
        <f t="shared" si="8"/>
        <v>1</v>
      </c>
      <c r="M388" s="20" t="s">
        <v>26</v>
      </c>
      <c r="N388" s="22">
        <f t="shared" si="9"/>
        <v>8.1250000000000003E-3</v>
      </c>
      <c r="O388" s="23">
        <v>71045</v>
      </c>
      <c r="P388" s="24">
        <f>VLOOKUP(O388,'CPT to wRVU'!$A$1:$C$9660,3,FALSE)</f>
        <v>0.18</v>
      </c>
      <c r="Q388" s="25"/>
      <c r="R388" s="25"/>
      <c r="S388" s="25"/>
      <c r="T388" s="25"/>
    </row>
    <row r="389" spans="1:20" ht="27" customHeight="1" x14ac:dyDescent="0.2">
      <c r="A389" s="19" t="s">
        <v>1161</v>
      </c>
      <c r="B389" s="20" t="s">
        <v>40</v>
      </c>
      <c r="C389" s="20" t="s">
        <v>61</v>
      </c>
      <c r="D389" s="20" t="s">
        <v>23</v>
      </c>
      <c r="E389" s="20" t="s">
        <v>1162</v>
      </c>
      <c r="F389" s="20">
        <f t="shared" si="5"/>
        <v>20</v>
      </c>
      <c r="G389" s="20" t="str">
        <f t="shared" si="6"/>
        <v>03/02/202601:34:09</v>
      </c>
      <c r="H389" s="20" t="s">
        <v>1103</v>
      </c>
      <c r="I389" s="21">
        <v>46083</v>
      </c>
      <c r="J389" s="21" t="str">
        <f t="shared" si="7"/>
        <v>WD</v>
      </c>
      <c r="K389" s="20" t="s">
        <v>1163</v>
      </c>
      <c r="L389" s="20">
        <f t="shared" si="8"/>
        <v>1</v>
      </c>
      <c r="M389" s="20" t="s">
        <v>26</v>
      </c>
      <c r="N389" s="22">
        <f t="shared" si="9"/>
        <v>0.19223379629629633</v>
      </c>
      <c r="O389" s="23">
        <v>71045</v>
      </c>
      <c r="P389" s="24">
        <f>VLOOKUP(O389,'CPT to wRVU'!$A$1:$C$9660,3,FALSE)</f>
        <v>0.18</v>
      </c>
      <c r="Q389" s="28"/>
      <c r="R389" s="28"/>
      <c r="S389" s="28"/>
      <c r="T389" s="28"/>
    </row>
    <row r="390" spans="1:20" ht="37.5" customHeight="1" x14ac:dyDescent="0.2">
      <c r="A390" s="19" t="s">
        <v>1164</v>
      </c>
      <c r="B390" s="20" t="s">
        <v>40</v>
      </c>
      <c r="C390" s="20" t="s">
        <v>41</v>
      </c>
      <c r="D390" s="20" t="s">
        <v>1103</v>
      </c>
      <c r="E390" s="20" t="s">
        <v>1165</v>
      </c>
      <c r="F390" s="20">
        <f t="shared" si="5"/>
        <v>1</v>
      </c>
      <c r="G390" s="20" t="str">
        <f t="shared" si="6"/>
        <v>03/02/202601:53:27</v>
      </c>
      <c r="H390" s="20" t="s">
        <v>1103</v>
      </c>
      <c r="I390" s="21">
        <v>46083</v>
      </c>
      <c r="J390" s="21" t="str">
        <f t="shared" si="7"/>
        <v>WD</v>
      </c>
      <c r="K390" s="20" t="s">
        <v>1166</v>
      </c>
      <c r="L390" s="20">
        <f t="shared" si="8"/>
        <v>1</v>
      </c>
      <c r="M390" s="20" t="s">
        <v>26</v>
      </c>
      <c r="N390" s="22">
        <f t="shared" si="9"/>
        <v>2.2152777777777785E-2</v>
      </c>
      <c r="O390" s="23">
        <v>71046</v>
      </c>
      <c r="P390" s="24">
        <f>VLOOKUP(O390,'CPT to wRVU'!$A$1:$C$9660,3,FALSE)</f>
        <v>0.22</v>
      </c>
      <c r="Q390" s="25"/>
      <c r="R390" s="25"/>
      <c r="S390" s="25"/>
      <c r="T390" s="25"/>
    </row>
    <row r="391" spans="1:20" ht="27" customHeight="1" x14ac:dyDescent="0.2">
      <c r="A391" s="19" t="s">
        <v>1167</v>
      </c>
      <c r="B391" s="20" t="s">
        <v>21</v>
      </c>
      <c r="C391" s="20" t="s">
        <v>84</v>
      </c>
      <c r="D391" s="20" t="s">
        <v>1103</v>
      </c>
      <c r="E391" s="20" t="s">
        <v>1168</v>
      </c>
      <c r="F391" s="20">
        <f t="shared" si="5"/>
        <v>1</v>
      </c>
      <c r="G391" s="20" t="str">
        <f t="shared" si="6"/>
        <v>03/02/202601:56:47</v>
      </c>
      <c r="H391" s="20" t="s">
        <v>1103</v>
      </c>
      <c r="I391" s="21">
        <v>46083</v>
      </c>
      <c r="J391" s="21" t="str">
        <f t="shared" si="7"/>
        <v>WD</v>
      </c>
      <c r="K391" s="20" t="s">
        <v>1169</v>
      </c>
      <c r="L391" s="20">
        <f t="shared" si="8"/>
        <v>1</v>
      </c>
      <c r="M391" s="20" t="s">
        <v>26</v>
      </c>
      <c r="N391" s="22">
        <f t="shared" si="9"/>
        <v>6.2962962962962998E-3</v>
      </c>
      <c r="O391" s="23">
        <v>74177</v>
      </c>
      <c r="P391" s="24">
        <f>VLOOKUP(O391,'CPT to wRVU'!$A$1:$C$9660,3,FALSE)</f>
        <v>1.82</v>
      </c>
      <c r="Q391" s="28"/>
      <c r="R391" s="28"/>
      <c r="S391" s="28"/>
      <c r="T391" s="28"/>
    </row>
    <row r="392" spans="1:20" ht="27" customHeight="1" x14ac:dyDescent="0.2">
      <c r="A392" s="19" t="s">
        <v>1170</v>
      </c>
      <c r="B392" s="20" t="s">
        <v>21</v>
      </c>
      <c r="C392" s="20" t="s">
        <v>28</v>
      </c>
      <c r="D392" s="20" t="s">
        <v>1103</v>
      </c>
      <c r="E392" s="20" t="s">
        <v>1171</v>
      </c>
      <c r="F392" s="20">
        <f t="shared" si="5"/>
        <v>1</v>
      </c>
      <c r="G392" s="20" t="str">
        <f t="shared" si="6"/>
        <v>03/02/202602:00:33</v>
      </c>
      <c r="H392" s="20" t="s">
        <v>1103</v>
      </c>
      <c r="I392" s="21">
        <v>46083</v>
      </c>
      <c r="J392" s="21" t="str">
        <f t="shared" si="7"/>
        <v>WD</v>
      </c>
      <c r="K392" s="20" t="s">
        <v>1172</v>
      </c>
      <c r="L392" s="20">
        <f t="shared" si="8"/>
        <v>2</v>
      </c>
      <c r="M392" s="20" t="s">
        <v>26</v>
      </c>
      <c r="N392" s="22">
        <f t="shared" si="9"/>
        <v>5.9837962962962926E-3</v>
      </c>
      <c r="O392" s="23">
        <v>70450</v>
      </c>
      <c r="P392" s="24">
        <f>VLOOKUP(O392,'CPT to wRVU'!$A$1:$C$9660,3,FALSE)</f>
        <v>0.85</v>
      </c>
      <c r="Q392" s="25"/>
      <c r="R392" s="25">
        <f>SUM(P392:P403)</f>
        <v>13.29</v>
      </c>
      <c r="S392" s="26">
        <f>(R392*65)-550</f>
        <v>313.84999999999991</v>
      </c>
      <c r="T392" s="25"/>
    </row>
    <row r="393" spans="1:20" ht="27" customHeight="1" x14ac:dyDescent="0.2">
      <c r="A393" s="19" t="s">
        <v>1173</v>
      </c>
      <c r="B393" s="20" t="s">
        <v>21</v>
      </c>
      <c r="C393" s="20" t="s">
        <v>72</v>
      </c>
      <c r="D393" s="20" t="s">
        <v>1103</v>
      </c>
      <c r="E393" s="20" t="s">
        <v>1171</v>
      </c>
      <c r="F393" s="20">
        <f t="shared" si="5"/>
        <v>1</v>
      </c>
      <c r="G393" s="20" t="str">
        <f t="shared" si="6"/>
        <v>03/02/202602:04:51</v>
      </c>
      <c r="H393" s="20" t="s">
        <v>1103</v>
      </c>
      <c r="I393" s="21">
        <v>46083</v>
      </c>
      <c r="J393" s="21" t="str">
        <f t="shared" si="7"/>
        <v>WD</v>
      </c>
      <c r="K393" s="20" t="s">
        <v>1174</v>
      </c>
      <c r="L393" s="20">
        <f t="shared" si="8"/>
        <v>2</v>
      </c>
      <c r="M393" s="20" t="s">
        <v>26</v>
      </c>
      <c r="N393" s="22">
        <f t="shared" si="9"/>
        <v>8.9699074074073987E-3</v>
      </c>
      <c r="O393" s="23">
        <v>70498</v>
      </c>
      <c r="P393" s="24">
        <f>VLOOKUP(O393,'CPT to wRVU'!$A$1:$C$9660,3,FALSE)</f>
        <v>1.75</v>
      </c>
      <c r="Q393" s="28"/>
      <c r="R393" s="28"/>
      <c r="S393" s="28"/>
      <c r="T393" s="28"/>
    </row>
    <row r="394" spans="1:20" ht="27" customHeight="1" x14ac:dyDescent="0.2">
      <c r="A394" s="19" t="s">
        <v>1175</v>
      </c>
      <c r="B394" s="20" t="s">
        <v>21</v>
      </c>
      <c r="C394" s="20" t="s">
        <v>76</v>
      </c>
      <c r="D394" s="20" t="s">
        <v>1103</v>
      </c>
      <c r="E394" s="20" t="s">
        <v>1171</v>
      </c>
      <c r="F394" s="20">
        <f t="shared" si="5"/>
        <v>1</v>
      </c>
      <c r="G394" s="20" t="str">
        <f t="shared" si="6"/>
        <v>03/02/202602:04:51</v>
      </c>
      <c r="H394" s="20" t="s">
        <v>1103</v>
      </c>
      <c r="I394" s="21">
        <v>46083</v>
      </c>
      <c r="J394" s="21" t="str">
        <f t="shared" si="7"/>
        <v>WD</v>
      </c>
      <c r="K394" s="20" t="s">
        <v>1174</v>
      </c>
      <c r="L394" s="20">
        <f t="shared" si="8"/>
        <v>2</v>
      </c>
      <c r="M394" s="20" t="s">
        <v>26</v>
      </c>
      <c r="N394" s="22">
        <f t="shared" si="9"/>
        <v>8.9699074074073987E-3</v>
      </c>
      <c r="O394" s="23">
        <v>70496</v>
      </c>
      <c r="P394" s="24">
        <f>VLOOKUP(O394,'CPT to wRVU'!$A$1:$C$9660,3,FALSE)</f>
        <v>1.75</v>
      </c>
      <c r="Q394" s="25"/>
      <c r="R394" s="25"/>
      <c r="S394" s="25"/>
      <c r="T394" s="25"/>
    </row>
    <row r="395" spans="1:20" ht="16.5" customHeight="1" x14ac:dyDescent="0.2">
      <c r="A395" s="19" t="s">
        <v>1176</v>
      </c>
      <c r="B395" s="20" t="s">
        <v>21</v>
      </c>
      <c r="C395" s="20" t="s">
        <v>28</v>
      </c>
      <c r="D395" s="20" t="s">
        <v>1103</v>
      </c>
      <c r="E395" s="20" t="s">
        <v>1177</v>
      </c>
      <c r="F395" s="20">
        <f t="shared" si="5"/>
        <v>1</v>
      </c>
      <c r="G395" s="20" t="str">
        <f t="shared" si="6"/>
        <v>03/02/202602:05:35</v>
      </c>
      <c r="H395" s="20" t="s">
        <v>1103</v>
      </c>
      <c r="I395" s="21">
        <v>46083</v>
      </c>
      <c r="J395" s="21" t="str">
        <f t="shared" si="7"/>
        <v>WD</v>
      </c>
      <c r="K395" s="20" t="s">
        <v>1178</v>
      </c>
      <c r="L395" s="20">
        <f t="shared" si="8"/>
        <v>2</v>
      </c>
      <c r="M395" s="20" t="s">
        <v>26</v>
      </c>
      <c r="N395" s="22">
        <f t="shared" si="9"/>
        <v>7.9398148148148162E-3</v>
      </c>
      <c r="O395" s="23">
        <v>70450</v>
      </c>
      <c r="P395" s="24">
        <f>VLOOKUP(O395,'CPT to wRVU'!$A$1:$C$9660,3,FALSE)</f>
        <v>0.85</v>
      </c>
      <c r="Q395" s="28"/>
      <c r="R395" s="28"/>
      <c r="S395" s="28"/>
      <c r="T395" s="28"/>
    </row>
    <row r="396" spans="1:20" ht="27" customHeight="1" x14ac:dyDescent="0.2">
      <c r="A396" s="19" t="s">
        <v>1179</v>
      </c>
      <c r="B396" s="20" t="s">
        <v>40</v>
      </c>
      <c r="C396" s="20" t="s">
        <v>41</v>
      </c>
      <c r="D396" s="20" t="s">
        <v>1103</v>
      </c>
      <c r="E396" s="20" t="s">
        <v>1180</v>
      </c>
      <c r="F396" s="20">
        <f t="shared" si="5"/>
        <v>1</v>
      </c>
      <c r="G396" s="20" t="str">
        <f t="shared" si="6"/>
        <v>03/02/202602:05:52</v>
      </c>
      <c r="H396" s="20" t="s">
        <v>1103</v>
      </c>
      <c r="I396" s="21">
        <v>46083</v>
      </c>
      <c r="J396" s="21" t="str">
        <f t="shared" si="7"/>
        <v>WD</v>
      </c>
      <c r="K396" s="20" t="s">
        <v>1181</v>
      </c>
      <c r="L396" s="20">
        <f t="shared" si="8"/>
        <v>2</v>
      </c>
      <c r="M396" s="20" t="s">
        <v>26</v>
      </c>
      <c r="N396" s="22">
        <f t="shared" si="9"/>
        <v>6.0069444444444398E-3</v>
      </c>
      <c r="O396" s="23">
        <v>71046</v>
      </c>
      <c r="P396" s="24">
        <f>VLOOKUP(O396,'CPT to wRVU'!$A$1:$C$9660,3,FALSE)</f>
        <v>0.22</v>
      </c>
      <c r="Q396" s="25"/>
      <c r="R396" s="25"/>
      <c r="S396" s="25"/>
      <c r="T396" s="25"/>
    </row>
    <row r="397" spans="1:20" ht="27" customHeight="1" x14ac:dyDescent="0.2">
      <c r="A397" s="19" t="s">
        <v>1182</v>
      </c>
      <c r="B397" s="20" t="s">
        <v>21</v>
      </c>
      <c r="C397" s="20" t="s">
        <v>84</v>
      </c>
      <c r="D397" s="20" t="s">
        <v>1103</v>
      </c>
      <c r="E397" s="20" t="s">
        <v>1183</v>
      </c>
      <c r="F397" s="20">
        <f t="shared" si="5"/>
        <v>2</v>
      </c>
      <c r="G397" s="20" t="str">
        <f t="shared" si="6"/>
        <v>03/02/202602:06:33</v>
      </c>
      <c r="H397" s="20" t="s">
        <v>1103</v>
      </c>
      <c r="I397" s="21">
        <v>46083</v>
      </c>
      <c r="J397" s="21" t="str">
        <f t="shared" si="7"/>
        <v>WD</v>
      </c>
      <c r="K397" s="20" t="s">
        <v>1184</v>
      </c>
      <c r="L397" s="20">
        <f t="shared" si="8"/>
        <v>2</v>
      </c>
      <c r="M397" s="20" t="s">
        <v>26</v>
      </c>
      <c r="N397" s="22">
        <f t="shared" si="9"/>
        <v>1.5046296296296335E-3</v>
      </c>
      <c r="O397" s="23">
        <v>74177</v>
      </c>
      <c r="P397" s="24">
        <f>VLOOKUP(O397,'CPT to wRVU'!$A$1:$C$9660,3,FALSE)</f>
        <v>1.82</v>
      </c>
      <c r="Q397" s="28"/>
      <c r="R397" s="28"/>
      <c r="S397" s="28"/>
      <c r="T397" s="28"/>
    </row>
    <row r="398" spans="1:20" ht="27" customHeight="1" x14ac:dyDescent="0.2">
      <c r="A398" s="19" t="s">
        <v>1185</v>
      </c>
      <c r="B398" s="20" t="s">
        <v>171</v>
      </c>
      <c r="C398" s="20" t="s">
        <v>393</v>
      </c>
      <c r="D398" s="20" t="s">
        <v>1103</v>
      </c>
      <c r="E398" s="20" t="s">
        <v>1186</v>
      </c>
      <c r="F398" s="20">
        <f t="shared" si="5"/>
        <v>1</v>
      </c>
      <c r="G398" s="20" t="str">
        <f t="shared" si="6"/>
        <v>03/02/202602:12:45</v>
      </c>
      <c r="H398" s="20" t="s">
        <v>1103</v>
      </c>
      <c r="I398" s="21">
        <v>46083</v>
      </c>
      <c r="J398" s="21" t="str">
        <f t="shared" si="7"/>
        <v>WD</v>
      </c>
      <c r="K398" s="20" t="s">
        <v>1187</v>
      </c>
      <c r="L398" s="20">
        <f t="shared" si="8"/>
        <v>2</v>
      </c>
      <c r="M398" s="20" t="s">
        <v>26</v>
      </c>
      <c r="N398" s="22">
        <f t="shared" si="9"/>
        <v>1.0729166666666679E-2</v>
      </c>
      <c r="O398" s="23">
        <v>76700</v>
      </c>
      <c r="P398" s="24">
        <f>VLOOKUP(O398,'CPT to wRVU'!$A$1:$C$9660,3,FALSE)</f>
        <v>0.81</v>
      </c>
      <c r="Q398" s="25"/>
      <c r="R398" s="25"/>
      <c r="S398" s="25"/>
      <c r="T398" s="25"/>
    </row>
    <row r="399" spans="1:20" ht="27" customHeight="1" x14ac:dyDescent="0.2">
      <c r="A399" s="19" t="s">
        <v>1188</v>
      </c>
      <c r="B399" s="20" t="s">
        <v>40</v>
      </c>
      <c r="C399" s="20" t="s">
        <v>41</v>
      </c>
      <c r="D399" s="20" t="s">
        <v>1103</v>
      </c>
      <c r="E399" s="20" t="s">
        <v>1189</v>
      </c>
      <c r="F399" s="20">
        <f t="shared" si="5"/>
        <v>2</v>
      </c>
      <c r="G399" s="20" t="str">
        <f t="shared" si="6"/>
        <v>03/02/202602:37:24</v>
      </c>
      <c r="H399" s="20" t="s">
        <v>1103</v>
      </c>
      <c r="I399" s="21">
        <v>46083</v>
      </c>
      <c r="J399" s="21" t="str">
        <f t="shared" si="7"/>
        <v>WD</v>
      </c>
      <c r="K399" s="20" t="s">
        <v>1190</v>
      </c>
      <c r="L399" s="20">
        <f t="shared" si="8"/>
        <v>2</v>
      </c>
      <c r="M399" s="20" t="s">
        <v>26</v>
      </c>
      <c r="N399" s="22">
        <f t="shared" si="9"/>
        <v>1.9513888888888886E-2</v>
      </c>
      <c r="O399" s="23">
        <v>71046</v>
      </c>
      <c r="P399" s="24">
        <f>VLOOKUP(O399,'CPT to wRVU'!$A$1:$C$9660,3,FALSE)</f>
        <v>0.22</v>
      </c>
      <c r="Q399" s="28"/>
      <c r="R399" s="28"/>
      <c r="S399" s="28"/>
      <c r="T399" s="28"/>
    </row>
    <row r="400" spans="1:20" ht="27" customHeight="1" x14ac:dyDescent="0.2">
      <c r="A400" s="19" t="s">
        <v>1191</v>
      </c>
      <c r="B400" s="20" t="s">
        <v>21</v>
      </c>
      <c r="C400" s="20" t="s">
        <v>84</v>
      </c>
      <c r="D400" s="20" t="s">
        <v>1103</v>
      </c>
      <c r="E400" s="20" t="s">
        <v>1192</v>
      </c>
      <c r="F400" s="20">
        <f t="shared" si="5"/>
        <v>2</v>
      </c>
      <c r="G400" s="20" t="str">
        <f t="shared" si="6"/>
        <v>03/02/202602:38:56</v>
      </c>
      <c r="H400" s="20" t="s">
        <v>1103</v>
      </c>
      <c r="I400" s="21">
        <v>46083</v>
      </c>
      <c r="J400" s="21" t="str">
        <f t="shared" si="7"/>
        <v>WD</v>
      </c>
      <c r="K400" s="20" t="s">
        <v>1193</v>
      </c>
      <c r="L400" s="20">
        <f t="shared" si="8"/>
        <v>2</v>
      </c>
      <c r="M400" s="20" t="s">
        <v>26</v>
      </c>
      <c r="N400" s="22">
        <f t="shared" si="9"/>
        <v>4.9421296296296297E-3</v>
      </c>
      <c r="O400" s="23">
        <v>74177</v>
      </c>
      <c r="P400" s="24">
        <f>VLOOKUP(O400,'CPT to wRVU'!$A$1:$C$9660,3,FALSE)</f>
        <v>1.82</v>
      </c>
      <c r="Q400" s="25"/>
      <c r="R400" s="25"/>
      <c r="S400" s="25"/>
      <c r="T400" s="25"/>
    </row>
    <row r="401" spans="1:20" ht="27" customHeight="1" x14ac:dyDescent="0.2">
      <c r="A401" s="19" t="s">
        <v>1194</v>
      </c>
      <c r="B401" s="20" t="s">
        <v>21</v>
      </c>
      <c r="C401" s="20" t="s">
        <v>84</v>
      </c>
      <c r="D401" s="20" t="s">
        <v>1103</v>
      </c>
      <c r="E401" s="20" t="s">
        <v>1195</v>
      </c>
      <c r="F401" s="20">
        <f t="shared" si="5"/>
        <v>2</v>
      </c>
      <c r="G401" s="20" t="str">
        <f t="shared" si="6"/>
        <v>03/02/202602:43:56</v>
      </c>
      <c r="H401" s="20" t="s">
        <v>1103</v>
      </c>
      <c r="I401" s="21">
        <v>46083</v>
      </c>
      <c r="J401" s="21" t="str">
        <f t="shared" si="7"/>
        <v>WD</v>
      </c>
      <c r="K401" s="20" t="s">
        <v>1196</v>
      </c>
      <c r="L401" s="20">
        <f t="shared" si="8"/>
        <v>2</v>
      </c>
      <c r="M401" s="20" t="s">
        <v>26</v>
      </c>
      <c r="N401" s="22">
        <f t="shared" si="9"/>
        <v>6.9675925925925947E-3</v>
      </c>
      <c r="O401" s="23">
        <v>74177</v>
      </c>
      <c r="P401" s="24">
        <f>VLOOKUP(O401,'CPT to wRVU'!$A$1:$C$9660,3,FALSE)</f>
        <v>1.82</v>
      </c>
      <c r="Q401" s="28"/>
      <c r="R401" s="28"/>
      <c r="S401" s="28"/>
      <c r="T401" s="28"/>
    </row>
    <row r="402" spans="1:20" ht="27" customHeight="1" x14ac:dyDescent="0.2">
      <c r="A402" s="19" t="s">
        <v>1197</v>
      </c>
      <c r="B402" s="20" t="s">
        <v>171</v>
      </c>
      <c r="C402" s="20" t="s">
        <v>387</v>
      </c>
      <c r="D402" s="20" t="s">
        <v>1103</v>
      </c>
      <c r="E402" s="20" t="s">
        <v>1198</v>
      </c>
      <c r="F402" s="20">
        <f t="shared" si="5"/>
        <v>2</v>
      </c>
      <c r="G402" s="20" t="str">
        <f t="shared" si="6"/>
        <v>03/02/202602:45:46</v>
      </c>
      <c r="H402" s="20" t="s">
        <v>1103</v>
      </c>
      <c r="I402" s="21">
        <v>46083</v>
      </c>
      <c r="J402" s="21" t="str">
        <f t="shared" si="7"/>
        <v>WD</v>
      </c>
      <c r="K402" s="20" t="s">
        <v>1199</v>
      </c>
      <c r="L402" s="20">
        <f t="shared" si="8"/>
        <v>2</v>
      </c>
      <c r="M402" s="20" t="s">
        <v>26</v>
      </c>
      <c r="N402" s="22">
        <f t="shared" si="9"/>
        <v>5.3587962962962921E-3</v>
      </c>
      <c r="O402" s="23">
        <v>76856</v>
      </c>
      <c r="P402" s="24">
        <f>VLOOKUP(O402,'CPT to wRVU'!$A$1:$C$9660,3,FALSE)</f>
        <v>0.69</v>
      </c>
      <c r="Q402" s="25"/>
      <c r="R402" s="25"/>
      <c r="S402" s="25"/>
      <c r="T402" s="25"/>
    </row>
    <row r="403" spans="1:20" ht="27" customHeight="1" x14ac:dyDescent="0.2">
      <c r="A403" s="19" t="s">
        <v>1200</v>
      </c>
      <c r="B403" s="20" t="s">
        <v>171</v>
      </c>
      <c r="C403" s="20" t="s">
        <v>391</v>
      </c>
      <c r="D403" s="20" t="s">
        <v>1103</v>
      </c>
      <c r="E403" s="20" t="s">
        <v>169</v>
      </c>
      <c r="F403" s="20">
        <f t="shared" si="5"/>
        <v>2</v>
      </c>
      <c r="G403" s="20" t="str">
        <f t="shared" si="6"/>
        <v>03/02/202602:45:46</v>
      </c>
      <c r="H403" s="20" t="s">
        <v>1103</v>
      </c>
      <c r="I403" s="21">
        <v>46083</v>
      </c>
      <c r="J403" s="21" t="str">
        <f t="shared" si="7"/>
        <v>WD</v>
      </c>
      <c r="K403" s="20" t="s">
        <v>1199</v>
      </c>
      <c r="L403" s="20">
        <f t="shared" si="8"/>
        <v>2</v>
      </c>
      <c r="M403" s="20" t="s">
        <v>26</v>
      </c>
      <c r="N403" s="22">
        <f t="shared" si="9"/>
        <v>5.6365740740740716E-3</v>
      </c>
      <c r="O403" s="23">
        <v>76830</v>
      </c>
      <c r="P403" s="24">
        <f>VLOOKUP(O403,'CPT to wRVU'!$A$1:$C$9660,3,FALSE)</f>
        <v>0.69</v>
      </c>
      <c r="Q403" s="28"/>
      <c r="R403" s="28"/>
      <c r="S403" s="28"/>
      <c r="T403" s="28"/>
    </row>
    <row r="404" spans="1:20" ht="27" customHeight="1" x14ac:dyDescent="0.2">
      <c r="A404" s="19" t="s">
        <v>1201</v>
      </c>
      <c r="B404" s="20" t="s">
        <v>171</v>
      </c>
      <c r="C404" s="20" t="s">
        <v>393</v>
      </c>
      <c r="D404" s="20" t="s">
        <v>1103</v>
      </c>
      <c r="E404" s="20" t="s">
        <v>1202</v>
      </c>
      <c r="F404" s="20">
        <f t="shared" si="5"/>
        <v>2</v>
      </c>
      <c r="G404" s="20" t="str">
        <f t="shared" si="6"/>
        <v>03/02/202603:32:05</v>
      </c>
      <c r="H404" s="20" t="s">
        <v>1103</v>
      </c>
      <c r="I404" s="21">
        <v>46083</v>
      </c>
      <c r="J404" s="21" t="str">
        <f t="shared" si="7"/>
        <v>WD</v>
      </c>
      <c r="K404" s="20" t="s">
        <v>1203</v>
      </c>
      <c r="L404" s="20">
        <f t="shared" si="8"/>
        <v>3</v>
      </c>
      <c r="M404" s="20" t="s">
        <v>26</v>
      </c>
      <c r="N404" s="22">
        <f t="shared" si="9"/>
        <v>3.7673611111111102E-2</v>
      </c>
      <c r="O404" s="23">
        <v>76700</v>
      </c>
      <c r="P404" s="24">
        <f>VLOOKUP(O404,'CPT to wRVU'!$A$1:$C$9660,3,FALSE)</f>
        <v>0.81</v>
      </c>
      <c r="Q404" s="25"/>
      <c r="R404" s="25">
        <f>SUM(P404:P405)</f>
        <v>2.63</v>
      </c>
      <c r="S404" s="25"/>
      <c r="T404" s="25"/>
    </row>
    <row r="405" spans="1:20" ht="27" customHeight="1" x14ac:dyDescent="0.2">
      <c r="A405" s="19" t="s">
        <v>1204</v>
      </c>
      <c r="B405" s="20" t="s">
        <v>21</v>
      </c>
      <c r="C405" s="20" t="s">
        <v>84</v>
      </c>
      <c r="D405" s="20" t="s">
        <v>1103</v>
      </c>
      <c r="E405" s="20" t="s">
        <v>1205</v>
      </c>
      <c r="F405" s="20">
        <f t="shared" si="5"/>
        <v>3</v>
      </c>
      <c r="G405" s="20" t="str">
        <f t="shared" si="6"/>
        <v>03/02/202604:00:12</v>
      </c>
      <c r="H405" s="20" t="s">
        <v>1103</v>
      </c>
      <c r="I405" s="21">
        <v>46083</v>
      </c>
      <c r="J405" s="21" t="str">
        <f t="shared" si="7"/>
        <v>WD</v>
      </c>
      <c r="K405" s="20" t="s">
        <v>1206</v>
      </c>
      <c r="L405" s="20">
        <f t="shared" si="8"/>
        <v>4</v>
      </c>
      <c r="M405" s="20" t="s">
        <v>26</v>
      </c>
      <c r="N405" s="22">
        <f t="shared" si="9"/>
        <v>8.0208333333333381E-3</v>
      </c>
      <c r="O405" s="23">
        <v>74177</v>
      </c>
      <c r="P405" s="24">
        <f>VLOOKUP(O405,'CPT to wRVU'!$A$1:$C$9660,3,FALSE)</f>
        <v>1.82</v>
      </c>
      <c r="Q405" s="28"/>
      <c r="R405" s="28"/>
      <c r="S405" s="28"/>
      <c r="T405" s="28"/>
    </row>
    <row r="406" spans="1:20" ht="27" customHeight="1" x14ac:dyDescent="0.2">
      <c r="A406" s="42" t="s">
        <v>1207</v>
      </c>
      <c r="B406" s="43" t="s">
        <v>40</v>
      </c>
      <c r="C406" s="43" t="s">
        <v>41</v>
      </c>
      <c r="D406" s="43" t="s">
        <v>1103</v>
      </c>
      <c r="E406" s="43" t="s">
        <v>1208</v>
      </c>
      <c r="F406" s="43">
        <f t="shared" si="5"/>
        <v>3</v>
      </c>
      <c r="G406" s="43" t="str">
        <f t="shared" si="6"/>
        <v>03/02/202604:05:35</v>
      </c>
      <c r="H406" s="43" t="s">
        <v>1103</v>
      </c>
      <c r="I406" s="44">
        <v>46083</v>
      </c>
      <c r="J406" s="44" t="str">
        <f t="shared" si="7"/>
        <v>WD</v>
      </c>
      <c r="K406" s="43" t="s">
        <v>1209</v>
      </c>
      <c r="L406" s="43">
        <f t="shared" si="8"/>
        <v>4</v>
      </c>
      <c r="M406" s="43" t="s">
        <v>1210</v>
      </c>
      <c r="N406" s="45">
        <f t="shared" si="9"/>
        <v>8.6805555555555525E-3</v>
      </c>
      <c r="O406" s="46">
        <v>71046</v>
      </c>
      <c r="P406" s="47">
        <f>VLOOKUP(O406,'CPT to wRVU'!$A$1:$C$9660,3,FALSE)</f>
        <v>0.22</v>
      </c>
      <c r="Q406" s="25">
        <f>SUM(P406:P441,P443,P445,P446,P455)</f>
        <v>26.27</v>
      </c>
      <c r="R406" s="25">
        <f>SUM(P406:P414)</f>
        <v>6.85</v>
      </c>
      <c r="S406" s="25"/>
      <c r="T406" s="25"/>
    </row>
    <row r="407" spans="1:20" ht="27" customHeight="1" x14ac:dyDescent="0.2">
      <c r="A407" s="42" t="s">
        <v>1211</v>
      </c>
      <c r="B407" s="43" t="s">
        <v>40</v>
      </c>
      <c r="C407" s="43" t="s">
        <v>41</v>
      </c>
      <c r="D407" s="43" t="s">
        <v>1103</v>
      </c>
      <c r="E407" s="43" t="s">
        <v>1212</v>
      </c>
      <c r="F407" s="43">
        <f t="shared" si="5"/>
        <v>3</v>
      </c>
      <c r="G407" s="43" t="str">
        <f t="shared" si="6"/>
        <v>03/02/202604:08:19</v>
      </c>
      <c r="H407" s="43" t="s">
        <v>1103</v>
      </c>
      <c r="I407" s="44">
        <v>46083</v>
      </c>
      <c r="J407" s="44" t="str">
        <f t="shared" si="7"/>
        <v>WD</v>
      </c>
      <c r="K407" s="43" t="s">
        <v>1213</v>
      </c>
      <c r="L407" s="43">
        <f t="shared" si="8"/>
        <v>4</v>
      </c>
      <c r="M407" s="43" t="s">
        <v>1210</v>
      </c>
      <c r="N407" s="45">
        <f t="shared" si="9"/>
        <v>8.7384259259259134E-3</v>
      </c>
      <c r="O407" s="46">
        <v>71046</v>
      </c>
      <c r="P407" s="47">
        <f>VLOOKUP(O407,'CPT to wRVU'!$A$1:$C$9660,3,FALSE)</f>
        <v>0.22</v>
      </c>
      <c r="Q407" s="28"/>
      <c r="R407" s="28"/>
      <c r="S407" s="28"/>
      <c r="T407" s="28"/>
    </row>
    <row r="408" spans="1:20" ht="27" customHeight="1" x14ac:dyDescent="0.2">
      <c r="A408" s="42" t="s">
        <v>1214</v>
      </c>
      <c r="B408" s="43" t="s">
        <v>171</v>
      </c>
      <c r="C408" s="43" t="s">
        <v>179</v>
      </c>
      <c r="D408" s="43" t="s">
        <v>1103</v>
      </c>
      <c r="E408" s="43" t="s">
        <v>1215</v>
      </c>
      <c r="F408" s="43">
        <f t="shared" si="5"/>
        <v>4</v>
      </c>
      <c r="G408" s="43" t="str">
        <f t="shared" si="6"/>
        <v>03/02/202604:14:20</v>
      </c>
      <c r="H408" s="43" t="s">
        <v>1103</v>
      </c>
      <c r="I408" s="44">
        <v>46083</v>
      </c>
      <c r="J408" s="44" t="str">
        <f t="shared" si="7"/>
        <v>WD</v>
      </c>
      <c r="K408" s="43" t="s">
        <v>1216</v>
      </c>
      <c r="L408" s="43">
        <f t="shared" si="8"/>
        <v>4</v>
      </c>
      <c r="M408" s="43" t="s">
        <v>1210</v>
      </c>
      <c r="N408" s="45">
        <f t="shared" si="9"/>
        <v>7.0717592592592637E-3</v>
      </c>
      <c r="O408" s="46">
        <v>76705</v>
      </c>
      <c r="P408" s="47">
        <f>VLOOKUP(O408,'CPT to wRVU'!$A$1:$C$9660,3,FALSE)</f>
        <v>0.59</v>
      </c>
      <c r="Q408" s="25"/>
      <c r="R408" s="25"/>
      <c r="S408" s="25"/>
      <c r="T408" s="25"/>
    </row>
    <row r="409" spans="1:20" ht="27" customHeight="1" x14ac:dyDescent="0.2">
      <c r="A409" s="42" t="s">
        <v>1217</v>
      </c>
      <c r="B409" s="43" t="s">
        <v>21</v>
      </c>
      <c r="C409" s="43" t="s">
        <v>28</v>
      </c>
      <c r="D409" s="43" t="s">
        <v>1103</v>
      </c>
      <c r="E409" s="43" t="s">
        <v>1218</v>
      </c>
      <c r="F409" s="43">
        <f t="shared" si="5"/>
        <v>4</v>
      </c>
      <c r="G409" s="43" t="str">
        <f t="shared" si="6"/>
        <v>03/02/202604:23:59</v>
      </c>
      <c r="H409" s="43" t="s">
        <v>1103</v>
      </c>
      <c r="I409" s="44">
        <v>46083</v>
      </c>
      <c r="J409" s="44" t="str">
        <f t="shared" si="7"/>
        <v>WD</v>
      </c>
      <c r="K409" s="43" t="s">
        <v>1219</v>
      </c>
      <c r="L409" s="43">
        <f t="shared" si="8"/>
        <v>4</v>
      </c>
      <c r="M409" s="43" t="s">
        <v>1210</v>
      </c>
      <c r="N409" s="45">
        <f t="shared" si="9"/>
        <v>8.8657407407407296E-3</v>
      </c>
      <c r="O409" s="46">
        <v>70450</v>
      </c>
      <c r="P409" s="47">
        <f>VLOOKUP(O409,'CPT to wRVU'!$A$1:$C$9660,3,FALSE)</f>
        <v>0.85</v>
      </c>
      <c r="Q409" s="28"/>
      <c r="R409" s="28"/>
      <c r="S409" s="28"/>
      <c r="T409" s="28"/>
    </row>
    <row r="410" spans="1:20" ht="16.5" customHeight="1" x14ac:dyDescent="0.2">
      <c r="A410" s="42" t="s">
        <v>1220</v>
      </c>
      <c r="B410" s="43" t="s">
        <v>21</v>
      </c>
      <c r="C410" s="43" t="s">
        <v>72</v>
      </c>
      <c r="D410" s="43" t="s">
        <v>1103</v>
      </c>
      <c r="E410" s="43" t="s">
        <v>1221</v>
      </c>
      <c r="F410" s="43">
        <f t="shared" si="5"/>
        <v>4</v>
      </c>
      <c r="G410" s="43" t="str">
        <f t="shared" si="6"/>
        <v>03/02/202604:31:03</v>
      </c>
      <c r="H410" s="43" t="s">
        <v>1103</v>
      </c>
      <c r="I410" s="44">
        <v>46083</v>
      </c>
      <c r="J410" s="44" t="str">
        <f t="shared" si="7"/>
        <v>WD</v>
      </c>
      <c r="K410" s="43" t="s">
        <v>1222</v>
      </c>
      <c r="L410" s="43">
        <f t="shared" si="8"/>
        <v>4</v>
      </c>
      <c r="M410" s="43" t="s">
        <v>1210</v>
      </c>
      <c r="N410" s="45">
        <f t="shared" si="9"/>
        <v>1.3298611111111108E-2</v>
      </c>
      <c r="O410" s="46">
        <v>70498</v>
      </c>
      <c r="P410" s="47">
        <f>VLOOKUP(O410,'CPT to wRVU'!$A$1:$C$9660,3,FALSE)</f>
        <v>1.75</v>
      </c>
      <c r="Q410" s="25"/>
      <c r="R410" s="25"/>
      <c r="S410" s="25"/>
      <c r="T410" s="25"/>
    </row>
    <row r="411" spans="1:20" ht="27" customHeight="1" x14ac:dyDescent="0.2">
      <c r="A411" s="42" t="s">
        <v>1223</v>
      </c>
      <c r="B411" s="43" t="s">
        <v>21</v>
      </c>
      <c r="C411" s="43" t="s">
        <v>76</v>
      </c>
      <c r="D411" s="43" t="s">
        <v>1103</v>
      </c>
      <c r="E411" s="43" t="s">
        <v>1221</v>
      </c>
      <c r="F411" s="43">
        <f t="shared" si="5"/>
        <v>4</v>
      </c>
      <c r="G411" s="43" t="str">
        <f t="shared" si="6"/>
        <v>03/02/202604:31:03</v>
      </c>
      <c r="H411" s="43" t="s">
        <v>1103</v>
      </c>
      <c r="I411" s="44">
        <v>46083</v>
      </c>
      <c r="J411" s="44" t="str">
        <f t="shared" si="7"/>
        <v>WD</v>
      </c>
      <c r="K411" s="43" t="s">
        <v>1222</v>
      </c>
      <c r="L411" s="43">
        <f t="shared" si="8"/>
        <v>4</v>
      </c>
      <c r="M411" s="43" t="s">
        <v>1210</v>
      </c>
      <c r="N411" s="45">
        <f t="shared" si="9"/>
        <v>1.3298611111111108E-2</v>
      </c>
      <c r="O411" s="46">
        <v>70496</v>
      </c>
      <c r="P411" s="47">
        <f>VLOOKUP(O411,'CPT to wRVU'!$A$1:$C$9660,3,FALSE)</f>
        <v>1.75</v>
      </c>
      <c r="Q411" s="28"/>
      <c r="R411" s="28"/>
      <c r="S411" s="28"/>
      <c r="T411" s="28"/>
    </row>
    <row r="412" spans="1:20" ht="27" customHeight="1" x14ac:dyDescent="0.2">
      <c r="A412" s="42" t="s">
        <v>1224</v>
      </c>
      <c r="B412" s="43" t="s">
        <v>40</v>
      </c>
      <c r="C412" s="43" t="s">
        <v>61</v>
      </c>
      <c r="D412" s="43" t="s">
        <v>1103</v>
      </c>
      <c r="E412" s="43" t="s">
        <v>1225</v>
      </c>
      <c r="F412" s="43">
        <f t="shared" si="5"/>
        <v>4</v>
      </c>
      <c r="G412" s="43" t="str">
        <f t="shared" si="6"/>
        <v>03/02/202604:33:30</v>
      </c>
      <c r="H412" s="43" t="s">
        <v>1103</v>
      </c>
      <c r="I412" s="44">
        <v>46083</v>
      </c>
      <c r="J412" s="44" t="str">
        <f t="shared" si="7"/>
        <v>WD</v>
      </c>
      <c r="K412" s="43" t="s">
        <v>1226</v>
      </c>
      <c r="L412" s="43">
        <f t="shared" si="8"/>
        <v>4</v>
      </c>
      <c r="M412" s="43" t="s">
        <v>1210</v>
      </c>
      <c r="N412" s="45">
        <f t="shared" si="9"/>
        <v>1.6469907407407391E-2</v>
      </c>
      <c r="O412" s="46">
        <v>71045</v>
      </c>
      <c r="P412" s="47">
        <f>VLOOKUP(O412,'CPT to wRVU'!$A$1:$C$9660,3,FALSE)</f>
        <v>0.18</v>
      </c>
      <c r="Q412" s="25"/>
      <c r="R412" s="25"/>
      <c r="S412" s="25"/>
      <c r="T412" s="25"/>
    </row>
    <row r="413" spans="1:20" ht="27" customHeight="1" x14ac:dyDescent="0.2">
      <c r="A413" s="42" t="s">
        <v>1227</v>
      </c>
      <c r="B413" s="43" t="s">
        <v>171</v>
      </c>
      <c r="C413" s="43" t="s">
        <v>1228</v>
      </c>
      <c r="D413" s="43" t="s">
        <v>1103</v>
      </c>
      <c r="E413" s="43" t="s">
        <v>1229</v>
      </c>
      <c r="F413" s="43">
        <f t="shared" si="5"/>
        <v>3</v>
      </c>
      <c r="G413" s="43" t="str">
        <f t="shared" si="6"/>
        <v>03/02/202604:37:30</v>
      </c>
      <c r="H413" s="43" t="s">
        <v>1103</v>
      </c>
      <c r="I413" s="44">
        <v>46083</v>
      </c>
      <c r="J413" s="44" t="str">
        <f t="shared" si="7"/>
        <v>WD</v>
      </c>
      <c r="K413" s="43" t="s">
        <v>1230</v>
      </c>
      <c r="L413" s="43">
        <f t="shared" si="8"/>
        <v>4</v>
      </c>
      <c r="M413" s="43" t="s">
        <v>1210</v>
      </c>
      <c r="N413" s="45">
        <f t="shared" si="9"/>
        <v>5.7083333333333347E-2</v>
      </c>
      <c r="O413" s="46">
        <v>76815</v>
      </c>
      <c r="P413" s="47">
        <f>VLOOKUP(O413,'CPT to wRVU'!$A$1:$C$9660,3,FALSE)</f>
        <v>0.65</v>
      </c>
      <c r="Q413" s="28"/>
      <c r="R413" s="28"/>
      <c r="S413" s="28"/>
      <c r="T413" s="28"/>
    </row>
    <row r="414" spans="1:20" ht="27" customHeight="1" x14ac:dyDescent="0.2">
      <c r="A414" s="42" t="s">
        <v>1231</v>
      </c>
      <c r="B414" s="43" t="s">
        <v>171</v>
      </c>
      <c r="C414" s="43" t="s">
        <v>172</v>
      </c>
      <c r="D414" s="43" t="s">
        <v>1103</v>
      </c>
      <c r="E414" s="43" t="s">
        <v>1232</v>
      </c>
      <c r="F414" s="43">
        <f t="shared" si="5"/>
        <v>4</v>
      </c>
      <c r="G414" s="43" t="str">
        <f t="shared" si="6"/>
        <v>03/02/202604:50:26</v>
      </c>
      <c r="H414" s="43" t="s">
        <v>1103</v>
      </c>
      <c r="I414" s="44">
        <v>46083</v>
      </c>
      <c r="J414" s="44" t="str">
        <f t="shared" si="7"/>
        <v>WD</v>
      </c>
      <c r="K414" s="43" t="s">
        <v>1233</v>
      </c>
      <c r="L414" s="43">
        <f t="shared" si="8"/>
        <v>4</v>
      </c>
      <c r="M414" s="43" t="s">
        <v>1210</v>
      </c>
      <c r="N414" s="45">
        <f t="shared" si="9"/>
        <v>2.9814814814814822E-2</v>
      </c>
      <c r="O414" s="46">
        <v>76870</v>
      </c>
      <c r="P414" s="47">
        <f>VLOOKUP(O414,'CPT to wRVU'!$A$1:$C$9660,3,FALSE)</f>
        <v>0.64</v>
      </c>
      <c r="Q414" s="25"/>
      <c r="R414" s="25"/>
      <c r="S414" s="25"/>
      <c r="T414" s="25"/>
    </row>
    <row r="415" spans="1:20" ht="27" customHeight="1" x14ac:dyDescent="0.2">
      <c r="A415" s="42" t="s">
        <v>1234</v>
      </c>
      <c r="B415" s="43" t="s">
        <v>171</v>
      </c>
      <c r="C415" s="43" t="s">
        <v>1235</v>
      </c>
      <c r="D415" s="43" t="s">
        <v>1103</v>
      </c>
      <c r="E415" s="43" t="s">
        <v>1236</v>
      </c>
      <c r="F415" s="43">
        <f t="shared" si="5"/>
        <v>3</v>
      </c>
      <c r="G415" s="43" t="str">
        <f t="shared" si="6"/>
        <v>03/02/202605:15:19</v>
      </c>
      <c r="H415" s="43" t="s">
        <v>1103</v>
      </c>
      <c r="I415" s="44">
        <v>46083</v>
      </c>
      <c r="J415" s="44" t="str">
        <f t="shared" si="7"/>
        <v>WD</v>
      </c>
      <c r="K415" s="43" t="s">
        <v>1237</v>
      </c>
      <c r="L415" s="43">
        <f t="shared" si="8"/>
        <v>5</v>
      </c>
      <c r="M415" s="43" t="s">
        <v>1210</v>
      </c>
      <c r="N415" s="45">
        <f t="shared" si="9"/>
        <v>8.3715277777777763E-2</v>
      </c>
      <c r="O415" s="46">
        <v>93931</v>
      </c>
      <c r="P415" s="47">
        <f>VLOOKUP(O415,'CPT to wRVU'!$A$1:$C$9660,3,FALSE)</f>
        <v>0.5</v>
      </c>
      <c r="Q415" s="28"/>
      <c r="R415" s="28">
        <f>SUM(P415:P422)</f>
        <v>6.65</v>
      </c>
      <c r="S415" s="28"/>
      <c r="T415" s="28"/>
    </row>
    <row r="416" spans="1:20" ht="27" customHeight="1" x14ac:dyDescent="0.2">
      <c r="A416" s="42" t="s">
        <v>1238</v>
      </c>
      <c r="B416" s="43" t="s">
        <v>171</v>
      </c>
      <c r="C416" s="43" t="s">
        <v>393</v>
      </c>
      <c r="D416" s="43" t="s">
        <v>1103</v>
      </c>
      <c r="E416" s="43" t="s">
        <v>1239</v>
      </c>
      <c r="F416" s="43">
        <f t="shared" si="5"/>
        <v>4</v>
      </c>
      <c r="G416" s="43" t="str">
        <f t="shared" si="6"/>
        <v>03/02/202605:18:29</v>
      </c>
      <c r="H416" s="43" t="s">
        <v>1103</v>
      </c>
      <c r="I416" s="44">
        <v>46083</v>
      </c>
      <c r="J416" s="44" t="str">
        <f t="shared" si="7"/>
        <v>WD</v>
      </c>
      <c r="K416" s="43" t="s">
        <v>1240</v>
      </c>
      <c r="L416" s="43">
        <f t="shared" si="8"/>
        <v>5</v>
      </c>
      <c r="M416" s="43" t="s">
        <v>1210</v>
      </c>
      <c r="N416" s="45">
        <f t="shared" si="9"/>
        <v>3.4004629629629635E-2</v>
      </c>
      <c r="O416" s="46">
        <v>76700</v>
      </c>
      <c r="P416" s="47">
        <f>VLOOKUP(O416,'CPT to wRVU'!$A$1:$C$9660,3,FALSE)</f>
        <v>0.81</v>
      </c>
      <c r="Q416" s="25"/>
      <c r="R416" s="25"/>
      <c r="S416" s="25"/>
      <c r="T416" s="25"/>
    </row>
    <row r="417" spans="1:20" ht="27" customHeight="1" x14ac:dyDescent="0.2">
      <c r="A417" s="42" t="s">
        <v>1241</v>
      </c>
      <c r="B417" s="43" t="s">
        <v>21</v>
      </c>
      <c r="C417" s="43" t="s">
        <v>215</v>
      </c>
      <c r="D417" s="43" t="s">
        <v>1103</v>
      </c>
      <c r="E417" s="43" t="s">
        <v>1242</v>
      </c>
      <c r="F417" s="43">
        <f t="shared" si="5"/>
        <v>3</v>
      </c>
      <c r="G417" s="43" t="str">
        <f t="shared" si="6"/>
        <v>03/02/202605:39:46</v>
      </c>
      <c r="H417" s="43" t="s">
        <v>1103</v>
      </c>
      <c r="I417" s="44">
        <v>46083</v>
      </c>
      <c r="J417" s="44" t="str">
        <f t="shared" si="7"/>
        <v>WD</v>
      </c>
      <c r="K417" s="43" t="s">
        <v>1243</v>
      </c>
      <c r="L417" s="43">
        <f t="shared" si="8"/>
        <v>5</v>
      </c>
      <c r="M417" s="43" t="s">
        <v>1210</v>
      </c>
      <c r="N417" s="45">
        <f t="shared" si="9"/>
        <v>7.2638888888888864E-2</v>
      </c>
      <c r="O417" s="46">
        <v>75635</v>
      </c>
      <c r="P417" s="47">
        <f>VLOOKUP(O417,'CPT to wRVU'!$A$1:$C$9660,3,FALSE)</f>
        <v>2.4</v>
      </c>
      <c r="Q417" s="28"/>
      <c r="R417" s="28"/>
      <c r="S417" s="28"/>
      <c r="T417" s="28"/>
    </row>
    <row r="418" spans="1:20" ht="16.5" customHeight="1" x14ac:dyDescent="0.2">
      <c r="A418" s="42" t="s">
        <v>1244</v>
      </c>
      <c r="B418" s="43" t="s">
        <v>171</v>
      </c>
      <c r="C418" s="43" t="s">
        <v>1245</v>
      </c>
      <c r="D418" s="43" t="s">
        <v>1103</v>
      </c>
      <c r="E418" s="43" t="s">
        <v>1246</v>
      </c>
      <c r="F418" s="43">
        <f t="shared" si="5"/>
        <v>2</v>
      </c>
      <c r="G418" s="43" t="str">
        <f t="shared" si="6"/>
        <v>03/02/202605:45:54</v>
      </c>
      <c r="H418" s="43" t="s">
        <v>1103</v>
      </c>
      <c r="I418" s="44">
        <v>46083</v>
      </c>
      <c r="J418" s="44" t="str">
        <f t="shared" si="7"/>
        <v>WD</v>
      </c>
      <c r="K418" s="43" t="s">
        <v>1247</v>
      </c>
      <c r="L418" s="43">
        <f t="shared" si="8"/>
        <v>5</v>
      </c>
      <c r="M418" s="43" t="s">
        <v>1210</v>
      </c>
      <c r="N418" s="45">
        <f t="shared" si="9"/>
        <v>0.15413194444444445</v>
      </c>
      <c r="O418" s="46">
        <v>93970</v>
      </c>
      <c r="P418" s="47">
        <f>VLOOKUP(O418,'CPT to wRVU'!$A$1:$C$9660,3,FALSE)</f>
        <v>0.7</v>
      </c>
      <c r="Q418" s="25"/>
      <c r="R418" s="25"/>
      <c r="S418" s="25"/>
      <c r="T418" s="25"/>
    </row>
    <row r="419" spans="1:20" ht="16.5" customHeight="1" x14ac:dyDescent="0.2">
      <c r="A419" s="42" t="s">
        <v>1248</v>
      </c>
      <c r="B419" s="43" t="s">
        <v>171</v>
      </c>
      <c r="C419" s="43" t="s">
        <v>1249</v>
      </c>
      <c r="D419" s="43" t="s">
        <v>1103</v>
      </c>
      <c r="E419" s="43" t="s">
        <v>1250</v>
      </c>
      <c r="F419" s="43">
        <f t="shared" si="5"/>
        <v>2</v>
      </c>
      <c r="G419" s="43" t="str">
        <f t="shared" si="6"/>
        <v>03/02/202605:50:15</v>
      </c>
      <c r="H419" s="43" t="s">
        <v>1103</v>
      </c>
      <c r="I419" s="44">
        <v>46083</v>
      </c>
      <c r="J419" s="44" t="str">
        <f t="shared" si="7"/>
        <v>WD</v>
      </c>
      <c r="K419" s="43" t="s">
        <v>1251</v>
      </c>
      <c r="L419" s="43">
        <f t="shared" si="8"/>
        <v>5</v>
      </c>
      <c r="M419" s="43" t="s">
        <v>1210</v>
      </c>
      <c r="N419" s="45">
        <f t="shared" si="9"/>
        <v>0.15726851851851853</v>
      </c>
      <c r="O419" s="46">
        <v>93970</v>
      </c>
      <c r="P419" s="47">
        <f>VLOOKUP(O419,'CPT to wRVU'!$A$1:$C$9660,3,FALSE)</f>
        <v>0.7</v>
      </c>
      <c r="Q419" s="28"/>
      <c r="R419" s="28"/>
      <c r="S419" s="28"/>
      <c r="T419" s="28"/>
    </row>
    <row r="420" spans="1:20" ht="27" customHeight="1" x14ac:dyDescent="0.2">
      <c r="A420" s="42" t="s">
        <v>1252</v>
      </c>
      <c r="B420" s="43" t="s">
        <v>40</v>
      </c>
      <c r="C420" s="43" t="s">
        <v>564</v>
      </c>
      <c r="D420" s="43" t="s">
        <v>1103</v>
      </c>
      <c r="E420" s="43" t="s">
        <v>1253</v>
      </c>
      <c r="F420" s="43">
        <f t="shared" si="5"/>
        <v>4</v>
      </c>
      <c r="G420" s="43" t="str">
        <f t="shared" si="6"/>
        <v>03/02/202605:52:02</v>
      </c>
      <c r="H420" s="43" t="s">
        <v>1103</v>
      </c>
      <c r="I420" s="44">
        <v>46083</v>
      </c>
      <c r="J420" s="44" t="str">
        <f t="shared" si="7"/>
        <v>WD</v>
      </c>
      <c r="K420" s="43" t="s">
        <v>1254</v>
      </c>
      <c r="L420" s="43">
        <f t="shared" si="8"/>
        <v>5</v>
      </c>
      <c r="M420" s="43" t="s">
        <v>1210</v>
      </c>
      <c r="N420" s="45">
        <f t="shared" si="9"/>
        <v>4.4548611111111108E-2</v>
      </c>
      <c r="O420" s="46">
        <v>74019</v>
      </c>
      <c r="P420" s="47">
        <f>VLOOKUP(O420,'CPT to wRVU'!$A$1:$C$9660,3,FALSE)</f>
        <v>0.23</v>
      </c>
      <c r="Q420" s="25"/>
      <c r="R420" s="25"/>
      <c r="S420" s="25"/>
      <c r="T420" s="25"/>
    </row>
    <row r="421" spans="1:20" ht="27" customHeight="1" x14ac:dyDescent="0.2">
      <c r="A421" s="42" t="s">
        <v>1255</v>
      </c>
      <c r="B421" s="43" t="s">
        <v>40</v>
      </c>
      <c r="C421" s="43" t="s">
        <v>41</v>
      </c>
      <c r="D421" s="43" t="s">
        <v>1103</v>
      </c>
      <c r="E421" s="43" t="s">
        <v>1256</v>
      </c>
      <c r="F421" s="43">
        <f t="shared" si="5"/>
        <v>4</v>
      </c>
      <c r="G421" s="43" t="str">
        <f t="shared" si="6"/>
        <v>03/02/202605:53:47</v>
      </c>
      <c r="H421" s="43" t="s">
        <v>1103</v>
      </c>
      <c r="I421" s="44">
        <v>46083</v>
      </c>
      <c r="J421" s="44" t="str">
        <f t="shared" si="7"/>
        <v>WD</v>
      </c>
      <c r="K421" s="43" t="s">
        <v>1257</v>
      </c>
      <c r="L421" s="43">
        <f t="shared" si="8"/>
        <v>5</v>
      </c>
      <c r="M421" s="43" t="s">
        <v>1210</v>
      </c>
      <c r="N421" s="45">
        <f t="shared" si="9"/>
        <v>4.5324074074074072E-2</v>
      </c>
      <c r="O421" s="46">
        <v>71046</v>
      </c>
      <c r="P421" s="47">
        <f>VLOOKUP(O421,'CPT to wRVU'!$A$1:$C$9660,3,FALSE)</f>
        <v>0.22</v>
      </c>
      <c r="Q421" s="28"/>
      <c r="R421" s="28"/>
      <c r="S421" s="28"/>
      <c r="T421" s="28"/>
    </row>
    <row r="422" spans="1:20" ht="27" customHeight="1" x14ac:dyDescent="0.2">
      <c r="A422" s="42" t="s">
        <v>1258</v>
      </c>
      <c r="B422" s="43" t="s">
        <v>21</v>
      </c>
      <c r="C422" s="43" t="s">
        <v>1259</v>
      </c>
      <c r="D422" s="43" t="s">
        <v>1103</v>
      </c>
      <c r="E422" s="43" t="s">
        <v>1260</v>
      </c>
      <c r="F422" s="43">
        <f t="shared" si="5"/>
        <v>5</v>
      </c>
      <c r="G422" s="43" t="str">
        <f t="shared" si="6"/>
        <v>03/02/202605:59:41</v>
      </c>
      <c r="H422" s="43" t="s">
        <v>1103</v>
      </c>
      <c r="I422" s="44">
        <v>46083</v>
      </c>
      <c r="J422" s="44" t="str">
        <f t="shared" si="7"/>
        <v>WD</v>
      </c>
      <c r="K422" s="43" t="s">
        <v>1261</v>
      </c>
      <c r="L422" s="43">
        <f t="shared" si="8"/>
        <v>5</v>
      </c>
      <c r="M422" s="43" t="s">
        <v>1210</v>
      </c>
      <c r="N422" s="45">
        <f t="shared" si="9"/>
        <v>3.1643518518518515E-2</v>
      </c>
      <c r="O422" s="46">
        <v>72192</v>
      </c>
      <c r="P422" s="47">
        <f>VLOOKUP(O422,'CPT to wRVU'!$A$1:$C$9660,3,FALSE)</f>
        <v>1.0900000000000001</v>
      </c>
      <c r="Q422" s="25"/>
      <c r="R422" s="25"/>
      <c r="S422" s="25"/>
      <c r="T422" s="25"/>
    </row>
    <row r="423" spans="1:20" ht="27" customHeight="1" x14ac:dyDescent="0.2">
      <c r="A423" s="42" t="s">
        <v>1262</v>
      </c>
      <c r="B423" s="43" t="s">
        <v>171</v>
      </c>
      <c r="C423" s="43" t="s">
        <v>1263</v>
      </c>
      <c r="D423" s="43" t="s">
        <v>1103</v>
      </c>
      <c r="E423" s="43" t="s">
        <v>1264</v>
      </c>
      <c r="F423" s="43">
        <f t="shared" si="5"/>
        <v>4</v>
      </c>
      <c r="G423" s="43" t="str">
        <f t="shared" si="6"/>
        <v>03/02/202606:04:04</v>
      </c>
      <c r="H423" s="43" t="s">
        <v>1103</v>
      </c>
      <c r="I423" s="44">
        <v>46083</v>
      </c>
      <c r="J423" s="44" t="str">
        <f t="shared" si="7"/>
        <v>WD</v>
      </c>
      <c r="K423" s="43" t="s">
        <v>1265</v>
      </c>
      <c r="L423" s="43">
        <f t="shared" si="8"/>
        <v>6</v>
      </c>
      <c r="M423" s="43" t="s">
        <v>1210</v>
      </c>
      <c r="N423" s="45">
        <f t="shared" si="9"/>
        <v>4.7858796296296302E-2</v>
      </c>
      <c r="O423" s="46">
        <v>93971</v>
      </c>
      <c r="P423" s="47">
        <f>VLOOKUP(O423,'CPT to wRVU'!$A$1:$C$9660,3,FALSE)</f>
        <v>0.45</v>
      </c>
      <c r="Q423" s="28"/>
      <c r="R423" s="28">
        <f>SUM(P423:P433)</f>
        <v>8.61</v>
      </c>
      <c r="S423" s="41">
        <f>(R423*65)-550</f>
        <v>9.6499999999999773</v>
      </c>
      <c r="T423" s="28"/>
    </row>
    <row r="424" spans="1:20" ht="27" customHeight="1" x14ac:dyDescent="0.2">
      <c r="A424" s="42" t="s">
        <v>1266</v>
      </c>
      <c r="B424" s="43" t="s">
        <v>163</v>
      </c>
      <c r="C424" s="43" t="s">
        <v>755</v>
      </c>
      <c r="D424" s="43" t="s">
        <v>1103</v>
      </c>
      <c r="E424" s="43" t="s">
        <v>1267</v>
      </c>
      <c r="F424" s="43">
        <f t="shared" si="5"/>
        <v>5</v>
      </c>
      <c r="G424" s="43" t="str">
        <f t="shared" si="6"/>
        <v>03/02/202606:14:27</v>
      </c>
      <c r="H424" s="43" t="s">
        <v>1103</v>
      </c>
      <c r="I424" s="44">
        <v>46083</v>
      </c>
      <c r="J424" s="44" t="str">
        <f t="shared" si="7"/>
        <v>WD</v>
      </c>
      <c r="K424" s="43" t="s">
        <v>1268</v>
      </c>
      <c r="L424" s="43">
        <f t="shared" si="8"/>
        <v>6</v>
      </c>
      <c r="M424" s="43" t="s">
        <v>1210</v>
      </c>
      <c r="N424" s="45">
        <f t="shared" si="9"/>
        <v>4.2453703703703716E-2</v>
      </c>
      <c r="O424" s="46">
        <v>74181</v>
      </c>
      <c r="P424" s="47">
        <f>VLOOKUP(O424,'CPT to wRVU'!$A$1:$C$9660,3,FALSE)</f>
        <v>1.46</v>
      </c>
      <c r="Q424" s="25"/>
      <c r="R424" s="25"/>
      <c r="S424" s="25"/>
      <c r="T424" s="25"/>
    </row>
    <row r="425" spans="1:20" ht="27" customHeight="1" x14ac:dyDescent="0.2">
      <c r="A425" s="42" t="s">
        <v>1269</v>
      </c>
      <c r="B425" s="43" t="s">
        <v>40</v>
      </c>
      <c r="C425" s="43" t="s">
        <v>41</v>
      </c>
      <c r="D425" s="43" t="s">
        <v>1103</v>
      </c>
      <c r="E425" s="43" t="s">
        <v>1270</v>
      </c>
      <c r="F425" s="43">
        <f t="shared" si="5"/>
        <v>5</v>
      </c>
      <c r="G425" s="43" t="str">
        <f t="shared" si="6"/>
        <v>03/02/202606:15:56</v>
      </c>
      <c r="H425" s="43" t="s">
        <v>1103</v>
      </c>
      <c r="I425" s="44">
        <v>46083</v>
      </c>
      <c r="J425" s="44" t="str">
        <f t="shared" si="7"/>
        <v>WD</v>
      </c>
      <c r="K425" s="43" t="s">
        <v>1271</v>
      </c>
      <c r="L425" s="43">
        <f t="shared" si="8"/>
        <v>6</v>
      </c>
      <c r="M425" s="43" t="s">
        <v>1210</v>
      </c>
      <c r="N425" s="45">
        <f t="shared" si="9"/>
        <v>4.1087962962962965E-2</v>
      </c>
      <c r="O425" s="46">
        <v>71046</v>
      </c>
      <c r="P425" s="47">
        <f>VLOOKUP(O425,'CPT to wRVU'!$A$1:$C$9660,3,FALSE)</f>
        <v>0.22</v>
      </c>
      <c r="Q425" s="28"/>
      <c r="R425" s="28"/>
      <c r="S425" s="28"/>
      <c r="T425" s="28"/>
    </row>
    <row r="426" spans="1:20" ht="27" customHeight="1" x14ac:dyDescent="0.2">
      <c r="A426" s="42" t="s">
        <v>1272</v>
      </c>
      <c r="B426" s="43" t="s">
        <v>40</v>
      </c>
      <c r="C426" s="43" t="s">
        <v>41</v>
      </c>
      <c r="D426" s="43" t="s">
        <v>1103</v>
      </c>
      <c r="E426" s="43" t="s">
        <v>1273</v>
      </c>
      <c r="F426" s="43">
        <f t="shared" si="5"/>
        <v>5</v>
      </c>
      <c r="G426" s="43" t="str">
        <f t="shared" si="6"/>
        <v>03/02/202606:16:57</v>
      </c>
      <c r="H426" s="43" t="s">
        <v>1103</v>
      </c>
      <c r="I426" s="44">
        <v>46083</v>
      </c>
      <c r="J426" s="44" t="str">
        <f t="shared" si="7"/>
        <v>WD</v>
      </c>
      <c r="K426" s="43" t="s">
        <v>1274</v>
      </c>
      <c r="L426" s="43">
        <f t="shared" si="8"/>
        <v>6</v>
      </c>
      <c r="M426" s="43" t="s">
        <v>1210</v>
      </c>
      <c r="N426" s="45">
        <f t="shared" si="9"/>
        <v>2.7546296296296291E-2</v>
      </c>
      <c r="O426" s="46">
        <v>71046</v>
      </c>
      <c r="P426" s="47">
        <f>VLOOKUP(O426,'CPT to wRVU'!$A$1:$C$9660,3,FALSE)</f>
        <v>0.22</v>
      </c>
      <c r="Q426" s="25"/>
      <c r="R426" s="25"/>
      <c r="S426" s="25"/>
      <c r="T426" s="25"/>
    </row>
    <row r="427" spans="1:20" ht="27" customHeight="1" x14ac:dyDescent="0.2">
      <c r="A427" s="42" t="s">
        <v>1275</v>
      </c>
      <c r="B427" s="43" t="s">
        <v>171</v>
      </c>
      <c r="C427" s="43" t="s">
        <v>1276</v>
      </c>
      <c r="D427" s="43" t="s">
        <v>1103</v>
      </c>
      <c r="E427" s="43" t="s">
        <v>1277</v>
      </c>
      <c r="F427" s="43">
        <f t="shared" si="5"/>
        <v>5</v>
      </c>
      <c r="G427" s="43" t="str">
        <f t="shared" si="6"/>
        <v>03/02/202606:34:33</v>
      </c>
      <c r="H427" s="43" t="s">
        <v>1103</v>
      </c>
      <c r="I427" s="44">
        <v>46083</v>
      </c>
      <c r="J427" s="44" t="str">
        <f t="shared" si="7"/>
        <v>WD</v>
      </c>
      <c r="K427" s="43" t="s">
        <v>1278</v>
      </c>
      <c r="L427" s="43">
        <f t="shared" si="8"/>
        <v>6</v>
      </c>
      <c r="M427" s="43" t="s">
        <v>1210</v>
      </c>
      <c r="N427" s="45">
        <f t="shared" si="9"/>
        <v>4.4918981481481463E-2</v>
      </c>
      <c r="O427" s="46">
        <v>76805</v>
      </c>
      <c r="P427" s="47">
        <f>VLOOKUP(O427,'CPT to wRVU'!$A$1:$C$9660,3,FALSE)</f>
        <v>0.99</v>
      </c>
      <c r="Q427" s="28"/>
      <c r="R427" s="28"/>
      <c r="S427" s="28"/>
      <c r="T427" s="28"/>
    </row>
    <row r="428" spans="1:20" ht="27" customHeight="1" x14ac:dyDescent="0.2">
      <c r="A428" s="42" t="s">
        <v>1279</v>
      </c>
      <c r="B428" s="43" t="s">
        <v>21</v>
      </c>
      <c r="C428" s="43" t="s">
        <v>80</v>
      </c>
      <c r="D428" s="43" t="s">
        <v>1103</v>
      </c>
      <c r="E428" s="43" t="s">
        <v>1280</v>
      </c>
      <c r="F428" s="43">
        <f t="shared" si="5"/>
        <v>6</v>
      </c>
      <c r="G428" s="43" t="str">
        <f t="shared" si="6"/>
        <v>03/02/202606:43:09</v>
      </c>
      <c r="H428" s="43" t="s">
        <v>1103</v>
      </c>
      <c r="I428" s="44">
        <v>46083</v>
      </c>
      <c r="J428" s="44" t="str">
        <f t="shared" si="7"/>
        <v>WD</v>
      </c>
      <c r="K428" s="43" t="s">
        <v>1281</v>
      </c>
      <c r="L428" s="43">
        <f t="shared" si="8"/>
        <v>6</v>
      </c>
      <c r="M428" s="43" t="s">
        <v>1210</v>
      </c>
      <c r="N428" s="45">
        <f t="shared" si="9"/>
        <v>2.1678240740740762E-2</v>
      </c>
      <c r="O428" s="46">
        <v>71275</v>
      </c>
      <c r="P428" s="47">
        <f>VLOOKUP(O428,'CPT to wRVU'!$A$1:$C$9660,3,FALSE)</f>
        <v>1.82</v>
      </c>
      <c r="Q428" s="25"/>
      <c r="R428" s="25"/>
      <c r="S428" s="25"/>
      <c r="T428" s="25"/>
    </row>
    <row r="429" spans="1:20" ht="27" customHeight="1" x14ac:dyDescent="0.2">
      <c r="A429" s="42" t="s">
        <v>1282</v>
      </c>
      <c r="B429" s="43" t="s">
        <v>21</v>
      </c>
      <c r="C429" s="43" t="s">
        <v>84</v>
      </c>
      <c r="D429" s="43" t="s">
        <v>1103</v>
      </c>
      <c r="E429" s="43" t="s">
        <v>1280</v>
      </c>
      <c r="F429" s="43">
        <f t="shared" si="5"/>
        <v>6</v>
      </c>
      <c r="G429" s="43" t="str">
        <f t="shared" si="6"/>
        <v>03/02/202606:50:27</v>
      </c>
      <c r="H429" s="43" t="s">
        <v>1103</v>
      </c>
      <c r="I429" s="44">
        <v>46083</v>
      </c>
      <c r="J429" s="44" t="str">
        <f t="shared" si="7"/>
        <v>WD</v>
      </c>
      <c r="K429" s="43" t="s">
        <v>1283</v>
      </c>
      <c r="L429" s="43">
        <f t="shared" si="8"/>
        <v>6</v>
      </c>
      <c r="M429" s="43" t="s">
        <v>1210</v>
      </c>
      <c r="N429" s="45">
        <f t="shared" si="9"/>
        <v>2.6747685185185166E-2</v>
      </c>
      <c r="O429" s="46">
        <v>74177</v>
      </c>
      <c r="P429" s="47">
        <f>VLOOKUP(O429,'CPT to wRVU'!$A$1:$C$9660,3,FALSE)</f>
        <v>1.82</v>
      </c>
      <c r="Q429" s="28"/>
      <c r="R429" s="28"/>
      <c r="S429" s="28"/>
      <c r="T429" s="28"/>
    </row>
    <row r="430" spans="1:20" ht="27" customHeight="1" x14ac:dyDescent="0.2">
      <c r="A430" s="42" t="s">
        <v>1284</v>
      </c>
      <c r="B430" s="43" t="s">
        <v>171</v>
      </c>
      <c r="C430" s="43" t="s">
        <v>289</v>
      </c>
      <c r="D430" s="43" t="s">
        <v>1103</v>
      </c>
      <c r="E430" s="43" t="s">
        <v>1285</v>
      </c>
      <c r="F430" s="43">
        <f t="shared" si="5"/>
        <v>6</v>
      </c>
      <c r="G430" s="43" t="str">
        <f t="shared" si="6"/>
        <v>03/02/202606:53:54</v>
      </c>
      <c r="H430" s="43" t="s">
        <v>1103</v>
      </c>
      <c r="I430" s="44">
        <v>46083</v>
      </c>
      <c r="J430" s="44" t="str">
        <f t="shared" si="7"/>
        <v>WD</v>
      </c>
      <c r="K430" s="43" t="s">
        <v>1286</v>
      </c>
      <c r="L430" s="43">
        <f t="shared" si="8"/>
        <v>6</v>
      </c>
      <c r="M430" s="43" t="s">
        <v>1210</v>
      </c>
      <c r="N430" s="45">
        <f t="shared" si="9"/>
        <v>9.2824074074074336E-3</v>
      </c>
      <c r="O430" s="46">
        <v>76705</v>
      </c>
      <c r="P430" s="47">
        <f>VLOOKUP(O430,'CPT to wRVU'!$A$1:$C$9660,3,FALSE)</f>
        <v>0.59</v>
      </c>
      <c r="Q430" s="25"/>
      <c r="R430" s="25"/>
      <c r="S430" s="25"/>
      <c r="T430" s="25"/>
    </row>
    <row r="431" spans="1:20" ht="27" customHeight="1" x14ac:dyDescent="0.2">
      <c r="A431" s="42" t="s">
        <v>1287</v>
      </c>
      <c r="B431" s="43" t="s">
        <v>40</v>
      </c>
      <c r="C431" s="43" t="s">
        <v>41</v>
      </c>
      <c r="D431" s="43" t="s">
        <v>1103</v>
      </c>
      <c r="E431" s="43" t="s">
        <v>1288</v>
      </c>
      <c r="F431" s="43">
        <f t="shared" si="5"/>
        <v>5</v>
      </c>
      <c r="G431" s="43" t="str">
        <f t="shared" si="6"/>
        <v>03/02/202606:56:01</v>
      </c>
      <c r="H431" s="43" t="s">
        <v>1103</v>
      </c>
      <c r="I431" s="44">
        <v>46083</v>
      </c>
      <c r="J431" s="44" t="str">
        <f t="shared" si="7"/>
        <v>WD</v>
      </c>
      <c r="K431" s="43" t="s">
        <v>1289</v>
      </c>
      <c r="L431" s="43">
        <f t="shared" si="8"/>
        <v>6</v>
      </c>
      <c r="M431" s="43" t="s">
        <v>1210</v>
      </c>
      <c r="N431" s="45">
        <f t="shared" si="9"/>
        <v>4.5381944444444433E-2</v>
      </c>
      <c r="O431" s="46">
        <v>71046</v>
      </c>
      <c r="P431" s="47">
        <f>VLOOKUP(O431,'CPT to wRVU'!$A$1:$C$9660,3,FALSE)</f>
        <v>0.22</v>
      </c>
      <c r="Q431" s="28"/>
      <c r="R431" s="28"/>
      <c r="S431" s="28"/>
      <c r="T431" s="28"/>
    </row>
    <row r="432" spans="1:20" ht="27" customHeight="1" x14ac:dyDescent="0.2">
      <c r="A432" s="42" t="s">
        <v>1290</v>
      </c>
      <c r="B432" s="43" t="s">
        <v>40</v>
      </c>
      <c r="C432" s="43" t="s">
        <v>61</v>
      </c>
      <c r="D432" s="43" t="s">
        <v>1103</v>
      </c>
      <c r="E432" s="43" t="s">
        <v>1291</v>
      </c>
      <c r="F432" s="43">
        <f t="shared" si="5"/>
        <v>5</v>
      </c>
      <c r="G432" s="43" t="str">
        <f t="shared" si="6"/>
        <v>03/02/202606:57:31</v>
      </c>
      <c r="H432" s="43" t="s">
        <v>1103</v>
      </c>
      <c r="I432" s="44">
        <v>46083</v>
      </c>
      <c r="J432" s="44" t="str">
        <f t="shared" si="7"/>
        <v>WD</v>
      </c>
      <c r="K432" s="43" t="s">
        <v>1292</v>
      </c>
      <c r="L432" s="43">
        <f t="shared" si="8"/>
        <v>6</v>
      </c>
      <c r="M432" s="43" t="s">
        <v>1210</v>
      </c>
      <c r="N432" s="45">
        <f t="shared" si="9"/>
        <v>4.2407407407407394E-2</v>
      </c>
      <c r="O432" s="46">
        <v>71045</v>
      </c>
      <c r="P432" s="47">
        <f>VLOOKUP(O432,'CPT to wRVU'!$A$1:$C$9660,3,FALSE)</f>
        <v>0.18</v>
      </c>
      <c r="Q432" s="25"/>
      <c r="R432" s="25"/>
      <c r="S432" s="25"/>
      <c r="T432" s="25"/>
    </row>
    <row r="433" spans="1:20" ht="27" customHeight="1" x14ac:dyDescent="0.2">
      <c r="A433" s="42" t="s">
        <v>1293</v>
      </c>
      <c r="B433" s="43" t="s">
        <v>171</v>
      </c>
      <c r="C433" s="43" t="s">
        <v>172</v>
      </c>
      <c r="D433" s="43" t="s">
        <v>1103</v>
      </c>
      <c r="E433" s="43" t="s">
        <v>1294</v>
      </c>
      <c r="F433" s="43">
        <f t="shared" si="5"/>
        <v>6</v>
      </c>
      <c r="G433" s="43" t="str">
        <f t="shared" si="6"/>
        <v>03/02/202606:59:55</v>
      </c>
      <c r="H433" s="43" t="s">
        <v>1103</v>
      </c>
      <c r="I433" s="44">
        <v>46083</v>
      </c>
      <c r="J433" s="44" t="str">
        <f t="shared" si="7"/>
        <v>WD</v>
      </c>
      <c r="K433" s="43" t="s">
        <v>1295</v>
      </c>
      <c r="L433" s="43">
        <f t="shared" si="8"/>
        <v>6</v>
      </c>
      <c r="M433" s="43" t="s">
        <v>1210</v>
      </c>
      <c r="N433" s="45">
        <f t="shared" si="9"/>
        <v>3.9814814814814803E-2</v>
      </c>
      <c r="O433" s="46">
        <v>76870</v>
      </c>
      <c r="P433" s="47">
        <f>VLOOKUP(O433,'CPT to wRVU'!$A$1:$C$9660,3,FALSE)</f>
        <v>0.64</v>
      </c>
      <c r="Q433" s="28"/>
      <c r="R433" s="28"/>
      <c r="S433" s="28"/>
      <c r="T433" s="28"/>
    </row>
    <row r="434" spans="1:20" ht="16.5" customHeight="1" x14ac:dyDescent="0.2">
      <c r="A434" s="42" t="s">
        <v>1296</v>
      </c>
      <c r="B434" s="43" t="s">
        <v>40</v>
      </c>
      <c r="C434" s="43" t="s">
        <v>485</v>
      </c>
      <c r="D434" s="43" t="s">
        <v>1103</v>
      </c>
      <c r="E434" s="43" t="s">
        <v>1297</v>
      </c>
      <c r="F434" s="43">
        <f t="shared" si="5"/>
        <v>6</v>
      </c>
      <c r="G434" s="43" t="str">
        <f t="shared" si="6"/>
        <v>03/02/202607:03:55</v>
      </c>
      <c r="H434" s="43" t="s">
        <v>1103</v>
      </c>
      <c r="I434" s="44">
        <v>46083</v>
      </c>
      <c r="J434" s="44" t="str">
        <f t="shared" si="7"/>
        <v>WD</v>
      </c>
      <c r="K434" s="43" t="s">
        <v>1298</v>
      </c>
      <c r="L434" s="43">
        <f t="shared" si="8"/>
        <v>7</v>
      </c>
      <c r="M434" s="43" t="s">
        <v>1210</v>
      </c>
      <c r="N434" s="45">
        <f t="shared" si="9"/>
        <v>4.0891203703703749E-2</v>
      </c>
      <c r="O434" s="46">
        <v>73030</v>
      </c>
      <c r="P434" s="47">
        <f>VLOOKUP(O434,'CPT to wRVU'!$A$1:$C$9660,3,FALSE)</f>
        <v>0.18</v>
      </c>
      <c r="Q434" s="25"/>
      <c r="R434" s="25">
        <f>SUM(P434:P451)</f>
        <v>7.2199999999999989</v>
      </c>
      <c r="S434" s="25"/>
      <c r="T434" s="25"/>
    </row>
    <row r="435" spans="1:20" ht="16.5" customHeight="1" x14ac:dyDescent="0.2">
      <c r="A435" s="42" t="s">
        <v>1299</v>
      </c>
      <c r="B435" s="43" t="s">
        <v>40</v>
      </c>
      <c r="C435" s="43" t="s">
        <v>41</v>
      </c>
      <c r="D435" s="43" t="s">
        <v>1103</v>
      </c>
      <c r="E435" s="43" t="s">
        <v>1300</v>
      </c>
      <c r="F435" s="43">
        <f t="shared" si="5"/>
        <v>6</v>
      </c>
      <c r="G435" s="43" t="str">
        <f t="shared" si="6"/>
        <v>03/02/202607:06:38</v>
      </c>
      <c r="H435" s="43" t="s">
        <v>1103</v>
      </c>
      <c r="I435" s="44">
        <v>46083</v>
      </c>
      <c r="J435" s="44" t="str">
        <f t="shared" si="7"/>
        <v>WD</v>
      </c>
      <c r="K435" s="43" t="s">
        <v>1301</v>
      </c>
      <c r="L435" s="43">
        <f t="shared" si="8"/>
        <v>7</v>
      </c>
      <c r="M435" s="43" t="s">
        <v>1210</v>
      </c>
      <c r="N435" s="45">
        <f t="shared" si="9"/>
        <v>3.7407407407407389E-2</v>
      </c>
      <c r="O435" s="46">
        <v>71046</v>
      </c>
      <c r="P435" s="47">
        <f>VLOOKUP(O435,'CPT to wRVU'!$A$1:$C$9660,3,FALSE)</f>
        <v>0.22</v>
      </c>
      <c r="Q435" s="28"/>
      <c r="R435" s="28"/>
      <c r="S435" s="28"/>
      <c r="T435" s="28"/>
    </row>
    <row r="436" spans="1:20" ht="27" customHeight="1" x14ac:dyDescent="0.2">
      <c r="A436" s="42" t="s">
        <v>1302</v>
      </c>
      <c r="B436" s="43" t="s">
        <v>40</v>
      </c>
      <c r="C436" s="43" t="s">
        <v>41</v>
      </c>
      <c r="D436" s="43" t="s">
        <v>1103</v>
      </c>
      <c r="E436" s="43" t="s">
        <v>1303</v>
      </c>
      <c r="F436" s="43">
        <f t="shared" si="5"/>
        <v>6</v>
      </c>
      <c r="G436" s="43" t="str">
        <f t="shared" si="6"/>
        <v>03/02/202607:07:57</v>
      </c>
      <c r="H436" s="43" t="s">
        <v>1103</v>
      </c>
      <c r="I436" s="44">
        <v>46083</v>
      </c>
      <c r="J436" s="44" t="str">
        <f t="shared" si="7"/>
        <v>WD</v>
      </c>
      <c r="K436" s="43" t="s">
        <v>1304</v>
      </c>
      <c r="L436" s="43">
        <f t="shared" si="8"/>
        <v>7</v>
      </c>
      <c r="M436" s="43" t="s">
        <v>1210</v>
      </c>
      <c r="N436" s="45">
        <f t="shared" si="9"/>
        <v>3.0856481481481457E-2</v>
      </c>
      <c r="O436" s="46">
        <v>71046</v>
      </c>
      <c r="P436" s="47">
        <f>VLOOKUP(O436,'CPT to wRVU'!$A$1:$C$9660,3,FALSE)</f>
        <v>0.22</v>
      </c>
      <c r="Q436" s="25"/>
      <c r="R436" s="25"/>
      <c r="S436" s="25"/>
      <c r="T436" s="25"/>
    </row>
    <row r="437" spans="1:20" ht="16.5" customHeight="1" x14ac:dyDescent="0.2">
      <c r="A437" s="42" t="s">
        <v>1305</v>
      </c>
      <c r="B437" s="43" t="s">
        <v>40</v>
      </c>
      <c r="C437" s="43" t="s">
        <v>156</v>
      </c>
      <c r="D437" s="43" t="s">
        <v>1103</v>
      </c>
      <c r="E437" s="43" t="s">
        <v>1306</v>
      </c>
      <c r="F437" s="43">
        <f t="shared" si="5"/>
        <v>6</v>
      </c>
      <c r="G437" s="43" t="str">
        <f t="shared" si="6"/>
        <v>03/02/202607:23:52</v>
      </c>
      <c r="H437" s="43" t="s">
        <v>1103</v>
      </c>
      <c r="I437" s="44">
        <v>46083</v>
      </c>
      <c r="J437" s="44" t="str">
        <f t="shared" si="7"/>
        <v>WD</v>
      </c>
      <c r="K437" s="43" t="s">
        <v>1307</v>
      </c>
      <c r="L437" s="43">
        <f t="shared" si="8"/>
        <v>7</v>
      </c>
      <c r="M437" s="43" t="s">
        <v>1210</v>
      </c>
      <c r="N437" s="45">
        <f t="shared" si="9"/>
        <v>3.1435185185185177E-2</v>
      </c>
      <c r="O437" s="46">
        <v>73630</v>
      </c>
      <c r="P437" s="47">
        <f>VLOOKUP(O437,'CPT to wRVU'!$A$1:$C$9660,3,FALSE)</f>
        <v>0.17</v>
      </c>
      <c r="Q437" s="28"/>
      <c r="R437" s="28"/>
      <c r="S437" s="28"/>
      <c r="T437" s="28"/>
    </row>
    <row r="438" spans="1:20" ht="27" customHeight="1" x14ac:dyDescent="0.2">
      <c r="A438" s="42" t="s">
        <v>1308</v>
      </c>
      <c r="B438" s="43" t="s">
        <v>40</v>
      </c>
      <c r="C438" s="43" t="s">
        <v>61</v>
      </c>
      <c r="D438" s="43" t="s">
        <v>1103</v>
      </c>
      <c r="E438" s="43" t="s">
        <v>1309</v>
      </c>
      <c r="F438" s="43">
        <f t="shared" si="5"/>
        <v>6</v>
      </c>
      <c r="G438" s="43" t="str">
        <f t="shared" si="6"/>
        <v>03/02/202607:26:36</v>
      </c>
      <c r="H438" s="43" t="s">
        <v>1103</v>
      </c>
      <c r="I438" s="44">
        <v>46083</v>
      </c>
      <c r="J438" s="44" t="str">
        <f t="shared" si="7"/>
        <v>WD</v>
      </c>
      <c r="K438" s="43" t="s">
        <v>1310</v>
      </c>
      <c r="L438" s="43">
        <f t="shared" si="8"/>
        <v>7</v>
      </c>
      <c r="M438" s="43" t="s">
        <v>1210</v>
      </c>
      <c r="N438" s="45">
        <f t="shared" si="9"/>
        <v>3.8553240740740735E-2</v>
      </c>
      <c r="O438" s="46">
        <v>71045</v>
      </c>
      <c r="P438" s="47">
        <f>VLOOKUP(O438,'CPT to wRVU'!$A$1:$C$9660,3,FALSE)</f>
        <v>0.18</v>
      </c>
      <c r="Q438" s="25"/>
      <c r="R438" s="25"/>
      <c r="S438" s="25"/>
      <c r="T438" s="25"/>
    </row>
    <row r="439" spans="1:20" ht="27" customHeight="1" x14ac:dyDescent="0.2">
      <c r="A439" s="42" t="s">
        <v>1311</v>
      </c>
      <c r="B439" s="43" t="s">
        <v>171</v>
      </c>
      <c r="C439" s="43" t="s">
        <v>660</v>
      </c>
      <c r="D439" s="43" t="s">
        <v>1103</v>
      </c>
      <c r="E439" s="43" t="s">
        <v>1312</v>
      </c>
      <c r="F439" s="43">
        <f t="shared" si="5"/>
        <v>6</v>
      </c>
      <c r="G439" s="43" t="str">
        <f t="shared" si="6"/>
        <v>03/02/202607:30:45</v>
      </c>
      <c r="H439" s="43" t="s">
        <v>1103</v>
      </c>
      <c r="I439" s="44">
        <v>46083</v>
      </c>
      <c r="J439" s="44" t="str">
        <f t="shared" si="7"/>
        <v>WD</v>
      </c>
      <c r="K439" s="43" t="s">
        <v>1313</v>
      </c>
      <c r="L439" s="43">
        <f t="shared" si="8"/>
        <v>7</v>
      </c>
      <c r="M439" s="43" t="s">
        <v>1210</v>
      </c>
      <c r="N439" s="45">
        <f t="shared" si="9"/>
        <v>2.3668981481481499E-2</v>
      </c>
      <c r="O439" s="46">
        <v>93971</v>
      </c>
      <c r="P439" s="47">
        <f>VLOOKUP(O439,'CPT to wRVU'!$A$1:$C$9660,3,FALSE)</f>
        <v>0.45</v>
      </c>
      <c r="Q439" s="28"/>
      <c r="R439" s="28"/>
      <c r="S439" s="28"/>
      <c r="T439" s="28"/>
    </row>
    <row r="440" spans="1:20" ht="37.5" customHeight="1" x14ac:dyDescent="0.2">
      <c r="A440" s="42" t="s">
        <v>1314</v>
      </c>
      <c r="B440" s="43" t="s">
        <v>40</v>
      </c>
      <c r="C440" s="43" t="s">
        <v>1315</v>
      </c>
      <c r="D440" s="43" t="s">
        <v>1103</v>
      </c>
      <c r="E440" s="43" t="s">
        <v>1316</v>
      </c>
      <c r="F440" s="43">
        <f t="shared" si="5"/>
        <v>6</v>
      </c>
      <c r="G440" s="43" t="str">
        <f t="shared" si="6"/>
        <v>03/02/202607:39:28</v>
      </c>
      <c r="H440" s="43" t="s">
        <v>1103</v>
      </c>
      <c r="I440" s="44">
        <v>46083</v>
      </c>
      <c r="J440" s="44" t="str">
        <f t="shared" si="7"/>
        <v>WD</v>
      </c>
      <c r="K440" s="43" t="s">
        <v>1317</v>
      </c>
      <c r="L440" s="43">
        <f t="shared" si="8"/>
        <v>7</v>
      </c>
      <c r="M440" s="43" t="s">
        <v>1210</v>
      </c>
      <c r="N440" s="45">
        <f t="shared" si="9"/>
        <v>3.3634259259259225E-2</v>
      </c>
      <c r="O440" s="46">
        <v>70250</v>
      </c>
      <c r="P440" s="47">
        <f>VLOOKUP(O440,'CPT to wRVU'!$A$1:$C$9660,3,FALSE)</f>
        <v>0.18</v>
      </c>
      <c r="Q440" s="25"/>
      <c r="R440" s="25"/>
      <c r="S440" s="25"/>
      <c r="T440" s="25"/>
    </row>
    <row r="441" spans="1:20" ht="27" customHeight="1" x14ac:dyDescent="0.2">
      <c r="A441" s="42" t="s">
        <v>1318</v>
      </c>
      <c r="B441" s="43" t="s">
        <v>40</v>
      </c>
      <c r="C441" s="43" t="s">
        <v>894</v>
      </c>
      <c r="D441" s="43" t="s">
        <v>1103</v>
      </c>
      <c r="E441" s="43" t="s">
        <v>1280</v>
      </c>
      <c r="F441" s="43">
        <f t="shared" si="5"/>
        <v>6</v>
      </c>
      <c r="G441" s="43" t="str">
        <f t="shared" si="6"/>
        <v>03/02/202607:41:36</v>
      </c>
      <c r="H441" s="43" t="s">
        <v>1103</v>
      </c>
      <c r="I441" s="44">
        <v>46083</v>
      </c>
      <c r="J441" s="44" t="str">
        <f t="shared" si="7"/>
        <v>WD</v>
      </c>
      <c r="K441" s="43" t="s">
        <v>1319</v>
      </c>
      <c r="L441" s="43">
        <f t="shared" si="8"/>
        <v>7</v>
      </c>
      <c r="M441" s="43" t="s">
        <v>1210</v>
      </c>
      <c r="N441" s="45">
        <f t="shared" si="9"/>
        <v>6.2268518518518501E-2</v>
      </c>
      <c r="O441" s="46">
        <v>73130</v>
      </c>
      <c r="P441" s="47">
        <f>VLOOKUP(O441,'CPT to wRVU'!$A$1:$C$9660,3,FALSE)</f>
        <v>0.17</v>
      </c>
      <c r="Q441" s="28"/>
      <c r="R441" s="28"/>
      <c r="S441" s="28"/>
      <c r="T441" s="28"/>
    </row>
    <row r="442" spans="1:20" ht="27" customHeight="1" x14ac:dyDescent="0.2">
      <c r="A442" s="35" t="s">
        <v>1320</v>
      </c>
      <c r="B442" s="36" t="s">
        <v>21</v>
      </c>
      <c r="C442" s="36" t="s">
        <v>28</v>
      </c>
      <c r="D442" s="36" t="s">
        <v>1103</v>
      </c>
      <c r="E442" s="36" t="s">
        <v>1321</v>
      </c>
      <c r="F442" s="36">
        <f t="shared" si="5"/>
        <v>7</v>
      </c>
      <c r="G442" s="36" t="str">
        <f t="shared" si="6"/>
        <v>03/02/202607:42:03</v>
      </c>
      <c r="H442" s="36" t="s">
        <v>1103</v>
      </c>
      <c r="I442" s="37">
        <v>46083</v>
      </c>
      <c r="J442" s="37" t="str">
        <f t="shared" si="7"/>
        <v>WD</v>
      </c>
      <c r="K442" s="36" t="s">
        <v>1322</v>
      </c>
      <c r="L442" s="36">
        <f t="shared" si="8"/>
        <v>7</v>
      </c>
      <c r="M442" s="36" t="s">
        <v>515</v>
      </c>
      <c r="N442" s="38">
        <f t="shared" si="9"/>
        <v>5.7986111111110739E-3</v>
      </c>
      <c r="O442" s="39">
        <v>70450</v>
      </c>
      <c r="P442" s="40">
        <f>VLOOKUP(O442,'CPT to wRVU'!$A$1:$C$9660,3,FALSE)</f>
        <v>0.85</v>
      </c>
      <c r="Q442" s="25"/>
      <c r="R442" s="25"/>
      <c r="S442" s="25"/>
      <c r="T442" s="25"/>
    </row>
    <row r="443" spans="1:20" ht="27" customHeight="1" x14ac:dyDescent="0.2">
      <c r="A443" s="42" t="s">
        <v>1323</v>
      </c>
      <c r="B443" s="43" t="s">
        <v>40</v>
      </c>
      <c r="C443" s="43" t="s">
        <v>41</v>
      </c>
      <c r="D443" s="43" t="s">
        <v>1103</v>
      </c>
      <c r="E443" s="43" t="s">
        <v>1324</v>
      </c>
      <c r="F443" s="43">
        <f t="shared" si="5"/>
        <v>7</v>
      </c>
      <c r="G443" s="43" t="str">
        <f t="shared" si="6"/>
        <v>03/02/202607:43:01</v>
      </c>
      <c r="H443" s="43" t="s">
        <v>1103</v>
      </c>
      <c r="I443" s="44">
        <v>46083</v>
      </c>
      <c r="J443" s="44" t="str">
        <f t="shared" si="7"/>
        <v>WD</v>
      </c>
      <c r="K443" s="43" t="s">
        <v>1325</v>
      </c>
      <c r="L443" s="43">
        <f t="shared" si="8"/>
        <v>7</v>
      </c>
      <c r="M443" s="43" t="s">
        <v>1210</v>
      </c>
      <c r="N443" s="45">
        <f t="shared" si="9"/>
        <v>2.6365740740740717E-2</v>
      </c>
      <c r="O443" s="46">
        <v>71046</v>
      </c>
      <c r="P443" s="47">
        <f>VLOOKUP(O443,'CPT to wRVU'!$A$1:$C$9660,3,FALSE)</f>
        <v>0.22</v>
      </c>
      <c r="Q443" s="28"/>
      <c r="R443" s="28"/>
      <c r="S443" s="28"/>
      <c r="T443" s="28"/>
    </row>
    <row r="444" spans="1:20" ht="27" customHeight="1" x14ac:dyDescent="0.2">
      <c r="A444" s="35" t="s">
        <v>1326</v>
      </c>
      <c r="B444" s="36" t="s">
        <v>21</v>
      </c>
      <c r="C444" s="36" t="s">
        <v>889</v>
      </c>
      <c r="D444" s="36" t="s">
        <v>1103</v>
      </c>
      <c r="E444" s="36" t="s">
        <v>1321</v>
      </c>
      <c r="F444" s="36">
        <f t="shared" si="5"/>
        <v>7</v>
      </c>
      <c r="G444" s="36" t="str">
        <f t="shared" si="6"/>
        <v>03/02/202607:44:49</v>
      </c>
      <c r="H444" s="36" t="s">
        <v>1103</v>
      </c>
      <c r="I444" s="37">
        <v>46083</v>
      </c>
      <c r="J444" s="37" t="str">
        <f t="shared" si="7"/>
        <v>WD</v>
      </c>
      <c r="K444" s="36" t="s">
        <v>1327</v>
      </c>
      <c r="L444" s="36">
        <f t="shared" si="8"/>
        <v>7</v>
      </c>
      <c r="M444" s="36" t="s">
        <v>515</v>
      </c>
      <c r="N444" s="38">
        <f t="shared" si="9"/>
        <v>7.7199074074074114E-3</v>
      </c>
      <c r="O444" s="39">
        <v>70486</v>
      </c>
      <c r="P444" s="40">
        <f>VLOOKUP(O444,'CPT to wRVU'!$A$1:$C$9660,3,FALSE)</f>
        <v>0.85</v>
      </c>
      <c r="Q444" s="25"/>
      <c r="R444" s="25"/>
      <c r="S444" s="25"/>
      <c r="T444" s="25"/>
    </row>
    <row r="445" spans="1:20" ht="27" customHeight="1" x14ac:dyDescent="0.2">
      <c r="A445" s="42" t="s">
        <v>1328</v>
      </c>
      <c r="B445" s="43" t="s">
        <v>40</v>
      </c>
      <c r="C445" s="43" t="s">
        <v>68</v>
      </c>
      <c r="D445" s="43" t="s">
        <v>1103</v>
      </c>
      <c r="E445" s="43" t="s">
        <v>1324</v>
      </c>
      <c r="F445" s="43">
        <f t="shared" si="5"/>
        <v>7</v>
      </c>
      <c r="G445" s="43" t="str">
        <f t="shared" si="6"/>
        <v>03/02/202607:45:41</v>
      </c>
      <c r="H445" s="43" t="s">
        <v>1103</v>
      </c>
      <c r="I445" s="44">
        <v>46083</v>
      </c>
      <c r="J445" s="44" t="str">
        <f t="shared" si="7"/>
        <v>WD</v>
      </c>
      <c r="K445" s="43" t="s">
        <v>1329</v>
      </c>
      <c r="L445" s="43">
        <f t="shared" si="8"/>
        <v>7</v>
      </c>
      <c r="M445" s="43" t="s">
        <v>1210</v>
      </c>
      <c r="N445" s="45">
        <f t="shared" si="9"/>
        <v>2.82175925925926E-2</v>
      </c>
      <c r="O445" s="46">
        <v>72170</v>
      </c>
      <c r="P445" s="47">
        <f>VLOOKUP(O445,'CPT to wRVU'!$A$1:$C$9660,3,FALSE)</f>
        <v>0.17</v>
      </c>
      <c r="Q445" s="28"/>
      <c r="R445" s="28"/>
      <c r="S445" s="28"/>
      <c r="T445" s="28"/>
    </row>
    <row r="446" spans="1:20" ht="27" customHeight="1" x14ac:dyDescent="0.2">
      <c r="A446" s="42" t="s">
        <v>1330</v>
      </c>
      <c r="B446" s="43" t="s">
        <v>40</v>
      </c>
      <c r="C446" s="43" t="s">
        <v>470</v>
      </c>
      <c r="D446" s="43" t="s">
        <v>1103</v>
      </c>
      <c r="E446" s="43" t="s">
        <v>1331</v>
      </c>
      <c r="F446" s="43">
        <f t="shared" si="5"/>
        <v>7</v>
      </c>
      <c r="G446" s="43" t="str">
        <f t="shared" si="6"/>
        <v>03/02/202607:47:47</v>
      </c>
      <c r="H446" s="43" t="s">
        <v>1103</v>
      </c>
      <c r="I446" s="44">
        <v>46083</v>
      </c>
      <c r="J446" s="44" t="str">
        <f t="shared" si="7"/>
        <v>WD</v>
      </c>
      <c r="K446" s="43" t="s">
        <v>1332</v>
      </c>
      <c r="L446" s="43">
        <f t="shared" si="8"/>
        <v>7</v>
      </c>
      <c r="M446" s="43" t="s">
        <v>1210</v>
      </c>
      <c r="N446" s="45">
        <f t="shared" si="9"/>
        <v>1.7418981481481521E-2</v>
      </c>
      <c r="O446" s="46">
        <v>71045</v>
      </c>
      <c r="P446" s="47">
        <f>VLOOKUP(O446,'CPT to wRVU'!$A$1:$C$9660,3,FALSE)</f>
        <v>0.18</v>
      </c>
      <c r="Q446" s="25"/>
      <c r="R446" s="25"/>
      <c r="S446" s="25"/>
      <c r="T446" s="25"/>
    </row>
    <row r="447" spans="1:20" ht="27" customHeight="1" x14ac:dyDescent="0.2">
      <c r="A447" s="29" t="s">
        <v>1333</v>
      </c>
      <c r="B447" s="30" t="s">
        <v>21</v>
      </c>
      <c r="C447" s="30" t="s">
        <v>28</v>
      </c>
      <c r="D447" s="30" t="s">
        <v>1103</v>
      </c>
      <c r="E447" s="30" t="s">
        <v>1334</v>
      </c>
      <c r="F447" s="30">
        <f t="shared" si="5"/>
        <v>7</v>
      </c>
      <c r="G447" s="30" t="str">
        <f t="shared" si="6"/>
        <v>03/02/202607:49:20</v>
      </c>
      <c r="H447" s="30" t="s">
        <v>1103</v>
      </c>
      <c r="I447" s="31">
        <v>46083</v>
      </c>
      <c r="J447" s="31" t="str">
        <f t="shared" si="7"/>
        <v>WD</v>
      </c>
      <c r="K447" s="30" t="s">
        <v>1335</v>
      </c>
      <c r="L447" s="30">
        <f t="shared" si="8"/>
        <v>7</v>
      </c>
      <c r="M447" s="30" t="s">
        <v>515</v>
      </c>
      <c r="N447" s="32">
        <f t="shared" si="9"/>
        <v>1.7013888888888939E-2</v>
      </c>
      <c r="O447" s="33">
        <v>70450</v>
      </c>
      <c r="P447" s="34">
        <f>VLOOKUP(O447,'CPT to wRVU'!$A$1:$C$9660,3,FALSE)</f>
        <v>0.85</v>
      </c>
      <c r="Q447" s="28"/>
      <c r="R447" s="28"/>
      <c r="S447" s="28"/>
      <c r="T447" s="28"/>
    </row>
    <row r="448" spans="1:20" ht="27" customHeight="1" x14ac:dyDescent="0.2">
      <c r="A448" s="35" t="s">
        <v>1336</v>
      </c>
      <c r="B448" s="36" t="s">
        <v>21</v>
      </c>
      <c r="C448" s="36" t="s">
        <v>28</v>
      </c>
      <c r="D448" s="36" t="s">
        <v>1103</v>
      </c>
      <c r="E448" s="36" t="s">
        <v>1337</v>
      </c>
      <c r="F448" s="36">
        <f t="shared" si="5"/>
        <v>5</v>
      </c>
      <c r="G448" s="36" t="str">
        <f t="shared" si="6"/>
        <v>03/02/202607:54:09</v>
      </c>
      <c r="H448" s="36" t="s">
        <v>1103</v>
      </c>
      <c r="I448" s="37">
        <v>46083</v>
      </c>
      <c r="J448" s="37" t="str">
        <f t="shared" si="7"/>
        <v>WD</v>
      </c>
      <c r="K448" s="36" t="s">
        <v>1338</v>
      </c>
      <c r="L448" s="36">
        <f t="shared" si="8"/>
        <v>7</v>
      </c>
      <c r="M448" s="36" t="s">
        <v>515</v>
      </c>
      <c r="N448" s="38">
        <f t="shared" si="9"/>
        <v>9.1157407407407409E-2</v>
      </c>
      <c r="O448" s="39">
        <v>70450</v>
      </c>
      <c r="P448" s="40">
        <f>VLOOKUP(O448,'CPT to wRVU'!$A$1:$C$9660,3,FALSE)</f>
        <v>0.85</v>
      </c>
      <c r="Q448" s="25"/>
      <c r="R448" s="25"/>
      <c r="S448" s="25"/>
      <c r="T448" s="25"/>
    </row>
    <row r="449" spans="1:20" ht="27" customHeight="1" x14ac:dyDescent="0.2">
      <c r="A449" s="29" t="s">
        <v>1339</v>
      </c>
      <c r="B449" s="30" t="s">
        <v>21</v>
      </c>
      <c r="C449" s="30" t="s">
        <v>28</v>
      </c>
      <c r="D449" s="30" t="s">
        <v>1103</v>
      </c>
      <c r="E449" s="30" t="s">
        <v>1340</v>
      </c>
      <c r="F449" s="30">
        <f t="shared" si="5"/>
        <v>4</v>
      </c>
      <c r="G449" s="30" t="str">
        <f t="shared" si="6"/>
        <v>03/02/202607:58:05</v>
      </c>
      <c r="H449" s="30" t="s">
        <v>1103</v>
      </c>
      <c r="I449" s="31">
        <v>46083</v>
      </c>
      <c r="J449" s="31" t="str">
        <f t="shared" si="7"/>
        <v>WD</v>
      </c>
      <c r="K449" s="30" t="s">
        <v>1341</v>
      </c>
      <c r="L449" s="30">
        <f t="shared" si="8"/>
        <v>7</v>
      </c>
      <c r="M449" s="30" t="s">
        <v>515</v>
      </c>
      <c r="N449" s="32">
        <f t="shared" si="9"/>
        <v>0.15542824074074071</v>
      </c>
      <c r="O449" s="33">
        <v>70450</v>
      </c>
      <c r="P449" s="34">
        <f>VLOOKUP(O449,'CPT to wRVU'!$A$1:$C$9660,3,FALSE)</f>
        <v>0.85</v>
      </c>
      <c r="Q449" s="28"/>
      <c r="R449" s="28"/>
      <c r="S449" s="28"/>
      <c r="T449" s="28"/>
    </row>
    <row r="450" spans="1:20" ht="27" customHeight="1" x14ac:dyDescent="0.2">
      <c r="A450" s="35" t="s">
        <v>1342</v>
      </c>
      <c r="B450" s="36" t="s">
        <v>171</v>
      </c>
      <c r="C450" s="36" t="s">
        <v>1343</v>
      </c>
      <c r="D450" s="36" t="s">
        <v>1103</v>
      </c>
      <c r="E450" s="36" t="s">
        <v>1344</v>
      </c>
      <c r="F450" s="36">
        <f t="shared" si="5"/>
        <v>7</v>
      </c>
      <c r="G450" s="36" t="str">
        <f t="shared" si="6"/>
        <v>03/02/202607:59:00</v>
      </c>
      <c r="H450" s="36" t="s">
        <v>1103</v>
      </c>
      <c r="I450" s="37">
        <v>46083</v>
      </c>
      <c r="J450" s="37" t="str">
        <f t="shared" si="7"/>
        <v>WD</v>
      </c>
      <c r="K450" s="36" t="s">
        <v>1345</v>
      </c>
      <c r="L450" s="36">
        <f t="shared" si="8"/>
        <v>7</v>
      </c>
      <c r="M450" s="36" t="s">
        <v>515</v>
      </c>
      <c r="N450" s="38">
        <f t="shared" si="9"/>
        <v>2.025462962962965E-3</v>
      </c>
      <c r="O450" s="39">
        <v>93971</v>
      </c>
      <c r="P450" s="40">
        <f>VLOOKUP(O450,'CPT to wRVU'!$A$1:$C$9660,3,FALSE)</f>
        <v>0.45</v>
      </c>
      <c r="Q450" s="25"/>
      <c r="R450" s="25"/>
      <c r="S450" s="25"/>
      <c r="T450" s="25"/>
    </row>
    <row r="451" spans="1:20" ht="27" customHeight="1" x14ac:dyDescent="0.2">
      <c r="A451" s="29" t="s">
        <v>1346</v>
      </c>
      <c r="B451" s="30" t="s">
        <v>40</v>
      </c>
      <c r="C451" s="30" t="s">
        <v>61</v>
      </c>
      <c r="D451" s="30" t="s">
        <v>1103</v>
      </c>
      <c r="E451" s="30" t="s">
        <v>1347</v>
      </c>
      <c r="F451" s="30">
        <f t="shared" si="5"/>
        <v>2</v>
      </c>
      <c r="G451" s="30" t="str">
        <f t="shared" si="6"/>
        <v>03/02/202607:59:51</v>
      </c>
      <c r="H451" s="30" t="s">
        <v>1103</v>
      </c>
      <c r="I451" s="31">
        <v>46083</v>
      </c>
      <c r="J451" s="31" t="str">
        <f t="shared" si="7"/>
        <v>WD</v>
      </c>
      <c r="K451" s="30" t="s">
        <v>1348</v>
      </c>
      <c r="L451" s="30">
        <f t="shared" si="8"/>
        <v>7</v>
      </c>
      <c r="M451" s="30" t="s">
        <v>515</v>
      </c>
      <c r="N451" s="32">
        <f t="shared" si="9"/>
        <v>0.23552083333333335</v>
      </c>
      <c r="O451" s="33">
        <v>71045</v>
      </c>
      <c r="P451" s="34">
        <f>VLOOKUP(O451,'CPT to wRVU'!$A$1:$C$9660,3,FALSE)</f>
        <v>0.18</v>
      </c>
      <c r="Q451" s="28"/>
      <c r="R451" s="28"/>
      <c r="S451" s="28"/>
      <c r="T451" s="28"/>
    </row>
    <row r="452" spans="1:20" ht="27" customHeight="1" x14ac:dyDescent="0.2">
      <c r="A452" s="35" t="s">
        <v>1349</v>
      </c>
      <c r="B452" s="36" t="s">
        <v>40</v>
      </c>
      <c r="C452" s="36" t="s">
        <v>61</v>
      </c>
      <c r="D452" s="36" t="s">
        <v>1103</v>
      </c>
      <c r="E452" s="36" t="s">
        <v>1350</v>
      </c>
      <c r="F452" s="36">
        <f t="shared" si="5"/>
        <v>4</v>
      </c>
      <c r="G452" s="36" t="str">
        <f t="shared" si="6"/>
        <v>03/02/202608:01:05</v>
      </c>
      <c r="H452" s="36" t="s">
        <v>1103</v>
      </c>
      <c r="I452" s="37">
        <v>46083</v>
      </c>
      <c r="J452" s="37" t="str">
        <f t="shared" si="7"/>
        <v>WD</v>
      </c>
      <c r="K452" s="36" t="s">
        <v>1351</v>
      </c>
      <c r="L452" s="36">
        <f t="shared" si="8"/>
        <v>8</v>
      </c>
      <c r="M452" s="36" t="s">
        <v>515</v>
      </c>
      <c r="N452" s="38">
        <f t="shared" si="9"/>
        <v>0.12688657407407411</v>
      </c>
      <c r="O452" s="39">
        <v>71045</v>
      </c>
      <c r="P452" s="40">
        <f>VLOOKUP(O452,'CPT to wRVU'!$A$1:$C$9660,3,FALSE)</f>
        <v>0.18</v>
      </c>
      <c r="Q452" s="25"/>
      <c r="R452" s="25">
        <f>SUM(P452:P468)</f>
        <v>20.14</v>
      </c>
      <c r="S452" s="26">
        <f>(R452*55)-450</f>
        <v>657.7</v>
      </c>
      <c r="T452" s="25"/>
    </row>
    <row r="453" spans="1:20" ht="27" customHeight="1" x14ac:dyDescent="0.2">
      <c r="A453" s="29" t="s">
        <v>1352</v>
      </c>
      <c r="B453" s="30" t="s">
        <v>40</v>
      </c>
      <c r="C453" s="30" t="s">
        <v>61</v>
      </c>
      <c r="D453" s="30" t="s">
        <v>1103</v>
      </c>
      <c r="E453" s="30" t="s">
        <v>1353</v>
      </c>
      <c r="F453" s="30">
        <f t="shared" si="5"/>
        <v>0</v>
      </c>
      <c r="G453" s="30" t="str">
        <f t="shared" si="6"/>
        <v>03/02/202608:01:51</v>
      </c>
      <c r="H453" s="30" t="s">
        <v>1103</v>
      </c>
      <c r="I453" s="31">
        <v>46083</v>
      </c>
      <c r="J453" s="31" t="str">
        <f t="shared" si="7"/>
        <v>WD</v>
      </c>
      <c r="K453" s="30" t="s">
        <v>1354</v>
      </c>
      <c r="L453" s="30">
        <f t="shared" si="8"/>
        <v>8</v>
      </c>
      <c r="M453" s="30" t="s">
        <v>515</v>
      </c>
      <c r="N453" s="32">
        <f t="shared" si="9"/>
        <v>0.29401620370370374</v>
      </c>
      <c r="O453" s="33">
        <v>71045</v>
      </c>
      <c r="P453" s="34">
        <f>VLOOKUP(O453,'CPT to wRVU'!$A$1:$C$9660,3,FALSE)</f>
        <v>0.18</v>
      </c>
      <c r="Q453" s="28"/>
      <c r="R453" s="28"/>
      <c r="S453" s="28"/>
      <c r="T453" s="28"/>
    </row>
    <row r="454" spans="1:20" ht="27" customHeight="1" x14ac:dyDescent="0.2">
      <c r="A454" s="35" t="s">
        <v>1355</v>
      </c>
      <c r="B454" s="36" t="s">
        <v>40</v>
      </c>
      <c r="C454" s="36" t="s">
        <v>61</v>
      </c>
      <c r="D454" s="36" t="s">
        <v>1103</v>
      </c>
      <c r="E454" s="36" t="s">
        <v>1356</v>
      </c>
      <c r="F454" s="36">
        <f t="shared" si="5"/>
        <v>4</v>
      </c>
      <c r="G454" s="36" t="str">
        <f t="shared" si="6"/>
        <v>03/02/202608:02:30</v>
      </c>
      <c r="H454" s="36" t="s">
        <v>1103</v>
      </c>
      <c r="I454" s="37">
        <v>46083</v>
      </c>
      <c r="J454" s="37" t="str">
        <f t="shared" si="7"/>
        <v>WD</v>
      </c>
      <c r="K454" s="36" t="s">
        <v>1357</v>
      </c>
      <c r="L454" s="36">
        <f t="shared" si="8"/>
        <v>8</v>
      </c>
      <c r="M454" s="36" t="s">
        <v>515</v>
      </c>
      <c r="N454" s="38">
        <f t="shared" si="9"/>
        <v>0.12763888888888886</v>
      </c>
      <c r="O454" s="39">
        <v>71045</v>
      </c>
      <c r="P454" s="40">
        <f>VLOOKUP(O454,'CPT to wRVU'!$A$1:$C$9660,3,FALSE)</f>
        <v>0.18</v>
      </c>
      <c r="Q454" s="25"/>
      <c r="R454" s="25"/>
      <c r="S454" s="25"/>
      <c r="T454" s="25"/>
    </row>
    <row r="455" spans="1:20" ht="27" customHeight="1" x14ac:dyDescent="0.2">
      <c r="A455" s="42" t="s">
        <v>1358</v>
      </c>
      <c r="B455" s="43" t="s">
        <v>21</v>
      </c>
      <c r="C455" s="43" t="s">
        <v>84</v>
      </c>
      <c r="D455" s="43" t="s">
        <v>1103</v>
      </c>
      <c r="E455" s="43" t="s">
        <v>1359</v>
      </c>
      <c r="F455" s="43">
        <f t="shared" si="5"/>
        <v>7</v>
      </c>
      <c r="G455" s="43" t="str">
        <f t="shared" si="6"/>
        <v>03/02/202608:02:44</v>
      </c>
      <c r="H455" s="43" t="s">
        <v>1103</v>
      </c>
      <c r="I455" s="44">
        <v>46083</v>
      </c>
      <c r="J455" s="44" t="str">
        <f t="shared" si="7"/>
        <v>WD</v>
      </c>
      <c r="K455" s="43" t="s">
        <v>1360</v>
      </c>
      <c r="L455" s="43">
        <f t="shared" si="8"/>
        <v>8</v>
      </c>
      <c r="M455" s="43" t="s">
        <v>1210</v>
      </c>
      <c r="N455" s="45">
        <f t="shared" si="9"/>
        <v>1.2002314814814785E-2</v>
      </c>
      <c r="O455" s="46">
        <v>74177</v>
      </c>
      <c r="P455" s="47">
        <f>VLOOKUP(O455,'CPT to wRVU'!$A$1:$C$9660,3,FALSE)</f>
        <v>1.82</v>
      </c>
      <c r="Q455" s="28"/>
      <c r="R455" s="28"/>
      <c r="S455" s="28"/>
      <c r="T455" s="28"/>
    </row>
    <row r="456" spans="1:20" ht="27" customHeight="1" x14ac:dyDescent="0.2">
      <c r="A456" s="35" t="s">
        <v>1361</v>
      </c>
      <c r="B456" s="36" t="s">
        <v>40</v>
      </c>
      <c r="C456" s="36" t="s">
        <v>61</v>
      </c>
      <c r="D456" s="36" t="s">
        <v>1103</v>
      </c>
      <c r="E456" s="36" t="s">
        <v>1362</v>
      </c>
      <c r="F456" s="36">
        <f t="shared" si="5"/>
        <v>4</v>
      </c>
      <c r="G456" s="36" t="str">
        <f t="shared" si="6"/>
        <v>03/02/202608:03:12</v>
      </c>
      <c r="H456" s="36" t="s">
        <v>1103</v>
      </c>
      <c r="I456" s="37">
        <v>46083</v>
      </c>
      <c r="J456" s="37" t="str">
        <f t="shared" si="7"/>
        <v>WD</v>
      </c>
      <c r="K456" s="36" t="s">
        <v>1363</v>
      </c>
      <c r="L456" s="36">
        <f t="shared" si="8"/>
        <v>8</v>
      </c>
      <c r="M456" s="36" t="s">
        <v>515</v>
      </c>
      <c r="N456" s="38">
        <f t="shared" si="9"/>
        <v>0.12796296296296295</v>
      </c>
      <c r="O456" s="39">
        <v>71045</v>
      </c>
      <c r="P456" s="40">
        <f>VLOOKUP(O456,'CPT to wRVU'!$A$1:$C$9660,3,FALSE)</f>
        <v>0.18</v>
      </c>
      <c r="Q456" s="25"/>
      <c r="R456" s="25"/>
      <c r="S456" s="25"/>
      <c r="T456" s="25"/>
    </row>
    <row r="457" spans="1:20" ht="27" customHeight="1" x14ac:dyDescent="0.2">
      <c r="A457" s="29" t="s">
        <v>1364</v>
      </c>
      <c r="B457" s="30" t="s">
        <v>40</v>
      </c>
      <c r="C457" s="30" t="s">
        <v>61</v>
      </c>
      <c r="D457" s="30" t="s">
        <v>1103</v>
      </c>
      <c r="E457" s="30" t="s">
        <v>1354</v>
      </c>
      <c r="F457" s="30">
        <f t="shared" si="5"/>
        <v>8</v>
      </c>
      <c r="G457" s="30" t="str">
        <f t="shared" si="6"/>
        <v>03/02/202608:03:32</v>
      </c>
      <c r="H457" s="30" t="s">
        <v>1103</v>
      </c>
      <c r="I457" s="31">
        <v>46083</v>
      </c>
      <c r="J457" s="31" t="str">
        <f t="shared" si="7"/>
        <v>WD</v>
      </c>
      <c r="K457" s="30" t="s">
        <v>1365</v>
      </c>
      <c r="L457" s="30">
        <f t="shared" si="8"/>
        <v>8</v>
      </c>
      <c r="M457" s="30" t="s">
        <v>515</v>
      </c>
      <c r="N457" s="32">
        <f t="shared" si="9"/>
        <v>1.1689814814814792E-3</v>
      </c>
      <c r="O457" s="33">
        <v>71045</v>
      </c>
      <c r="P457" s="34">
        <f>VLOOKUP(O457,'CPT to wRVU'!$A$1:$C$9660,3,FALSE)</f>
        <v>0.18</v>
      </c>
      <c r="Q457" s="28"/>
      <c r="R457" s="28"/>
      <c r="S457" s="28"/>
      <c r="T457" s="28"/>
    </row>
    <row r="458" spans="1:20" ht="27" customHeight="1" x14ac:dyDescent="0.2">
      <c r="A458" s="35" t="s">
        <v>1366</v>
      </c>
      <c r="B458" s="36" t="s">
        <v>21</v>
      </c>
      <c r="C458" s="36" t="s">
        <v>28</v>
      </c>
      <c r="D458" s="36" t="s">
        <v>1103</v>
      </c>
      <c r="E458" s="36" t="s">
        <v>1367</v>
      </c>
      <c r="F458" s="36">
        <f t="shared" si="5"/>
        <v>8</v>
      </c>
      <c r="G458" s="36" t="str">
        <f t="shared" si="6"/>
        <v>03/02/202608:06:00</v>
      </c>
      <c r="H458" s="36" t="s">
        <v>1103</v>
      </c>
      <c r="I458" s="37">
        <v>46083</v>
      </c>
      <c r="J458" s="37" t="str">
        <f t="shared" si="7"/>
        <v>WD</v>
      </c>
      <c r="K458" s="36" t="s">
        <v>1368</v>
      </c>
      <c r="L458" s="36">
        <f t="shared" si="8"/>
        <v>8</v>
      </c>
      <c r="M458" s="36" t="s">
        <v>515</v>
      </c>
      <c r="N458" s="38">
        <f t="shared" si="9"/>
        <v>2.9050925925926396E-3</v>
      </c>
      <c r="O458" s="39">
        <v>70450</v>
      </c>
      <c r="P458" s="40">
        <f>VLOOKUP(O458,'CPT to wRVU'!$A$1:$C$9660,3,FALSE)</f>
        <v>0.85</v>
      </c>
      <c r="Q458" s="25"/>
      <c r="R458" s="25"/>
      <c r="S458" s="25"/>
      <c r="T458" s="25"/>
    </row>
    <row r="459" spans="1:20" ht="27" customHeight="1" x14ac:dyDescent="0.2">
      <c r="A459" s="29" t="s">
        <v>1369</v>
      </c>
      <c r="B459" s="30" t="s">
        <v>21</v>
      </c>
      <c r="C459" s="30" t="s">
        <v>1370</v>
      </c>
      <c r="D459" s="30" t="s">
        <v>1103</v>
      </c>
      <c r="E459" s="30" t="s">
        <v>1371</v>
      </c>
      <c r="F459" s="30">
        <f t="shared" si="5"/>
        <v>7</v>
      </c>
      <c r="G459" s="30" t="str">
        <f t="shared" si="6"/>
        <v>03/02/202608:09:36</v>
      </c>
      <c r="H459" s="30" t="s">
        <v>1103</v>
      </c>
      <c r="I459" s="31">
        <v>46083</v>
      </c>
      <c r="J459" s="31" t="str">
        <f t="shared" si="7"/>
        <v>WD</v>
      </c>
      <c r="K459" s="30" t="s">
        <v>1372</v>
      </c>
      <c r="L459" s="30">
        <f t="shared" si="8"/>
        <v>8</v>
      </c>
      <c r="M459" s="30" t="s">
        <v>515</v>
      </c>
      <c r="N459" s="32">
        <f t="shared" si="9"/>
        <v>1.0104166666666692E-2</v>
      </c>
      <c r="O459" s="33">
        <v>70487</v>
      </c>
      <c r="P459" s="34">
        <f>VLOOKUP(O459,'CPT to wRVU'!$A$1:$C$9660,3,FALSE)</f>
        <v>1.1299999999999999</v>
      </c>
      <c r="Q459" s="28"/>
      <c r="R459" s="28"/>
      <c r="S459" s="28"/>
      <c r="T459" s="28"/>
    </row>
    <row r="460" spans="1:20" ht="27" customHeight="1" x14ac:dyDescent="0.2">
      <c r="A460" s="35" t="s">
        <v>1373</v>
      </c>
      <c r="B460" s="36" t="s">
        <v>21</v>
      </c>
      <c r="C460" s="36" t="s">
        <v>28</v>
      </c>
      <c r="D460" s="36" t="s">
        <v>1103</v>
      </c>
      <c r="E460" s="36" t="s">
        <v>1374</v>
      </c>
      <c r="F460" s="36">
        <f t="shared" si="5"/>
        <v>8</v>
      </c>
      <c r="G460" s="36" t="str">
        <f t="shared" si="6"/>
        <v>03/02/202608:15:56</v>
      </c>
      <c r="H460" s="36" t="s">
        <v>1103</v>
      </c>
      <c r="I460" s="37">
        <v>46083</v>
      </c>
      <c r="J460" s="37" t="str">
        <f t="shared" si="7"/>
        <v>WD</v>
      </c>
      <c r="K460" s="36" t="s">
        <v>1375</v>
      </c>
      <c r="L460" s="36">
        <f t="shared" si="8"/>
        <v>8</v>
      </c>
      <c r="M460" s="36" t="s">
        <v>515</v>
      </c>
      <c r="N460" s="38">
        <f t="shared" si="9"/>
        <v>3.3217592592592604E-3</v>
      </c>
      <c r="O460" s="39">
        <v>70450</v>
      </c>
      <c r="P460" s="40">
        <f>VLOOKUP(O460,'CPT to wRVU'!$A$1:$C$9660,3,FALSE)</f>
        <v>0.85</v>
      </c>
      <c r="Q460" s="25"/>
      <c r="R460" s="25"/>
      <c r="S460" s="25"/>
      <c r="T460" s="25"/>
    </row>
    <row r="461" spans="1:20" ht="27" customHeight="1" x14ac:dyDescent="0.2">
      <c r="A461" s="29" t="s">
        <v>1376</v>
      </c>
      <c r="B461" s="30" t="s">
        <v>21</v>
      </c>
      <c r="C461" s="30" t="s">
        <v>72</v>
      </c>
      <c r="D461" s="30" t="s">
        <v>1103</v>
      </c>
      <c r="E461" s="30" t="s">
        <v>1377</v>
      </c>
      <c r="F461" s="30">
        <f t="shared" si="5"/>
        <v>1</v>
      </c>
      <c r="G461" s="30" t="str">
        <f t="shared" si="6"/>
        <v>03/02/202608:22:54</v>
      </c>
      <c r="H461" s="30" t="s">
        <v>1103</v>
      </c>
      <c r="I461" s="31">
        <v>46083</v>
      </c>
      <c r="J461" s="31" t="str">
        <f t="shared" si="7"/>
        <v>WD</v>
      </c>
      <c r="K461" s="30" t="s">
        <v>1378</v>
      </c>
      <c r="L461" s="30">
        <f t="shared" si="8"/>
        <v>8</v>
      </c>
      <c r="M461" s="30" t="s">
        <v>515</v>
      </c>
      <c r="N461" s="32">
        <f t="shared" si="9"/>
        <v>0.28901620370370373</v>
      </c>
      <c r="O461" s="33">
        <v>70498</v>
      </c>
      <c r="P461" s="34">
        <f>VLOOKUP(O461,'CPT to wRVU'!$A$1:$C$9660,3,FALSE)</f>
        <v>1.75</v>
      </c>
      <c r="Q461" s="28"/>
      <c r="R461" s="28"/>
      <c r="S461" s="28"/>
      <c r="T461" s="28"/>
    </row>
    <row r="462" spans="1:20" ht="27" customHeight="1" x14ac:dyDescent="0.2">
      <c r="A462" s="35" t="s">
        <v>1379</v>
      </c>
      <c r="B462" s="36" t="s">
        <v>21</v>
      </c>
      <c r="C462" s="36" t="s">
        <v>72</v>
      </c>
      <c r="D462" s="36" t="s">
        <v>1103</v>
      </c>
      <c r="E462" s="36" t="s">
        <v>1380</v>
      </c>
      <c r="F462" s="36">
        <f t="shared" si="5"/>
        <v>8</v>
      </c>
      <c r="G462" s="36" t="str">
        <f t="shared" si="6"/>
        <v>03/02/202608:27:11</v>
      </c>
      <c r="H462" s="36" t="s">
        <v>1103</v>
      </c>
      <c r="I462" s="37">
        <v>46083</v>
      </c>
      <c r="J462" s="37" t="str">
        <f t="shared" si="7"/>
        <v>WD</v>
      </c>
      <c r="K462" s="36" t="s">
        <v>1381</v>
      </c>
      <c r="L462" s="36">
        <f t="shared" si="8"/>
        <v>8</v>
      </c>
      <c r="M462" s="36" t="s">
        <v>515</v>
      </c>
      <c r="N462" s="38">
        <f t="shared" si="9"/>
        <v>1.0162037037037053E-2</v>
      </c>
      <c r="O462" s="39">
        <v>70498</v>
      </c>
      <c r="P462" s="40">
        <f>VLOOKUP(O462,'CPT to wRVU'!$A$1:$C$9660,3,FALSE)</f>
        <v>1.75</v>
      </c>
      <c r="Q462" s="25"/>
      <c r="R462" s="25"/>
      <c r="S462" s="25"/>
      <c r="T462" s="25"/>
    </row>
    <row r="463" spans="1:20" ht="27" customHeight="1" x14ac:dyDescent="0.2">
      <c r="A463" s="29" t="s">
        <v>1382</v>
      </c>
      <c r="B463" s="30" t="s">
        <v>21</v>
      </c>
      <c r="C463" s="30" t="s">
        <v>76</v>
      </c>
      <c r="D463" s="30" t="s">
        <v>1103</v>
      </c>
      <c r="E463" s="30" t="s">
        <v>1380</v>
      </c>
      <c r="F463" s="30">
        <f t="shared" si="5"/>
        <v>8</v>
      </c>
      <c r="G463" s="30" t="str">
        <f t="shared" si="6"/>
        <v>03/02/202608:27:11</v>
      </c>
      <c r="H463" s="30" t="s">
        <v>1103</v>
      </c>
      <c r="I463" s="31">
        <v>46083</v>
      </c>
      <c r="J463" s="31" t="str">
        <f t="shared" si="7"/>
        <v>WD</v>
      </c>
      <c r="K463" s="30" t="s">
        <v>1381</v>
      </c>
      <c r="L463" s="30">
        <f t="shared" si="8"/>
        <v>8</v>
      </c>
      <c r="M463" s="30" t="s">
        <v>515</v>
      </c>
      <c r="N463" s="32">
        <f t="shared" si="9"/>
        <v>1.0162037037037053E-2</v>
      </c>
      <c r="O463" s="33">
        <v>70496</v>
      </c>
      <c r="P463" s="34">
        <f>VLOOKUP(O463,'CPT to wRVU'!$A$1:$C$9660,3,FALSE)</f>
        <v>1.75</v>
      </c>
      <c r="Q463" s="28"/>
      <c r="R463" s="28"/>
      <c r="S463" s="28"/>
      <c r="T463" s="28"/>
    </row>
    <row r="464" spans="1:20" ht="27" customHeight="1" x14ac:dyDescent="0.2">
      <c r="A464" s="35" t="s">
        <v>1383</v>
      </c>
      <c r="B464" s="36" t="s">
        <v>21</v>
      </c>
      <c r="C464" s="36" t="s">
        <v>80</v>
      </c>
      <c r="D464" s="36" t="s">
        <v>1103</v>
      </c>
      <c r="E464" s="36" t="s">
        <v>1384</v>
      </c>
      <c r="F464" s="36">
        <f t="shared" si="5"/>
        <v>8</v>
      </c>
      <c r="G464" s="36" t="str">
        <f t="shared" si="6"/>
        <v>03/02/202608:29:31</v>
      </c>
      <c r="H464" s="36" t="s">
        <v>1103</v>
      </c>
      <c r="I464" s="37">
        <v>46083</v>
      </c>
      <c r="J464" s="37" t="str">
        <f t="shared" si="7"/>
        <v>WD</v>
      </c>
      <c r="K464" s="36" t="s">
        <v>1385</v>
      </c>
      <c r="L464" s="36">
        <f t="shared" si="8"/>
        <v>8</v>
      </c>
      <c r="M464" s="36" t="s">
        <v>515</v>
      </c>
      <c r="N464" s="38">
        <f t="shared" si="9"/>
        <v>2.0289351851851822E-2</v>
      </c>
      <c r="O464" s="39">
        <v>71275</v>
      </c>
      <c r="P464" s="40">
        <f>VLOOKUP(O464,'CPT to wRVU'!$A$1:$C$9660,3,FALSE)</f>
        <v>1.82</v>
      </c>
      <c r="Q464" s="25"/>
      <c r="R464" s="25"/>
      <c r="S464" s="25"/>
      <c r="T464" s="25"/>
    </row>
    <row r="465" spans="1:20" ht="16.5" customHeight="1" x14ac:dyDescent="0.2">
      <c r="A465" s="29" t="s">
        <v>1386</v>
      </c>
      <c r="B465" s="30" t="s">
        <v>21</v>
      </c>
      <c r="C465" s="30" t="s">
        <v>72</v>
      </c>
      <c r="D465" s="30" t="s">
        <v>1103</v>
      </c>
      <c r="E465" s="30" t="s">
        <v>1387</v>
      </c>
      <c r="F465" s="30">
        <f t="shared" si="5"/>
        <v>8</v>
      </c>
      <c r="G465" s="30" t="str">
        <f t="shared" si="6"/>
        <v>03/02/202608:35:21</v>
      </c>
      <c r="H465" s="30" t="s">
        <v>1103</v>
      </c>
      <c r="I465" s="31">
        <v>46083</v>
      </c>
      <c r="J465" s="31" t="str">
        <f t="shared" si="7"/>
        <v>WD</v>
      </c>
      <c r="K465" s="30" t="s">
        <v>1388</v>
      </c>
      <c r="L465" s="30">
        <f t="shared" si="8"/>
        <v>8</v>
      </c>
      <c r="M465" s="30" t="s">
        <v>515</v>
      </c>
      <c r="N465" s="32">
        <f t="shared" si="9"/>
        <v>4.745370370370372E-3</v>
      </c>
      <c r="O465" s="33">
        <v>70498</v>
      </c>
      <c r="P465" s="34">
        <f>VLOOKUP(O465,'CPT to wRVU'!$A$1:$C$9660,3,FALSE)</f>
        <v>1.75</v>
      </c>
      <c r="Q465" s="28"/>
      <c r="R465" s="28"/>
      <c r="S465" s="28"/>
      <c r="T465" s="28"/>
    </row>
    <row r="466" spans="1:20" ht="27" customHeight="1" x14ac:dyDescent="0.2">
      <c r="A466" s="35" t="s">
        <v>1389</v>
      </c>
      <c r="B466" s="36" t="s">
        <v>21</v>
      </c>
      <c r="C466" s="36" t="s">
        <v>76</v>
      </c>
      <c r="D466" s="36" t="s">
        <v>1103</v>
      </c>
      <c r="E466" s="36" t="s">
        <v>1387</v>
      </c>
      <c r="F466" s="36">
        <f t="shared" si="5"/>
        <v>8</v>
      </c>
      <c r="G466" s="36" t="str">
        <f t="shared" si="6"/>
        <v>03/02/202608:35:21</v>
      </c>
      <c r="H466" s="36" t="s">
        <v>1103</v>
      </c>
      <c r="I466" s="37">
        <v>46083</v>
      </c>
      <c r="J466" s="37" t="str">
        <f t="shared" si="7"/>
        <v>WD</v>
      </c>
      <c r="K466" s="36" t="s">
        <v>1388</v>
      </c>
      <c r="L466" s="36">
        <f t="shared" si="8"/>
        <v>8</v>
      </c>
      <c r="M466" s="36" t="s">
        <v>515</v>
      </c>
      <c r="N466" s="38">
        <f t="shared" si="9"/>
        <v>4.745370370370372E-3</v>
      </c>
      <c r="O466" s="39">
        <v>70496</v>
      </c>
      <c r="P466" s="40">
        <f>VLOOKUP(O466,'CPT to wRVU'!$A$1:$C$9660,3,FALSE)</f>
        <v>1.75</v>
      </c>
      <c r="Q466" s="25"/>
      <c r="R466" s="25"/>
      <c r="S466" s="25"/>
      <c r="T466" s="25"/>
    </row>
    <row r="467" spans="1:20" ht="27" customHeight="1" x14ac:dyDescent="0.2">
      <c r="A467" s="29" t="s">
        <v>1390</v>
      </c>
      <c r="B467" s="30" t="s">
        <v>21</v>
      </c>
      <c r="C467" s="30" t="s">
        <v>1391</v>
      </c>
      <c r="D467" s="30" t="s">
        <v>1103</v>
      </c>
      <c r="E467" s="30" t="s">
        <v>1392</v>
      </c>
      <c r="F467" s="30">
        <f t="shared" si="5"/>
        <v>8</v>
      </c>
      <c r="G467" s="30" t="str">
        <f t="shared" si="6"/>
        <v>03/02/202608:45:41</v>
      </c>
      <c r="H467" s="30" t="s">
        <v>1103</v>
      </c>
      <c r="I467" s="31">
        <v>46083</v>
      </c>
      <c r="J467" s="31" t="str">
        <f t="shared" si="7"/>
        <v>WD</v>
      </c>
      <c r="K467" s="30" t="s">
        <v>424</v>
      </c>
      <c r="L467" s="30">
        <f t="shared" si="8"/>
        <v>8</v>
      </c>
      <c r="M467" s="30" t="s">
        <v>515</v>
      </c>
      <c r="N467" s="32">
        <f t="shared" si="9"/>
        <v>1.2326388888888873E-2</v>
      </c>
      <c r="O467" s="33">
        <v>74174</v>
      </c>
      <c r="P467" s="34">
        <f>VLOOKUP(O467,'CPT to wRVU'!$A$1:$C$9660,3,FALSE)</f>
        <v>2.2000000000000002</v>
      </c>
      <c r="Q467" s="28"/>
      <c r="R467" s="28"/>
      <c r="S467" s="28"/>
      <c r="T467" s="28"/>
    </row>
    <row r="468" spans="1:20" ht="27" customHeight="1" x14ac:dyDescent="0.2">
      <c r="A468" s="35" t="s">
        <v>1393</v>
      </c>
      <c r="B468" s="36" t="s">
        <v>21</v>
      </c>
      <c r="C468" s="36" t="s">
        <v>80</v>
      </c>
      <c r="D468" s="36" t="s">
        <v>1103</v>
      </c>
      <c r="E468" s="36" t="s">
        <v>1392</v>
      </c>
      <c r="F468" s="36">
        <f t="shared" si="5"/>
        <v>8</v>
      </c>
      <c r="G468" s="36" t="str">
        <f t="shared" si="6"/>
        <v>03/02/202608:45:41</v>
      </c>
      <c r="H468" s="36" t="s">
        <v>1103</v>
      </c>
      <c r="I468" s="37">
        <v>46083</v>
      </c>
      <c r="J468" s="37" t="str">
        <f t="shared" si="7"/>
        <v>WD</v>
      </c>
      <c r="K468" s="36" t="s">
        <v>424</v>
      </c>
      <c r="L468" s="36">
        <f t="shared" si="8"/>
        <v>8</v>
      </c>
      <c r="M468" s="36" t="s">
        <v>515</v>
      </c>
      <c r="N468" s="38">
        <f t="shared" si="9"/>
        <v>1.2326388888888873E-2</v>
      </c>
      <c r="O468" s="39">
        <v>71275</v>
      </c>
      <c r="P468" s="40">
        <f>VLOOKUP(O468,'CPT to wRVU'!$A$1:$C$9660,3,FALSE)</f>
        <v>1.82</v>
      </c>
      <c r="Q468" s="25"/>
      <c r="R468" s="25"/>
      <c r="S468" s="25"/>
      <c r="T468" s="25"/>
    </row>
    <row r="469" spans="1:20" ht="27" customHeight="1" x14ac:dyDescent="0.2">
      <c r="A469" s="29" t="s">
        <v>1394</v>
      </c>
      <c r="B469" s="30" t="s">
        <v>21</v>
      </c>
      <c r="C469" s="30" t="s">
        <v>84</v>
      </c>
      <c r="D469" s="30" t="s">
        <v>1103</v>
      </c>
      <c r="E469" s="30" t="s">
        <v>1395</v>
      </c>
      <c r="F469" s="30">
        <f t="shared" si="5"/>
        <v>8</v>
      </c>
      <c r="G469" s="30" t="str">
        <f t="shared" si="6"/>
        <v>03/02/202609:04:14</v>
      </c>
      <c r="H469" s="30" t="s">
        <v>1103</v>
      </c>
      <c r="I469" s="31">
        <v>46083</v>
      </c>
      <c r="J469" s="31" t="str">
        <f t="shared" si="7"/>
        <v>WD</v>
      </c>
      <c r="K469" s="30" t="s">
        <v>1396</v>
      </c>
      <c r="L469" s="30">
        <f t="shared" si="8"/>
        <v>9</v>
      </c>
      <c r="M469" s="30" t="s">
        <v>515</v>
      </c>
      <c r="N469" s="32">
        <f t="shared" si="9"/>
        <v>2.372685185185186E-2</v>
      </c>
      <c r="O469" s="33">
        <v>74177</v>
      </c>
      <c r="P469" s="34">
        <f>VLOOKUP(O469,'CPT to wRVU'!$A$1:$C$9660,3,FALSE)</f>
        <v>1.82</v>
      </c>
      <c r="Q469" s="28"/>
      <c r="R469" s="28">
        <f>SUM(P469:P491)</f>
        <v>21.519999999999996</v>
      </c>
      <c r="S469" s="41">
        <f>(R469*55)-450</f>
        <v>733.59999999999968</v>
      </c>
      <c r="T469" s="28"/>
    </row>
    <row r="470" spans="1:20" ht="27" customHeight="1" x14ac:dyDescent="0.2">
      <c r="A470" s="35" t="s">
        <v>1397</v>
      </c>
      <c r="B470" s="36" t="s">
        <v>21</v>
      </c>
      <c r="C470" s="36" t="s">
        <v>22</v>
      </c>
      <c r="D470" s="36" t="s">
        <v>1103</v>
      </c>
      <c r="E470" s="36" t="s">
        <v>1398</v>
      </c>
      <c r="F470" s="36">
        <f t="shared" si="5"/>
        <v>8</v>
      </c>
      <c r="G470" s="36" t="str">
        <f t="shared" si="6"/>
        <v>03/02/202609:07:06</v>
      </c>
      <c r="H470" s="36" t="s">
        <v>1103</v>
      </c>
      <c r="I470" s="37">
        <v>46083</v>
      </c>
      <c r="J470" s="37" t="str">
        <f t="shared" si="7"/>
        <v>WD</v>
      </c>
      <c r="K470" s="36" t="s">
        <v>1399</v>
      </c>
      <c r="L470" s="36">
        <f t="shared" si="8"/>
        <v>9</v>
      </c>
      <c r="M470" s="36" t="s">
        <v>515</v>
      </c>
      <c r="N470" s="38">
        <f t="shared" si="9"/>
        <v>1.5208333333333324E-2</v>
      </c>
      <c r="O470" s="39">
        <v>74177</v>
      </c>
      <c r="P470" s="40">
        <f>VLOOKUP(O470,'CPT to wRVU'!$A$1:$C$9660,3,FALSE)</f>
        <v>1.82</v>
      </c>
      <c r="Q470" s="25"/>
      <c r="R470" s="25"/>
      <c r="S470" s="25"/>
      <c r="T470" s="25"/>
    </row>
    <row r="471" spans="1:20" ht="37.5" customHeight="1" x14ac:dyDescent="0.2">
      <c r="A471" s="29" t="s">
        <v>1400</v>
      </c>
      <c r="B471" s="30" t="s">
        <v>21</v>
      </c>
      <c r="C471" s="30" t="s">
        <v>139</v>
      </c>
      <c r="D471" s="30" t="s">
        <v>1103</v>
      </c>
      <c r="E471" s="30" t="s">
        <v>1401</v>
      </c>
      <c r="F471" s="30">
        <f t="shared" si="5"/>
        <v>8</v>
      </c>
      <c r="G471" s="30" t="str">
        <f t="shared" si="6"/>
        <v>03/02/202609:12:54</v>
      </c>
      <c r="H471" s="30" t="s">
        <v>1103</v>
      </c>
      <c r="I471" s="31">
        <v>46083</v>
      </c>
      <c r="J471" s="31" t="str">
        <f t="shared" si="7"/>
        <v>WD</v>
      </c>
      <c r="K471" s="30" t="s">
        <v>1402</v>
      </c>
      <c r="L471" s="30">
        <f t="shared" si="8"/>
        <v>9</v>
      </c>
      <c r="M471" s="30" t="s">
        <v>515</v>
      </c>
      <c r="N471" s="32">
        <f t="shared" si="9"/>
        <v>2.5000000000000022E-2</v>
      </c>
      <c r="O471" s="33">
        <v>71260</v>
      </c>
      <c r="P471" s="34">
        <f>VLOOKUP(O471,'CPT to wRVU'!$A$1:$C$9660,3,FALSE)</f>
        <v>1.1599999999999999</v>
      </c>
      <c r="Q471" s="28"/>
      <c r="R471" s="28"/>
      <c r="S471" s="28"/>
      <c r="T471" s="28"/>
    </row>
    <row r="472" spans="1:20" ht="27" customHeight="1" x14ac:dyDescent="0.2">
      <c r="A472" s="35" t="s">
        <v>1403</v>
      </c>
      <c r="B472" s="36" t="s">
        <v>21</v>
      </c>
      <c r="C472" s="36" t="s">
        <v>28</v>
      </c>
      <c r="D472" s="36" t="s">
        <v>1103</v>
      </c>
      <c r="E472" s="36" t="s">
        <v>1404</v>
      </c>
      <c r="F472" s="36">
        <f t="shared" si="5"/>
        <v>9</v>
      </c>
      <c r="G472" s="36" t="str">
        <f t="shared" si="6"/>
        <v>03/02/202609:15:23</v>
      </c>
      <c r="H472" s="36" t="s">
        <v>1103</v>
      </c>
      <c r="I472" s="37">
        <v>46083</v>
      </c>
      <c r="J472" s="37" t="str">
        <f t="shared" si="7"/>
        <v>WD</v>
      </c>
      <c r="K472" s="36" t="s">
        <v>1405</v>
      </c>
      <c r="L472" s="36">
        <f t="shared" si="8"/>
        <v>9</v>
      </c>
      <c r="M472" s="36" t="s">
        <v>515</v>
      </c>
      <c r="N472" s="38">
        <f t="shared" si="9"/>
        <v>4.4791666666666452E-3</v>
      </c>
      <c r="O472" s="39">
        <v>70450</v>
      </c>
      <c r="P472" s="40">
        <f>VLOOKUP(O472,'CPT to wRVU'!$A$1:$C$9660,3,FALSE)</f>
        <v>0.85</v>
      </c>
      <c r="Q472" s="25"/>
      <c r="R472" s="25"/>
      <c r="S472" s="25"/>
      <c r="T472" s="25"/>
    </row>
    <row r="473" spans="1:20" ht="27" customHeight="1" x14ac:dyDescent="0.2">
      <c r="A473" s="29" t="s">
        <v>1406</v>
      </c>
      <c r="B473" s="30" t="s">
        <v>171</v>
      </c>
      <c r="C473" s="30" t="s">
        <v>408</v>
      </c>
      <c r="D473" s="30" t="s">
        <v>1103</v>
      </c>
      <c r="E473" s="30" t="s">
        <v>1407</v>
      </c>
      <c r="F473" s="30">
        <f t="shared" si="5"/>
        <v>8</v>
      </c>
      <c r="G473" s="30" t="str">
        <f t="shared" si="6"/>
        <v>03/02/202609:16:41</v>
      </c>
      <c r="H473" s="30" t="s">
        <v>1103</v>
      </c>
      <c r="I473" s="31">
        <v>46083</v>
      </c>
      <c r="J473" s="31" t="str">
        <f t="shared" si="7"/>
        <v>WD</v>
      </c>
      <c r="K473" s="30" t="s">
        <v>1408</v>
      </c>
      <c r="L473" s="30">
        <f t="shared" si="8"/>
        <v>9</v>
      </c>
      <c r="M473" s="30" t="s">
        <v>515</v>
      </c>
      <c r="N473" s="32">
        <f t="shared" si="9"/>
        <v>2.1724537037037028E-2</v>
      </c>
      <c r="O473" s="33">
        <v>76770</v>
      </c>
      <c r="P473" s="34">
        <f>VLOOKUP(O473,'CPT to wRVU'!$A$1:$C$9660,3,FALSE)</f>
        <v>0.74</v>
      </c>
      <c r="Q473" s="28"/>
      <c r="R473" s="28"/>
      <c r="S473" s="28"/>
      <c r="T473" s="28"/>
    </row>
    <row r="474" spans="1:20" ht="27" customHeight="1" x14ac:dyDescent="0.2">
      <c r="A474" s="35" t="s">
        <v>1409</v>
      </c>
      <c r="B474" s="36" t="s">
        <v>21</v>
      </c>
      <c r="C474" s="36" t="s">
        <v>28</v>
      </c>
      <c r="D474" s="36" t="s">
        <v>1103</v>
      </c>
      <c r="E474" s="36" t="s">
        <v>1410</v>
      </c>
      <c r="F474" s="36">
        <f t="shared" si="5"/>
        <v>9</v>
      </c>
      <c r="G474" s="36" t="str">
        <f t="shared" si="6"/>
        <v>03/02/202609:19:01</v>
      </c>
      <c r="H474" s="36" t="s">
        <v>1103</v>
      </c>
      <c r="I474" s="37">
        <v>46083</v>
      </c>
      <c r="J474" s="37" t="str">
        <f t="shared" si="7"/>
        <v>WD</v>
      </c>
      <c r="K474" s="36" t="s">
        <v>1411</v>
      </c>
      <c r="L474" s="36">
        <f t="shared" si="8"/>
        <v>9</v>
      </c>
      <c r="M474" s="36" t="s">
        <v>515</v>
      </c>
      <c r="N474" s="38">
        <f t="shared" si="9"/>
        <v>2.719907407407407E-3</v>
      </c>
      <c r="O474" s="39">
        <v>70450</v>
      </c>
      <c r="P474" s="40">
        <f>VLOOKUP(O474,'CPT to wRVU'!$A$1:$C$9660,3,FALSE)</f>
        <v>0.85</v>
      </c>
      <c r="Q474" s="25"/>
      <c r="R474" s="25"/>
      <c r="S474" s="25"/>
      <c r="T474" s="25"/>
    </row>
    <row r="475" spans="1:20" ht="27" customHeight="1" x14ac:dyDescent="0.2">
      <c r="A475" s="29" t="s">
        <v>1412</v>
      </c>
      <c r="B475" s="30" t="s">
        <v>21</v>
      </c>
      <c r="C475" s="30" t="s">
        <v>32</v>
      </c>
      <c r="D475" s="30" t="s">
        <v>1103</v>
      </c>
      <c r="E475" s="30" t="s">
        <v>1410</v>
      </c>
      <c r="F475" s="30">
        <f t="shared" si="5"/>
        <v>9</v>
      </c>
      <c r="G475" s="30" t="str">
        <f t="shared" si="6"/>
        <v>03/02/202609:21:19</v>
      </c>
      <c r="H475" s="30" t="s">
        <v>1103</v>
      </c>
      <c r="I475" s="31">
        <v>46083</v>
      </c>
      <c r="J475" s="31" t="str">
        <f t="shared" si="7"/>
        <v>WD</v>
      </c>
      <c r="K475" s="30" t="s">
        <v>1413</v>
      </c>
      <c r="L475" s="30">
        <f t="shared" si="8"/>
        <v>9</v>
      </c>
      <c r="M475" s="30" t="s">
        <v>515</v>
      </c>
      <c r="N475" s="32">
        <f t="shared" si="9"/>
        <v>4.3171296296296569E-3</v>
      </c>
      <c r="O475" s="33">
        <v>72125</v>
      </c>
      <c r="P475" s="34">
        <f>VLOOKUP(O475,'CPT to wRVU'!$A$1:$C$9660,3,FALSE)</f>
        <v>1</v>
      </c>
      <c r="Q475" s="28"/>
      <c r="R475" s="28"/>
      <c r="S475" s="28"/>
      <c r="T475" s="28"/>
    </row>
    <row r="476" spans="1:20" ht="27" customHeight="1" x14ac:dyDescent="0.2">
      <c r="A476" s="35" t="s">
        <v>1414</v>
      </c>
      <c r="B476" s="36" t="s">
        <v>171</v>
      </c>
      <c r="C476" s="36" t="s">
        <v>387</v>
      </c>
      <c r="D476" s="36" t="s">
        <v>1103</v>
      </c>
      <c r="E476" s="36" t="s">
        <v>1415</v>
      </c>
      <c r="F476" s="36">
        <f t="shared" si="5"/>
        <v>8</v>
      </c>
      <c r="G476" s="36" t="str">
        <f t="shared" si="6"/>
        <v>03/02/202609:25:03</v>
      </c>
      <c r="H476" s="36" t="s">
        <v>1103</v>
      </c>
      <c r="I476" s="37">
        <v>46083</v>
      </c>
      <c r="J476" s="37" t="str">
        <f t="shared" si="7"/>
        <v>WD</v>
      </c>
      <c r="K476" s="36" t="s">
        <v>1416</v>
      </c>
      <c r="L476" s="36">
        <f t="shared" si="8"/>
        <v>9</v>
      </c>
      <c r="M476" s="36" t="s">
        <v>515</v>
      </c>
      <c r="N476" s="38">
        <f t="shared" si="9"/>
        <v>5.8287037037037026E-2</v>
      </c>
      <c r="O476" s="39">
        <v>76856</v>
      </c>
      <c r="P476" s="40">
        <f>VLOOKUP(O476,'CPT to wRVU'!$A$1:$C$9660,3,FALSE)</f>
        <v>0.69</v>
      </c>
      <c r="Q476" s="25"/>
      <c r="R476" s="25"/>
      <c r="S476" s="25"/>
      <c r="T476" s="25"/>
    </row>
    <row r="477" spans="1:20" ht="27" customHeight="1" x14ac:dyDescent="0.2">
      <c r="A477" s="29" t="s">
        <v>1417</v>
      </c>
      <c r="B477" s="30" t="s">
        <v>171</v>
      </c>
      <c r="C477" s="30" t="s">
        <v>179</v>
      </c>
      <c r="D477" s="30" t="s">
        <v>1103</v>
      </c>
      <c r="E477" s="30" t="s">
        <v>1418</v>
      </c>
      <c r="F477" s="30">
        <f t="shared" si="5"/>
        <v>8</v>
      </c>
      <c r="G477" s="30" t="str">
        <f t="shared" si="6"/>
        <v>03/02/202609:26:45</v>
      </c>
      <c r="H477" s="30" t="s">
        <v>1103</v>
      </c>
      <c r="I477" s="31">
        <v>46083</v>
      </c>
      <c r="J477" s="31" t="str">
        <f t="shared" si="7"/>
        <v>WD</v>
      </c>
      <c r="K477" s="30" t="s">
        <v>1419</v>
      </c>
      <c r="L477" s="30">
        <f t="shared" si="8"/>
        <v>9</v>
      </c>
      <c r="M477" s="30" t="s">
        <v>515</v>
      </c>
      <c r="N477" s="32">
        <f t="shared" si="9"/>
        <v>5.9641203703703738E-2</v>
      </c>
      <c r="O477" s="33">
        <v>76705</v>
      </c>
      <c r="P477" s="34">
        <f>VLOOKUP(O477,'CPT to wRVU'!$A$1:$C$9660,3,FALSE)</f>
        <v>0.59</v>
      </c>
      <c r="Q477" s="28"/>
      <c r="R477" s="28"/>
      <c r="S477" s="28"/>
      <c r="T477" s="28"/>
    </row>
    <row r="478" spans="1:20" ht="16.5" customHeight="1" x14ac:dyDescent="0.2">
      <c r="A478" s="35" t="s">
        <v>1420</v>
      </c>
      <c r="B478" s="36" t="s">
        <v>171</v>
      </c>
      <c r="C478" s="36" t="s">
        <v>393</v>
      </c>
      <c r="D478" s="36" t="s">
        <v>1103</v>
      </c>
      <c r="E478" s="36" t="s">
        <v>1421</v>
      </c>
      <c r="F478" s="36">
        <f t="shared" si="5"/>
        <v>9</v>
      </c>
      <c r="G478" s="36" t="str">
        <f t="shared" si="6"/>
        <v>03/02/202609:27:36</v>
      </c>
      <c r="H478" s="36" t="s">
        <v>1103</v>
      </c>
      <c r="I478" s="37">
        <v>46083</v>
      </c>
      <c r="J478" s="37" t="str">
        <f t="shared" si="7"/>
        <v>WD</v>
      </c>
      <c r="K478" s="36" t="s">
        <v>1422</v>
      </c>
      <c r="L478" s="36">
        <f t="shared" si="8"/>
        <v>9</v>
      </c>
      <c r="M478" s="36" t="s">
        <v>515</v>
      </c>
      <c r="N478" s="38">
        <f t="shared" si="9"/>
        <v>4.004629629629608E-3</v>
      </c>
      <c r="O478" s="39">
        <v>76700</v>
      </c>
      <c r="P478" s="40">
        <f>VLOOKUP(O478,'CPT to wRVU'!$A$1:$C$9660,3,FALSE)</f>
        <v>0.81</v>
      </c>
      <c r="Q478" s="25"/>
      <c r="R478" s="25"/>
      <c r="S478" s="25"/>
      <c r="T478" s="25"/>
    </row>
    <row r="479" spans="1:20" ht="27" customHeight="1" x14ac:dyDescent="0.2">
      <c r="A479" s="29" t="s">
        <v>1423</v>
      </c>
      <c r="B479" s="30" t="s">
        <v>40</v>
      </c>
      <c r="C479" s="30" t="s">
        <v>41</v>
      </c>
      <c r="D479" s="30" t="s">
        <v>1103</v>
      </c>
      <c r="E479" s="30" t="s">
        <v>1424</v>
      </c>
      <c r="F479" s="30">
        <f t="shared" si="5"/>
        <v>9</v>
      </c>
      <c r="G479" s="30" t="str">
        <f t="shared" si="6"/>
        <v>03/02/202609:28:04</v>
      </c>
      <c r="H479" s="30" t="s">
        <v>1103</v>
      </c>
      <c r="I479" s="31">
        <v>46083</v>
      </c>
      <c r="J479" s="31" t="str">
        <f t="shared" si="7"/>
        <v>WD</v>
      </c>
      <c r="K479" s="30" t="s">
        <v>1425</v>
      </c>
      <c r="L479" s="30">
        <f t="shared" si="8"/>
        <v>9</v>
      </c>
      <c r="M479" s="30" t="s">
        <v>515</v>
      </c>
      <c r="N479" s="32">
        <f t="shared" si="9"/>
        <v>1.317129629629632E-2</v>
      </c>
      <c r="O479" s="33">
        <v>71046</v>
      </c>
      <c r="P479" s="34">
        <f>VLOOKUP(O479,'CPT to wRVU'!$A$1:$C$9660,3,FALSE)</f>
        <v>0.22</v>
      </c>
      <c r="Q479" s="28"/>
      <c r="R479" s="28"/>
      <c r="S479" s="28"/>
      <c r="T479" s="28"/>
    </row>
    <row r="480" spans="1:20" ht="27" customHeight="1" x14ac:dyDescent="0.2">
      <c r="A480" s="35" t="s">
        <v>1426</v>
      </c>
      <c r="B480" s="36" t="s">
        <v>163</v>
      </c>
      <c r="C480" s="36" t="s">
        <v>1427</v>
      </c>
      <c r="D480" s="36" t="s">
        <v>1103</v>
      </c>
      <c r="E480" s="36" t="s">
        <v>1428</v>
      </c>
      <c r="F480" s="36">
        <f t="shared" si="5"/>
        <v>7</v>
      </c>
      <c r="G480" s="36" t="str">
        <f t="shared" si="6"/>
        <v>03/02/202609:31:23</v>
      </c>
      <c r="H480" s="36" t="s">
        <v>1103</v>
      </c>
      <c r="I480" s="37">
        <v>46083</v>
      </c>
      <c r="J480" s="37" t="str">
        <f t="shared" si="7"/>
        <v>WD</v>
      </c>
      <c r="K480" s="36" t="s">
        <v>1429</v>
      </c>
      <c r="L480" s="36">
        <f t="shared" si="8"/>
        <v>9</v>
      </c>
      <c r="M480" s="36" t="s">
        <v>515</v>
      </c>
      <c r="N480" s="38">
        <f t="shared" si="9"/>
        <v>9.8263888888888873E-2</v>
      </c>
      <c r="O480" s="39">
        <v>73221</v>
      </c>
      <c r="P480" s="40">
        <f>VLOOKUP(O480,'CPT to wRVU'!$A$1:$C$9660,3,FALSE)</f>
        <v>1.35</v>
      </c>
      <c r="Q480" s="25"/>
      <c r="R480" s="25"/>
      <c r="S480" s="25"/>
      <c r="T480" s="25"/>
    </row>
    <row r="481" spans="1:20" ht="27" customHeight="1" x14ac:dyDescent="0.2">
      <c r="A481" s="29" t="s">
        <v>1430</v>
      </c>
      <c r="B481" s="30" t="s">
        <v>21</v>
      </c>
      <c r="C481" s="30" t="s">
        <v>457</v>
      </c>
      <c r="D481" s="30" t="s">
        <v>1103</v>
      </c>
      <c r="E481" s="30" t="s">
        <v>1431</v>
      </c>
      <c r="F481" s="30">
        <f t="shared" si="5"/>
        <v>9</v>
      </c>
      <c r="G481" s="30" t="str">
        <f t="shared" si="6"/>
        <v>03/02/202609:34:05</v>
      </c>
      <c r="H481" s="30" t="s">
        <v>1103</v>
      </c>
      <c r="I481" s="31">
        <v>46083</v>
      </c>
      <c r="J481" s="31" t="str">
        <f t="shared" si="7"/>
        <v>WD</v>
      </c>
      <c r="K481" s="30" t="s">
        <v>1432</v>
      </c>
      <c r="L481" s="30">
        <f t="shared" si="8"/>
        <v>9</v>
      </c>
      <c r="M481" s="30" t="s">
        <v>515</v>
      </c>
      <c r="N481" s="32">
        <f t="shared" si="9"/>
        <v>3.5185185185185319E-3</v>
      </c>
      <c r="O481" s="33">
        <v>71250</v>
      </c>
      <c r="P481" s="34">
        <f>VLOOKUP(O481,'CPT to wRVU'!$A$1:$C$9660,3,FALSE)</f>
        <v>1.08</v>
      </c>
      <c r="Q481" s="28"/>
      <c r="R481" s="28"/>
      <c r="S481" s="28"/>
      <c r="T481" s="28"/>
    </row>
    <row r="482" spans="1:20" ht="27" customHeight="1" x14ac:dyDescent="0.2">
      <c r="A482" s="35" t="s">
        <v>1433</v>
      </c>
      <c r="B482" s="36" t="s">
        <v>21</v>
      </c>
      <c r="C482" s="36" t="s">
        <v>84</v>
      </c>
      <c r="D482" s="36" t="s">
        <v>1103</v>
      </c>
      <c r="E482" s="36" t="s">
        <v>1434</v>
      </c>
      <c r="F482" s="36">
        <f t="shared" si="5"/>
        <v>9</v>
      </c>
      <c r="G482" s="36" t="str">
        <f t="shared" si="6"/>
        <v>03/02/202609:36:56</v>
      </c>
      <c r="H482" s="36" t="s">
        <v>1103</v>
      </c>
      <c r="I482" s="37">
        <v>46083</v>
      </c>
      <c r="J482" s="37" t="str">
        <f t="shared" si="7"/>
        <v>WD</v>
      </c>
      <c r="K482" s="36" t="s">
        <v>1435</v>
      </c>
      <c r="L482" s="36">
        <f t="shared" si="8"/>
        <v>9</v>
      </c>
      <c r="M482" s="36" t="s">
        <v>515</v>
      </c>
      <c r="N482" s="38">
        <f t="shared" si="9"/>
        <v>1.3923611111111123E-2</v>
      </c>
      <c r="O482" s="39">
        <v>74177</v>
      </c>
      <c r="P482" s="40">
        <f>VLOOKUP(O482,'CPT to wRVU'!$A$1:$C$9660,3,FALSE)</f>
        <v>1.82</v>
      </c>
      <c r="Q482" s="25"/>
      <c r="R482" s="25"/>
      <c r="S482" s="25"/>
      <c r="T482" s="25"/>
    </row>
    <row r="483" spans="1:20" ht="27" customHeight="1" x14ac:dyDescent="0.2">
      <c r="A483" s="29" t="s">
        <v>1436</v>
      </c>
      <c r="B483" s="30" t="s">
        <v>171</v>
      </c>
      <c r="C483" s="30" t="s">
        <v>387</v>
      </c>
      <c r="D483" s="30" t="s">
        <v>1103</v>
      </c>
      <c r="E483" s="30" t="s">
        <v>1437</v>
      </c>
      <c r="F483" s="30">
        <f t="shared" si="5"/>
        <v>9</v>
      </c>
      <c r="G483" s="30" t="str">
        <f t="shared" si="6"/>
        <v>03/02/202609:38:58</v>
      </c>
      <c r="H483" s="30" t="s">
        <v>1103</v>
      </c>
      <c r="I483" s="31">
        <v>46083</v>
      </c>
      <c r="J483" s="31" t="str">
        <f t="shared" si="7"/>
        <v>WD</v>
      </c>
      <c r="K483" s="30" t="s">
        <v>1438</v>
      </c>
      <c r="L483" s="30">
        <f t="shared" si="8"/>
        <v>9</v>
      </c>
      <c r="M483" s="30" t="s">
        <v>515</v>
      </c>
      <c r="N483" s="32">
        <f t="shared" si="9"/>
        <v>5.7754629629629406E-3</v>
      </c>
      <c r="O483" s="33">
        <v>76856</v>
      </c>
      <c r="P483" s="34">
        <f>VLOOKUP(O483,'CPT to wRVU'!$A$1:$C$9660,3,FALSE)</f>
        <v>0.69</v>
      </c>
      <c r="Q483" s="28"/>
      <c r="R483" s="28"/>
      <c r="S483" s="28"/>
      <c r="T483" s="28"/>
    </row>
    <row r="484" spans="1:20" ht="27" customHeight="1" x14ac:dyDescent="0.2">
      <c r="A484" s="35" t="s">
        <v>1439</v>
      </c>
      <c r="B484" s="36" t="s">
        <v>21</v>
      </c>
      <c r="C484" s="36" t="s">
        <v>380</v>
      </c>
      <c r="D484" s="36" t="s">
        <v>1103</v>
      </c>
      <c r="E484" s="36" t="s">
        <v>1440</v>
      </c>
      <c r="F484" s="36">
        <f t="shared" si="5"/>
        <v>9</v>
      </c>
      <c r="G484" s="36" t="str">
        <f t="shared" si="6"/>
        <v>03/02/202609:44:05</v>
      </c>
      <c r="H484" s="36" t="s">
        <v>1103</v>
      </c>
      <c r="I484" s="37">
        <v>46083</v>
      </c>
      <c r="J484" s="37" t="str">
        <f t="shared" si="7"/>
        <v>WD</v>
      </c>
      <c r="K484" s="36" t="s">
        <v>1441</v>
      </c>
      <c r="L484" s="36">
        <f t="shared" si="8"/>
        <v>9</v>
      </c>
      <c r="M484" s="36" t="s">
        <v>515</v>
      </c>
      <c r="N484" s="38">
        <f t="shared" si="9"/>
        <v>4.69907407407405E-3</v>
      </c>
      <c r="O484" s="39">
        <v>71275</v>
      </c>
      <c r="P484" s="40">
        <f>VLOOKUP(O484,'CPT to wRVU'!$A$1:$C$9660,3,FALSE)</f>
        <v>1.82</v>
      </c>
      <c r="Q484" s="25"/>
      <c r="R484" s="25"/>
      <c r="S484" s="25"/>
      <c r="T484" s="25"/>
    </row>
    <row r="485" spans="1:20" ht="27" customHeight="1" x14ac:dyDescent="0.2">
      <c r="A485" s="29" t="s">
        <v>1442</v>
      </c>
      <c r="B485" s="30" t="s">
        <v>21</v>
      </c>
      <c r="C485" s="30" t="s">
        <v>84</v>
      </c>
      <c r="D485" s="30" t="s">
        <v>1103</v>
      </c>
      <c r="E485" s="30" t="s">
        <v>1440</v>
      </c>
      <c r="F485" s="30">
        <f t="shared" si="5"/>
        <v>9</v>
      </c>
      <c r="G485" s="30" t="str">
        <f t="shared" si="6"/>
        <v>03/02/202609:49:28</v>
      </c>
      <c r="H485" s="30" t="s">
        <v>1103</v>
      </c>
      <c r="I485" s="31">
        <v>46083</v>
      </c>
      <c r="J485" s="31" t="str">
        <f t="shared" si="7"/>
        <v>WD</v>
      </c>
      <c r="K485" s="30" t="s">
        <v>1443</v>
      </c>
      <c r="L485" s="30">
        <f t="shared" si="8"/>
        <v>9</v>
      </c>
      <c r="M485" s="30" t="s">
        <v>515</v>
      </c>
      <c r="N485" s="32">
        <f t="shared" si="9"/>
        <v>8.4374999999999867E-3</v>
      </c>
      <c r="O485" s="33">
        <v>74177</v>
      </c>
      <c r="P485" s="34">
        <f>VLOOKUP(O485,'CPT to wRVU'!$A$1:$C$9660,3,FALSE)</f>
        <v>1.82</v>
      </c>
      <c r="Q485" s="28"/>
      <c r="R485" s="28"/>
      <c r="S485" s="28"/>
      <c r="T485" s="28"/>
    </row>
    <row r="486" spans="1:20" ht="27" customHeight="1" x14ac:dyDescent="0.2">
      <c r="A486" s="35" t="s">
        <v>1444</v>
      </c>
      <c r="B486" s="36" t="s">
        <v>40</v>
      </c>
      <c r="C486" s="36" t="s">
        <v>41</v>
      </c>
      <c r="D486" s="36" t="s">
        <v>1103</v>
      </c>
      <c r="E486" s="36" t="s">
        <v>1445</v>
      </c>
      <c r="F486" s="36">
        <f t="shared" si="5"/>
        <v>9</v>
      </c>
      <c r="G486" s="36" t="str">
        <f t="shared" si="6"/>
        <v>03/02/202609:49:52</v>
      </c>
      <c r="H486" s="36" t="s">
        <v>1103</v>
      </c>
      <c r="I486" s="37">
        <v>46083</v>
      </c>
      <c r="J486" s="37" t="str">
        <f t="shared" si="7"/>
        <v>WD</v>
      </c>
      <c r="K486" s="36" t="s">
        <v>1446</v>
      </c>
      <c r="L486" s="36">
        <f t="shared" si="8"/>
        <v>9</v>
      </c>
      <c r="M486" s="36" t="s">
        <v>515</v>
      </c>
      <c r="N486" s="38">
        <f t="shared" si="9"/>
        <v>1.4282407407407383E-2</v>
      </c>
      <c r="O486" s="39">
        <v>71046</v>
      </c>
      <c r="P486" s="40">
        <f>VLOOKUP(O486,'CPT to wRVU'!$A$1:$C$9660,3,FALSE)</f>
        <v>0.22</v>
      </c>
      <c r="Q486" s="25"/>
      <c r="R486" s="25"/>
      <c r="S486" s="25"/>
      <c r="T486" s="25"/>
    </row>
    <row r="487" spans="1:20" ht="16.5" customHeight="1" x14ac:dyDescent="0.2">
      <c r="A487" s="29" t="s">
        <v>1447</v>
      </c>
      <c r="B487" s="30" t="s">
        <v>171</v>
      </c>
      <c r="C487" s="30" t="s">
        <v>393</v>
      </c>
      <c r="D487" s="30" t="s">
        <v>1103</v>
      </c>
      <c r="E487" s="30" t="s">
        <v>1448</v>
      </c>
      <c r="F487" s="30">
        <f t="shared" si="5"/>
        <v>8</v>
      </c>
      <c r="G487" s="30" t="str">
        <f t="shared" si="6"/>
        <v>03/02/202609:53:33</v>
      </c>
      <c r="H487" s="30" t="s">
        <v>1103</v>
      </c>
      <c r="I487" s="31">
        <v>46083</v>
      </c>
      <c r="J487" s="31" t="str">
        <f t="shared" si="7"/>
        <v>WD</v>
      </c>
      <c r="K487" s="30" t="s">
        <v>1449</v>
      </c>
      <c r="L487" s="30">
        <f t="shared" si="8"/>
        <v>9</v>
      </c>
      <c r="M487" s="30" t="s">
        <v>515</v>
      </c>
      <c r="N487" s="32">
        <f t="shared" si="9"/>
        <v>4.7106481481481444E-2</v>
      </c>
      <c r="O487" s="33">
        <v>76700</v>
      </c>
      <c r="P487" s="34">
        <f>VLOOKUP(O487,'CPT to wRVU'!$A$1:$C$9660,3,FALSE)</f>
        <v>0.81</v>
      </c>
      <c r="Q487" s="28"/>
      <c r="R487" s="28"/>
      <c r="S487" s="28"/>
      <c r="T487" s="28"/>
    </row>
    <row r="488" spans="1:20" ht="27" customHeight="1" x14ac:dyDescent="0.2">
      <c r="A488" s="35" t="s">
        <v>1450</v>
      </c>
      <c r="B488" s="36" t="s">
        <v>171</v>
      </c>
      <c r="C488" s="36" t="s">
        <v>408</v>
      </c>
      <c r="D488" s="36" t="s">
        <v>1103</v>
      </c>
      <c r="E488" s="36" t="s">
        <v>1451</v>
      </c>
      <c r="F488" s="36">
        <f t="shared" si="5"/>
        <v>8</v>
      </c>
      <c r="G488" s="36" t="str">
        <f t="shared" si="6"/>
        <v>03/02/202609:55:17</v>
      </c>
      <c r="H488" s="36" t="s">
        <v>1103</v>
      </c>
      <c r="I488" s="37">
        <v>46083</v>
      </c>
      <c r="J488" s="37" t="str">
        <f t="shared" si="7"/>
        <v>WD</v>
      </c>
      <c r="K488" s="36" t="s">
        <v>1452</v>
      </c>
      <c r="L488" s="36">
        <f t="shared" si="8"/>
        <v>9</v>
      </c>
      <c r="M488" s="36" t="s">
        <v>515</v>
      </c>
      <c r="N488" s="38">
        <f t="shared" si="9"/>
        <v>4.8090277777777746E-2</v>
      </c>
      <c r="O488" s="39">
        <v>76770</v>
      </c>
      <c r="P488" s="40">
        <f>VLOOKUP(O488,'CPT to wRVU'!$A$1:$C$9660,3,FALSE)</f>
        <v>0.74</v>
      </c>
      <c r="Q488" s="25"/>
      <c r="R488" s="25"/>
      <c r="S488" s="25"/>
      <c r="T488" s="25"/>
    </row>
    <row r="489" spans="1:20" ht="27" customHeight="1" x14ac:dyDescent="0.2">
      <c r="A489" s="29" t="s">
        <v>1453</v>
      </c>
      <c r="B489" s="30" t="s">
        <v>40</v>
      </c>
      <c r="C489" s="30" t="s">
        <v>61</v>
      </c>
      <c r="D489" s="30" t="s">
        <v>1103</v>
      </c>
      <c r="E489" s="30" t="s">
        <v>1454</v>
      </c>
      <c r="F489" s="30">
        <f t="shared" si="5"/>
        <v>9</v>
      </c>
      <c r="G489" s="30" t="str">
        <f t="shared" si="6"/>
        <v>03/02/202609:56:43</v>
      </c>
      <c r="H489" s="30" t="s">
        <v>1103</v>
      </c>
      <c r="I489" s="31">
        <v>46083</v>
      </c>
      <c r="J489" s="31" t="str">
        <f t="shared" si="7"/>
        <v>WD</v>
      </c>
      <c r="K489" s="30" t="s">
        <v>1455</v>
      </c>
      <c r="L489" s="30">
        <f t="shared" si="8"/>
        <v>9</v>
      </c>
      <c r="M489" s="30" t="s">
        <v>515</v>
      </c>
      <c r="N489" s="32">
        <f t="shared" si="9"/>
        <v>6.3078703703703942E-3</v>
      </c>
      <c r="O489" s="33">
        <v>71045</v>
      </c>
      <c r="P489" s="34">
        <f>VLOOKUP(O489,'CPT to wRVU'!$A$1:$C$9660,3,FALSE)</f>
        <v>0.18</v>
      </c>
      <c r="Q489" s="28"/>
      <c r="R489" s="28"/>
      <c r="S489" s="28"/>
      <c r="T489" s="28"/>
    </row>
    <row r="490" spans="1:20" ht="27" customHeight="1" x14ac:dyDescent="0.2">
      <c r="A490" s="35" t="s">
        <v>1456</v>
      </c>
      <c r="B490" s="36" t="s">
        <v>40</v>
      </c>
      <c r="C490" s="36" t="s">
        <v>45</v>
      </c>
      <c r="D490" s="36" t="s">
        <v>1103</v>
      </c>
      <c r="E490" s="36" t="s">
        <v>1457</v>
      </c>
      <c r="F490" s="36">
        <f t="shared" si="5"/>
        <v>9</v>
      </c>
      <c r="G490" s="36" t="str">
        <f t="shared" si="6"/>
        <v>03/02/202609:57:31</v>
      </c>
      <c r="H490" s="36" t="s">
        <v>1103</v>
      </c>
      <c r="I490" s="37">
        <v>46083</v>
      </c>
      <c r="J490" s="37" t="str">
        <f t="shared" si="7"/>
        <v>WD</v>
      </c>
      <c r="K490" s="36" t="s">
        <v>1458</v>
      </c>
      <c r="L490" s="36">
        <f t="shared" si="8"/>
        <v>9</v>
      </c>
      <c r="M490" s="36" t="s">
        <v>515</v>
      </c>
      <c r="N490" s="38">
        <f t="shared" si="9"/>
        <v>6.3657407407407551E-3</v>
      </c>
      <c r="O490" s="39">
        <v>72110</v>
      </c>
      <c r="P490" s="40">
        <f>VLOOKUP(O490,'CPT to wRVU'!$A$1:$C$9660,3,FALSE)</f>
        <v>0.26</v>
      </c>
      <c r="Q490" s="25"/>
      <c r="R490" s="25"/>
      <c r="S490" s="25"/>
      <c r="T490" s="25"/>
    </row>
    <row r="491" spans="1:20" ht="27" customHeight="1" x14ac:dyDescent="0.2">
      <c r="A491" s="29" t="s">
        <v>1459</v>
      </c>
      <c r="B491" s="30" t="s">
        <v>40</v>
      </c>
      <c r="C491" s="30" t="s">
        <v>61</v>
      </c>
      <c r="D491" s="30" t="s">
        <v>1103</v>
      </c>
      <c r="E491" s="30" t="s">
        <v>1460</v>
      </c>
      <c r="F491" s="30">
        <f t="shared" si="5"/>
        <v>9</v>
      </c>
      <c r="G491" s="30" t="str">
        <f t="shared" si="6"/>
        <v>03/02/202609:58:02</v>
      </c>
      <c r="H491" s="30" t="s">
        <v>1103</v>
      </c>
      <c r="I491" s="31">
        <v>46083</v>
      </c>
      <c r="J491" s="31" t="str">
        <f t="shared" si="7"/>
        <v>WD</v>
      </c>
      <c r="K491" s="30" t="s">
        <v>1461</v>
      </c>
      <c r="L491" s="30">
        <f t="shared" si="8"/>
        <v>9</v>
      </c>
      <c r="M491" s="30" t="s">
        <v>515</v>
      </c>
      <c r="N491" s="32">
        <f t="shared" si="9"/>
        <v>6.9560185185185142E-3</v>
      </c>
      <c r="O491" s="33">
        <v>71045</v>
      </c>
      <c r="P491" s="34">
        <f>VLOOKUP(O491,'CPT to wRVU'!$A$1:$C$9660,3,FALSE)</f>
        <v>0.18</v>
      </c>
      <c r="Q491" s="28"/>
      <c r="R491" s="28"/>
      <c r="S491" s="28"/>
      <c r="T491" s="28"/>
    </row>
    <row r="492" spans="1:20" ht="27" customHeight="1" x14ac:dyDescent="0.2">
      <c r="A492" s="35" t="s">
        <v>1462</v>
      </c>
      <c r="B492" s="36" t="s">
        <v>21</v>
      </c>
      <c r="C492" s="36" t="s">
        <v>1259</v>
      </c>
      <c r="D492" s="36" t="s">
        <v>1103</v>
      </c>
      <c r="E492" s="36" t="s">
        <v>1463</v>
      </c>
      <c r="F492" s="36">
        <f t="shared" si="5"/>
        <v>9</v>
      </c>
      <c r="G492" s="36" t="str">
        <f t="shared" si="6"/>
        <v>03/02/202610:01:57</v>
      </c>
      <c r="H492" s="36" t="s">
        <v>1103</v>
      </c>
      <c r="I492" s="37">
        <v>46083</v>
      </c>
      <c r="J492" s="37" t="str">
        <f t="shared" si="7"/>
        <v>WD</v>
      </c>
      <c r="K492" s="36" t="s">
        <v>1464</v>
      </c>
      <c r="L492" s="36">
        <f t="shared" si="8"/>
        <v>10</v>
      </c>
      <c r="M492" s="36" t="s">
        <v>515</v>
      </c>
      <c r="N492" s="38">
        <f t="shared" si="9"/>
        <v>5.0000000000000044E-3</v>
      </c>
      <c r="O492" s="39">
        <v>72192</v>
      </c>
      <c r="P492" s="40">
        <f>VLOOKUP(O492,'CPT to wRVU'!$A$1:$C$9660,3,FALSE)</f>
        <v>1.0900000000000001</v>
      </c>
      <c r="Q492" s="25"/>
      <c r="R492" s="25">
        <f>SUM(P492:P522)</f>
        <v>16.79</v>
      </c>
      <c r="S492" s="26">
        <f>(R492*55)-450</f>
        <v>473.44999999999993</v>
      </c>
      <c r="T492" s="25"/>
    </row>
    <row r="493" spans="1:20" ht="27" customHeight="1" x14ac:dyDescent="0.2">
      <c r="A493" s="29" t="s">
        <v>1465</v>
      </c>
      <c r="B493" s="30" t="s">
        <v>40</v>
      </c>
      <c r="C493" s="30" t="s">
        <v>41</v>
      </c>
      <c r="D493" s="30" t="s">
        <v>1103</v>
      </c>
      <c r="E493" s="30" t="s">
        <v>1466</v>
      </c>
      <c r="F493" s="30">
        <f t="shared" si="5"/>
        <v>10</v>
      </c>
      <c r="G493" s="30" t="str">
        <f t="shared" si="6"/>
        <v>03/02/202610:02:21</v>
      </c>
      <c r="H493" s="30" t="s">
        <v>1103</v>
      </c>
      <c r="I493" s="31">
        <v>46083</v>
      </c>
      <c r="J493" s="31" t="str">
        <f t="shared" si="7"/>
        <v>WD</v>
      </c>
      <c r="K493" s="30" t="s">
        <v>1467</v>
      </c>
      <c r="L493" s="30">
        <f t="shared" si="8"/>
        <v>10</v>
      </c>
      <c r="M493" s="30" t="s">
        <v>515</v>
      </c>
      <c r="N493" s="32">
        <f t="shared" si="9"/>
        <v>1.6203703703703831E-3</v>
      </c>
      <c r="O493" s="33">
        <v>71046</v>
      </c>
      <c r="P493" s="34">
        <f>VLOOKUP(O493,'CPT to wRVU'!$A$1:$C$9660,3,FALSE)</f>
        <v>0.22</v>
      </c>
      <c r="Q493" s="28"/>
      <c r="R493" s="28"/>
      <c r="S493" s="28"/>
      <c r="T493" s="28"/>
    </row>
    <row r="494" spans="1:20" ht="16.5" customHeight="1" x14ac:dyDescent="0.2">
      <c r="A494" s="35" t="s">
        <v>1468</v>
      </c>
      <c r="B494" s="36" t="s">
        <v>40</v>
      </c>
      <c r="C494" s="36" t="s">
        <v>470</v>
      </c>
      <c r="D494" s="36" t="s">
        <v>1103</v>
      </c>
      <c r="E494" s="36" t="s">
        <v>1469</v>
      </c>
      <c r="F494" s="36">
        <f t="shared" si="5"/>
        <v>9</v>
      </c>
      <c r="G494" s="36" t="str">
        <f t="shared" si="6"/>
        <v>03/02/202610:02:51</v>
      </c>
      <c r="H494" s="36" t="s">
        <v>1103</v>
      </c>
      <c r="I494" s="37">
        <v>46083</v>
      </c>
      <c r="J494" s="37" t="str">
        <f t="shared" si="7"/>
        <v>WD</v>
      </c>
      <c r="K494" s="36" t="s">
        <v>1470</v>
      </c>
      <c r="L494" s="36">
        <f t="shared" si="8"/>
        <v>10</v>
      </c>
      <c r="M494" s="36" t="s">
        <v>515</v>
      </c>
      <c r="N494" s="38">
        <f t="shared" si="9"/>
        <v>3.9004629629629806E-3</v>
      </c>
      <c r="O494" s="39">
        <v>71045</v>
      </c>
      <c r="P494" s="40">
        <f>VLOOKUP(O494,'CPT to wRVU'!$A$1:$C$9660,3,FALSE)</f>
        <v>0.18</v>
      </c>
      <c r="Q494" s="25"/>
      <c r="R494" s="25"/>
      <c r="S494" s="25"/>
      <c r="T494" s="25"/>
    </row>
    <row r="495" spans="1:20" ht="27" customHeight="1" x14ac:dyDescent="0.2">
      <c r="A495" s="29" t="s">
        <v>1471</v>
      </c>
      <c r="B495" s="30" t="s">
        <v>21</v>
      </c>
      <c r="C495" s="30" t="s">
        <v>28</v>
      </c>
      <c r="D495" s="30" t="s">
        <v>1103</v>
      </c>
      <c r="E495" s="30" t="s">
        <v>1472</v>
      </c>
      <c r="F495" s="30">
        <f t="shared" si="5"/>
        <v>9</v>
      </c>
      <c r="G495" s="30" t="str">
        <f t="shared" si="6"/>
        <v>03/02/202610:05:25</v>
      </c>
      <c r="H495" s="30" t="s">
        <v>1103</v>
      </c>
      <c r="I495" s="31">
        <v>46083</v>
      </c>
      <c r="J495" s="31" t="str">
        <f t="shared" si="7"/>
        <v>WD</v>
      </c>
      <c r="K495" s="30" t="s">
        <v>1473</v>
      </c>
      <c r="L495" s="30">
        <f t="shared" si="8"/>
        <v>10</v>
      </c>
      <c r="M495" s="30" t="s">
        <v>515</v>
      </c>
      <c r="N495" s="32">
        <f t="shared" si="9"/>
        <v>4.5486111111111005E-3</v>
      </c>
      <c r="O495" s="33">
        <v>70450</v>
      </c>
      <c r="P495" s="34">
        <f>VLOOKUP(O495,'CPT to wRVU'!$A$1:$C$9660,3,FALSE)</f>
        <v>0.85</v>
      </c>
      <c r="Q495" s="28"/>
      <c r="R495" s="28"/>
      <c r="S495" s="28"/>
      <c r="T495" s="28"/>
    </row>
    <row r="496" spans="1:20" ht="27" customHeight="1" x14ac:dyDescent="0.2">
      <c r="A496" s="35" t="s">
        <v>1474</v>
      </c>
      <c r="B496" s="36" t="s">
        <v>40</v>
      </c>
      <c r="C496" s="36" t="s">
        <v>840</v>
      </c>
      <c r="D496" s="36" t="s">
        <v>1103</v>
      </c>
      <c r="E496" s="36" t="s">
        <v>1475</v>
      </c>
      <c r="F496" s="36">
        <f t="shared" si="5"/>
        <v>10</v>
      </c>
      <c r="G496" s="36" t="str">
        <f t="shared" si="6"/>
        <v>03/02/202610:06:29</v>
      </c>
      <c r="H496" s="36" t="s">
        <v>1103</v>
      </c>
      <c r="I496" s="37">
        <v>46083</v>
      </c>
      <c r="J496" s="37" t="str">
        <f t="shared" si="7"/>
        <v>WD</v>
      </c>
      <c r="K496" s="36" t="s">
        <v>1476</v>
      </c>
      <c r="L496" s="36">
        <f t="shared" si="8"/>
        <v>10</v>
      </c>
      <c r="M496" s="36" t="s">
        <v>515</v>
      </c>
      <c r="N496" s="38">
        <f t="shared" si="9"/>
        <v>2.9513888888888506E-3</v>
      </c>
      <c r="O496" s="39">
        <v>73562</v>
      </c>
      <c r="P496" s="40">
        <f>VLOOKUP(O496,'CPT to wRVU'!$A$1:$C$9660,3,FALSE)</f>
        <v>0.18</v>
      </c>
      <c r="Q496" s="25"/>
      <c r="R496" s="25"/>
      <c r="S496" s="25"/>
      <c r="T496" s="25"/>
    </row>
    <row r="497" spans="1:20" ht="27" customHeight="1" x14ac:dyDescent="0.2">
      <c r="A497" s="29" t="s">
        <v>1477</v>
      </c>
      <c r="B497" s="30" t="s">
        <v>21</v>
      </c>
      <c r="C497" s="30" t="s">
        <v>80</v>
      </c>
      <c r="D497" s="30" t="s">
        <v>1103</v>
      </c>
      <c r="E497" s="30" t="s">
        <v>1478</v>
      </c>
      <c r="F497" s="30">
        <f t="shared" si="5"/>
        <v>10</v>
      </c>
      <c r="G497" s="30" t="str">
        <f t="shared" si="6"/>
        <v>03/02/202610:13:55</v>
      </c>
      <c r="H497" s="30" t="s">
        <v>1103</v>
      </c>
      <c r="I497" s="31">
        <v>46083</v>
      </c>
      <c r="J497" s="31" t="str">
        <f t="shared" si="7"/>
        <v>WD</v>
      </c>
      <c r="K497" s="30" t="s">
        <v>1479</v>
      </c>
      <c r="L497" s="30">
        <f t="shared" si="8"/>
        <v>10</v>
      </c>
      <c r="M497" s="30" t="s">
        <v>515</v>
      </c>
      <c r="N497" s="32">
        <f t="shared" si="9"/>
        <v>7.9050925925925886E-3</v>
      </c>
      <c r="O497" s="33">
        <v>71275</v>
      </c>
      <c r="P497" s="34">
        <f>VLOOKUP(O497,'CPT to wRVU'!$A$1:$C$9660,3,FALSE)</f>
        <v>1.82</v>
      </c>
      <c r="Q497" s="28"/>
      <c r="R497" s="28"/>
      <c r="S497" s="28"/>
      <c r="T497" s="28"/>
    </row>
    <row r="498" spans="1:20" ht="27" customHeight="1" x14ac:dyDescent="0.2">
      <c r="A498" s="35" t="s">
        <v>1480</v>
      </c>
      <c r="B498" s="36" t="s">
        <v>21</v>
      </c>
      <c r="C498" s="36" t="s">
        <v>1391</v>
      </c>
      <c r="D498" s="36" t="s">
        <v>1103</v>
      </c>
      <c r="E498" s="36" t="s">
        <v>1478</v>
      </c>
      <c r="F498" s="36">
        <f t="shared" si="5"/>
        <v>10</v>
      </c>
      <c r="G498" s="36" t="str">
        <f t="shared" si="6"/>
        <v>03/02/202610:13:55</v>
      </c>
      <c r="H498" s="36" t="s">
        <v>1103</v>
      </c>
      <c r="I498" s="37">
        <v>46083</v>
      </c>
      <c r="J498" s="37" t="str">
        <f t="shared" si="7"/>
        <v>WD</v>
      </c>
      <c r="K498" s="36" t="s">
        <v>1479</v>
      </c>
      <c r="L498" s="36">
        <f t="shared" si="8"/>
        <v>10</v>
      </c>
      <c r="M498" s="36" t="s">
        <v>515</v>
      </c>
      <c r="N498" s="38">
        <f t="shared" si="9"/>
        <v>7.9050925925925886E-3</v>
      </c>
      <c r="O498" s="39">
        <v>74174</v>
      </c>
      <c r="P498" s="40">
        <f>VLOOKUP(O498,'CPT to wRVU'!$A$1:$C$9660,3,FALSE)</f>
        <v>2.2000000000000002</v>
      </c>
      <c r="Q498" s="25"/>
      <c r="R498" s="25"/>
      <c r="S498" s="25"/>
      <c r="T498" s="25"/>
    </row>
    <row r="499" spans="1:20" ht="27" customHeight="1" x14ac:dyDescent="0.2">
      <c r="A499" s="29" t="s">
        <v>1481</v>
      </c>
      <c r="B499" s="30" t="s">
        <v>40</v>
      </c>
      <c r="C499" s="30" t="s">
        <v>61</v>
      </c>
      <c r="D499" s="30" t="s">
        <v>1103</v>
      </c>
      <c r="E499" s="30" t="s">
        <v>1475</v>
      </c>
      <c r="F499" s="30">
        <f t="shared" si="5"/>
        <v>10</v>
      </c>
      <c r="G499" s="30" t="str">
        <f t="shared" si="6"/>
        <v>03/02/202610:14:42</v>
      </c>
      <c r="H499" s="30" t="s">
        <v>1103</v>
      </c>
      <c r="I499" s="31">
        <v>46083</v>
      </c>
      <c r="J499" s="31" t="str">
        <f t="shared" si="7"/>
        <v>WD</v>
      </c>
      <c r="K499" s="30" t="s">
        <v>1482</v>
      </c>
      <c r="L499" s="30">
        <f t="shared" si="8"/>
        <v>10</v>
      </c>
      <c r="M499" s="30" t="s">
        <v>515</v>
      </c>
      <c r="N499" s="32">
        <f t="shared" si="9"/>
        <v>8.6574074074073915E-3</v>
      </c>
      <c r="O499" s="33">
        <v>71045</v>
      </c>
      <c r="P499" s="34">
        <f>VLOOKUP(O499,'CPT to wRVU'!$A$1:$C$9660,3,FALSE)</f>
        <v>0.18</v>
      </c>
      <c r="Q499" s="28"/>
      <c r="R499" s="28"/>
      <c r="S499" s="28"/>
      <c r="T499" s="28"/>
    </row>
    <row r="500" spans="1:20" ht="27" customHeight="1" x14ac:dyDescent="0.2">
      <c r="A500" s="35" t="s">
        <v>1483</v>
      </c>
      <c r="B500" s="36" t="s">
        <v>40</v>
      </c>
      <c r="C500" s="36" t="s">
        <v>1484</v>
      </c>
      <c r="D500" s="36" t="s">
        <v>1103</v>
      </c>
      <c r="E500" s="36" t="s">
        <v>1475</v>
      </c>
      <c r="F500" s="36">
        <f t="shared" si="5"/>
        <v>10</v>
      </c>
      <c r="G500" s="36" t="str">
        <f t="shared" si="6"/>
        <v>03/02/202610:16:23</v>
      </c>
      <c r="H500" s="36" t="s">
        <v>1103</v>
      </c>
      <c r="I500" s="37">
        <v>46083</v>
      </c>
      <c r="J500" s="37" t="str">
        <f t="shared" si="7"/>
        <v>WD</v>
      </c>
      <c r="K500" s="36" t="s">
        <v>1485</v>
      </c>
      <c r="L500" s="36">
        <f t="shared" si="8"/>
        <v>10</v>
      </c>
      <c r="M500" s="36" t="s">
        <v>515</v>
      </c>
      <c r="N500" s="38">
        <f t="shared" si="9"/>
        <v>9.8263888888888706E-3</v>
      </c>
      <c r="O500" s="39">
        <v>73090</v>
      </c>
      <c r="P500" s="40">
        <f>VLOOKUP(O500,'CPT to wRVU'!$A$1:$C$9660,3,FALSE)</f>
        <v>0.16</v>
      </c>
      <c r="Q500" s="25"/>
      <c r="R500" s="25"/>
      <c r="S500" s="25"/>
      <c r="T500" s="25"/>
    </row>
    <row r="501" spans="1:20" ht="27" customHeight="1" x14ac:dyDescent="0.2">
      <c r="A501" s="29" t="s">
        <v>1486</v>
      </c>
      <c r="B501" s="30" t="s">
        <v>40</v>
      </c>
      <c r="C501" s="30" t="s">
        <v>617</v>
      </c>
      <c r="D501" s="30" t="s">
        <v>1103</v>
      </c>
      <c r="E501" s="30" t="s">
        <v>1475</v>
      </c>
      <c r="F501" s="30">
        <f t="shared" si="5"/>
        <v>10</v>
      </c>
      <c r="G501" s="30" t="str">
        <f t="shared" si="6"/>
        <v>03/02/202610:16:55</v>
      </c>
      <c r="H501" s="30" t="s">
        <v>1103</v>
      </c>
      <c r="I501" s="31">
        <v>46083</v>
      </c>
      <c r="J501" s="31" t="str">
        <f t="shared" si="7"/>
        <v>WD</v>
      </c>
      <c r="K501" s="30" t="s">
        <v>1487</v>
      </c>
      <c r="L501" s="30">
        <f t="shared" si="8"/>
        <v>10</v>
      </c>
      <c r="M501" s="30" t="s">
        <v>515</v>
      </c>
      <c r="N501" s="32">
        <f t="shared" si="9"/>
        <v>1.0196759259259225E-2</v>
      </c>
      <c r="O501" s="33">
        <v>73110</v>
      </c>
      <c r="P501" s="34">
        <f>VLOOKUP(O501,'CPT to wRVU'!$A$1:$C$9660,3,FALSE)</f>
        <v>0.17</v>
      </c>
      <c r="Q501" s="28"/>
      <c r="R501" s="28"/>
      <c r="S501" s="28"/>
      <c r="T501" s="28"/>
    </row>
    <row r="502" spans="1:20" ht="16.5" customHeight="1" x14ac:dyDescent="0.2">
      <c r="A502" s="35" t="s">
        <v>1488</v>
      </c>
      <c r="B502" s="36" t="s">
        <v>40</v>
      </c>
      <c r="C502" s="36" t="s">
        <v>898</v>
      </c>
      <c r="D502" s="36" t="s">
        <v>1103</v>
      </c>
      <c r="E502" s="36" t="s">
        <v>1489</v>
      </c>
      <c r="F502" s="36">
        <f t="shared" si="5"/>
        <v>10</v>
      </c>
      <c r="G502" s="36" t="str">
        <f t="shared" si="6"/>
        <v>03/02/202610:17:24</v>
      </c>
      <c r="H502" s="36" t="s">
        <v>1103</v>
      </c>
      <c r="I502" s="37">
        <v>46083</v>
      </c>
      <c r="J502" s="37" t="str">
        <f t="shared" si="7"/>
        <v>WD</v>
      </c>
      <c r="K502" s="36" t="s">
        <v>1490</v>
      </c>
      <c r="L502" s="36">
        <f t="shared" si="8"/>
        <v>10</v>
      </c>
      <c r="M502" s="36" t="s">
        <v>515</v>
      </c>
      <c r="N502" s="38">
        <f t="shared" si="9"/>
        <v>8.5648148148148584E-3</v>
      </c>
      <c r="O502" s="39">
        <v>73110</v>
      </c>
      <c r="P502" s="40">
        <f>VLOOKUP(O502,'CPT to wRVU'!$A$1:$C$9660,3,FALSE)</f>
        <v>0.17</v>
      </c>
      <c r="Q502" s="25"/>
      <c r="R502" s="25"/>
      <c r="S502" s="25"/>
      <c r="T502" s="25"/>
    </row>
    <row r="503" spans="1:20" ht="27" customHeight="1" x14ac:dyDescent="0.2">
      <c r="A503" s="29" t="s">
        <v>1491</v>
      </c>
      <c r="B503" s="30" t="s">
        <v>40</v>
      </c>
      <c r="C503" s="30" t="s">
        <v>110</v>
      </c>
      <c r="D503" s="30" t="s">
        <v>1103</v>
      </c>
      <c r="E503" s="30" t="s">
        <v>1492</v>
      </c>
      <c r="F503" s="30">
        <f t="shared" si="5"/>
        <v>10</v>
      </c>
      <c r="G503" s="30" t="str">
        <f t="shared" si="6"/>
        <v>03/02/202610:18:08</v>
      </c>
      <c r="H503" s="30" t="s">
        <v>1103</v>
      </c>
      <c r="I503" s="31">
        <v>46083</v>
      </c>
      <c r="J503" s="31" t="str">
        <f t="shared" si="7"/>
        <v>WD</v>
      </c>
      <c r="K503" s="30" t="s">
        <v>1493</v>
      </c>
      <c r="L503" s="30">
        <f t="shared" si="8"/>
        <v>10</v>
      </c>
      <c r="M503" s="30" t="s">
        <v>515</v>
      </c>
      <c r="N503" s="32">
        <f t="shared" si="9"/>
        <v>9.1550925925926174E-3</v>
      </c>
      <c r="O503" s="33">
        <v>74018</v>
      </c>
      <c r="P503" s="34">
        <f>VLOOKUP(O503,'CPT to wRVU'!$A$1:$C$9660,3,FALSE)</f>
        <v>0.18</v>
      </c>
      <c r="Q503" s="28"/>
      <c r="R503" s="28"/>
      <c r="S503" s="28"/>
      <c r="T503" s="28"/>
    </row>
    <row r="504" spans="1:20" ht="27" customHeight="1" x14ac:dyDescent="0.2">
      <c r="A504" s="35" t="s">
        <v>1494</v>
      </c>
      <c r="B504" s="36" t="s">
        <v>171</v>
      </c>
      <c r="C504" s="36" t="s">
        <v>1228</v>
      </c>
      <c r="D504" s="36" t="s">
        <v>1103</v>
      </c>
      <c r="E504" s="36" t="s">
        <v>1495</v>
      </c>
      <c r="F504" s="36">
        <f t="shared" si="5"/>
        <v>10</v>
      </c>
      <c r="G504" s="36" t="str">
        <f t="shared" si="6"/>
        <v>03/02/202610:19:59</v>
      </c>
      <c r="H504" s="36" t="s">
        <v>1103</v>
      </c>
      <c r="I504" s="37">
        <v>46083</v>
      </c>
      <c r="J504" s="37" t="str">
        <f t="shared" si="7"/>
        <v>WD</v>
      </c>
      <c r="K504" s="36" t="s">
        <v>1496</v>
      </c>
      <c r="L504" s="36">
        <f t="shared" si="8"/>
        <v>10</v>
      </c>
      <c r="M504" s="36" t="s">
        <v>515</v>
      </c>
      <c r="N504" s="38">
        <f t="shared" si="9"/>
        <v>9.1550925925926174E-3</v>
      </c>
      <c r="O504" s="39">
        <v>76815</v>
      </c>
      <c r="P504" s="40">
        <f>VLOOKUP(O504,'CPT to wRVU'!$A$1:$C$9660,3,FALSE)</f>
        <v>0.65</v>
      </c>
      <c r="Q504" s="25"/>
      <c r="R504" s="25"/>
      <c r="S504" s="25"/>
      <c r="T504" s="25"/>
    </row>
    <row r="505" spans="1:20" ht="27" customHeight="1" x14ac:dyDescent="0.2">
      <c r="A505" s="29" t="s">
        <v>1497</v>
      </c>
      <c r="B505" s="30" t="s">
        <v>40</v>
      </c>
      <c r="C505" s="30" t="s">
        <v>160</v>
      </c>
      <c r="D505" s="30" t="s">
        <v>1103</v>
      </c>
      <c r="E505" s="30" t="s">
        <v>1498</v>
      </c>
      <c r="F505" s="30">
        <f t="shared" si="5"/>
        <v>9</v>
      </c>
      <c r="G505" s="30" t="str">
        <f t="shared" si="6"/>
        <v>03/02/202610:21:26</v>
      </c>
      <c r="H505" s="30" t="s">
        <v>1103</v>
      </c>
      <c r="I505" s="31">
        <v>46083</v>
      </c>
      <c r="J505" s="31" t="str">
        <f t="shared" si="7"/>
        <v>WD</v>
      </c>
      <c r="K505" s="30" t="s">
        <v>1499</v>
      </c>
      <c r="L505" s="30">
        <f t="shared" si="8"/>
        <v>10</v>
      </c>
      <c r="M505" s="30" t="s">
        <v>515</v>
      </c>
      <c r="N505" s="32">
        <f t="shared" si="9"/>
        <v>1.71412037037037E-2</v>
      </c>
      <c r="O505" s="33">
        <v>73610</v>
      </c>
      <c r="P505" s="34">
        <f>VLOOKUP(O505,'CPT to wRVU'!$A$1:$C$9660,3,FALSE)</f>
        <v>0.17</v>
      </c>
      <c r="Q505" s="28"/>
      <c r="R505" s="28"/>
      <c r="S505" s="28"/>
      <c r="T505" s="28"/>
    </row>
    <row r="506" spans="1:20" ht="27" customHeight="1" x14ac:dyDescent="0.2">
      <c r="A506" s="35" t="s">
        <v>1500</v>
      </c>
      <c r="B506" s="36" t="s">
        <v>40</v>
      </c>
      <c r="C506" s="36" t="s">
        <v>93</v>
      </c>
      <c r="D506" s="36" t="s">
        <v>1103</v>
      </c>
      <c r="E506" s="36" t="s">
        <v>1501</v>
      </c>
      <c r="F506" s="36">
        <f t="shared" si="5"/>
        <v>9</v>
      </c>
      <c r="G506" s="36" t="str">
        <f t="shared" si="6"/>
        <v>03/02/202610:21:54</v>
      </c>
      <c r="H506" s="36" t="s">
        <v>1103</v>
      </c>
      <c r="I506" s="37">
        <v>46083</v>
      </c>
      <c r="J506" s="37" t="str">
        <f t="shared" si="7"/>
        <v>WD</v>
      </c>
      <c r="K506" s="36" t="s">
        <v>1502</v>
      </c>
      <c r="L506" s="36">
        <f t="shared" si="8"/>
        <v>10</v>
      </c>
      <c r="M506" s="36" t="s">
        <v>515</v>
      </c>
      <c r="N506" s="38">
        <f t="shared" si="9"/>
        <v>2.3287037037037051E-2</v>
      </c>
      <c r="O506" s="39">
        <v>72100</v>
      </c>
      <c r="P506" s="40">
        <f>VLOOKUP(O506,'CPT to wRVU'!$A$1:$C$9660,3,FALSE)</f>
        <v>0.22</v>
      </c>
      <c r="Q506" s="25"/>
      <c r="R506" s="25"/>
      <c r="S506" s="25"/>
      <c r="T506" s="25"/>
    </row>
    <row r="507" spans="1:20" ht="27" customHeight="1" x14ac:dyDescent="0.2">
      <c r="A507" s="29" t="s">
        <v>1503</v>
      </c>
      <c r="B507" s="30" t="s">
        <v>40</v>
      </c>
      <c r="C507" s="30" t="s">
        <v>593</v>
      </c>
      <c r="D507" s="30" t="s">
        <v>1103</v>
      </c>
      <c r="E507" s="30" t="s">
        <v>1504</v>
      </c>
      <c r="F507" s="30">
        <f t="shared" si="5"/>
        <v>10</v>
      </c>
      <c r="G507" s="30" t="str">
        <f t="shared" si="6"/>
        <v>03/02/202610:22:46</v>
      </c>
      <c r="H507" s="30" t="s">
        <v>1103</v>
      </c>
      <c r="I507" s="31">
        <v>46083</v>
      </c>
      <c r="J507" s="31" t="str">
        <f t="shared" si="7"/>
        <v>WD</v>
      </c>
      <c r="K507" s="30" t="s">
        <v>1505</v>
      </c>
      <c r="L507" s="30">
        <f t="shared" si="8"/>
        <v>10</v>
      </c>
      <c r="M507" s="30" t="s">
        <v>515</v>
      </c>
      <c r="N507" s="32">
        <f t="shared" si="9"/>
        <v>9.0740740740740677E-3</v>
      </c>
      <c r="O507" s="33">
        <v>72050</v>
      </c>
      <c r="P507" s="34">
        <f>VLOOKUP(O507,'CPT to wRVU'!$A$1:$C$9660,3,FALSE)</f>
        <v>0.27</v>
      </c>
      <c r="Q507" s="28"/>
      <c r="R507" s="28"/>
      <c r="S507" s="28"/>
      <c r="T507" s="28"/>
    </row>
    <row r="508" spans="1:20" ht="27" customHeight="1" x14ac:dyDescent="0.2">
      <c r="A508" s="35" t="s">
        <v>1506</v>
      </c>
      <c r="B508" s="36" t="s">
        <v>40</v>
      </c>
      <c r="C508" s="36" t="s">
        <v>41</v>
      </c>
      <c r="D508" s="36" t="s">
        <v>1103</v>
      </c>
      <c r="E508" s="36" t="s">
        <v>1507</v>
      </c>
      <c r="F508" s="36">
        <f t="shared" si="5"/>
        <v>10</v>
      </c>
      <c r="G508" s="36" t="str">
        <f t="shared" si="6"/>
        <v>03/02/202610:23:30</v>
      </c>
      <c r="H508" s="36" t="s">
        <v>1103</v>
      </c>
      <c r="I508" s="37">
        <v>46083</v>
      </c>
      <c r="J508" s="37" t="str">
        <f t="shared" si="7"/>
        <v>WD</v>
      </c>
      <c r="K508" s="36" t="s">
        <v>1508</v>
      </c>
      <c r="L508" s="36">
        <f t="shared" si="8"/>
        <v>10</v>
      </c>
      <c r="M508" s="36" t="s">
        <v>515</v>
      </c>
      <c r="N508" s="38">
        <f t="shared" si="9"/>
        <v>1.4467592592593004E-3</v>
      </c>
      <c r="O508" s="39">
        <v>71046</v>
      </c>
      <c r="P508" s="40">
        <f>VLOOKUP(O508,'CPT to wRVU'!$A$1:$C$9660,3,FALSE)</f>
        <v>0.22</v>
      </c>
      <c r="Q508" s="25"/>
      <c r="R508" s="25"/>
      <c r="S508" s="25"/>
      <c r="T508" s="25"/>
    </row>
    <row r="509" spans="1:20" ht="27" customHeight="1" x14ac:dyDescent="0.2">
      <c r="A509" s="29" t="s">
        <v>1509</v>
      </c>
      <c r="B509" s="30" t="s">
        <v>40</v>
      </c>
      <c r="C509" s="30" t="s">
        <v>41</v>
      </c>
      <c r="D509" s="30" t="s">
        <v>1103</v>
      </c>
      <c r="E509" s="30" t="s">
        <v>1510</v>
      </c>
      <c r="F509" s="30">
        <f t="shared" si="5"/>
        <v>10</v>
      </c>
      <c r="G509" s="30" t="str">
        <f t="shared" si="6"/>
        <v>03/02/202610:24:15</v>
      </c>
      <c r="H509" s="30" t="s">
        <v>1103</v>
      </c>
      <c r="I509" s="31">
        <v>46083</v>
      </c>
      <c r="J509" s="31" t="str">
        <f t="shared" si="7"/>
        <v>WD</v>
      </c>
      <c r="K509" s="30" t="s">
        <v>1511</v>
      </c>
      <c r="L509" s="30">
        <f t="shared" si="8"/>
        <v>10</v>
      </c>
      <c r="M509" s="30" t="s">
        <v>515</v>
      </c>
      <c r="N509" s="32">
        <f t="shared" si="9"/>
        <v>1.4236111111111116E-3</v>
      </c>
      <c r="O509" s="33">
        <v>71046</v>
      </c>
      <c r="P509" s="34">
        <f>VLOOKUP(O509,'CPT to wRVU'!$A$1:$C$9660,3,FALSE)</f>
        <v>0.22</v>
      </c>
      <c r="Q509" s="28"/>
      <c r="R509" s="28"/>
      <c r="S509" s="28"/>
      <c r="T509" s="28"/>
    </row>
    <row r="510" spans="1:20" ht="27" customHeight="1" x14ac:dyDescent="0.2">
      <c r="A510" s="35" t="s">
        <v>1512</v>
      </c>
      <c r="B510" s="36" t="s">
        <v>40</v>
      </c>
      <c r="C510" s="36" t="s">
        <v>41</v>
      </c>
      <c r="D510" s="36" t="s">
        <v>1103</v>
      </c>
      <c r="E510" s="36" t="s">
        <v>1513</v>
      </c>
      <c r="F510" s="36">
        <f t="shared" si="5"/>
        <v>10</v>
      </c>
      <c r="G510" s="36" t="str">
        <f t="shared" si="6"/>
        <v>03/02/202610:24:36</v>
      </c>
      <c r="H510" s="36" t="s">
        <v>1103</v>
      </c>
      <c r="I510" s="37">
        <v>46083</v>
      </c>
      <c r="J510" s="37" t="str">
        <f t="shared" si="7"/>
        <v>WD</v>
      </c>
      <c r="K510" s="36" t="s">
        <v>1514</v>
      </c>
      <c r="L510" s="36">
        <f t="shared" si="8"/>
        <v>10</v>
      </c>
      <c r="M510" s="36" t="s">
        <v>515</v>
      </c>
      <c r="N510" s="38">
        <f t="shared" si="9"/>
        <v>1.2268518518518956E-3</v>
      </c>
      <c r="O510" s="39">
        <v>71046</v>
      </c>
      <c r="P510" s="40">
        <f>VLOOKUP(O510,'CPT to wRVU'!$A$1:$C$9660,3,FALSE)</f>
        <v>0.22</v>
      </c>
      <c r="Q510" s="25"/>
      <c r="R510" s="25"/>
      <c r="S510" s="25"/>
      <c r="T510" s="25"/>
    </row>
    <row r="511" spans="1:20" ht="16.5" customHeight="1" x14ac:dyDescent="0.2">
      <c r="A511" s="29" t="s">
        <v>1515</v>
      </c>
      <c r="B511" s="30" t="s">
        <v>163</v>
      </c>
      <c r="C511" s="30" t="s">
        <v>1516</v>
      </c>
      <c r="D511" s="30" t="s">
        <v>1103</v>
      </c>
      <c r="E511" s="30" t="s">
        <v>1517</v>
      </c>
      <c r="F511" s="30">
        <f t="shared" si="5"/>
        <v>9</v>
      </c>
      <c r="G511" s="30" t="str">
        <f t="shared" si="6"/>
        <v>03/02/202610:28:03</v>
      </c>
      <c r="H511" s="30" t="s">
        <v>1103</v>
      </c>
      <c r="I511" s="31">
        <v>46083</v>
      </c>
      <c r="J511" s="31" t="str">
        <f t="shared" si="7"/>
        <v>WD</v>
      </c>
      <c r="K511" s="30" t="s">
        <v>1518</v>
      </c>
      <c r="L511" s="30">
        <f t="shared" si="8"/>
        <v>10</v>
      </c>
      <c r="M511" s="30" t="s">
        <v>515</v>
      </c>
      <c r="N511" s="32">
        <f t="shared" si="9"/>
        <v>5.7777777777777761E-2</v>
      </c>
      <c r="O511" s="48" t="s">
        <v>1519</v>
      </c>
      <c r="P511" s="34">
        <f>VLOOKUP(O511,'CPT to wRVU'!$A$1:$C$9660,3,FALSE)</f>
        <v>0</v>
      </c>
      <c r="Q511" s="28"/>
      <c r="R511" s="28"/>
      <c r="S511" s="28"/>
      <c r="T511" s="28"/>
    </row>
    <row r="512" spans="1:20" ht="16.5" customHeight="1" x14ac:dyDescent="0.2">
      <c r="A512" s="35" t="s">
        <v>1520</v>
      </c>
      <c r="B512" s="36" t="s">
        <v>171</v>
      </c>
      <c r="C512" s="36" t="s">
        <v>1228</v>
      </c>
      <c r="D512" s="36" t="s">
        <v>1103</v>
      </c>
      <c r="E512" s="36" t="s">
        <v>1521</v>
      </c>
      <c r="F512" s="36">
        <f t="shared" ref="F512:F766" si="10">HOUR(E512)</f>
        <v>10</v>
      </c>
      <c r="G512" s="36" t="str">
        <f t="shared" ref="G512:G766" si="11">H512&amp;K512</f>
        <v>03/02/202610:31:03</v>
      </c>
      <c r="H512" s="36" t="s">
        <v>1103</v>
      </c>
      <c r="I512" s="37">
        <v>46083</v>
      </c>
      <c r="J512" s="37" t="str">
        <f t="shared" ref="J512:J766" si="12">IF(OR(WEEKDAY(I512)=1,WEEKDAY(I512)=7),"WE","WD")</f>
        <v>WD</v>
      </c>
      <c r="K512" s="36" t="s">
        <v>1522</v>
      </c>
      <c r="L512" s="36">
        <f t="shared" ref="L512:L766" si="13">HOUR(K512)</f>
        <v>10</v>
      </c>
      <c r="M512" s="36" t="s">
        <v>515</v>
      </c>
      <c r="N512" s="38">
        <f t="shared" ref="N512:N766" si="14">K512-E512 +INT(H512-D512)</f>
        <v>2.0312500000000011E-2</v>
      </c>
      <c r="O512" s="39">
        <v>76815</v>
      </c>
      <c r="P512" s="40">
        <f>VLOOKUP(O512,'CPT to wRVU'!$A$1:$C$9660,3,FALSE)</f>
        <v>0.65</v>
      </c>
      <c r="Q512" s="25"/>
      <c r="R512" s="25"/>
      <c r="S512" s="25"/>
      <c r="T512" s="25"/>
    </row>
    <row r="513" spans="1:20" ht="27" customHeight="1" x14ac:dyDescent="0.2">
      <c r="A513" s="29" t="s">
        <v>1523</v>
      </c>
      <c r="B513" s="30" t="s">
        <v>21</v>
      </c>
      <c r="C513" s="30" t="s">
        <v>28</v>
      </c>
      <c r="D513" s="30" t="s">
        <v>1103</v>
      </c>
      <c r="E513" s="30" t="s">
        <v>1524</v>
      </c>
      <c r="F513" s="30">
        <f t="shared" si="10"/>
        <v>10</v>
      </c>
      <c r="G513" s="30" t="str">
        <f t="shared" si="11"/>
        <v>03/02/202610:37:30</v>
      </c>
      <c r="H513" s="30" t="s">
        <v>1103</v>
      </c>
      <c r="I513" s="31">
        <v>46083</v>
      </c>
      <c r="J513" s="31" t="str">
        <f t="shared" si="12"/>
        <v>WD</v>
      </c>
      <c r="K513" s="30" t="s">
        <v>1525</v>
      </c>
      <c r="L513" s="30">
        <f t="shared" si="13"/>
        <v>10</v>
      </c>
      <c r="M513" s="30" t="s">
        <v>515</v>
      </c>
      <c r="N513" s="32">
        <f t="shared" si="14"/>
        <v>8.5879629629629362E-3</v>
      </c>
      <c r="O513" s="33">
        <v>70450</v>
      </c>
      <c r="P513" s="34">
        <f>VLOOKUP(O513,'CPT to wRVU'!$A$1:$C$9660,3,FALSE)</f>
        <v>0.85</v>
      </c>
      <c r="Q513" s="28"/>
      <c r="R513" s="28"/>
      <c r="S513" s="28"/>
      <c r="T513" s="28"/>
    </row>
    <row r="514" spans="1:20" ht="27" customHeight="1" x14ac:dyDescent="0.2">
      <c r="A514" s="35" t="s">
        <v>1526</v>
      </c>
      <c r="B514" s="36" t="s">
        <v>21</v>
      </c>
      <c r="C514" s="36" t="s">
        <v>28</v>
      </c>
      <c r="D514" s="36" t="s">
        <v>1103</v>
      </c>
      <c r="E514" s="36" t="s">
        <v>1527</v>
      </c>
      <c r="F514" s="36">
        <f t="shared" si="10"/>
        <v>10</v>
      </c>
      <c r="G514" s="36" t="str">
        <f t="shared" si="11"/>
        <v>03/02/202610:39:10</v>
      </c>
      <c r="H514" s="36" t="s">
        <v>1103</v>
      </c>
      <c r="I514" s="37">
        <v>46083</v>
      </c>
      <c r="J514" s="37" t="str">
        <f t="shared" si="12"/>
        <v>WD</v>
      </c>
      <c r="K514" s="36" t="s">
        <v>1528</v>
      </c>
      <c r="L514" s="36">
        <f t="shared" si="13"/>
        <v>10</v>
      </c>
      <c r="M514" s="36" t="s">
        <v>515</v>
      </c>
      <c r="N514" s="38">
        <f t="shared" si="14"/>
        <v>2.0601851851851927E-3</v>
      </c>
      <c r="O514" s="39">
        <v>70450</v>
      </c>
      <c r="P514" s="40">
        <f>VLOOKUP(O514,'CPT to wRVU'!$A$1:$C$9660,3,FALSE)</f>
        <v>0.85</v>
      </c>
      <c r="Q514" s="25"/>
      <c r="R514" s="25"/>
      <c r="S514" s="25"/>
      <c r="T514" s="25"/>
    </row>
    <row r="515" spans="1:20" ht="27" customHeight="1" x14ac:dyDescent="0.2">
      <c r="A515" s="29" t="s">
        <v>1529</v>
      </c>
      <c r="B515" s="30" t="s">
        <v>21</v>
      </c>
      <c r="C515" s="30" t="s">
        <v>32</v>
      </c>
      <c r="D515" s="30" t="s">
        <v>1103</v>
      </c>
      <c r="E515" s="30" t="s">
        <v>1527</v>
      </c>
      <c r="F515" s="30">
        <f t="shared" si="10"/>
        <v>10</v>
      </c>
      <c r="G515" s="30" t="str">
        <f t="shared" si="11"/>
        <v>03/02/202610:42:40</v>
      </c>
      <c r="H515" s="30" t="s">
        <v>1103</v>
      </c>
      <c r="I515" s="31">
        <v>46083</v>
      </c>
      <c r="J515" s="31" t="str">
        <f t="shared" si="12"/>
        <v>WD</v>
      </c>
      <c r="K515" s="30" t="s">
        <v>1530</v>
      </c>
      <c r="L515" s="30">
        <f t="shared" si="13"/>
        <v>10</v>
      </c>
      <c r="M515" s="30" t="s">
        <v>515</v>
      </c>
      <c r="N515" s="32">
        <f t="shared" si="14"/>
        <v>4.4907407407407396E-3</v>
      </c>
      <c r="O515" s="33">
        <v>72125</v>
      </c>
      <c r="P515" s="34">
        <f>VLOOKUP(O515,'CPT to wRVU'!$A$1:$C$9660,3,FALSE)</f>
        <v>1</v>
      </c>
      <c r="Q515" s="28"/>
      <c r="R515" s="28"/>
      <c r="S515" s="28"/>
      <c r="T515" s="28"/>
    </row>
    <row r="516" spans="1:20" ht="27" customHeight="1" x14ac:dyDescent="0.2">
      <c r="A516" s="35" t="s">
        <v>1531</v>
      </c>
      <c r="B516" s="36" t="s">
        <v>21</v>
      </c>
      <c r="C516" s="36" t="s">
        <v>139</v>
      </c>
      <c r="D516" s="36" t="s">
        <v>1103</v>
      </c>
      <c r="E516" s="36" t="s">
        <v>1527</v>
      </c>
      <c r="F516" s="36">
        <f t="shared" si="10"/>
        <v>10</v>
      </c>
      <c r="G516" s="36" t="str">
        <f t="shared" si="11"/>
        <v>03/02/202610:48:09</v>
      </c>
      <c r="H516" s="36" t="s">
        <v>1103</v>
      </c>
      <c r="I516" s="37">
        <v>46083</v>
      </c>
      <c r="J516" s="37" t="str">
        <f t="shared" si="12"/>
        <v>WD</v>
      </c>
      <c r="K516" s="36" t="s">
        <v>1532</v>
      </c>
      <c r="L516" s="36">
        <f t="shared" si="13"/>
        <v>10</v>
      </c>
      <c r="M516" s="36" t="s">
        <v>515</v>
      </c>
      <c r="N516" s="38">
        <f t="shared" si="14"/>
        <v>8.2986111111111316E-3</v>
      </c>
      <c r="O516" s="39">
        <v>76376</v>
      </c>
      <c r="P516" s="40">
        <f>VLOOKUP(O516,'CPT to wRVU'!$A$1:$C$9660,3,FALSE)</f>
        <v>0.2</v>
      </c>
      <c r="Q516" s="25"/>
      <c r="R516" s="25"/>
      <c r="S516" s="25"/>
      <c r="T516" s="25"/>
    </row>
    <row r="517" spans="1:20" ht="27" customHeight="1" x14ac:dyDescent="0.2">
      <c r="A517" s="29" t="s">
        <v>1531</v>
      </c>
      <c r="B517" s="30" t="s">
        <v>21</v>
      </c>
      <c r="C517" s="30" t="s">
        <v>139</v>
      </c>
      <c r="D517" s="30" t="s">
        <v>1103</v>
      </c>
      <c r="E517" s="30" t="s">
        <v>1527</v>
      </c>
      <c r="F517" s="30">
        <f t="shared" si="10"/>
        <v>10</v>
      </c>
      <c r="G517" s="30" t="str">
        <f t="shared" si="11"/>
        <v>03/02/202610:48:09</v>
      </c>
      <c r="H517" s="30" t="s">
        <v>1103</v>
      </c>
      <c r="I517" s="31">
        <v>46083</v>
      </c>
      <c r="J517" s="31" t="str">
        <f t="shared" si="12"/>
        <v>WD</v>
      </c>
      <c r="K517" s="30" t="s">
        <v>1532</v>
      </c>
      <c r="L517" s="30">
        <f t="shared" si="13"/>
        <v>10</v>
      </c>
      <c r="M517" s="30" t="s">
        <v>515</v>
      </c>
      <c r="N517" s="32">
        <f t="shared" si="14"/>
        <v>8.2986111111111316E-3</v>
      </c>
      <c r="O517" s="33">
        <v>71260</v>
      </c>
      <c r="P517" s="34">
        <f>VLOOKUP(O517,'CPT to wRVU'!$A$1:$C$9660,3,FALSE)</f>
        <v>1.1599999999999999</v>
      </c>
      <c r="Q517" s="28"/>
      <c r="R517" s="28"/>
      <c r="S517" s="28"/>
      <c r="T517" s="28"/>
    </row>
    <row r="518" spans="1:20" ht="27" customHeight="1" x14ac:dyDescent="0.2">
      <c r="A518" s="35" t="s">
        <v>1533</v>
      </c>
      <c r="B518" s="36" t="s">
        <v>40</v>
      </c>
      <c r="C518" s="36" t="s">
        <v>68</v>
      </c>
      <c r="D518" s="36" t="s">
        <v>1103</v>
      </c>
      <c r="E518" s="36" t="s">
        <v>1475</v>
      </c>
      <c r="F518" s="36">
        <f t="shared" si="10"/>
        <v>10</v>
      </c>
      <c r="G518" s="36" t="str">
        <f t="shared" si="11"/>
        <v>03/02/202610:48:20</v>
      </c>
      <c r="H518" s="36" t="s">
        <v>1103</v>
      </c>
      <c r="I518" s="37">
        <v>46083</v>
      </c>
      <c r="J518" s="37" t="str">
        <f t="shared" si="12"/>
        <v>WD</v>
      </c>
      <c r="K518" s="36" t="s">
        <v>1534</v>
      </c>
      <c r="L518" s="36">
        <f t="shared" si="13"/>
        <v>10</v>
      </c>
      <c r="M518" s="36" t="s">
        <v>515</v>
      </c>
      <c r="N518" s="38">
        <f t="shared" si="14"/>
        <v>3.2013888888888842E-2</v>
      </c>
      <c r="O518" s="39">
        <v>72170</v>
      </c>
      <c r="P518" s="40">
        <f>VLOOKUP(O518,'CPT to wRVU'!$A$1:$C$9660,3,FALSE)</f>
        <v>0.17</v>
      </c>
      <c r="Q518" s="25"/>
      <c r="R518" s="25"/>
      <c r="S518" s="25"/>
      <c r="T518" s="25"/>
    </row>
    <row r="519" spans="1:20" ht="27" customHeight="1" x14ac:dyDescent="0.2">
      <c r="A519" s="29" t="s">
        <v>1535</v>
      </c>
      <c r="B519" s="30" t="s">
        <v>40</v>
      </c>
      <c r="C519" s="30" t="s">
        <v>627</v>
      </c>
      <c r="D519" s="30" t="s">
        <v>1103</v>
      </c>
      <c r="E519" s="30" t="s">
        <v>1475</v>
      </c>
      <c r="F519" s="30">
        <f t="shared" si="10"/>
        <v>10</v>
      </c>
      <c r="G519" s="30" t="str">
        <f t="shared" si="11"/>
        <v>03/02/202610:48:21</v>
      </c>
      <c r="H519" s="30" t="s">
        <v>1103</v>
      </c>
      <c r="I519" s="31">
        <v>46083</v>
      </c>
      <c r="J519" s="31" t="str">
        <f t="shared" si="12"/>
        <v>WD</v>
      </c>
      <c r="K519" s="30" t="s">
        <v>1536</v>
      </c>
      <c r="L519" s="30">
        <f t="shared" si="13"/>
        <v>10</v>
      </c>
      <c r="M519" s="30" t="s">
        <v>515</v>
      </c>
      <c r="N519" s="32">
        <f t="shared" si="14"/>
        <v>3.2025462962962936E-2</v>
      </c>
      <c r="O519" s="33">
        <v>73030</v>
      </c>
      <c r="P519" s="34">
        <f>VLOOKUP(O519,'CPT to wRVU'!$A$1:$C$9660,3,FALSE)</f>
        <v>0.18</v>
      </c>
      <c r="Q519" s="28"/>
      <c r="R519" s="28"/>
      <c r="S519" s="28"/>
      <c r="T519" s="28"/>
    </row>
    <row r="520" spans="1:20" ht="27" customHeight="1" x14ac:dyDescent="0.2">
      <c r="A520" s="35" t="s">
        <v>1537</v>
      </c>
      <c r="B520" s="36" t="s">
        <v>40</v>
      </c>
      <c r="C520" s="36" t="s">
        <v>61</v>
      </c>
      <c r="D520" s="36" t="s">
        <v>1103</v>
      </c>
      <c r="E520" s="36" t="s">
        <v>1538</v>
      </c>
      <c r="F520" s="36">
        <f t="shared" si="10"/>
        <v>10</v>
      </c>
      <c r="G520" s="36" t="str">
        <f t="shared" si="11"/>
        <v>03/02/202610:49:01</v>
      </c>
      <c r="H520" s="36" t="s">
        <v>1103</v>
      </c>
      <c r="I520" s="37">
        <v>46083</v>
      </c>
      <c r="J520" s="37" t="str">
        <f t="shared" si="12"/>
        <v>WD</v>
      </c>
      <c r="K520" s="36" t="s">
        <v>1539</v>
      </c>
      <c r="L520" s="36">
        <f t="shared" si="13"/>
        <v>10</v>
      </c>
      <c r="M520" s="36" t="s">
        <v>515</v>
      </c>
      <c r="N520" s="38">
        <f t="shared" si="14"/>
        <v>8.2060185185184875E-3</v>
      </c>
      <c r="O520" s="39">
        <v>71045</v>
      </c>
      <c r="P520" s="40">
        <f>VLOOKUP(O520,'CPT to wRVU'!$A$1:$C$9660,3,FALSE)</f>
        <v>0.18</v>
      </c>
      <c r="Q520" s="25"/>
      <c r="R520" s="25"/>
      <c r="S520" s="25"/>
      <c r="T520" s="25"/>
    </row>
    <row r="521" spans="1:20" ht="27" customHeight="1" x14ac:dyDescent="0.2">
      <c r="A521" s="29" t="s">
        <v>1540</v>
      </c>
      <c r="B521" s="30" t="s">
        <v>163</v>
      </c>
      <c r="C521" s="30" t="s">
        <v>419</v>
      </c>
      <c r="D521" s="30" t="s">
        <v>1103</v>
      </c>
      <c r="E521" s="30" t="s">
        <v>1541</v>
      </c>
      <c r="F521" s="30">
        <f t="shared" si="10"/>
        <v>10</v>
      </c>
      <c r="G521" s="30" t="str">
        <f t="shared" si="11"/>
        <v>03/02/202610:55:02</v>
      </c>
      <c r="H521" s="30" t="s">
        <v>1103</v>
      </c>
      <c r="I521" s="31">
        <v>46083</v>
      </c>
      <c r="J521" s="31" t="str">
        <f t="shared" si="12"/>
        <v>WD</v>
      </c>
      <c r="K521" s="30" t="s">
        <v>1542</v>
      </c>
      <c r="L521" s="30">
        <f t="shared" si="13"/>
        <v>10</v>
      </c>
      <c r="M521" s="30" t="s">
        <v>515</v>
      </c>
      <c r="N521" s="32">
        <f t="shared" si="14"/>
        <v>3.2407407407407107E-3</v>
      </c>
      <c r="O521" s="33">
        <v>72148</v>
      </c>
      <c r="P521" s="34">
        <f>VLOOKUP(O521,'CPT to wRVU'!$A$1:$C$9660,3,FALSE)</f>
        <v>1.48</v>
      </c>
      <c r="Q521" s="28"/>
      <c r="R521" s="28"/>
      <c r="S521" s="28"/>
      <c r="T521" s="28"/>
    </row>
    <row r="522" spans="1:20" ht="27" customHeight="1" x14ac:dyDescent="0.2">
      <c r="A522" s="35" t="s">
        <v>1543</v>
      </c>
      <c r="B522" s="36" t="s">
        <v>171</v>
      </c>
      <c r="C522" s="36" t="s">
        <v>1249</v>
      </c>
      <c r="D522" s="36" t="s">
        <v>1103</v>
      </c>
      <c r="E522" s="36" t="s">
        <v>1544</v>
      </c>
      <c r="F522" s="36">
        <f t="shared" si="10"/>
        <v>10</v>
      </c>
      <c r="G522" s="36" t="str">
        <f t="shared" si="11"/>
        <v>03/02/202610:55:53</v>
      </c>
      <c r="H522" s="36" t="s">
        <v>1103</v>
      </c>
      <c r="I522" s="37">
        <v>46083</v>
      </c>
      <c r="J522" s="37" t="str">
        <f t="shared" si="12"/>
        <v>WD</v>
      </c>
      <c r="K522" s="36" t="s">
        <v>1545</v>
      </c>
      <c r="L522" s="36">
        <f t="shared" si="13"/>
        <v>10</v>
      </c>
      <c r="M522" s="36" t="s">
        <v>515</v>
      </c>
      <c r="N522" s="38">
        <f t="shared" si="14"/>
        <v>1.8518518518517713E-4</v>
      </c>
      <c r="O522" s="39">
        <v>93970</v>
      </c>
      <c r="P522" s="40">
        <f>VLOOKUP(O522,'CPT to wRVU'!$A$1:$C$9660,3,FALSE)</f>
        <v>0.7</v>
      </c>
      <c r="Q522" s="25"/>
      <c r="R522" s="25"/>
      <c r="S522" s="25"/>
      <c r="T522" s="25"/>
    </row>
    <row r="523" spans="1:20" ht="27" customHeight="1" x14ac:dyDescent="0.2">
      <c r="A523" s="29" t="s">
        <v>1546</v>
      </c>
      <c r="B523" s="30" t="s">
        <v>21</v>
      </c>
      <c r="C523" s="30" t="s">
        <v>28</v>
      </c>
      <c r="D523" s="30" t="s">
        <v>1103</v>
      </c>
      <c r="E523" s="30" t="s">
        <v>1547</v>
      </c>
      <c r="F523" s="30">
        <f t="shared" si="10"/>
        <v>10</v>
      </c>
      <c r="G523" s="30" t="str">
        <f t="shared" si="11"/>
        <v>03/02/202611:00:16</v>
      </c>
      <c r="H523" s="30" t="s">
        <v>1103</v>
      </c>
      <c r="I523" s="31">
        <v>46083</v>
      </c>
      <c r="J523" s="31" t="str">
        <f t="shared" si="12"/>
        <v>WD</v>
      </c>
      <c r="K523" s="30" t="s">
        <v>448</v>
      </c>
      <c r="L523" s="30">
        <f t="shared" si="13"/>
        <v>11</v>
      </c>
      <c r="M523" s="30" t="s">
        <v>515</v>
      </c>
      <c r="N523" s="32">
        <f t="shared" si="14"/>
        <v>2.0486111111110983E-3</v>
      </c>
      <c r="O523" s="33">
        <v>70450</v>
      </c>
      <c r="P523" s="34">
        <f>VLOOKUP(O523,'CPT to wRVU'!$A$1:$C$9660,3,FALSE)</f>
        <v>0.85</v>
      </c>
      <c r="Q523" s="28"/>
      <c r="R523" s="28">
        <f>SUM(P523:P548)</f>
        <v>15.680000000000003</v>
      </c>
      <c r="S523" s="41">
        <f>(R523*55)-450</f>
        <v>412.4000000000002</v>
      </c>
      <c r="T523" s="28"/>
    </row>
    <row r="524" spans="1:20" ht="27" customHeight="1" x14ac:dyDescent="0.2">
      <c r="A524" s="35" t="s">
        <v>1548</v>
      </c>
      <c r="B524" s="36" t="s">
        <v>21</v>
      </c>
      <c r="C524" s="36" t="s">
        <v>380</v>
      </c>
      <c r="D524" s="36" t="s">
        <v>1103</v>
      </c>
      <c r="E524" s="36" t="s">
        <v>1547</v>
      </c>
      <c r="F524" s="36">
        <f t="shared" si="10"/>
        <v>10</v>
      </c>
      <c r="G524" s="36" t="str">
        <f t="shared" si="11"/>
        <v>03/02/202611:07:27</v>
      </c>
      <c r="H524" s="36" t="s">
        <v>1103</v>
      </c>
      <c r="I524" s="37">
        <v>46083</v>
      </c>
      <c r="J524" s="37" t="str">
        <f t="shared" si="12"/>
        <v>WD</v>
      </c>
      <c r="K524" s="36" t="s">
        <v>1549</v>
      </c>
      <c r="L524" s="36">
        <f t="shared" si="13"/>
        <v>11</v>
      </c>
      <c r="M524" s="36" t="s">
        <v>515</v>
      </c>
      <c r="N524" s="38">
        <f t="shared" si="14"/>
        <v>7.0370370370370638E-3</v>
      </c>
      <c r="O524" s="39">
        <v>71275</v>
      </c>
      <c r="P524" s="40">
        <f>VLOOKUP(O524,'CPT to wRVU'!$A$1:$C$9660,3,FALSE)</f>
        <v>1.82</v>
      </c>
      <c r="Q524" s="25"/>
      <c r="R524" s="25"/>
      <c r="S524" s="25"/>
      <c r="T524" s="25"/>
    </row>
    <row r="525" spans="1:20" ht="27" customHeight="1" x14ac:dyDescent="0.2">
      <c r="A525" s="29" t="s">
        <v>1550</v>
      </c>
      <c r="B525" s="30" t="s">
        <v>21</v>
      </c>
      <c r="C525" s="30" t="s">
        <v>84</v>
      </c>
      <c r="D525" s="30" t="s">
        <v>1103</v>
      </c>
      <c r="E525" s="30" t="s">
        <v>1551</v>
      </c>
      <c r="F525" s="30">
        <f t="shared" si="10"/>
        <v>11</v>
      </c>
      <c r="G525" s="30" t="str">
        <f t="shared" si="11"/>
        <v>03/02/202611:14:18</v>
      </c>
      <c r="H525" s="30" t="s">
        <v>1103</v>
      </c>
      <c r="I525" s="31">
        <v>46083</v>
      </c>
      <c r="J525" s="31" t="str">
        <f t="shared" si="12"/>
        <v>WD</v>
      </c>
      <c r="K525" s="30" t="s">
        <v>1552</v>
      </c>
      <c r="L525" s="30">
        <f t="shared" si="13"/>
        <v>11</v>
      </c>
      <c r="M525" s="30" t="s">
        <v>515</v>
      </c>
      <c r="N525" s="32">
        <f t="shared" si="14"/>
        <v>8.2060185185184875E-3</v>
      </c>
      <c r="O525" s="33">
        <v>74177</v>
      </c>
      <c r="P525" s="34">
        <f>VLOOKUP(O525,'CPT to wRVU'!$A$1:$C$9660,3,FALSE)</f>
        <v>1.82</v>
      </c>
      <c r="Q525" s="28"/>
      <c r="R525" s="28"/>
      <c r="S525" s="28"/>
      <c r="T525" s="28"/>
    </row>
    <row r="526" spans="1:20" ht="27" customHeight="1" x14ac:dyDescent="0.2">
      <c r="A526" s="35" t="s">
        <v>1553</v>
      </c>
      <c r="B526" s="36" t="s">
        <v>40</v>
      </c>
      <c r="C526" s="36" t="s">
        <v>41</v>
      </c>
      <c r="D526" s="36" t="s">
        <v>1103</v>
      </c>
      <c r="E526" s="36" t="s">
        <v>1554</v>
      </c>
      <c r="F526" s="36">
        <f t="shared" si="10"/>
        <v>11</v>
      </c>
      <c r="G526" s="36" t="str">
        <f t="shared" si="11"/>
        <v>03/02/202611:14:40</v>
      </c>
      <c r="H526" s="36" t="s">
        <v>1103</v>
      </c>
      <c r="I526" s="37">
        <v>46083</v>
      </c>
      <c r="J526" s="37" t="str">
        <f t="shared" si="12"/>
        <v>WD</v>
      </c>
      <c r="K526" s="36" t="s">
        <v>1555</v>
      </c>
      <c r="L526" s="36">
        <f t="shared" si="13"/>
        <v>11</v>
      </c>
      <c r="M526" s="36" t="s">
        <v>515</v>
      </c>
      <c r="N526" s="38">
        <f t="shared" si="14"/>
        <v>1.0185185185185186E-2</v>
      </c>
      <c r="O526" s="39">
        <v>71046</v>
      </c>
      <c r="P526" s="40">
        <f>VLOOKUP(O526,'CPT to wRVU'!$A$1:$C$9660,3,FALSE)</f>
        <v>0.22</v>
      </c>
      <c r="Q526" s="25"/>
      <c r="R526" s="25"/>
      <c r="S526" s="25"/>
      <c r="T526" s="25"/>
    </row>
    <row r="527" spans="1:20" ht="27" customHeight="1" x14ac:dyDescent="0.2">
      <c r="A527" s="29" t="s">
        <v>1556</v>
      </c>
      <c r="B527" s="30" t="s">
        <v>40</v>
      </c>
      <c r="C527" s="30" t="s">
        <v>1557</v>
      </c>
      <c r="D527" s="30" t="s">
        <v>1103</v>
      </c>
      <c r="E527" s="30" t="s">
        <v>1558</v>
      </c>
      <c r="F527" s="30">
        <f t="shared" si="10"/>
        <v>11</v>
      </c>
      <c r="G527" s="30" t="str">
        <f t="shared" si="11"/>
        <v>03/02/202611:15:05</v>
      </c>
      <c r="H527" s="30" t="s">
        <v>1103</v>
      </c>
      <c r="I527" s="31">
        <v>46083</v>
      </c>
      <c r="J527" s="31" t="str">
        <f t="shared" si="12"/>
        <v>WD</v>
      </c>
      <c r="K527" s="30" t="s">
        <v>1559</v>
      </c>
      <c r="L527" s="30">
        <f t="shared" si="13"/>
        <v>11</v>
      </c>
      <c r="M527" s="30" t="s">
        <v>515</v>
      </c>
      <c r="N527" s="32">
        <f t="shared" si="14"/>
        <v>3.7152777777777479E-3</v>
      </c>
      <c r="O527" s="33">
        <v>73564</v>
      </c>
      <c r="P527" s="34">
        <f>VLOOKUP(O527,'CPT to wRVU'!$A$1:$C$9660,3,FALSE)</f>
        <v>0.22</v>
      </c>
      <c r="Q527" s="28"/>
      <c r="R527" s="28"/>
      <c r="S527" s="28"/>
      <c r="T527" s="28"/>
    </row>
    <row r="528" spans="1:20" ht="27" customHeight="1" x14ac:dyDescent="0.2">
      <c r="A528" s="35" t="s">
        <v>1560</v>
      </c>
      <c r="B528" s="36" t="s">
        <v>21</v>
      </c>
      <c r="C528" s="36" t="s">
        <v>28</v>
      </c>
      <c r="D528" s="36" t="s">
        <v>1103</v>
      </c>
      <c r="E528" s="36" t="s">
        <v>1561</v>
      </c>
      <c r="F528" s="36">
        <f t="shared" si="10"/>
        <v>11</v>
      </c>
      <c r="G528" s="36" t="str">
        <f t="shared" si="11"/>
        <v>03/02/202611:18:32</v>
      </c>
      <c r="H528" s="36" t="s">
        <v>1103</v>
      </c>
      <c r="I528" s="37">
        <v>46083</v>
      </c>
      <c r="J528" s="37" t="str">
        <f t="shared" si="12"/>
        <v>WD</v>
      </c>
      <c r="K528" s="36" t="s">
        <v>1562</v>
      </c>
      <c r="L528" s="36">
        <f t="shared" si="13"/>
        <v>11</v>
      </c>
      <c r="M528" s="36" t="s">
        <v>515</v>
      </c>
      <c r="N528" s="38">
        <f t="shared" si="14"/>
        <v>2.8935185185184897E-3</v>
      </c>
      <c r="O528" s="39">
        <v>70450</v>
      </c>
      <c r="P528" s="40">
        <f>VLOOKUP(O528,'CPT to wRVU'!$A$1:$C$9660,3,FALSE)</f>
        <v>0.85</v>
      </c>
      <c r="Q528" s="25"/>
      <c r="R528" s="25"/>
      <c r="S528" s="25"/>
      <c r="T528" s="25"/>
    </row>
    <row r="529" spans="1:20" ht="27" customHeight="1" x14ac:dyDescent="0.2">
      <c r="A529" s="29" t="s">
        <v>1563</v>
      </c>
      <c r="B529" s="30" t="s">
        <v>163</v>
      </c>
      <c r="C529" s="30" t="s">
        <v>222</v>
      </c>
      <c r="D529" s="30" t="s">
        <v>1103</v>
      </c>
      <c r="E529" s="30" t="s">
        <v>1564</v>
      </c>
      <c r="F529" s="30">
        <f t="shared" si="10"/>
        <v>11</v>
      </c>
      <c r="G529" s="30" t="str">
        <f t="shared" si="11"/>
        <v>03/02/202611:23:22</v>
      </c>
      <c r="H529" s="30" t="s">
        <v>1103</v>
      </c>
      <c r="I529" s="31">
        <v>46083</v>
      </c>
      <c r="J529" s="31" t="str">
        <f t="shared" si="12"/>
        <v>WD</v>
      </c>
      <c r="K529" s="30" t="s">
        <v>1565</v>
      </c>
      <c r="L529" s="30">
        <f t="shared" si="13"/>
        <v>11</v>
      </c>
      <c r="M529" s="30" t="s">
        <v>515</v>
      </c>
      <c r="N529" s="32">
        <f t="shared" si="14"/>
        <v>7.1874999999999578E-3</v>
      </c>
      <c r="O529" s="33">
        <v>70551</v>
      </c>
      <c r="P529" s="34">
        <f>VLOOKUP(O529,'CPT to wRVU'!$A$1:$C$9660,3,FALSE)</f>
        <v>1.48</v>
      </c>
      <c r="Q529" s="28"/>
      <c r="R529" s="28"/>
      <c r="S529" s="28"/>
      <c r="T529" s="28"/>
    </row>
    <row r="530" spans="1:20" ht="27" customHeight="1" x14ac:dyDescent="0.2">
      <c r="A530" s="35" t="s">
        <v>1566</v>
      </c>
      <c r="B530" s="36" t="s">
        <v>21</v>
      </c>
      <c r="C530" s="36" t="s">
        <v>22</v>
      </c>
      <c r="D530" s="36" t="s">
        <v>1103</v>
      </c>
      <c r="E530" s="36" t="s">
        <v>1567</v>
      </c>
      <c r="F530" s="36">
        <f t="shared" si="10"/>
        <v>11</v>
      </c>
      <c r="G530" s="36" t="str">
        <f t="shared" si="11"/>
        <v>03/02/202611:27:54</v>
      </c>
      <c r="H530" s="36" t="s">
        <v>1103</v>
      </c>
      <c r="I530" s="37">
        <v>46083</v>
      </c>
      <c r="J530" s="37" t="str">
        <f t="shared" si="12"/>
        <v>WD</v>
      </c>
      <c r="K530" s="36" t="s">
        <v>1568</v>
      </c>
      <c r="L530" s="36">
        <f t="shared" si="13"/>
        <v>11</v>
      </c>
      <c r="M530" s="36" t="s">
        <v>515</v>
      </c>
      <c r="N530" s="38">
        <f t="shared" si="14"/>
        <v>4.5138888888889284E-3</v>
      </c>
      <c r="O530" s="39">
        <v>74177</v>
      </c>
      <c r="P530" s="40">
        <f>VLOOKUP(O530,'CPT to wRVU'!$A$1:$C$9660,3,FALSE)</f>
        <v>1.82</v>
      </c>
      <c r="Q530" s="25"/>
      <c r="R530" s="25"/>
      <c r="S530" s="25"/>
      <c r="T530" s="25"/>
    </row>
    <row r="531" spans="1:20" ht="27" customHeight="1" x14ac:dyDescent="0.2">
      <c r="A531" s="29" t="s">
        <v>1569</v>
      </c>
      <c r="B531" s="30" t="s">
        <v>171</v>
      </c>
      <c r="C531" s="30" t="s">
        <v>179</v>
      </c>
      <c r="D531" s="30" t="s">
        <v>1103</v>
      </c>
      <c r="E531" s="30" t="s">
        <v>1570</v>
      </c>
      <c r="F531" s="30">
        <f t="shared" si="10"/>
        <v>11</v>
      </c>
      <c r="G531" s="30" t="str">
        <f t="shared" si="11"/>
        <v>03/02/202611:29:36</v>
      </c>
      <c r="H531" s="30" t="s">
        <v>1103</v>
      </c>
      <c r="I531" s="31">
        <v>46083</v>
      </c>
      <c r="J531" s="31" t="str">
        <f t="shared" si="12"/>
        <v>WD</v>
      </c>
      <c r="K531" s="30" t="s">
        <v>1571</v>
      </c>
      <c r="L531" s="30">
        <f t="shared" si="13"/>
        <v>11</v>
      </c>
      <c r="M531" s="30" t="s">
        <v>515</v>
      </c>
      <c r="N531" s="32">
        <f t="shared" si="14"/>
        <v>1.08449074074074E-2</v>
      </c>
      <c r="O531" s="33">
        <v>76705</v>
      </c>
      <c r="P531" s="34">
        <f>VLOOKUP(O531,'CPT to wRVU'!$A$1:$C$9660,3,FALSE)</f>
        <v>0.59</v>
      </c>
      <c r="Q531" s="28"/>
      <c r="R531" s="28"/>
      <c r="S531" s="28"/>
      <c r="T531" s="28"/>
    </row>
    <row r="532" spans="1:20" ht="16.5" customHeight="1" x14ac:dyDescent="0.2">
      <c r="A532" s="35" t="s">
        <v>1572</v>
      </c>
      <c r="B532" s="36" t="s">
        <v>171</v>
      </c>
      <c r="C532" s="36" t="s">
        <v>1573</v>
      </c>
      <c r="D532" s="36" t="s">
        <v>1103</v>
      </c>
      <c r="E532" s="36" t="s">
        <v>1574</v>
      </c>
      <c r="F532" s="36">
        <f t="shared" si="10"/>
        <v>11</v>
      </c>
      <c r="G532" s="36" t="str">
        <f t="shared" si="11"/>
        <v>03/02/202611:30:36</v>
      </c>
      <c r="H532" s="36" t="s">
        <v>1103</v>
      </c>
      <c r="I532" s="37">
        <v>46083</v>
      </c>
      <c r="J532" s="37" t="str">
        <f t="shared" si="12"/>
        <v>WD</v>
      </c>
      <c r="K532" s="36" t="s">
        <v>1575</v>
      </c>
      <c r="L532" s="36">
        <f t="shared" si="13"/>
        <v>11</v>
      </c>
      <c r="M532" s="36" t="s">
        <v>515</v>
      </c>
      <c r="N532" s="38">
        <f t="shared" si="14"/>
        <v>4.6296296296295947E-3</v>
      </c>
      <c r="O532" s="39">
        <v>76819</v>
      </c>
      <c r="P532" s="40">
        <f>VLOOKUP(O532,'CPT to wRVU'!$A$1:$C$9660,3,FALSE)</f>
        <v>0.77</v>
      </c>
      <c r="Q532" s="25"/>
      <c r="R532" s="25"/>
      <c r="S532" s="25"/>
      <c r="T532" s="25"/>
    </row>
    <row r="533" spans="1:20" ht="27" customHeight="1" x14ac:dyDescent="0.2">
      <c r="A533" s="29" t="s">
        <v>1576</v>
      </c>
      <c r="B533" s="30" t="s">
        <v>40</v>
      </c>
      <c r="C533" s="30" t="s">
        <v>93</v>
      </c>
      <c r="D533" s="30" t="s">
        <v>1103</v>
      </c>
      <c r="E533" s="30" t="s">
        <v>1577</v>
      </c>
      <c r="F533" s="30">
        <f t="shared" si="10"/>
        <v>11</v>
      </c>
      <c r="G533" s="30" t="str">
        <f t="shared" si="11"/>
        <v>03/02/202611:31:09</v>
      </c>
      <c r="H533" s="30" t="s">
        <v>1103</v>
      </c>
      <c r="I533" s="31">
        <v>46083</v>
      </c>
      <c r="J533" s="31" t="str">
        <f t="shared" si="12"/>
        <v>WD</v>
      </c>
      <c r="K533" s="30" t="s">
        <v>1578</v>
      </c>
      <c r="L533" s="30">
        <f t="shared" si="13"/>
        <v>11</v>
      </c>
      <c r="M533" s="30" t="s">
        <v>515</v>
      </c>
      <c r="N533" s="32">
        <f t="shared" si="14"/>
        <v>5.4976851851851749E-3</v>
      </c>
      <c r="O533" s="33">
        <v>72100</v>
      </c>
      <c r="P533" s="34">
        <f>VLOOKUP(O533,'CPT to wRVU'!$A$1:$C$9660,3,FALSE)</f>
        <v>0.22</v>
      </c>
      <c r="Q533" s="28"/>
      <c r="R533" s="28"/>
      <c r="S533" s="28"/>
      <c r="T533" s="28"/>
    </row>
    <row r="534" spans="1:20" ht="27" customHeight="1" x14ac:dyDescent="0.2">
      <c r="A534" s="35" t="s">
        <v>1579</v>
      </c>
      <c r="B534" s="36" t="s">
        <v>40</v>
      </c>
      <c r="C534" s="36" t="s">
        <v>41</v>
      </c>
      <c r="D534" s="36" t="s">
        <v>1103</v>
      </c>
      <c r="E534" s="36" t="s">
        <v>1580</v>
      </c>
      <c r="F534" s="36">
        <f t="shared" si="10"/>
        <v>11</v>
      </c>
      <c r="G534" s="36" t="str">
        <f t="shared" si="11"/>
        <v>03/02/202611:31:29</v>
      </c>
      <c r="H534" s="36" t="s">
        <v>1103</v>
      </c>
      <c r="I534" s="37">
        <v>46083</v>
      </c>
      <c r="J534" s="37" t="str">
        <f t="shared" si="12"/>
        <v>WD</v>
      </c>
      <c r="K534" s="36" t="s">
        <v>1581</v>
      </c>
      <c r="L534" s="36">
        <f t="shared" si="13"/>
        <v>11</v>
      </c>
      <c r="M534" s="36" t="s">
        <v>515</v>
      </c>
      <c r="N534" s="38">
        <f t="shared" si="14"/>
        <v>1.207175925925924E-2</v>
      </c>
      <c r="O534" s="39">
        <v>71046</v>
      </c>
      <c r="P534" s="40">
        <f>VLOOKUP(O534,'CPT to wRVU'!$A$1:$C$9660,3,FALSE)</f>
        <v>0.22</v>
      </c>
      <c r="Q534" s="25"/>
      <c r="R534" s="25"/>
      <c r="S534" s="25"/>
      <c r="T534" s="25"/>
    </row>
    <row r="535" spans="1:20" ht="27" customHeight="1" x14ac:dyDescent="0.2">
      <c r="A535" s="29" t="s">
        <v>1582</v>
      </c>
      <c r="B535" s="30" t="s">
        <v>40</v>
      </c>
      <c r="C535" s="30" t="s">
        <v>110</v>
      </c>
      <c r="D535" s="30" t="s">
        <v>1103</v>
      </c>
      <c r="E535" s="30" t="s">
        <v>1583</v>
      </c>
      <c r="F535" s="30">
        <f t="shared" si="10"/>
        <v>12</v>
      </c>
      <c r="G535" s="30" t="str">
        <f t="shared" si="11"/>
        <v>03/02/202611:33:04</v>
      </c>
      <c r="H535" s="30" t="s">
        <v>1103</v>
      </c>
      <c r="I535" s="31">
        <v>46083</v>
      </c>
      <c r="J535" s="31" t="str">
        <f t="shared" si="12"/>
        <v>WD</v>
      </c>
      <c r="K535" s="30" t="s">
        <v>1584</v>
      </c>
      <c r="L535" s="30">
        <f t="shared" si="13"/>
        <v>11</v>
      </c>
      <c r="M535" s="30" t="s">
        <v>515</v>
      </c>
      <c r="N535" s="32">
        <f t="shared" si="14"/>
        <v>-3.0231481481481526E-2</v>
      </c>
      <c r="O535" s="33">
        <v>74018</v>
      </c>
      <c r="P535" s="34">
        <f>VLOOKUP(O535,'CPT to wRVU'!$A$1:$C$9660,3,FALSE)</f>
        <v>0.18</v>
      </c>
      <c r="Q535" s="28"/>
      <c r="R535" s="28"/>
      <c r="S535" s="28"/>
      <c r="T535" s="28"/>
    </row>
    <row r="536" spans="1:20" ht="27" customHeight="1" x14ac:dyDescent="0.2">
      <c r="A536" s="35" t="s">
        <v>1585</v>
      </c>
      <c r="B536" s="36" t="s">
        <v>40</v>
      </c>
      <c r="C536" s="36" t="s">
        <v>97</v>
      </c>
      <c r="D536" s="36" t="s">
        <v>1103</v>
      </c>
      <c r="E536" s="36" t="s">
        <v>1586</v>
      </c>
      <c r="F536" s="36">
        <f t="shared" si="10"/>
        <v>11</v>
      </c>
      <c r="G536" s="36" t="str">
        <f t="shared" si="11"/>
        <v>03/02/202611:33:45</v>
      </c>
      <c r="H536" s="36" t="s">
        <v>1103</v>
      </c>
      <c r="I536" s="37">
        <v>46083</v>
      </c>
      <c r="J536" s="37" t="str">
        <f t="shared" si="12"/>
        <v>WD</v>
      </c>
      <c r="K536" s="36" t="s">
        <v>1587</v>
      </c>
      <c r="L536" s="36">
        <f t="shared" si="13"/>
        <v>11</v>
      </c>
      <c r="M536" s="36" t="s">
        <v>515</v>
      </c>
      <c r="N536" s="38">
        <f t="shared" si="14"/>
        <v>1.2372685185185139E-2</v>
      </c>
      <c r="O536" s="39">
        <v>73610</v>
      </c>
      <c r="P536" s="40">
        <f>VLOOKUP(O536,'CPT to wRVU'!$A$1:$C$9660,3,FALSE)</f>
        <v>0.17</v>
      </c>
      <c r="Q536" s="25"/>
      <c r="R536" s="25"/>
      <c r="S536" s="25"/>
      <c r="T536" s="25"/>
    </row>
    <row r="537" spans="1:20" ht="27" customHeight="1" x14ac:dyDescent="0.2">
      <c r="A537" s="29" t="s">
        <v>1588</v>
      </c>
      <c r="B537" s="30" t="s">
        <v>40</v>
      </c>
      <c r="C537" s="30" t="s">
        <v>627</v>
      </c>
      <c r="D537" s="30" t="s">
        <v>1103</v>
      </c>
      <c r="E537" s="30" t="s">
        <v>1589</v>
      </c>
      <c r="F537" s="30">
        <f t="shared" si="10"/>
        <v>11</v>
      </c>
      <c r="G537" s="30" t="str">
        <f t="shared" si="11"/>
        <v>03/02/202611:34:20</v>
      </c>
      <c r="H537" s="30" t="s">
        <v>1103</v>
      </c>
      <c r="I537" s="31">
        <v>46083</v>
      </c>
      <c r="J537" s="31" t="str">
        <f t="shared" si="12"/>
        <v>WD</v>
      </c>
      <c r="K537" s="30" t="s">
        <v>454</v>
      </c>
      <c r="L537" s="30">
        <f t="shared" si="13"/>
        <v>11</v>
      </c>
      <c r="M537" s="30" t="s">
        <v>515</v>
      </c>
      <c r="N537" s="32">
        <f t="shared" si="14"/>
        <v>1.4837962962962969E-2</v>
      </c>
      <c r="O537" s="33">
        <v>73030</v>
      </c>
      <c r="P537" s="34">
        <f>VLOOKUP(O537,'CPT to wRVU'!$A$1:$C$9660,3,FALSE)</f>
        <v>0.18</v>
      </c>
      <c r="Q537" s="28"/>
      <c r="R537" s="28"/>
      <c r="S537" s="28"/>
      <c r="T537" s="28"/>
    </row>
    <row r="538" spans="1:20" ht="16.5" customHeight="1" x14ac:dyDescent="0.2">
      <c r="A538" s="35" t="s">
        <v>1590</v>
      </c>
      <c r="B538" s="36" t="s">
        <v>40</v>
      </c>
      <c r="C538" s="36" t="s">
        <v>1591</v>
      </c>
      <c r="D538" s="36" t="s">
        <v>1103</v>
      </c>
      <c r="E538" s="36" t="s">
        <v>1592</v>
      </c>
      <c r="F538" s="36">
        <f t="shared" si="10"/>
        <v>11</v>
      </c>
      <c r="G538" s="36" t="str">
        <f t="shared" si="11"/>
        <v>03/02/202611:42:52</v>
      </c>
      <c r="H538" s="36" t="s">
        <v>1103</v>
      </c>
      <c r="I538" s="37">
        <v>46083</v>
      </c>
      <c r="J538" s="37" t="str">
        <f t="shared" si="12"/>
        <v>WD</v>
      </c>
      <c r="K538" s="36" t="s">
        <v>1593</v>
      </c>
      <c r="L538" s="36">
        <f t="shared" si="13"/>
        <v>11</v>
      </c>
      <c r="M538" s="36" t="s">
        <v>515</v>
      </c>
      <c r="N538" s="38">
        <f t="shared" si="14"/>
        <v>2.6562499999999989E-2</v>
      </c>
      <c r="O538" s="39">
        <v>73521</v>
      </c>
      <c r="P538" s="40">
        <f>VLOOKUP(O538,'CPT to wRVU'!$A$1:$C$9660,3,FALSE)</f>
        <v>0.22</v>
      </c>
      <c r="Q538" s="25"/>
      <c r="R538" s="25"/>
      <c r="S538" s="25"/>
      <c r="T538" s="25"/>
    </row>
    <row r="539" spans="1:20" ht="16.5" customHeight="1" x14ac:dyDescent="0.2">
      <c r="A539" s="29" t="s">
        <v>1594</v>
      </c>
      <c r="B539" s="30" t="s">
        <v>40</v>
      </c>
      <c r="C539" s="30" t="s">
        <v>206</v>
      </c>
      <c r="D539" s="30" t="s">
        <v>1103</v>
      </c>
      <c r="E539" s="30" t="s">
        <v>1595</v>
      </c>
      <c r="F539" s="30">
        <f t="shared" si="10"/>
        <v>11</v>
      </c>
      <c r="G539" s="30" t="str">
        <f t="shared" si="11"/>
        <v>03/02/202611:43:27</v>
      </c>
      <c r="H539" s="30" t="s">
        <v>1103</v>
      </c>
      <c r="I539" s="31">
        <v>46083</v>
      </c>
      <c r="J539" s="31" t="str">
        <f t="shared" si="12"/>
        <v>WD</v>
      </c>
      <c r="K539" s="30" t="s">
        <v>1596</v>
      </c>
      <c r="L539" s="30">
        <f t="shared" si="13"/>
        <v>11</v>
      </c>
      <c r="M539" s="30" t="s">
        <v>515</v>
      </c>
      <c r="N539" s="32">
        <f t="shared" si="14"/>
        <v>1.9571759259259247E-2</v>
      </c>
      <c r="O539" s="33">
        <v>73590</v>
      </c>
      <c r="P539" s="34">
        <f>VLOOKUP(O539,'CPT to wRVU'!$A$1:$C$9660,3,FALSE)</f>
        <v>0.16</v>
      </c>
      <c r="Q539" s="28"/>
      <c r="R539" s="28"/>
      <c r="S539" s="28"/>
      <c r="T539" s="28"/>
    </row>
    <row r="540" spans="1:20" ht="27" customHeight="1" x14ac:dyDescent="0.2">
      <c r="A540" s="35" t="s">
        <v>1597</v>
      </c>
      <c r="B540" s="36" t="s">
        <v>40</v>
      </c>
      <c r="C540" s="36" t="s">
        <v>61</v>
      </c>
      <c r="D540" s="36" t="s">
        <v>1103</v>
      </c>
      <c r="E540" s="36" t="s">
        <v>1598</v>
      </c>
      <c r="F540" s="36">
        <f t="shared" si="10"/>
        <v>11</v>
      </c>
      <c r="G540" s="36" t="str">
        <f t="shared" si="11"/>
        <v>03/02/202611:45:42</v>
      </c>
      <c r="H540" s="36" t="s">
        <v>1103</v>
      </c>
      <c r="I540" s="37">
        <v>46083</v>
      </c>
      <c r="J540" s="37" t="str">
        <f t="shared" si="12"/>
        <v>WD</v>
      </c>
      <c r="K540" s="36" t="s">
        <v>1599</v>
      </c>
      <c r="L540" s="36">
        <f t="shared" si="13"/>
        <v>11</v>
      </c>
      <c r="M540" s="36" t="s">
        <v>515</v>
      </c>
      <c r="N540" s="38">
        <f t="shared" si="14"/>
        <v>2.2453703703703698E-3</v>
      </c>
      <c r="O540" s="39">
        <v>71045</v>
      </c>
      <c r="P540" s="40">
        <f>VLOOKUP(O540,'CPT to wRVU'!$A$1:$C$9660,3,FALSE)</f>
        <v>0.18</v>
      </c>
      <c r="Q540" s="25"/>
      <c r="R540" s="25"/>
      <c r="S540" s="25"/>
      <c r="T540" s="25"/>
    </row>
    <row r="541" spans="1:20" ht="27" customHeight="1" x14ac:dyDescent="0.2">
      <c r="A541" s="29" t="s">
        <v>1600</v>
      </c>
      <c r="B541" s="30" t="s">
        <v>40</v>
      </c>
      <c r="C541" s="30" t="s">
        <v>41</v>
      </c>
      <c r="D541" s="30" t="s">
        <v>1103</v>
      </c>
      <c r="E541" s="30" t="s">
        <v>1601</v>
      </c>
      <c r="F541" s="30">
        <f t="shared" si="10"/>
        <v>11</v>
      </c>
      <c r="G541" s="30" t="str">
        <f t="shared" si="11"/>
        <v>03/02/202611:46:51</v>
      </c>
      <c r="H541" s="30" t="s">
        <v>1103</v>
      </c>
      <c r="I541" s="31">
        <v>46083</v>
      </c>
      <c r="J541" s="31" t="str">
        <f t="shared" si="12"/>
        <v>WD</v>
      </c>
      <c r="K541" s="30" t="s">
        <v>1602</v>
      </c>
      <c r="L541" s="30">
        <f t="shared" si="13"/>
        <v>11</v>
      </c>
      <c r="M541" s="30" t="s">
        <v>515</v>
      </c>
      <c r="N541" s="32">
        <f t="shared" si="14"/>
        <v>2.719907407407407E-3</v>
      </c>
      <c r="O541" s="33">
        <v>71046</v>
      </c>
      <c r="P541" s="34">
        <f>VLOOKUP(O541,'CPT to wRVU'!$A$1:$C$9660,3,FALSE)</f>
        <v>0.22</v>
      </c>
      <c r="Q541" s="28"/>
      <c r="R541" s="28"/>
      <c r="S541" s="28"/>
      <c r="T541" s="28"/>
    </row>
    <row r="542" spans="1:20" ht="27" customHeight="1" x14ac:dyDescent="0.2">
      <c r="A542" s="35" t="s">
        <v>1603</v>
      </c>
      <c r="B542" s="36" t="s">
        <v>40</v>
      </c>
      <c r="C542" s="36" t="s">
        <v>509</v>
      </c>
      <c r="D542" s="36" t="s">
        <v>1103</v>
      </c>
      <c r="E542" s="36" t="s">
        <v>1604</v>
      </c>
      <c r="F542" s="36">
        <f t="shared" si="10"/>
        <v>11</v>
      </c>
      <c r="G542" s="36" t="str">
        <f t="shared" si="11"/>
        <v>03/02/202611:47:27</v>
      </c>
      <c r="H542" s="36" t="s">
        <v>1103</v>
      </c>
      <c r="I542" s="37">
        <v>46083</v>
      </c>
      <c r="J542" s="37" t="str">
        <f t="shared" si="12"/>
        <v>WD</v>
      </c>
      <c r="K542" s="36" t="s">
        <v>1605</v>
      </c>
      <c r="L542" s="36">
        <f t="shared" si="13"/>
        <v>11</v>
      </c>
      <c r="M542" s="36" t="s">
        <v>515</v>
      </c>
      <c r="N542" s="38">
        <f t="shared" si="14"/>
        <v>1.4467592592593004E-3</v>
      </c>
      <c r="O542" s="39">
        <v>73562</v>
      </c>
      <c r="P542" s="40">
        <f>VLOOKUP(O542,'CPT to wRVU'!$A$1:$C$9660,3,FALSE)</f>
        <v>0.18</v>
      </c>
      <c r="Q542" s="25"/>
      <c r="R542" s="25"/>
      <c r="S542" s="25"/>
      <c r="T542" s="25"/>
    </row>
    <row r="543" spans="1:20" ht="27" customHeight="1" x14ac:dyDescent="0.2">
      <c r="A543" s="29" t="s">
        <v>1606</v>
      </c>
      <c r="B543" s="30" t="s">
        <v>40</v>
      </c>
      <c r="C543" s="30" t="s">
        <v>41</v>
      </c>
      <c r="D543" s="30" t="s">
        <v>1103</v>
      </c>
      <c r="E543" s="30" t="s">
        <v>1607</v>
      </c>
      <c r="F543" s="30">
        <f t="shared" si="10"/>
        <v>11</v>
      </c>
      <c r="G543" s="30" t="str">
        <f t="shared" si="11"/>
        <v>03/02/202611:48:07</v>
      </c>
      <c r="H543" s="30" t="s">
        <v>1103</v>
      </c>
      <c r="I543" s="31">
        <v>46083</v>
      </c>
      <c r="J543" s="31" t="str">
        <f t="shared" si="12"/>
        <v>WD</v>
      </c>
      <c r="K543" s="30" t="s">
        <v>1608</v>
      </c>
      <c r="L543" s="30">
        <f t="shared" si="13"/>
        <v>11</v>
      </c>
      <c r="M543" s="30" t="s">
        <v>515</v>
      </c>
      <c r="N543" s="32">
        <f t="shared" si="14"/>
        <v>2.9166666666666785E-3</v>
      </c>
      <c r="O543" s="33">
        <v>71046</v>
      </c>
      <c r="P543" s="34">
        <f>VLOOKUP(O543,'CPT to wRVU'!$A$1:$C$9660,3,FALSE)</f>
        <v>0.22</v>
      </c>
      <c r="Q543" s="28"/>
      <c r="R543" s="28"/>
      <c r="S543" s="28"/>
      <c r="T543" s="28"/>
    </row>
    <row r="544" spans="1:20" ht="27" customHeight="1" x14ac:dyDescent="0.2">
      <c r="A544" s="35" t="s">
        <v>1609</v>
      </c>
      <c r="B544" s="36" t="s">
        <v>40</v>
      </c>
      <c r="C544" s="36" t="s">
        <v>621</v>
      </c>
      <c r="D544" s="36" t="s">
        <v>1103</v>
      </c>
      <c r="E544" s="36" t="s">
        <v>1610</v>
      </c>
      <c r="F544" s="36">
        <f t="shared" si="10"/>
        <v>11</v>
      </c>
      <c r="G544" s="36" t="str">
        <f t="shared" si="11"/>
        <v>03/02/202611:48:50</v>
      </c>
      <c r="H544" s="36" t="s">
        <v>1103</v>
      </c>
      <c r="I544" s="37">
        <v>46083</v>
      </c>
      <c r="J544" s="37" t="str">
        <f t="shared" si="12"/>
        <v>WD</v>
      </c>
      <c r="K544" s="36" t="s">
        <v>1611</v>
      </c>
      <c r="L544" s="36">
        <f t="shared" si="13"/>
        <v>11</v>
      </c>
      <c r="M544" s="36" t="s">
        <v>515</v>
      </c>
      <c r="N544" s="38">
        <f t="shared" si="14"/>
        <v>3.6111111111111205E-3</v>
      </c>
      <c r="O544" s="39">
        <v>72040</v>
      </c>
      <c r="P544" s="40">
        <f>VLOOKUP(O544,'CPT to wRVU'!$A$1:$C$9660,3,FALSE)</f>
        <v>0.22</v>
      </c>
      <c r="Q544" s="25"/>
      <c r="R544" s="25"/>
      <c r="S544" s="25"/>
      <c r="T544" s="25"/>
    </row>
    <row r="545" spans="1:20" ht="27" customHeight="1" x14ac:dyDescent="0.2">
      <c r="A545" s="29" t="s">
        <v>1612</v>
      </c>
      <c r="B545" s="30" t="s">
        <v>171</v>
      </c>
      <c r="C545" s="30" t="s">
        <v>1276</v>
      </c>
      <c r="D545" s="30" t="s">
        <v>1103</v>
      </c>
      <c r="E545" s="30" t="s">
        <v>1613</v>
      </c>
      <c r="F545" s="30">
        <f t="shared" si="10"/>
        <v>11</v>
      </c>
      <c r="G545" s="30" t="str">
        <f t="shared" si="11"/>
        <v>03/02/202611:51:38</v>
      </c>
      <c r="H545" s="30" t="s">
        <v>1103</v>
      </c>
      <c r="I545" s="31">
        <v>46083</v>
      </c>
      <c r="J545" s="31" t="str">
        <f t="shared" si="12"/>
        <v>WD</v>
      </c>
      <c r="K545" s="30" t="s">
        <v>1614</v>
      </c>
      <c r="L545" s="30">
        <f t="shared" si="13"/>
        <v>11</v>
      </c>
      <c r="M545" s="30" t="s">
        <v>515</v>
      </c>
      <c r="N545" s="32">
        <f t="shared" si="14"/>
        <v>3.4027777777778101E-3</v>
      </c>
      <c r="O545" s="33">
        <v>76805</v>
      </c>
      <c r="P545" s="34">
        <f>VLOOKUP(O545,'CPT to wRVU'!$A$1:$C$9660,3,FALSE)</f>
        <v>0.99</v>
      </c>
      <c r="Q545" s="28"/>
      <c r="R545" s="28"/>
      <c r="S545" s="28"/>
      <c r="T545" s="28"/>
    </row>
    <row r="546" spans="1:20" ht="27" customHeight="1" x14ac:dyDescent="0.2">
      <c r="A546" s="35" t="s">
        <v>1615</v>
      </c>
      <c r="B546" s="36" t="s">
        <v>163</v>
      </c>
      <c r="C546" s="36" t="s">
        <v>222</v>
      </c>
      <c r="D546" s="36" t="s">
        <v>1103</v>
      </c>
      <c r="E546" s="36" t="s">
        <v>1616</v>
      </c>
      <c r="F546" s="36">
        <f t="shared" si="10"/>
        <v>11</v>
      </c>
      <c r="G546" s="36" t="str">
        <f t="shared" si="11"/>
        <v>03/02/202611:56:14</v>
      </c>
      <c r="H546" s="36" t="s">
        <v>1103</v>
      </c>
      <c r="I546" s="37">
        <v>46083</v>
      </c>
      <c r="J546" s="37" t="str">
        <f t="shared" si="12"/>
        <v>WD</v>
      </c>
      <c r="K546" s="36" t="s">
        <v>1617</v>
      </c>
      <c r="L546" s="36">
        <f t="shared" si="13"/>
        <v>11</v>
      </c>
      <c r="M546" s="36" t="s">
        <v>515</v>
      </c>
      <c r="N546" s="38">
        <f t="shared" si="14"/>
        <v>4.3518518518518845E-3</v>
      </c>
      <c r="O546" s="39">
        <v>70551</v>
      </c>
      <c r="P546" s="40">
        <f>VLOOKUP(O546,'CPT to wRVU'!$A$1:$C$9660,3,FALSE)</f>
        <v>1.48</v>
      </c>
      <c r="Q546" s="25"/>
      <c r="R546" s="25"/>
      <c r="S546" s="25"/>
      <c r="T546" s="25"/>
    </row>
    <row r="547" spans="1:20" ht="27" customHeight="1" x14ac:dyDescent="0.2">
      <c r="A547" s="29" t="s">
        <v>1618</v>
      </c>
      <c r="B547" s="30" t="s">
        <v>40</v>
      </c>
      <c r="C547" s="30" t="s">
        <v>627</v>
      </c>
      <c r="D547" s="30" t="s">
        <v>1103</v>
      </c>
      <c r="E547" s="30" t="s">
        <v>1619</v>
      </c>
      <c r="F547" s="30">
        <f t="shared" si="10"/>
        <v>11</v>
      </c>
      <c r="G547" s="30" t="str">
        <f t="shared" si="11"/>
        <v>03/02/202611:56:48</v>
      </c>
      <c r="H547" s="30" t="s">
        <v>1103</v>
      </c>
      <c r="I547" s="31">
        <v>46083</v>
      </c>
      <c r="J547" s="31" t="str">
        <f t="shared" si="12"/>
        <v>WD</v>
      </c>
      <c r="K547" s="30" t="s">
        <v>1620</v>
      </c>
      <c r="L547" s="30">
        <f t="shared" si="13"/>
        <v>11</v>
      </c>
      <c r="M547" s="30" t="s">
        <v>515</v>
      </c>
      <c r="N547" s="32">
        <f t="shared" si="14"/>
        <v>4.4560185185185119E-3</v>
      </c>
      <c r="O547" s="33">
        <v>73030</v>
      </c>
      <c r="P547" s="34">
        <f>VLOOKUP(O547,'CPT to wRVU'!$A$1:$C$9660,3,FALSE)</f>
        <v>0.18</v>
      </c>
      <c r="Q547" s="28"/>
      <c r="R547" s="28"/>
      <c r="S547" s="28"/>
      <c r="T547" s="28"/>
    </row>
    <row r="548" spans="1:20" ht="27" customHeight="1" x14ac:dyDescent="0.2">
      <c r="A548" s="35" t="s">
        <v>1621</v>
      </c>
      <c r="B548" s="36" t="s">
        <v>40</v>
      </c>
      <c r="C548" s="36" t="s">
        <v>41</v>
      </c>
      <c r="D548" s="36" t="s">
        <v>1103</v>
      </c>
      <c r="E548" s="36" t="s">
        <v>1619</v>
      </c>
      <c r="F548" s="36">
        <f t="shared" si="10"/>
        <v>11</v>
      </c>
      <c r="G548" s="36" t="str">
        <f t="shared" si="11"/>
        <v>03/02/202611:57:33</v>
      </c>
      <c r="H548" s="36" t="s">
        <v>1103</v>
      </c>
      <c r="I548" s="37">
        <v>46083</v>
      </c>
      <c r="J548" s="37" t="str">
        <f t="shared" si="12"/>
        <v>WD</v>
      </c>
      <c r="K548" s="36" t="s">
        <v>1622</v>
      </c>
      <c r="L548" s="36">
        <f t="shared" si="13"/>
        <v>11</v>
      </c>
      <c r="M548" s="36" t="s">
        <v>515</v>
      </c>
      <c r="N548" s="38">
        <f t="shared" si="14"/>
        <v>4.9768518518518712E-3</v>
      </c>
      <c r="O548" s="39">
        <v>71046</v>
      </c>
      <c r="P548" s="40">
        <f>VLOOKUP(O548,'CPT to wRVU'!$A$1:$C$9660,3,FALSE)</f>
        <v>0.22</v>
      </c>
      <c r="Q548" s="25"/>
      <c r="R548" s="25"/>
      <c r="S548" s="25"/>
      <c r="T548" s="25"/>
    </row>
    <row r="549" spans="1:20" ht="27" customHeight="1" x14ac:dyDescent="0.2">
      <c r="A549" s="29" t="s">
        <v>1623</v>
      </c>
      <c r="B549" s="30" t="s">
        <v>21</v>
      </c>
      <c r="C549" s="30" t="s">
        <v>28</v>
      </c>
      <c r="D549" s="30" t="s">
        <v>1103</v>
      </c>
      <c r="E549" s="30" t="s">
        <v>1624</v>
      </c>
      <c r="F549" s="30">
        <f t="shared" si="10"/>
        <v>11</v>
      </c>
      <c r="G549" s="30" t="str">
        <f t="shared" si="11"/>
        <v>03/02/202612:00:40</v>
      </c>
      <c r="H549" s="30" t="s">
        <v>1103</v>
      </c>
      <c r="I549" s="31">
        <v>46083</v>
      </c>
      <c r="J549" s="31" t="str">
        <f t="shared" si="12"/>
        <v>WD</v>
      </c>
      <c r="K549" s="30" t="s">
        <v>1625</v>
      </c>
      <c r="L549" s="30">
        <f t="shared" si="13"/>
        <v>12</v>
      </c>
      <c r="M549" s="30" t="s">
        <v>515</v>
      </c>
      <c r="N549" s="32">
        <f t="shared" si="14"/>
        <v>3.9814814814815302E-3</v>
      </c>
      <c r="O549" s="33">
        <v>70450</v>
      </c>
      <c r="P549" s="34">
        <f>VLOOKUP(O549,'CPT to wRVU'!$A$1:$C$9660,3,FALSE)</f>
        <v>0.85</v>
      </c>
      <c r="Q549" s="28"/>
      <c r="R549" s="28">
        <f>SUM(P549:P571)</f>
        <v>12.290000000000001</v>
      </c>
      <c r="S549" s="41">
        <f>(R549*55)-450</f>
        <v>225.95000000000005</v>
      </c>
      <c r="T549" s="28"/>
    </row>
    <row r="550" spans="1:20" ht="27" customHeight="1" x14ac:dyDescent="0.2">
      <c r="A550" s="35" t="s">
        <v>1626</v>
      </c>
      <c r="B550" s="36" t="s">
        <v>40</v>
      </c>
      <c r="C550" s="36" t="s">
        <v>41</v>
      </c>
      <c r="D550" s="36" t="s">
        <v>1103</v>
      </c>
      <c r="E550" s="36" t="s">
        <v>1627</v>
      </c>
      <c r="F550" s="36">
        <f t="shared" si="10"/>
        <v>11</v>
      </c>
      <c r="G550" s="36" t="str">
        <f t="shared" si="11"/>
        <v>03/02/202612:01:11</v>
      </c>
      <c r="H550" s="36" t="s">
        <v>1103</v>
      </c>
      <c r="I550" s="37">
        <v>46083</v>
      </c>
      <c r="J550" s="37" t="str">
        <f t="shared" si="12"/>
        <v>WD</v>
      </c>
      <c r="K550" s="36" t="s">
        <v>1628</v>
      </c>
      <c r="L550" s="36">
        <f t="shared" si="13"/>
        <v>12</v>
      </c>
      <c r="M550" s="36" t="s">
        <v>515</v>
      </c>
      <c r="N550" s="38">
        <f t="shared" si="14"/>
        <v>2.3842592592593359E-3</v>
      </c>
      <c r="O550" s="39">
        <v>71046</v>
      </c>
      <c r="P550" s="40">
        <f>VLOOKUP(O550,'CPT to wRVU'!$A$1:$C$9660,3,FALSE)</f>
        <v>0.22</v>
      </c>
      <c r="Q550" s="25"/>
      <c r="R550" s="25"/>
      <c r="S550" s="25"/>
      <c r="T550" s="25"/>
    </row>
    <row r="551" spans="1:20" ht="16.5" customHeight="1" x14ac:dyDescent="0.2">
      <c r="A551" s="29" t="s">
        <v>1629</v>
      </c>
      <c r="B551" s="30" t="s">
        <v>40</v>
      </c>
      <c r="C551" s="30" t="s">
        <v>634</v>
      </c>
      <c r="D551" s="30" t="s">
        <v>1103</v>
      </c>
      <c r="E551" s="30" t="s">
        <v>1619</v>
      </c>
      <c r="F551" s="30">
        <f t="shared" si="10"/>
        <v>11</v>
      </c>
      <c r="G551" s="30" t="str">
        <f t="shared" si="11"/>
        <v>03/02/202612:01:48</v>
      </c>
      <c r="H551" s="30" t="s">
        <v>1103</v>
      </c>
      <c r="I551" s="31">
        <v>46083</v>
      </c>
      <c r="J551" s="31" t="str">
        <f t="shared" si="12"/>
        <v>WD</v>
      </c>
      <c r="K551" s="30" t="s">
        <v>1630</v>
      </c>
      <c r="L551" s="30">
        <f t="shared" si="13"/>
        <v>12</v>
      </c>
      <c r="M551" s="30" t="s">
        <v>515</v>
      </c>
      <c r="N551" s="32">
        <f t="shared" si="14"/>
        <v>7.9282407407407218E-3</v>
      </c>
      <c r="O551" s="33">
        <v>73080</v>
      </c>
      <c r="P551" s="34">
        <f>VLOOKUP(O551,'CPT to wRVU'!$A$1:$C$9660,3,FALSE)</f>
        <v>0.17</v>
      </c>
      <c r="Q551" s="28"/>
      <c r="R551" s="28"/>
      <c r="S551" s="28"/>
      <c r="T551" s="28"/>
    </row>
    <row r="552" spans="1:20" ht="16.5" customHeight="1" x14ac:dyDescent="0.2">
      <c r="A552" s="35" t="s">
        <v>1631</v>
      </c>
      <c r="B552" s="36" t="s">
        <v>40</v>
      </c>
      <c r="C552" s="36" t="s">
        <v>1632</v>
      </c>
      <c r="D552" s="36" t="s">
        <v>1103</v>
      </c>
      <c r="E552" s="36" t="s">
        <v>1633</v>
      </c>
      <c r="F552" s="36">
        <f t="shared" si="10"/>
        <v>11</v>
      </c>
      <c r="G552" s="36" t="str">
        <f t="shared" si="11"/>
        <v>03/02/202612:03:21</v>
      </c>
      <c r="H552" s="36" t="s">
        <v>1103</v>
      </c>
      <c r="I552" s="37">
        <v>46083</v>
      </c>
      <c r="J552" s="37" t="str">
        <f t="shared" si="12"/>
        <v>WD</v>
      </c>
      <c r="K552" s="36" t="s">
        <v>1634</v>
      </c>
      <c r="L552" s="36">
        <f t="shared" si="13"/>
        <v>12</v>
      </c>
      <c r="M552" s="36" t="s">
        <v>515</v>
      </c>
      <c r="N552" s="38">
        <f t="shared" si="14"/>
        <v>4.5717592592592893E-3</v>
      </c>
      <c r="O552" s="39">
        <v>73660</v>
      </c>
      <c r="P552" s="40">
        <f>VLOOKUP(O552,'CPT to wRVU'!$A$1:$C$9660,3,FALSE)</f>
        <v>0.13</v>
      </c>
      <c r="Q552" s="25"/>
      <c r="R552" s="25"/>
      <c r="S552" s="25"/>
      <c r="T552" s="25"/>
    </row>
    <row r="553" spans="1:20" ht="27" customHeight="1" x14ac:dyDescent="0.2">
      <c r="A553" s="29" t="s">
        <v>1635</v>
      </c>
      <c r="B553" s="30" t="s">
        <v>40</v>
      </c>
      <c r="C553" s="30" t="s">
        <v>110</v>
      </c>
      <c r="D553" s="30" t="s">
        <v>1103</v>
      </c>
      <c r="E553" s="30" t="s">
        <v>1636</v>
      </c>
      <c r="F553" s="30">
        <f t="shared" si="10"/>
        <v>11</v>
      </c>
      <c r="G553" s="30" t="str">
        <f t="shared" si="11"/>
        <v>03/02/202612:04:04</v>
      </c>
      <c r="H553" s="30" t="s">
        <v>1103</v>
      </c>
      <c r="I553" s="31">
        <v>46083</v>
      </c>
      <c r="J553" s="31" t="str">
        <f t="shared" si="12"/>
        <v>WD</v>
      </c>
      <c r="K553" s="30" t="s">
        <v>1637</v>
      </c>
      <c r="L553" s="30">
        <f t="shared" si="13"/>
        <v>12</v>
      </c>
      <c r="M553" s="30" t="s">
        <v>515</v>
      </c>
      <c r="N553" s="32">
        <f t="shared" si="14"/>
        <v>2.6840277777777755E-2</v>
      </c>
      <c r="O553" s="33">
        <v>74018</v>
      </c>
      <c r="P553" s="34">
        <f>VLOOKUP(O553,'CPT to wRVU'!$A$1:$C$9660,3,FALSE)</f>
        <v>0.18</v>
      </c>
      <c r="Q553" s="28"/>
      <c r="R553" s="28"/>
      <c r="S553" s="28"/>
      <c r="T553" s="28"/>
    </row>
    <row r="554" spans="1:20" ht="27" customHeight="1" x14ac:dyDescent="0.2">
      <c r="A554" s="35" t="s">
        <v>1638</v>
      </c>
      <c r="B554" s="36" t="s">
        <v>40</v>
      </c>
      <c r="C554" s="36" t="s">
        <v>41</v>
      </c>
      <c r="D554" s="36" t="s">
        <v>1103</v>
      </c>
      <c r="E554" s="36" t="s">
        <v>1639</v>
      </c>
      <c r="F554" s="36">
        <f t="shared" si="10"/>
        <v>12</v>
      </c>
      <c r="G554" s="36" t="str">
        <f t="shared" si="11"/>
        <v>03/02/202612:04:45</v>
      </c>
      <c r="H554" s="36" t="s">
        <v>1103</v>
      </c>
      <c r="I554" s="37">
        <v>46083</v>
      </c>
      <c r="J554" s="37" t="str">
        <f t="shared" si="12"/>
        <v>WD</v>
      </c>
      <c r="K554" s="36" t="s">
        <v>1640</v>
      </c>
      <c r="L554" s="36">
        <f t="shared" si="13"/>
        <v>12</v>
      </c>
      <c r="M554" s="36" t="s">
        <v>515</v>
      </c>
      <c r="N554" s="38">
        <f t="shared" si="14"/>
        <v>1.0300925925925686E-3</v>
      </c>
      <c r="O554" s="39">
        <v>71046</v>
      </c>
      <c r="P554" s="40">
        <f>VLOOKUP(O554,'CPT to wRVU'!$A$1:$C$9660,3,FALSE)</f>
        <v>0.22</v>
      </c>
      <c r="Q554" s="25"/>
      <c r="R554" s="25"/>
      <c r="S554" s="25"/>
      <c r="T554" s="25"/>
    </row>
    <row r="555" spans="1:20" ht="27" customHeight="1" x14ac:dyDescent="0.2">
      <c r="A555" s="29" t="s">
        <v>1641</v>
      </c>
      <c r="B555" s="30" t="s">
        <v>40</v>
      </c>
      <c r="C555" s="30" t="s">
        <v>61</v>
      </c>
      <c r="D555" s="30" t="s">
        <v>1103</v>
      </c>
      <c r="E555" s="30" t="s">
        <v>1642</v>
      </c>
      <c r="F555" s="30">
        <f t="shared" si="10"/>
        <v>12</v>
      </c>
      <c r="G555" s="30" t="str">
        <f t="shared" si="11"/>
        <v>03/02/202612:05:13</v>
      </c>
      <c r="H555" s="30" t="s">
        <v>1103</v>
      </c>
      <c r="I555" s="31">
        <v>46083</v>
      </c>
      <c r="J555" s="31" t="str">
        <f t="shared" si="12"/>
        <v>WD</v>
      </c>
      <c r="K555" s="30" t="s">
        <v>1643</v>
      </c>
      <c r="L555" s="30">
        <f t="shared" si="13"/>
        <v>12</v>
      </c>
      <c r="M555" s="30" t="s">
        <v>515</v>
      </c>
      <c r="N555" s="32">
        <f t="shared" si="14"/>
        <v>7.1759259259251973E-4</v>
      </c>
      <c r="O555" s="33">
        <v>71045</v>
      </c>
      <c r="P555" s="34">
        <f>VLOOKUP(O555,'CPT to wRVU'!$A$1:$C$9660,3,FALSE)</f>
        <v>0.18</v>
      </c>
      <c r="Q555" s="28"/>
      <c r="R555" s="28"/>
      <c r="S555" s="28"/>
      <c r="T555" s="28"/>
    </row>
    <row r="556" spans="1:20" ht="27" customHeight="1" x14ac:dyDescent="0.2">
      <c r="A556" s="35" t="s">
        <v>1644</v>
      </c>
      <c r="B556" s="36" t="s">
        <v>21</v>
      </c>
      <c r="C556" s="36" t="s">
        <v>1138</v>
      </c>
      <c r="D556" s="36" t="s">
        <v>1103</v>
      </c>
      <c r="E556" s="36" t="s">
        <v>1645</v>
      </c>
      <c r="F556" s="36">
        <f t="shared" si="10"/>
        <v>11</v>
      </c>
      <c r="G556" s="36" t="str">
        <f t="shared" si="11"/>
        <v>03/02/202612:08:32</v>
      </c>
      <c r="H556" s="36" t="s">
        <v>1103</v>
      </c>
      <c r="I556" s="37">
        <v>46083</v>
      </c>
      <c r="J556" s="37" t="str">
        <f t="shared" si="12"/>
        <v>WD</v>
      </c>
      <c r="K556" s="36" t="s">
        <v>1646</v>
      </c>
      <c r="L556" s="36">
        <f t="shared" si="13"/>
        <v>12</v>
      </c>
      <c r="M556" s="36" t="s">
        <v>515</v>
      </c>
      <c r="N556" s="38">
        <f t="shared" si="14"/>
        <v>4.6817129629629584E-2</v>
      </c>
      <c r="O556" s="39">
        <v>72131</v>
      </c>
      <c r="P556" s="40">
        <f>VLOOKUP(O556,'CPT to wRVU'!$A$1:$C$9660,3,FALSE)</f>
        <v>1</v>
      </c>
      <c r="Q556" s="25"/>
      <c r="R556" s="25"/>
      <c r="S556" s="25"/>
      <c r="T556" s="25"/>
    </row>
    <row r="557" spans="1:20" ht="27" customHeight="1" x14ac:dyDescent="0.2">
      <c r="A557" s="29" t="s">
        <v>1647</v>
      </c>
      <c r="B557" s="30" t="s">
        <v>40</v>
      </c>
      <c r="C557" s="30" t="s">
        <v>61</v>
      </c>
      <c r="D557" s="30" t="s">
        <v>1103</v>
      </c>
      <c r="E557" s="30" t="s">
        <v>1648</v>
      </c>
      <c r="F557" s="30">
        <f t="shared" si="10"/>
        <v>12</v>
      </c>
      <c r="G557" s="30" t="str">
        <f t="shared" si="11"/>
        <v>03/02/202612:10:09</v>
      </c>
      <c r="H557" s="30" t="s">
        <v>1103</v>
      </c>
      <c r="I557" s="31">
        <v>46083</v>
      </c>
      <c r="J557" s="31" t="str">
        <f t="shared" si="12"/>
        <v>WD</v>
      </c>
      <c r="K557" s="30" t="s">
        <v>1649</v>
      </c>
      <c r="L557" s="30">
        <f t="shared" si="13"/>
        <v>12</v>
      </c>
      <c r="M557" s="30" t="s">
        <v>515</v>
      </c>
      <c r="N557" s="32">
        <f t="shared" si="14"/>
        <v>3.0208333333333615E-3</v>
      </c>
      <c r="O557" s="33">
        <v>71045</v>
      </c>
      <c r="P557" s="34">
        <f>VLOOKUP(O557,'CPT to wRVU'!$A$1:$C$9660,3,FALSE)</f>
        <v>0.18</v>
      </c>
      <c r="Q557" s="28"/>
      <c r="R557" s="28"/>
      <c r="S557" s="28"/>
      <c r="T557" s="28"/>
    </row>
    <row r="558" spans="1:20" ht="27" customHeight="1" x14ac:dyDescent="0.2">
      <c r="A558" s="35" t="s">
        <v>1650</v>
      </c>
      <c r="B558" s="36" t="s">
        <v>40</v>
      </c>
      <c r="C558" s="36" t="s">
        <v>61</v>
      </c>
      <c r="D558" s="36" t="s">
        <v>1103</v>
      </c>
      <c r="E558" s="36" t="s">
        <v>1651</v>
      </c>
      <c r="F558" s="36">
        <f t="shared" si="10"/>
        <v>12</v>
      </c>
      <c r="G558" s="36" t="str">
        <f t="shared" si="11"/>
        <v>03/02/202612:10:52</v>
      </c>
      <c r="H558" s="36" t="s">
        <v>1103</v>
      </c>
      <c r="I558" s="37">
        <v>46083</v>
      </c>
      <c r="J558" s="37" t="str">
        <f t="shared" si="12"/>
        <v>WD</v>
      </c>
      <c r="K558" s="36" t="s">
        <v>1652</v>
      </c>
      <c r="L558" s="36">
        <f t="shared" si="13"/>
        <v>12</v>
      </c>
      <c r="M558" s="36" t="s">
        <v>515</v>
      </c>
      <c r="N558" s="38">
        <f t="shared" si="14"/>
        <v>2.280092592592653E-3</v>
      </c>
      <c r="O558" s="39">
        <v>71045</v>
      </c>
      <c r="P558" s="40">
        <f>VLOOKUP(O558,'CPT to wRVU'!$A$1:$C$9660,3,FALSE)</f>
        <v>0.18</v>
      </c>
      <c r="Q558" s="25"/>
      <c r="R558" s="25"/>
      <c r="S558" s="25"/>
      <c r="T558" s="25"/>
    </row>
    <row r="559" spans="1:20" ht="27" customHeight="1" x14ac:dyDescent="0.2">
      <c r="A559" s="29" t="s">
        <v>1653</v>
      </c>
      <c r="B559" s="30" t="s">
        <v>40</v>
      </c>
      <c r="C559" s="30" t="s">
        <v>41</v>
      </c>
      <c r="D559" s="30" t="s">
        <v>1103</v>
      </c>
      <c r="E559" s="30" t="s">
        <v>1654</v>
      </c>
      <c r="F559" s="30">
        <f t="shared" si="10"/>
        <v>12</v>
      </c>
      <c r="G559" s="30" t="str">
        <f t="shared" si="11"/>
        <v>03/02/202612:11:27</v>
      </c>
      <c r="H559" s="30" t="s">
        <v>1103</v>
      </c>
      <c r="I559" s="31">
        <v>46083</v>
      </c>
      <c r="J559" s="31" t="str">
        <f t="shared" si="12"/>
        <v>WD</v>
      </c>
      <c r="K559" s="30" t="s">
        <v>1655</v>
      </c>
      <c r="L559" s="30">
        <f t="shared" si="13"/>
        <v>12</v>
      </c>
      <c r="M559" s="30" t="s">
        <v>515</v>
      </c>
      <c r="N559" s="32">
        <f t="shared" si="14"/>
        <v>4.0972222222221966E-3</v>
      </c>
      <c r="O559" s="33">
        <v>71046</v>
      </c>
      <c r="P559" s="34">
        <f>VLOOKUP(O559,'CPT to wRVU'!$A$1:$C$9660,3,FALSE)</f>
        <v>0.22</v>
      </c>
      <c r="Q559" s="28"/>
      <c r="R559" s="28"/>
      <c r="S559" s="28"/>
      <c r="T559" s="28"/>
    </row>
    <row r="560" spans="1:20" ht="27" customHeight="1" x14ac:dyDescent="0.2">
      <c r="A560" s="35" t="s">
        <v>1656</v>
      </c>
      <c r="B560" s="36" t="s">
        <v>40</v>
      </c>
      <c r="C560" s="36" t="s">
        <v>593</v>
      </c>
      <c r="D560" s="36" t="s">
        <v>1103</v>
      </c>
      <c r="E560" s="36" t="s">
        <v>1657</v>
      </c>
      <c r="F560" s="36">
        <f t="shared" si="10"/>
        <v>12</v>
      </c>
      <c r="G560" s="36" t="str">
        <f t="shared" si="11"/>
        <v>03/02/202612:12:37</v>
      </c>
      <c r="H560" s="36" t="s">
        <v>1103</v>
      </c>
      <c r="I560" s="37">
        <v>46083</v>
      </c>
      <c r="J560" s="37" t="str">
        <f t="shared" si="12"/>
        <v>WD</v>
      </c>
      <c r="K560" s="36" t="s">
        <v>1658</v>
      </c>
      <c r="L560" s="36">
        <f t="shared" si="13"/>
        <v>12</v>
      </c>
      <c r="M560" s="36" t="s">
        <v>515</v>
      </c>
      <c r="N560" s="38">
        <f t="shared" si="14"/>
        <v>5.5555555555555358E-3</v>
      </c>
      <c r="O560" s="39">
        <v>72050</v>
      </c>
      <c r="P560" s="40">
        <f>VLOOKUP(O560,'CPT to wRVU'!$A$1:$C$9660,3,FALSE)</f>
        <v>0.27</v>
      </c>
      <c r="Q560" s="25"/>
      <c r="R560" s="25"/>
      <c r="S560" s="25"/>
      <c r="T560" s="25"/>
    </row>
    <row r="561" spans="1:20" ht="27" customHeight="1" x14ac:dyDescent="0.2">
      <c r="A561" s="29" t="s">
        <v>1659</v>
      </c>
      <c r="B561" s="30" t="s">
        <v>21</v>
      </c>
      <c r="C561" s="30" t="s">
        <v>28</v>
      </c>
      <c r="D561" s="30" t="s">
        <v>1103</v>
      </c>
      <c r="E561" s="30" t="s">
        <v>1660</v>
      </c>
      <c r="F561" s="30">
        <f t="shared" si="10"/>
        <v>12</v>
      </c>
      <c r="G561" s="30" t="str">
        <f t="shared" si="11"/>
        <v>03/02/202612:14:49</v>
      </c>
      <c r="H561" s="30" t="s">
        <v>1103</v>
      </c>
      <c r="I561" s="31">
        <v>46083</v>
      </c>
      <c r="J561" s="31" t="str">
        <f t="shared" si="12"/>
        <v>WD</v>
      </c>
      <c r="K561" s="30" t="s">
        <v>1661</v>
      </c>
      <c r="L561" s="30">
        <f t="shared" si="13"/>
        <v>12</v>
      </c>
      <c r="M561" s="30" t="s">
        <v>515</v>
      </c>
      <c r="N561" s="32">
        <f t="shared" si="14"/>
        <v>3.0208333333333615E-3</v>
      </c>
      <c r="O561" s="33">
        <v>70450</v>
      </c>
      <c r="P561" s="34">
        <f>VLOOKUP(O561,'CPT to wRVU'!$A$1:$C$9660,3,FALSE)</f>
        <v>0.85</v>
      </c>
      <c r="Q561" s="28"/>
      <c r="R561" s="28"/>
      <c r="S561" s="28"/>
      <c r="T561" s="28"/>
    </row>
    <row r="562" spans="1:20" ht="27" customHeight="1" x14ac:dyDescent="0.2">
      <c r="A562" s="35" t="s">
        <v>1662</v>
      </c>
      <c r="B562" s="36" t="s">
        <v>21</v>
      </c>
      <c r="C562" s="36" t="s">
        <v>28</v>
      </c>
      <c r="D562" s="36" t="s">
        <v>1103</v>
      </c>
      <c r="E562" s="36" t="s">
        <v>1663</v>
      </c>
      <c r="F562" s="36">
        <f t="shared" si="10"/>
        <v>12</v>
      </c>
      <c r="G562" s="36" t="str">
        <f t="shared" si="11"/>
        <v>03/02/202612:16:43</v>
      </c>
      <c r="H562" s="36" t="s">
        <v>1103</v>
      </c>
      <c r="I562" s="37">
        <v>46083</v>
      </c>
      <c r="J562" s="37" t="str">
        <f t="shared" si="12"/>
        <v>WD</v>
      </c>
      <c r="K562" s="36" t="s">
        <v>1664</v>
      </c>
      <c r="L562" s="36">
        <f t="shared" si="13"/>
        <v>12</v>
      </c>
      <c r="M562" s="36" t="s">
        <v>515</v>
      </c>
      <c r="N562" s="38">
        <f t="shared" si="14"/>
        <v>3.3101851851852215E-3</v>
      </c>
      <c r="O562" s="39">
        <v>70450</v>
      </c>
      <c r="P562" s="40">
        <f>VLOOKUP(O562,'CPT to wRVU'!$A$1:$C$9660,3,FALSE)</f>
        <v>0.85</v>
      </c>
      <c r="Q562" s="25"/>
      <c r="R562" s="25"/>
      <c r="S562" s="25"/>
      <c r="T562" s="25"/>
    </row>
    <row r="563" spans="1:20" ht="27" customHeight="1" x14ac:dyDescent="0.2">
      <c r="A563" s="29" t="s">
        <v>1665</v>
      </c>
      <c r="B563" s="30" t="s">
        <v>171</v>
      </c>
      <c r="C563" s="30" t="s">
        <v>1263</v>
      </c>
      <c r="D563" s="30" t="s">
        <v>1103</v>
      </c>
      <c r="E563" s="30" t="s">
        <v>1666</v>
      </c>
      <c r="F563" s="30">
        <f t="shared" si="10"/>
        <v>12</v>
      </c>
      <c r="G563" s="30" t="str">
        <f t="shared" si="11"/>
        <v>03/02/202612:17:26</v>
      </c>
      <c r="H563" s="30" t="s">
        <v>1103</v>
      </c>
      <c r="I563" s="31">
        <v>46083</v>
      </c>
      <c r="J563" s="31" t="str">
        <f t="shared" si="12"/>
        <v>WD</v>
      </c>
      <c r="K563" s="30" t="s">
        <v>1667</v>
      </c>
      <c r="L563" s="30">
        <f t="shared" si="13"/>
        <v>12</v>
      </c>
      <c r="M563" s="30" t="s">
        <v>515</v>
      </c>
      <c r="N563" s="32">
        <f t="shared" si="14"/>
        <v>1.9328703703703765E-3</v>
      </c>
      <c r="O563" s="33">
        <v>93971</v>
      </c>
      <c r="P563" s="34">
        <f>VLOOKUP(O563,'CPT to wRVU'!$A$1:$C$9660,3,FALSE)</f>
        <v>0.45</v>
      </c>
      <c r="Q563" s="28"/>
      <c r="R563" s="28"/>
      <c r="S563" s="28"/>
      <c r="T563" s="28"/>
    </row>
    <row r="564" spans="1:20" ht="27" customHeight="1" x14ac:dyDescent="0.2">
      <c r="A564" s="35" t="s">
        <v>1668</v>
      </c>
      <c r="B564" s="36" t="s">
        <v>40</v>
      </c>
      <c r="C564" s="36" t="s">
        <v>41</v>
      </c>
      <c r="D564" s="36" t="s">
        <v>1103</v>
      </c>
      <c r="E564" s="36" t="s">
        <v>1669</v>
      </c>
      <c r="F564" s="36">
        <f t="shared" si="10"/>
        <v>12</v>
      </c>
      <c r="G564" s="36" t="str">
        <f t="shared" si="11"/>
        <v>03/02/202612:18:25</v>
      </c>
      <c r="H564" s="36" t="s">
        <v>1103</v>
      </c>
      <c r="I564" s="37">
        <v>46083</v>
      </c>
      <c r="J564" s="37" t="str">
        <f t="shared" si="12"/>
        <v>WD</v>
      </c>
      <c r="K564" s="36" t="s">
        <v>1670</v>
      </c>
      <c r="L564" s="36">
        <f t="shared" si="13"/>
        <v>12</v>
      </c>
      <c r="M564" s="36" t="s">
        <v>515</v>
      </c>
      <c r="N564" s="38">
        <f t="shared" si="14"/>
        <v>2.7430555555555403E-3</v>
      </c>
      <c r="O564" s="39">
        <v>71046</v>
      </c>
      <c r="P564" s="40">
        <f>VLOOKUP(O564,'CPT to wRVU'!$A$1:$C$9660,3,FALSE)</f>
        <v>0.22</v>
      </c>
      <c r="Q564" s="25"/>
      <c r="R564" s="25"/>
      <c r="S564" s="25"/>
      <c r="T564" s="25"/>
    </row>
    <row r="565" spans="1:20" ht="27" customHeight="1" x14ac:dyDescent="0.2">
      <c r="A565" s="29" t="s">
        <v>1671</v>
      </c>
      <c r="B565" s="30" t="s">
        <v>40</v>
      </c>
      <c r="C565" s="30" t="s">
        <v>41</v>
      </c>
      <c r="D565" s="30" t="s">
        <v>1103</v>
      </c>
      <c r="E565" s="30" t="s">
        <v>1672</v>
      </c>
      <c r="F565" s="30">
        <f t="shared" si="10"/>
        <v>12</v>
      </c>
      <c r="G565" s="30" t="str">
        <f t="shared" si="11"/>
        <v>03/02/202612:19:56</v>
      </c>
      <c r="H565" s="30" t="s">
        <v>1103</v>
      </c>
      <c r="I565" s="31">
        <v>46083</v>
      </c>
      <c r="J565" s="31" t="str">
        <f t="shared" si="12"/>
        <v>WD</v>
      </c>
      <c r="K565" s="30" t="s">
        <v>1673</v>
      </c>
      <c r="L565" s="30">
        <f t="shared" si="13"/>
        <v>12</v>
      </c>
      <c r="M565" s="30" t="s">
        <v>515</v>
      </c>
      <c r="N565" s="32">
        <f t="shared" si="14"/>
        <v>1.4930555555555669E-3</v>
      </c>
      <c r="O565" s="33">
        <v>71046</v>
      </c>
      <c r="P565" s="34">
        <f>VLOOKUP(O565,'CPT to wRVU'!$A$1:$C$9660,3,FALSE)</f>
        <v>0.22</v>
      </c>
      <c r="Q565" s="28"/>
      <c r="R565" s="28"/>
      <c r="S565" s="28"/>
      <c r="T565" s="28"/>
    </row>
    <row r="566" spans="1:20" ht="27" customHeight="1" x14ac:dyDescent="0.2">
      <c r="A566" s="35" t="s">
        <v>1674</v>
      </c>
      <c r="B566" s="36" t="s">
        <v>40</v>
      </c>
      <c r="C566" s="36" t="s">
        <v>627</v>
      </c>
      <c r="D566" s="36" t="s">
        <v>1103</v>
      </c>
      <c r="E566" s="36" t="s">
        <v>1675</v>
      </c>
      <c r="F566" s="36">
        <f t="shared" si="10"/>
        <v>12</v>
      </c>
      <c r="G566" s="36" t="str">
        <f t="shared" si="11"/>
        <v>03/02/202612:21:40</v>
      </c>
      <c r="H566" s="36" t="s">
        <v>1103</v>
      </c>
      <c r="I566" s="37">
        <v>46083</v>
      </c>
      <c r="J566" s="37" t="str">
        <f t="shared" si="12"/>
        <v>WD</v>
      </c>
      <c r="K566" s="36" t="s">
        <v>1676</v>
      </c>
      <c r="L566" s="36">
        <f t="shared" si="13"/>
        <v>12</v>
      </c>
      <c r="M566" s="36" t="s">
        <v>515</v>
      </c>
      <c r="N566" s="38">
        <f t="shared" si="14"/>
        <v>1.8518518518518823E-3</v>
      </c>
      <c r="O566" s="39">
        <v>73030</v>
      </c>
      <c r="P566" s="40">
        <f>VLOOKUP(O566,'CPT to wRVU'!$A$1:$C$9660,3,FALSE)</f>
        <v>0.18</v>
      </c>
      <c r="Q566" s="25"/>
      <c r="R566" s="25"/>
      <c r="S566" s="25"/>
      <c r="T566" s="25"/>
    </row>
    <row r="567" spans="1:20" ht="27" customHeight="1" x14ac:dyDescent="0.2">
      <c r="A567" s="29" t="s">
        <v>1677</v>
      </c>
      <c r="B567" s="30" t="s">
        <v>21</v>
      </c>
      <c r="C567" s="30" t="s">
        <v>72</v>
      </c>
      <c r="D567" s="30" t="s">
        <v>1103</v>
      </c>
      <c r="E567" s="30" t="s">
        <v>1678</v>
      </c>
      <c r="F567" s="30">
        <f t="shared" si="10"/>
        <v>12</v>
      </c>
      <c r="G567" s="30" t="str">
        <f t="shared" si="11"/>
        <v>03/02/202612:28:22</v>
      </c>
      <c r="H567" s="30" t="s">
        <v>1103</v>
      </c>
      <c r="I567" s="31">
        <v>46083</v>
      </c>
      <c r="J567" s="31" t="str">
        <f t="shared" si="12"/>
        <v>WD</v>
      </c>
      <c r="K567" s="30" t="s">
        <v>1679</v>
      </c>
      <c r="L567" s="30">
        <f t="shared" si="13"/>
        <v>12</v>
      </c>
      <c r="M567" s="30" t="s">
        <v>515</v>
      </c>
      <c r="N567" s="32">
        <f t="shared" si="14"/>
        <v>5.0000000000000044E-3</v>
      </c>
      <c r="O567" s="33">
        <v>70498</v>
      </c>
      <c r="P567" s="34">
        <f>VLOOKUP(O567,'CPT to wRVU'!$A$1:$C$9660,3,FALSE)</f>
        <v>1.75</v>
      </c>
      <c r="Q567" s="28"/>
      <c r="R567" s="28"/>
      <c r="S567" s="28"/>
      <c r="T567" s="28"/>
    </row>
    <row r="568" spans="1:20" ht="27" customHeight="1" x14ac:dyDescent="0.2">
      <c r="A568" s="35" t="s">
        <v>1680</v>
      </c>
      <c r="B568" s="36" t="s">
        <v>21</v>
      </c>
      <c r="C568" s="36" t="s">
        <v>76</v>
      </c>
      <c r="D568" s="36" t="s">
        <v>1103</v>
      </c>
      <c r="E568" s="36" t="s">
        <v>1678</v>
      </c>
      <c r="F568" s="36">
        <f t="shared" si="10"/>
        <v>12</v>
      </c>
      <c r="G568" s="36" t="str">
        <f t="shared" si="11"/>
        <v>03/02/202612:28:22</v>
      </c>
      <c r="H568" s="36" t="s">
        <v>1103</v>
      </c>
      <c r="I568" s="37">
        <v>46083</v>
      </c>
      <c r="J568" s="37" t="str">
        <f t="shared" si="12"/>
        <v>WD</v>
      </c>
      <c r="K568" s="36" t="s">
        <v>1679</v>
      </c>
      <c r="L568" s="36">
        <f t="shared" si="13"/>
        <v>12</v>
      </c>
      <c r="M568" s="36" t="s">
        <v>515</v>
      </c>
      <c r="N568" s="38">
        <f t="shared" si="14"/>
        <v>5.0000000000000044E-3</v>
      </c>
      <c r="O568" s="39">
        <v>70496</v>
      </c>
      <c r="P568" s="40">
        <f>VLOOKUP(O568,'CPT to wRVU'!$A$1:$C$9660,3,FALSE)</f>
        <v>1.75</v>
      </c>
      <c r="Q568" s="25"/>
      <c r="R568" s="25"/>
      <c r="S568" s="25"/>
      <c r="T568" s="25"/>
    </row>
    <row r="569" spans="1:20" ht="27" customHeight="1" x14ac:dyDescent="0.2">
      <c r="A569" s="29" t="s">
        <v>1681</v>
      </c>
      <c r="B569" s="30" t="s">
        <v>21</v>
      </c>
      <c r="C569" s="30" t="s">
        <v>22</v>
      </c>
      <c r="D569" s="30" t="s">
        <v>1103</v>
      </c>
      <c r="E569" s="30" t="s">
        <v>1682</v>
      </c>
      <c r="F569" s="30">
        <f t="shared" si="10"/>
        <v>12</v>
      </c>
      <c r="G569" s="30" t="str">
        <f t="shared" si="11"/>
        <v>03/02/202612:45:53</v>
      </c>
      <c r="H569" s="30" t="s">
        <v>1103</v>
      </c>
      <c r="I569" s="31">
        <v>46083</v>
      </c>
      <c r="J569" s="31" t="str">
        <f t="shared" si="12"/>
        <v>WD</v>
      </c>
      <c r="K569" s="30" t="s">
        <v>1683</v>
      </c>
      <c r="L569" s="30">
        <f t="shared" si="13"/>
        <v>12</v>
      </c>
      <c r="M569" s="30" t="s">
        <v>515</v>
      </c>
      <c r="N569" s="32">
        <f t="shared" si="14"/>
        <v>9.4212962962962887E-3</v>
      </c>
      <c r="O569" s="33">
        <v>74177</v>
      </c>
      <c r="P569" s="34">
        <f>VLOOKUP(O569,'CPT to wRVU'!$A$1:$C$9660,3,FALSE)</f>
        <v>1.82</v>
      </c>
      <c r="Q569" s="28"/>
      <c r="R569" s="28"/>
      <c r="S569" s="28"/>
      <c r="T569" s="28"/>
    </row>
    <row r="570" spans="1:20" ht="27" customHeight="1" x14ac:dyDescent="0.2">
      <c r="A570" s="35" t="s">
        <v>1684</v>
      </c>
      <c r="B570" s="36" t="s">
        <v>40</v>
      </c>
      <c r="C570" s="36" t="s">
        <v>41</v>
      </c>
      <c r="D570" s="36" t="s">
        <v>1103</v>
      </c>
      <c r="E570" s="36" t="s">
        <v>1685</v>
      </c>
      <c r="F570" s="36">
        <f t="shared" si="10"/>
        <v>12</v>
      </c>
      <c r="G570" s="36" t="str">
        <f t="shared" si="11"/>
        <v>03/02/202612:47:57</v>
      </c>
      <c r="H570" s="36" t="s">
        <v>1103</v>
      </c>
      <c r="I570" s="37">
        <v>46083</v>
      </c>
      <c r="J570" s="37" t="str">
        <f t="shared" si="12"/>
        <v>WD</v>
      </c>
      <c r="K570" s="36" t="s">
        <v>1686</v>
      </c>
      <c r="L570" s="36">
        <f t="shared" si="13"/>
        <v>12</v>
      </c>
      <c r="M570" s="36" t="s">
        <v>515</v>
      </c>
      <c r="N570" s="38">
        <f t="shared" si="14"/>
        <v>7.1990740740740522E-3</v>
      </c>
      <c r="O570" s="39">
        <v>71046</v>
      </c>
      <c r="P570" s="40">
        <f>VLOOKUP(O570,'CPT to wRVU'!$A$1:$C$9660,3,FALSE)</f>
        <v>0.22</v>
      </c>
      <c r="Q570" s="25"/>
      <c r="R570" s="25"/>
      <c r="S570" s="25"/>
      <c r="T570" s="25"/>
    </row>
    <row r="571" spans="1:20" ht="27" customHeight="1" x14ac:dyDescent="0.2">
      <c r="A571" s="29" t="s">
        <v>1687</v>
      </c>
      <c r="B571" s="30" t="s">
        <v>40</v>
      </c>
      <c r="C571" s="30" t="s">
        <v>470</v>
      </c>
      <c r="D571" s="30" t="s">
        <v>1103</v>
      </c>
      <c r="E571" s="30" t="s">
        <v>1688</v>
      </c>
      <c r="F571" s="30">
        <f t="shared" si="10"/>
        <v>12</v>
      </c>
      <c r="G571" s="30" t="str">
        <f t="shared" si="11"/>
        <v>03/02/202612:48:32</v>
      </c>
      <c r="H571" s="30" t="s">
        <v>1103</v>
      </c>
      <c r="I571" s="31">
        <v>46083</v>
      </c>
      <c r="J571" s="31" t="str">
        <f t="shared" si="12"/>
        <v>WD</v>
      </c>
      <c r="K571" s="30" t="s">
        <v>1689</v>
      </c>
      <c r="L571" s="30">
        <f t="shared" si="13"/>
        <v>12</v>
      </c>
      <c r="M571" s="30" t="s">
        <v>515</v>
      </c>
      <c r="N571" s="32">
        <f t="shared" si="14"/>
        <v>6.5740740740740655E-3</v>
      </c>
      <c r="O571" s="33">
        <v>71045</v>
      </c>
      <c r="P571" s="34">
        <f>VLOOKUP(O571,'CPT to wRVU'!$A$1:$C$9660,3,FALSE)</f>
        <v>0.18</v>
      </c>
      <c r="Q571" s="28"/>
      <c r="R571" s="28"/>
      <c r="S571" s="28"/>
      <c r="T571" s="28"/>
    </row>
    <row r="572" spans="1:20" ht="27" customHeight="1" x14ac:dyDescent="0.2">
      <c r="A572" s="35" t="s">
        <v>1690</v>
      </c>
      <c r="B572" s="36" t="s">
        <v>21</v>
      </c>
      <c r="C572" s="36" t="s">
        <v>380</v>
      </c>
      <c r="D572" s="36" t="s">
        <v>1103</v>
      </c>
      <c r="E572" s="36" t="s">
        <v>1691</v>
      </c>
      <c r="F572" s="36">
        <f t="shared" si="10"/>
        <v>13</v>
      </c>
      <c r="G572" s="36" t="str">
        <f t="shared" si="11"/>
        <v>03/02/202613:09:31</v>
      </c>
      <c r="H572" s="36" t="s">
        <v>1103</v>
      </c>
      <c r="I572" s="37">
        <v>46083</v>
      </c>
      <c r="J572" s="37" t="str">
        <f t="shared" si="12"/>
        <v>WD</v>
      </c>
      <c r="K572" s="36" t="s">
        <v>1692</v>
      </c>
      <c r="L572" s="36">
        <f t="shared" si="13"/>
        <v>13</v>
      </c>
      <c r="M572" s="36" t="s">
        <v>515</v>
      </c>
      <c r="N572" s="38">
        <f t="shared" si="14"/>
        <v>6.2152777777777501E-3</v>
      </c>
      <c r="O572" s="39">
        <v>71275</v>
      </c>
      <c r="P572" s="40">
        <f>VLOOKUP(O572,'CPT to wRVU'!$A$1:$C$9660,3,FALSE)</f>
        <v>1.82</v>
      </c>
      <c r="Q572" s="25"/>
      <c r="R572" s="25">
        <f>SUM(P572:P595)</f>
        <v>14.780000000000001</v>
      </c>
      <c r="S572" s="26">
        <f>(R572*55)-450</f>
        <v>362.90000000000009</v>
      </c>
      <c r="T572" s="25"/>
    </row>
    <row r="573" spans="1:20" ht="27" customHeight="1" x14ac:dyDescent="0.2">
      <c r="A573" s="29" t="s">
        <v>1693</v>
      </c>
      <c r="B573" s="30" t="s">
        <v>40</v>
      </c>
      <c r="C573" s="30" t="s">
        <v>41</v>
      </c>
      <c r="D573" s="30" t="s">
        <v>1103</v>
      </c>
      <c r="E573" s="30" t="s">
        <v>1694</v>
      </c>
      <c r="F573" s="30">
        <f t="shared" si="10"/>
        <v>13</v>
      </c>
      <c r="G573" s="30" t="str">
        <f t="shared" si="11"/>
        <v>03/02/202613:10:59</v>
      </c>
      <c r="H573" s="30" t="s">
        <v>1103</v>
      </c>
      <c r="I573" s="31">
        <v>46083</v>
      </c>
      <c r="J573" s="31" t="str">
        <f t="shared" si="12"/>
        <v>WD</v>
      </c>
      <c r="K573" s="30" t="s">
        <v>1695</v>
      </c>
      <c r="L573" s="30">
        <f t="shared" si="13"/>
        <v>13</v>
      </c>
      <c r="M573" s="30" t="s">
        <v>515</v>
      </c>
      <c r="N573" s="32">
        <f t="shared" si="14"/>
        <v>4.247685185185146E-3</v>
      </c>
      <c r="O573" s="33">
        <v>71046</v>
      </c>
      <c r="P573" s="34">
        <f>VLOOKUP(O573,'CPT to wRVU'!$A$1:$C$9660,3,FALSE)</f>
        <v>0.22</v>
      </c>
      <c r="Q573" s="28"/>
      <c r="R573" s="28"/>
      <c r="S573" s="28"/>
      <c r="T573" s="28"/>
    </row>
    <row r="574" spans="1:20" ht="27" customHeight="1" x14ac:dyDescent="0.2">
      <c r="A574" s="35" t="s">
        <v>1696</v>
      </c>
      <c r="B574" s="36" t="s">
        <v>40</v>
      </c>
      <c r="C574" s="36" t="s">
        <v>160</v>
      </c>
      <c r="D574" s="36" t="s">
        <v>1103</v>
      </c>
      <c r="E574" s="36" t="s">
        <v>1697</v>
      </c>
      <c r="F574" s="36">
        <f t="shared" si="10"/>
        <v>12</v>
      </c>
      <c r="G574" s="36" t="str">
        <f t="shared" si="11"/>
        <v>03/02/202613:11:41</v>
      </c>
      <c r="H574" s="36" t="s">
        <v>1103</v>
      </c>
      <c r="I574" s="37">
        <v>46083</v>
      </c>
      <c r="J574" s="37" t="str">
        <f t="shared" si="12"/>
        <v>WD</v>
      </c>
      <c r="K574" s="36" t="s">
        <v>1698</v>
      </c>
      <c r="L574" s="36">
        <f t="shared" si="13"/>
        <v>13</v>
      </c>
      <c r="M574" s="36" t="s">
        <v>515</v>
      </c>
      <c r="N574" s="38">
        <f t="shared" si="14"/>
        <v>1.9745370370370385E-2</v>
      </c>
      <c r="O574" s="39">
        <v>73610</v>
      </c>
      <c r="P574" s="40">
        <f>VLOOKUP(O574,'CPT to wRVU'!$A$1:$C$9660,3,FALSE)</f>
        <v>0.17</v>
      </c>
      <c r="Q574" s="25"/>
      <c r="R574" s="25"/>
      <c r="S574" s="25"/>
      <c r="T574" s="25"/>
    </row>
    <row r="575" spans="1:20" ht="27" customHeight="1" x14ac:dyDescent="0.2">
      <c r="A575" s="29" t="s">
        <v>1699</v>
      </c>
      <c r="B575" s="30" t="s">
        <v>40</v>
      </c>
      <c r="C575" s="30" t="s">
        <v>867</v>
      </c>
      <c r="D575" s="30" t="s">
        <v>1103</v>
      </c>
      <c r="E575" s="30" t="s">
        <v>1700</v>
      </c>
      <c r="F575" s="30">
        <f t="shared" si="10"/>
        <v>13</v>
      </c>
      <c r="G575" s="30" t="str">
        <f t="shared" si="11"/>
        <v>03/02/202613:13:49</v>
      </c>
      <c r="H575" s="30" t="s">
        <v>1103</v>
      </c>
      <c r="I575" s="31">
        <v>46083</v>
      </c>
      <c r="J575" s="31" t="str">
        <f t="shared" si="12"/>
        <v>WD</v>
      </c>
      <c r="K575" s="30" t="s">
        <v>1701</v>
      </c>
      <c r="L575" s="30">
        <f t="shared" si="13"/>
        <v>13</v>
      </c>
      <c r="M575" s="30" t="s">
        <v>515</v>
      </c>
      <c r="N575" s="32">
        <f t="shared" si="14"/>
        <v>7.4305555555554959E-3</v>
      </c>
      <c r="O575" s="33">
        <v>73630</v>
      </c>
      <c r="P575" s="34">
        <f>VLOOKUP(O575,'CPT to wRVU'!$A$1:$C$9660,3,FALSE)</f>
        <v>0.17</v>
      </c>
      <c r="Q575" s="28"/>
      <c r="R575" s="28"/>
      <c r="S575" s="28"/>
      <c r="T575" s="28"/>
    </row>
    <row r="576" spans="1:20" ht="27" customHeight="1" x14ac:dyDescent="0.2">
      <c r="A576" s="35" t="s">
        <v>1702</v>
      </c>
      <c r="B576" s="36" t="s">
        <v>40</v>
      </c>
      <c r="C576" s="36" t="s">
        <v>61</v>
      </c>
      <c r="D576" s="36" t="s">
        <v>1103</v>
      </c>
      <c r="E576" s="36" t="s">
        <v>1703</v>
      </c>
      <c r="F576" s="36">
        <f t="shared" si="10"/>
        <v>13</v>
      </c>
      <c r="G576" s="36" t="str">
        <f t="shared" si="11"/>
        <v>03/02/202613:15:41</v>
      </c>
      <c r="H576" s="36" t="s">
        <v>1103</v>
      </c>
      <c r="I576" s="37">
        <v>46083</v>
      </c>
      <c r="J576" s="37" t="str">
        <f t="shared" si="12"/>
        <v>WD</v>
      </c>
      <c r="K576" s="36" t="s">
        <v>1704</v>
      </c>
      <c r="L576" s="36">
        <f t="shared" si="13"/>
        <v>13</v>
      </c>
      <c r="M576" s="36" t="s">
        <v>515</v>
      </c>
      <c r="N576" s="38">
        <f t="shared" si="14"/>
        <v>1.8634259259259212E-3</v>
      </c>
      <c r="O576" s="39">
        <v>71045</v>
      </c>
      <c r="P576" s="40">
        <f>VLOOKUP(O576,'CPT to wRVU'!$A$1:$C$9660,3,FALSE)</f>
        <v>0.18</v>
      </c>
      <c r="Q576" s="25"/>
      <c r="R576" s="25"/>
      <c r="S576" s="25"/>
      <c r="T576" s="25"/>
    </row>
    <row r="577" spans="1:20" ht="27" customHeight="1" x14ac:dyDescent="0.2">
      <c r="A577" s="29" t="s">
        <v>1705</v>
      </c>
      <c r="B577" s="30" t="s">
        <v>40</v>
      </c>
      <c r="C577" s="30" t="s">
        <v>45</v>
      </c>
      <c r="D577" s="30" t="s">
        <v>1103</v>
      </c>
      <c r="E577" s="30" t="s">
        <v>1706</v>
      </c>
      <c r="F577" s="30">
        <f t="shared" si="10"/>
        <v>12</v>
      </c>
      <c r="G577" s="30" t="str">
        <f t="shared" si="11"/>
        <v>03/02/202613:17:21</v>
      </c>
      <c r="H577" s="30" t="s">
        <v>1103</v>
      </c>
      <c r="I577" s="31">
        <v>46083</v>
      </c>
      <c r="J577" s="31" t="str">
        <f t="shared" si="12"/>
        <v>WD</v>
      </c>
      <c r="K577" s="30" t="s">
        <v>1707</v>
      </c>
      <c r="L577" s="30">
        <f t="shared" si="13"/>
        <v>13</v>
      </c>
      <c r="M577" s="30" t="s">
        <v>515</v>
      </c>
      <c r="N577" s="32">
        <f t="shared" si="14"/>
        <v>1.749999999999996E-2</v>
      </c>
      <c r="O577" s="33">
        <v>72110</v>
      </c>
      <c r="P577" s="34">
        <f>VLOOKUP(O577,'CPT to wRVU'!$A$1:$C$9660,3,FALSE)</f>
        <v>0.26</v>
      </c>
      <c r="Q577" s="28"/>
      <c r="R577" s="28"/>
      <c r="S577" s="28"/>
      <c r="T577" s="28"/>
    </row>
    <row r="578" spans="1:20" ht="27" customHeight="1" x14ac:dyDescent="0.2">
      <c r="A578" s="35" t="s">
        <v>1708</v>
      </c>
      <c r="B578" s="36" t="s">
        <v>40</v>
      </c>
      <c r="C578" s="36" t="s">
        <v>41</v>
      </c>
      <c r="D578" s="36" t="s">
        <v>1103</v>
      </c>
      <c r="E578" s="36" t="s">
        <v>1709</v>
      </c>
      <c r="F578" s="36">
        <f t="shared" si="10"/>
        <v>13</v>
      </c>
      <c r="G578" s="36" t="str">
        <f t="shared" si="11"/>
        <v>03/02/202613:18:18</v>
      </c>
      <c r="H578" s="36" t="s">
        <v>1103</v>
      </c>
      <c r="I578" s="37">
        <v>46083</v>
      </c>
      <c r="J578" s="37" t="str">
        <f t="shared" si="12"/>
        <v>WD</v>
      </c>
      <c r="K578" s="36" t="s">
        <v>1710</v>
      </c>
      <c r="L578" s="36">
        <f t="shared" si="13"/>
        <v>13</v>
      </c>
      <c r="M578" s="36" t="s">
        <v>515</v>
      </c>
      <c r="N578" s="38">
        <f t="shared" si="14"/>
        <v>6.4814814814806443E-4</v>
      </c>
      <c r="O578" s="39">
        <v>71046</v>
      </c>
      <c r="P578" s="40">
        <f>VLOOKUP(O578,'CPT to wRVU'!$A$1:$C$9660,3,FALSE)</f>
        <v>0.22</v>
      </c>
      <c r="Q578" s="25"/>
      <c r="R578" s="25"/>
      <c r="S578" s="25"/>
      <c r="T578" s="25"/>
    </row>
    <row r="579" spans="1:20" ht="27" customHeight="1" x14ac:dyDescent="0.2">
      <c r="A579" s="29" t="s">
        <v>1711</v>
      </c>
      <c r="B579" s="30" t="s">
        <v>40</v>
      </c>
      <c r="C579" s="30" t="s">
        <v>110</v>
      </c>
      <c r="D579" s="30" t="s">
        <v>1103</v>
      </c>
      <c r="E579" s="30" t="s">
        <v>1712</v>
      </c>
      <c r="F579" s="30">
        <f t="shared" si="10"/>
        <v>12</v>
      </c>
      <c r="G579" s="30" t="str">
        <f t="shared" si="11"/>
        <v>03/02/202613:18:57</v>
      </c>
      <c r="H579" s="30" t="s">
        <v>1103</v>
      </c>
      <c r="I579" s="31">
        <v>46083</v>
      </c>
      <c r="J579" s="31" t="str">
        <f t="shared" si="12"/>
        <v>WD</v>
      </c>
      <c r="K579" s="30" t="s">
        <v>1713</v>
      </c>
      <c r="L579" s="30">
        <f t="shared" si="13"/>
        <v>13</v>
      </c>
      <c r="M579" s="30" t="s">
        <v>515</v>
      </c>
      <c r="N579" s="32">
        <f t="shared" si="14"/>
        <v>1.910879629629636E-2</v>
      </c>
      <c r="O579" s="33">
        <v>74018</v>
      </c>
      <c r="P579" s="34">
        <f>VLOOKUP(O579,'CPT to wRVU'!$A$1:$C$9660,3,FALSE)</f>
        <v>0.18</v>
      </c>
      <c r="Q579" s="28"/>
      <c r="R579" s="28"/>
      <c r="S579" s="28"/>
      <c r="T579" s="28"/>
    </row>
    <row r="580" spans="1:20" ht="27" customHeight="1" x14ac:dyDescent="0.2">
      <c r="A580" s="35" t="s">
        <v>1714</v>
      </c>
      <c r="B580" s="36" t="s">
        <v>171</v>
      </c>
      <c r="C580" s="36" t="s">
        <v>1715</v>
      </c>
      <c r="D580" s="36" t="s">
        <v>1103</v>
      </c>
      <c r="E580" s="36" t="s">
        <v>1716</v>
      </c>
      <c r="F580" s="36">
        <f t="shared" si="10"/>
        <v>13</v>
      </c>
      <c r="G580" s="36" t="str">
        <f t="shared" si="11"/>
        <v>03/02/202613:23:49</v>
      </c>
      <c r="H580" s="36" t="s">
        <v>1103</v>
      </c>
      <c r="I580" s="37">
        <v>46083</v>
      </c>
      <c r="J580" s="37" t="str">
        <f t="shared" si="12"/>
        <v>WD</v>
      </c>
      <c r="K580" s="36" t="s">
        <v>1717</v>
      </c>
      <c r="L580" s="36">
        <f t="shared" si="13"/>
        <v>13</v>
      </c>
      <c r="M580" s="36" t="s">
        <v>515</v>
      </c>
      <c r="N580" s="38">
        <f t="shared" si="14"/>
        <v>4.1782407407406907E-3</v>
      </c>
      <c r="O580" s="39">
        <v>76775</v>
      </c>
      <c r="P580" s="40">
        <f>VLOOKUP(O580,'CPT to wRVU'!$A$1:$C$9660,3,FALSE)</f>
        <v>0.57999999999999996</v>
      </c>
      <c r="Q580" s="25"/>
      <c r="R580" s="25"/>
      <c r="S580" s="25"/>
      <c r="T580" s="25"/>
    </row>
    <row r="581" spans="1:20" ht="27" customHeight="1" x14ac:dyDescent="0.2">
      <c r="A581" s="29" t="s">
        <v>1718</v>
      </c>
      <c r="B581" s="30" t="s">
        <v>21</v>
      </c>
      <c r="C581" s="30" t="s">
        <v>72</v>
      </c>
      <c r="D581" s="30" t="s">
        <v>1103</v>
      </c>
      <c r="E581" s="30" t="s">
        <v>1719</v>
      </c>
      <c r="F581" s="30">
        <f t="shared" si="10"/>
        <v>13</v>
      </c>
      <c r="G581" s="30" t="str">
        <f t="shared" si="11"/>
        <v>03/02/202613:29:20</v>
      </c>
      <c r="H581" s="30" t="s">
        <v>1103</v>
      </c>
      <c r="I581" s="31">
        <v>46083</v>
      </c>
      <c r="J581" s="31" t="str">
        <f t="shared" si="12"/>
        <v>WD</v>
      </c>
      <c r="K581" s="30" t="s">
        <v>1720</v>
      </c>
      <c r="L581" s="30">
        <f t="shared" si="13"/>
        <v>13</v>
      </c>
      <c r="M581" s="30" t="s">
        <v>515</v>
      </c>
      <c r="N581" s="32">
        <f t="shared" si="14"/>
        <v>6.620370370370332E-3</v>
      </c>
      <c r="O581" s="33">
        <v>70498</v>
      </c>
      <c r="P581" s="34">
        <f>VLOOKUP(O581,'CPT to wRVU'!$A$1:$C$9660,3,FALSE)</f>
        <v>1.75</v>
      </c>
      <c r="Q581" s="28"/>
      <c r="R581" s="28"/>
      <c r="S581" s="28"/>
      <c r="T581" s="28"/>
    </row>
    <row r="582" spans="1:20" ht="27" customHeight="1" x14ac:dyDescent="0.2">
      <c r="A582" s="35" t="s">
        <v>1721</v>
      </c>
      <c r="B582" s="36" t="s">
        <v>21</v>
      </c>
      <c r="C582" s="36" t="s">
        <v>76</v>
      </c>
      <c r="D582" s="36" t="s">
        <v>1103</v>
      </c>
      <c r="E582" s="36" t="s">
        <v>1719</v>
      </c>
      <c r="F582" s="36">
        <f t="shared" si="10"/>
        <v>13</v>
      </c>
      <c r="G582" s="36" t="str">
        <f t="shared" si="11"/>
        <v>03/02/202613:29:20</v>
      </c>
      <c r="H582" s="36" t="s">
        <v>1103</v>
      </c>
      <c r="I582" s="37">
        <v>46083</v>
      </c>
      <c r="J582" s="37" t="str">
        <f t="shared" si="12"/>
        <v>WD</v>
      </c>
      <c r="K582" s="36" t="s">
        <v>1720</v>
      </c>
      <c r="L582" s="36">
        <f t="shared" si="13"/>
        <v>13</v>
      </c>
      <c r="M582" s="36" t="s">
        <v>515</v>
      </c>
      <c r="N582" s="38">
        <f t="shared" si="14"/>
        <v>6.620370370370332E-3</v>
      </c>
      <c r="O582" s="39">
        <v>70496</v>
      </c>
      <c r="P582" s="40">
        <f>VLOOKUP(O582,'CPT to wRVU'!$A$1:$C$9660,3,FALSE)</f>
        <v>1.75</v>
      </c>
      <c r="Q582" s="25"/>
      <c r="R582" s="25"/>
      <c r="S582" s="25"/>
      <c r="T582" s="25"/>
    </row>
    <row r="583" spans="1:20" ht="27" customHeight="1" x14ac:dyDescent="0.2">
      <c r="A583" s="29" t="s">
        <v>1722</v>
      </c>
      <c r="B583" s="30" t="s">
        <v>21</v>
      </c>
      <c r="C583" s="30" t="s">
        <v>28</v>
      </c>
      <c r="D583" s="30" t="s">
        <v>1103</v>
      </c>
      <c r="E583" s="30" t="s">
        <v>1719</v>
      </c>
      <c r="F583" s="30">
        <f t="shared" si="10"/>
        <v>13</v>
      </c>
      <c r="G583" s="30" t="str">
        <f t="shared" si="11"/>
        <v>03/02/202613:29:26</v>
      </c>
      <c r="H583" s="30" t="s">
        <v>1103</v>
      </c>
      <c r="I583" s="31">
        <v>46083</v>
      </c>
      <c r="J583" s="31" t="str">
        <f t="shared" si="12"/>
        <v>WD</v>
      </c>
      <c r="K583" s="30" t="s">
        <v>1723</v>
      </c>
      <c r="L583" s="30">
        <f t="shared" si="13"/>
        <v>13</v>
      </c>
      <c r="M583" s="30" t="s">
        <v>515</v>
      </c>
      <c r="N583" s="32">
        <f t="shared" si="14"/>
        <v>6.6898148148147873E-3</v>
      </c>
      <c r="O583" s="33">
        <v>70450</v>
      </c>
      <c r="P583" s="34">
        <f>VLOOKUP(O583,'CPT to wRVU'!$A$1:$C$9660,3,FALSE)</f>
        <v>0.85</v>
      </c>
      <c r="Q583" s="28"/>
      <c r="R583" s="28"/>
      <c r="S583" s="28"/>
      <c r="T583" s="28"/>
    </row>
    <row r="584" spans="1:20" ht="27" customHeight="1" x14ac:dyDescent="0.2">
      <c r="A584" s="35" t="s">
        <v>1724</v>
      </c>
      <c r="B584" s="36" t="s">
        <v>21</v>
      </c>
      <c r="C584" s="36" t="s">
        <v>80</v>
      </c>
      <c r="D584" s="36" t="s">
        <v>1103</v>
      </c>
      <c r="E584" s="36" t="s">
        <v>1725</v>
      </c>
      <c r="F584" s="36">
        <f t="shared" si="10"/>
        <v>13</v>
      </c>
      <c r="G584" s="36" t="str">
        <f t="shared" si="11"/>
        <v>03/02/202613:37:03</v>
      </c>
      <c r="H584" s="36" t="s">
        <v>1103</v>
      </c>
      <c r="I584" s="37">
        <v>46083</v>
      </c>
      <c r="J584" s="37" t="str">
        <f t="shared" si="12"/>
        <v>WD</v>
      </c>
      <c r="K584" s="36" t="s">
        <v>1726</v>
      </c>
      <c r="L584" s="36">
        <f t="shared" si="13"/>
        <v>13</v>
      </c>
      <c r="M584" s="36" t="s">
        <v>515</v>
      </c>
      <c r="N584" s="38">
        <f t="shared" si="14"/>
        <v>4.9768518518518157E-3</v>
      </c>
      <c r="O584" s="39">
        <v>71275</v>
      </c>
      <c r="P584" s="40">
        <f>VLOOKUP(O584,'CPT to wRVU'!$A$1:$C$9660,3,FALSE)</f>
        <v>1.82</v>
      </c>
      <c r="Q584" s="25"/>
      <c r="R584" s="25"/>
      <c r="S584" s="25"/>
      <c r="T584" s="25"/>
    </row>
    <row r="585" spans="1:20" ht="27" customHeight="1" x14ac:dyDescent="0.2">
      <c r="A585" s="29" t="s">
        <v>1727</v>
      </c>
      <c r="B585" s="30" t="s">
        <v>171</v>
      </c>
      <c r="C585" s="30" t="s">
        <v>387</v>
      </c>
      <c r="D585" s="30" t="s">
        <v>1103</v>
      </c>
      <c r="E585" s="30" t="s">
        <v>1728</v>
      </c>
      <c r="F585" s="30">
        <f t="shared" si="10"/>
        <v>13</v>
      </c>
      <c r="G585" s="30" t="str">
        <f t="shared" si="11"/>
        <v>03/02/202613:42:38</v>
      </c>
      <c r="H585" s="30" t="s">
        <v>1103</v>
      </c>
      <c r="I585" s="31">
        <v>46083</v>
      </c>
      <c r="J585" s="31" t="str">
        <f t="shared" si="12"/>
        <v>WD</v>
      </c>
      <c r="K585" s="30" t="s">
        <v>1729</v>
      </c>
      <c r="L585" s="30">
        <f t="shared" si="13"/>
        <v>13</v>
      </c>
      <c r="M585" s="30" t="s">
        <v>515</v>
      </c>
      <c r="N585" s="32">
        <f t="shared" si="14"/>
        <v>5.63657407407403E-3</v>
      </c>
      <c r="O585" s="33">
        <v>76856</v>
      </c>
      <c r="P585" s="34">
        <f>VLOOKUP(O585,'CPT to wRVU'!$A$1:$C$9660,3,FALSE)</f>
        <v>0.69</v>
      </c>
      <c r="Q585" s="28"/>
      <c r="R585" s="28"/>
      <c r="S585" s="28"/>
      <c r="T585" s="28"/>
    </row>
    <row r="586" spans="1:20" ht="27" customHeight="1" x14ac:dyDescent="0.2">
      <c r="A586" s="35" t="s">
        <v>1730</v>
      </c>
      <c r="B586" s="36" t="s">
        <v>171</v>
      </c>
      <c r="C586" s="36" t="s">
        <v>391</v>
      </c>
      <c r="D586" s="36" t="s">
        <v>1103</v>
      </c>
      <c r="E586" s="36" t="s">
        <v>1731</v>
      </c>
      <c r="F586" s="36">
        <f t="shared" si="10"/>
        <v>13</v>
      </c>
      <c r="G586" s="36" t="str">
        <f t="shared" si="11"/>
        <v>03/02/202613:42:38</v>
      </c>
      <c r="H586" s="36" t="s">
        <v>1103</v>
      </c>
      <c r="I586" s="37">
        <v>46083</v>
      </c>
      <c r="J586" s="37" t="str">
        <f t="shared" si="12"/>
        <v>WD</v>
      </c>
      <c r="K586" s="36" t="s">
        <v>1729</v>
      </c>
      <c r="L586" s="36">
        <f t="shared" si="13"/>
        <v>13</v>
      </c>
      <c r="M586" s="36" t="s">
        <v>515</v>
      </c>
      <c r="N586" s="38">
        <f t="shared" si="14"/>
        <v>5.5671296296295747E-3</v>
      </c>
      <c r="O586" s="39">
        <v>76830</v>
      </c>
      <c r="P586" s="40">
        <f>VLOOKUP(O586,'CPT to wRVU'!$A$1:$C$9660,3,FALSE)</f>
        <v>0.69</v>
      </c>
      <c r="Q586" s="25"/>
      <c r="R586" s="25"/>
      <c r="S586" s="25"/>
      <c r="T586" s="25"/>
    </row>
    <row r="587" spans="1:20" ht="27" customHeight="1" x14ac:dyDescent="0.2">
      <c r="A587" s="29" t="s">
        <v>1732</v>
      </c>
      <c r="B587" s="30" t="s">
        <v>21</v>
      </c>
      <c r="C587" s="30" t="s">
        <v>84</v>
      </c>
      <c r="D587" s="30" t="s">
        <v>1103</v>
      </c>
      <c r="E587" s="30" t="s">
        <v>1733</v>
      </c>
      <c r="F587" s="30">
        <f t="shared" si="10"/>
        <v>13</v>
      </c>
      <c r="G587" s="30" t="str">
        <f t="shared" si="11"/>
        <v>03/02/202613:45:48</v>
      </c>
      <c r="H587" s="30" t="s">
        <v>1103</v>
      </c>
      <c r="I587" s="31">
        <v>46083</v>
      </c>
      <c r="J587" s="31" t="str">
        <f t="shared" si="12"/>
        <v>WD</v>
      </c>
      <c r="K587" s="30" t="s">
        <v>1734</v>
      </c>
      <c r="L587" s="30">
        <f t="shared" si="13"/>
        <v>13</v>
      </c>
      <c r="M587" s="30" t="s">
        <v>515</v>
      </c>
      <c r="N587" s="32">
        <f t="shared" si="14"/>
        <v>4.652777777777839E-3</v>
      </c>
      <c r="O587" s="33">
        <v>74177</v>
      </c>
      <c r="P587" s="34">
        <f>VLOOKUP(O587,'CPT to wRVU'!$A$1:$C$9660,3,FALSE)</f>
        <v>1.82</v>
      </c>
      <c r="Q587" s="28"/>
      <c r="R587" s="28"/>
      <c r="S587" s="28"/>
      <c r="T587" s="28"/>
    </row>
    <row r="588" spans="1:20" ht="27" customHeight="1" x14ac:dyDescent="0.2">
      <c r="A588" s="35" t="s">
        <v>1735</v>
      </c>
      <c r="B588" s="36" t="s">
        <v>40</v>
      </c>
      <c r="C588" s="36" t="s">
        <v>41</v>
      </c>
      <c r="D588" s="36" t="s">
        <v>1103</v>
      </c>
      <c r="E588" s="36" t="s">
        <v>1736</v>
      </c>
      <c r="F588" s="36">
        <f t="shared" si="10"/>
        <v>13</v>
      </c>
      <c r="G588" s="36" t="str">
        <f t="shared" si="11"/>
        <v>03/02/202613:46:05</v>
      </c>
      <c r="H588" s="36" t="s">
        <v>1103</v>
      </c>
      <c r="I588" s="37">
        <v>46083</v>
      </c>
      <c r="J588" s="37" t="str">
        <f t="shared" si="12"/>
        <v>WD</v>
      </c>
      <c r="K588" s="36" t="s">
        <v>1737</v>
      </c>
      <c r="L588" s="36">
        <f t="shared" si="13"/>
        <v>13</v>
      </c>
      <c r="M588" s="36" t="s">
        <v>515</v>
      </c>
      <c r="N588" s="38">
        <f t="shared" si="14"/>
        <v>4.0162037037037024E-3</v>
      </c>
      <c r="O588" s="39">
        <v>71046</v>
      </c>
      <c r="P588" s="40">
        <f>VLOOKUP(O588,'CPT to wRVU'!$A$1:$C$9660,3,FALSE)</f>
        <v>0.22</v>
      </c>
      <c r="Q588" s="25"/>
      <c r="R588" s="25"/>
      <c r="S588" s="25"/>
      <c r="T588" s="25"/>
    </row>
    <row r="589" spans="1:20" ht="27" customHeight="1" x14ac:dyDescent="0.2">
      <c r="A589" s="29" t="s">
        <v>1738</v>
      </c>
      <c r="B589" s="30" t="s">
        <v>40</v>
      </c>
      <c r="C589" s="30" t="s">
        <v>41</v>
      </c>
      <c r="D589" s="30" t="s">
        <v>1103</v>
      </c>
      <c r="E589" s="30" t="s">
        <v>1739</v>
      </c>
      <c r="F589" s="30">
        <f t="shared" si="10"/>
        <v>13</v>
      </c>
      <c r="G589" s="30" t="str">
        <f t="shared" si="11"/>
        <v>03/02/202613:49:21</v>
      </c>
      <c r="H589" s="30" t="s">
        <v>1103</v>
      </c>
      <c r="I589" s="31">
        <v>46083</v>
      </c>
      <c r="J589" s="31" t="str">
        <f t="shared" si="12"/>
        <v>WD</v>
      </c>
      <c r="K589" s="30" t="s">
        <v>1740</v>
      </c>
      <c r="L589" s="30">
        <f t="shared" si="13"/>
        <v>13</v>
      </c>
      <c r="M589" s="30" t="s">
        <v>515</v>
      </c>
      <c r="N589" s="32">
        <f t="shared" si="14"/>
        <v>4.5254629629629672E-3</v>
      </c>
      <c r="O589" s="33">
        <v>71046</v>
      </c>
      <c r="P589" s="34">
        <f>VLOOKUP(O589,'CPT to wRVU'!$A$1:$C$9660,3,FALSE)</f>
        <v>0.22</v>
      </c>
      <c r="Q589" s="28"/>
      <c r="R589" s="28"/>
      <c r="S589" s="28"/>
      <c r="T589" s="28"/>
    </row>
    <row r="590" spans="1:20" ht="16.5" customHeight="1" x14ac:dyDescent="0.2">
      <c r="A590" s="35" t="s">
        <v>1741</v>
      </c>
      <c r="B590" s="36" t="s">
        <v>40</v>
      </c>
      <c r="C590" s="36" t="s">
        <v>564</v>
      </c>
      <c r="D590" s="36" t="s">
        <v>1103</v>
      </c>
      <c r="E590" s="36" t="s">
        <v>1742</v>
      </c>
      <c r="F590" s="36">
        <f t="shared" si="10"/>
        <v>13</v>
      </c>
      <c r="G590" s="36" t="str">
        <f t="shared" si="11"/>
        <v>03/02/202613:50:15</v>
      </c>
      <c r="H590" s="36" t="s">
        <v>1103</v>
      </c>
      <c r="I590" s="37">
        <v>46083</v>
      </c>
      <c r="J590" s="37" t="str">
        <f t="shared" si="12"/>
        <v>WD</v>
      </c>
      <c r="K590" s="36" t="s">
        <v>1743</v>
      </c>
      <c r="L590" s="36">
        <f t="shared" si="13"/>
        <v>13</v>
      </c>
      <c r="M590" s="36" t="s">
        <v>515</v>
      </c>
      <c r="N590" s="38">
        <f t="shared" si="14"/>
        <v>5.046296296296271E-3</v>
      </c>
      <c r="O590" s="39">
        <v>74019</v>
      </c>
      <c r="P590" s="40">
        <f>VLOOKUP(O590,'CPT to wRVU'!$A$1:$C$9660,3,FALSE)</f>
        <v>0.23</v>
      </c>
      <c r="Q590" s="25"/>
      <c r="R590" s="25"/>
      <c r="S590" s="25"/>
      <c r="T590" s="25"/>
    </row>
    <row r="591" spans="1:20" ht="16.5" customHeight="1" x14ac:dyDescent="0.2">
      <c r="A591" s="29" t="s">
        <v>1744</v>
      </c>
      <c r="B591" s="30" t="s">
        <v>40</v>
      </c>
      <c r="C591" s="30" t="s">
        <v>485</v>
      </c>
      <c r="D591" s="30" t="s">
        <v>1103</v>
      </c>
      <c r="E591" s="30" t="s">
        <v>1740</v>
      </c>
      <c r="F591" s="30">
        <f t="shared" si="10"/>
        <v>13</v>
      </c>
      <c r="G591" s="30" t="str">
        <f t="shared" si="11"/>
        <v>03/02/202613:51:29</v>
      </c>
      <c r="H591" s="30" t="s">
        <v>1103</v>
      </c>
      <c r="I591" s="31">
        <v>46083</v>
      </c>
      <c r="J591" s="31" t="str">
        <f t="shared" si="12"/>
        <v>WD</v>
      </c>
      <c r="K591" s="30" t="s">
        <v>1745</v>
      </c>
      <c r="L591" s="30">
        <f t="shared" si="13"/>
        <v>13</v>
      </c>
      <c r="M591" s="30" t="s">
        <v>515</v>
      </c>
      <c r="N591" s="32">
        <f t="shared" si="14"/>
        <v>1.481481481481528E-3</v>
      </c>
      <c r="O591" s="33">
        <v>73030</v>
      </c>
      <c r="P591" s="34">
        <f>VLOOKUP(O591,'CPT to wRVU'!$A$1:$C$9660,3,FALSE)</f>
        <v>0.18</v>
      </c>
      <c r="Q591" s="28"/>
      <c r="R591" s="28"/>
      <c r="S591" s="28"/>
      <c r="T591" s="28"/>
    </row>
    <row r="592" spans="1:20" ht="27" customHeight="1" x14ac:dyDescent="0.2">
      <c r="A592" s="35" t="s">
        <v>1746</v>
      </c>
      <c r="B592" s="36" t="s">
        <v>40</v>
      </c>
      <c r="C592" s="36" t="s">
        <v>509</v>
      </c>
      <c r="D592" s="36" t="s">
        <v>1103</v>
      </c>
      <c r="E592" s="36" t="s">
        <v>1747</v>
      </c>
      <c r="F592" s="36">
        <f t="shared" si="10"/>
        <v>13</v>
      </c>
      <c r="G592" s="36" t="str">
        <f t="shared" si="11"/>
        <v>03/02/202613:52:33</v>
      </c>
      <c r="H592" s="36" t="s">
        <v>1103</v>
      </c>
      <c r="I592" s="37">
        <v>46083</v>
      </c>
      <c r="J592" s="37" t="str">
        <f t="shared" si="12"/>
        <v>WD</v>
      </c>
      <c r="K592" s="36" t="s">
        <v>1748</v>
      </c>
      <c r="L592" s="36">
        <f t="shared" si="13"/>
        <v>13</v>
      </c>
      <c r="M592" s="36" t="s">
        <v>515</v>
      </c>
      <c r="N592" s="38">
        <f t="shared" si="14"/>
        <v>1.4004629629629228E-3</v>
      </c>
      <c r="O592" s="39">
        <v>73562</v>
      </c>
      <c r="P592" s="40">
        <f>VLOOKUP(O592,'CPT to wRVU'!$A$1:$C$9660,3,FALSE)</f>
        <v>0.18</v>
      </c>
      <c r="Q592" s="25"/>
      <c r="R592" s="25"/>
      <c r="S592" s="25"/>
      <c r="T592" s="25"/>
    </row>
    <row r="593" spans="1:20" ht="27" customHeight="1" x14ac:dyDescent="0.2">
      <c r="A593" s="29" t="s">
        <v>1749</v>
      </c>
      <c r="B593" s="30" t="s">
        <v>40</v>
      </c>
      <c r="C593" s="30" t="s">
        <v>627</v>
      </c>
      <c r="D593" s="30" t="s">
        <v>1103</v>
      </c>
      <c r="E593" s="30" t="s">
        <v>1750</v>
      </c>
      <c r="F593" s="30">
        <f t="shared" si="10"/>
        <v>13</v>
      </c>
      <c r="G593" s="30" t="str">
        <f t="shared" si="11"/>
        <v>03/02/202613:53:10</v>
      </c>
      <c r="H593" s="30" t="s">
        <v>1103</v>
      </c>
      <c r="I593" s="31">
        <v>46083</v>
      </c>
      <c r="J593" s="31" t="str">
        <f t="shared" si="12"/>
        <v>WD</v>
      </c>
      <c r="K593" s="30" t="s">
        <v>1751</v>
      </c>
      <c r="L593" s="30">
        <f t="shared" si="13"/>
        <v>13</v>
      </c>
      <c r="M593" s="30" t="s">
        <v>515</v>
      </c>
      <c r="N593" s="32">
        <f t="shared" si="14"/>
        <v>1.9907407407407929E-3</v>
      </c>
      <c r="O593" s="33">
        <v>73030</v>
      </c>
      <c r="P593" s="34">
        <f>VLOOKUP(O593,'CPT to wRVU'!$A$1:$C$9660,3,FALSE)</f>
        <v>0.18</v>
      </c>
      <c r="Q593" s="28"/>
      <c r="R593" s="28"/>
      <c r="S593" s="28"/>
      <c r="T593" s="28"/>
    </row>
    <row r="594" spans="1:20" ht="27" customHeight="1" x14ac:dyDescent="0.2">
      <c r="A594" s="35" t="s">
        <v>1752</v>
      </c>
      <c r="B594" s="36" t="s">
        <v>40</v>
      </c>
      <c r="C594" s="36" t="s">
        <v>621</v>
      </c>
      <c r="D594" s="36" t="s">
        <v>1103</v>
      </c>
      <c r="E594" s="36" t="s">
        <v>1750</v>
      </c>
      <c r="F594" s="36">
        <f t="shared" si="10"/>
        <v>13</v>
      </c>
      <c r="G594" s="36" t="str">
        <f t="shared" si="11"/>
        <v>03/02/202613:55:48</v>
      </c>
      <c r="H594" s="36" t="s">
        <v>1103</v>
      </c>
      <c r="I594" s="37">
        <v>46083</v>
      </c>
      <c r="J594" s="37" t="str">
        <f t="shared" si="12"/>
        <v>WD</v>
      </c>
      <c r="K594" s="36" t="s">
        <v>1753</v>
      </c>
      <c r="L594" s="36">
        <f t="shared" si="13"/>
        <v>13</v>
      </c>
      <c r="M594" s="36" t="s">
        <v>515</v>
      </c>
      <c r="N594" s="38">
        <f t="shared" si="14"/>
        <v>3.8194444444444864E-3</v>
      </c>
      <c r="O594" s="39">
        <v>72040</v>
      </c>
      <c r="P594" s="40">
        <f>VLOOKUP(O594,'CPT to wRVU'!$A$1:$C$9660,3,FALSE)</f>
        <v>0.22</v>
      </c>
      <c r="Q594" s="25"/>
      <c r="R594" s="25"/>
      <c r="S594" s="25"/>
      <c r="T594" s="25"/>
    </row>
    <row r="595" spans="1:20" ht="27" customHeight="1" x14ac:dyDescent="0.2">
      <c r="A595" s="29" t="s">
        <v>1754</v>
      </c>
      <c r="B595" s="30" t="s">
        <v>40</v>
      </c>
      <c r="C595" s="30" t="s">
        <v>110</v>
      </c>
      <c r="D595" s="30" t="s">
        <v>1103</v>
      </c>
      <c r="E595" s="30" t="s">
        <v>1755</v>
      </c>
      <c r="F595" s="30">
        <f t="shared" si="10"/>
        <v>13</v>
      </c>
      <c r="G595" s="30" t="str">
        <f t="shared" si="11"/>
        <v>03/02/202613:56:32</v>
      </c>
      <c r="H595" s="30" t="s">
        <v>1103</v>
      </c>
      <c r="I595" s="31">
        <v>46083</v>
      </c>
      <c r="J595" s="31" t="str">
        <f t="shared" si="12"/>
        <v>WD</v>
      </c>
      <c r="K595" s="30" t="s">
        <v>1756</v>
      </c>
      <c r="L595" s="30">
        <f t="shared" si="13"/>
        <v>13</v>
      </c>
      <c r="M595" s="30" t="s">
        <v>515</v>
      </c>
      <c r="N595" s="32">
        <f t="shared" si="14"/>
        <v>6.5856481481482154E-3</v>
      </c>
      <c r="O595" s="33">
        <v>74018</v>
      </c>
      <c r="P595" s="34">
        <f>VLOOKUP(O595,'CPT to wRVU'!$A$1:$C$9660,3,FALSE)</f>
        <v>0.18</v>
      </c>
      <c r="Q595" s="28"/>
      <c r="R595" s="28"/>
      <c r="S595" s="28"/>
      <c r="T595" s="28"/>
    </row>
    <row r="596" spans="1:20" ht="27" customHeight="1" x14ac:dyDescent="0.2">
      <c r="A596" s="35" t="s">
        <v>1757</v>
      </c>
      <c r="B596" s="36" t="s">
        <v>40</v>
      </c>
      <c r="C596" s="36" t="s">
        <v>61</v>
      </c>
      <c r="D596" s="36" t="s">
        <v>1103</v>
      </c>
      <c r="E596" s="36" t="s">
        <v>1758</v>
      </c>
      <c r="F596" s="36">
        <f t="shared" si="10"/>
        <v>14</v>
      </c>
      <c r="G596" s="36" t="str">
        <f t="shared" si="11"/>
        <v>03/02/202614:02:08</v>
      </c>
      <c r="H596" s="36" t="s">
        <v>1103</v>
      </c>
      <c r="I596" s="37">
        <v>46083</v>
      </c>
      <c r="J596" s="37" t="str">
        <f t="shared" si="12"/>
        <v>WD</v>
      </c>
      <c r="K596" s="36" t="s">
        <v>1759</v>
      </c>
      <c r="L596" s="36">
        <f t="shared" si="13"/>
        <v>14</v>
      </c>
      <c r="M596" s="36" t="s">
        <v>515</v>
      </c>
      <c r="N596" s="38">
        <f t="shared" si="14"/>
        <v>1.2037037037037068E-3</v>
      </c>
      <c r="O596" s="39">
        <v>71045</v>
      </c>
      <c r="P596" s="40">
        <f>VLOOKUP(O596,'CPT to wRVU'!$A$1:$C$9660,3,FALSE)</f>
        <v>0.18</v>
      </c>
      <c r="Q596" s="25"/>
      <c r="R596" s="25">
        <f>SUM(P596:P626)</f>
        <v>15.709999999999997</v>
      </c>
      <c r="S596" s="26">
        <f>(R596*55)-450</f>
        <v>414.04999999999984</v>
      </c>
      <c r="T596" s="25"/>
    </row>
    <row r="597" spans="1:20" ht="27" customHeight="1" x14ac:dyDescent="0.2">
      <c r="A597" s="29" t="s">
        <v>1760</v>
      </c>
      <c r="B597" s="30" t="s">
        <v>21</v>
      </c>
      <c r="C597" s="30" t="s">
        <v>84</v>
      </c>
      <c r="D597" s="30" t="s">
        <v>1103</v>
      </c>
      <c r="E597" s="30" t="s">
        <v>1761</v>
      </c>
      <c r="F597" s="30">
        <f t="shared" si="10"/>
        <v>13</v>
      </c>
      <c r="G597" s="30" t="str">
        <f t="shared" si="11"/>
        <v>03/02/202614:06:00</v>
      </c>
      <c r="H597" s="30" t="s">
        <v>1103</v>
      </c>
      <c r="I597" s="31">
        <v>46083</v>
      </c>
      <c r="J597" s="31" t="str">
        <f t="shared" si="12"/>
        <v>WD</v>
      </c>
      <c r="K597" s="30" t="s">
        <v>1762</v>
      </c>
      <c r="L597" s="30">
        <f t="shared" si="13"/>
        <v>14</v>
      </c>
      <c r="M597" s="30" t="s">
        <v>515</v>
      </c>
      <c r="N597" s="32">
        <f t="shared" si="14"/>
        <v>3.2060185185185164E-2</v>
      </c>
      <c r="O597" s="33">
        <v>74177</v>
      </c>
      <c r="P597" s="34">
        <f>VLOOKUP(O597,'CPT to wRVU'!$A$1:$C$9660,3,FALSE)</f>
        <v>1.82</v>
      </c>
      <c r="Q597" s="28"/>
      <c r="R597" s="28"/>
      <c r="S597" s="28"/>
      <c r="T597" s="28"/>
    </row>
    <row r="598" spans="1:20" ht="27" customHeight="1" x14ac:dyDescent="0.2">
      <c r="A598" s="35" t="s">
        <v>1763</v>
      </c>
      <c r="B598" s="36" t="s">
        <v>21</v>
      </c>
      <c r="C598" s="36" t="s">
        <v>1764</v>
      </c>
      <c r="D598" s="36" t="s">
        <v>1103</v>
      </c>
      <c r="E598" s="36" t="s">
        <v>1765</v>
      </c>
      <c r="F598" s="36">
        <f t="shared" si="10"/>
        <v>14</v>
      </c>
      <c r="G598" s="36" t="str">
        <f t="shared" si="11"/>
        <v>03/02/202614:09:38</v>
      </c>
      <c r="H598" s="36" t="s">
        <v>1103</v>
      </c>
      <c r="I598" s="37">
        <v>46083</v>
      </c>
      <c r="J598" s="37" t="str">
        <f t="shared" si="12"/>
        <v>WD</v>
      </c>
      <c r="K598" s="36" t="s">
        <v>1766</v>
      </c>
      <c r="L598" s="36">
        <f t="shared" si="13"/>
        <v>14</v>
      </c>
      <c r="M598" s="36" t="s">
        <v>515</v>
      </c>
      <c r="N598" s="38">
        <f t="shared" si="14"/>
        <v>5.4976851851852304E-3</v>
      </c>
      <c r="O598" s="39">
        <v>73200</v>
      </c>
      <c r="P598" s="40">
        <f>VLOOKUP(O598,'CPT to wRVU'!$A$1:$C$9660,3,FALSE)</f>
        <v>1</v>
      </c>
      <c r="Q598" s="25"/>
      <c r="R598" s="25"/>
      <c r="S598" s="25"/>
      <c r="T598" s="25"/>
    </row>
    <row r="599" spans="1:20" ht="27" customHeight="1" x14ac:dyDescent="0.2">
      <c r="A599" s="29" t="s">
        <v>1767</v>
      </c>
      <c r="B599" s="30" t="s">
        <v>40</v>
      </c>
      <c r="C599" s="30" t="s">
        <v>535</v>
      </c>
      <c r="D599" s="30" t="s">
        <v>1103</v>
      </c>
      <c r="E599" s="30" t="s">
        <v>1768</v>
      </c>
      <c r="F599" s="30">
        <f t="shared" si="10"/>
        <v>14</v>
      </c>
      <c r="G599" s="30" t="str">
        <f t="shared" si="11"/>
        <v>03/02/202614:10:29</v>
      </c>
      <c r="H599" s="30" t="s">
        <v>1103</v>
      </c>
      <c r="I599" s="31">
        <v>46083</v>
      </c>
      <c r="J599" s="31" t="str">
        <f t="shared" si="12"/>
        <v>WD</v>
      </c>
      <c r="K599" s="30" t="s">
        <v>1769</v>
      </c>
      <c r="L599" s="30">
        <f t="shared" si="13"/>
        <v>14</v>
      </c>
      <c r="M599" s="30" t="s">
        <v>515</v>
      </c>
      <c r="N599" s="32">
        <f t="shared" si="14"/>
        <v>1.4351851851851505E-3</v>
      </c>
      <c r="O599" s="33">
        <v>73502</v>
      </c>
      <c r="P599" s="34">
        <f>VLOOKUP(O599,'CPT to wRVU'!$A$1:$C$9660,3,FALSE)</f>
        <v>0.22</v>
      </c>
      <c r="Q599" s="28"/>
      <c r="R599" s="28"/>
      <c r="S599" s="28"/>
      <c r="T599" s="28"/>
    </row>
    <row r="600" spans="1:20" ht="27" customHeight="1" x14ac:dyDescent="0.2">
      <c r="A600" s="35" t="s">
        <v>1770</v>
      </c>
      <c r="B600" s="36" t="s">
        <v>40</v>
      </c>
      <c r="C600" s="36" t="s">
        <v>61</v>
      </c>
      <c r="D600" s="36" t="s">
        <v>1103</v>
      </c>
      <c r="E600" s="36" t="s">
        <v>1771</v>
      </c>
      <c r="F600" s="36">
        <f t="shared" si="10"/>
        <v>14</v>
      </c>
      <c r="G600" s="36" t="str">
        <f t="shared" si="11"/>
        <v>03/02/202614:10:49</v>
      </c>
      <c r="H600" s="36" t="s">
        <v>1103</v>
      </c>
      <c r="I600" s="37">
        <v>46083</v>
      </c>
      <c r="J600" s="37" t="str">
        <f t="shared" si="12"/>
        <v>WD</v>
      </c>
      <c r="K600" s="36" t="s">
        <v>1772</v>
      </c>
      <c r="L600" s="36">
        <f t="shared" si="13"/>
        <v>14</v>
      </c>
      <c r="M600" s="36" t="s">
        <v>515</v>
      </c>
      <c r="N600" s="38">
        <f t="shared" si="14"/>
        <v>8.5648148148143033E-4</v>
      </c>
      <c r="O600" s="39">
        <v>71045</v>
      </c>
      <c r="P600" s="40">
        <f>VLOOKUP(O600,'CPT to wRVU'!$A$1:$C$9660,3,FALSE)</f>
        <v>0.18</v>
      </c>
      <c r="Q600" s="25"/>
      <c r="R600" s="25"/>
      <c r="S600" s="25"/>
      <c r="T600" s="25"/>
    </row>
    <row r="601" spans="1:20" ht="16.5" customHeight="1" x14ac:dyDescent="0.2">
      <c r="A601" s="29" t="s">
        <v>1773</v>
      </c>
      <c r="B601" s="30" t="s">
        <v>40</v>
      </c>
      <c r="C601" s="30" t="s">
        <v>1774</v>
      </c>
      <c r="D601" s="30" t="s">
        <v>1103</v>
      </c>
      <c r="E601" s="30" t="s">
        <v>1775</v>
      </c>
      <c r="F601" s="30">
        <f t="shared" si="10"/>
        <v>14</v>
      </c>
      <c r="G601" s="30" t="str">
        <f t="shared" si="11"/>
        <v>03/02/202614:12:23</v>
      </c>
      <c r="H601" s="30" t="s">
        <v>1103</v>
      </c>
      <c r="I601" s="31">
        <v>46083</v>
      </c>
      <c r="J601" s="31" t="str">
        <f t="shared" si="12"/>
        <v>WD</v>
      </c>
      <c r="K601" s="30" t="s">
        <v>1776</v>
      </c>
      <c r="L601" s="30">
        <f t="shared" si="13"/>
        <v>14</v>
      </c>
      <c r="M601" s="30" t="s">
        <v>515</v>
      </c>
      <c r="N601" s="32">
        <f t="shared" si="14"/>
        <v>2.1990740740740478E-3</v>
      </c>
      <c r="O601" s="33">
        <v>73552</v>
      </c>
      <c r="P601" s="34">
        <f>VLOOKUP(O601,'CPT to wRVU'!$A$1:$C$9660,3,FALSE)</f>
        <v>0.18</v>
      </c>
      <c r="Q601" s="28"/>
      <c r="R601" s="28"/>
      <c r="S601" s="28"/>
      <c r="T601" s="28"/>
    </row>
    <row r="602" spans="1:20" ht="27" customHeight="1" x14ac:dyDescent="0.2">
      <c r="A602" s="35" t="s">
        <v>1777</v>
      </c>
      <c r="B602" s="36" t="s">
        <v>40</v>
      </c>
      <c r="C602" s="36" t="s">
        <v>648</v>
      </c>
      <c r="D602" s="36" t="s">
        <v>1103</v>
      </c>
      <c r="E602" s="36" t="s">
        <v>1775</v>
      </c>
      <c r="F602" s="36">
        <f t="shared" si="10"/>
        <v>14</v>
      </c>
      <c r="G602" s="36" t="str">
        <f t="shared" si="11"/>
        <v>03/02/202614:12:23</v>
      </c>
      <c r="H602" s="36" t="s">
        <v>1103</v>
      </c>
      <c r="I602" s="37">
        <v>46083</v>
      </c>
      <c r="J602" s="37" t="str">
        <f t="shared" si="12"/>
        <v>WD</v>
      </c>
      <c r="K602" s="36" t="s">
        <v>1776</v>
      </c>
      <c r="L602" s="36">
        <f t="shared" si="13"/>
        <v>14</v>
      </c>
      <c r="M602" s="36" t="s">
        <v>515</v>
      </c>
      <c r="N602" s="38">
        <f t="shared" si="14"/>
        <v>2.1990740740740478E-3</v>
      </c>
      <c r="O602" s="39">
        <v>76000</v>
      </c>
      <c r="P602" s="40">
        <f>VLOOKUP(O602,'CPT to wRVU'!$A$1:$C$9660,3,FALSE)</f>
        <v>0.3</v>
      </c>
      <c r="Q602" s="25"/>
      <c r="R602" s="25"/>
      <c r="S602" s="25"/>
      <c r="T602" s="25"/>
    </row>
    <row r="603" spans="1:20" ht="27" customHeight="1" x14ac:dyDescent="0.2">
      <c r="A603" s="29" t="s">
        <v>1778</v>
      </c>
      <c r="B603" s="30" t="s">
        <v>40</v>
      </c>
      <c r="C603" s="30" t="s">
        <v>535</v>
      </c>
      <c r="D603" s="30" t="s">
        <v>1103</v>
      </c>
      <c r="E603" s="30" t="s">
        <v>1779</v>
      </c>
      <c r="F603" s="30">
        <f t="shared" si="10"/>
        <v>14</v>
      </c>
      <c r="G603" s="30" t="str">
        <f t="shared" si="11"/>
        <v>03/02/202614:13:12</v>
      </c>
      <c r="H603" s="30" t="s">
        <v>1103</v>
      </c>
      <c r="I603" s="31">
        <v>46083</v>
      </c>
      <c r="J603" s="31" t="str">
        <f t="shared" si="12"/>
        <v>WD</v>
      </c>
      <c r="K603" s="30" t="s">
        <v>1780</v>
      </c>
      <c r="L603" s="30">
        <f t="shared" si="13"/>
        <v>14</v>
      </c>
      <c r="M603" s="30" t="s">
        <v>515</v>
      </c>
      <c r="N603" s="32">
        <f t="shared" si="14"/>
        <v>6.2847222222222054E-3</v>
      </c>
      <c r="O603" s="33">
        <v>73502</v>
      </c>
      <c r="P603" s="34">
        <f>VLOOKUP(O603,'CPT to wRVU'!$A$1:$C$9660,3,FALSE)</f>
        <v>0.22</v>
      </c>
      <c r="Q603" s="28"/>
      <c r="R603" s="28"/>
      <c r="S603" s="28"/>
      <c r="T603" s="28"/>
    </row>
    <row r="604" spans="1:20" ht="27" customHeight="1" x14ac:dyDescent="0.2">
      <c r="A604" s="35" t="s">
        <v>1781</v>
      </c>
      <c r="B604" s="36" t="s">
        <v>163</v>
      </c>
      <c r="C604" s="36" t="s">
        <v>222</v>
      </c>
      <c r="D604" s="36" t="s">
        <v>1103</v>
      </c>
      <c r="E604" s="36" t="s">
        <v>1782</v>
      </c>
      <c r="F604" s="36">
        <f t="shared" si="10"/>
        <v>13</v>
      </c>
      <c r="G604" s="36" t="str">
        <f t="shared" si="11"/>
        <v>03/02/202614:18:52</v>
      </c>
      <c r="H604" s="36" t="s">
        <v>1103</v>
      </c>
      <c r="I604" s="37">
        <v>46083</v>
      </c>
      <c r="J604" s="37" t="str">
        <f t="shared" si="12"/>
        <v>WD</v>
      </c>
      <c r="K604" s="36" t="s">
        <v>1783</v>
      </c>
      <c r="L604" s="36">
        <f t="shared" si="13"/>
        <v>14</v>
      </c>
      <c r="M604" s="36" t="s">
        <v>515</v>
      </c>
      <c r="N604" s="38">
        <f t="shared" si="14"/>
        <v>2.1909722222222316E-2</v>
      </c>
      <c r="O604" s="39">
        <v>70551</v>
      </c>
      <c r="P604" s="40">
        <f>VLOOKUP(O604,'CPT to wRVU'!$A$1:$C$9660,3,FALSE)</f>
        <v>1.48</v>
      </c>
      <c r="Q604" s="25"/>
      <c r="R604" s="25"/>
      <c r="S604" s="25"/>
      <c r="T604" s="25"/>
    </row>
    <row r="605" spans="1:20" ht="27" customHeight="1" x14ac:dyDescent="0.2">
      <c r="A605" s="29" t="s">
        <v>1784</v>
      </c>
      <c r="B605" s="30" t="s">
        <v>21</v>
      </c>
      <c r="C605" s="30" t="s">
        <v>28</v>
      </c>
      <c r="D605" s="30" t="s">
        <v>1103</v>
      </c>
      <c r="E605" s="30" t="s">
        <v>1785</v>
      </c>
      <c r="F605" s="30">
        <f t="shared" si="10"/>
        <v>14</v>
      </c>
      <c r="G605" s="30" t="str">
        <f t="shared" si="11"/>
        <v>03/02/202614:28:48</v>
      </c>
      <c r="H605" s="30" t="s">
        <v>1103</v>
      </c>
      <c r="I605" s="31">
        <v>46083</v>
      </c>
      <c r="J605" s="31" t="str">
        <f t="shared" si="12"/>
        <v>WD</v>
      </c>
      <c r="K605" s="30" t="s">
        <v>1786</v>
      </c>
      <c r="L605" s="30">
        <f t="shared" si="13"/>
        <v>14</v>
      </c>
      <c r="M605" s="30" t="s">
        <v>515</v>
      </c>
      <c r="N605" s="32">
        <f t="shared" si="14"/>
        <v>4.6412037037038001E-3</v>
      </c>
      <c r="O605" s="33">
        <v>70450</v>
      </c>
      <c r="P605" s="34">
        <f>VLOOKUP(O605,'CPT to wRVU'!$A$1:$C$9660,3,FALSE)</f>
        <v>0.85</v>
      </c>
      <c r="Q605" s="28"/>
      <c r="R605" s="28"/>
      <c r="S605" s="28"/>
      <c r="T605" s="28"/>
    </row>
    <row r="606" spans="1:20" ht="27" customHeight="1" x14ac:dyDescent="0.2">
      <c r="A606" s="35" t="s">
        <v>1787</v>
      </c>
      <c r="B606" s="36" t="s">
        <v>21</v>
      </c>
      <c r="C606" s="36" t="s">
        <v>32</v>
      </c>
      <c r="D606" s="36" t="s">
        <v>1103</v>
      </c>
      <c r="E606" s="36" t="s">
        <v>1785</v>
      </c>
      <c r="F606" s="36">
        <f t="shared" si="10"/>
        <v>14</v>
      </c>
      <c r="G606" s="36" t="str">
        <f t="shared" si="11"/>
        <v>03/02/202614:30:45</v>
      </c>
      <c r="H606" s="36" t="s">
        <v>1103</v>
      </c>
      <c r="I606" s="37">
        <v>46083</v>
      </c>
      <c r="J606" s="37" t="str">
        <f t="shared" si="12"/>
        <v>WD</v>
      </c>
      <c r="K606" s="36" t="s">
        <v>1788</v>
      </c>
      <c r="L606" s="36">
        <f t="shared" si="13"/>
        <v>14</v>
      </c>
      <c r="M606" s="36" t="s">
        <v>515</v>
      </c>
      <c r="N606" s="38">
        <f t="shared" si="14"/>
        <v>5.9953703703704564E-3</v>
      </c>
      <c r="O606" s="39">
        <v>72125</v>
      </c>
      <c r="P606" s="40">
        <f>VLOOKUP(O606,'CPT to wRVU'!$A$1:$C$9660,3,FALSE)</f>
        <v>1</v>
      </c>
      <c r="Q606" s="25"/>
      <c r="R606" s="25"/>
      <c r="S606" s="25"/>
      <c r="T606" s="25"/>
    </row>
    <row r="607" spans="1:20" ht="27" customHeight="1" x14ac:dyDescent="0.2">
      <c r="A607" s="29" t="s">
        <v>1789</v>
      </c>
      <c r="B607" s="30" t="s">
        <v>40</v>
      </c>
      <c r="C607" s="30" t="s">
        <v>627</v>
      </c>
      <c r="D607" s="30" t="s">
        <v>1103</v>
      </c>
      <c r="E607" s="30" t="s">
        <v>1790</v>
      </c>
      <c r="F607" s="30">
        <f t="shared" si="10"/>
        <v>14</v>
      </c>
      <c r="G607" s="30" t="str">
        <f t="shared" si="11"/>
        <v>03/02/202614:31:26</v>
      </c>
      <c r="H607" s="30" t="s">
        <v>1103</v>
      </c>
      <c r="I607" s="31">
        <v>46083</v>
      </c>
      <c r="J607" s="31" t="str">
        <f t="shared" si="12"/>
        <v>WD</v>
      </c>
      <c r="K607" s="30" t="s">
        <v>1791</v>
      </c>
      <c r="L607" s="30">
        <f t="shared" si="13"/>
        <v>14</v>
      </c>
      <c r="M607" s="30" t="s">
        <v>515</v>
      </c>
      <c r="N607" s="32">
        <f t="shared" si="14"/>
        <v>1.0706018518518601E-2</v>
      </c>
      <c r="O607" s="33">
        <v>73030</v>
      </c>
      <c r="P607" s="34">
        <f>VLOOKUP(O607,'CPT to wRVU'!$A$1:$C$9660,3,FALSE)</f>
        <v>0.18</v>
      </c>
      <c r="Q607" s="28"/>
      <c r="R607" s="28"/>
      <c r="S607" s="28"/>
      <c r="T607" s="28"/>
    </row>
    <row r="608" spans="1:20" ht="27" customHeight="1" x14ac:dyDescent="0.2">
      <c r="A608" s="35" t="s">
        <v>1792</v>
      </c>
      <c r="B608" s="36" t="s">
        <v>40</v>
      </c>
      <c r="C608" s="36" t="s">
        <v>61</v>
      </c>
      <c r="D608" s="36" t="s">
        <v>1103</v>
      </c>
      <c r="E608" s="36" t="s">
        <v>1793</v>
      </c>
      <c r="F608" s="36">
        <f t="shared" si="10"/>
        <v>14</v>
      </c>
      <c r="G608" s="36" t="str">
        <f t="shared" si="11"/>
        <v>03/02/202614:32:50</v>
      </c>
      <c r="H608" s="36" t="s">
        <v>1103</v>
      </c>
      <c r="I608" s="37">
        <v>46083</v>
      </c>
      <c r="J608" s="37" t="str">
        <f t="shared" si="12"/>
        <v>WD</v>
      </c>
      <c r="K608" s="36" t="s">
        <v>1794</v>
      </c>
      <c r="L608" s="36">
        <f t="shared" si="13"/>
        <v>14</v>
      </c>
      <c r="M608" s="36" t="s">
        <v>515</v>
      </c>
      <c r="N608" s="38">
        <f t="shared" si="14"/>
        <v>8.4490740740740256E-3</v>
      </c>
      <c r="O608" s="39">
        <v>71045</v>
      </c>
      <c r="P608" s="40">
        <f>VLOOKUP(O608,'CPT to wRVU'!$A$1:$C$9660,3,FALSE)</f>
        <v>0.18</v>
      </c>
      <c r="Q608" s="25"/>
      <c r="R608" s="25"/>
      <c r="S608" s="25"/>
      <c r="T608" s="25"/>
    </row>
    <row r="609" spans="1:20" ht="27" customHeight="1" x14ac:dyDescent="0.2">
      <c r="A609" s="29" t="s">
        <v>1795</v>
      </c>
      <c r="B609" s="30" t="s">
        <v>40</v>
      </c>
      <c r="C609" s="30" t="s">
        <v>61</v>
      </c>
      <c r="D609" s="30" t="s">
        <v>1103</v>
      </c>
      <c r="E609" s="30" t="s">
        <v>1796</v>
      </c>
      <c r="F609" s="30">
        <f t="shared" si="10"/>
        <v>14</v>
      </c>
      <c r="G609" s="30" t="str">
        <f t="shared" si="11"/>
        <v>03/02/202614:33:24</v>
      </c>
      <c r="H609" s="30" t="s">
        <v>1103</v>
      </c>
      <c r="I609" s="31">
        <v>46083</v>
      </c>
      <c r="J609" s="31" t="str">
        <f t="shared" si="12"/>
        <v>WD</v>
      </c>
      <c r="K609" s="30" t="s">
        <v>584</v>
      </c>
      <c r="L609" s="30">
        <f t="shared" si="13"/>
        <v>14</v>
      </c>
      <c r="M609" s="30" t="s">
        <v>515</v>
      </c>
      <c r="N609" s="32">
        <f t="shared" si="14"/>
        <v>1.6898148148147829E-3</v>
      </c>
      <c r="O609" s="33">
        <v>71045</v>
      </c>
      <c r="P609" s="34">
        <f>VLOOKUP(O609,'CPT to wRVU'!$A$1:$C$9660,3,FALSE)</f>
        <v>0.18</v>
      </c>
      <c r="Q609" s="28"/>
      <c r="R609" s="28"/>
      <c r="S609" s="28"/>
      <c r="T609" s="28"/>
    </row>
    <row r="610" spans="1:20" ht="27" customHeight="1" x14ac:dyDescent="0.2">
      <c r="A610" s="35" t="s">
        <v>1797</v>
      </c>
      <c r="B610" s="36" t="s">
        <v>40</v>
      </c>
      <c r="C610" s="36" t="s">
        <v>61</v>
      </c>
      <c r="D610" s="36" t="s">
        <v>1103</v>
      </c>
      <c r="E610" s="36" t="s">
        <v>1798</v>
      </c>
      <c r="F610" s="36">
        <f t="shared" si="10"/>
        <v>14</v>
      </c>
      <c r="G610" s="36" t="str">
        <f t="shared" si="11"/>
        <v>03/02/202614:33:44</v>
      </c>
      <c r="H610" s="36" t="s">
        <v>1103</v>
      </c>
      <c r="I610" s="37">
        <v>46083</v>
      </c>
      <c r="J610" s="37" t="str">
        <f t="shared" si="12"/>
        <v>WD</v>
      </c>
      <c r="K610" s="36" t="s">
        <v>1799</v>
      </c>
      <c r="L610" s="36">
        <f t="shared" si="13"/>
        <v>14</v>
      </c>
      <c r="M610" s="36" t="s">
        <v>515</v>
      </c>
      <c r="N610" s="38">
        <f t="shared" si="14"/>
        <v>8.3449074074073426E-3</v>
      </c>
      <c r="O610" s="39">
        <v>71045</v>
      </c>
      <c r="P610" s="40">
        <f>VLOOKUP(O610,'CPT to wRVU'!$A$1:$C$9660,3,FALSE)</f>
        <v>0.18</v>
      </c>
      <c r="Q610" s="25"/>
      <c r="R610" s="25"/>
      <c r="S610" s="25"/>
      <c r="T610" s="25"/>
    </row>
    <row r="611" spans="1:20" ht="27" customHeight="1" x14ac:dyDescent="0.2">
      <c r="A611" s="29" t="s">
        <v>1800</v>
      </c>
      <c r="B611" s="30" t="s">
        <v>40</v>
      </c>
      <c r="C611" s="30" t="s">
        <v>49</v>
      </c>
      <c r="D611" s="30" t="s">
        <v>1103</v>
      </c>
      <c r="E611" s="30" t="s">
        <v>1801</v>
      </c>
      <c r="F611" s="30">
        <f t="shared" si="10"/>
        <v>14</v>
      </c>
      <c r="G611" s="30" t="str">
        <f t="shared" si="11"/>
        <v>03/02/202614:34:17</v>
      </c>
      <c r="H611" s="30" t="s">
        <v>1103</v>
      </c>
      <c r="I611" s="31">
        <v>46083</v>
      </c>
      <c r="J611" s="31" t="str">
        <f t="shared" si="12"/>
        <v>WD</v>
      </c>
      <c r="K611" s="30" t="s">
        <v>1802</v>
      </c>
      <c r="L611" s="30">
        <f t="shared" si="13"/>
        <v>14</v>
      </c>
      <c r="M611" s="30" t="s">
        <v>515</v>
      </c>
      <c r="N611" s="32">
        <f t="shared" si="14"/>
        <v>8.101851851851638E-4</v>
      </c>
      <c r="O611" s="33">
        <v>73564</v>
      </c>
      <c r="P611" s="34">
        <f>VLOOKUP(O611,'CPT to wRVU'!$A$1:$C$9660,3,FALSE)</f>
        <v>0.22</v>
      </c>
      <c r="Q611" s="28"/>
      <c r="R611" s="28"/>
      <c r="S611" s="28"/>
      <c r="T611" s="28"/>
    </row>
    <row r="612" spans="1:20" ht="27" customHeight="1" x14ac:dyDescent="0.2">
      <c r="A612" s="35" t="s">
        <v>1803</v>
      </c>
      <c r="B612" s="36" t="s">
        <v>40</v>
      </c>
      <c r="C612" s="36" t="s">
        <v>61</v>
      </c>
      <c r="D612" s="36" t="s">
        <v>1103</v>
      </c>
      <c r="E612" s="36" t="s">
        <v>1785</v>
      </c>
      <c r="F612" s="36">
        <f t="shared" si="10"/>
        <v>14</v>
      </c>
      <c r="G612" s="36" t="str">
        <f t="shared" si="11"/>
        <v>03/02/202614:34:38</v>
      </c>
      <c r="H612" s="36" t="s">
        <v>1103</v>
      </c>
      <c r="I612" s="37">
        <v>46083</v>
      </c>
      <c r="J612" s="37" t="str">
        <f t="shared" si="12"/>
        <v>WD</v>
      </c>
      <c r="K612" s="36" t="s">
        <v>1804</v>
      </c>
      <c r="L612" s="36">
        <f t="shared" si="13"/>
        <v>14</v>
      </c>
      <c r="M612" s="36" t="s">
        <v>515</v>
      </c>
      <c r="N612" s="38">
        <f t="shared" si="14"/>
        <v>8.6921296296296191E-3</v>
      </c>
      <c r="O612" s="39">
        <v>71045</v>
      </c>
      <c r="P612" s="40">
        <f>VLOOKUP(O612,'CPT to wRVU'!$A$1:$C$9660,3,FALSE)</f>
        <v>0.18</v>
      </c>
      <c r="Q612" s="25"/>
      <c r="R612" s="25"/>
      <c r="S612" s="25"/>
      <c r="T612" s="25"/>
    </row>
    <row r="613" spans="1:20" ht="27" customHeight="1" x14ac:dyDescent="0.2">
      <c r="A613" s="29" t="s">
        <v>1805</v>
      </c>
      <c r="B613" s="30" t="s">
        <v>40</v>
      </c>
      <c r="C613" s="30" t="s">
        <v>61</v>
      </c>
      <c r="D613" s="30" t="s">
        <v>1103</v>
      </c>
      <c r="E613" s="30" t="s">
        <v>1806</v>
      </c>
      <c r="F613" s="30">
        <f t="shared" si="10"/>
        <v>14</v>
      </c>
      <c r="G613" s="30" t="str">
        <f t="shared" si="11"/>
        <v>03/02/202614:35:22</v>
      </c>
      <c r="H613" s="30" t="s">
        <v>1103</v>
      </c>
      <c r="I613" s="31">
        <v>46083</v>
      </c>
      <c r="J613" s="31" t="str">
        <f t="shared" si="12"/>
        <v>WD</v>
      </c>
      <c r="K613" s="30" t="s">
        <v>1807</v>
      </c>
      <c r="L613" s="30">
        <f t="shared" si="13"/>
        <v>14</v>
      </c>
      <c r="M613" s="30" t="s">
        <v>515</v>
      </c>
      <c r="N613" s="32">
        <f t="shared" si="14"/>
        <v>9.7569444444444153E-3</v>
      </c>
      <c r="O613" s="33">
        <v>71045</v>
      </c>
      <c r="P613" s="34">
        <f>VLOOKUP(O613,'CPT to wRVU'!$A$1:$C$9660,3,FALSE)</f>
        <v>0.18</v>
      </c>
      <c r="Q613" s="28"/>
      <c r="R613" s="28"/>
      <c r="S613" s="28"/>
      <c r="T613" s="28"/>
    </row>
    <row r="614" spans="1:20" ht="27" customHeight="1" x14ac:dyDescent="0.2">
      <c r="A614" s="35" t="s">
        <v>1808</v>
      </c>
      <c r="B614" s="36" t="s">
        <v>163</v>
      </c>
      <c r="C614" s="36" t="s">
        <v>426</v>
      </c>
      <c r="D614" s="36" t="s">
        <v>1103</v>
      </c>
      <c r="E614" s="36" t="s">
        <v>1809</v>
      </c>
      <c r="F614" s="36">
        <f t="shared" si="10"/>
        <v>14</v>
      </c>
      <c r="G614" s="36" t="str">
        <f t="shared" si="11"/>
        <v>03/02/202614:37:03</v>
      </c>
      <c r="H614" s="36" t="s">
        <v>1103</v>
      </c>
      <c r="I614" s="37">
        <v>46083</v>
      </c>
      <c r="J614" s="37" t="str">
        <f t="shared" si="12"/>
        <v>WD</v>
      </c>
      <c r="K614" s="36" t="s">
        <v>1810</v>
      </c>
      <c r="L614" s="36">
        <f t="shared" si="13"/>
        <v>14</v>
      </c>
      <c r="M614" s="36" t="s">
        <v>515</v>
      </c>
      <c r="N614" s="38">
        <f t="shared" si="14"/>
        <v>1.7905092592592542E-2</v>
      </c>
      <c r="O614" s="39">
        <v>72141</v>
      </c>
      <c r="P614" s="40">
        <f>VLOOKUP(O614,'CPT to wRVU'!$A$1:$C$9660,3,FALSE)</f>
        <v>1.48</v>
      </c>
      <c r="Q614" s="25"/>
      <c r="R614" s="25"/>
      <c r="S614" s="25"/>
      <c r="T614" s="25"/>
    </row>
    <row r="615" spans="1:20" ht="27" customHeight="1" x14ac:dyDescent="0.2">
      <c r="A615" s="29" t="s">
        <v>1811</v>
      </c>
      <c r="B615" s="30" t="s">
        <v>40</v>
      </c>
      <c r="C615" s="30" t="s">
        <v>61</v>
      </c>
      <c r="D615" s="30" t="s">
        <v>1103</v>
      </c>
      <c r="E615" s="30" t="s">
        <v>1812</v>
      </c>
      <c r="F615" s="30">
        <f t="shared" si="10"/>
        <v>14</v>
      </c>
      <c r="G615" s="30" t="str">
        <f t="shared" si="11"/>
        <v>03/02/202614:43:50</v>
      </c>
      <c r="H615" s="30" t="s">
        <v>1103</v>
      </c>
      <c r="I615" s="31">
        <v>46083</v>
      </c>
      <c r="J615" s="31" t="str">
        <f t="shared" si="12"/>
        <v>WD</v>
      </c>
      <c r="K615" s="30" t="s">
        <v>1813</v>
      </c>
      <c r="L615" s="30">
        <f t="shared" si="13"/>
        <v>14</v>
      </c>
      <c r="M615" s="30" t="s">
        <v>515</v>
      </c>
      <c r="N615" s="32">
        <f t="shared" si="14"/>
        <v>2.1296296296295925E-3</v>
      </c>
      <c r="O615" s="33">
        <v>71045</v>
      </c>
      <c r="P615" s="34">
        <f>VLOOKUP(O615,'CPT to wRVU'!$A$1:$C$9660,3,FALSE)</f>
        <v>0.18</v>
      </c>
      <c r="Q615" s="28"/>
      <c r="R615" s="28"/>
      <c r="S615" s="28"/>
      <c r="T615" s="28"/>
    </row>
    <row r="616" spans="1:20" ht="27" customHeight="1" x14ac:dyDescent="0.2">
      <c r="A616" s="35" t="s">
        <v>1814</v>
      </c>
      <c r="B616" s="36" t="s">
        <v>21</v>
      </c>
      <c r="C616" s="36" t="s">
        <v>28</v>
      </c>
      <c r="D616" s="36" t="s">
        <v>1103</v>
      </c>
      <c r="E616" s="36" t="s">
        <v>1815</v>
      </c>
      <c r="F616" s="36">
        <f t="shared" si="10"/>
        <v>14</v>
      </c>
      <c r="G616" s="36" t="str">
        <f t="shared" si="11"/>
        <v>03/02/202614:45:38</v>
      </c>
      <c r="H616" s="36" t="s">
        <v>1103</v>
      </c>
      <c r="I616" s="37">
        <v>46083</v>
      </c>
      <c r="J616" s="37" t="str">
        <f t="shared" si="12"/>
        <v>WD</v>
      </c>
      <c r="K616" s="36" t="s">
        <v>1816</v>
      </c>
      <c r="L616" s="36">
        <f t="shared" si="13"/>
        <v>14</v>
      </c>
      <c r="M616" s="36" t="s">
        <v>515</v>
      </c>
      <c r="N616" s="38">
        <f t="shared" si="14"/>
        <v>3.7384259259259922E-3</v>
      </c>
      <c r="O616" s="39">
        <v>70450</v>
      </c>
      <c r="P616" s="40">
        <f>VLOOKUP(O616,'CPT to wRVU'!$A$1:$C$9660,3,FALSE)</f>
        <v>0.85</v>
      </c>
      <c r="Q616" s="25"/>
      <c r="R616" s="25"/>
      <c r="S616" s="25"/>
      <c r="T616" s="25"/>
    </row>
    <row r="617" spans="1:20" ht="27" customHeight="1" x14ac:dyDescent="0.2">
      <c r="A617" s="29" t="s">
        <v>1817</v>
      </c>
      <c r="B617" s="30" t="s">
        <v>21</v>
      </c>
      <c r="C617" s="30" t="s">
        <v>139</v>
      </c>
      <c r="D617" s="30" t="s">
        <v>1103</v>
      </c>
      <c r="E617" s="30" t="s">
        <v>1818</v>
      </c>
      <c r="F617" s="30">
        <f t="shared" si="10"/>
        <v>14</v>
      </c>
      <c r="G617" s="30" t="str">
        <f t="shared" si="11"/>
        <v>03/02/202614:51:13</v>
      </c>
      <c r="H617" s="30" t="s">
        <v>1103</v>
      </c>
      <c r="I617" s="31">
        <v>46083</v>
      </c>
      <c r="J617" s="31" t="str">
        <f t="shared" si="12"/>
        <v>WD</v>
      </c>
      <c r="K617" s="30" t="s">
        <v>1819</v>
      </c>
      <c r="L617" s="30">
        <f t="shared" si="13"/>
        <v>14</v>
      </c>
      <c r="M617" s="30" t="s">
        <v>515</v>
      </c>
      <c r="N617" s="32">
        <f t="shared" si="14"/>
        <v>9.5833333333333881E-3</v>
      </c>
      <c r="O617" s="33">
        <v>76376</v>
      </c>
      <c r="P617" s="34">
        <f>VLOOKUP(O617,'CPT to wRVU'!$A$1:$C$9660,3,FALSE)</f>
        <v>0.2</v>
      </c>
      <c r="Q617" s="28"/>
      <c r="R617" s="28"/>
      <c r="S617" s="28"/>
      <c r="T617" s="28"/>
    </row>
    <row r="618" spans="1:20" ht="27" customHeight="1" x14ac:dyDescent="0.2">
      <c r="A618" s="35" t="s">
        <v>1817</v>
      </c>
      <c r="B618" s="36" t="s">
        <v>21</v>
      </c>
      <c r="C618" s="36" t="s">
        <v>139</v>
      </c>
      <c r="D618" s="36" t="s">
        <v>1103</v>
      </c>
      <c r="E618" s="36" t="s">
        <v>1818</v>
      </c>
      <c r="F618" s="36">
        <f t="shared" si="10"/>
        <v>14</v>
      </c>
      <c r="G618" s="36" t="str">
        <f t="shared" si="11"/>
        <v>03/02/202614:51:13</v>
      </c>
      <c r="H618" s="36" t="s">
        <v>1103</v>
      </c>
      <c r="I618" s="37">
        <v>46083</v>
      </c>
      <c r="J618" s="37" t="str">
        <f t="shared" si="12"/>
        <v>WD</v>
      </c>
      <c r="K618" s="36" t="s">
        <v>1819</v>
      </c>
      <c r="L618" s="36">
        <f t="shared" si="13"/>
        <v>14</v>
      </c>
      <c r="M618" s="36" t="s">
        <v>515</v>
      </c>
      <c r="N618" s="38">
        <f t="shared" si="14"/>
        <v>9.5833333333333881E-3</v>
      </c>
      <c r="O618" s="39">
        <v>71260</v>
      </c>
      <c r="P618" s="40">
        <f>VLOOKUP(O618,'CPT to wRVU'!$A$1:$C$9660,3,FALSE)</f>
        <v>1.1599999999999999</v>
      </c>
      <c r="Q618" s="25"/>
      <c r="R618" s="25"/>
      <c r="S618" s="25"/>
      <c r="T618" s="25"/>
    </row>
    <row r="619" spans="1:20" ht="27" customHeight="1" x14ac:dyDescent="0.2">
      <c r="A619" s="29" t="s">
        <v>1820</v>
      </c>
      <c r="B619" s="30" t="s">
        <v>21</v>
      </c>
      <c r="C619" s="30" t="s">
        <v>84</v>
      </c>
      <c r="D619" s="30" t="s">
        <v>1103</v>
      </c>
      <c r="E619" s="30" t="s">
        <v>1818</v>
      </c>
      <c r="F619" s="30">
        <f t="shared" si="10"/>
        <v>14</v>
      </c>
      <c r="G619" s="30" t="str">
        <f t="shared" si="11"/>
        <v>03/02/202614:51:13</v>
      </c>
      <c r="H619" s="30" t="s">
        <v>1103</v>
      </c>
      <c r="I619" s="31">
        <v>46083</v>
      </c>
      <c r="J619" s="31" t="str">
        <f t="shared" si="12"/>
        <v>WD</v>
      </c>
      <c r="K619" s="30" t="s">
        <v>1819</v>
      </c>
      <c r="L619" s="30">
        <f t="shared" si="13"/>
        <v>14</v>
      </c>
      <c r="M619" s="30" t="s">
        <v>515</v>
      </c>
      <c r="N619" s="32">
        <f t="shared" si="14"/>
        <v>9.5833333333333881E-3</v>
      </c>
      <c r="O619" s="33">
        <v>74177</v>
      </c>
      <c r="P619" s="34">
        <f>VLOOKUP(O619,'CPT to wRVU'!$A$1:$C$9660,3,FALSE)</f>
        <v>1.82</v>
      </c>
      <c r="Q619" s="28"/>
      <c r="R619" s="28"/>
      <c r="S619" s="28"/>
      <c r="T619" s="28"/>
    </row>
    <row r="620" spans="1:20" ht="27" customHeight="1" x14ac:dyDescent="0.2">
      <c r="A620" s="35" t="s">
        <v>1821</v>
      </c>
      <c r="B620" s="36" t="s">
        <v>40</v>
      </c>
      <c r="C620" s="36" t="s">
        <v>61</v>
      </c>
      <c r="D620" s="36" t="s">
        <v>1103</v>
      </c>
      <c r="E620" s="36" t="s">
        <v>1822</v>
      </c>
      <c r="F620" s="36">
        <f t="shared" si="10"/>
        <v>14</v>
      </c>
      <c r="G620" s="36" t="str">
        <f t="shared" si="11"/>
        <v>03/02/202614:51:58</v>
      </c>
      <c r="H620" s="36" t="s">
        <v>1103</v>
      </c>
      <c r="I620" s="37">
        <v>46083</v>
      </c>
      <c r="J620" s="37" t="str">
        <f t="shared" si="12"/>
        <v>WD</v>
      </c>
      <c r="K620" s="36" t="s">
        <v>1823</v>
      </c>
      <c r="L620" s="36">
        <f t="shared" si="13"/>
        <v>14</v>
      </c>
      <c r="M620" s="36" t="s">
        <v>515</v>
      </c>
      <c r="N620" s="38">
        <f t="shared" si="14"/>
        <v>3.0787037037036669E-3</v>
      </c>
      <c r="O620" s="39">
        <v>71045</v>
      </c>
      <c r="P620" s="40">
        <f>VLOOKUP(O620,'CPT to wRVU'!$A$1:$C$9660,3,FALSE)</f>
        <v>0.18</v>
      </c>
      <c r="Q620" s="25"/>
      <c r="R620" s="25"/>
      <c r="S620" s="25"/>
      <c r="T620" s="25"/>
    </row>
    <row r="621" spans="1:20" ht="27" customHeight="1" x14ac:dyDescent="0.2">
      <c r="A621" s="29" t="s">
        <v>1824</v>
      </c>
      <c r="B621" s="30" t="s">
        <v>40</v>
      </c>
      <c r="C621" s="30" t="s">
        <v>41</v>
      </c>
      <c r="D621" s="30" t="s">
        <v>1103</v>
      </c>
      <c r="E621" s="30" t="s">
        <v>1825</v>
      </c>
      <c r="F621" s="30">
        <f t="shared" si="10"/>
        <v>14</v>
      </c>
      <c r="G621" s="30" t="str">
        <f t="shared" si="11"/>
        <v>03/02/202614:52:35</v>
      </c>
      <c r="H621" s="30" t="s">
        <v>1103</v>
      </c>
      <c r="I621" s="31">
        <v>46083</v>
      </c>
      <c r="J621" s="31" t="str">
        <f t="shared" si="12"/>
        <v>WD</v>
      </c>
      <c r="K621" s="30" t="s">
        <v>1826</v>
      </c>
      <c r="L621" s="30">
        <f t="shared" si="13"/>
        <v>14</v>
      </c>
      <c r="M621" s="30" t="s">
        <v>515</v>
      </c>
      <c r="N621" s="32">
        <f t="shared" si="14"/>
        <v>8.9814814814814792E-3</v>
      </c>
      <c r="O621" s="33">
        <v>71046</v>
      </c>
      <c r="P621" s="34">
        <f>VLOOKUP(O621,'CPT to wRVU'!$A$1:$C$9660,3,FALSE)</f>
        <v>0.22</v>
      </c>
      <c r="Q621" s="28"/>
      <c r="R621" s="28"/>
      <c r="S621" s="28"/>
      <c r="T621" s="28"/>
    </row>
    <row r="622" spans="1:20" ht="27" customHeight="1" x14ac:dyDescent="0.2">
      <c r="A622" s="35" t="s">
        <v>1827</v>
      </c>
      <c r="B622" s="36" t="s">
        <v>40</v>
      </c>
      <c r="C622" s="36" t="s">
        <v>160</v>
      </c>
      <c r="D622" s="36" t="s">
        <v>1103</v>
      </c>
      <c r="E622" s="36" t="s">
        <v>1828</v>
      </c>
      <c r="F622" s="36">
        <f t="shared" si="10"/>
        <v>14</v>
      </c>
      <c r="G622" s="36" t="str">
        <f t="shared" si="11"/>
        <v>03/02/202614:53:51</v>
      </c>
      <c r="H622" s="36" t="s">
        <v>1103</v>
      </c>
      <c r="I622" s="37">
        <v>46083</v>
      </c>
      <c r="J622" s="37" t="str">
        <f t="shared" si="12"/>
        <v>WD</v>
      </c>
      <c r="K622" s="36" t="s">
        <v>1829</v>
      </c>
      <c r="L622" s="36">
        <f t="shared" si="13"/>
        <v>14</v>
      </c>
      <c r="M622" s="36" t="s">
        <v>515</v>
      </c>
      <c r="N622" s="38">
        <f t="shared" si="14"/>
        <v>5.1504629629629539E-3</v>
      </c>
      <c r="O622" s="39">
        <v>73610</v>
      </c>
      <c r="P622" s="40">
        <f>VLOOKUP(O622,'CPT to wRVU'!$A$1:$C$9660,3,FALSE)</f>
        <v>0.17</v>
      </c>
      <c r="Q622" s="25"/>
      <c r="R622" s="25"/>
      <c r="S622" s="25"/>
      <c r="T622" s="25"/>
    </row>
    <row r="623" spans="1:20" ht="27" customHeight="1" x14ac:dyDescent="0.2">
      <c r="A623" s="29" t="s">
        <v>1830</v>
      </c>
      <c r="B623" s="30" t="s">
        <v>40</v>
      </c>
      <c r="C623" s="30" t="s">
        <v>61</v>
      </c>
      <c r="D623" s="30" t="s">
        <v>1103</v>
      </c>
      <c r="E623" s="30" t="s">
        <v>1815</v>
      </c>
      <c r="F623" s="30">
        <f t="shared" si="10"/>
        <v>14</v>
      </c>
      <c r="G623" s="30" t="str">
        <f t="shared" si="11"/>
        <v>03/02/202614:54:53</v>
      </c>
      <c r="H623" s="30" t="s">
        <v>1103</v>
      </c>
      <c r="I623" s="31">
        <v>46083</v>
      </c>
      <c r="J623" s="31" t="str">
        <f t="shared" si="12"/>
        <v>WD</v>
      </c>
      <c r="K623" s="30" t="s">
        <v>1831</v>
      </c>
      <c r="L623" s="30">
        <f t="shared" si="13"/>
        <v>14</v>
      </c>
      <c r="M623" s="30" t="s">
        <v>515</v>
      </c>
      <c r="N623" s="32">
        <f t="shared" si="14"/>
        <v>1.0162037037037108E-2</v>
      </c>
      <c r="O623" s="33">
        <v>71045</v>
      </c>
      <c r="P623" s="34">
        <f>VLOOKUP(O623,'CPT to wRVU'!$A$1:$C$9660,3,FALSE)</f>
        <v>0.18</v>
      </c>
      <c r="Q623" s="28"/>
      <c r="R623" s="28"/>
      <c r="S623" s="28"/>
      <c r="T623" s="28"/>
    </row>
    <row r="624" spans="1:20" ht="16.5" customHeight="1" x14ac:dyDescent="0.2">
      <c r="A624" s="35" t="s">
        <v>1832</v>
      </c>
      <c r="B624" s="36" t="s">
        <v>40</v>
      </c>
      <c r="C624" s="36" t="s">
        <v>470</v>
      </c>
      <c r="D624" s="36" t="s">
        <v>1103</v>
      </c>
      <c r="E624" s="36" t="s">
        <v>1833</v>
      </c>
      <c r="F624" s="36">
        <f t="shared" si="10"/>
        <v>14</v>
      </c>
      <c r="G624" s="36" t="str">
        <f t="shared" si="11"/>
        <v>03/02/202614:56:01</v>
      </c>
      <c r="H624" s="36" t="s">
        <v>1103</v>
      </c>
      <c r="I624" s="37">
        <v>46083</v>
      </c>
      <c r="J624" s="37" t="str">
        <f t="shared" si="12"/>
        <v>WD</v>
      </c>
      <c r="K624" s="36" t="s">
        <v>1834</v>
      </c>
      <c r="L624" s="36">
        <f t="shared" si="13"/>
        <v>14</v>
      </c>
      <c r="M624" s="36" t="s">
        <v>515</v>
      </c>
      <c r="N624" s="38">
        <f t="shared" si="14"/>
        <v>7.0254629629629139E-3</v>
      </c>
      <c r="O624" s="39">
        <v>71045</v>
      </c>
      <c r="P624" s="40">
        <f>VLOOKUP(O624,'CPT to wRVU'!$A$1:$C$9660,3,FALSE)</f>
        <v>0.18</v>
      </c>
      <c r="Q624" s="25"/>
      <c r="R624" s="25"/>
      <c r="S624" s="25"/>
      <c r="T624" s="25"/>
    </row>
    <row r="625" spans="1:20" ht="16.5" customHeight="1" x14ac:dyDescent="0.2">
      <c r="A625" s="29" t="s">
        <v>1835</v>
      </c>
      <c r="B625" s="30" t="s">
        <v>40</v>
      </c>
      <c r="C625" s="30" t="s">
        <v>61</v>
      </c>
      <c r="D625" s="30" t="s">
        <v>1103</v>
      </c>
      <c r="E625" s="30" t="s">
        <v>1836</v>
      </c>
      <c r="F625" s="30">
        <f t="shared" si="10"/>
        <v>14</v>
      </c>
      <c r="G625" s="30" t="str">
        <f t="shared" si="11"/>
        <v>03/02/202614:57:41</v>
      </c>
      <c r="H625" s="30" t="s">
        <v>1103</v>
      </c>
      <c r="I625" s="31">
        <v>46083</v>
      </c>
      <c r="J625" s="31" t="str">
        <f t="shared" si="12"/>
        <v>WD</v>
      </c>
      <c r="K625" s="30" t="s">
        <v>1837</v>
      </c>
      <c r="L625" s="30">
        <f t="shared" si="13"/>
        <v>14</v>
      </c>
      <c r="M625" s="30" t="s">
        <v>515</v>
      </c>
      <c r="N625" s="32">
        <f t="shared" si="14"/>
        <v>2.476851851851869E-3</v>
      </c>
      <c r="O625" s="33">
        <v>71045</v>
      </c>
      <c r="P625" s="34">
        <f>VLOOKUP(O625,'CPT to wRVU'!$A$1:$C$9660,3,FALSE)</f>
        <v>0.18</v>
      </c>
      <c r="Q625" s="28"/>
      <c r="R625" s="28"/>
      <c r="S625" s="28"/>
      <c r="T625" s="28"/>
    </row>
    <row r="626" spans="1:20" ht="16.5" customHeight="1" x14ac:dyDescent="0.2">
      <c r="A626" s="35" t="s">
        <v>1838</v>
      </c>
      <c r="B626" s="36" t="s">
        <v>40</v>
      </c>
      <c r="C626" s="36" t="s">
        <v>110</v>
      </c>
      <c r="D626" s="36" t="s">
        <v>1103</v>
      </c>
      <c r="E626" s="36" t="s">
        <v>1839</v>
      </c>
      <c r="F626" s="36">
        <f t="shared" si="10"/>
        <v>14</v>
      </c>
      <c r="G626" s="36" t="str">
        <f t="shared" si="11"/>
        <v>03/02/202614:58:24</v>
      </c>
      <c r="H626" s="36" t="s">
        <v>1103</v>
      </c>
      <c r="I626" s="37">
        <v>46083</v>
      </c>
      <c r="J626" s="37" t="str">
        <f t="shared" si="12"/>
        <v>WD</v>
      </c>
      <c r="K626" s="36" t="s">
        <v>1840</v>
      </c>
      <c r="L626" s="36">
        <f t="shared" si="13"/>
        <v>14</v>
      </c>
      <c r="M626" s="36" t="s">
        <v>515</v>
      </c>
      <c r="N626" s="38">
        <f t="shared" si="14"/>
        <v>1.2962962962963065E-2</v>
      </c>
      <c r="O626" s="39">
        <v>74018</v>
      </c>
      <c r="P626" s="40">
        <f>VLOOKUP(O626,'CPT to wRVU'!$A$1:$C$9660,3,FALSE)</f>
        <v>0.18</v>
      </c>
      <c r="Q626" s="25"/>
      <c r="R626" s="25"/>
      <c r="S626" s="25"/>
      <c r="T626" s="25"/>
    </row>
    <row r="627" spans="1:20" ht="27" customHeight="1" x14ac:dyDescent="0.2">
      <c r="A627" s="29" t="s">
        <v>1841</v>
      </c>
      <c r="B627" s="30" t="s">
        <v>163</v>
      </c>
      <c r="C627" s="30" t="s">
        <v>164</v>
      </c>
      <c r="D627" s="30" t="s">
        <v>1103</v>
      </c>
      <c r="E627" s="30" t="s">
        <v>1842</v>
      </c>
      <c r="F627" s="30">
        <f t="shared" si="10"/>
        <v>14</v>
      </c>
      <c r="G627" s="30" t="str">
        <f t="shared" si="11"/>
        <v>03/02/202615:02:06</v>
      </c>
      <c r="H627" s="30" t="s">
        <v>1103</v>
      </c>
      <c r="I627" s="31">
        <v>46083</v>
      </c>
      <c r="J627" s="31" t="str">
        <f t="shared" si="12"/>
        <v>WD</v>
      </c>
      <c r="K627" s="30" t="s">
        <v>1843</v>
      </c>
      <c r="L627" s="30">
        <f t="shared" si="13"/>
        <v>15</v>
      </c>
      <c r="M627" s="30" t="s">
        <v>515</v>
      </c>
      <c r="N627" s="32">
        <f t="shared" si="14"/>
        <v>3.460648148148171E-3</v>
      </c>
      <c r="O627" s="33">
        <v>70553</v>
      </c>
      <c r="P627" s="34">
        <f>VLOOKUP(O627,'CPT to wRVU'!$A$1:$C$9660,3,FALSE)</f>
        <v>2.29</v>
      </c>
      <c r="Q627" s="28"/>
      <c r="R627" s="28">
        <f>SUM(P627:P658)</f>
        <v>19.899999999999995</v>
      </c>
      <c r="S627" s="41">
        <f>(R627*55)-450</f>
        <v>644.49999999999977</v>
      </c>
      <c r="T627" s="28"/>
    </row>
    <row r="628" spans="1:20" ht="27" customHeight="1" x14ac:dyDescent="0.2">
      <c r="A628" s="35" t="s">
        <v>1844</v>
      </c>
      <c r="B628" s="36" t="s">
        <v>40</v>
      </c>
      <c r="C628" s="36" t="s">
        <v>61</v>
      </c>
      <c r="D628" s="36" t="s">
        <v>1103</v>
      </c>
      <c r="E628" s="36" t="s">
        <v>1845</v>
      </c>
      <c r="F628" s="36">
        <f t="shared" si="10"/>
        <v>14</v>
      </c>
      <c r="G628" s="36" t="str">
        <f t="shared" si="11"/>
        <v>03/02/202615:02:29</v>
      </c>
      <c r="H628" s="36" t="s">
        <v>1103</v>
      </c>
      <c r="I628" s="37">
        <v>46083</v>
      </c>
      <c r="J628" s="37" t="str">
        <f t="shared" si="12"/>
        <v>WD</v>
      </c>
      <c r="K628" s="36" t="s">
        <v>1846</v>
      </c>
      <c r="L628" s="36">
        <f t="shared" si="13"/>
        <v>15</v>
      </c>
      <c r="M628" s="36" t="s">
        <v>515</v>
      </c>
      <c r="N628" s="38">
        <f t="shared" si="14"/>
        <v>4.0393518518517801E-3</v>
      </c>
      <c r="O628" s="39">
        <v>71045</v>
      </c>
      <c r="P628" s="40">
        <f>VLOOKUP(O628,'CPT to wRVU'!$A$1:$C$9660,3,FALSE)</f>
        <v>0.18</v>
      </c>
      <c r="Q628" s="25"/>
      <c r="R628" s="25"/>
      <c r="S628" s="25"/>
      <c r="T628" s="25"/>
    </row>
    <row r="629" spans="1:20" ht="27" customHeight="1" x14ac:dyDescent="0.2">
      <c r="A629" s="29" t="s">
        <v>1847</v>
      </c>
      <c r="B629" s="30" t="s">
        <v>40</v>
      </c>
      <c r="C629" s="30" t="s">
        <v>627</v>
      </c>
      <c r="D629" s="30" t="s">
        <v>1103</v>
      </c>
      <c r="E629" s="30" t="s">
        <v>1848</v>
      </c>
      <c r="F629" s="30">
        <f t="shared" si="10"/>
        <v>14</v>
      </c>
      <c r="G629" s="30" t="str">
        <f t="shared" si="11"/>
        <v>03/02/202615:03:25</v>
      </c>
      <c r="H629" s="30" t="s">
        <v>1103</v>
      </c>
      <c r="I629" s="31">
        <v>46083</v>
      </c>
      <c r="J629" s="31" t="str">
        <f t="shared" si="12"/>
        <v>WD</v>
      </c>
      <c r="K629" s="30" t="s">
        <v>1849</v>
      </c>
      <c r="L629" s="30">
        <f t="shared" si="13"/>
        <v>15</v>
      </c>
      <c r="M629" s="30" t="s">
        <v>515</v>
      </c>
      <c r="N629" s="32">
        <f t="shared" si="14"/>
        <v>3.9236111111110583E-3</v>
      </c>
      <c r="O629" s="33">
        <v>73030</v>
      </c>
      <c r="P629" s="34">
        <f>VLOOKUP(O629,'CPT to wRVU'!$A$1:$C$9660,3,FALSE)</f>
        <v>0.18</v>
      </c>
      <c r="Q629" s="28"/>
      <c r="R629" s="28"/>
      <c r="S629" s="28"/>
      <c r="T629" s="28"/>
    </row>
    <row r="630" spans="1:20" ht="27" customHeight="1" x14ac:dyDescent="0.2">
      <c r="A630" s="35" t="s">
        <v>1850</v>
      </c>
      <c r="B630" s="36" t="s">
        <v>40</v>
      </c>
      <c r="C630" s="36" t="s">
        <v>627</v>
      </c>
      <c r="D630" s="36" t="s">
        <v>1103</v>
      </c>
      <c r="E630" s="36" t="s">
        <v>1851</v>
      </c>
      <c r="F630" s="36">
        <f t="shared" si="10"/>
        <v>14</v>
      </c>
      <c r="G630" s="36" t="str">
        <f t="shared" si="11"/>
        <v>03/02/202615:03:56</v>
      </c>
      <c r="H630" s="36" t="s">
        <v>1103</v>
      </c>
      <c r="I630" s="37">
        <v>46083</v>
      </c>
      <c r="J630" s="37" t="str">
        <f t="shared" si="12"/>
        <v>WD</v>
      </c>
      <c r="K630" s="36" t="s">
        <v>1852</v>
      </c>
      <c r="L630" s="36">
        <f t="shared" si="13"/>
        <v>15</v>
      </c>
      <c r="M630" s="36" t="s">
        <v>515</v>
      </c>
      <c r="N630" s="38">
        <f t="shared" si="14"/>
        <v>1.2418981481481461E-2</v>
      </c>
      <c r="O630" s="39">
        <v>73030</v>
      </c>
      <c r="P630" s="40">
        <f>VLOOKUP(O630,'CPT to wRVU'!$A$1:$C$9660,3,FALSE)</f>
        <v>0.18</v>
      </c>
      <c r="Q630" s="25"/>
      <c r="R630" s="25"/>
      <c r="S630" s="25"/>
      <c r="T630" s="25"/>
    </row>
    <row r="631" spans="1:20" ht="27" customHeight="1" x14ac:dyDescent="0.2">
      <c r="A631" s="29" t="s">
        <v>1853</v>
      </c>
      <c r="B631" s="30" t="s">
        <v>171</v>
      </c>
      <c r="C631" s="30" t="s">
        <v>387</v>
      </c>
      <c r="D631" s="30" t="s">
        <v>1103</v>
      </c>
      <c r="E631" s="30" t="s">
        <v>1854</v>
      </c>
      <c r="F631" s="30">
        <f t="shared" si="10"/>
        <v>14</v>
      </c>
      <c r="G631" s="30" t="str">
        <f t="shared" si="11"/>
        <v>03/02/202615:06:54</v>
      </c>
      <c r="H631" s="30" t="s">
        <v>1103</v>
      </c>
      <c r="I631" s="31">
        <v>46083</v>
      </c>
      <c r="J631" s="31" t="str">
        <f t="shared" si="12"/>
        <v>WD</v>
      </c>
      <c r="K631" s="30" t="s">
        <v>1855</v>
      </c>
      <c r="L631" s="30">
        <f t="shared" si="13"/>
        <v>15</v>
      </c>
      <c r="M631" s="30" t="s">
        <v>515</v>
      </c>
      <c r="N631" s="32">
        <f t="shared" si="14"/>
        <v>7.3958333333332682E-3</v>
      </c>
      <c r="O631" s="33">
        <v>76856</v>
      </c>
      <c r="P631" s="34">
        <f>VLOOKUP(O631,'CPT to wRVU'!$A$1:$C$9660,3,FALSE)</f>
        <v>0.69</v>
      </c>
      <c r="Q631" s="28"/>
      <c r="R631" s="28"/>
      <c r="S631" s="28"/>
      <c r="T631" s="28"/>
    </row>
    <row r="632" spans="1:20" ht="27" customHeight="1" x14ac:dyDescent="0.2">
      <c r="A632" s="35" t="s">
        <v>1856</v>
      </c>
      <c r="B632" s="36" t="s">
        <v>40</v>
      </c>
      <c r="C632" s="36" t="s">
        <v>593</v>
      </c>
      <c r="D632" s="36" t="s">
        <v>1103</v>
      </c>
      <c r="E632" s="36" t="s">
        <v>1857</v>
      </c>
      <c r="F632" s="36">
        <f t="shared" si="10"/>
        <v>14</v>
      </c>
      <c r="G632" s="36" t="str">
        <f t="shared" si="11"/>
        <v>03/02/202615:08:18</v>
      </c>
      <c r="H632" s="36" t="s">
        <v>1103</v>
      </c>
      <c r="I632" s="37">
        <v>46083</v>
      </c>
      <c r="J632" s="37" t="str">
        <f t="shared" si="12"/>
        <v>WD</v>
      </c>
      <c r="K632" s="36" t="s">
        <v>1858</v>
      </c>
      <c r="L632" s="36">
        <f t="shared" si="13"/>
        <v>15</v>
      </c>
      <c r="M632" s="36" t="s">
        <v>515</v>
      </c>
      <c r="N632" s="38">
        <f t="shared" si="14"/>
        <v>1.2164351851851829E-2</v>
      </c>
      <c r="O632" s="39">
        <v>72050</v>
      </c>
      <c r="P632" s="40">
        <f>VLOOKUP(O632,'CPT to wRVU'!$A$1:$C$9660,3,FALSE)</f>
        <v>0.27</v>
      </c>
      <c r="Q632" s="25"/>
      <c r="R632" s="25"/>
      <c r="S632" s="25"/>
      <c r="T632" s="25"/>
    </row>
    <row r="633" spans="1:20" ht="27" customHeight="1" x14ac:dyDescent="0.2">
      <c r="A633" s="29" t="s">
        <v>1859</v>
      </c>
      <c r="B633" s="30" t="s">
        <v>40</v>
      </c>
      <c r="C633" s="30" t="s">
        <v>41</v>
      </c>
      <c r="D633" s="30" t="s">
        <v>1103</v>
      </c>
      <c r="E633" s="30" t="s">
        <v>1860</v>
      </c>
      <c r="F633" s="30">
        <f t="shared" si="10"/>
        <v>14</v>
      </c>
      <c r="G633" s="30" t="str">
        <f t="shared" si="11"/>
        <v>03/02/202615:09:02</v>
      </c>
      <c r="H633" s="30" t="s">
        <v>1103</v>
      </c>
      <c r="I633" s="31">
        <v>46083</v>
      </c>
      <c r="J633" s="31" t="str">
        <f t="shared" si="12"/>
        <v>WD</v>
      </c>
      <c r="K633" s="30" t="s">
        <v>1861</v>
      </c>
      <c r="L633" s="30">
        <f t="shared" si="13"/>
        <v>15</v>
      </c>
      <c r="M633" s="30" t="s">
        <v>515</v>
      </c>
      <c r="N633" s="32">
        <f t="shared" si="14"/>
        <v>8.310185185185226E-3</v>
      </c>
      <c r="O633" s="33">
        <v>71046</v>
      </c>
      <c r="P633" s="34">
        <f>VLOOKUP(O633,'CPT to wRVU'!$A$1:$C$9660,3,FALSE)</f>
        <v>0.22</v>
      </c>
      <c r="Q633" s="28"/>
      <c r="R633" s="28"/>
      <c r="S633" s="28"/>
      <c r="T633" s="28"/>
    </row>
    <row r="634" spans="1:20" ht="16.5" customHeight="1" x14ac:dyDescent="0.2">
      <c r="A634" s="35" t="s">
        <v>1862</v>
      </c>
      <c r="B634" s="36" t="s">
        <v>40</v>
      </c>
      <c r="C634" s="36" t="s">
        <v>45</v>
      </c>
      <c r="D634" s="36" t="s">
        <v>1103</v>
      </c>
      <c r="E634" s="36" t="s">
        <v>1863</v>
      </c>
      <c r="F634" s="36">
        <f t="shared" si="10"/>
        <v>15</v>
      </c>
      <c r="G634" s="36" t="str">
        <f t="shared" si="11"/>
        <v>03/02/202615:09:44</v>
      </c>
      <c r="H634" s="36" t="s">
        <v>1103</v>
      </c>
      <c r="I634" s="37">
        <v>46083</v>
      </c>
      <c r="J634" s="37" t="str">
        <f t="shared" si="12"/>
        <v>WD</v>
      </c>
      <c r="K634" s="36" t="s">
        <v>1864</v>
      </c>
      <c r="L634" s="36">
        <f t="shared" si="13"/>
        <v>15</v>
      </c>
      <c r="M634" s="36" t="s">
        <v>515</v>
      </c>
      <c r="N634" s="38">
        <f t="shared" si="14"/>
        <v>3.8310185185185253E-3</v>
      </c>
      <c r="O634" s="39">
        <v>72110</v>
      </c>
      <c r="P634" s="40">
        <f>VLOOKUP(O634,'CPT to wRVU'!$A$1:$C$9660,3,FALSE)</f>
        <v>0.26</v>
      </c>
      <c r="Q634" s="25"/>
      <c r="R634" s="25"/>
      <c r="S634" s="25"/>
      <c r="T634" s="25"/>
    </row>
    <row r="635" spans="1:20" ht="27" customHeight="1" x14ac:dyDescent="0.2">
      <c r="A635" s="29" t="s">
        <v>1865</v>
      </c>
      <c r="B635" s="30" t="s">
        <v>40</v>
      </c>
      <c r="C635" s="30" t="s">
        <v>593</v>
      </c>
      <c r="D635" s="30" t="s">
        <v>1103</v>
      </c>
      <c r="E635" s="30" t="s">
        <v>1866</v>
      </c>
      <c r="F635" s="30">
        <f t="shared" si="10"/>
        <v>15</v>
      </c>
      <c r="G635" s="30" t="str">
        <f t="shared" si="11"/>
        <v>03/02/202615:10:17</v>
      </c>
      <c r="H635" s="30" t="s">
        <v>1103</v>
      </c>
      <c r="I635" s="31">
        <v>46083</v>
      </c>
      <c r="J635" s="31" t="str">
        <f t="shared" si="12"/>
        <v>WD</v>
      </c>
      <c r="K635" s="30" t="s">
        <v>1867</v>
      </c>
      <c r="L635" s="30">
        <f t="shared" si="13"/>
        <v>15</v>
      </c>
      <c r="M635" s="30" t="s">
        <v>515</v>
      </c>
      <c r="N635" s="32">
        <f t="shared" si="14"/>
        <v>1.7708333333333881E-3</v>
      </c>
      <c r="O635" s="33">
        <v>72050</v>
      </c>
      <c r="P635" s="34">
        <f>VLOOKUP(O635,'CPT to wRVU'!$A$1:$C$9660,3,FALSE)</f>
        <v>0.27</v>
      </c>
      <c r="Q635" s="28"/>
      <c r="R635" s="28"/>
      <c r="S635" s="28"/>
      <c r="T635" s="28"/>
    </row>
    <row r="636" spans="1:20" ht="27" customHeight="1" x14ac:dyDescent="0.2">
      <c r="A636" s="35" t="s">
        <v>1868</v>
      </c>
      <c r="B636" s="36" t="s">
        <v>40</v>
      </c>
      <c r="C636" s="36" t="s">
        <v>41</v>
      </c>
      <c r="D636" s="36" t="s">
        <v>1103</v>
      </c>
      <c r="E636" s="36" t="s">
        <v>1869</v>
      </c>
      <c r="F636" s="36">
        <f t="shared" si="10"/>
        <v>15</v>
      </c>
      <c r="G636" s="36" t="str">
        <f t="shared" si="11"/>
        <v>03/02/202615:12:14</v>
      </c>
      <c r="H636" s="36" t="s">
        <v>1103</v>
      </c>
      <c r="I636" s="37">
        <v>46083</v>
      </c>
      <c r="J636" s="37" t="str">
        <f t="shared" si="12"/>
        <v>WD</v>
      </c>
      <c r="K636" s="36" t="s">
        <v>1870</v>
      </c>
      <c r="L636" s="36">
        <f t="shared" si="13"/>
        <v>15</v>
      </c>
      <c r="M636" s="36" t="s">
        <v>515</v>
      </c>
      <c r="N636" s="38">
        <f t="shared" si="14"/>
        <v>1.087962962962985E-3</v>
      </c>
      <c r="O636" s="39">
        <v>71046</v>
      </c>
      <c r="P636" s="40">
        <f>VLOOKUP(O636,'CPT to wRVU'!$A$1:$C$9660,3,FALSE)</f>
        <v>0.22</v>
      </c>
      <c r="Q636" s="25"/>
      <c r="R636" s="25"/>
      <c r="S636" s="25"/>
      <c r="T636" s="25"/>
    </row>
    <row r="637" spans="1:20" ht="27" customHeight="1" x14ac:dyDescent="0.2">
      <c r="A637" s="29" t="s">
        <v>1871</v>
      </c>
      <c r="B637" s="30" t="s">
        <v>163</v>
      </c>
      <c r="C637" s="30" t="s">
        <v>419</v>
      </c>
      <c r="D637" s="30" t="s">
        <v>1103</v>
      </c>
      <c r="E637" s="30" t="s">
        <v>1872</v>
      </c>
      <c r="F637" s="30">
        <f t="shared" si="10"/>
        <v>15</v>
      </c>
      <c r="G637" s="30" t="str">
        <f t="shared" si="11"/>
        <v>03/02/202615:19:04</v>
      </c>
      <c r="H637" s="30" t="s">
        <v>1103</v>
      </c>
      <c r="I637" s="31">
        <v>46083</v>
      </c>
      <c r="J637" s="31" t="str">
        <f t="shared" si="12"/>
        <v>WD</v>
      </c>
      <c r="K637" s="30" t="s">
        <v>1873</v>
      </c>
      <c r="L637" s="30">
        <f t="shared" si="13"/>
        <v>15</v>
      </c>
      <c r="M637" s="30" t="s">
        <v>515</v>
      </c>
      <c r="N637" s="32">
        <f t="shared" si="14"/>
        <v>2.1527777777777812E-3</v>
      </c>
      <c r="O637" s="33">
        <v>72148</v>
      </c>
      <c r="P637" s="34">
        <f>VLOOKUP(O637,'CPT to wRVU'!$A$1:$C$9660,3,FALSE)</f>
        <v>1.48</v>
      </c>
      <c r="Q637" s="28"/>
      <c r="R637" s="28"/>
      <c r="S637" s="28"/>
      <c r="T637" s="28"/>
    </row>
    <row r="638" spans="1:20" ht="27" customHeight="1" x14ac:dyDescent="0.2">
      <c r="A638" s="35" t="s">
        <v>1874</v>
      </c>
      <c r="B638" s="36" t="s">
        <v>40</v>
      </c>
      <c r="C638" s="36" t="s">
        <v>41</v>
      </c>
      <c r="D638" s="36" t="s">
        <v>1103</v>
      </c>
      <c r="E638" s="36" t="s">
        <v>1875</v>
      </c>
      <c r="F638" s="36">
        <f t="shared" si="10"/>
        <v>14</v>
      </c>
      <c r="G638" s="36" t="str">
        <f t="shared" si="11"/>
        <v>03/02/202615:20:29</v>
      </c>
      <c r="H638" s="36" t="s">
        <v>1103</v>
      </c>
      <c r="I638" s="37">
        <v>46083</v>
      </c>
      <c r="J638" s="37" t="str">
        <f t="shared" si="12"/>
        <v>WD</v>
      </c>
      <c r="K638" s="36" t="s">
        <v>1876</v>
      </c>
      <c r="L638" s="36">
        <f t="shared" si="13"/>
        <v>15</v>
      </c>
      <c r="M638" s="36" t="s">
        <v>515</v>
      </c>
      <c r="N638" s="38">
        <f t="shared" si="14"/>
        <v>2.041666666666675E-2</v>
      </c>
      <c r="O638" s="39">
        <v>71046</v>
      </c>
      <c r="P638" s="40">
        <f>VLOOKUP(O638,'CPT to wRVU'!$A$1:$C$9660,3,FALSE)</f>
        <v>0.22</v>
      </c>
      <c r="Q638" s="25"/>
      <c r="R638" s="25"/>
      <c r="S638" s="25"/>
      <c r="T638" s="25"/>
    </row>
    <row r="639" spans="1:20" ht="27" customHeight="1" x14ac:dyDescent="0.2">
      <c r="A639" s="29" t="s">
        <v>1877</v>
      </c>
      <c r="B639" s="30" t="s">
        <v>40</v>
      </c>
      <c r="C639" s="30" t="s">
        <v>41</v>
      </c>
      <c r="D639" s="30" t="s">
        <v>1103</v>
      </c>
      <c r="E639" s="30" t="s">
        <v>1878</v>
      </c>
      <c r="F639" s="30">
        <f t="shared" si="10"/>
        <v>15</v>
      </c>
      <c r="G639" s="30" t="str">
        <f t="shared" si="11"/>
        <v>03/02/202615:21:03</v>
      </c>
      <c r="H639" s="30" t="s">
        <v>1103</v>
      </c>
      <c r="I639" s="31">
        <v>46083</v>
      </c>
      <c r="J639" s="31" t="str">
        <f t="shared" si="12"/>
        <v>WD</v>
      </c>
      <c r="K639" s="30" t="s">
        <v>1879</v>
      </c>
      <c r="L639" s="30">
        <f t="shared" si="13"/>
        <v>15</v>
      </c>
      <c r="M639" s="30" t="s">
        <v>515</v>
      </c>
      <c r="N639" s="32">
        <f t="shared" si="14"/>
        <v>3.9814814814814747E-3</v>
      </c>
      <c r="O639" s="33">
        <v>71046</v>
      </c>
      <c r="P639" s="34">
        <f>VLOOKUP(O639,'CPT to wRVU'!$A$1:$C$9660,3,FALSE)</f>
        <v>0.22</v>
      </c>
      <c r="Q639" s="28"/>
      <c r="R639" s="28"/>
      <c r="S639" s="28"/>
      <c r="T639" s="28"/>
    </row>
    <row r="640" spans="1:20" ht="27" customHeight="1" x14ac:dyDescent="0.2">
      <c r="A640" s="35" t="s">
        <v>1880</v>
      </c>
      <c r="B640" s="36" t="s">
        <v>40</v>
      </c>
      <c r="C640" s="36" t="s">
        <v>61</v>
      </c>
      <c r="D640" s="36" t="s">
        <v>1103</v>
      </c>
      <c r="E640" s="36" t="s">
        <v>1881</v>
      </c>
      <c r="F640" s="36">
        <f t="shared" si="10"/>
        <v>15</v>
      </c>
      <c r="G640" s="36" t="str">
        <f t="shared" si="11"/>
        <v>03/02/202615:21:57</v>
      </c>
      <c r="H640" s="36" t="s">
        <v>1103</v>
      </c>
      <c r="I640" s="37">
        <v>46083</v>
      </c>
      <c r="J640" s="37" t="str">
        <f t="shared" si="12"/>
        <v>WD</v>
      </c>
      <c r="K640" s="36" t="s">
        <v>1882</v>
      </c>
      <c r="L640" s="36">
        <f t="shared" si="13"/>
        <v>15</v>
      </c>
      <c r="M640" s="36" t="s">
        <v>515</v>
      </c>
      <c r="N640" s="38">
        <f t="shared" si="14"/>
        <v>4.6759259259260277E-3</v>
      </c>
      <c r="O640" s="39">
        <v>71045</v>
      </c>
      <c r="P640" s="40">
        <f>VLOOKUP(O640,'CPT to wRVU'!$A$1:$C$9660,3,FALSE)</f>
        <v>0.18</v>
      </c>
      <c r="Q640" s="25"/>
      <c r="R640" s="25"/>
      <c r="S640" s="25"/>
      <c r="T640" s="25"/>
    </row>
    <row r="641" spans="1:20" ht="27" customHeight="1" x14ac:dyDescent="0.2">
      <c r="A641" s="29" t="s">
        <v>1883</v>
      </c>
      <c r="B641" s="30" t="s">
        <v>40</v>
      </c>
      <c r="C641" s="30" t="s">
        <v>41</v>
      </c>
      <c r="D641" s="30" t="s">
        <v>1103</v>
      </c>
      <c r="E641" s="30" t="s">
        <v>1884</v>
      </c>
      <c r="F641" s="30">
        <f t="shared" si="10"/>
        <v>15</v>
      </c>
      <c r="G641" s="30" t="str">
        <f t="shared" si="11"/>
        <v>03/02/202615:23:31</v>
      </c>
      <c r="H641" s="30" t="s">
        <v>1103</v>
      </c>
      <c r="I641" s="31">
        <v>46083</v>
      </c>
      <c r="J641" s="31" t="str">
        <f t="shared" si="12"/>
        <v>WD</v>
      </c>
      <c r="K641" s="30" t="s">
        <v>1885</v>
      </c>
      <c r="L641" s="30">
        <f t="shared" si="13"/>
        <v>15</v>
      </c>
      <c r="M641" s="30" t="s">
        <v>515</v>
      </c>
      <c r="N641" s="32">
        <f t="shared" si="14"/>
        <v>1.2615740740740122E-3</v>
      </c>
      <c r="O641" s="33">
        <v>71046</v>
      </c>
      <c r="P641" s="34">
        <f>VLOOKUP(O641,'CPT to wRVU'!$A$1:$C$9660,3,FALSE)</f>
        <v>0.22</v>
      </c>
      <c r="Q641" s="28"/>
      <c r="R641" s="28"/>
      <c r="S641" s="28"/>
      <c r="T641" s="28"/>
    </row>
    <row r="642" spans="1:20" ht="16.5" customHeight="1" x14ac:dyDescent="0.2">
      <c r="A642" s="35" t="s">
        <v>1886</v>
      </c>
      <c r="B642" s="36" t="s">
        <v>40</v>
      </c>
      <c r="C642" s="36" t="s">
        <v>41</v>
      </c>
      <c r="D642" s="36" t="s">
        <v>1103</v>
      </c>
      <c r="E642" s="36" t="s">
        <v>1887</v>
      </c>
      <c r="F642" s="36">
        <f t="shared" si="10"/>
        <v>15</v>
      </c>
      <c r="G642" s="36" t="str">
        <f t="shared" si="11"/>
        <v>03/02/202615:25:09</v>
      </c>
      <c r="H642" s="36" t="s">
        <v>1103</v>
      </c>
      <c r="I642" s="37">
        <v>46083</v>
      </c>
      <c r="J642" s="37" t="str">
        <f t="shared" si="12"/>
        <v>WD</v>
      </c>
      <c r="K642" s="36" t="s">
        <v>1888</v>
      </c>
      <c r="L642" s="36">
        <f t="shared" si="13"/>
        <v>15</v>
      </c>
      <c r="M642" s="36" t="s">
        <v>515</v>
      </c>
      <c r="N642" s="38">
        <f t="shared" si="14"/>
        <v>1.4930555555554559E-3</v>
      </c>
      <c r="O642" s="39">
        <v>71046</v>
      </c>
      <c r="P642" s="40">
        <f>VLOOKUP(O642,'CPT to wRVU'!$A$1:$C$9660,3,FALSE)</f>
        <v>0.22</v>
      </c>
      <c r="Q642" s="25"/>
      <c r="R642" s="25"/>
      <c r="S642" s="25"/>
      <c r="T642" s="25"/>
    </row>
    <row r="643" spans="1:20" ht="27" customHeight="1" x14ac:dyDescent="0.2">
      <c r="A643" s="29" t="s">
        <v>1889</v>
      </c>
      <c r="B643" s="30" t="s">
        <v>40</v>
      </c>
      <c r="C643" s="30" t="s">
        <v>485</v>
      </c>
      <c r="D643" s="30" t="s">
        <v>1103</v>
      </c>
      <c r="E643" s="30" t="s">
        <v>1890</v>
      </c>
      <c r="F643" s="30">
        <f t="shared" si="10"/>
        <v>15</v>
      </c>
      <c r="G643" s="30" t="str">
        <f t="shared" si="11"/>
        <v>03/02/202615:29:17</v>
      </c>
      <c r="H643" s="30" t="s">
        <v>1103</v>
      </c>
      <c r="I643" s="31">
        <v>46083</v>
      </c>
      <c r="J643" s="31" t="str">
        <f t="shared" si="12"/>
        <v>WD</v>
      </c>
      <c r="K643" s="30" t="s">
        <v>1891</v>
      </c>
      <c r="L643" s="30">
        <f t="shared" si="13"/>
        <v>15</v>
      </c>
      <c r="M643" s="30" t="s">
        <v>515</v>
      </c>
      <c r="N643" s="32">
        <f t="shared" si="14"/>
        <v>1.9328703703703765E-3</v>
      </c>
      <c r="O643" s="33">
        <v>73030</v>
      </c>
      <c r="P643" s="34">
        <f>VLOOKUP(O643,'CPT to wRVU'!$A$1:$C$9660,3,FALSE)</f>
        <v>0.18</v>
      </c>
      <c r="Q643" s="28"/>
      <c r="R643" s="28"/>
      <c r="S643" s="28"/>
      <c r="T643" s="28"/>
    </row>
    <row r="644" spans="1:20" ht="27" customHeight="1" x14ac:dyDescent="0.2">
      <c r="A644" s="35" t="s">
        <v>1892</v>
      </c>
      <c r="B644" s="36" t="s">
        <v>163</v>
      </c>
      <c r="C644" s="36" t="s">
        <v>222</v>
      </c>
      <c r="D644" s="36" t="s">
        <v>1103</v>
      </c>
      <c r="E644" s="36" t="s">
        <v>1893</v>
      </c>
      <c r="F644" s="36">
        <f t="shared" si="10"/>
        <v>15</v>
      </c>
      <c r="G644" s="36" t="str">
        <f t="shared" si="11"/>
        <v>03/02/202615:34:47</v>
      </c>
      <c r="H644" s="36" t="s">
        <v>1103</v>
      </c>
      <c r="I644" s="37">
        <v>46083</v>
      </c>
      <c r="J644" s="37" t="str">
        <f t="shared" si="12"/>
        <v>WD</v>
      </c>
      <c r="K644" s="36" t="s">
        <v>1894</v>
      </c>
      <c r="L644" s="36">
        <f t="shared" si="13"/>
        <v>15</v>
      </c>
      <c r="M644" s="36" t="s">
        <v>515</v>
      </c>
      <c r="N644" s="38">
        <f t="shared" si="14"/>
        <v>2.3842592592593359E-3</v>
      </c>
      <c r="O644" s="39">
        <v>70551</v>
      </c>
      <c r="P644" s="40">
        <f>VLOOKUP(O644,'CPT to wRVU'!$A$1:$C$9660,3,FALSE)</f>
        <v>1.48</v>
      </c>
      <c r="Q644" s="25"/>
      <c r="R644" s="25"/>
      <c r="S644" s="25"/>
      <c r="T644" s="25"/>
    </row>
    <row r="645" spans="1:20" ht="27" customHeight="1" x14ac:dyDescent="0.2">
      <c r="A645" s="29" t="s">
        <v>1895</v>
      </c>
      <c r="B645" s="30" t="s">
        <v>21</v>
      </c>
      <c r="C645" s="30" t="s">
        <v>22</v>
      </c>
      <c r="D645" s="30" t="s">
        <v>1103</v>
      </c>
      <c r="E645" s="30" t="s">
        <v>1896</v>
      </c>
      <c r="F645" s="30">
        <f t="shared" si="10"/>
        <v>15</v>
      </c>
      <c r="G645" s="30" t="str">
        <f t="shared" si="11"/>
        <v>03/02/202615:40:05</v>
      </c>
      <c r="H645" s="30" t="s">
        <v>1103</v>
      </c>
      <c r="I645" s="31">
        <v>46083</v>
      </c>
      <c r="J645" s="31" t="str">
        <f t="shared" si="12"/>
        <v>WD</v>
      </c>
      <c r="K645" s="30" t="s">
        <v>1897</v>
      </c>
      <c r="L645" s="30">
        <f t="shared" si="13"/>
        <v>15</v>
      </c>
      <c r="M645" s="30" t="s">
        <v>515</v>
      </c>
      <c r="N645" s="32">
        <f t="shared" si="14"/>
        <v>5.1736111111110317E-3</v>
      </c>
      <c r="O645" s="33">
        <v>74177</v>
      </c>
      <c r="P645" s="34">
        <f>VLOOKUP(O645,'CPT to wRVU'!$A$1:$C$9660,3,FALSE)</f>
        <v>1.82</v>
      </c>
      <c r="Q645" s="28"/>
      <c r="R645" s="28"/>
      <c r="S645" s="28"/>
      <c r="T645" s="28"/>
    </row>
    <row r="646" spans="1:20" ht="27" customHeight="1" x14ac:dyDescent="0.2">
      <c r="A646" s="35" t="s">
        <v>1898</v>
      </c>
      <c r="B646" s="36" t="s">
        <v>171</v>
      </c>
      <c r="C646" s="36" t="s">
        <v>210</v>
      </c>
      <c r="D646" s="36" t="s">
        <v>1103</v>
      </c>
      <c r="E646" s="36" t="s">
        <v>1899</v>
      </c>
      <c r="F646" s="36">
        <f t="shared" si="10"/>
        <v>15</v>
      </c>
      <c r="G646" s="36" t="str">
        <f t="shared" si="11"/>
        <v>03/02/202615:40:43</v>
      </c>
      <c r="H646" s="36" t="s">
        <v>1103</v>
      </c>
      <c r="I646" s="37">
        <v>46083</v>
      </c>
      <c r="J646" s="37" t="str">
        <f t="shared" si="12"/>
        <v>WD</v>
      </c>
      <c r="K646" s="36" t="s">
        <v>1900</v>
      </c>
      <c r="L646" s="36">
        <f t="shared" si="13"/>
        <v>15</v>
      </c>
      <c r="M646" s="36" t="s">
        <v>515</v>
      </c>
      <c r="N646" s="38">
        <f t="shared" si="14"/>
        <v>2.5000000000000577E-3</v>
      </c>
      <c r="O646" s="39">
        <v>93971</v>
      </c>
      <c r="P646" s="40">
        <f>VLOOKUP(O646,'CPT to wRVU'!$A$1:$C$9660,3,FALSE)</f>
        <v>0.45</v>
      </c>
      <c r="Q646" s="25"/>
      <c r="R646" s="25"/>
      <c r="S646" s="25"/>
      <c r="T646" s="25"/>
    </row>
    <row r="647" spans="1:20" ht="27" customHeight="1" x14ac:dyDescent="0.2">
      <c r="A647" s="29" t="s">
        <v>1901</v>
      </c>
      <c r="B647" s="30" t="s">
        <v>40</v>
      </c>
      <c r="C647" s="30" t="s">
        <v>41</v>
      </c>
      <c r="D647" s="30" t="s">
        <v>1103</v>
      </c>
      <c r="E647" s="30" t="s">
        <v>1902</v>
      </c>
      <c r="F647" s="30">
        <f t="shared" si="10"/>
        <v>15</v>
      </c>
      <c r="G647" s="30" t="str">
        <f t="shared" si="11"/>
        <v>03/02/202615:41:18</v>
      </c>
      <c r="H647" s="30" t="s">
        <v>1103</v>
      </c>
      <c r="I647" s="31">
        <v>46083</v>
      </c>
      <c r="J647" s="31" t="str">
        <f t="shared" si="12"/>
        <v>WD</v>
      </c>
      <c r="K647" s="30" t="s">
        <v>1903</v>
      </c>
      <c r="L647" s="30">
        <f t="shared" si="13"/>
        <v>15</v>
      </c>
      <c r="M647" s="30" t="s">
        <v>515</v>
      </c>
      <c r="N647" s="32">
        <f t="shared" si="14"/>
        <v>5.0000000000000044E-3</v>
      </c>
      <c r="O647" s="33">
        <v>71046</v>
      </c>
      <c r="P647" s="34">
        <f>VLOOKUP(O647,'CPT to wRVU'!$A$1:$C$9660,3,FALSE)</f>
        <v>0.22</v>
      </c>
      <c r="Q647" s="28"/>
      <c r="R647" s="28"/>
      <c r="S647" s="28"/>
      <c r="T647" s="28"/>
    </row>
    <row r="648" spans="1:20" ht="27" customHeight="1" x14ac:dyDescent="0.2">
      <c r="A648" s="35" t="s">
        <v>1904</v>
      </c>
      <c r="B648" s="36" t="s">
        <v>40</v>
      </c>
      <c r="C648" s="36" t="s">
        <v>93</v>
      </c>
      <c r="D648" s="36" t="s">
        <v>1103</v>
      </c>
      <c r="E648" s="36" t="s">
        <v>1905</v>
      </c>
      <c r="F648" s="36">
        <f t="shared" si="10"/>
        <v>15</v>
      </c>
      <c r="G648" s="36" t="str">
        <f t="shared" si="11"/>
        <v>03/02/202615:42:13</v>
      </c>
      <c r="H648" s="36" t="s">
        <v>1103</v>
      </c>
      <c r="I648" s="37">
        <v>46083</v>
      </c>
      <c r="J648" s="37" t="str">
        <f t="shared" si="12"/>
        <v>WD</v>
      </c>
      <c r="K648" s="36" t="s">
        <v>1906</v>
      </c>
      <c r="L648" s="36">
        <f t="shared" si="13"/>
        <v>15</v>
      </c>
      <c r="M648" s="36" t="s">
        <v>515</v>
      </c>
      <c r="N648" s="38">
        <f t="shared" si="14"/>
        <v>5.4513888888888529E-3</v>
      </c>
      <c r="O648" s="39">
        <v>72100</v>
      </c>
      <c r="P648" s="40">
        <f>VLOOKUP(O648,'CPT to wRVU'!$A$1:$C$9660,3,FALSE)</f>
        <v>0.22</v>
      </c>
      <c r="Q648" s="25"/>
      <c r="R648" s="25"/>
      <c r="S648" s="25"/>
      <c r="T648" s="25"/>
    </row>
    <row r="649" spans="1:20" ht="37.5" customHeight="1" x14ac:dyDescent="0.2">
      <c r="A649" s="29" t="s">
        <v>1907</v>
      </c>
      <c r="B649" s="30" t="s">
        <v>171</v>
      </c>
      <c r="C649" s="30" t="s">
        <v>447</v>
      </c>
      <c r="D649" s="30" t="s">
        <v>1103</v>
      </c>
      <c r="E649" s="30" t="s">
        <v>1908</v>
      </c>
      <c r="F649" s="30">
        <f t="shared" si="10"/>
        <v>15</v>
      </c>
      <c r="G649" s="30" t="str">
        <f t="shared" si="11"/>
        <v>03/02/202615:46:00</v>
      </c>
      <c r="H649" s="30" t="s">
        <v>1103</v>
      </c>
      <c r="I649" s="31">
        <v>46083</v>
      </c>
      <c r="J649" s="31" t="str">
        <f t="shared" si="12"/>
        <v>WD</v>
      </c>
      <c r="K649" s="30" t="s">
        <v>1909</v>
      </c>
      <c r="L649" s="30">
        <f t="shared" si="13"/>
        <v>15</v>
      </c>
      <c r="M649" s="30" t="s">
        <v>515</v>
      </c>
      <c r="N649" s="32">
        <f t="shared" si="14"/>
        <v>1.1192129629629677E-2</v>
      </c>
      <c r="O649" s="33">
        <v>76801</v>
      </c>
      <c r="P649" s="34">
        <f>VLOOKUP(O649,'CPT to wRVU'!$A$1:$C$9660,3,FALSE)</f>
        <v>0.99</v>
      </c>
      <c r="Q649" s="28"/>
      <c r="R649" s="28"/>
      <c r="S649" s="28"/>
      <c r="T649" s="28"/>
    </row>
    <row r="650" spans="1:20" ht="27" customHeight="1" x14ac:dyDescent="0.2">
      <c r="A650" s="35" t="s">
        <v>1910</v>
      </c>
      <c r="B650" s="36" t="s">
        <v>171</v>
      </c>
      <c r="C650" s="36" t="s">
        <v>1911</v>
      </c>
      <c r="D650" s="36" t="s">
        <v>1103</v>
      </c>
      <c r="E650" s="36" t="s">
        <v>1912</v>
      </c>
      <c r="F650" s="36">
        <f t="shared" si="10"/>
        <v>15</v>
      </c>
      <c r="G650" s="36" t="str">
        <f t="shared" si="11"/>
        <v>03/02/202615:46:00</v>
      </c>
      <c r="H650" s="36" t="s">
        <v>1103</v>
      </c>
      <c r="I650" s="37">
        <v>46083</v>
      </c>
      <c r="J650" s="37" t="str">
        <f t="shared" si="12"/>
        <v>WD</v>
      </c>
      <c r="K650" s="36" t="s">
        <v>1909</v>
      </c>
      <c r="L650" s="36">
        <f t="shared" si="13"/>
        <v>15</v>
      </c>
      <c r="M650" s="36" t="s">
        <v>515</v>
      </c>
      <c r="N650" s="38">
        <f t="shared" si="14"/>
        <v>1.113425925925926E-2</v>
      </c>
      <c r="O650" s="39">
        <v>76817</v>
      </c>
      <c r="P650" s="40">
        <f>VLOOKUP(O650,'CPT to wRVU'!$A$1:$C$9660,3,FALSE)</f>
        <v>0.75</v>
      </c>
      <c r="Q650" s="25"/>
      <c r="R650" s="25"/>
      <c r="S650" s="25"/>
      <c r="T650" s="25"/>
    </row>
    <row r="651" spans="1:20" ht="27" customHeight="1" x14ac:dyDescent="0.2">
      <c r="A651" s="29" t="s">
        <v>1913</v>
      </c>
      <c r="B651" s="30" t="s">
        <v>21</v>
      </c>
      <c r="C651" s="30" t="s">
        <v>22</v>
      </c>
      <c r="D651" s="30" t="s">
        <v>1103</v>
      </c>
      <c r="E651" s="30" t="s">
        <v>1914</v>
      </c>
      <c r="F651" s="30">
        <f t="shared" si="10"/>
        <v>15</v>
      </c>
      <c r="G651" s="30" t="str">
        <f t="shared" si="11"/>
        <v>03/02/202615:48:16</v>
      </c>
      <c r="H651" s="30" t="s">
        <v>1103</v>
      </c>
      <c r="I651" s="31">
        <v>46083</v>
      </c>
      <c r="J651" s="31" t="str">
        <f t="shared" si="12"/>
        <v>WD</v>
      </c>
      <c r="K651" s="30" t="s">
        <v>1915</v>
      </c>
      <c r="L651" s="30">
        <f t="shared" si="13"/>
        <v>15</v>
      </c>
      <c r="M651" s="30" t="s">
        <v>515</v>
      </c>
      <c r="N651" s="32">
        <f t="shared" si="14"/>
        <v>4.2592592592592959E-3</v>
      </c>
      <c r="O651" s="33">
        <v>74177</v>
      </c>
      <c r="P651" s="34">
        <f>VLOOKUP(O651,'CPT to wRVU'!$A$1:$C$9660,3,FALSE)</f>
        <v>1.82</v>
      </c>
      <c r="Q651" s="28"/>
      <c r="R651" s="28"/>
      <c r="S651" s="28"/>
      <c r="T651" s="28"/>
    </row>
    <row r="652" spans="1:20" ht="27" customHeight="1" x14ac:dyDescent="0.2">
      <c r="A652" s="35" t="s">
        <v>1916</v>
      </c>
      <c r="B652" s="36" t="s">
        <v>21</v>
      </c>
      <c r="C652" s="36" t="s">
        <v>28</v>
      </c>
      <c r="D652" s="36" t="s">
        <v>1103</v>
      </c>
      <c r="E652" s="36" t="s">
        <v>1917</v>
      </c>
      <c r="F652" s="36">
        <f t="shared" si="10"/>
        <v>15</v>
      </c>
      <c r="G652" s="36" t="str">
        <f t="shared" si="11"/>
        <v>03/02/202615:50:24</v>
      </c>
      <c r="H652" s="36" t="s">
        <v>1103</v>
      </c>
      <c r="I652" s="37">
        <v>46083</v>
      </c>
      <c r="J652" s="37" t="str">
        <f t="shared" si="12"/>
        <v>WD</v>
      </c>
      <c r="K652" s="36" t="s">
        <v>1918</v>
      </c>
      <c r="L652" s="36">
        <f t="shared" si="13"/>
        <v>15</v>
      </c>
      <c r="M652" s="36" t="s">
        <v>515</v>
      </c>
      <c r="N652" s="38">
        <f t="shared" si="14"/>
        <v>4.4791666666667007E-3</v>
      </c>
      <c r="O652" s="39">
        <v>70450</v>
      </c>
      <c r="P652" s="40">
        <f>VLOOKUP(O652,'CPT to wRVU'!$A$1:$C$9660,3,FALSE)</f>
        <v>0.85</v>
      </c>
      <c r="Q652" s="25"/>
      <c r="R652" s="25"/>
      <c r="S652" s="25"/>
      <c r="T652" s="25"/>
    </row>
    <row r="653" spans="1:20" ht="27" customHeight="1" x14ac:dyDescent="0.2">
      <c r="A653" s="29" t="s">
        <v>1919</v>
      </c>
      <c r="B653" s="30" t="s">
        <v>40</v>
      </c>
      <c r="C653" s="30" t="s">
        <v>41</v>
      </c>
      <c r="D653" s="30" t="s">
        <v>1103</v>
      </c>
      <c r="E653" s="30" t="s">
        <v>1920</v>
      </c>
      <c r="F653" s="30">
        <f t="shared" si="10"/>
        <v>15</v>
      </c>
      <c r="G653" s="30" t="str">
        <f t="shared" si="11"/>
        <v>03/02/202615:50:53</v>
      </c>
      <c r="H653" s="30" t="s">
        <v>1103</v>
      </c>
      <c r="I653" s="31">
        <v>46083</v>
      </c>
      <c r="J653" s="31" t="str">
        <f t="shared" si="12"/>
        <v>WD</v>
      </c>
      <c r="K653" s="30" t="s">
        <v>1921</v>
      </c>
      <c r="L653" s="30">
        <f t="shared" si="13"/>
        <v>15</v>
      </c>
      <c r="M653" s="30" t="s">
        <v>515</v>
      </c>
      <c r="N653" s="32">
        <f t="shared" si="14"/>
        <v>5.8217592592593181E-3</v>
      </c>
      <c r="O653" s="33">
        <v>71046</v>
      </c>
      <c r="P653" s="34">
        <f>VLOOKUP(O653,'CPT to wRVU'!$A$1:$C$9660,3,FALSE)</f>
        <v>0.22</v>
      </c>
      <c r="Q653" s="28"/>
      <c r="R653" s="28"/>
      <c r="S653" s="28"/>
      <c r="T653" s="28"/>
    </row>
    <row r="654" spans="1:20" ht="27" customHeight="1" x14ac:dyDescent="0.2">
      <c r="A654" s="35" t="s">
        <v>1922</v>
      </c>
      <c r="B654" s="36" t="s">
        <v>40</v>
      </c>
      <c r="C654" s="36" t="s">
        <v>732</v>
      </c>
      <c r="D654" s="36" t="s">
        <v>1103</v>
      </c>
      <c r="E654" s="36" t="s">
        <v>1923</v>
      </c>
      <c r="F654" s="36">
        <f t="shared" si="10"/>
        <v>15</v>
      </c>
      <c r="G654" s="36" t="str">
        <f t="shared" si="11"/>
        <v>03/02/202615:51:32</v>
      </c>
      <c r="H654" s="36" t="s">
        <v>1103</v>
      </c>
      <c r="I654" s="37">
        <v>46083</v>
      </c>
      <c r="J654" s="37" t="str">
        <f t="shared" si="12"/>
        <v>WD</v>
      </c>
      <c r="K654" s="36" t="s">
        <v>1924</v>
      </c>
      <c r="L654" s="36">
        <f t="shared" si="13"/>
        <v>15</v>
      </c>
      <c r="M654" s="36" t="s">
        <v>515</v>
      </c>
      <c r="N654" s="38">
        <f t="shared" si="14"/>
        <v>7.5231481481481399E-3</v>
      </c>
      <c r="O654" s="39">
        <v>73502</v>
      </c>
      <c r="P654" s="40">
        <f>VLOOKUP(O654,'CPT to wRVU'!$A$1:$C$9660,3,FALSE)</f>
        <v>0.22</v>
      </c>
      <c r="Q654" s="25"/>
      <c r="R654" s="25"/>
      <c r="S654" s="25"/>
      <c r="T654" s="25"/>
    </row>
    <row r="655" spans="1:20" ht="27" customHeight="1" x14ac:dyDescent="0.2">
      <c r="A655" s="29" t="s">
        <v>1925</v>
      </c>
      <c r="B655" s="30" t="s">
        <v>171</v>
      </c>
      <c r="C655" s="30" t="s">
        <v>393</v>
      </c>
      <c r="D655" s="30" t="s">
        <v>1103</v>
      </c>
      <c r="E655" s="30" t="s">
        <v>1926</v>
      </c>
      <c r="F655" s="30">
        <f t="shared" si="10"/>
        <v>15</v>
      </c>
      <c r="G655" s="30" t="str">
        <f t="shared" si="11"/>
        <v>03/02/202615:52:39</v>
      </c>
      <c r="H655" s="30" t="s">
        <v>1103</v>
      </c>
      <c r="I655" s="31">
        <v>46083</v>
      </c>
      <c r="J655" s="31" t="str">
        <f t="shared" si="12"/>
        <v>WD</v>
      </c>
      <c r="K655" s="30" t="s">
        <v>1927</v>
      </c>
      <c r="L655" s="30">
        <f t="shared" si="13"/>
        <v>15</v>
      </c>
      <c r="M655" s="30" t="s">
        <v>515</v>
      </c>
      <c r="N655" s="32">
        <f t="shared" si="14"/>
        <v>9.398148148148211E-3</v>
      </c>
      <c r="O655" s="33">
        <v>76700</v>
      </c>
      <c r="P655" s="34">
        <f>VLOOKUP(O655,'CPT to wRVU'!$A$1:$C$9660,3,FALSE)</f>
        <v>0.81</v>
      </c>
      <c r="Q655" s="28"/>
      <c r="R655" s="28"/>
      <c r="S655" s="28"/>
      <c r="T655" s="28"/>
    </row>
    <row r="656" spans="1:20" ht="27" customHeight="1" x14ac:dyDescent="0.2">
      <c r="A656" s="35" t="s">
        <v>1928</v>
      </c>
      <c r="B656" s="36" t="s">
        <v>171</v>
      </c>
      <c r="C656" s="36" t="s">
        <v>1228</v>
      </c>
      <c r="D656" s="36" t="s">
        <v>1103</v>
      </c>
      <c r="E656" s="36" t="s">
        <v>1929</v>
      </c>
      <c r="F656" s="36">
        <f t="shared" si="10"/>
        <v>15</v>
      </c>
      <c r="G656" s="36" t="str">
        <f t="shared" si="11"/>
        <v>03/02/202615:55:01</v>
      </c>
      <c r="H656" s="36" t="s">
        <v>1103</v>
      </c>
      <c r="I656" s="37">
        <v>46083</v>
      </c>
      <c r="J656" s="37" t="str">
        <f t="shared" si="12"/>
        <v>WD</v>
      </c>
      <c r="K656" s="36" t="s">
        <v>1930</v>
      </c>
      <c r="L656" s="36">
        <f t="shared" si="13"/>
        <v>15</v>
      </c>
      <c r="M656" s="36" t="s">
        <v>515</v>
      </c>
      <c r="N656" s="38">
        <f t="shared" si="14"/>
        <v>7.8587962962963775E-3</v>
      </c>
      <c r="O656" s="39">
        <v>76815</v>
      </c>
      <c r="P656" s="40">
        <f>VLOOKUP(O656,'CPT to wRVU'!$A$1:$C$9660,3,FALSE)</f>
        <v>0.65</v>
      </c>
      <c r="Q656" s="25"/>
      <c r="R656" s="25"/>
      <c r="S656" s="25"/>
      <c r="T656" s="25"/>
    </row>
    <row r="657" spans="1:20" ht="27" customHeight="1" x14ac:dyDescent="0.2">
      <c r="A657" s="29" t="s">
        <v>1931</v>
      </c>
      <c r="B657" s="30" t="s">
        <v>40</v>
      </c>
      <c r="C657" s="30" t="s">
        <v>470</v>
      </c>
      <c r="D657" s="30" t="s">
        <v>1103</v>
      </c>
      <c r="E657" s="30" t="s">
        <v>1932</v>
      </c>
      <c r="F657" s="30">
        <f t="shared" si="10"/>
        <v>15</v>
      </c>
      <c r="G657" s="30" t="str">
        <f t="shared" si="11"/>
        <v>03/02/202615:55:45</v>
      </c>
      <c r="H657" s="30" t="s">
        <v>1103</v>
      </c>
      <c r="I657" s="31">
        <v>46083</v>
      </c>
      <c r="J657" s="31" t="str">
        <f t="shared" si="12"/>
        <v>WD</v>
      </c>
      <c r="K657" s="30" t="s">
        <v>1933</v>
      </c>
      <c r="L657" s="30">
        <f t="shared" si="13"/>
        <v>15</v>
      </c>
      <c r="M657" s="30" t="s">
        <v>515</v>
      </c>
      <c r="N657" s="32">
        <f t="shared" si="14"/>
        <v>1.9675925925924931E-3</v>
      </c>
      <c r="O657" s="33">
        <v>71045</v>
      </c>
      <c r="P657" s="34">
        <f>VLOOKUP(O657,'CPT to wRVU'!$A$1:$C$9660,3,FALSE)</f>
        <v>0.18</v>
      </c>
      <c r="Q657" s="28"/>
      <c r="R657" s="28"/>
      <c r="S657" s="28"/>
      <c r="T657" s="28"/>
    </row>
    <row r="658" spans="1:20" ht="27" customHeight="1" x14ac:dyDescent="0.2">
      <c r="A658" s="35" t="s">
        <v>1934</v>
      </c>
      <c r="B658" s="36" t="s">
        <v>21</v>
      </c>
      <c r="C658" s="36" t="s">
        <v>1016</v>
      </c>
      <c r="D658" s="36" t="s">
        <v>1103</v>
      </c>
      <c r="E658" s="36" t="s">
        <v>1935</v>
      </c>
      <c r="F658" s="36">
        <f t="shared" si="10"/>
        <v>15</v>
      </c>
      <c r="G658" s="36" t="str">
        <f t="shared" si="11"/>
        <v>03/02/202615:59:38</v>
      </c>
      <c r="H658" s="36" t="s">
        <v>1103</v>
      </c>
      <c r="I658" s="37">
        <v>46083</v>
      </c>
      <c r="J658" s="37" t="str">
        <f t="shared" si="12"/>
        <v>WD</v>
      </c>
      <c r="K658" s="36" t="s">
        <v>1936</v>
      </c>
      <c r="L658" s="36">
        <f t="shared" si="13"/>
        <v>15</v>
      </c>
      <c r="M658" s="36" t="s">
        <v>515</v>
      </c>
      <c r="N658" s="38">
        <f t="shared" si="14"/>
        <v>5.7407407407407129E-3</v>
      </c>
      <c r="O658" s="39">
        <v>74176</v>
      </c>
      <c r="P658" s="40">
        <f>VLOOKUP(O658,'CPT to wRVU'!$A$1:$C$9660,3,FALSE)</f>
        <v>1.74</v>
      </c>
      <c r="Q658" s="25"/>
      <c r="R658" s="25"/>
      <c r="S658" s="25"/>
      <c r="T658" s="25"/>
    </row>
    <row r="659" spans="1:20" ht="27" customHeight="1" x14ac:dyDescent="0.2">
      <c r="A659" s="29" t="s">
        <v>1937</v>
      </c>
      <c r="B659" s="30" t="s">
        <v>40</v>
      </c>
      <c r="C659" s="30" t="s">
        <v>1557</v>
      </c>
      <c r="D659" s="30" t="s">
        <v>1103</v>
      </c>
      <c r="E659" s="30" t="s">
        <v>1938</v>
      </c>
      <c r="F659" s="30">
        <f t="shared" si="10"/>
        <v>15</v>
      </c>
      <c r="G659" s="30" t="str">
        <f t="shared" si="11"/>
        <v>03/02/202616:00:34</v>
      </c>
      <c r="H659" s="30" t="s">
        <v>1103</v>
      </c>
      <c r="I659" s="31">
        <v>46083</v>
      </c>
      <c r="J659" s="31" t="str">
        <f t="shared" si="12"/>
        <v>WD</v>
      </c>
      <c r="K659" s="30" t="s">
        <v>1939</v>
      </c>
      <c r="L659" s="30">
        <f t="shared" si="13"/>
        <v>16</v>
      </c>
      <c r="M659" s="30" t="s">
        <v>515</v>
      </c>
      <c r="N659" s="32">
        <f t="shared" si="14"/>
        <v>2.1990740740740478E-3</v>
      </c>
      <c r="O659" s="33">
        <v>73564</v>
      </c>
      <c r="P659" s="34">
        <f>VLOOKUP(O659,'CPT to wRVU'!$A$1:$C$9660,3,FALSE)</f>
        <v>0.22</v>
      </c>
      <c r="Q659" s="28"/>
      <c r="R659" s="28">
        <f>SUM(P659:P689)</f>
        <v>21.569999999999993</v>
      </c>
      <c r="S659" s="41">
        <f>(R659*55)-450</f>
        <v>736.34999999999968</v>
      </c>
      <c r="T659" s="28"/>
    </row>
    <row r="660" spans="1:20" ht="27" customHeight="1" x14ac:dyDescent="0.2">
      <c r="A660" s="35" t="s">
        <v>1940</v>
      </c>
      <c r="B660" s="36" t="s">
        <v>21</v>
      </c>
      <c r="C660" s="36" t="s">
        <v>22</v>
      </c>
      <c r="D660" s="36" t="s">
        <v>1103</v>
      </c>
      <c r="E660" s="36" t="s">
        <v>1941</v>
      </c>
      <c r="F660" s="36">
        <f t="shared" si="10"/>
        <v>15</v>
      </c>
      <c r="G660" s="36" t="str">
        <f t="shared" si="11"/>
        <v>03/02/202616:04:51</v>
      </c>
      <c r="H660" s="36" t="s">
        <v>1103</v>
      </c>
      <c r="I660" s="37">
        <v>46083</v>
      </c>
      <c r="J660" s="37" t="str">
        <f t="shared" si="12"/>
        <v>WD</v>
      </c>
      <c r="K660" s="36" t="s">
        <v>1942</v>
      </c>
      <c r="L660" s="36">
        <f t="shared" si="13"/>
        <v>16</v>
      </c>
      <c r="M660" s="36" t="s">
        <v>515</v>
      </c>
      <c r="N660" s="38">
        <f t="shared" si="14"/>
        <v>4.4907407407407396E-3</v>
      </c>
      <c r="O660" s="39">
        <v>74177</v>
      </c>
      <c r="P660" s="40">
        <f>VLOOKUP(O660,'CPT to wRVU'!$A$1:$C$9660,3,FALSE)</f>
        <v>1.82</v>
      </c>
      <c r="Q660" s="25"/>
      <c r="R660" s="25"/>
      <c r="S660" s="25"/>
      <c r="T660" s="25"/>
    </row>
    <row r="661" spans="1:20" ht="27" customHeight="1" x14ac:dyDescent="0.2">
      <c r="A661" s="29" t="s">
        <v>1943</v>
      </c>
      <c r="B661" s="30" t="s">
        <v>40</v>
      </c>
      <c r="C661" s="30" t="s">
        <v>61</v>
      </c>
      <c r="D661" s="30" t="s">
        <v>1103</v>
      </c>
      <c r="E661" s="30" t="s">
        <v>1944</v>
      </c>
      <c r="F661" s="30">
        <f t="shared" si="10"/>
        <v>16</v>
      </c>
      <c r="G661" s="30" t="str">
        <f t="shared" si="11"/>
        <v>03/02/202616:08:06</v>
      </c>
      <c r="H661" s="30" t="s">
        <v>1103</v>
      </c>
      <c r="I661" s="31">
        <v>46083</v>
      </c>
      <c r="J661" s="31" t="str">
        <f t="shared" si="12"/>
        <v>WD</v>
      </c>
      <c r="K661" s="30" t="s">
        <v>1945</v>
      </c>
      <c r="L661" s="30">
        <f t="shared" si="13"/>
        <v>16</v>
      </c>
      <c r="M661" s="30" t="s">
        <v>515</v>
      </c>
      <c r="N661" s="32">
        <f t="shared" si="14"/>
        <v>1.388888888888884E-3</v>
      </c>
      <c r="O661" s="33">
        <v>71045</v>
      </c>
      <c r="P661" s="34">
        <f>VLOOKUP(O661,'CPT to wRVU'!$A$1:$C$9660,3,FALSE)</f>
        <v>0.18</v>
      </c>
      <c r="Q661" s="28"/>
      <c r="R661" s="28"/>
      <c r="S661" s="28"/>
      <c r="T661" s="28"/>
    </row>
    <row r="662" spans="1:20" ht="27" customHeight="1" x14ac:dyDescent="0.2">
      <c r="A662" s="35" t="s">
        <v>1946</v>
      </c>
      <c r="B662" s="36" t="s">
        <v>40</v>
      </c>
      <c r="C662" s="36" t="s">
        <v>61</v>
      </c>
      <c r="D662" s="36" t="s">
        <v>1103</v>
      </c>
      <c r="E662" s="36" t="s">
        <v>1947</v>
      </c>
      <c r="F662" s="36">
        <f t="shared" si="10"/>
        <v>16</v>
      </c>
      <c r="G662" s="36" t="str">
        <f t="shared" si="11"/>
        <v>03/02/202616:08:44</v>
      </c>
      <c r="H662" s="36" t="s">
        <v>1103</v>
      </c>
      <c r="I662" s="37">
        <v>46083</v>
      </c>
      <c r="J662" s="37" t="str">
        <f t="shared" si="12"/>
        <v>WD</v>
      </c>
      <c r="K662" s="36" t="s">
        <v>1948</v>
      </c>
      <c r="L662" s="36">
        <f t="shared" si="13"/>
        <v>16</v>
      </c>
      <c r="M662" s="36" t="s">
        <v>515</v>
      </c>
      <c r="N662" s="38">
        <f t="shared" si="14"/>
        <v>1.4699074074073781E-3</v>
      </c>
      <c r="O662" s="39">
        <v>71045</v>
      </c>
      <c r="P662" s="40">
        <f>VLOOKUP(O662,'CPT to wRVU'!$A$1:$C$9660,3,FALSE)</f>
        <v>0.18</v>
      </c>
      <c r="Q662" s="25"/>
      <c r="R662" s="25"/>
      <c r="S662" s="25"/>
      <c r="T662" s="25"/>
    </row>
    <row r="663" spans="1:20" ht="27" customHeight="1" x14ac:dyDescent="0.2">
      <c r="A663" s="29" t="s">
        <v>1949</v>
      </c>
      <c r="B663" s="30" t="s">
        <v>163</v>
      </c>
      <c r="C663" s="30" t="s">
        <v>222</v>
      </c>
      <c r="D663" s="30" t="s">
        <v>1103</v>
      </c>
      <c r="E663" s="30" t="s">
        <v>1950</v>
      </c>
      <c r="F663" s="30">
        <f t="shared" si="10"/>
        <v>16</v>
      </c>
      <c r="G663" s="30" t="str">
        <f t="shared" si="11"/>
        <v>03/02/202616:13:43</v>
      </c>
      <c r="H663" s="30" t="s">
        <v>1103</v>
      </c>
      <c r="I663" s="31">
        <v>46083</v>
      </c>
      <c r="J663" s="31" t="str">
        <f t="shared" si="12"/>
        <v>WD</v>
      </c>
      <c r="K663" s="30" t="s">
        <v>1951</v>
      </c>
      <c r="L663" s="30">
        <f t="shared" si="13"/>
        <v>16</v>
      </c>
      <c r="M663" s="30" t="s">
        <v>515</v>
      </c>
      <c r="N663" s="32">
        <f t="shared" si="14"/>
        <v>2.8240740740740344E-3</v>
      </c>
      <c r="O663" s="33">
        <v>70551</v>
      </c>
      <c r="P663" s="34">
        <f>VLOOKUP(O663,'CPT to wRVU'!$A$1:$C$9660,3,FALSE)</f>
        <v>1.48</v>
      </c>
      <c r="Q663" s="28"/>
      <c r="R663" s="28"/>
      <c r="S663" s="28"/>
      <c r="T663" s="28"/>
    </row>
    <row r="664" spans="1:20" ht="27" customHeight="1" x14ac:dyDescent="0.2">
      <c r="A664" s="35" t="s">
        <v>1952</v>
      </c>
      <c r="B664" s="36" t="s">
        <v>40</v>
      </c>
      <c r="C664" s="36" t="s">
        <v>41</v>
      </c>
      <c r="D664" s="36" t="s">
        <v>1103</v>
      </c>
      <c r="E664" s="36" t="s">
        <v>1953</v>
      </c>
      <c r="F664" s="36">
        <f t="shared" si="10"/>
        <v>16</v>
      </c>
      <c r="G664" s="36" t="str">
        <f t="shared" si="11"/>
        <v>03/02/202616:14:38</v>
      </c>
      <c r="H664" s="36" t="s">
        <v>1103</v>
      </c>
      <c r="I664" s="37">
        <v>46083</v>
      </c>
      <c r="J664" s="37" t="str">
        <f t="shared" si="12"/>
        <v>WD</v>
      </c>
      <c r="K664" s="36" t="s">
        <v>1954</v>
      </c>
      <c r="L664" s="36">
        <f t="shared" si="13"/>
        <v>16</v>
      </c>
      <c r="M664" s="36" t="s">
        <v>515</v>
      </c>
      <c r="N664" s="38">
        <f t="shared" si="14"/>
        <v>9.8379629629630205E-4</v>
      </c>
      <c r="O664" s="39">
        <v>71046</v>
      </c>
      <c r="P664" s="40">
        <f>VLOOKUP(O664,'CPT to wRVU'!$A$1:$C$9660,3,FALSE)</f>
        <v>0.22</v>
      </c>
      <c r="Q664" s="25"/>
      <c r="R664" s="25"/>
      <c r="S664" s="25"/>
      <c r="T664" s="25"/>
    </row>
    <row r="665" spans="1:20" ht="27" customHeight="1" x14ac:dyDescent="0.2">
      <c r="A665" s="29" t="s">
        <v>1955</v>
      </c>
      <c r="B665" s="30" t="s">
        <v>40</v>
      </c>
      <c r="C665" s="30" t="s">
        <v>627</v>
      </c>
      <c r="D665" s="30" t="s">
        <v>1103</v>
      </c>
      <c r="E665" s="30" t="s">
        <v>1956</v>
      </c>
      <c r="F665" s="30">
        <f t="shared" si="10"/>
        <v>16</v>
      </c>
      <c r="G665" s="30" t="str">
        <f t="shared" si="11"/>
        <v>03/02/202616:15:17</v>
      </c>
      <c r="H665" s="30" t="s">
        <v>1103</v>
      </c>
      <c r="I665" s="31">
        <v>46083</v>
      </c>
      <c r="J665" s="31" t="str">
        <f t="shared" si="12"/>
        <v>WD</v>
      </c>
      <c r="K665" s="30" t="s">
        <v>1957</v>
      </c>
      <c r="L665" s="30">
        <f t="shared" si="13"/>
        <v>16</v>
      </c>
      <c r="M665" s="30" t="s">
        <v>515</v>
      </c>
      <c r="N665" s="32">
        <f t="shared" si="14"/>
        <v>2.1527777777777812E-3</v>
      </c>
      <c r="O665" s="33">
        <v>73030</v>
      </c>
      <c r="P665" s="34">
        <f>VLOOKUP(O665,'CPT to wRVU'!$A$1:$C$9660,3,FALSE)</f>
        <v>0.18</v>
      </c>
      <c r="Q665" s="28"/>
      <c r="R665" s="28"/>
      <c r="S665" s="28"/>
      <c r="T665" s="28"/>
    </row>
    <row r="666" spans="1:20" ht="27" customHeight="1" x14ac:dyDescent="0.2">
      <c r="A666" s="35" t="s">
        <v>1958</v>
      </c>
      <c r="B666" s="36" t="s">
        <v>40</v>
      </c>
      <c r="C666" s="36" t="s">
        <v>894</v>
      </c>
      <c r="D666" s="36" t="s">
        <v>1103</v>
      </c>
      <c r="E666" s="36" t="s">
        <v>1959</v>
      </c>
      <c r="F666" s="36">
        <f t="shared" si="10"/>
        <v>16</v>
      </c>
      <c r="G666" s="36" t="str">
        <f t="shared" si="11"/>
        <v>03/02/202616:16:49</v>
      </c>
      <c r="H666" s="36" t="s">
        <v>1103</v>
      </c>
      <c r="I666" s="37">
        <v>46083</v>
      </c>
      <c r="J666" s="37" t="str">
        <f t="shared" si="12"/>
        <v>WD</v>
      </c>
      <c r="K666" s="36" t="s">
        <v>1960</v>
      </c>
      <c r="L666" s="36">
        <f t="shared" si="13"/>
        <v>16</v>
      </c>
      <c r="M666" s="36" t="s">
        <v>515</v>
      </c>
      <c r="N666" s="38">
        <f t="shared" si="14"/>
        <v>2.6620370370370461E-3</v>
      </c>
      <c r="O666" s="39">
        <v>73130</v>
      </c>
      <c r="P666" s="40">
        <f>VLOOKUP(O666,'CPT to wRVU'!$A$1:$C$9660,3,FALSE)</f>
        <v>0.17</v>
      </c>
      <c r="Q666" s="25"/>
      <c r="R666" s="25"/>
      <c r="S666" s="25"/>
      <c r="T666" s="25"/>
    </row>
    <row r="667" spans="1:20" ht="27" customHeight="1" x14ac:dyDescent="0.2">
      <c r="A667" s="29" t="s">
        <v>1961</v>
      </c>
      <c r="B667" s="30" t="s">
        <v>21</v>
      </c>
      <c r="C667" s="30" t="s">
        <v>28</v>
      </c>
      <c r="D667" s="30" t="s">
        <v>1103</v>
      </c>
      <c r="E667" s="30" t="s">
        <v>1962</v>
      </c>
      <c r="F667" s="30">
        <f t="shared" si="10"/>
        <v>16</v>
      </c>
      <c r="G667" s="30" t="str">
        <f t="shared" si="11"/>
        <v>03/02/202616:18:33</v>
      </c>
      <c r="H667" s="30" t="s">
        <v>1103</v>
      </c>
      <c r="I667" s="31">
        <v>46083</v>
      </c>
      <c r="J667" s="31" t="str">
        <f t="shared" si="12"/>
        <v>WD</v>
      </c>
      <c r="K667" s="30" t="s">
        <v>1963</v>
      </c>
      <c r="L667" s="30">
        <f t="shared" si="13"/>
        <v>16</v>
      </c>
      <c r="M667" s="30" t="s">
        <v>515</v>
      </c>
      <c r="N667" s="32">
        <f t="shared" si="14"/>
        <v>2.3263888888889195E-3</v>
      </c>
      <c r="O667" s="33">
        <v>70450</v>
      </c>
      <c r="P667" s="34">
        <f>VLOOKUP(O667,'CPT to wRVU'!$A$1:$C$9660,3,FALSE)</f>
        <v>0.85</v>
      </c>
      <c r="Q667" s="28"/>
      <c r="R667" s="28"/>
      <c r="S667" s="28"/>
      <c r="T667" s="28"/>
    </row>
    <row r="668" spans="1:20" ht="27" customHeight="1" x14ac:dyDescent="0.2">
      <c r="A668" s="35" t="s">
        <v>1964</v>
      </c>
      <c r="B668" s="36" t="s">
        <v>40</v>
      </c>
      <c r="C668" s="36" t="s">
        <v>41</v>
      </c>
      <c r="D668" s="36" t="s">
        <v>1103</v>
      </c>
      <c r="E668" s="36" t="s">
        <v>1965</v>
      </c>
      <c r="F668" s="36">
        <f t="shared" si="10"/>
        <v>16</v>
      </c>
      <c r="G668" s="36" t="str">
        <f t="shared" si="11"/>
        <v>03/02/202616:20:14</v>
      </c>
      <c r="H668" s="36" t="s">
        <v>1103</v>
      </c>
      <c r="I668" s="37">
        <v>46083</v>
      </c>
      <c r="J668" s="37" t="str">
        <f t="shared" si="12"/>
        <v>WD</v>
      </c>
      <c r="K668" s="36" t="s">
        <v>1966</v>
      </c>
      <c r="L668" s="36">
        <f t="shared" si="13"/>
        <v>16</v>
      </c>
      <c r="M668" s="36" t="s">
        <v>515</v>
      </c>
      <c r="N668" s="38">
        <f t="shared" si="14"/>
        <v>1.1921296296295569E-3</v>
      </c>
      <c r="O668" s="39">
        <v>71046</v>
      </c>
      <c r="P668" s="40">
        <f>VLOOKUP(O668,'CPT to wRVU'!$A$1:$C$9660,3,FALSE)</f>
        <v>0.22</v>
      </c>
      <c r="Q668" s="25"/>
      <c r="R668" s="25"/>
      <c r="S668" s="25"/>
      <c r="T668" s="25"/>
    </row>
    <row r="669" spans="1:20" ht="27" customHeight="1" x14ac:dyDescent="0.2">
      <c r="A669" s="29" t="s">
        <v>1967</v>
      </c>
      <c r="B669" s="30" t="s">
        <v>40</v>
      </c>
      <c r="C669" s="30" t="s">
        <v>41</v>
      </c>
      <c r="D669" s="30" t="s">
        <v>1103</v>
      </c>
      <c r="E669" s="30" t="s">
        <v>1968</v>
      </c>
      <c r="F669" s="30">
        <f t="shared" si="10"/>
        <v>16</v>
      </c>
      <c r="G669" s="30" t="str">
        <f t="shared" si="11"/>
        <v>03/02/202616:24:32</v>
      </c>
      <c r="H669" s="30" t="s">
        <v>1103</v>
      </c>
      <c r="I669" s="31">
        <v>46083</v>
      </c>
      <c r="J669" s="31" t="str">
        <f t="shared" si="12"/>
        <v>WD</v>
      </c>
      <c r="K669" s="30" t="s">
        <v>1969</v>
      </c>
      <c r="L669" s="30">
        <f t="shared" si="13"/>
        <v>16</v>
      </c>
      <c r="M669" s="30" t="s">
        <v>515</v>
      </c>
      <c r="N669" s="32">
        <f t="shared" si="14"/>
        <v>2.1875000000000089E-3</v>
      </c>
      <c r="O669" s="33">
        <v>71046</v>
      </c>
      <c r="P669" s="34">
        <f>VLOOKUP(O669,'CPT to wRVU'!$A$1:$C$9660,3,FALSE)</f>
        <v>0.22</v>
      </c>
      <c r="Q669" s="28"/>
      <c r="R669" s="28"/>
      <c r="S669" s="28"/>
      <c r="T669" s="28"/>
    </row>
    <row r="670" spans="1:20" ht="27" customHeight="1" x14ac:dyDescent="0.2">
      <c r="A670" s="35" t="s">
        <v>1970</v>
      </c>
      <c r="B670" s="36" t="s">
        <v>21</v>
      </c>
      <c r="C670" s="36" t="s">
        <v>28</v>
      </c>
      <c r="D670" s="36" t="s">
        <v>1103</v>
      </c>
      <c r="E670" s="36" t="s">
        <v>1971</v>
      </c>
      <c r="F670" s="36">
        <f t="shared" si="10"/>
        <v>16</v>
      </c>
      <c r="G670" s="36" t="str">
        <f t="shared" si="11"/>
        <v>03/02/202616:26:37</v>
      </c>
      <c r="H670" s="36" t="s">
        <v>1103</v>
      </c>
      <c r="I670" s="37">
        <v>46083</v>
      </c>
      <c r="J670" s="37" t="str">
        <f t="shared" si="12"/>
        <v>WD</v>
      </c>
      <c r="K670" s="36" t="s">
        <v>1972</v>
      </c>
      <c r="L670" s="36">
        <f t="shared" si="13"/>
        <v>16</v>
      </c>
      <c r="M670" s="36" t="s">
        <v>515</v>
      </c>
      <c r="N670" s="38">
        <f t="shared" si="14"/>
        <v>3.3333333333334103E-3</v>
      </c>
      <c r="O670" s="39">
        <v>70450</v>
      </c>
      <c r="P670" s="40">
        <f>VLOOKUP(O670,'CPT to wRVU'!$A$1:$C$9660,3,FALSE)</f>
        <v>0.85</v>
      </c>
      <c r="Q670" s="25"/>
      <c r="R670" s="25"/>
      <c r="S670" s="25"/>
      <c r="T670" s="25"/>
    </row>
    <row r="671" spans="1:20" ht="27" customHeight="1" x14ac:dyDescent="0.2">
      <c r="A671" s="29" t="s">
        <v>1973</v>
      </c>
      <c r="B671" s="30" t="s">
        <v>21</v>
      </c>
      <c r="C671" s="30" t="s">
        <v>84</v>
      </c>
      <c r="D671" s="30" t="s">
        <v>1103</v>
      </c>
      <c r="E671" s="30" t="s">
        <v>1971</v>
      </c>
      <c r="F671" s="30">
        <f t="shared" si="10"/>
        <v>16</v>
      </c>
      <c r="G671" s="30" t="str">
        <f t="shared" si="11"/>
        <v>03/02/202616:34:38</v>
      </c>
      <c r="H671" s="30" t="s">
        <v>1103</v>
      </c>
      <c r="I671" s="31">
        <v>46083</v>
      </c>
      <c r="J671" s="31" t="str">
        <f t="shared" si="12"/>
        <v>WD</v>
      </c>
      <c r="K671" s="30" t="s">
        <v>1974</v>
      </c>
      <c r="L671" s="30">
        <f t="shared" si="13"/>
        <v>16</v>
      </c>
      <c r="M671" s="30" t="s">
        <v>515</v>
      </c>
      <c r="N671" s="32">
        <f t="shared" si="14"/>
        <v>8.900462962962985E-3</v>
      </c>
      <c r="O671" s="33">
        <v>74177</v>
      </c>
      <c r="P671" s="34">
        <f>VLOOKUP(O671,'CPT to wRVU'!$A$1:$C$9660,3,FALSE)</f>
        <v>1.82</v>
      </c>
      <c r="Q671" s="28"/>
      <c r="R671" s="28"/>
      <c r="S671" s="28"/>
      <c r="T671" s="28"/>
    </row>
    <row r="672" spans="1:20" ht="27" customHeight="1" x14ac:dyDescent="0.2">
      <c r="A672" s="35" t="s">
        <v>1975</v>
      </c>
      <c r="B672" s="36" t="s">
        <v>21</v>
      </c>
      <c r="C672" s="36" t="s">
        <v>139</v>
      </c>
      <c r="D672" s="36" t="s">
        <v>1103</v>
      </c>
      <c r="E672" s="36" t="s">
        <v>1971</v>
      </c>
      <c r="F672" s="36">
        <f t="shared" si="10"/>
        <v>16</v>
      </c>
      <c r="G672" s="36" t="str">
        <f t="shared" si="11"/>
        <v>03/02/202616:34:38</v>
      </c>
      <c r="H672" s="36" t="s">
        <v>1103</v>
      </c>
      <c r="I672" s="37">
        <v>46083</v>
      </c>
      <c r="J672" s="37" t="str">
        <f t="shared" si="12"/>
        <v>WD</v>
      </c>
      <c r="K672" s="36" t="s">
        <v>1974</v>
      </c>
      <c r="L672" s="36">
        <f t="shared" si="13"/>
        <v>16</v>
      </c>
      <c r="M672" s="36" t="s">
        <v>515</v>
      </c>
      <c r="N672" s="38">
        <f t="shared" si="14"/>
        <v>8.900462962962985E-3</v>
      </c>
      <c r="O672" s="39">
        <v>76376</v>
      </c>
      <c r="P672" s="40">
        <f>VLOOKUP(O672,'CPT to wRVU'!$A$1:$C$9660,3,FALSE)</f>
        <v>0.2</v>
      </c>
      <c r="Q672" s="25"/>
      <c r="R672" s="25"/>
      <c r="S672" s="25"/>
      <c r="T672" s="25"/>
    </row>
    <row r="673" spans="1:20" ht="27" customHeight="1" x14ac:dyDescent="0.2">
      <c r="A673" s="29" t="s">
        <v>1975</v>
      </c>
      <c r="B673" s="30" t="s">
        <v>21</v>
      </c>
      <c r="C673" s="30" t="s">
        <v>139</v>
      </c>
      <c r="D673" s="30" t="s">
        <v>1103</v>
      </c>
      <c r="E673" s="30" t="s">
        <v>1971</v>
      </c>
      <c r="F673" s="30">
        <f t="shared" si="10"/>
        <v>16</v>
      </c>
      <c r="G673" s="30" t="str">
        <f t="shared" si="11"/>
        <v>03/02/202616:34:38</v>
      </c>
      <c r="H673" s="30" t="s">
        <v>1103</v>
      </c>
      <c r="I673" s="31">
        <v>46083</v>
      </c>
      <c r="J673" s="31" t="str">
        <f t="shared" si="12"/>
        <v>WD</v>
      </c>
      <c r="K673" s="30" t="s">
        <v>1974</v>
      </c>
      <c r="L673" s="30">
        <f t="shared" si="13"/>
        <v>16</v>
      </c>
      <c r="M673" s="30" t="s">
        <v>515</v>
      </c>
      <c r="N673" s="32">
        <f t="shared" si="14"/>
        <v>8.900462962962985E-3</v>
      </c>
      <c r="O673" s="33">
        <v>71260</v>
      </c>
      <c r="P673" s="34">
        <f>VLOOKUP(O673,'CPT to wRVU'!$A$1:$C$9660,3,FALSE)</f>
        <v>1.1599999999999999</v>
      </c>
      <c r="Q673" s="28"/>
      <c r="R673" s="28"/>
      <c r="S673" s="28"/>
      <c r="T673" s="28"/>
    </row>
    <row r="674" spans="1:20" ht="16.5" customHeight="1" x14ac:dyDescent="0.2">
      <c r="A674" s="35" t="s">
        <v>1976</v>
      </c>
      <c r="B674" s="36" t="s">
        <v>40</v>
      </c>
      <c r="C674" s="36" t="s">
        <v>470</v>
      </c>
      <c r="D674" s="36" t="s">
        <v>1103</v>
      </c>
      <c r="E674" s="36" t="s">
        <v>1977</v>
      </c>
      <c r="F674" s="36">
        <f t="shared" si="10"/>
        <v>16</v>
      </c>
      <c r="G674" s="36" t="str">
        <f t="shared" si="11"/>
        <v>03/02/202616:35:10</v>
      </c>
      <c r="H674" s="36" t="s">
        <v>1103</v>
      </c>
      <c r="I674" s="37">
        <v>46083</v>
      </c>
      <c r="J674" s="37" t="str">
        <f t="shared" si="12"/>
        <v>WD</v>
      </c>
      <c r="K674" s="36" t="s">
        <v>1978</v>
      </c>
      <c r="L674" s="36">
        <f t="shared" si="13"/>
        <v>16</v>
      </c>
      <c r="M674" s="36" t="s">
        <v>515</v>
      </c>
      <c r="N674" s="38">
        <f t="shared" si="14"/>
        <v>2.0138888888888706E-3</v>
      </c>
      <c r="O674" s="39">
        <v>71045</v>
      </c>
      <c r="P674" s="40">
        <f>VLOOKUP(O674,'CPT to wRVU'!$A$1:$C$9660,3,FALSE)</f>
        <v>0.18</v>
      </c>
      <c r="Q674" s="25"/>
      <c r="R674" s="25"/>
      <c r="S674" s="25"/>
      <c r="T674" s="25"/>
    </row>
    <row r="675" spans="1:20" ht="16.5" customHeight="1" x14ac:dyDescent="0.2">
      <c r="A675" s="29" t="s">
        <v>1979</v>
      </c>
      <c r="B675" s="30" t="s">
        <v>40</v>
      </c>
      <c r="C675" s="30" t="s">
        <v>485</v>
      </c>
      <c r="D675" s="30" t="s">
        <v>1103</v>
      </c>
      <c r="E675" s="30" t="s">
        <v>1980</v>
      </c>
      <c r="F675" s="30">
        <f t="shared" si="10"/>
        <v>16</v>
      </c>
      <c r="G675" s="30" t="str">
        <f t="shared" si="11"/>
        <v>03/02/202616:35:35</v>
      </c>
      <c r="H675" s="30" t="s">
        <v>1103</v>
      </c>
      <c r="I675" s="31">
        <v>46083</v>
      </c>
      <c r="J675" s="31" t="str">
        <f t="shared" si="12"/>
        <v>WD</v>
      </c>
      <c r="K675" s="30" t="s">
        <v>1981</v>
      </c>
      <c r="L675" s="30">
        <f t="shared" si="13"/>
        <v>16</v>
      </c>
      <c r="M675" s="30" t="s">
        <v>515</v>
      </c>
      <c r="N675" s="32">
        <f t="shared" si="14"/>
        <v>3.1018518518518556E-3</v>
      </c>
      <c r="O675" s="33">
        <v>73030</v>
      </c>
      <c r="P675" s="34">
        <f>VLOOKUP(O675,'CPT to wRVU'!$A$1:$C$9660,3,FALSE)</f>
        <v>0.18</v>
      </c>
      <c r="Q675" s="28"/>
      <c r="R675" s="28"/>
      <c r="S675" s="28"/>
      <c r="T675" s="28"/>
    </row>
    <row r="676" spans="1:20" ht="27" customHeight="1" x14ac:dyDescent="0.2">
      <c r="A676" s="35" t="s">
        <v>1982</v>
      </c>
      <c r="B676" s="36" t="s">
        <v>40</v>
      </c>
      <c r="C676" s="36" t="s">
        <v>840</v>
      </c>
      <c r="D676" s="36" t="s">
        <v>1103</v>
      </c>
      <c r="E676" s="36" t="s">
        <v>1983</v>
      </c>
      <c r="F676" s="36">
        <f t="shared" si="10"/>
        <v>16</v>
      </c>
      <c r="G676" s="36" t="str">
        <f t="shared" si="11"/>
        <v>03/02/202616:36:39</v>
      </c>
      <c r="H676" s="36" t="s">
        <v>1103</v>
      </c>
      <c r="I676" s="37">
        <v>46083</v>
      </c>
      <c r="J676" s="37" t="str">
        <f t="shared" si="12"/>
        <v>WD</v>
      </c>
      <c r="K676" s="36" t="s">
        <v>1984</v>
      </c>
      <c r="L676" s="36">
        <f t="shared" si="13"/>
        <v>16</v>
      </c>
      <c r="M676" s="36" t="s">
        <v>515</v>
      </c>
      <c r="N676" s="38">
        <f t="shared" si="14"/>
        <v>2.673611111111085E-3</v>
      </c>
      <c r="O676" s="39">
        <v>73562</v>
      </c>
      <c r="P676" s="40">
        <f>VLOOKUP(O676,'CPT to wRVU'!$A$1:$C$9660,3,FALSE)</f>
        <v>0.18</v>
      </c>
      <c r="Q676" s="25"/>
      <c r="R676" s="25"/>
      <c r="S676" s="25"/>
      <c r="T676" s="25"/>
    </row>
    <row r="677" spans="1:20" ht="27" customHeight="1" x14ac:dyDescent="0.2">
      <c r="A677" s="29" t="s">
        <v>1985</v>
      </c>
      <c r="B677" s="30" t="s">
        <v>40</v>
      </c>
      <c r="C677" s="30" t="s">
        <v>627</v>
      </c>
      <c r="D677" s="30" t="s">
        <v>1103</v>
      </c>
      <c r="E677" s="30" t="s">
        <v>1983</v>
      </c>
      <c r="F677" s="30">
        <f t="shared" si="10"/>
        <v>16</v>
      </c>
      <c r="G677" s="30" t="str">
        <f t="shared" si="11"/>
        <v>03/02/202616:37:34</v>
      </c>
      <c r="H677" s="30" t="s">
        <v>1103</v>
      </c>
      <c r="I677" s="31">
        <v>46083</v>
      </c>
      <c r="J677" s="31" t="str">
        <f t="shared" si="12"/>
        <v>WD</v>
      </c>
      <c r="K677" s="30" t="s">
        <v>1986</v>
      </c>
      <c r="L677" s="30">
        <f t="shared" si="13"/>
        <v>16</v>
      </c>
      <c r="M677" s="30" t="s">
        <v>515</v>
      </c>
      <c r="N677" s="32">
        <f t="shared" si="14"/>
        <v>3.3101851851852215E-3</v>
      </c>
      <c r="O677" s="33">
        <v>73030</v>
      </c>
      <c r="P677" s="34">
        <f>VLOOKUP(O677,'CPT to wRVU'!$A$1:$C$9660,3,FALSE)</f>
        <v>0.18</v>
      </c>
      <c r="Q677" s="28"/>
      <c r="R677" s="28"/>
      <c r="S677" s="28"/>
      <c r="T677" s="28"/>
    </row>
    <row r="678" spans="1:20" ht="27" customHeight="1" x14ac:dyDescent="0.2">
      <c r="A678" s="35" t="s">
        <v>1987</v>
      </c>
      <c r="B678" s="36" t="s">
        <v>21</v>
      </c>
      <c r="C678" s="36" t="s">
        <v>72</v>
      </c>
      <c r="D678" s="36" t="s">
        <v>1103</v>
      </c>
      <c r="E678" s="36" t="s">
        <v>1988</v>
      </c>
      <c r="F678" s="36">
        <f t="shared" si="10"/>
        <v>16</v>
      </c>
      <c r="G678" s="36" t="str">
        <f t="shared" si="11"/>
        <v>03/02/202616:42:13</v>
      </c>
      <c r="H678" s="36" t="s">
        <v>1103</v>
      </c>
      <c r="I678" s="37">
        <v>46083</v>
      </c>
      <c r="J678" s="37" t="str">
        <f t="shared" si="12"/>
        <v>WD</v>
      </c>
      <c r="K678" s="36" t="s">
        <v>1989</v>
      </c>
      <c r="L678" s="36">
        <f t="shared" si="13"/>
        <v>16</v>
      </c>
      <c r="M678" s="36" t="s">
        <v>515</v>
      </c>
      <c r="N678" s="38">
        <f t="shared" si="14"/>
        <v>4.8611111111110938E-3</v>
      </c>
      <c r="O678" s="39">
        <v>70498</v>
      </c>
      <c r="P678" s="40">
        <f>VLOOKUP(O678,'CPT to wRVU'!$A$1:$C$9660,3,FALSE)</f>
        <v>1.75</v>
      </c>
      <c r="Q678" s="25"/>
      <c r="R678" s="25"/>
      <c r="S678" s="25"/>
      <c r="T678" s="25"/>
    </row>
    <row r="679" spans="1:20" ht="27" customHeight="1" x14ac:dyDescent="0.2">
      <c r="A679" s="29" t="s">
        <v>1990</v>
      </c>
      <c r="B679" s="30" t="s">
        <v>21</v>
      </c>
      <c r="C679" s="30" t="s">
        <v>76</v>
      </c>
      <c r="D679" s="30" t="s">
        <v>1103</v>
      </c>
      <c r="E679" s="30" t="s">
        <v>1988</v>
      </c>
      <c r="F679" s="30">
        <f t="shared" si="10"/>
        <v>16</v>
      </c>
      <c r="G679" s="30" t="str">
        <f t="shared" si="11"/>
        <v>03/02/202616:42:13</v>
      </c>
      <c r="H679" s="30" t="s">
        <v>1103</v>
      </c>
      <c r="I679" s="31">
        <v>46083</v>
      </c>
      <c r="J679" s="31" t="str">
        <f t="shared" si="12"/>
        <v>WD</v>
      </c>
      <c r="K679" s="30" t="s">
        <v>1989</v>
      </c>
      <c r="L679" s="30">
        <f t="shared" si="13"/>
        <v>16</v>
      </c>
      <c r="M679" s="30" t="s">
        <v>515</v>
      </c>
      <c r="N679" s="32">
        <f t="shared" si="14"/>
        <v>4.8611111111110938E-3</v>
      </c>
      <c r="O679" s="33">
        <v>70496</v>
      </c>
      <c r="P679" s="34">
        <f>VLOOKUP(O679,'CPT to wRVU'!$A$1:$C$9660,3,FALSE)</f>
        <v>1.75</v>
      </c>
      <c r="Q679" s="28"/>
      <c r="R679" s="28"/>
      <c r="S679" s="28"/>
      <c r="T679" s="28"/>
    </row>
    <row r="680" spans="1:20" ht="27" customHeight="1" x14ac:dyDescent="0.2">
      <c r="A680" s="35" t="s">
        <v>1991</v>
      </c>
      <c r="B680" s="36" t="s">
        <v>21</v>
      </c>
      <c r="C680" s="36" t="s">
        <v>28</v>
      </c>
      <c r="D680" s="36" t="s">
        <v>1103</v>
      </c>
      <c r="E680" s="36" t="s">
        <v>1992</v>
      </c>
      <c r="F680" s="36">
        <f t="shared" si="10"/>
        <v>16</v>
      </c>
      <c r="G680" s="36" t="str">
        <f t="shared" si="11"/>
        <v>03/02/202616:45:31</v>
      </c>
      <c r="H680" s="36" t="s">
        <v>1103</v>
      </c>
      <c r="I680" s="37">
        <v>46083</v>
      </c>
      <c r="J680" s="37" t="str">
        <f t="shared" si="12"/>
        <v>WD</v>
      </c>
      <c r="K680" s="36" t="s">
        <v>1993</v>
      </c>
      <c r="L680" s="36">
        <f t="shared" si="13"/>
        <v>16</v>
      </c>
      <c r="M680" s="36" t="s">
        <v>515</v>
      </c>
      <c r="N680" s="38">
        <f t="shared" si="14"/>
        <v>4.9537037037037379E-3</v>
      </c>
      <c r="O680" s="39">
        <v>70450</v>
      </c>
      <c r="P680" s="40">
        <f>VLOOKUP(O680,'CPT to wRVU'!$A$1:$C$9660,3,FALSE)</f>
        <v>0.85</v>
      </c>
      <c r="Q680" s="25"/>
      <c r="R680" s="25"/>
      <c r="S680" s="25"/>
      <c r="T680" s="25"/>
    </row>
    <row r="681" spans="1:20" ht="27" customHeight="1" x14ac:dyDescent="0.2">
      <c r="A681" s="29" t="s">
        <v>1994</v>
      </c>
      <c r="B681" s="30" t="s">
        <v>21</v>
      </c>
      <c r="C681" s="30" t="s">
        <v>32</v>
      </c>
      <c r="D681" s="30" t="s">
        <v>1103</v>
      </c>
      <c r="E681" s="30" t="s">
        <v>1992</v>
      </c>
      <c r="F681" s="30">
        <f t="shared" si="10"/>
        <v>16</v>
      </c>
      <c r="G681" s="30" t="str">
        <f t="shared" si="11"/>
        <v>03/02/202616:47:55</v>
      </c>
      <c r="H681" s="30" t="s">
        <v>1103</v>
      </c>
      <c r="I681" s="31">
        <v>46083</v>
      </c>
      <c r="J681" s="31" t="str">
        <f t="shared" si="12"/>
        <v>WD</v>
      </c>
      <c r="K681" s="30" t="s">
        <v>1995</v>
      </c>
      <c r="L681" s="30">
        <f t="shared" si="13"/>
        <v>16</v>
      </c>
      <c r="M681" s="30" t="s">
        <v>515</v>
      </c>
      <c r="N681" s="32">
        <f t="shared" si="14"/>
        <v>6.6203703703704431E-3</v>
      </c>
      <c r="O681" s="33">
        <v>72125</v>
      </c>
      <c r="P681" s="34">
        <f>VLOOKUP(O681,'CPT to wRVU'!$A$1:$C$9660,3,FALSE)</f>
        <v>1</v>
      </c>
      <c r="Q681" s="28"/>
      <c r="R681" s="28"/>
      <c r="S681" s="28"/>
      <c r="T681" s="28"/>
    </row>
    <row r="682" spans="1:20" ht="27" customHeight="1" x14ac:dyDescent="0.2">
      <c r="A682" s="35" t="s">
        <v>1996</v>
      </c>
      <c r="B682" s="36" t="s">
        <v>40</v>
      </c>
      <c r="C682" s="36" t="s">
        <v>61</v>
      </c>
      <c r="D682" s="36" t="s">
        <v>1103</v>
      </c>
      <c r="E682" s="36" t="s">
        <v>1997</v>
      </c>
      <c r="F682" s="36">
        <f t="shared" si="10"/>
        <v>16</v>
      </c>
      <c r="G682" s="36" t="str">
        <f t="shared" si="11"/>
        <v>03/02/202616:48:21</v>
      </c>
      <c r="H682" s="36" t="s">
        <v>1103</v>
      </c>
      <c r="I682" s="37">
        <v>46083</v>
      </c>
      <c r="J682" s="37" t="str">
        <f t="shared" si="12"/>
        <v>WD</v>
      </c>
      <c r="K682" s="36" t="s">
        <v>1998</v>
      </c>
      <c r="L682" s="36">
        <f t="shared" si="13"/>
        <v>16</v>
      </c>
      <c r="M682" s="36" t="s">
        <v>515</v>
      </c>
      <c r="N682" s="38">
        <f t="shared" si="14"/>
        <v>3.7152777777778034E-3</v>
      </c>
      <c r="O682" s="39">
        <v>71045</v>
      </c>
      <c r="P682" s="40">
        <f>VLOOKUP(O682,'CPT to wRVU'!$A$1:$C$9660,3,FALSE)</f>
        <v>0.18</v>
      </c>
      <c r="Q682" s="25"/>
      <c r="R682" s="25"/>
      <c r="S682" s="25"/>
      <c r="T682" s="25"/>
    </row>
    <row r="683" spans="1:20" ht="27" customHeight="1" x14ac:dyDescent="0.2">
      <c r="A683" s="29" t="s">
        <v>1999</v>
      </c>
      <c r="B683" s="30" t="s">
        <v>40</v>
      </c>
      <c r="C683" s="30" t="s">
        <v>485</v>
      </c>
      <c r="D683" s="30" t="s">
        <v>1103</v>
      </c>
      <c r="E683" s="30" t="s">
        <v>1997</v>
      </c>
      <c r="F683" s="30">
        <f t="shared" si="10"/>
        <v>16</v>
      </c>
      <c r="G683" s="30" t="str">
        <f t="shared" si="11"/>
        <v>03/02/202616:49:04</v>
      </c>
      <c r="H683" s="30" t="s">
        <v>1103</v>
      </c>
      <c r="I683" s="31">
        <v>46083</v>
      </c>
      <c r="J683" s="31" t="str">
        <f t="shared" si="12"/>
        <v>WD</v>
      </c>
      <c r="K683" s="30" t="s">
        <v>2000</v>
      </c>
      <c r="L683" s="30">
        <f t="shared" si="13"/>
        <v>16</v>
      </c>
      <c r="M683" s="30" t="s">
        <v>515</v>
      </c>
      <c r="N683" s="32">
        <f t="shared" si="14"/>
        <v>4.2129629629630294E-3</v>
      </c>
      <c r="O683" s="33">
        <v>73030</v>
      </c>
      <c r="P683" s="34">
        <f>VLOOKUP(O683,'CPT to wRVU'!$A$1:$C$9660,3,FALSE)</f>
        <v>0.18</v>
      </c>
      <c r="Q683" s="28"/>
      <c r="R683" s="28"/>
      <c r="S683" s="28"/>
      <c r="T683" s="28"/>
    </row>
    <row r="684" spans="1:20" ht="16.5" customHeight="1" x14ac:dyDescent="0.2">
      <c r="A684" s="35" t="s">
        <v>2001</v>
      </c>
      <c r="B684" s="36" t="s">
        <v>40</v>
      </c>
      <c r="C684" s="36" t="s">
        <v>535</v>
      </c>
      <c r="D684" s="36" t="s">
        <v>1103</v>
      </c>
      <c r="E684" s="36" t="s">
        <v>1997</v>
      </c>
      <c r="F684" s="36">
        <f t="shared" si="10"/>
        <v>16</v>
      </c>
      <c r="G684" s="36" t="str">
        <f t="shared" si="11"/>
        <v>03/02/202616:49:47</v>
      </c>
      <c r="H684" s="36" t="s">
        <v>1103</v>
      </c>
      <c r="I684" s="37">
        <v>46083</v>
      </c>
      <c r="J684" s="37" t="str">
        <f t="shared" si="12"/>
        <v>WD</v>
      </c>
      <c r="K684" s="36" t="s">
        <v>2002</v>
      </c>
      <c r="L684" s="36">
        <f t="shared" si="13"/>
        <v>16</v>
      </c>
      <c r="M684" s="36" t="s">
        <v>515</v>
      </c>
      <c r="N684" s="38">
        <f t="shared" si="14"/>
        <v>4.7106481481481444E-3</v>
      </c>
      <c r="O684" s="39">
        <v>73502</v>
      </c>
      <c r="P684" s="40">
        <f>VLOOKUP(O684,'CPT to wRVU'!$A$1:$C$9660,3,FALSE)</f>
        <v>0.22</v>
      </c>
      <c r="Q684" s="25"/>
      <c r="R684" s="25"/>
      <c r="S684" s="25"/>
      <c r="T684" s="25"/>
    </row>
    <row r="685" spans="1:20" ht="16.5" customHeight="1" x14ac:dyDescent="0.2">
      <c r="A685" s="29" t="s">
        <v>2003</v>
      </c>
      <c r="B685" s="30" t="s">
        <v>40</v>
      </c>
      <c r="C685" s="30" t="s">
        <v>41</v>
      </c>
      <c r="D685" s="30" t="s">
        <v>1103</v>
      </c>
      <c r="E685" s="30" t="s">
        <v>2004</v>
      </c>
      <c r="F685" s="30">
        <f t="shared" si="10"/>
        <v>16</v>
      </c>
      <c r="G685" s="30" t="str">
        <f t="shared" si="11"/>
        <v>03/02/202616:50:45</v>
      </c>
      <c r="H685" s="30" t="s">
        <v>1103</v>
      </c>
      <c r="I685" s="31">
        <v>46083</v>
      </c>
      <c r="J685" s="31" t="str">
        <f t="shared" si="12"/>
        <v>WD</v>
      </c>
      <c r="K685" s="30" t="s">
        <v>2005</v>
      </c>
      <c r="L685" s="30">
        <f t="shared" si="13"/>
        <v>16</v>
      </c>
      <c r="M685" s="30" t="s">
        <v>515</v>
      </c>
      <c r="N685" s="32">
        <f t="shared" si="14"/>
        <v>1.1666666666666714E-2</v>
      </c>
      <c r="O685" s="33">
        <v>71046</v>
      </c>
      <c r="P685" s="34">
        <f>VLOOKUP(O685,'CPT to wRVU'!$A$1:$C$9660,3,FALSE)</f>
        <v>0.22</v>
      </c>
      <c r="Q685" s="28"/>
      <c r="R685" s="28"/>
      <c r="S685" s="28"/>
      <c r="T685" s="28"/>
    </row>
    <row r="686" spans="1:20" ht="37.5" customHeight="1" x14ac:dyDescent="0.2">
      <c r="A686" s="35" t="s">
        <v>2006</v>
      </c>
      <c r="B686" s="36" t="s">
        <v>21</v>
      </c>
      <c r="C686" s="36" t="s">
        <v>139</v>
      </c>
      <c r="D686" s="36" t="s">
        <v>1103</v>
      </c>
      <c r="E686" s="36" t="s">
        <v>1992</v>
      </c>
      <c r="F686" s="36">
        <f t="shared" si="10"/>
        <v>16</v>
      </c>
      <c r="G686" s="36" t="str">
        <f t="shared" si="11"/>
        <v>03/02/202616:58:19</v>
      </c>
      <c r="H686" s="36" t="s">
        <v>1103</v>
      </c>
      <c r="I686" s="37">
        <v>46083</v>
      </c>
      <c r="J686" s="37" t="str">
        <f t="shared" si="12"/>
        <v>WD</v>
      </c>
      <c r="K686" s="36" t="s">
        <v>2007</v>
      </c>
      <c r="L686" s="36">
        <f t="shared" si="13"/>
        <v>16</v>
      </c>
      <c r="M686" s="36" t="s">
        <v>515</v>
      </c>
      <c r="N686" s="38">
        <f t="shared" si="14"/>
        <v>1.3842592592592684E-2</v>
      </c>
      <c r="O686" s="39">
        <v>76376</v>
      </c>
      <c r="P686" s="40">
        <f>VLOOKUP(O686,'CPT to wRVU'!$A$1:$C$9660,3,FALSE)</f>
        <v>0.2</v>
      </c>
      <c r="Q686" s="25"/>
      <c r="R686" s="25"/>
      <c r="S686" s="25"/>
      <c r="T686" s="25"/>
    </row>
    <row r="687" spans="1:20" ht="27" customHeight="1" x14ac:dyDescent="0.2">
      <c r="A687" s="29" t="s">
        <v>2006</v>
      </c>
      <c r="B687" s="30" t="s">
        <v>21</v>
      </c>
      <c r="C687" s="30" t="s">
        <v>139</v>
      </c>
      <c r="D687" s="30" t="s">
        <v>1103</v>
      </c>
      <c r="E687" s="30" t="s">
        <v>1992</v>
      </c>
      <c r="F687" s="30">
        <f t="shared" si="10"/>
        <v>16</v>
      </c>
      <c r="G687" s="30" t="str">
        <f t="shared" si="11"/>
        <v>03/02/202616:58:19</v>
      </c>
      <c r="H687" s="30" t="s">
        <v>1103</v>
      </c>
      <c r="I687" s="31">
        <v>46083</v>
      </c>
      <c r="J687" s="31" t="str">
        <f t="shared" si="12"/>
        <v>WD</v>
      </c>
      <c r="K687" s="30" t="s">
        <v>2007</v>
      </c>
      <c r="L687" s="30">
        <f t="shared" si="13"/>
        <v>16</v>
      </c>
      <c r="M687" s="30" t="s">
        <v>515</v>
      </c>
      <c r="N687" s="32">
        <f t="shared" si="14"/>
        <v>1.3842592592592684E-2</v>
      </c>
      <c r="O687" s="33">
        <v>71260</v>
      </c>
      <c r="P687" s="34">
        <f>VLOOKUP(O687,'CPT to wRVU'!$A$1:$C$9660,3,FALSE)</f>
        <v>1.1599999999999999</v>
      </c>
      <c r="Q687" s="28"/>
      <c r="R687" s="28"/>
      <c r="S687" s="28"/>
      <c r="T687" s="28"/>
    </row>
    <row r="688" spans="1:20" ht="27" customHeight="1" x14ac:dyDescent="0.2">
      <c r="A688" s="35" t="s">
        <v>2008</v>
      </c>
      <c r="B688" s="36" t="s">
        <v>21</v>
      </c>
      <c r="C688" s="36" t="s">
        <v>84</v>
      </c>
      <c r="D688" s="36" t="s">
        <v>1103</v>
      </c>
      <c r="E688" s="36" t="s">
        <v>1992</v>
      </c>
      <c r="F688" s="36">
        <f t="shared" si="10"/>
        <v>16</v>
      </c>
      <c r="G688" s="36" t="str">
        <f t="shared" si="11"/>
        <v>03/02/202616:58:19</v>
      </c>
      <c r="H688" s="36" t="s">
        <v>1103</v>
      </c>
      <c r="I688" s="37">
        <v>46083</v>
      </c>
      <c r="J688" s="37" t="str">
        <f t="shared" si="12"/>
        <v>WD</v>
      </c>
      <c r="K688" s="36" t="s">
        <v>2007</v>
      </c>
      <c r="L688" s="36">
        <f t="shared" si="13"/>
        <v>16</v>
      </c>
      <c r="M688" s="36" t="s">
        <v>515</v>
      </c>
      <c r="N688" s="38">
        <f t="shared" si="14"/>
        <v>1.3842592592592684E-2</v>
      </c>
      <c r="O688" s="39">
        <v>74177</v>
      </c>
      <c r="P688" s="40">
        <f>VLOOKUP(O688,'CPT to wRVU'!$A$1:$C$9660,3,FALSE)</f>
        <v>1.82</v>
      </c>
      <c r="Q688" s="25"/>
      <c r="R688" s="25"/>
      <c r="S688" s="25"/>
      <c r="T688" s="25"/>
    </row>
    <row r="689" spans="1:20" ht="27" customHeight="1" x14ac:dyDescent="0.2">
      <c r="A689" s="29" t="s">
        <v>2009</v>
      </c>
      <c r="B689" s="30" t="s">
        <v>21</v>
      </c>
      <c r="C689" s="30" t="s">
        <v>72</v>
      </c>
      <c r="D689" s="30" t="s">
        <v>23</v>
      </c>
      <c r="E689" s="30" t="s">
        <v>675</v>
      </c>
      <c r="F689" s="30">
        <f t="shared" si="10"/>
        <v>15</v>
      </c>
      <c r="G689" s="30" t="str">
        <f t="shared" si="11"/>
        <v>03/02/202616:59:22</v>
      </c>
      <c r="H689" s="30" t="s">
        <v>1103</v>
      </c>
      <c r="I689" s="31">
        <v>46083</v>
      </c>
      <c r="J689" s="31" t="str">
        <f t="shared" si="12"/>
        <v>WD</v>
      </c>
      <c r="K689" s="30" t="s">
        <v>2010</v>
      </c>
      <c r="L689" s="30">
        <f t="shared" si="13"/>
        <v>16</v>
      </c>
      <c r="M689" s="30" t="s">
        <v>515</v>
      </c>
      <c r="N689" s="32">
        <f t="shared" si="14"/>
        <v>1.0703125</v>
      </c>
      <c r="O689" s="33">
        <v>70498</v>
      </c>
      <c r="P689" s="34">
        <f>VLOOKUP(O689,'CPT to wRVU'!$A$1:$C$9660,3,FALSE)</f>
        <v>1.75</v>
      </c>
      <c r="Q689" s="28"/>
      <c r="R689" s="28"/>
      <c r="S689" s="28"/>
      <c r="T689" s="28"/>
    </row>
    <row r="690" spans="1:20" ht="27" customHeight="1" x14ac:dyDescent="0.2">
      <c r="A690" s="19" t="s">
        <v>2011</v>
      </c>
      <c r="B690" s="20" t="s">
        <v>40</v>
      </c>
      <c r="C690" s="20" t="s">
        <v>41</v>
      </c>
      <c r="D690" s="20" t="s">
        <v>1103</v>
      </c>
      <c r="E690" s="20" t="s">
        <v>2012</v>
      </c>
      <c r="F690" s="20">
        <f t="shared" si="10"/>
        <v>22</v>
      </c>
      <c r="G690" s="20" t="str">
        <f t="shared" si="11"/>
        <v>03/02/202623:01:53</v>
      </c>
      <c r="H690" s="20" t="s">
        <v>1103</v>
      </c>
      <c r="I690" s="21">
        <v>46083</v>
      </c>
      <c r="J690" s="21" t="str">
        <f t="shared" si="12"/>
        <v>WD</v>
      </c>
      <c r="K690" s="20" t="s">
        <v>2013</v>
      </c>
      <c r="L690" s="20">
        <f t="shared" si="13"/>
        <v>23</v>
      </c>
      <c r="M690" s="20" t="s">
        <v>26</v>
      </c>
      <c r="N690" s="22">
        <f t="shared" si="14"/>
        <v>4.2615740740740704E-2</v>
      </c>
      <c r="O690" s="23">
        <v>71046</v>
      </c>
      <c r="P690" s="24">
        <f>VLOOKUP(O690,'CPT to wRVU'!$A$1:$C$9660,3,FALSE)</f>
        <v>0.22</v>
      </c>
      <c r="Q690" s="25"/>
      <c r="R690" s="25">
        <f>SUM(P690:P705)</f>
        <v>3.0000000000000004</v>
      </c>
      <c r="S690" s="25"/>
      <c r="T690" s="25"/>
    </row>
    <row r="691" spans="1:20" ht="27" customHeight="1" x14ac:dyDescent="0.2">
      <c r="A691" s="19" t="s">
        <v>2014</v>
      </c>
      <c r="B691" s="20" t="s">
        <v>40</v>
      </c>
      <c r="C691" s="20" t="s">
        <v>41</v>
      </c>
      <c r="D691" s="20" t="s">
        <v>1103</v>
      </c>
      <c r="E691" s="20" t="s">
        <v>2015</v>
      </c>
      <c r="F691" s="20">
        <f t="shared" si="10"/>
        <v>22</v>
      </c>
      <c r="G691" s="20" t="str">
        <f t="shared" si="11"/>
        <v>03/02/202623:04:59</v>
      </c>
      <c r="H691" s="20" t="s">
        <v>1103</v>
      </c>
      <c r="I691" s="21">
        <v>46083</v>
      </c>
      <c r="J691" s="21" t="str">
        <f t="shared" si="12"/>
        <v>WD</v>
      </c>
      <c r="K691" s="20" t="s">
        <v>2016</v>
      </c>
      <c r="L691" s="20">
        <f t="shared" si="13"/>
        <v>23</v>
      </c>
      <c r="M691" s="20" t="s">
        <v>26</v>
      </c>
      <c r="N691" s="22">
        <f t="shared" si="14"/>
        <v>2.6238425925925846E-2</v>
      </c>
      <c r="O691" s="23">
        <v>71046</v>
      </c>
      <c r="P691" s="24">
        <f>VLOOKUP(O691,'CPT to wRVU'!$A$1:$C$9660,3,FALSE)</f>
        <v>0.22</v>
      </c>
      <c r="Q691" s="28"/>
      <c r="R691" s="28"/>
      <c r="S691" s="28"/>
      <c r="T691" s="28"/>
    </row>
    <row r="692" spans="1:20" ht="27" customHeight="1" x14ac:dyDescent="0.2">
      <c r="A692" s="19" t="s">
        <v>2017</v>
      </c>
      <c r="B692" s="20" t="s">
        <v>40</v>
      </c>
      <c r="C692" s="20" t="s">
        <v>2018</v>
      </c>
      <c r="D692" s="20" t="s">
        <v>1103</v>
      </c>
      <c r="E692" s="20" t="s">
        <v>2015</v>
      </c>
      <c r="F692" s="20">
        <f t="shared" si="10"/>
        <v>22</v>
      </c>
      <c r="G692" s="20" t="str">
        <f t="shared" si="11"/>
        <v>03/02/202623:07:52</v>
      </c>
      <c r="H692" s="20" t="s">
        <v>1103</v>
      </c>
      <c r="I692" s="21">
        <v>46083</v>
      </c>
      <c r="J692" s="21" t="str">
        <f t="shared" si="12"/>
        <v>WD</v>
      </c>
      <c r="K692" s="20" t="s">
        <v>2019</v>
      </c>
      <c r="L692" s="20">
        <f t="shared" si="13"/>
        <v>23</v>
      </c>
      <c r="M692" s="20" t="s">
        <v>26</v>
      </c>
      <c r="N692" s="22">
        <f t="shared" si="14"/>
        <v>2.8240740740740677E-2</v>
      </c>
      <c r="O692" s="23">
        <v>73070</v>
      </c>
      <c r="P692" s="24">
        <f>VLOOKUP(O692,'CPT to wRVU'!$A$1:$C$9660,3,FALSE)</f>
        <v>0.16</v>
      </c>
      <c r="Q692" s="25"/>
      <c r="R692" s="25"/>
      <c r="S692" s="25"/>
      <c r="T692" s="25"/>
    </row>
    <row r="693" spans="1:20" ht="27" customHeight="1" x14ac:dyDescent="0.2">
      <c r="A693" s="19" t="s">
        <v>2020</v>
      </c>
      <c r="B693" s="20" t="s">
        <v>40</v>
      </c>
      <c r="C693" s="20" t="s">
        <v>485</v>
      </c>
      <c r="D693" s="20" t="s">
        <v>1103</v>
      </c>
      <c r="E693" s="20" t="s">
        <v>2015</v>
      </c>
      <c r="F693" s="20">
        <f t="shared" si="10"/>
        <v>22</v>
      </c>
      <c r="G693" s="20" t="str">
        <f t="shared" si="11"/>
        <v>03/02/202623:09:36</v>
      </c>
      <c r="H693" s="20" t="s">
        <v>1103</v>
      </c>
      <c r="I693" s="21">
        <v>46083</v>
      </c>
      <c r="J693" s="21" t="str">
        <f t="shared" si="12"/>
        <v>WD</v>
      </c>
      <c r="K693" s="20" t="s">
        <v>2021</v>
      </c>
      <c r="L693" s="20">
        <f t="shared" si="13"/>
        <v>23</v>
      </c>
      <c r="M693" s="20" t="s">
        <v>26</v>
      </c>
      <c r="N693" s="22">
        <f t="shared" si="14"/>
        <v>2.9444444444444384E-2</v>
      </c>
      <c r="O693" s="23">
        <v>73030</v>
      </c>
      <c r="P693" s="24">
        <f>VLOOKUP(O693,'CPT to wRVU'!$A$1:$C$9660,3,FALSE)</f>
        <v>0.18</v>
      </c>
      <c r="Q693" s="28"/>
      <c r="R693" s="28"/>
      <c r="S693" s="28"/>
      <c r="T693" s="28"/>
    </row>
    <row r="694" spans="1:20" ht="27" customHeight="1" x14ac:dyDescent="0.2">
      <c r="A694" s="19" t="s">
        <v>2022</v>
      </c>
      <c r="B694" s="20" t="s">
        <v>40</v>
      </c>
      <c r="C694" s="20" t="s">
        <v>61</v>
      </c>
      <c r="D694" s="20" t="s">
        <v>1103</v>
      </c>
      <c r="E694" s="20" t="s">
        <v>2023</v>
      </c>
      <c r="F694" s="20">
        <f t="shared" si="10"/>
        <v>22</v>
      </c>
      <c r="G694" s="20" t="str">
        <f t="shared" si="11"/>
        <v>03/02/202623:12:19</v>
      </c>
      <c r="H694" s="20" t="s">
        <v>1103</v>
      </c>
      <c r="I694" s="21">
        <v>46083</v>
      </c>
      <c r="J694" s="21" t="str">
        <f t="shared" si="12"/>
        <v>WD</v>
      </c>
      <c r="K694" s="20" t="s">
        <v>2024</v>
      </c>
      <c r="L694" s="20">
        <f t="shared" si="13"/>
        <v>23</v>
      </c>
      <c r="M694" s="20" t="s">
        <v>26</v>
      </c>
      <c r="N694" s="22">
        <f t="shared" si="14"/>
        <v>3.7303240740740762E-2</v>
      </c>
      <c r="O694" s="23">
        <v>71045</v>
      </c>
      <c r="P694" s="24">
        <f>VLOOKUP(O694,'CPT to wRVU'!$A$1:$C$9660,3,FALSE)</f>
        <v>0.18</v>
      </c>
      <c r="Q694" s="25"/>
      <c r="R694" s="25"/>
      <c r="S694" s="25"/>
      <c r="T694" s="25"/>
    </row>
    <row r="695" spans="1:20" ht="27" customHeight="1" x14ac:dyDescent="0.2">
      <c r="A695" s="19" t="s">
        <v>2025</v>
      </c>
      <c r="B695" s="20" t="s">
        <v>40</v>
      </c>
      <c r="C695" s="20" t="s">
        <v>509</v>
      </c>
      <c r="D695" s="20" t="s">
        <v>1103</v>
      </c>
      <c r="E695" s="20" t="s">
        <v>2026</v>
      </c>
      <c r="F695" s="20">
        <f t="shared" si="10"/>
        <v>22</v>
      </c>
      <c r="G695" s="20" t="str">
        <f t="shared" si="11"/>
        <v>03/02/202623:15:44</v>
      </c>
      <c r="H695" s="20" t="s">
        <v>1103</v>
      </c>
      <c r="I695" s="21">
        <v>46083</v>
      </c>
      <c r="J695" s="21" t="str">
        <f t="shared" si="12"/>
        <v>WD</v>
      </c>
      <c r="K695" s="20" t="s">
        <v>2027</v>
      </c>
      <c r="L695" s="20">
        <f t="shared" si="13"/>
        <v>23</v>
      </c>
      <c r="M695" s="20" t="s">
        <v>26</v>
      </c>
      <c r="N695" s="22">
        <f t="shared" si="14"/>
        <v>4.0752314814814783E-2</v>
      </c>
      <c r="O695" s="23">
        <v>73562</v>
      </c>
      <c r="P695" s="24">
        <f>VLOOKUP(O695,'CPT to wRVU'!$A$1:$C$9660,3,FALSE)</f>
        <v>0.18</v>
      </c>
      <c r="Q695" s="28"/>
      <c r="R695" s="28"/>
      <c r="S695" s="28"/>
      <c r="T695" s="28"/>
    </row>
    <row r="696" spans="1:20" ht="27" customHeight="1" x14ac:dyDescent="0.2">
      <c r="A696" s="19" t="s">
        <v>2028</v>
      </c>
      <c r="B696" s="20" t="s">
        <v>40</v>
      </c>
      <c r="C696" s="20" t="s">
        <v>61</v>
      </c>
      <c r="D696" s="20" t="s">
        <v>1103</v>
      </c>
      <c r="E696" s="20" t="s">
        <v>2026</v>
      </c>
      <c r="F696" s="20">
        <f t="shared" si="10"/>
        <v>22</v>
      </c>
      <c r="G696" s="20" t="str">
        <f t="shared" si="11"/>
        <v>03/02/202623:17:34</v>
      </c>
      <c r="H696" s="20" t="s">
        <v>1103</v>
      </c>
      <c r="I696" s="21">
        <v>46083</v>
      </c>
      <c r="J696" s="21" t="str">
        <f t="shared" si="12"/>
        <v>WD</v>
      </c>
      <c r="K696" s="20" t="s">
        <v>2029</v>
      </c>
      <c r="L696" s="20">
        <f t="shared" si="13"/>
        <v>23</v>
      </c>
      <c r="M696" s="20" t="s">
        <v>26</v>
      </c>
      <c r="N696" s="22">
        <f t="shared" si="14"/>
        <v>4.2025462962962945E-2</v>
      </c>
      <c r="O696" s="23">
        <v>71045</v>
      </c>
      <c r="P696" s="24">
        <f>VLOOKUP(O696,'CPT to wRVU'!$A$1:$C$9660,3,FALSE)</f>
        <v>0.18</v>
      </c>
      <c r="Q696" s="25"/>
      <c r="R696" s="25"/>
      <c r="S696" s="25"/>
      <c r="T696" s="25"/>
    </row>
    <row r="697" spans="1:20" ht="16.5" customHeight="1" x14ac:dyDescent="0.2">
      <c r="A697" s="19" t="s">
        <v>2030</v>
      </c>
      <c r="B697" s="20" t="s">
        <v>40</v>
      </c>
      <c r="C697" s="20" t="s">
        <v>68</v>
      </c>
      <c r="D697" s="20" t="s">
        <v>1103</v>
      </c>
      <c r="E697" s="20" t="s">
        <v>2031</v>
      </c>
      <c r="F697" s="20">
        <f t="shared" si="10"/>
        <v>22</v>
      </c>
      <c r="G697" s="20" t="str">
        <f t="shared" si="11"/>
        <v>03/02/202623:21:30</v>
      </c>
      <c r="H697" s="20" t="s">
        <v>1103</v>
      </c>
      <c r="I697" s="21">
        <v>46083</v>
      </c>
      <c r="J697" s="21" t="str">
        <f t="shared" si="12"/>
        <v>WD</v>
      </c>
      <c r="K697" s="20" t="s">
        <v>2032</v>
      </c>
      <c r="L697" s="20">
        <f t="shared" si="13"/>
        <v>23</v>
      </c>
      <c r="M697" s="20" t="s">
        <v>26</v>
      </c>
      <c r="N697" s="22">
        <f t="shared" si="14"/>
        <v>4.3576388888888928E-2</v>
      </c>
      <c r="O697" s="23">
        <v>72170</v>
      </c>
      <c r="P697" s="24">
        <f>VLOOKUP(O697,'CPT to wRVU'!$A$1:$C$9660,3,FALSE)</f>
        <v>0.17</v>
      </c>
      <c r="Q697" s="28"/>
      <c r="R697" s="28"/>
      <c r="S697" s="28"/>
      <c r="T697" s="28"/>
    </row>
    <row r="698" spans="1:20" ht="16.5" customHeight="1" x14ac:dyDescent="0.2">
      <c r="A698" s="19" t="s">
        <v>2033</v>
      </c>
      <c r="B698" s="20" t="s">
        <v>40</v>
      </c>
      <c r="C698" s="20" t="s">
        <v>509</v>
      </c>
      <c r="D698" s="20" t="s">
        <v>1103</v>
      </c>
      <c r="E698" s="20" t="s">
        <v>2034</v>
      </c>
      <c r="F698" s="20">
        <f t="shared" si="10"/>
        <v>22</v>
      </c>
      <c r="G698" s="20" t="str">
        <f t="shared" si="11"/>
        <v>03/02/202623:26:32</v>
      </c>
      <c r="H698" s="20" t="s">
        <v>1103</v>
      </c>
      <c r="I698" s="21">
        <v>46083</v>
      </c>
      <c r="J698" s="21" t="str">
        <f t="shared" si="12"/>
        <v>WD</v>
      </c>
      <c r="K698" s="20" t="s">
        <v>2035</v>
      </c>
      <c r="L698" s="20">
        <f t="shared" si="13"/>
        <v>23</v>
      </c>
      <c r="M698" s="20" t="s">
        <v>26</v>
      </c>
      <c r="N698" s="22">
        <f t="shared" si="14"/>
        <v>4.6990740740740722E-2</v>
      </c>
      <c r="O698" s="23">
        <v>73562</v>
      </c>
      <c r="P698" s="24">
        <f>VLOOKUP(O698,'CPT to wRVU'!$A$1:$C$9660,3,FALSE)</f>
        <v>0.18</v>
      </c>
      <c r="Q698" s="25"/>
      <c r="R698" s="25"/>
      <c r="S698" s="25"/>
      <c r="T698" s="25"/>
    </row>
    <row r="699" spans="1:20" ht="27" customHeight="1" x14ac:dyDescent="0.2">
      <c r="A699" s="19" t="s">
        <v>2036</v>
      </c>
      <c r="B699" s="20" t="s">
        <v>40</v>
      </c>
      <c r="C699" s="20" t="s">
        <v>41</v>
      </c>
      <c r="D699" s="20" t="s">
        <v>1103</v>
      </c>
      <c r="E699" s="20" t="s">
        <v>2037</v>
      </c>
      <c r="F699" s="20">
        <f t="shared" si="10"/>
        <v>22</v>
      </c>
      <c r="G699" s="20" t="str">
        <f t="shared" si="11"/>
        <v>03/02/202623:32:59</v>
      </c>
      <c r="H699" s="20" t="s">
        <v>1103</v>
      </c>
      <c r="I699" s="21">
        <v>46083</v>
      </c>
      <c r="J699" s="21" t="str">
        <f t="shared" si="12"/>
        <v>WD</v>
      </c>
      <c r="K699" s="20" t="s">
        <v>2038</v>
      </c>
      <c r="L699" s="20">
        <f t="shared" si="13"/>
        <v>23</v>
      </c>
      <c r="M699" s="20" t="s">
        <v>26</v>
      </c>
      <c r="N699" s="22">
        <f t="shared" si="14"/>
        <v>4.7708333333333353E-2</v>
      </c>
      <c r="O699" s="23">
        <v>71046</v>
      </c>
      <c r="P699" s="24">
        <f>VLOOKUP(O699,'CPT to wRVU'!$A$1:$C$9660,3,FALSE)</f>
        <v>0.22</v>
      </c>
      <c r="Q699" s="28"/>
      <c r="R699" s="28"/>
      <c r="S699" s="28"/>
      <c r="T699" s="28"/>
    </row>
    <row r="700" spans="1:20" ht="27" customHeight="1" x14ac:dyDescent="0.2">
      <c r="A700" s="19" t="s">
        <v>2039</v>
      </c>
      <c r="B700" s="20" t="s">
        <v>40</v>
      </c>
      <c r="C700" s="20" t="s">
        <v>61</v>
      </c>
      <c r="D700" s="20" t="s">
        <v>1103</v>
      </c>
      <c r="E700" s="20" t="s">
        <v>2040</v>
      </c>
      <c r="F700" s="20">
        <f t="shared" si="10"/>
        <v>22</v>
      </c>
      <c r="G700" s="20" t="str">
        <f t="shared" si="11"/>
        <v>03/02/202623:38:44</v>
      </c>
      <c r="H700" s="20" t="s">
        <v>1103</v>
      </c>
      <c r="I700" s="21">
        <v>46083</v>
      </c>
      <c r="J700" s="21" t="str">
        <f t="shared" si="12"/>
        <v>WD</v>
      </c>
      <c r="K700" s="20" t="s">
        <v>2041</v>
      </c>
      <c r="L700" s="20">
        <f t="shared" si="13"/>
        <v>23</v>
      </c>
      <c r="M700" s="20" t="s">
        <v>26</v>
      </c>
      <c r="N700" s="22">
        <f t="shared" si="14"/>
        <v>4.6921296296296267E-2</v>
      </c>
      <c r="O700" s="23">
        <v>71045</v>
      </c>
      <c r="P700" s="24">
        <f>VLOOKUP(O700,'CPT to wRVU'!$A$1:$C$9660,3,FALSE)</f>
        <v>0.18</v>
      </c>
      <c r="Q700" s="25"/>
      <c r="R700" s="25"/>
      <c r="S700" s="25"/>
      <c r="T700" s="25"/>
    </row>
    <row r="701" spans="1:20" ht="37.5" customHeight="1" x14ac:dyDescent="0.2">
      <c r="A701" s="19" t="s">
        <v>2042</v>
      </c>
      <c r="B701" s="20" t="s">
        <v>40</v>
      </c>
      <c r="C701" s="20" t="s">
        <v>2043</v>
      </c>
      <c r="D701" s="20" t="s">
        <v>1103</v>
      </c>
      <c r="E701" s="20" t="s">
        <v>2044</v>
      </c>
      <c r="F701" s="20">
        <f t="shared" si="10"/>
        <v>22</v>
      </c>
      <c r="G701" s="20" t="str">
        <f t="shared" si="11"/>
        <v>03/02/202623:41:02</v>
      </c>
      <c r="H701" s="20" t="s">
        <v>1103</v>
      </c>
      <c r="I701" s="21">
        <v>46083</v>
      </c>
      <c r="J701" s="21" t="str">
        <f t="shared" si="12"/>
        <v>WD</v>
      </c>
      <c r="K701" s="20" t="s">
        <v>2045</v>
      </c>
      <c r="L701" s="20">
        <f t="shared" si="13"/>
        <v>23</v>
      </c>
      <c r="M701" s="20" t="s">
        <v>26</v>
      </c>
      <c r="N701" s="22">
        <f t="shared" si="14"/>
        <v>3.1331018518518494E-2</v>
      </c>
      <c r="O701" s="23">
        <v>76010</v>
      </c>
      <c r="P701" s="24">
        <f>VLOOKUP(O701,'CPT to wRVU'!$A$1:$C$9660,3,FALSE)</f>
        <v>0.18</v>
      </c>
      <c r="Q701" s="28"/>
      <c r="R701" s="28"/>
      <c r="S701" s="28"/>
      <c r="T701" s="28"/>
    </row>
    <row r="702" spans="1:20" ht="27" customHeight="1" x14ac:dyDescent="0.2">
      <c r="A702" s="19" t="s">
        <v>2046</v>
      </c>
      <c r="B702" s="20" t="s">
        <v>40</v>
      </c>
      <c r="C702" s="20" t="s">
        <v>41</v>
      </c>
      <c r="D702" s="20" t="s">
        <v>1103</v>
      </c>
      <c r="E702" s="20" t="s">
        <v>2047</v>
      </c>
      <c r="F702" s="20">
        <f t="shared" si="10"/>
        <v>22</v>
      </c>
      <c r="G702" s="20" t="str">
        <f t="shared" si="11"/>
        <v>03/02/202623:46:24</v>
      </c>
      <c r="H702" s="20" t="s">
        <v>1103</v>
      </c>
      <c r="I702" s="21">
        <v>46083</v>
      </c>
      <c r="J702" s="21" t="str">
        <f t="shared" si="12"/>
        <v>WD</v>
      </c>
      <c r="K702" s="20" t="s">
        <v>2048</v>
      </c>
      <c r="L702" s="20">
        <f t="shared" si="13"/>
        <v>23</v>
      </c>
      <c r="M702" s="20" t="s">
        <v>26</v>
      </c>
      <c r="N702" s="22">
        <f t="shared" si="14"/>
        <v>3.978009259259252E-2</v>
      </c>
      <c r="O702" s="23">
        <v>71046</v>
      </c>
      <c r="P702" s="24">
        <f>VLOOKUP(O702,'CPT to wRVU'!$A$1:$C$9660,3,FALSE)</f>
        <v>0.22</v>
      </c>
      <c r="Q702" s="25"/>
      <c r="R702" s="25"/>
      <c r="S702" s="25"/>
      <c r="T702" s="25"/>
    </row>
    <row r="703" spans="1:20" ht="16.5" customHeight="1" x14ac:dyDescent="0.2">
      <c r="A703" s="19" t="s">
        <v>2049</v>
      </c>
      <c r="B703" s="20" t="s">
        <v>40</v>
      </c>
      <c r="C703" s="20" t="s">
        <v>61</v>
      </c>
      <c r="D703" s="20" t="s">
        <v>1103</v>
      </c>
      <c r="E703" s="20" t="s">
        <v>2050</v>
      </c>
      <c r="F703" s="20">
        <f t="shared" si="10"/>
        <v>22</v>
      </c>
      <c r="G703" s="20" t="str">
        <f t="shared" si="11"/>
        <v>03/02/202623:49:19</v>
      </c>
      <c r="H703" s="20" t="s">
        <v>1103</v>
      </c>
      <c r="I703" s="21">
        <v>46083</v>
      </c>
      <c r="J703" s="21" t="str">
        <f t="shared" si="12"/>
        <v>WD</v>
      </c>
      <c r="K703" s="20" t="s">
        <v>2051</v>
      </c>
      <c r="L703" s="20">
        <f t="shared" si="13"/>
        <v>23</v>
      </c>
      <c r="M703" s="20" t="s">
        <v>26</v>
      </c>
      <c r="N703" s="22">
        <f t="shared" si="14"/>
        <v>3.5381944444444424E-2</v>
      </c>
      <c r="O703" s="23">
        <v>71045</v>
      </c>
      <c r="P703" s="24">
        <f>VLOOKUP(O703,'CPT to wRVU'!$A$1:$C$9660,3,FALSE)</f>
        <v>0.18</v>
      </c>
      <c r="Q703" s="28"/>
      <c r="R703" s="28"/>
      <c r="S703" s="28"/>
      <c r="T703" s="28"/>
    </row>
    <row r="704" spans="1:20" ht="27" customHeight="1" x14ac:dyDescent="0.2">
      <c r="A704" s="19" t="s">
        <v>2052</v>
      </c>
      <c r="B704" s="20" t="s">
        <v>40</v>
      </c>
      <c r="C704" s="20" t="s">
        <v>470</v>
      </c>
      <c r="D704" s="20" t="s">
        <v>1103</v>
      </c>
      <c r="E704" s="20" t="s">
        <v>2053</v>
      </c>
      <c r="F704" s="20">
        <f t="shared" si="10"/>
        <v>22</v>
      </c>
      <c r="G704" s="20" t="str">
        <f t="shared" si="11"/>
        <v>03/02/202623:55:17</v>
      </c>
      <c r="H704" s="20" t="s">
        <v>1103</v>
      </c>
      <c r="I704" s="21">
        <v>46083</v>
      </c>
      <c r="J704" s="21" t="str">
        <f t="shared" si="12"/>
        <v>WD</v>
      </c>
      <c r="K704" s="20" t="s">
        <v>2054</v>
      </c>
      <c r="L704" s="20">
        <f t="shared" si="13"/>
        <v>23</v>
      </c>
      <c r="M704" s="20" t="s">
        <v>26</v>
      </c>
      <c r="N704" s="22">
        <f t="shared" si="14"/>
        <v>3.8425925925925863E-2</v>
      </c>
      <c r="O704" s="23">
        <v>71045</v>
      </c>
      <c r="P704" s="24">
        <f>VLOOKUP(O704,'CPT to wRVU'!$A$1:$C$9660,3,FALSE)</f>
        <v>0.18</v>
      </c>
      <c r="Q704" s="25"/>
      <c r="R704" s="25"/>
      <c r="S704" s="25"/>
      <c r="T704" s="25"/>
    </row>
    <row r="705" spans="1:20" ht="27" customHeight="1" x14ac:dyDescent="0.2">
      <c r="A705" s="19" t="s">
        <v>2055</v>
      </c>
      <c r="B705" s="20" t="s">
        <v>40</v>
      </c>
      <c r="C705" s="20" t="s">
        <v>894</v>
      </c>
      <c r="D705" s="20" t="s">
        <v>1103</v>
      </c>
      <c r="E705" s="20" t="s">
        <v>2056</v>
      </c>
      <c r="F705" s="20">
        <f t="shared" si="10"/>
        <v>23</v>
      </c>
      <c r="G705" s="20" t="str">
        <f t="shared" si="11"/>
        <v>03/02/202623:59:02</v>
      </c>
      <c r="H705" s="20" t="s">
        <v>1103</v>
      </c>
      <c r="I705" s="21">
        <v>46083</v>
      </c>
      <c r="J705" s="21" t="str">
        <f t="shared" si="12"/>
        <v>WD</v>
      </c>
      <c r="K705" s="20" t="s">
        <v>2057</v>
      </c>
      <c r="L705" s="20">
        <f t="shared" si="13"/>
        <v>23</v>
      </c>
      <c r="M705" s="20" t="s">
        <v>26</v>
      </c>
      <c r="N705" s="22">
        <f t="shared" si="14"/>
        <v>1.2719907407407471E-2</v>
      </c>
      <c r="O705" s="23">
        <v>73130</v>
      </c>
      <c r="P705" s="24">
        <f>VLOOKUP(O705,'CPT to wRVU'!$A$1:$C$9660,3,FALSE)</f>
        <v>0.17</v>
      </c>
      <c r="Q705" s="28"/>
      <c r="R705" s="28"/>
      <c r="S705" s="28"/>
      <c r="T705" s="28"/>
    </row>
    <row r="706" spans="1:20" ht="27" customHeight="1" x14ac:dyDescent="0.2">
      <c r="A706" s="19" t="s">
        <v>2058</v>
      </c>
      <c r="B706" s="20" t="s">
        <v>40</v>
      </c>
      <c r="C706" s="20" t="s">
        <v>470</v>
      </c>
      <c r="D706" s="20" t="s">
        <v>1103</v>
      </c>
      <c r="E706" s="20" t="s">
        <v>2059</v>
      </c>
      <c r="F706" s="20">
        <f t="shared" si="10"/>
        <v>23</v>
      </c>
      <c r="G706" s="20" t="str">
        <f t="shared" si="11"/>
        <v>03/03/202600:01:58</v>
      </c>
      <c r="H706" s="20" t="s">
        <v>2060</v>
      </c>
      <c r="I706" s="21">
        <v>46084</v>
      </c>
      <c r="J706" s="21" t="str">
        <f t="shared" si="12"/>
        <v>WD</v>
      </c>
      <c r="K706" s="20" t="s">
        <v>2061</v>
      </c>
      <c r="L706" s="20">
        <f t="shared" si="13"/>
        <v>0</v>
      </c>
      <c r="M706" s="20" t="s">
        <v>26</v>
      </c>
      <c r="N706" s="22">
        <f t="shared" si="14"/>
        <v>4.0046296296295525E-3</v>
      </c>
      <c r="O706" s="23">
        <v>71045</v>
      </c>
      <c r="P706" s="24">
        <f>VLOOKUP(O706,'CPT to wRVU'!$A$1:$C$9660,3,FALSE)</f>
        <v>0.18</v>
      </c>
      <c r="Q706" s="25"/>
      <c r="R706" s="25">
        <f>SUM(P706:P722)</f>
        <v>16.240000000000002</v>
      </c>
      <c r="S706" s="26">
        <f>(R706*65)-550</f>
        <v>505.60000000000014</v>
      </c>
      <c r="T706" s="25"/>
    </row>
    <row r="707" spans="1:20" ht="27" customHeight="1" x14ac:dyDescent="0.2">
      <c r="A707" s="19" t="s">
        <v>2062</v>
      </c>
      <c r="B707" s="20" t="s">
        <v>21</v>
      </c>
      <c r="C707" s="20" t="s">
        <v>28</v>
      </c>
      <c r="D707" s="20" t="s">
        <v>1103</v>
      </c>
      <c r="E707" s="20" t="s">
        <v>2063</v>
      </c>
      <c r="F707" s="20">
        <f t="shared" si="10"/>
        <v>23</v>
      </c>
      <c r="G707" s="20" t="str">
        <f t="shared" si="11"/>
        <v>03/03/202600:02:14</v>
      </c>
      <c r="H707" s="20" t="s">
        <v>2060</v>
      </c>
      <c r="I707" s="21">
        <v>46084</v>
      </c>
      <c r="J707" s="21" t="str">
        <f t="shared" si="12"/>
        <v>WD</v>
      </c>
      <c r="K707" s="20" t="s">
        <v>2064</v>
      </c>
      <c r="L707" s="20">
        <f t="shared" si="13"/>
        <v>0</v>
      </c>
      <c r="M707" s="20" t="s">
        <v>26</v>
      </c>
      <c r="N707" s="22">
        <f t="shared" si="14"/>
        <v>9.4791666666665941E-3</v>
      </c>
      <c r="O707" s="23">
        <v>70450</v>
      </c>
      <c r="P707" s="24">
        <f>VLOOKUP(O707,'CPT to wRVU'!$A$1:$C$9660,3,FALSE)</f>
        <v>0.85</v>
      </c>
      <c r="Q707" s="28"/>
      <c r="R707" s="28"/>
      <c r="S707" s="28"/>
      <c r="T707" s="28"/>
    </row>
    <row r="708" spans="1:20" ht="16.5" customHeight="1" x14ac:dyDescent="0.2">
      <c r="A708" s="19" t="s">
        <v>2065</v>
      </c>
      <c r="B708" s="20" t="s">
        <v>21</v>
      </c>
      <c r="C708" s="20" t="s">
        <v>32</v>
      </c>
      <c r="D708" s="20" t="s">
        <v>1103</v>
      </c>
      <c r="E708" s="20" t="s">
        <v>2063</v>
      </c>
      <c r="F708" s="20">
        <f t="shared" si="10"/>
        <v>23</v>
      </c>
      <c r="G708" s="20" t="str">
        <f t="shared" si="11"/>
        <v>03/03/202600:02:25</v>
      </c>
      <c r="H708" s="20" t="s">
        <v>2060</v>
      </c>
      <c r="I708" s="21">
        <v>46084</v>
      </c>
      <c r="J708" s="21" t="str">
        <f t="shared" si="12"/>
        <v>WD</v>
      </c>
      <c r="K708" s="20" t="s">
        <v>2066</v>
      </c>
      <c r="L708" s="20">
        <f t="shared" si="13"/>
        <v>0</v>
      </c>
      <c r="M708" s="20" t="s">
        <v>26</v>
      </c>
      <c r="N708" s="22">
        <f t="shared" si="14"/>
        <v>9.6064814814814659E-3</v>
      </c>
      <c r="O708" s="23">
        <v>72125</v>
      </c>
      <c r="P708" s="24">
        <f>VLOOKUP(O708,'CPT to wRVU'!$A$1:$C$9660,3,FALSE)</f>
        <v>1</v>
      </c>
      <c r="Q708" s="25"/>
      <c r="R708" s="25"/>
      <c r="S708" s="25"/>
      <c r="T708" s="25"/>
    </row>
    <row r="709" spans="1:20" ht="27" customHeight="1" x14ac:dyDescent="0.2">
      <c r="A709" s="19" t="s">
        <v>2067</v>
      </c>
      <c r="B709" s="20" t="s">
        <v>21</v>
      </c>
      <c r="C709" s="20" t="s">
        <v>889</v>
      </c>
      <c r="D709" s="20" t="s">
        <v>1103</v>
      </c>
      <c r="E709" s="20" t="s">
        <v>2063</v>
      </c>
      <c r="F709" s="20">
        <f t="shared" si="10"/>
        <v>23</v>
      </c>
      <c r="G709" s="20" t="str">
        <f t="shared" si="11"/>
        <v>03/03/202600:07:19</v>
      </c>
      <c r="H709" s="20" t="s">
        <v>2060</v>
      </c>
      <c r="I709" s="21">
        <v>46084</v>
      </c>
      <c r="J709" s="21" t="str">
        <f t="shared" si="12"/>
        <v>WD</v>
      </c>
      <c r="K709" s="20" t="s">
        <v>2068</v>
      </c>
      <c r="L709" s="20">
        <f t="shared" si="13"/>
        <v>0</v>
      </c>
      <c r="M709" s="20" t="s">
        <v>26</v>
      </c>
      <c r="N709" s="22">
        <f t="shared" si="14"/>
        <v>1.300925925925922E-2</v>
      </c>
      <c r="O709" s="23">
        <v>70486</v>
      </c>
      <c r="P709" s="24">
        <f>VLOOKUP(O709,'CPT to wRVU'!$A$1:$C$9660,3,FALSE)</f>
        <v>0.85</v>
      </c>
      <c r="Q709" s="28"/>
      <c r="R709" s="28"/>
      <c r="S709" s="28"/>
      <c r="T709" s="28"/>
    </row>
    <row r="710" spans="1:20" ht="27" customHeight="1" x14ac:dyDescent="0.2">
      <c r="A710" s="19" t="s">
        <v>2069</v>
      </c>
      <c r="B710" s="20" t="s">
        <v>21</v>
      </c>
      <c r="C710" s="20" t="s">
        <v>28</v>
      </c>
      <c r="D710" s="20" t="s">
        <v>2060</v>
      </c>
      <c r="E710" s="20" t="s">
        <v>2070</v>
      </c>
      <c r="F710" s="20">
        <f t="shared" si="10"/>
        <v>0</v>
      </c>
      <c r="G710" s="20" t="str">
        <f t="shared" si="11"/>
        <v>03/03/202600:16:05</v>
      </c>
      <c r="H710" s="20" t="s">
        <v>2060</v>
      </c>
      <c r="I710" s="21">
        <v>46084</v>
      </c>
      <c r="J710" s="21" t="str">
        <f t="shared" si="12"/>
        <v>WD</v>
      </c>
      <c r="K710" s="20" t="s">
        <v>2071</v>
      </c>
      <c r="L710" s="20">
        <f t="shared" si="13"/>
        <v>0</v>
      </c>
      <c r="M710" s="20" t="s">
        <v>26</v>
      </c>
      <c r="N710" s="22">
        <f t="shared" si="14"/>
        <v>9.9189814814814817E-3</v>
      </c>
      <c r="O710" s="23">
        <v>70450</v>
      </c>
      <c r="P710" s="24">
        <f>VLOOKUP(O710,'CPT to wRVU'!$A$1:$C$9660,3,FALSE)</f>
        <v>0.85</v>
      </c>
      <c r="Q710" s="25"/>
      <c r="R710" s="25"/>
      <c r="S710" s="25"/>
      <c r="T710" s="25"/>
    </row>
    <row r="711" spans="1:20" ht="27" customHeight="1" x14ac:dyDescent="0.2">
      <c r="A711" s="19" t="s">
        <v>2072</v>
      </c>
      <c r="B711" s="20" t="s">
        <v>21</v>
      </c>
      <c r="C711" s="20" t="s">
        <v>22</v>
      </c>
      <c r="D711" s="20" t="s">
        <v>1103</v>
      </c>
      <c r="E711" s="20" t="s">
        <v>2073</v>
      </c>
      <c r="F711" s="20">
        <f t="shared" si="10"/>
        <v>23</v>
      </c>
      <c r="G711" s="20" t="str">
        <f t="shared" si="11"/>
        <v>03/03/202600:31:04</v>
      </c>
      <c r="H711" s="20" t="s">
        <v>2060</v>
      </c>
      <c r="I711" s="21">
        <v>46084</v>
      </c>
      <c r="J711" s="21" t="str">
        <f t="shared" si="12"/>
        <v>WD</v>
      </c>
      <c r="K711" s="20" t="s">
        <v>2074</v>
      </c>
      <c r="L711" s="20">
        <f t="shared" si="13"/>
        <v>0</v>
      </c>
      <c r="M711" s="20" t="s">
        <v>26</v>
      </c>
      <c r="N711" s="22">
        <f t="shared" si="14"/>
        <v>3.545138888888888E-2</v>
      </c>
      <c r="O711" s="23">
        <v>74177</v>
      </c>
      <c r="P711" s="24">
        <f>VLOOKUP(O711,'CPT to wRVU'!$A$1:$C$9660,3,FALSE)</f>
        <v>1.82</v>
      </c>
      <c r="Q711" s="28"/>
      <c r="R711" s="28"/>
      <c r="S711" s="28"/>
      <c r="T711" s="28"/>
    </row>
    <row r="712" spans="1:20" ht="16.5" customHeight="1" x14ac:dyDescent="0.2">
      <c r="A712" s="19" t="s">
        <v>2075</v>
      </c>
      <c r="B712" s="20" t="s">
        <v>21</v>
      </c>
      <c r="C712" s="20" t="s">
        <v>28</v>
      </c>
      <c r="D712" s="20" t="s">
        <v>2060</v>
      </c>
      <c r="E712" s="20" t="s">
        <v>2076</v>
      </c>
      <c r="F712" s="20">
        <f t="shared" si="10"/>
        <v>0</v>
      </c>
      <c r="G712" s="20" t="str">
        <f t="shared" si="11"/>
        <v>03/03/202600:31:24</v>
      </c>
      <c r="H712" s="20" t="s">
        <v>2060</v>
      </c>
      <c r="I712" s="21">
        <v>46084</v>
      </c>
      <c r="J712" s="21" t="str">
        <f t="shared" si="12"/>
        <v>WD</v>
      </c>
      <c r="K712" s="20" t="s">
        <v>2077</v>
      </c>
      <c r="L712" s="20">
        <f t="shared" si="13"/>
        <v>0</v>
      </c>
      <c r="M712" s="20" t="s">
        <v>26</v>
      </c>
      <c r="N712" s="22">
        <f t="shared" si="14"/>
        <v>9.5254629629629647E-3</v>
      </c>
      <c r="O712" s="23">
        <v>70450</v>
      </c>
      <c r="P712" s="24">
        <f>VLOOKUP(O712,'CPT to wRVU'!$A$1:$C$9660,3,FALSE)</f>
        <v>0.85</v>
      </c>
      <c r="Q712" s="25"/>
      <c r="R712" s="25"/>
      <c r="S712" s="25"/>
      <c r="T712" s="25"/>
    </row>
    <row r="713" spans="1:20" ht="27" customHeight="1" x14ac:dyDescent="0.2">
      <c r="A713" s="19" t="s">
        <v>2078</v>
      </c>
      <c r="B713" s="20" t="s">
        <v>21</v>
      </c>
      <c r="C713" s="20" t="s">
        <v>139</v>
      </c>
      <c r="D713" s="20" t="s">
        <v>2060</v>
      </c>
      <c r="E713" s="20" t="s">
        <v>2079</v>
      </c>
      <c r="F713" s="20">
        <f t="shared" si="10"/>
        <v>0</v>
      </c>
      <c r="G713" s="20" t="str">
        <f t="shared" si="11"/>
        <v>03/03/202600:32:25</v>
      </c>
      <c r="H713" s="20" t="s">
        <v>2060</v>
      </c>
      <c r="I713" s="21">
        <v>46084</v>
      </c>
      <c r="J713" s="21" t="str">
        <f t="shared" si="12"/>
        <v>WD</v>
      </c>
      <c r="K713" s="20" t="s">
        <v>2080</v>
      </c>
      <c r="L713" s="20">
        <f t="shared" si="13"/>
        <v>0</v>
      </c>
      <c r="M713" s="20" t="s">
        <v>26</v>
      </c>
      <c r="N713" s="22">
        <f t="shared" si="14"/>
        <v>5.9490740740740719E-3</v>
      </c>
      <c r="O713" s="23">
        <v>71260</v>
      </c>
      <c r="P713" s="24">
        <f>VLOOKUP(O713,'CPT to wRVU'!$A$1:$C$9660,3,FALSE)</f>
        <v>1.1599999999999999</v>
      </c>
      <c r="Q713" s="28"/>
      <c r="R713" s="28"/>
      <c r="S713" s="28"/>
      <c r="T713" s="28"/>
    </row>
    <row r="714" spans="1:20" ht="27" customHeight="1" x14ac:dyDescent="0.2">
      <c r="A714" s="19" t="s">
        <v>2081</v>
      </c>
      <c r="B714" s="20" t="s">
        <v>21</v>
      </c>
      <c r="C714" s="20" t="s">
        <v>84</v>
      </c>
      <c r="D714" s="20" t="s">
        <v>2060</v>
      </c>
      <c r="E714" s="20" t="s">
        <v>2079</v>
      </c>
      <c r="F714" s="20">
        <f t="shared" si="10"/>
        <v>0</v>
      </c>
      <c r="G714" s="20" t="str">
        <f t="shared" si="11"/>
        <v>03/03/202600:32:25</v>
      </c>
      <c r="H714" s="20" t="s">
        <v>2060</v>
      </c>
      <c r="I714" s="21">
        <v>46084</v>
      </c>
      <c r="J714" s="21" t="str">
        <f t="shared" si="12"/>
        <v>WD</v>
      </c>
      <c r="K714" s="20" t="s">
        <v>2080</v>
      </c>
      <c r="L714" s="20">
        <f t="shared" si="13"/>
        <v>0</v>
      </c>
      <c r="M714" s="20" t="s">
        <v>26</v>
      </c>
      <c r="N714" s="22">
        <f t="shared" si="14"/>
        <v>5.9490740740740719E-3</v>
      </c>
      <c r="O714" s="23">
        <v>74177</v>
      </c>
      <c r="P714" s="24">
        <f>VLOOKUP(O714,'CPT to wRVU'!$A$1:$C$9660,3,FALSE)</f>
        <v>1.82</v>
      </c>
      <c r="Q714" s="25"/>
      <c r="R714" s="25"/>
      <c r="S714" s="25"/>
      <c r="T714" s="25"/>
    </row>
    <row r="715" spans="1:20" ht="27" customHeight="1" x14ac:dyDescent="0.2">
      <c r="A715" s="19" t="s">
        <v>2082</v>
      </c>
      <c r="B715" s="20" t="s">
        <v>21</v>
      </c>
      <c r="C715" s="20" t="s">
        <v>28</v>
      </c>
      <c r="D715" s="20" t="s">
        <v>2060</v>
      </c>
      <c r="E715" s="20" t="s">
        <v>2079</v>
      </c>
      <c r="F715" s="20">
        <f t="shared" si="10"/>
        <v>0</v>
      </c>
      <c r="G715" s="20" t="str">
        <f t="shared" si="11"/>
        <v>03/03/202600:34:59</v>
      </c>
      <c r="H715" s="20" t="s">
        <v>2060</v>
      </c>
      <c r="I715" s="21">
        <v>46084</v>
      </c>
      <c r="J715" s="21" t="str">
        <f t="shared" si="12"/>
        <v>WD</v>
      </c>
      <c r="K715" s="20" t="s">
        <v>2083</v>
      </c>
      <c r="L715" s="20">
        <f t="shared" si="13"/>
        <v>0</v>
      </c>
      <c r="M715" s="20" t="s">
        <v>26</v>
      </c>
      <c r="N715" s="22">
        <f t="shared" si="14"/>
        <v>7.7314814814814815E-3</v>
      </c>
      <c r="O715" s="23">
        <v>70450</v>
      </c>
      <c r="P715" s="24">
        <f>VLOOKUP(O715,'CPT to wRVU'!$A$1:$C$9660,3,FALSE)</f>
        <v>0.85</v>
      </c>
      <c r="Q715" s="28"/>
      <c r="R715" s="28"/>
      <c r="S715" s="28"/>
      <c r="T715" s="28"/>
    </row>
    <row r="716" spans="1:20" ht="27" customHeight="1" x14ac:dyDescent="0.2">
      <c r="A716" s="19" t="s">
        <v>2084</v>
      </c>
      <c r="B716" s="20" t="s">
        <v>21</v>
      </c>
      <c r="C716" s="20" t="s">
        <v>32</v>
      </c>
      <c r="D716" s="20" t="s">
        <v>2060</v>
      </c>
      <c r="E716" s="20" t="s">
        <v>2079</v>
      </c>
      <c r="F716" s="20">
        <f t="shared" si="10"/>
        <v>0</v>
      </c>
      <c r="G716" s="20" t="str">
        <f t="shared" si="11"/>
        <v>03/03/202600:35:12</v>
      </c>
      <c r="H716" s="20" t="s">
        <v>2060</v>
      </c>
      <c r="I716" s="21">
        <v>46084</v>
      </c>
      <c r="J716" s="21" t="str">
        <f t="shared" si="12"/>
        <v>WD</v>
      </c>
      <c r="K716" s="20" t="s">
        <v>2085</v>
      </c>
      <c r="L716" s="20">
        <f t="shared" si="13"/>
        <v>0</v>
      </c>
      <c r="M716" s="20" t="s">
        <v>26</v>
      </c>
      <c r="N716" s="22">
        <f t="shared" si="14"/>
        <v>7.8819444444444449E-3</v>
      </c>
      <c r="O716" s="23">
        <v>72125</v>
      </c>
      <c r="P716" s="24">
        <f>VLOOKUP(O716,'CPT to wRVU'!$A$1:$C$9660,3,FALSE)</f>
        <v>1</v>
      </c>
      <c r="Q716" s="25"/>
      <c r="R716" s="25"/>
      <c r="S716" s="25"/>
      <c r="T716" s="25"/>
    </row>
    <row r="717" spans="1:20" ht="37.5" customHeight="1" x14ac:dyDescent="0.2">
      <c r="A717" s="19" t="s">
        <v>2086</v>
      </c>
      <c r="B717" s="20" t="s">
        <v>21</v>
      </c>
      <c r="C717" s="20" t="s">
        <v>22</v>
      </c>
      <c r="D717" s="20" t="s">
        <v>2060</v>
      </c>
      <c r="E717" s="20" t="s">
        <v>2087</v>
      </c>
      <c r="F717" s="20">
        <f t="shared" si="10"/>
        <v>0</v>
      </c>
      <c r="G717" s="20" t="str">
        <f t="shared" si="11"/>
        <v>03/03/202600:39:41</v>
      </c>
      <c r="H717" s="20" t="s">
        <v>2060</v>
      </c>
      <c r="I717" s="21">
        <v>46084</v>
      </c>
      <c r="J717" s="21" t="str">
        <f t="shared" si="12"/>
        <v>WD</v>
      </c>
      <c r="K717" s="20" t="s">
        <v>2088</v>
      </c>
      <c r="L717" s="20">
        <f t="shared" si="13"/>
        <v>0</v>
      </c>
      <c r="M717" s="20" t="s">
        <v>26</v>
      </c>
      <c r="N717" s="22">
        <f t="shared" si="14"/>
        <v>5.4861111111111117E-3</v>
      </c>
      <c r="O717" s="23">
        <v>74177</v>
      </c>
      <c r="P717" s="24">
        <f>VLOOKUP(O717,'CPT to wRVU'!$A$1:$C$9660,3,FALSE)</f>
        <v>1.82</v>
      </c>
      <c r="Q717" s="28"/>
      <c r="R717" s="28"/>
      <c r="S717" s="28"/>
      <c r="T717" s="28"/>
    </row>
    <row r="718" spans="1:20" ht="27" customHeight="1" x14ac:dyDescent="0.2">
      <c r="A718" s="19" t="s">
        <v>2089</v>
      </c>
      <c r="B718" s="20" t="s">
        <v>40</v>
      </c>
      <c r="C718" s="20" t="s">
        <v>61</v>
      </c>
      <c r="D718" s="20" t="s">
        <v>2060</v>
      </c>
      <c r="E718" s="20" t="s">
        <v>2090</v>
      </c>
      <c r="F718" s="20">
        <f t="shared" si="10"/>
        <v>0</v>
      </c>
      <c r="G718" s="20" t="str">
        <f t="shared" si="11"/>
        <v>03/03/202600:39:53</v>
      </c>
      <c r="H718" s="20" t="s">
        <v>2060</v>
      </c>
      <c r="I718" s="21">
        <v>46084</v>
      </c>
      <c r="J718" s="21" t="str">
        <f t="shared" si="12"/>
        <v>WD</v>
      </c>
      <c r="K718" s="20" t="s">
        <v>2091</v>
      </c>
      <c r="L718" s="20">
        <f t="shared" si="13"/>
        <v>0</v>
      </c>
      <c r="M718" s="20" t="s">
        <v>26</v>
      </c>
      <c r="N718" s="22">
        <f t="shared" si="14"/>
        <v>4.733796296296295E-3</v>
      </c>
      <c r="O718" s="23">
        <v>71045</v>
      </c>
      <c r="P718" s="24">
        <f>VLOOKUP(O718,'CPT to wRVU'!$A$1:$C$9660,3,FALSE)</f>
        <v>0.18</v>
      </c>
      <c r="Q718" s="25"/>
      <c r="R718" s="25"/>
      <c r="S718" s="25"/>
      <c r="T718" s="25"/>
    </row>
    <row r="719" spans="1:20" ht="27" customHeight="1" x14ac:dyDescent="0.2">
      <c r="A719" s="19" t="s">
        <v>2092</v>
      </c>
      <c r="B719" s="20" t="s">
        <v>40</v>
      </c>
      <c r="C719" s="20" t="s">
        <v>470</v>
      </c>
      <c r="D719" s="20" t="s">
        <v>2060</v>
      </c>
      <c r="E719" s="20" t="s">
        <v>2093</v>
      </c>
      <c r="F719" s="20">
        <f t="shared" si="10"/>
        <v>0</v>
      </c>
      <c r="G719" s="20" t="str">
        <f t="shared" si="11"/>
        <v>03/03/202600:40:12</v>
      </c>
      <c r="H719" s="20" t="s">
        <v>2060</v>
      </c>
      <c r="I719" s="21">
        <v>46084</v>
      </c>
      <c r="J719" s="21" t="str">
        <f t="shared" si="12"/>
        <v>WD</v>
      </c>
      <c r="K719" s="20" t="s">
        <v>2094</v>
      </c>
      <c r="L719" s="20">
        <f t="shared" si="13"/>
        <v>0</v>
      </c>
      <c r="M719" s="20" t="s">
        <v>26</v>
      </c>
      <c r="N719" s="22">
        <f t="shared" si="14"/>
        <v>1.8854166666666665E-2</v>
      </c>
      <c r="O719" s="23">
        <v>71045</v>
      </c>
      <c r="P719" s="24">
        <f>VLOOKUP(O719,'CPT to wRVU'!$A$1:$C$9660,3,FALSE)</f>
        <v>0.18</v>
      </c>
      <c r="Q719" s="28"/>
      <c r="R719" s="28"/>
      <c r="S719" s="28"/>
      <c r="T719" s="28"/>
    </row>
    <row r="720" spans="1:20" ht="27" customHeight="1" x14ac:dyDescent="0.2">
      <c r="A720" s="19" t="s">
        <v>2095</v>
      </c>
      <c r="B720" s="20" t="s">
        <v>21</v>
      </c>
      <c r="C720" s="20" t="s">
        <v>1259</v>
      </c>
      <c r="D720" s="20" t="s">
        <v>2060</v>
      </c>
      <c r="E720" s="20" t="s">
        <v>2096</v>
      </c>
      <c r="F720" s="20">
        <f t="shared" si="10"/>
        <v>0</v>
      </c>
      <c r="G720" s="20" t="str">
        <f t="shared" si="11"/>
        <v>03/03/202600:50:03</v>
      </c>
      <c r="H720" s="20" t="s">
        <v>2060</v>
      </c>
      <c r="I720" s="21">
        <v>46084</v>
      </c>
      <c r="J720" s="21" t="str">
        <f t="shared" si="12"/>
        <v>WD</v>
      </c>
      <c r="K720" s="20" t="s">
        <v>2097</v>
      </c>
      <c r="L720" s="20">
        <f t="shared" si="13"/>
        <v>0</v>
      </c>
      <c r="M720" s="20" t="s">
        <v>26</v>
      </c>
      <c r="N720" s="22">
        <f t="shared" si="14"/>
        <v>5.6944444444444429E-3</v>
      </c>
      <c r="O720" s="23">
        <v>72192</v>
      </c>
      <c r="P720" s="24">
        <f>VLOOKUP(O720,'CPT to wRVU'!$A$1:$C$9660,3,FALSE)</f>
        <v>1.0900000000000001</v>
      </c>
      <c r="Q720" s="25"/>
      <c r="R720" s="25"/>
      <c r="S720" s="25"/>
      <c r="T720" s="25"/>
    </row>
    <row r="721" spans="1:20" ht="27" customHeight="1" x14ac:dyDescent="0.2">
      <c r="A721" s="19" t="s">
        <v>2098</v>
      </c>
      <c r="B721" s="20" t="s">
        <v>171</v>
      </c>
      <c r="C721" s="20" t="s">
        <v>447</v>
      </c>
      <c r="D721" s="20" t="s">
        <v>2060</v>
      </c>
      <c r="E721" s="20" t="s">
        <v>2099</v>
      </c>
      <c r="F721" s="20">
        <f t="shared" si="10"/>
        <v>0</v>
      </c>
      <c r="G721" s="20" t="str">
        <f t="shared" si="11"/>
        <v>03/03/202600:59:24</v>
      </c>
      <c r="H721" s="20" t="s">
        <v>2060</v>
      </c>
      <c r="I721" s="21">
        <v>46084</v>
      </c>
      <c r="J721" s="21" t="str">
        <f t="shared" si="12"/>
        <v>WD</v>
      </c>
      <c r="K721" s="20" t="s">
        <v>2100</v>
      </c>
      <c r="L721" s="20">
        <f t="shared" si="13"/>
        <v>0</v>
      </c>
      <c r="M721" s="20" t="s">
        <v>26</v>
      </c>
      <c r="N721" s="22">
        <f t="shared" si="14"/>
        <v>1.4791666666666668E-2</v>
      </c>
      <c r="O721" s="23">
        <v>76801</v>
      </c>
      <c r="P721" s="24">
        <f>VLOOKUP(O721,'CPT to wRVU'!$A$1:$C$9660,3,FALSE)</f>
        <v>0.99</v>
      </c>
      <c r="Q721" s="28"/>
      <c r="R721" s="28"/>
      <c r="S721" s="28"/>
      <c r="T721" s="28"/>
    </row>
    <row r="722" spans="1:20" ht="27" customHeight="1" x14ac:dyDescent="0.2">
      <c r="A722" s="19" t="s">
        <v>2101</v>
      </c>
      <c r="B722" s="20" t="s">
        <v>171</v>
      </c>
      <c r="C722" s="20" t="s">
        <v>1911</v>
      </c>
      <c r="D722" s="20" t="s">
        <v>2060</v>
      </c>
      <c r="E722" s="20" t="s">
        <v>2102</v>
      </c>
      <c r="F722" s="20">
        <f t="shared" si="10"/>
        <v>0</v>
      </c>
      <c r="G722" s="20" t="str">
        <f t="shared" si="11"/>
        <v>03/03/202600:59:24</v>
      </c>
      <c r="H722" s="20" t="s">
        <v>2060</v>
      </c>
      <c r="I722" s="21">
        <v>46084</v>
      </c>
      <c r="J722" s="21" t="str">
        <f t="shared" si="12"/>
        <v>WD</v>
      </c>
      <c r="K722" s="20" t="s">
        <v>2100</v>
      </c>
      <c r="L722" s="20">
        <f t="shared" si="13"/>
        <v>0</v>
      </c>
      <c r="M722" s="20" t="s">
        <v>26</v>
      </c>
      <c r="N722" s="22">
        <f t="shared" si="14"/>
        <v>1.4722222222222223E-2</v>
      </c>
      <c r="O722" s="23">
        <v>76817</v>
      </c>
      <c r="P722" s="24">
        <f>VLOOKUP(O722,'CPT to wRVU'!$A$1:$C$9660,3,FALSE)</f>
        <v>0.75</v>
      </c>
      <c r="Q722" s="25"/>
      <c r="R722" s="25"/>
      <c r="S722" s="25"/>
      <c r="T722" s="25"/>
    </row>
    <row r="723" spans="1:20" ht="27" customHeight="1" x14ac:dyDescent="0.2">
      <c r="A723" s="19" t="s">
        <v>2103</v>
      </c>
      <c r="B723" s="20" t="s">
        <v>40</v>
      </c>
      <c r="C723" s="20" t="s">
        <v>41</v>
      </c>
      <c r="D723" s="20" t="s">
        <v>2060</v>
      </c>
      <c r="E723" s="20" t="s">
        <v>2104</v>
      </c>
      <c r="F723" s="20">
        <f t="shared" si="10"/>
        <v>0</v>
      </c>
      <c r="G723" s="20" t="str">
        <f t="shared" si="11"/>
        <v>03/03/202601:00:19</v>
      </c>
      <c r="H723" s="20" t="s">
        <v>2060</v>
      </c>
      <c r="I723" s="21">
        <v>46084</v>
      </c>
      <c r="J723" s="21" t="str">
        <f t="shared" si="12"/>
        <v>WD</v>
      </c>
      <c r="K723" s="20" t="s">
        <v>2105</v>
      </c>
      <c r="L723" s="20">
        <f t="shared" si="13"/>
        <v>1</v>
      </c>
      <c r="M723" s="20" t="s">
        <v>26</v>
      </c>
      <c r="N723" s="22">
        <f t="shared" si="14"/>
        <v>1.2291666666666669E-2</v>
      </c>
      <c r="O723" s="23">
        <v>71046</v>
      </c>
      <c r="P723" s="24">
        <f>VLOOKUP(O723,'CPT to wRVU'!$A$1:$C$9660,3,FALSE)</f>
        <v>0.22</v>
      </c>
      <c r="Q723" s="28"/>
      <c r="R723" s="28">
        <f>SUM(P723:P732)</f>
        <v>9.3000000000000007</v>
      </c>
      <c r="S723" s="41">
        <f>(R723*65)-550</f>
        <v>54.5</v>
      </c>
      <c r="T723" s="28"/>
    </row>
    <row r="724" spans="1:20" ht="27" customHeight="1" x14ac:dyDescent="0.2">
      <c r="A724" s="19" t="s">
        <v>2106</v>
      </c>
      <c r="B724" s="20" t="s">
        <v>163</v>
      </c>
      <c r="C724" s="20" t="s">
        <v>222</v>
      </c>
      <c r="D724" s="20" t="s">
        <v>2060</v>
      </c>
      <c r="E724" s="20" t="s">
        <v>2107</v>
      </c>
      <c r="F724" s="20">
        <f t="shared" si="10"/>
        <v>0</v>
      </c>
      <c r="G724" s="20" t="str">
        <f t="shared" si="11"/>
        <v>03/03/202601:17:17</v>
      </c>
      <c r="H724" s="20" t="s">
        <v>2060</v>
      </c>
      <c r="I724" s="21">
        <v>46084</v>
      </c>
      <c r="J724" s="21" t="str">
        <f t="shared" si="12"/>
        <v>WD</v>
      </c>
      <c r="K724" s="20" t="s">
        <v>2108</v>
      </c>
      <c r="L724" s="20">
        <f t="shared" si="13"/>
        <v>1</v>
      </c>
      <c r="M724" s="20" t="s">
        <v>26</v>
      </c>
      <c r="N724" s="22">
        <f t="shared" si="14"/>
        <v>3.740740740740741E-2</v>
      </c>
      <c r="O724" s="23">
        <v>70551</v>
      </c>
      <c r="P724" s="24">
        <f>VLOOKUP(O724,'CPT to wRVU'!$A$1:$C$9660,3,FALSE)</f>
        <v>1.48</v>
      </c>
      <c r="Q724" s="25"/>
      <c r="R724" s="25"/>
      <c r="S724" s="25"/>
      <c r="T724" s="25"/>
    </row>
    <row r="725" spans="1:20" ht="16.5" customHeight="1" x14ac:dyDescent="0.2">
      <c r="A725" s="19" t="s">
        <v>2109</v>
      </c>
      <c r="B725" s="20" t="s">
        <v>21</v>
      </c>
      <c r="C725" s="20" t="s">
        <v>22</v>
      </c>
      <c r="D725" s="20" t="s">
        <v>2060</v>
      </c>
      <c r="E725" s="20" t="s">
        <v>2110</v>
      </c>
      <c r="F725" s="20">
        <f t="shared" si="10"/>
        <v>0</v>
      </c>
      <c r="G725" s="20" t="str">
        <f t="shared" si="11"/>
        <v>03/03/202601:28:05</v>
      </c>
      <c r="H725" s="20" t="s">
        <v>2060</v>
      </c>
      <c r="I725" s="21">
        <v>46084</v>
      </c>
      <c r="J725" s="21" t="str">
        <f t="shared" si="12"/>
        <v>WD</v>
      </c>
      <c r="K725" s="20" t="s">
        <v>2111</v>
      </c>
      <c r="L725" s="20">
        <f t="shared" si="13"/>
        <v>1</v>
      </c>
      <c r="M725" s="20" t="s">
        <v>26</v>
      </c>
      <c r="N725" s="22">
        <f t="shared" si="14"/>
        <v>2.2337962962962962E-2</v>
      </c>
      <c r="O725" s="23">
        <v>74177</v>
      </c>
      <c r="P725" s="24">
        <f>VLOOKUP(O725,'CPT to wRVU'!$A$1:$C$9660,3,FALSE)</f>
        <v>1.82</v>
      </c>
      <c r="Q725" s="28"/>
      <c r="R725" s="28"/>
      <c r="S725" s="28"/>
      <c r="T725" s="28"/>
    </row>
    <row r="726" spans="1:20" ht="16.5" customHeight="1" x14ac:dyDescent="0.2">
      <c r="A726" s="19" t="s">
        <v>2112</v>
      </c>
      <c r="B726" s="20" t="s">
        <v>40</v>
      </c>
      <c r="C726" s="20" t="s">
        <v>110</v>
      </c>
      <c r="D726" s="20" t="s">
        <v>2060</v>
      </c>
      <c r="E726" s="20" t="s">
        <v>2113</v>
      </c>
      <c r="F726" s="20">
        <f t="shared" si="10"/>
        <v>1</v>
      </c>
      <c r="G726" s="20" t="str">
        <f t="shared" si="11"/>
        <v>03/03/202601:30:38</v>
      </c>
      <c r="H726" s="20" t="s">
        <v>2060</v>
      </c>
      <c r="I726" s="21">
        <v>46084</v>
      </c>
      <c r="J726" s="21" t="str">
        <f t="shared" si="12"/>
        <v>WD</v>
      </c>
      <c r="K726" s="20" t="s">
        <v>2114</v>
      </c>
      <c r="L726" s="20">
        <f t="shared" si="13"/>
        <v>1</v>
      </c>
      <c r="M726" s="20" t="s">
        <v>26</v>
      </c>
      <c r="N726" s="22">
        <f t="shared" si="14"/>
        <v>4.0624999999999967E-3</v>
      </c>
      <c r="O726" s="23">
        <v>74018</v>
      </c>
      <c r="P726" s="24">
        <f>VLOOKUP(O726,'CPT to wRVU'!$A$1:$C$9660,3,FALSE)</f>
        <v>0.18</v>
      </c>
      <c r="Q726" s="25"/>
      <c r="R726" s="25"/>
      <c r="S726" s="25"/>
      <c r="T726" s="25"/>
    </row>
    <row r="727" spans="1:20" ht="27" customHeight="1" x14ac:dyDescent="0.2">
      <c r="A727" s="19" t="s">
        <v>2115</v>
      </c>
      <c r="B727" s="20" t="s">
        <v>40</v>
      </c>
      <c r="C727" s="20" t="s">
        <v>61</v>
      </c>
      <c r="D727" s="20" t="s">
        <v>2060</v>
      </c>
      <c r="E727" s="20" t="s">
        <v>2116</v>
      </c>
      <c r="F727" s="20">
        <f t="shared" si="10"/>
        <v>1</v>
      </c>
      <c r="G727" s="20" t="str">
        <f t="shared" si="11"/>
        <v>03/03/202601:34:13</v>
      </c>
      <c r="H727" s="20" t="s">
        <v>2060</v>
      </c>
      <c r="I727" s="21">
        <v>46084</v>
      </c>
      <c r="J727" s="21" t="str">
        <f t="shared" si="12"/>
        <v>WD</v>
      </c>
      <c r="K727" s="20" t="s">
        <v>2117</v>
      </c>
      <c r="L727" s="20">
        <f t="shared" si="13"/>
        <v>1</v>
      </c>
      <c r="M727" s="20" t="s">
        <v>26</v>
      </c>
      <c r="N727" s="22">
        <f t="shared" si="14"/>
        <v>5.1736111111111149E-3</v>
      </c>
      <c r="O727" s="23">
        <v>71045</v>
      </c>
      <c r="P727" s="24">
        <f>VLOOKUP(O727,'CPT to wRVU'!$A$1:$C$9660,3,FALSE)</f>
        <v>0.18</v>
      </c>
      <c r="Q727" s="28"/>
      <c r="R727" s="28"/>
      <c r="S727" s="28"/>
      <c r="T727" s="28"/>
    </row>
    <row r="728" spans="1:20" ht="27" customHeight="1" x14ac:dyDescent="0.2">
      <c r="A728" s="19" t="s">
        <v>2118</v>
      </c>
      <c r="B728" s="20" t="s">
        <v>21</v>
      </c>
      <c r="C728" s="20" t="s">
        <v>28</v>
      </c>
      <c r="D728" s="20" t="s">
        <v>1103</v>
      </c>
      <c r="E728" s="20" t="s">
        <v>2119</v>
      </c>
      <c r="F728" s="20">
        <f t="shared" si="10"/>
        <v>23</v>
      </c>
      <c r="G728" s="20" t="str">
        <f t="shared" si="11"/>
        <v>03/03/202601:38:49</v>
      </c>
      <c r="H728" s="20" t="s">
        <v>2060</v>
      </c>
      <c r="I728" s="21">
        <v>46084</v>
      </c>
      <c r="J728" s="21" t="str">
        <f t="shared" si="12"/>
        <v>WD</v>
      </c>
      <c r="K728" s="20" t="s">
        <v>2120</v>
      </c>
      <c r="L728" s="20">
        <f t="shared" si="13"/>
        <v>1</v>
      </c>
      <c r="M728" s="20" t="s">
        <v>26</v>
      </c>
      <c r="N728" s="22">
        <f t="shared" si="14"/>
        <v>0.10744212962962962</v>
      </c>
      <c r="O728" s="23">
        <v>70450</v>
      </c>
      <c r="P728" s="24">
        <f>VLOOKUP(O728,'CPT to wRVU'!$A$1:$C$9660,3,FALSE)</f>
        <v>0.85</v>
      </c>
      <c r="Q728" s="25"/>
      <c r="R728" s="25"/>
      <c r="S728" s="25"/>
      <c r="T728" s="25"/>
    </row>
    <row r="729" spans="1:20" ht="27" customHeight="1" x14ac:dyDescent="0.2">
      <c r="A729" s="19" t="s">
        <v>2121</v>
      </c>
      <c r="B729" s="20" t="s">
        <v>21</v>
      </c>
      <c r="C729" s="20" t="s">
        <v>22</v>
      </c>
      <c r="D729" s="20" t="s">
        <v>1103</v>
      </c>
      <c r="E729" s="20" t="s">
        <v>2122</v>
      </c>
      <c r="F729" s="20">
        <f t="shared" si="10"/>
        <v>23</v>
      </c>
      <c r="G729" s="20" t="str">
        <f t="shared" si="11"/>
        <v>03/03/202601:40:59</v>
      </c>
      <c r="H729" s="20" t="s">
        <v>2060</v>
      </c>
      <c r="I729" s="21">
        <v>46084</v>
      </c>
      <c r="J729" s="21" t="str">
        <f t="shared" si="12"/>
        <v>WD</v>
      </c>
      <c r="K729" s="20" t="s">
        <v>2123</v>
      </c>
      <c r="L729" s="20">
        <f t="shared" si="13"/>
        <v>1</v>
      </c>
      <c r="M729" s="20" t="s">
        <v>26</v>
      </c>
      <c r="N729" s="22">
        <f t="shared" si="14"/>
        <v>9.9942129629629672E-2</v>
      </c>
      <c r="O729" s="23">
        <v>74177</v>
      </c>
      <c r="P729" s="24">
        <f>VLOOKUP(O729,'CPT to wRVU'!$A$1:$C$9660,3,FALSE)</f>
        <v>1.82</v>
      </c>
      <c r="Q729" s="28"/>
      <c r="R729" s="28"/>
      <c r="S729" s="28"/>
      <c r="T729" s="28"/>
    </row>
    <row r="730" spans="1:20" ht="27" customHeight="1" x14ac:dyDescent="0.2">
      <c r="A730" s="19" t="s">
        <v>2124</v>
      </c>
      <c r="B730" s="20" t="s">
        <v>21</v>
      </c>
      <c r="C730" s="20" t="s">
        <v>22</v>
      </c>
      <c r="D730" s="20" t="s">
        <v>1103</v>
      </c>
      <c r="E730" s="20" t="s">
        <v>2125</v>
      </c>
      <c r="F730" s="20">
        <f t="shared" si="10"/>
        <v>23</v>
      </c>
      <c r="G730" s="20" t="str">
        <f t="shared" si="11"/>
        <v>03/03/202601:41:51</v>
      </c>
      <c r="H730" s="20" t="s">
        <v>2060</v>
      </c>
      <c r="I730" s="21">
        <v>46084</v>
      </c>
      <c r="J730" s="21" t="str">
        <f t="shared" si="12"/>
        <v>WD</v>
      </c>
      <c r="K730" s="20" t="s">
        <v>2126</v>
      </c>
      <c r="L730" s="20">
        <f t="shared" si="13"/>
        <v>1</v>
      </c>
      <c r="M730" s="20" t="s">
        <v>26</v>
      </c>
      <c r="N730" s="22">
        <f t="shared" si="14"/>
        <v>0.11223379629629626</v>
      </c>
      <c r="O730" s="23">
        <v>74177</v>
      </c>
      <c r="P730" s="24">
        <f>VLOOKUP(O730,'CPT to wRVU'!$A$1:$C$9660,3,FALSE)</f>
        <v>1.82</v>
      </c>
      <c r="Q730" s="25"/>
      <c r="R730" s="25"/>
      <c r="S730" s="25"/>
      <c r="T730" s="25"/>
    </row>
    <row r="731" spans="1:20" ht="16.5" customHeight="1" x14ac:dyDescent="0.2">
      <c r="A731" s="19" t="s">
        <v>2127</v>
      </c>
      <c r="B731" s="20" t="s">
        <v>40</v>
      </c>
      <c r="C731" s="20" t="s">
        <v>2128</v>
      </c>
      <c r="D731" s="20" t="s">
        <v>2060</v>
      </c>
      <c r="E731" s="20" t="s">
        <v>2129</v>
      </c>
      <c r="F731" s="20">
        <f t="shared" si="10"/>
        <v>0</v>
      </c>
      <c r="G731" s="20" t="str">
        <f t="shared" si="11"/>
        <v>03/03/202601:42:14</v>
      </c>
      <c r="H731" s="20" t="s">
        <v>2060</v>
      </c>
      <c r="I731" s="21">
        <v>46084</v>
      </c>
      <c r="J731" s="21" t="str">
        <f t="shared" si="12"/>
        <v>WD</v>
      </c>
      <c r="K731" s="20" t="s">
        <v>2130</v>
      </c>
      <c r="L731" s="20">
        <f t="shared" si="13"/>
        <v>1</v>
      </c>
      <c r="M731" s="20" t="s">
        <v>26</v>
      </c>
      <c r="N731" s="22">
        <f t="shared" si="14"/>
        <v>3.8981481481481485E-2</v>
      </c>
      <c r="O731" s="23">
        <v>71045</v>
      </c>
      <c r="P731" s="24">
        <f>VLOOKUP(O731,'CPT to wRVU'!$A$1:$C$9660,3,FALSE)</f>
        <v>0.18</v>
      </c>
      <c r="Q731" s="28"/>
      <c r="R731" s="28"/>
      <c r="S731" s="28"/>
      <c r="T731" s="28"/>
    </row>
    <row r="732" spans="1:20" ht="16.5" customHeight="1" x14ac:dyDescent="0.2">
      <c r="A732" s="19" t="s">
        <v>2131</v>
      </c>
      <c r="B732" s="20" t="s">
        <v>171</v>
      </c>
      <c r="C732" s="20" t="s">
        <v>1911</v>
      </c>
      <c r="D732" s="20" t="s">
        <v>1103</v>
      </c>
      <c r="E732" s="20" t="s">
        <v>2132</v>
      </c>
      <c r="F732" s="20">
        <f t="shared" si="10"/>
        <v>23</v>
      </c>
      <c r="G732" s="20" t="str">
        <f t="shared" si="11"/>
        <v>03/03/202601:52:54</v>
      </c>
      <c r="H732" s="20" t="s">
        <v>2060</v>
      </c>
      <c r="I732" s="21">
        <v>46084</v>
      </c>
      <c r="J732" s="21" t="str">
        <f t="shared" si="12"/>
        <v>WD</v>
      </c>
      <c r="K732" s="20" t="s">
        <v>2133</v>
      </c>
      <c r="L732" s="20">
        <f t="shared" si="13"/>
        <v>1</v>
      </c>
      <c r="M732" s="20" t="s">
        <v>26</v>
      </c>
      <c r="N732" s="22">
        <f t="shared" si="14"/>
        <v>9.7754629629629664E-2</v>
      </c>
      <c r="O732" s="23">
        <v>76817</v>
      </c>
      <c r="P732" s="24">
        <f>VLOOKUP(O732,'CPT to wRVU'!$A$1:$C$9660,3,FALSE)</f>
        <v>0.75</v>
      </c>
      <c r="Q732" s="25"/>
      <c r="R732" s="25"/>
      <c r="S732" s="25"/>
      <c r="T732" s="25"/>
    </row>
    <row r="733" spans="1:20" ht="27" customHeight="1" x14ac:dyDescent="0.2">
      <c r="A733" s="19" t="s">
        <v>2134</v>
      </c>
      <c r="B733" s="20" t="s">
        <v>21</v>
      </c>
      <c r="C733" s="20" t="s">
        <v>22</v>
      </c>
      <c r="D733" s="20" t="s">
        <v>2060</v>
      </c>
      <c r="E733" s="20" t="s">
        <v>2135</v>
      </c>
      <c r="F733" s="20">
        <f t="shared" si="10"/>
        <v>1</v>
      </c>
      <c r="G733" s="20" t="str">
        <f t="shared" si="11"/>
        <v>03/03/202602:01:53</v>
      </c>
      <c r="H733" s="20" t="s">
        <v>2060</v>
      </c>
      <c r="I733" s="21">
        <v>46084</v>
      </c>
      <c r="J733" s="21" t="str">
        <f t="shared" si="12"/>
        <v>WD</v>
      </c>
      <c r="K733" s="20" t="s">
        <v>2136</v>
      </c>
      <c r="L733" s="20">
        <f t="shared" si="13"/>
        <v>2</v>
      </c>
      <c r="M733" s="20" t="s">
        <v>26</v>
      </c>
      <c r="N733" s="22">
        <f t="shared" si="14"/>
        <v>8.4490740740740811E-3</v>
      </c>
      <c r="O733" s="23">
        <v>74177</v>
      </c>
      <c r="P733" s="24">
        <f>VLOOKUP(O733,'CPT to wRVU'!$A$1:$C$9660,3,FALSE)</f>
        <v>1.82</v>
      </c>
      <c r="Q733" s="28"/>
      <c r="R733" s="28">
        <f>SUM(P733:P760)</f>
        <v>11.54</v>
      </c>
      <c r="S733" s="41">
        <f>(R733*65)-550</f>
        <v>200.09999999999991</v>
      </c>
      <c r="T733" s="28"/>
    </row>
    <row r="734" spans="1:20" ht="27" customHeight="1" x14ac:dyDescent="0.2">
      <c r="A734" s="19" t="s">
        <v>2137</v>
      </c>
      <c r="B734" s="20" t="s">
        <v>21</v>
      </c>
      <c r="C734" s="20" t="s">
        <v>2138</v>
      </c>
      <c r="D734" s="20" t="s">
        <v>2060</v>
      </c>
      <c r="E734" s="20" t="s">
        <v>2108</v>
      </c>
      <c r="F734" s="20">
        <f t="shared" si="10"/>
        <v>1</v>
      </c>
      <c r="G734" s="20" t="str">
        <f t="shared" si="11"/>
        <v>03/03/202602:05:27</v>
      </c>
      <c r="H734" s="20" t="s">
        <v>2060</v>
      </c>
      <c r="I734" s="21">
        <v>46084</v>
      </c>
      <c r="J734" s="21" t="str">
        <f t="shared" si="12"/>
        <v>WD</v>
      </c>
      <c r="K734" s="20" t="s">
        <v>2139</v>
      </c>
      <c r="L734" s="20">
        <f t="shared" si="13"/>
        <v>2</v>
      </c>
      <c r="M734" s="20" t="s">
        <v>26</v>
      </c>
      <c r="N734" s="22">
        <f t="shared" si="14"/>
        <v>3.3449074074074076E-2</v>
      </c>
      <c r="O734" s="23">
        <v>74177</v>
      </c>
      <c r="P734" s="24">
        <f>VLOOKUP(O734,'CPT to wRVU'!$A$1:$C$9660,3,FALSE)</f>
        <v>1.82</v>
      </c>
      <c r="Q734" s="25"/>
      <c r="R734" s="25"/>
      <c r="S734" s="25"/>
      <c r="T734" s="25"/>
    </row>
    <row r="735" spans="1:20" ht="27" customHeight="1" x14ac:dyDescent="0.2">
      <c r="A735" s="19" t="s">
        <v>2140</v>
      </c>
      <c r="B735" s="20" t="s">
        <v>40</v>
      </c>
      <c r="C735" s="20" t="s">
        <v>41</v>
      </c>
      <c r="D735" s="20" t="s">
        <v>2060</v>
      </c>
      <c r="E735" s="20" t="s">
        <v>2141</v>
      </c>
      <c r="F735" s="20">
        <f t="shared" si="10"/>
        <v>0</v>
      </c>
      <c r="G735" s="20" t="str">
        <f t="shared" si="11"/>
        <v>03/03/202602:05:38</v>
      </c>
      <c r="H735" s="20" t="s">
        <v>2060</v>
      </c>
      <c r="I735" s="21">
        <v>46084</v>
      </c>
      <c r="J735" s="21" t="str">
        <f t="shared" si="12"/>
        <v>WD</v>
      </c>
      <c r="K735" s="20" t="s">
        <v>2142</v>
      </c>
      <c r="L735" s="20">
        <f t="shared" si="13"/>
        <v>2</v>
      </c>
      <c r="M735" s="20" t="s">
        <v>26</v>
      </c>
      <c r="N735" s="22">
        <f t="shared" si="14"/>
        <v>7.9409722222222229E-2</v>
      </c>
      <c r="O735" s="23">
        <v>71046</v>
      </c>
      <c r="P735" s="24">
        <f>VLOOKUP(O735,'CPT to wRVU'!$A$1:$C$9660,3,FALSE)</f>
        <v>0.22</v>
      </c>
      <c r="Q735" s="28"/>
      <c r="R735" s="28"/>
      <c r="S735" s="28"/>
      <c r="T735" s="28"/>
    </row>
    <row r="736" spans="1:20" ht="27" customHeight="1" x14ac:dyDescent="0.2">
      <c r="A736" s="19" t="s">
        <v>2143</v>
      </c>
      <c r="B736" s="20" t="s">
        <v>40</v>
      </c>
      <c r="C736" s="20" t="s">
        <v>61</v>
      </c>
      <c r="D736" s="20" t="s">
        <v>2060</v>
      </c>
      <c r="E736" s="20" t="s">
        <v>2144</v>
      </c>
      <c r="F736" s="20">
        <f t="shared" si="10"/>
        <v>0</v>
      </c>
      <c r="G736" s="20" t="str">
        <f t="shared" si="11"/>
        <v>03/03/202602:05:58</v>
      </c>
      <c r="H736" s="20" t="s">
        <v>2060</v>
      </c>
      <c r="I736" s="21">
        <v>46084</v>
      </c>
      <c r="J736" s="21" t="str">
        <f t="shared" si="12"/>
        <v>WD</v>
      </c>
      <c r="K736" s="20" t="s">
        <v>2145</v>
      </c>
      <c r="L736" s="20">
        <f t="shared" si="13"/>
        <v>2</v>
      </c>
      <c r="M736" s="20" t="s">
        <v>26</v>
      </c>
      <c r="N736" s="22">
        <f t="shared" si="14"/>
        <v>8.4976851851851845E-2</v>
      </c>
      <c r="O736" s="23">
        <v>71045</v>
      </c>
      <c r="P736" s="24">
        <f>VLOOKUP(O736,'CPT to wRVU'!$A$1:$C$9660,3,FALSE)</f>
        <v>0.18</v>
      </c>
      <c r="Q736" s="25"/>
      <c r="R736" s="25"/>
      <c r="S736" s="25"/>
      <c r="T736" s="25"/>
    </row>
    <row r="737" spans="1:20" ht="27" customHeight="1" x14ac:dyDescent="0.2">
      <c r="A737" s="19" t="s">
        <v>2146</v>
      </c>
      <c r="B737" s="20" t="s">
        <v>40</v>
      </c>
      <c r="C737" s="20" t="s">
        <v>61</v>
      </c>
      <c r="D737" s="20" t="s">
        <v>1103</v>
      </c>
      <c r="E737" s="20" t="s">
        <v>2147</v>
      </c>
      <c r="F737" s="20">
        <f t="shared" si="10"/>
        <v>23</v>
      </c>
      <c r="G737" s="20" t="str">
        <f t="shared" si="11"/>
        <v>03/03/202602:06:08</v>
      </c>
      <c r="H737" s="20" t="s">
        <v>2060</v>
      </c>
      <c r="I737" s="21">
        <v>46084</v>
      </c>
      <c r="J737" s="21" t="str">
        <f t="shared" si="12"/>
        <v>WD</v>
      </c>
      <c r="K737" s="20" t="s">
        <v>2148</v>
      </c>
      <c r="L737" s="20">
        <f t="shared" si="13"/>
        <v>2</v>
      </c>
      <c r="M737" s="20" t="s">
        <v>26</v>
      </c>
      <c r="N737" s="22">
        <f t="shared" si="14"/>
        <v>8.9780092592592564E-2</v>
      </c>
      <c r="O737" s="23">
        <v>71045</v>
      </c>
      <c r="P737" s="24">
        <f>VLOOKUP(O737,'CPT to wRVU'!$A$1:$C$9660,3,FALSE)</f>
        <v>0.18</v>
      </c>
      <c r="Q737" s="28"/>
      <c r="R737" s="28"/>
      <c r="S737" s="28"/>
      <c r="T737" s="28"/>
    </row>
    <row r="738" spans="1:20" ht="27" customHeight="1" x14ac:dyDescent="0.2">
      <c r="A738" s="19" t="s">
        <v>2149</v>
      </c>
      <c r="B738" s="20" t="s">
        <v>40</v>
      </c>
      <c r="C738" s="20" t="s">
        <v>68</v>
      </c>
      <c r="D738" s="20" t="s">
        <v>1103</v>
      </c>
      <c r="E738" s="20" t="s">
        <v>2147</v>
      </c>
      <c r="F738" s="20">
        <f t="shared" si="10"/>
        <v>23</v>
      </c>
      <c r="G738" s="20" t="str">
        <f t="shared" si="11"/>
        <v>03/03/202602:06:16</v>
      </c>
      <c r="H738" s="20" t="s">
        <v>2060</v>
      </c>
      <c r="I738" s="21">
        <v>46084</v>
      </c>
      <c r="J738" s="21" t="str">
        <f t="shared" si="12"/>
        <v>WD</v>
      </c>
      <c r="K738" s="20" t="s">
        <v>2150</v>
      </c>
      <c r="L738" s="20">
        <f t="shared" si="13"/>
        <v>2</v>
      </c>
      <c r="M738" s="20" t="s">
        <v>26</v>
      </c>
      <c r="N738" s="22">
        <f t="shared" si="14"/>
        <v>8.9872685185185208E-2</v>
      </c>
      <c r="O738" s="23">
        <v>72170</v>
      </c>
      <c r="P738" s="24">
        <f>VLOOKUP(O738,'CPT to wRVU'!$A$1:$C$9660,3,FALSE)</f>
        <v>0.17</v>
      </c>
      <c r="Q738" s="25"/>
      <c r="R738" s="25"/>
      <c r="S738" s="25"/>
      <c r="T738" s="25"/>
    </row>
    <row r="739" spans="1:20" ht="27" customHeight="1" x14ac:dyDescent="0.2">
      <c r="A739" s="19" t="s">
        <v>2151</v>
      </c>
      <c r="B739" s="20" t="s">
        <v>40</v>
      </c>
      <c r="C739" s="20" t="s">
        <v>61</v>
      </c>
      <c r="D739" s="20" t="s">
        <v>2060</v>
      </c>
      <c r="E739" s="20" t="s">
        <v>2152</v>
      </c>
      <c r="F739" s="20">
        <f t="shared" si="10"/>
        <v>0</v>
      </c>
      <c r="G739" s="20" t="str">
        <f t="shared" si="11"/>
        <v>03/03/202602:08:12</v>
      </c>
      <c r="H739" s="20" t="s">
        <v>2060</v>
      </c>
      <c r="I739" s="21">
        <v>46084</v>
      </c>
      <c r="J739" s="21" t="str">
        <f t="shared" si="12"/>
        <v>WD</v>
      </c>
      <c r="K739" s="20" t="s">
        <v>2153</v>
      </c>
      <c r="L739" s="20">
        <f t="shared" si="13"/>
        <v>2</v>
      </c>
      <c r="M739" s="20" t="s">
        <v>26</v>
      </c>
      <c r="N739" s="22">
        <f t="shared" si="14"/>
        <v>8.6932870370370369E-2</v>
      </c>
      <c r="O739" s="23">
        <v>71045</v>
      </c>
      <c r="P739" s="24">
        <f>VLOOKUP(O739,'CPT to wRVU'!$A$1:$C$9660,3,FALSE)</f>
        <v>0.18</v>
      </c>
      <c r="Q739" s="28"/>
      <c r="R739" s="28"/>
      <c r="S739" s="28"/>
      <c r="T739" s="28"/>
    </row>
    <row r="740" spans="1:20" ht="27" customHeight="1" x14ac:dyDescent="0.2">
      <c r="A740" s="19" t="s">
        <v>2154</v>
      </c>
      <c r="B740" s="20" t="s">
        <v>163</v>
      </c>
      <c r="C740" s="20" t="s">
        <v>222</v>
      </c>
      <c r="D740" s="20" t="s">
        <v>2060</v>
      </c>
      <c r="E740" s="20" t="s">
        <v>2155</v>
      </c>
      <c r="F740" s="20">
        <f t="shared" si="10"/>
        <v>2</v>
      </c>
      <c r="G740" s="20" t="str">
        <f t="shared" si="11"/>
        <v>03/03/202602:08:36</v>
      </c>
      <c r="H740" s="20" t="s">
        <v>2060</v>
      </c>
      <c r="I740" s="21">
        <v>46084</v>
      </c>
      <c r="J740" s="21" t="str">
        <f t="shared" si="12"/>
        <v>WD</v>
      </c>
      <c r="K740" s="20" t="s">
        <v>2156</v>
      </c>
      <c r="L740" s="20">
        <f t="shared" si="13"/>
        <v>2</v>
      </c>
      <c r="M740" s="20" t="s">
        <v>26</v>
      </c>
      <c r="N740" s="22">
        <f t="shared" si="14"/>
        <v>1.7824074074074131E-3</v>
      </c>
      <c r="O740" s="23">
        <v>70551</v>
      </c>
      <c r="P740" s="24">
        <f>VLOOKUP(O740,'CPT to wRVU'!$A$1:$C$9660,3,FALSE)</f>
        <v>1.48</v>
      </c>
      <c r="Q740" s="25"/>
      <c r="R740" s="25"/>
      <c r="S740" s="25"/>
      <c r="T740" s="25"/>
    </row>
    <row r="741" spans="1:20" ht="27" customHeight="1" x14ac:dyDescent="0.2">
      <c r="A741" s="19" t="s">
        <v>2157</v>
      </c>
      <c r="B741" s="20" t="s">
        <v>40</v>
      </c>
      <c r="C741" s="20" t="s">
        <v>61</v>
      </c>
      <c r="D741" s="20" t="s">
        <v>1103</v>
      </c>
      <c r="E741" s="20" t="s">
        <v>2158</v>
      </c>
      <c r="F741" s="20">
        <f t="shared" si="10"/>
        <v>23</v>
      </c>
      <c r="G741" s="20" t="str">
        <f t="shared" si="11"/>
        <v>03/03/202602:14:25</v>
      </c>
      <c r="H741" s="20" t="s">
        <v>2060</v>
      </c>
      <c r="I741" s="21">
        <v>46084</v>
      </c>
      <c r="J741" s="21" t="str">
        <f t="shared" si="12"/>
        <v>WD</v>
      </c>
      <c r="K741" s="20" t="s">
        <v>2159</v>
      </c>
      <c r="L741" s="20">
        <f t="shared" si="13"/>
        <v>2</v>
      </c>
      <c r="M741" s="20" t="s">
        <v>26</v>
      </c>
      <c r="N741" s="22">
        <f t="shared" si="14"/>
        <v>0.11516203703703709</v>
      </c>
      <c r="O741" s="23">
        <v>71045</v>
      </c>
      <c r="P741" s="24">
        <f>VLOOKUP(O741,'CPT to wRVU'!$A$1:$C$9660,3,FALSE)</f>
        <v>0.18</v>
      </c>
      <c r="Q741" s="28"/>
      <c r="R741" s="28"/>
      <c r="S741" s="28"/>
      <c r="T741" s="28"/>
    </row>
    <row r="742" spans="1:20" ht="27" customHeight="1" x14ac:dyDescent="0.2">
      <c r="A742" s="19" t="s">
        <v>2160</v>
      </c>
      <c r="B742" s="20" t="s">
        <v>40</v>
      </c>
      <c r="C742" s="20" t="s">
        <v>41</v>
      </c>
      <c r="D742" s="20" t="s">
        <v>2060</v>
      </c>
      <c r="E742" s="20" t="s">
        <v>2161</v>
      </c>
      <c r="F742" s="20">
        <f t="shared" si="10"/>
        <v>2</v>
      </c>
      <c r="G742" s="20" t="str">
        <f t="shared" si="11"/>
        <v>03/03/202602:24:37</v>
      </c>
      <c r="H742" s="20" t="s">
        <v>2060</v>
      </c>
      <c r="I742" s="21">
        <v>46084</v>
      </c>
      <c r="J742" s="21" t="str">
        <f t="shared" si="12"/>
        <v>WD</v>
      </c>
      <c r="K742" s="20" t="s">
        <v>2162</v>
      </c>
      <c r="L742" s="20">
        <f t="shared" si="13"/>
        <v>2</v>
      </c>
      <c r="M742" s="20" t="s">
        <v>26</v>
      </c>
      <c r="N742" s="22">
        <f t="shared" si="14"/>
        <v>1.1655092592592592E-2</v>
      </c>
      <c r="O742" s="23">
        <v>71046</v>
      </c>
      <c r="P742" s="24">
        <f>VLOOKUP(O742,'CPT to wRVU'!$A$1:$C$9660,3,FALSE)</f>
        <v>0.22</v>
      </c>
      <c r="Q742" s="25"/>
      <c r="R742" s="25"/>
      <c r="S742" s="25"/>
      <c r="T742" s="25"/>
    </row>
    <row r="743" spans="1:20" ht="27" customHeight="1" x14ac:dyDescent="0.2">
      <c r="A743" s="19" t="s">
        <v>2163</v>
      </c>
      <c r="B743" s="20" t="s">
        <v>40</v>
      </c>
      <c r="C743" s="20" t="s">
        <v>61</v>
      </c>
      <c r="D743" s="20" t="s">
        <v>2060</v>
      </c>
      <c r="E743" s="20" t="s">
        <v>2164</v>
      </c>
      <c r="F743" s="20">
        <f t="shared" si="10"/>
        <v>2</v>
      </c>
      <c r="G743" s="20" t="str">
        <f t="shared" si="11"/>
        <v>03/03/202602:25:42</v>
      </c>
      <c r="H743" s="20" t="s">
        <v>2060</v>
      </c>
      <c r="I743" s="21">
        <v>46084</v>
      </c>
      <c r="J743" s="21" t="str">
        <f t="shared" si="12"/>
        <v>WD</v>
      </c>
      <c r="K743" s="20" t="s">
        <v>2165</v>
      </c>
      <c r="L743" s="20">
        <f t="shared" si="13"/>
        <v>2</v>
      </c>
      <c r="M743" s="20" t="s">
        <v>26</v>
      </c>
      <c r="N743" s="22">
        <f t="shared" si="14"/>
        <v>2.0370370370370317E-3</v>
      </c>
      <c r="O743" s="23">
        <v>71045</v>
      </c>
      <c r="P743" s="24">
        <f>VLOOKUP(O743,'CPT to wRVU'!$A$1:$C$9660,3,FALSE)</f>
        <v>0.18</v>
      </c>
      <c r="Q743" s="28"/>
      <c r="R743" s="28"/>
      <c r="S743" s="28"/>
      <c r="T743" s="28"/>
    </row>
    <row r="744" spans="1:20" ht="27" customHeight="1" x14ac:dyDescent="0.2">
      <c r="A744" s="19" t="s">
        <v>2166</v>
      </c>
      <c r="B744" s="20" t="s">
        <v>40</v>
      </c>
      <c r="C744" s="20" t="s">
        <v>470</v>
      </c>
      <c r="D744" s="20" t="s">
        <v>2060</v>
      </c>
      <c r="E744" s="20" t="s">
        <v>2167</v>
      </c>
      <c r="F744" s="20">
        <f t="shared" si="10"/>
        <v>2</v>
      </c>
      <c r="G744" s="20" t="str">
        <f t="shared" si="11"/>
        <v>03/03/202602:25:50</v>
      </c>
      <c r="H744" s="20" t="s">
        <v>2060</v>
      </c>
      <c r="I744" s="21">
        <v>46084</v>
      </c>
      <c r="J744" s="21" t="str">
        <f t="shared" si="12"/>
        <v>WD</v>
      </c>
      <c r="K744" s="20" t="s">
        <v>2168</v>
      </c>
      <c r="L744" s="20">
        <f t="shared" si="13"/>
        <v>2</v>
      </c>
      <c r="M744" s="20" t="s">
        <v>26</v>
      </c>
      <c r="N744" s="22">
        <f t="shared" si="14"/>
        <v>2.4884259259259356E-3</v>
      </c>
      <c r="O744" s="23">
        <v>71045</v>
      </c>
      <c r="P744" s="24">
        <f>VLOOKUP(O744,'CPT to wRVU'!$A$1:$C$9660,3,FALSE)</f>
        <v>0.18</v>
      </c>
      <c r="Q744" s="25"/>
      <c r="R744" s="25"/>
      <c r="S744" s="25"/>
      <c r="T744" s="25"/>
    </row>
    <row r="745" spans="1:20" ht="27" customHeight="1" x14ac:dyDescent="0.2">
      <c r="A745" s="19" t="s">
        <v>2169</v>
      </c>
      <c r="B745" s="20" t="s">
        <v>40</v>
      </c>
      <c r="C745" s="20" t="s">
        <v>61</v>
      </c>
      <c r="D745" s="20" t="s">
        <v>1103</v>
      </c>
      <c r="E745" s="20" t="s">
        <v>2170</v>
      </c>
      <c r="F745" s="20">
        <f t="shared" si="10"/>
        <v>23</v>
      </c>
      <c r="G745" s="20" t="str">
        <f t="shared" si="11"/>
        <v>03/03/202602:25:58</v>
      </c>
      <c r="H745" s="20" t="s">
        <v>2060</v>
      </c>
      <c r="I745" s="21">
        <v>46084</v>
      </c>
      <c r="J745" s="21" t="str">
        <f t="shared" si="12"/>
        <v>WD</v>
      </c>
      <c r="K745" s="20" t="s">
        <v>2171</v>
      </c>
      <c r="L745" s="20">
        <f t="shared" si="13"/>
        <v>2</v>
      </c>
      <c r="M745" s="20" t="s">
        <v>26</v>
      </c>
      <c r="N745" s="22">
        <f t="shared" si="14"/>
        <v>0.12903935185185189</v>
      </c>
      <c r="O745" s="23">
        <v>71045</v>
      </c>
      <c r="P745" s="24">
        <f>VLOOKUP(O745,'CPT to wRVU'!$A$1:$C$9660,3,FALSE)</f>
        <v>0.18</v>
      </c>
      <c r="Q745" s="28"/>
      <c r="R745" s="28"/>
      <c r="S745" s="28"/>
      <c r="T745" s="28"/>
    </row>
    <row r="746" spans="1:20" ht="27" customHeight="1" x14ac:dyDescent="0.2">
      <c r="A746" s="19" t="s">
        <v>2172</v>
      </c>
      <c r="B746" s="20" t="s">
        <v>40</v>
      </c>
      <c r="C746" s="20" t="s">
        <v>61</v>
      </c>
      <c r="D746" s="20" t="s">
        <v>1103</v>
      </c>
      <c r="E746" s="20" t="s">
        <v>2173</v>
      </c>
      <c r="F746" s="20">
        <f t="shared" si="10"/>
        <v>22</v>
      </c>
      <c r="G746" s="20" t="str">
        <f t="shared" si="11"/>
        <v>03/03/202602:26:52</v>
      </c>
      <c r="H746" s="20" t="s">
        <v>2060</v>
      </c>
      <c r="I746" s="21">
        <v>46084</v>
      </c>
      <c r="J746" s="21" t="str">
        <f t="shared" si="12"/>
        <v>WD</v>
      </c>
      <c r="K746" s="20" t="s">
        <v>2174</v>
      </c>
      <c r="L746" s="20">
        <f t="shared" si="13"/>
        <v>2</v>
      </c>
      <c r="M746" s="20" t="s">
        <v>26</v>
      </c>
      <c r="N746" s="22">
        <f t="shared" si="14"/>
        <v>0.18265046296296295</v>
      </c>
      <c r="O746" s="23">
        <v>71045</v>
      </c>
      <c r="P746" s="24">
        <f>VLOOKUP(O746,'CPT to wRVU'!$A$1:$C$9660,3,FALSE)</f>
        <v>0.18</v>
      </c>
      <c r="Q746" s="25"/>
      <c r="R746" s="25"/>
      <c r="S746" s="25"/>
      <c r="T746" s="25"/>
    </row>
    <row r="747" spans="1:20" ht="27" customHeight="1" x14ac:dyDescent="0.2">
      <c r="A747" s="19" t="s">
        <v>2175</v>
      </c>
      <c r="B747" s="20" t="s">
        <v>40</v>
      </c>
      <c r="C747" s="20" t="s">
        <v>61</v>
      </c>
      <c r="D747" s="20" t="s">
        <v>1103</v>
      </c>
      <c r="E747" s="20" t="s">
        <v>2176</v>
      </c>
      <c r="F747" s="20">
        <f t="shared" si="10"/>
        <v>21</v>
      </c>
      <c r="G747" s="20" t="str">
        <f t="shared" si="11"/>
        <v>03/03/202602:29:59</v>
      </c>
      <c r="H747" s="20" t="s">
        <v>2060</v>
      </c>
      <c r="I747" s="21">
        <v>46084</v>
      </c>
      <c r="J747" s="21" t="str">
        <f t="shared" si="12"/>
        <v>WD</v>
      </c>
      <c r="K747" s="20" t="s">
        <v>2177</v>
      </c>
      <c r="L747" s="20">
        <f t="shared" si="13"/>
        <v>2</v>
      </c>
      <c r="M747" s="20" t="s">
        <v>26</v>
      </c>
      <c r="N747" s="22">
        <f t="shared" si="14"/>
        <v>0.18789351851851854</v>
      </c>
      <c r="O747" s="23">
        <v>71045</v>
      </c>
      <c r="P747" s="24">
        <f>VLOOKUP(O747,'CPT to wRVU'!$A$1:$C$9660,3,FALSE)</f>
        <v>0.18</v>
      </c>
      <c r="Q747" s="28"/>
      <c r="R747" s="28"/>
      <c r="S747" s="28"/>
      <c r="T747" s="28"/>
    </row>
    <row r="748" spans="1:20" ht="27" customHeight="1" x14ac:dyDescent="0.2">
      <c r="A748" s="19" t="s">
        <v>2178</v>
      </c>
      <c r="B748" s="20" t="s">
        <v>40</v>
      </c>
      <c r="C748" s="20" t="s">
        <v>49</v>
      </c>
      <c r="D748" s="20" t="s">
        <v>1103</v>
      </c>
      <c r="E748" s="20" t="s">
        <v>2179</v>
      </c>
      <c r="F748" s="20">
        <f t="shared" si="10"/>
        <v>21</v>
      </c>
      <c r="G748" s="20" t="str">
        <f t="shared" si="11"/>
        <v>03/03/202602:30:13</v>
      </c>
      <c r="H748" s="20" t="s">
        <v>2060</v>
      </c>
      <c r="I748" s="21">
        <v>46084</v>
      </c>
      <c r="J748" s="21" t="str">
        <f t="shared" si="12"/>
        <v>WD</v>
      </c>
      <c r="K748" s="20" t="s">
        <v>2180</v>
      </c>
      <c r="L748" s="20">
        <f t="shared" si="13"/>
        <v>2</v>
      </c>
      <c r="M748" s="20" t="s">
        <v>26</v>
      </c>
      <c r="N748" s="22">
        <f t="shared" si="14"/>
        <v>0.2001736111111112</v>
      </c>
      <c r="O748" s="23">
        <v>73564</v>
      </c>
      <c r="P748" s="24">
        <f>VLOOKUP(O748,'CPT to wRVU'!$A$1:$C$9660,3,FALSE)</f>
        <v>0.22</v>
      </c>
      <c r="Q748" s="25"/>
      <c r="R748" s="25"/>
      <c r="S748" s="25"/>
      <c r="T748" s="25"/>
    </row>
    <row r="749" spans="1:20" ht="27" customHeight="1" x14ac:dyDescent="0.2">
      <c r="A749" s="19" t="s">
        <v>2181</v>
      </c>
      <c r="B749" s="20" t="s">
        <v>40</v>
      </c>
      <c r="C749" s="20" t="s">
        <v>41</v>
      </c>
      <c r="D749" s="20" t="s">
        <v>1103</v>
      </c>
      <c r="E749" s="20" t="s">
        <v>2182</v>
      </c>
      <c r="F749" s="20">
        <f t="shared" si="10"/>
        <v>21</v>
      </c>
      <c r="G749" s="20" t="str">
        <f t="shared" si="11"/>
        <v>03/03/202602:30:27</v>
      </c>
      <c r="H749" s="20" t="s">
        <v>2060</v>
      </c>
      <c r="I749" s="21">
        <v>46084</v>
      </c>
      <c r="J749" s="21" t="str">
        <f t="shared" si="12"/>
        <v>WD</v>
      </c>
      <c r="K749" s="20" t="s">
        <v>2183</v>
      </c>
      <c r="L749" s="20">
        <f t="shared" si="13"/>
        <v>2</v>
      </c>
      <c r="M749" s="20" t="s">
        <v>26</v>
      </c>
      <c r="N749" s="22">
        <f t="shared" si="14"/>
        <v>0.21065972222222218</v>
      </c>
      <c r="O749" s="23">
        <v>71046</v>
      </c>
      <c r="P749" s="24">
        <f>VLOOKUP(O749,'CPT to wRVU'!$A$1:$C$9660,3,FALSE)</f>
        <v>0.22</v>
      </c>
      <c r="Q749" s="28"/>
      <c r="R749" s="28"/>
      <c r="S749" s="28"/>
      <c r="T749" s="28"/>
    </row>
    <row r="750" spans="1:20" ht="16.5" customHeight="1" x14ac:dyDescent="0.2">
      <c r="A750" s="19" t="s">
        <v>2184</v>
      </c>
      <c r="B750" s="20" t="s">
        <v>40</v>
      </c>
      <c r="C750" s="20" t="s">
        <v>531</v>
      </c>
      <c r="D750" s="20" t="s">
        <v>1103</v>
      </c>
      <c r="E750" s="20" t="s">
        <v>2185</v>
      </c>
      <c r="F750" s="20">
        <f t="shared" si="10"/>
        <v>21</v>
      </c>
      <c r="G750" s="20" t="str">
        <f t="shared" si="11"/>
        <v>03/03/202602:35:34</v>
      </c>
      <c r="H750" s="20" t="s">
        <v>2060</v>
      </c>
      <c r="I750" s="21">
        <v>46084</v>
      </c>
      <c r="J750" s="21" t="str">
        <f t="shared" si="12"/>
        <v>WD</v>
      </c>
      <c r="K750" s="20" t="s">
        <v>2186</v>
      </c>
      <c r="L750" s="20">
        <f t="shared" si="13"/>
        <v>2</v>
      </c>
      <c r="M750" s="20" t="s">
        <v>26</v>
      </c>
      <c r="N750" s="22">
        <f t="shared" si="14"/>
        <v>0.21611111111111103</v>
      </c>
      <c r="O750" s="23">
        <v>73080</v>
      </c>
      <c r="P750" s="24">
        <f>VLOOKUP(O750,'CPT to wRVU'!$A$1:$C$9660,3,FALSE)</f>
        <v>0.17</v>
      </c>
      <c r="Q750" s="25"/>
      <c r="R750" s="25"/>
      <c r="S750" s="25"/>
      <c r="T750" s="25"/>
    </row>
    <row r="751" spans="1:20" ht="16.5" customHeight="1" x14ac:dyDescent="0.2">
      <c r="A751" s="19" t="s">
        <v>2187</v>
      </c>
      <c r="B751" s="20" t="s">
        <v>40</v>
      </c>
      <c r="C751" s="20" t="s">
        <v>1557</v>
      </c>
      <c r="D751" s="20" t="s">
        <v>1103</v>
      </c>
      <c r="E751" s="20" t="s">
        <v>2188</v>
      </c>
      <c r="F751" s="20">
        <f t="shared" si="10"/>
        <v>21</v>
      </c>
      <c r="G751" s="20" t="str">
        <f t="shared" si="11"/>
        <v>03/03/202602:39:17</v>
      </c>
      <c r="H751" s="20" t="s">
        <v>2060</v>
      </c>
      <c r="I751" s="21">
        <v>46084</v>
      </c>
      <c r="J751" s="21" t="str">
        <f t="shared" si="12"/>
        <v>WD</v>
      </c>
      <c r="K751" s="20" t="s">
        <v>2189</v>
      </c>
      <c r="L751" s="20">
        <f t="shared" si="13"/>
        <v>2</v>
      </c>
      <c r="M751" s="20" t="s">
        <v>26</v>
      </c>
      <c r="N751" s="22">
        <f t="shared" si="14"/>
        <v>0.2122222222222222</v>
      </c>
      <c r="O751" s="23">
        <v>73564</v>
      </c>
      <c r="P751" s="24">
        <f>VLOOKUP(O751,'CPT to wRVU'!$A$1:$C$9660,3,FALSE)</f>
        <v>0.22</v>
      </c>
      <c r="Q751" s="28"/>
      <c r="R751" s="28"/>
      <c r="S751" s="28"/>
      <c r="T751" s="28"/>
    </row>
    <row r="752" spans="1:20" ht="27" customHeight="1" x14ac:dyDescent="0.2">
      <c r="A752" s="19" t="s">
        <v>2190</v>
      </c>
      <c r="B752" s="20" t="s">
        <v>40</v>
      </c>
      <c r="C752" s="20" t="s">
        <v>732</v>
      </c>
      <c r="D752" s="20" t="s">
        <v>1103</v>
      </c>
      <c r="E752" s="20" t="s">
        <v>2188</v>
      </c>
      <c r="F752" s="20">
        <f t="shared" si="10"/>
        <v>21</v>
      </c>
      <c r="G752" s="20" t="str">
        <f t="shared" si="11"/>
        <v>03/03/202602:39:26</v>
      </c>
      <c r="H752" s="20" t="s">
        <v>2060</v>
      </c>
      <c r="I752" s="21">
        <v>46084</v>
      </c>
      <c r="J752" s="21" t="str">
        <f t="shared" si="12"/>
        <v>WD</v>
      </c>
      <c r="K752" s="20" t="s">
        <v>2191</v>
      </c>
      <c r="L752" s="20">
        <f t="shared" si="13"/>
        <v>2</v>
      </c>
      <c r="M752" s="20" t="s">
        <v>26</v>
      </c>
      <c r="N752" s="22">
        <f t="shared" si="14"/>
        <v>0.21232638888888888</v>
      </c>
      <c r="O752" s="23">
        <v>73502</v>
      </c>
      <c r="P752" s="24">
        <f>VLOOKUP(O752,'CPT to wRVU'!$A$1:$C$9660,3,FALSE)</f>
        <v>0.22</v>
      </c>
      <c r="Q752" s="25"/>
      <c r="R752" s="25"/>
      <c r="S752" s="25"/>
      <c r="T752" s="25"/>
    </row>
    <row r="753" spans="1:20" ht="27" customHeight="1" x14ac:dyDescent="0.2">
      <c r="A753" s="19" t="s">
        <v>2192</v>
      </c>
      <c r="B753" s="20" t="s">
        <v>40</v>
      </c>
      <c r="C753" s="20" t="s">
        <v>206</v>
      </c>
      <c r="D753" s="20" t="s">
        <v>1103</v>
      </c>
      <c r="E753" s="20" t="s">
        <v>2193</v>
      </c>
      <c r="F753" s="20">
        <f t="shared" si="10"/>
        <v>21</v>
      </c>
      <c r="G753" s="20" t="str">
        <f t="shared" si="11"/>
        <v>03/03/202602:39:43</v>
      </c>
      <c r="H753" s="20" t="s">
        <v>2060</v>
      </c>
      <c r="I753" s="21">
        <v>46084</v>
      </c>
      <c r="J753" s="21" t="str">
        <f t="shared" si="12"/>
        <v>WD</v>
      </c>
      <c r="K753" s="20" t="s">
        <v>2194</v>
      </c>
      <c r="L753" s="20">
        <f t="shared" si="13"/>
        <v>2</v>
      </c>
      <c r="M753" s="20" t="s">
        <v>26</v>
      </c>
      <c r="N753" s="22">
        <f t="shared" si="14"/>
        <v>0.22299768518518515</v>
      </c>
      <c r="O753" s="23">
        <v>73590</v>
      </c>
      <c r="P753" s="24">
        <f>VLOOKUP(O753,'CPT to wRVU'!$A$1:$C$9660,3,FALSE)</f>
        <v>0.16</v>
      </c>
      <c r="Q753" s="28"/>
      <c r="R753" s="28"/>
      <c r="S753" s="28"/>
      <c r="T753" s="28"/>
    </row>
    <row r="754" spans="1:20" ht="27" customHeight="1" x14ac:dyDescent="0.2">
      <c r="A754" s="19" t="s">
        <v>2195</v>
      </c>
      <c r="B754" s="20" t="s">
        <v>40</v>
      </c>
      <c r="C754" s="20" t="s">
        <v>2196</v>
      </c>
      <c r="D754" s="20" t="s">
        <v>1103</v>
      </c>
      <c r="E754" s="20" t="s">
        <v>2197</v>
      </c>
      <c r="F754" s="20">
        <f t="shared" si="10"/>
        <v>21</v>
      </c>
      <c r="G754" s="20" t="str">
        <f t="shared" si="11"/>
        <v>03/03/202602:42:49</v>
      </c>
      <c r="H754" s="20" t="s">
        <v>2060</v>
      </c>
      <c r="I754" s="21">
        <v>46084</v>
      </c>
      <c r="J754" s="21" t="str">
        <f t="shared" si="12"/>
        <v>WD</v>
      </c>
      <c r="K754" s="20" t="s">
        <v>2198</v>
      </c>
      <c r="L754" s="20">
        <f t="shared" si="13"/>
        <v>2</v>
      </c>
      <c r="M754" s="20" t="s">
        <v>26</v>
      </c>
      <c r="N754" s="22">
        <f t="shared" si="14"/>
        <v>0.23554398148148148</v>
      </c>
      <c r="O754" s="23">
        <v>73140</v>
      </c>
      <c r="P754" s="24">
        <f>VLOOKUP(O754,'CPT to wRVU'!$A$1:$C$9660,3,FALSE)</f>
        <v>0.13</v>
      </c>
      <c r="Q754" s="25"/>
      <c r="R754" s="25"/>
      <c r="S754" s="25"/>
      <c r="T754" s="25"/>
    </row>
    <row r="755" spans="1:20" ht="16.5" customHeight="1" x14ac:dyDescent="0.2">
      <c r="A755" s="19" t="s">
        <v>2199</v>
      </c>
      <c r="B755" s="20" t="s">
        <v>21</v>
      </c>
      <c r="C755" s="20" t="s">
        <v>22</v>
      </c>
      <c r="D755" s="20" t="s">
        <v>2060</v>
      </c>
      <c r="E755" s="20" t="s">
        <v>2200</v>
      </c>
      <c r="F755" s="20">
        <f t="shared" si="10"/>
        <v>2</v>
      </c>
      <c r="G755" s="20" t="str">
        <f t="shared" si="11"/>
        <v>03/03/202602:44:44</v>
      </c>
      <c r="H755" s="20" t="s">
        <v>2060</v>
      </c>
      <c r="I755" s="21">
        <v>46084</v>
      </c>
      <c r="J755" s="21" t="str">
        <f t="shared" si="12"/>
        <v>WD</v>
      </c>
      <c r="K755" s="20" t="s">
        <v>2201</v>
      </c>
      <c r="L755" s="20">
        <f t="shared" si="13"/>
        <v>2</v>
      </c>
      <c r="M755" s="20" t="s">
        <v>26</v>
      </c>
      <c r="N755" s="22">
        <f t="shared" si="14"/>
        <v>2.719907407407407E-3</v>
      </c>
      <c r="O755" s="23">
        <v>74177</v>
      </c>
      <c r="P755" s="24">
        <f>VLOOKUP(O755,'CPT to wRVU'!$A$1:$C$9660,3,FALSE)</f>
        <v>1.82</v>
      </c>
      <c r="Q755" s="28"/>
      <c r="R755" s="28"/>
      <c r="S755" s="28"/>
      <c r="T755" s="28"/>
    </row>
    <row r="756" spans="1:20" ht="16.5" customHeight="1" x14ac:dyDescent="0.2">
      <c r="A756" s="19" t="s">
        <v>2202</v>
      </c>
      <c r="B756" s="20" t="s">
        <v>40</v>
      </c>
      <c r="C756" s="20" t="s">
        <v>61</v>
      </c>
      <c r="D756" s="20" t="s">
        <v>1103</v>
      </c>
      <c r="E756" s="20" t="s">
        <v>2203</v>
      </c>
      <c r="F756" s="20">
        <f t="shared" si="10"/>
        <v>21</v>
      </c>
      <c r="G756" s="20" t="str">
        <f t="shared" si="11"/>
        <v>03/03/202602:47:05</v>
      </c>
      <c r="H756" s="20" t="s">
        <v>2060</v>
      </c>
      <c r="I756" s="21">
        <v>46084</v>
      </c>
      <c r="J756" s="21" t="str">
        <f t="shared" si="12"/>
        <v>WD</v>
      </c>
      <c r="K756" s="20" t="s">
        <v>2204</v>
      </c>
      <c r="L756" s="20">
        <f t="shared" si="13"/>
        <v>2</v>
      </c>
      <c r="M756" s="20" t="s">
        <v>26</v>
      </c>
      <c r="N756" s="22">
        <f t="shared" si="14"/>
        <v>0.23271990740740733</v>
      </c>
      <c r="O756" s="23">
        <v>71045</v>
      </c>
      <c r="P756" s="24">
        <f>VLOOKUP(O756,'CPT to wRVU'!$A$1:$C$9660,3,FALSE)</f>
        <v>0.18</v>
      </c>
      <c r="Q756" s="25"/>
      <c r="R756" s="25"/>
      <c r="S756" s="25"/>
      <c r="T756" s="25"/>
    </row>
    <row r="757" spans="1:20" ht="27" customHeight="1" x14ac:dyDescent="0.2">
      <c r="A757" s="19" t="s">
        <v>2205</v>
      </c>
      <c r="B757" s="20" t="s">
        <v>40</v>
      </c>
      <c r="C757" s="20" t="s">
        <v>564</v>
      </c>
      <c r="D757" s="20" t="s">
        <v>1103</v>
      </c>
      <c r="E757" s="20" t="s">
        <v>2206</v>
      </c>
      <c r="F757" s="20">
        <f t="shared" si="10"/>
        <v>21</v>
      </c>
      <c r="G757" s="20" t="str">
        <f t="shared" si="11"/>
        <v>03/03/202602:47:19</v>
      </c>
      <c r="H757" s="20" t="s">
        <v>2060</v>
      </c>
      <c r="I757" s="21">
        <v>46084</v>
      </c>
      <c r="J757" s="21" t="str">
        <f t="shared" si="12"/>
        <v>WD</v>
      </c>
      <c r="K757" s="20" t="s">
        <v>2207</v>
      </c>
      <c r="L757" s="20">
        <f t="shared" si="13"/>
        <v>2</v>
      </c>
      <c r="M757" s="20" t="s">
        <v>26</v>
      </c>
      <c r="N757" s="22">
        <f t="shared" si="14"/>
        <v>0.23571759259259262</v>
      </c>
      <c r="O757" s="23">
        <v>74019</v>
      </c>
      <c r="P757" s="24">
        <f>VLOOKUP(O757,'CPT to wRVU'!$A$1:$C$9660,3,FALSE)</f>
        <v>0.23</v>
      </c>
      <c r="Q757" s="28"/>
      <c r="R757" s="28"/>
      <c r="S757" s="28"/>
      <c r="T757" s="28"/>
    </row>
    <row r="758" spans="1:20" ht="27" customHeight="1" x14ac:dyDescent="0.2">
      <c r="A758" s="19" t="s">
        <v>2208</v>
      </c>
      <c r="B758" s="20" t="s">
        <v>40</v>
      </c>
      <c r="C758" s="20" t="s">
        <v>61</v>
      </c>
      <c r="D758" s="20" t="s">
        <v>1103</v>
      </c>
      <c r="E758" s="20" t="s">
        <v>2209</v>
      </c>
      <c r="F758" s="20">
        <f t="shared" si="10"/>
        <v>20</v>
      </c>
      <c r="G758" s="20" t="str">
        <f t="shared" si="11"/>
        <v>03/03/202602:50:53</v>
      </c>
      <c r="H758" s="20" t="s">
        <v>2060</v>
      </c>
      <c r="I758" s="21">
        <v>46084</v>
      </c>
      <c r="J758" s="21" t="str">
        <f t="shared" si="12"/>
        <v>WD</v>
      </c>
      <c r="K758" s="20" t="s">
        <v>2210</v>
      </c>
      <c r="L758" s="20">
        <f t="shared" si="13"/>
        <v>2</v>
      </c>
      <c r="M758" s="20" t="s">
        <v>26</v>
      </c>
      <c r="N758" s="22">
        <f t="shared" si="14"/>
        <v>0.2441550925925926</v>
      </c>
      <c r="O758" s="23">
        <v>71045</v>
      </c>
      <c r="P758" s="24">
        <f>VLOOKUP(O758,'CPT to wRVU'!$A$1:$C$9660,3,FALSE)</f>
        <v>0.18</v>
      </c>
      <c r="Q758" s="25"/>
      <c r="R758" s="25"/>
      <c r="S758" s="25"/>
      <c r="T758" s="25"/>
    </row>
    <row r="759" spans="1:20" ht="27" customHeight="1" x14ac:dyDescent="0.2">
      <c r="A759" s="19" t="s">
        <v>2211</v>
      </c>
      <c r="B759" s="20" t="s">
        <v>40</v>
      </c>
      <c r="C759" s="20" t="s">
        <v>621</v>
      </c>
      <c r="D759" s="20" t="s">
        <v>1103</v>
      </c>
      <c r="E759" s="20" t="s">
        <v>2212</v>
      </c>
      <c r="F759" s="20">
        <f t="shared" si="10"/>
        <v>20</v>
      </c>
      <c r="G759" s="20" t="str">
        <f t="shared" si="11"/>
        <v>03/03/202602:56:35</v>
      </c>
      <c r="H759" s="20" t="s">
        <v>2060</v>
      </c>
      <c r="I759" s="21">
        <v>46084</v>
      </c>
      <c r="J759" s="21" t="str">
        <f t="shared" si="12"/>
        <v>WD</v>
      </c>
      <c r="K759" s="20" t="s">
        <v>2213</v>
      </c>
      <c r="L759" s="20">
        <f t="shared" si="13"/>
        <v>2</v>
      </c>
      <c r="M759" s="20" t="s">
        <v>26</v>
      </c>
      <c r="N759" s="22">
        <f t="shared" si="14"/>
        <v>0.25348379629629625</v>
      </c>
      <c r="O759" s="23">
        <v>72040</v>
      </c>
      <c r="P759" s="24">
        <f>VLOOKUP(O759,'CPT to wRVU'!$A$1:$C$9660,3,FALSE)</f>
        <v>0.22</v>
      </c>
      <c r="Q759" s="28"/>
      <c r="R759" s="28"/>
      <c r="S759" s="28"/>
      <c r="T759" s="28"/>
    </row>
    <row r="760" spans="1:20" ht="27" customHeight="1" x14ac:dyDescent="0.2">
      <c r="A760" s="19" t="s">
        <v>2214</v>
      </c>
      <c r="B760" s="20" t="s">
        <v>40</v>
      </c>
      <c r="C760" s="20" t="s">
        <v>41</v>
      </c>
      <c r="D760" s="20" t="s">
        <v>1103</v>
      </c>
      <c r="E760" s="20" t="s">
        <v>2212</v>
      </c>
      <c r="F760" s="20">
        <f t="shared" si="10"/>
        <v>20</v>
      </c>
      <c r="G760" s="20" t="str">
        <f t="shared" si="11"/>
        <v>03/03/202602:59:44</v>
      </c>
      <c r="H760" s="20" t="s">
        <v>2060</v>
      </c>
      <c r="I760" s="21">
        <v>46084</v>
      </c>
      <c r="J760" s="21" t="str">
        <f t="shared" si="12"/>
        <v>WD</v>
      </c>
      <c r="K760" s="20" t="s">
        <v>2215</v>
      </c>
      <c r="L760" s="20">
        <f t="shared" si="13"/>
        <v>2</v>
      </c>
      <c r="M760" s="20" t="s">
        <v>26</v>
      </c>
      <c r="N760" s="22">
        <f t="shared" si="14"/>
        <v>0.25567129629629626</v>
      </c>
      <c r="O760" s="23">
        <v>71046</v>
      </c>
      <c r="P760" s="24">
        <f>VLOOKUP(O760,'CPT to wRVU'!$A$1:$C$9660,3,FALSE)</f>
        <v>0.22</v>
      </c>
      <c r="Q760" s="25"/>
      <c r="R760" s="25"/>
      <c r="S760" s="25"/>
      <c r="T760" s="25"/>
    </row>
    <row r="761" spans="1:20" ht="27" customHeight="1" x14ac:dyDescent="0.2">
      <c r="A761" s="19" t="s">
        <v>2216</v>
      </c>
      <c r="B761" s="20" t="s">
        <v>163</v>
      </c>
      <c r="C761" s="20" t="s">
        <v>419</v>
      </c>
      <c r="D761" s="20" t="s">
        <v>2060</v>
      </c>
      <c r="E761" s="20" t="s">
        <v>2217</v>
      </c>
      <c r="F761" s="20">
        <f t="shared" si="10"/>
        <v>2</v>
      </c>
      <c r="G761" s="20" t="str">
        <f t="shared" si="11"/>
        <v>03/03/202603:02:57</v>
      </c>
      <c r="H761" s="20" t="s">
        <v>2060</v>
      </c>
      <c r="I761" s="21">
        <v>46084</v>
      </c>
      <c r="J761" s="21" t="str">
        <f t="shared" si="12"/>
        <v>WD</v>
      </c>
      <c r="K761" s="20" t="s">
        <v>2218</v>
      </c>
      <c r="L761" s="20">
        <f t="shared" si="13"/>
        <v>3</v>
      </c>
      <c r="M761" s="20" t="s">
        <v>26</v>
      </c>
      <c r="N761" s="22">
        <f t="shared" si="14"/>
        <v>4.7800925925925858E-3</v>
      </c>
      <c r="O761" s="23">
        <v>72148</v>
      </c>
      <c r="P761" s="24">
        <f>VLOOKUP(O761,'CPT to wRVU'!$A$1:$C$9660,3,FALSE)</f>
        <v>1.48</v>
      </c>
      <c r="Q761" s="28"/>
      <c r="R761" s="28">
        <f>SUM(P761:P782)</f>
        <v>7.2099999999999991</v>
      </c>
      <c r="S761" s="28"/>
      <c r="T761" s="28"/>
    </row>
    <row r="762" spans="1:20" ht="27" customHeight="1" x14ac:dyDescent="0.2">
      <c r="A762" s="19" t="s">
        <v>2219</v>
      </c>
      <c r="B762" s="20" t="s">
        <v>40</v>
      </c>
      <c r="C762" s="20" t="s">
        <v>61</v>
      </c>
      <c r="D762" s="20" t="s">
        <v>1103</v>
      </c>
      <c r="E762" s="20" t="s">
        <v>2220</v>
      </c>
      <c r="F762" s="20">
        <f t="shared" si="10"/>
        <v>20</v>
      </c>
      <c r="G762" s="20" t="str">
        <f t="shared" si="11"/>
        <v>03/03/202603:03:23</v>
      </c>
      <c r="H762" s="20" t="s">
        <v>2060</v>
      </c>
      <c r="I762" s="21">
        <v>46084</v>
      </c>
      <c r="J762" s="21" t="str">
        <f t="shared" si="12"/>
        <v>WD</v>
      </c>
      <c r="K762" s="20" t="s">
        <v>2221</v>
      </c>
      <c r="L762" s="20">
        <f t="shared" si="13"/>
        <v>3</v>
      </c>
      <c r="M762" s="20" t="s">
        <v>26</v>
      </c>
      <c r="N762" s="22">
        <f t="shared" si="14"/>
        <v>0.26079861111111102</v>
      </c>
      <c r="O762" s="23">
        <v>71045</v>
      </c>
      <c r="P762" s="24">
        <f>VLOOKUP(O762,'CPT to wRVU'!$A$1:$C$9660,3,FALSE)</f>
        <v>0.18</v>
      </c>
      <c r="Q762" s="25"/>
      <c r="R762" s="25"/>
      <c r="S762" s="25"/>
      <c r="T762" s="25"/>
    </row>
    <row r="763" spans="1:20" ht="27" customHeight="1" x14ac:dyDescent="0.2">
      <c r="A763" s="19" t="s">
        <v>2222</v>
      </c>
      <c r="B763" s="20" t="s">
        <v>40</v>
      </c>
      <c r="C763" s="20" t="s">
        <v>61</v>
      </c>
      <c r="D763" s="20" t="s">
        <v>1103</v>
      </c>
      <c r="E763" s="20" t="s">
        <v>2223</v>
      </c>
      <c r="F763" s="20">
        <f t="shared" si="10"/>
        <v>20</v>
      </c>
      <c r="G763" s="20" t="str">
        <f t="shared" si="11"/>
        <v>03/03/202603:06:25</v>
      </c>
      <c r="H763" s="20" t="s">
        <v>2060</v>
      </c>
      <c r="I763" s="21">
        <v>46084</v>
      </c>
      <c r="J763" s="21" t="str">
        <f t="shared" si="12"/>
        <v>WD</v>
      </c>
      <c r="K763" s="20" t="s">
        <v>2224</v>
      </c>
      <c r="L763" s="20">
        <f t="shared" si="13"/>
        <v>3</v>
      </c>
      <c r="M763" s="20" t="s">
        <v>26</v>
      </c>
      <c r="N763" s="22">
        <f t="shared" si="14"/>
        <v>0.27417824074074071</v>
      </c>
      <c r="O763" s="23">
        <v>71045</v>
      </c>
      <c r="P763" s="24">
        <f>VLOOKUP(O763,'CPT to wRVU'!$A$1:$C$9660,3,FALSE)</f>
        <v>0.18</v>
      </c>
      <c r="Q763" s="28"/>
      <c r="R763" s="28"/>
      <c r="S763" s="28"/>
      <c r="T763" s="28"/>
    </row>
    <row r="764" spans="1:20" ht="16.5" customHeight="1" x14ac:dyDescent="0.2">
      <c r="A764" s="19" t="s">
        <v>2225</v>
      </c>
      <c r="B764" s="20" t="s">
        <v>40</v>
      </c>
      <c r="C764" s="20" t="s">
        <v>535</v>
      </c>
      <c r="D764" s="20" t="s">
        <v>1103</v>
      </c>
      <c r="E764" s="20" t="s">
        <v>2226</v>
      </c>
      <c r="F764" s="20">
        <f t="shared" si="10"/>
        <v>20</v>
      </c>
      <c r="G764" s="20" t="str">
        <f t="shared" si="11"/>
        <v>03/03/202603:11:11</v>
      </c>
      <c r="H764" s="20" t="s">
        <v>2060</v>
      </c>
      <c r="I764" s="21">
        <v>46084</v>
      </c>
      <c r="J764" s="21" t="str">
        <f t="shared" si="12"/>
        <v>WD</v>
      </c>
      <c r="K764" s="20" t="s">
        <v>2227</v>
      </c>
      <c r="L764" s="20">
        <f t="shared" si="13"/>
        <v>3</v>
      </c>
      <c r="M764" s="20" t="s">
        <v>26</v>
      </c>
      <c r="N764" s="22">
        <f t="shared" si="14"/>
        <v>0.2864120370370371</v>
      </c>
      <c r="O764" s="23">
        <v>73502</v>
      </c>
      <c r="P764" s="24">
        <f>VLOOKUP(O764,'CPT to wRVU'!$A$1:$C$9660,3,FALSE)</f>
        <v>0.22</v>
      </c>
      <c r="Q764" s="25"/>
      <c r="R764" s="25"/>
      <c r="S764" s="25"/>
      <c r="T764" s="25"/>
    </row>
    <row r="765" spans="1:20" ht="27" customHeight="1" x14ac:dyDescent="0.2">
      <c r="A765" s="19" t="s">
        <v>2228</v>
      </c>
      <c r="B765" s="20" t="s">
        <v>40</v>
      </c>
      <c r="C765" s="20" t="s">
        <v>61</v>
      </c>
      <c r="D765" s="20" t="s">
        <v>2060</v>
      </c>
      <c r="E765" s="20" t="s">
        <v>2229</v>
      </c>
      <c r="F765" s="20">
        <f t="shared" si="10"/>
        <v>3</v>
      </c>
      <c r="G765" s="20" t="str">
        <f t="shared" si="11"/>
        <v>03/03/202603:20:05</v>
      </c>
      <c r="H765" s="20" t="s">
        <v>2060</v>
      </c>
      <c r="I765" s="21">
        <v>46084</v>
      </c>
      <c r="J765" s="21" t="str">
        <f t="shared" si="12"/>
        <v>WD</v>
      </c>
      <c r="K765" s="20" t="s">
        <v>2230</v>
      </c>
      <c r="L765" s="20">
        <f t="shared" si="13"/>
        <v>3</v>
      </c>
      <c r="M765" s="20" t="s">
        <v>26</v>
      </c>
      <c r="N765" s="22">
        <f t="shared" si="14"/>
        <v>1.067129629629629E-2</v>
      </c>
      <c r="O765" s="23">
        <v>71045</v>
      </c>
      <c r="P765" s="24">
        <f>VLOOKUP(O765,'CPT to wRVU'!$A$1:$C$9660,3,FALSE)</f>
        <v>0.18</v>
      </c>
      <c r="Q765" s="28"/>
      <c r="R765" s="28"/>
      <c r="S765" s="28"/>
      <c r="T765" s="28"/>
    </row>
    <row r="766" spans="1:20" ht="27" customHeight="1" x14ac:dyDescent="0.2">
      <c r="A766" s="19" t="s">
        <v>2231</v>
      </c>
      <c r="B766" s="20" t="s">
        <v>40</v>
      </c>
      <c r="C766" s="20" t="s">
        <v>41</v>
      </c>
      <c r="D766" s="20" t="s">
        <v>2060</v>
      </c>
      <c r="E766" s="20" t="s">
        <v>2232</v>
      </c>
      <c r="F766" s="20">
        <f t="shared" si="10"/>
        <v>3</v>
      </c>
      <c r="G766" s="20" t="str">
        <f t="shared" si="11"/>
        <v>03/03/202603:22:49</v>
      </c>
      <c r="H766" s="20" t="s">
        <v>2060</v>
      </c>
      <c r="I766" s="21">
        <v>46084</v>
      </c>
      <c r="J766" s="21" t="str">
        <f t="shared" si="12"/>
        <v>WD</v>
      </c>
      <c r="K766" s="20" t="s">
        <v>2233</v>
      </c>
      <c r="L766" s="20">
        <f t="shared" si="13"/>
        <v>3</v>
      </c>
      <c r="M766" s="20" t="s">
        <v>26</v>
      </c>
      <c r="N766" s="22">
        <f t="shared" si="14"/>
        <v>3.067129629629628E-3</v>
      </c>
      <c r="O766" s="23">
        <v>71046</v>
      </c>
      <c r="P766" s="24">
        <f>VLOOKUP(O766,'CPT to wRVU'!$A$1:$C$9660,3,FALSE)</f>
        <v>0.22</v>
      </c>
      <c r="Q766" s="25"/>
      <c r="R766" s="25"/>
      <c r="S766" s="25"/>
      <c r="T766" s="25"/>
    </row>
    <row r="767" spans="1:20" ht="27" customHeight="1" x14ac:dyDescent="0.2">
      <c r="A767" s="19" t="s">
        <v>2234</v>
      </c>
      <c r="B767" s="20" t="s">
        <v>40</v>
      </c>
      <c r="C767" s="20" t="s">
        <v>110</v>
      </c>
      <c r="D767" s="20" t="s">
        <v>1103</v>
      </c>
      <c r="E767" s="20" t="s">
        <v>2235</v>
      </c>
      <c r="F767" s="20">
        <f t="shared" ref="F767:F1021" si="15">HOUR(E767)</f>
        <v>20</v>
      </c>
      <c r="G767" s="20" t="str">
        <f t="shared" ref="G767:G1021" si="16">H767&amp;K767</f>
        <v>03/03/202603:23:04</v>
      </c>
      <c r="H767" s="20" t="s">
        <v>2060</v>
      </c>
      <c r="I767" s="21">
        <v>46084</v>
      </c>
      <c r="J767" s="21" t="str">
        <f t="shared" ref="J767:J1021" si="17">IF(OR(WEEKDAY(I767)=1,WEEKDAY(I767)=7),"WE","WD")</f>
        <v>WD</v>
      </c>
      <c r="K767" s="20" t="s">
        <v>2236</v>
      </c>
      <c r="L767" s="20">
        <f t="shared" ref="L767:L1021" si="18">HOUR(K767)</f>
        <v>3</v>
      </c>
      <c r="M767" s="20" t="s">
        <v>26</v>
      </c>
      <c r="N767" s="22">
        <f t="shared" ref="N767:N1021" si="19">K767-E767 +INT(H767-D767)</f>
        <v>0.28417824074074072</v>
      </c>
      <c r="O767" s="23">
        <v>74018</v>
      </c>
      <c r="P767" s="24">
        <f>VLOOKUP(O767,'CPT to wRVU'!$A$1:$C$9660,3,FALSE)</f>
        <v>0.18</v>
      </c>
      <c r="Q767" s="28"/>
      <c r="R767" s="28"/>
      <c r="S767" s="28"/>
      <c r="T767" s="28"/>
    </row>
    <row r="768" spans="1:20" ht="27" customHeight="1" x14ac:dyDescent="0.2">
      <c r="A768" s="19" t="s">
        <v>2237</v>
      </c>
      <c r="B768" s="20" t="s">
        <v>40</v>
      </c>
      <c r="C768" s="20" t="s">
        <v>2238</v>
      </c>
      <c r="D768" s="20" t="s">
        <v>1103</v>
      </c>
      <c r="E768" s="20" t="s">
        <v>2239</v>
      </c>
      <c r="F768" s="20">
        <f t="shared" si="15"/>
        <v>20</v>
      </c>
      <c r="G768" s="20" t="str">
        <f t="shared" si="16"/>
        <v>03/03/202603:23:18</v>
      </c>
      <c r="H768" s="20" t="s">
        <v>2060</v>
      </c>
      <c r="I768" s="21">
        <v>46084</v>
      </c>
      <c r="J768" s="21" t="str">
        <f t="shared" si="17"/>
        <v>WD</v>
      </c>
      <c r="K768" s="20" t="s">
        <v>2240</v>
      </c>
      <c r="L768" s="20">
        <f t="shared" si="18"/>
        <v>3</v>
      </c>
      <c r="M768" s="20" t="s">
        <v>26</v>
      </c>
      <c r="N768" s="22">
        <f t="shared" si="19"/>
        <v>0.2949074074074074</v>
      </c>
      <c r="O768" s="23">
        <v>73010</v>
      </c>
      <c r="P768" s="24">
        <f>VLOOKUP(O768,'CPT to wRVU'!$A$1:$C$9660,3,FALSE)</f>
        <v>0.17</v>
      </c>
      <c r="Q768" s="25"/>
      <c r="R768" s="25"/>
      <c r="S768" s="25"/>
      <c r="T768" s="25"/>
    </row>
    <row r="769" spans="1:20" ht="27" customHeight="1" x14ac:dyDescent="0.2">
      <c r="A769" s="19" t="s">
        <v>2241</v>
      </c>
      <c r="B769" s="20" t="s">
        <v>40</v>
      </c>
      <c r="C769" s="20" t="s">
        <v>61</v>
      </c>
      <c r="D769" s="20" t="s">
        <v>1103</v>
      </c>
      <c r="E769" s="20" t="s">
        <v>2242</v>
      </c>
      <c r="F769" s="20">
        <f t="shared" si="15"/>
        <v>20</v>
      </c>
      <c r="G769" s="20" t="str">
        <f t="shared" si="16"/>
        <v>03/03/202603:25:27</v>
      </c>
      <c r="H769" s="20" t="s">
        <v>2060</v>
      </c>
      <c r="I769" s="21">
        <v>46084</v>
      </c>
      <c r="J769" s="21" t="str">
        <f t="shared" si="17"/>
        <v>WD</v>
      </c>
      <c r="K769" s="20" t="s">
        <v>2243</v>
      </c>
      <c r="L769" s="20">
        <f t="shared" si="18"/>
        <v>3</v>
      </c>
      <c r="M769" s="20" t="s">
        <v>26</v>
      </c>
      <c r="N769" s="22">
        <f t="shared" si="19"/>
        <v>0.29059027777777779</v>
      </c>
      <c r="O769" s="23">
        <v>71045</v>
      </c>
      <c r="P769" s="24">
        <f>VLOOKUP(O769,'CPT to wRVU'!$A$1:$C$9660,3,FALSE)</f>
        <v>0.18</v>
      </c>
      <c r="Q769" s="28"/>
      <c r="R769" s="28"/>
      <c r="S769" s="28"/>
      <c r="T769" s="28"/>
    </row>
    <row r="770" spans="1:20" ht="27" customHeight="1" x14ac:dyDescent="0.2">
      <c r="A770" s="19" t="s">
        <v>2244</v>
      </c>
      <c r="B770" s="20" t="s">
        <v>40</v>
      </c>
      <c r="C770" s="20" t="s">
        <v>41</v>
      </c>
      <c r="D770" s="20" t="s">
        <v>2060</v>
      </c>
      <c r="E770" s="20" t="s">
        <v>2245</v>
      </c>
      <c r="F770" s="20">
        <f t="shared" si="15"/>
        <v>3</v>
      </c>
      <c r="G770" s="20" t="str">
        <f t="shared" si="16"/>
        <v>03/03/202603:25:39</v>
      </c>
      <c r="H770" s="20" t="s">
        <v>2060</v>
      </c>
      <c r="I770" s="21">
        <v>46084</v>
      </c>
      <c r="J770" s="21" t="str">
        <f t="shared" si="17"/>
        <v>WD</v>
      </c>
      <c r="K770" s="20" t="s">
        <v>2246</v>
      </c>
      <c r="L770" s="20">
        <f t="shared" si="18"/>
        <v>3</v>
      </c>
      <c r="M770" s="20" t="s">
        <v>26</v>
      </c>
      <c r="N770" s="22">
        <f t="shared" si="19"/>
        <v>6.3657407407408106E-4</v>
      </c>
      <c r="O770" s="23">
        <v>71046</v>
      </c>
      <c r="P770" s="24">
        <f>VLOOKUP(O770,'CPT to wRVU'!$A$1:$C$9660,3,FALSE)</f>
        <v>0.22</v>
      </c>
      <c r="Q770" s="25"/>
      <c r="R770" s="25"/>
      <c r="S770" s="25"/>
      <c r="T770" s="25"/>
    </row>
    <row r="771" spans="1:20" ht="27" customHeight="1" x14ac:dyDescent="0.2">
      <c r="A771" s="19" t="s">
        <v>2247</v>
      </c>
      <c r="B771" s="20" t="s">
        <v>40</v>
      </c>
      <c r="C771" s="20" t="s">
        <v>68</v>
      </c>
      <c r="D771" s="20" t="s">
        <v>1103</v>
      </c>
      <c r="E771" s="20" t="s">
        <v>2242</v>
      </c>
      <c r="F771" s="20">
        <f t="shared" si="15"/>
        <v>20</v>
      </c>
      <c r="G771" s="20" t="str">
        <f t="shared" si="16"/>
        <v>03/03/202603:26:15</v>
      </c>
      <c r="H771" s="20" t="s">
        <v>2060</v>
      </c>
      <c r="I771" s="21">
        <v>46084</v>
      </c>
      <c r="J771" s="21" t="str">
        <f t="shared" si="17"/>
        <v>WD</v>
      </c>
      <c r="K771" s="20" t="s">
        <v>2248</v>
      </c>
      <c r="L771" s="20">
        <f t="shared" si="18"/>
        <v>3</v>
      </c>
      <c r="M771" s="20" t="s">
        <v>26</v>
      </c>
      <c r="N771" s="22">
        <f t="shared" si="19"/>
        <v>0.29114583333333333</v>
      </c>
      <c r="O771" s="23">
        <v>72170</v>
      </c>
      <c r="P771" s="24">
        <f>VLOOKUP(O771,'CPT to wRVU'!$A$1:$C$9660,3,FALSE)</f>
        <v>0.17</v>
      </c>
      <c r="Q771" s="28"/>
      <c r="R771" s="28"/>
      <c r="S771" s="28"/>
      <c r="T771" s="28"/>
    </row>
    <row r="772" spans="1:20" ht="16.5" customHeight="1" x14ac:dyDescent="0.2">
      <c r="A772" s="19" t="s">
        <v>2249</v>
      </c>
      <c r="B772" s="20" t="s">
        <v>40</v>
      </c>
      <c r="C772" s="20" t="s">
        <v>2250</v>
      </c>
      <c r="D772" s="20" t="s">
        <v>1103</v>
      </c>
      <c r="E772" s="20" t="s">
        <v>2251</v>
      </c>
      <c r="F772" s="20">
        <f t="shared" si="15"/>
        <v>20</v>
      </c>
      <c r="G772" s="20" t="str">
        <f t="shared" si="16"/>
        <v>03/03/202603:26:29</v>
      </c>
      <c r="H772" s="20" t="s">
        <v>2060</v>
      </c>
      <c r="I772" s="21">
        <v>46084</v>
      </c>
      <c r="J772" s="21" t="str">
        <f t="shared" si="17"/>
        <v>WD</v>
      </c>
      <c r="K772" s="20" t="s">
        <v>2252</v>
      </c>
      <c r="L772" s="20">
        <f t="shared" si="18"/>
        <v>3</v>
      </c>
      <c r="M772" s="20" t="s">
        <v>26</v>
      </c>
      <c r="N772" s="22">
        <f t="shared" si="19"/>
        <v>0.29693287037037042</v>
      </c>
      <c r="O772" s="23">
        <v>73060</v>
      </c>
      <c r="P772" s="24">
        <f>VLOOKUP(O772,'CPT to wRVU'!$A$1:$C$9660,3,FALSE)</f>
        <v>0.16</v>
      </c>
      <c r="Q772" s="25"/>
      <c r="R772" s="25"/>
      <c r="S772" s="25"/>
      <c r="T772" s="25"/>
    </row>
    <row r="773" spans="1:20" ht="27" customHeight="1" x14ac:dyDescent="0.2">
      <c r="A773" s="19" t="s">
        <v>2253</v>
      </c>
      <c r="B773" s="20" t="s">
        <v>40</v>
      </c>
      <c r="C773" s="20" t="s">
        <v>564</v>
      </c>
      <c r="D773" s="20" t="s">
        <v>1103</v>
      </c>
      <c r="E773" s="20" t="s">
        <v>2254</v>
      </c>
      <c r="F773" s="20">
        <f t="shared" si="15"/>
        <v>20</v>
      </c>
      <c r="G773" s="20" t="str">
        <f t="shared" si="16"/>
        <v>03/03/202603:31:10</v>
      </c>
      <c r="H773" s="20" t="s">
        <v>2060</v>
      </c>
      <c r="I773" s="21">
        <v>46084</v>
      </c>
      <c r="J773" s="21" t="str">
        <f t="shared" si="17"/>
        <v>WD</v>
      </c>
      <c r="K773" s="20" t="s">
        <v>2255</v>
      </c>
      <c r="L773" s="20">
        <f t="shared" si="18"/>
        <v>3</v>
      </c>
      <c r="M773" s="20" t="s">
        <v>26</v>
      </c>
      <c r="N773" s="22">
        <f t="shared" si="19"/>
        <v>0.29195601851851849</v>
      </c>
      <c r="O773" s="23">
        <v>74019</v>
      </c>
      <c r="P773" s="24">
        <f>VLOOKUP(O773,'CPT to wRVU'!$A$1:$C$9660,3,FALSE)</f>
        <v>0.23</v>
      </c>
      <c r="Q773" s="28"/>
      <c r="R773" s="28"/>
      <c r="S773" s="28"/>
      <c r="T773" s="28"/>
    </row>
    <row r="774" spans="1:20" ht="27" customHeight="1" x14ac:dyDescent="0.2">
      <c r="A774" s="19" t="s">
        <v>2256</v>
      </c>
      <c r="B774" s="20" t="s">
        <v>40</v>
      </c>
      <c r="C774" s="20" t="s">
        <v>41</v>
      </c>
      <c r="D774" s="20" t="s">
        <v>1103</v>
      </c>
      <c r="E774" s="20" t="s">
        <v>2257</v>
      </c>
      <c r="F774" s="20">
        <f t="shared" si="15"/>
        <v>17</v>
      </c>
      <c r="G774" s="20" t="str">
        <f t="shared" si="16"/>
        <v>03/03/202603:31:27</v>
      </c>
      <c r="H774" s="20" t="s">
        <v>2060</v>
      </c>
      <c r="I774" s="21">
        <v>46084</v>
      </c>
      <c r="J774" s="21" t="str">
        <f t="shared" si="17"/>
        <v>WD</v>
      </c>
      <c r="K774" s="20" t="s">
        <v>2258</v>
      </c>
      <c r="L774" s="20">
        <f t="shared" si="18"/>
        <v>3</v>
      </c>
      <c r="M774" s="20" t="s">
        <v>26</v>
      </c>
      <c r="N774" s="22">
        <f t="shared" si="19"/>
        <v>0.43131944444444437</v>
      </c>
      <c r="O774" s="23">
        <v>71046</v>
      </c>
      <c r="P774" s="24">
        <f>VLOOKUP(O774,'CPT to wRVU'!$A$1:$C$9660,3,FALSE)</f>
        <v>0.22</v>
      </c>
      <c r="Q774" s="25"/>
      <c r="R774" s="25"/>
      <c r="S774" s="25"/>
      <c r="T774" s="25"/>
    </row>
    <row r="775" spans="1:20" ht="27" customHeight="1" x14ac:dyDescent="0.2">
      <c r="A775" s="19" t="s">
        <v>2259</v>
      </c>
      <c r="B775" s="20" t="s">
        <v>40</v>
      </c>
      <c r="C775" s="20" t="s">
        <v>61</v>
      </c>
      <c r="D775" s="20" t="s">
        <v>1103</v>
      </c>
      <c r="E775" s="20" t="s">
        <v>2260</v>
      </c>
      <c r="F775" s="20">
        <f t="shared" si="15"/>
        <v>20</v>
      </c>
      <c r="G775" s="20" t="str">
        <f t="shared" si="16"/>
        <v>03/03/202603:37:02</v>
      </c>
      <c r="H775" s="20" t="s">
        <v>2060</v>
      </c>
      <c r="I775" s="21">
        <v>46084</v>
      </c>
      <c r="J775" s="21" t="str">
        <f t="shared" si="17"/>
        <v>WD</v>
      </c>
      <c r="K775" s="20" t="s">
        <v>2261</v>
      </c>
      <c r="L775" s="20">
        <f t="shared" si="18"/>
        <v>3</v>
      </c>
      <c r="M775" s="20" t="s">
        <v>26</v>
      </c>
      <c r="N775" s="22">
        <f t="shared" si="19"/>
        <v>0.29636574074074074</v>
      </c>
      <c r="O775" s="23">
        <v>71045</v>
      </c>
      <c r="P775" s="24">
        <f>VLOOKUP(O775,'CPT to wRVU'!$A$1:$C$9660,3,FALSE)</f>
        <v>0.18</v>
      </c>
      <c r="Q775" s="28"/>
      <c r="R775" s="28"/>
      <c r="S775" s="28"/>
      <c r="T775" s="28"/>
    </row>
    <row r="776" spans="1:20" ht="27" customHeight="1" x14ac:dyDescent="0.2">
      <c r="A776" s="19" t="s">
        <v>2262</v>
      </c>
      <c r="B776" s="20" t="s">
        <v>21</v>
      </c>
      <c r="C776" s="20" t="s">
        <v>28</v>
      </c>
      <c r="D776" s="20" t="s">
        <v>2060</v>
      </c>
      <c r="E776" s="20" t="s">
        <v>2263</v>
      </c>
      <c r="F776" s="20">
        <f t="shared" si="15"/>
        <v>3</v>
      </c>
      <c r="G776" s="20" t="str">
        <f t="shared" si="16"/>
        <v>03/03/202603:37:58</v>
      </c>
      <c r="H776" s="20" t="s">
        <v>2060</v>
      </c>
      <c r="I776" s="21">
        <v>46084</v>
      </c>
      <c r="J776" s="21" t="str">
        <f t="shared" si="17"/>
        <v>WD</v>
      </c>
      <c r="K776" s="20" t="s">
        <v>2264</v>
      </c>
      <c r="L776" s="20">
        <f t="shared" si="18"/>
        <v>3</v>
      </c>
      <c r="M776" s="20" t="s">
        <v>26</v>
      </c>
      <c r="N776" s="22">
        <f t="shared" si="19"/>
        <v>4.9074074074074159E-3</v>
      </c>
      <c r="O776" s="23">
        <v>70450</v>
      </c>
      <c r="P776" s="24">
        <f>VLOOKUP(O776,'CPT to wRVU'!$A$1:$C$9660,3,FALSE)</f>
        <v>0.85</v>
      </c>
      <c r="Q776" s="25"/>
      <c r="R776" s="25"/>
      <c r="S776" s="25"/>
      <c r="T776" s="25"/>
    </row>
    <row r="777" spans="1:20" ht="27" customHeight="1" x14ac:dyDescent="0.2">
      <c r="A777" s="19" t="s">
        <v>2265</v>
      </c>
      <c r="B777" s="20" t="s">
        <v>40</v>
      </c>
      <c r="C777" s="20" t="s">
        <v>110</v>
      </c>
      <c r="D777" s="20" t="s">
        <v>2060</v>
      </c>
      <c r="E777" s="20" t="s">
        <v>2266</v>
      </c>
      <c r="F777" s="20">
        <f t="shared" si="15"/>
        <v>3</v>
      </c>
      <c r="G777" s="20" t="str">
        <f t="shared" si="16"/>
        <v>03/03/202603:38:13</v>
      </c>
      <c r="H777" s="20" t="s">
        <v>2060</v>
      </c>
      <c r="I777" s="21">
        <v>46084</v>
      </c>
      <c r="J777" s="21" t="str">
        <f t="shared" si="17"/>
        <v>WD</v>
      </c>
      <c r="K777" s="20" t="s">
        <v>2267</v>
      </c>
      <c r="L777" s="20">
        <f t="shared" si="18"/>
        <v>3</v>
      </c>
      <c r="M777" s="20" t="s">
        <v>26</v>
      </c>
      <c r="N777" s="22">
        <f t="shared" si="19"/>
        <v>8.6805555555555247E-4</v>
      </c>
      <c r="O777" s="23">
        <v>74018</v>
      </c>
      <c r="P777" s="24">
        <f>VLOOKUP(O777,'CPT to wRVU'!$A$1:$C$9660,3,FALSE)</f>
        <v>0.18</v>
      </c>
      <c r="Q777" s="28"/>
      <c r="R777" s="28"/>
      <c r="S777" s="28"/>
      <c r="T777" s="28"/>
    </row>
    <row r="778" spans="1:20" ht="27" customHeight="1" x14ac:dyDescent="0.2">
      <c r="A778" s="19" t="s">
        <v>2268</v>
      </c>
      <c r="B778" s="20" t="s">
        <v>40</v>
      </c>
      <c r="C778" s="20" t="s">
        <v>894</v>
      </c>
      <c r="D778" s="20" t="s">
        <v>1103</v>
      </c>
      <c r="E778" s="20" t="s">
        <v>2269</v>
      </c>
      <c r="F778" s="20">
        <f t="shared" si="15"/>
        <v>20</v>
      </c>
      <c r="G778" s="20" t="str">
        <f t="shared" si="16"/>
        <v>03/03/202603:38:45</v>
      </c>
      <c r="H778" s="20" t="s">
        <v>2060</v>
      </c>
      <c r="I778" s="21">
        <v>46084</v>
      </c>
      <c r="J778" s="21" t="str">
        <f t="shared" si="17"/>
        <v>WD</v>
      </c>
      <c r="K778" s="20" t="s">
        <v>2270</v>
      </c>
      <c r="L778" s="20">
        <f t="shared" si="18"/>
        <v>3</v>
      </c>
      <c r="M778" s="20" t="s">
        <v>26</v>
      </c>
      <c r="N778" s="22">
        <f t="shared" si="19"/>
        <v>0.31141203703703701</v>
      </c>
      <c r="O778" s="23">
        <v>73130</v>
      </c>
      <c r="P778" s="24">
        <f>VLOOKUP(O778,'CPT to wRVU'!$A$1:$C$9660,3,FALSE)</f>
        <v>0.17</v>
      </c>
      <c r="Q778" s="25"/>
      <c r="R778" s="25"/>
      <c r="S778" s="25"/>
      <c r="T778" s="25"/>
    </row>
    <row r="779" spans="1:20" ht="27" customHeight="1" x14ac:dyDescent="0.2">
      <c r="A779" s="19" t="s">
        <v>2271</v>
      </c>
      <c r="B779" s="20" t="s">
        <v>40</v>
      </c>
      <c r="C779" s="20" t="s">
        <v>470</v>
      </c>
      <c r="D779" s="20" t="s">
        <v>1103</v>
      </c>
      <c r="E779" s="20" t="s">
        <v>2272</v>
      </c>
      <c r="F779" s="20">
        <f t="shared" si="15"/>
        <v>20</v>
      </c>
      <c r="G779" s="20" t="str">
        <f t="shared" si="16"/>
        <v>03/03/202603:42:17</v>
      </c>
      <c r="H779" s="20" t="s">
        <v>2060</v>
      </c>
      <c r="I779" s="21">
        <v>46084</v>
      </c>
      <c r="J779" s="21" t="str">
        <f t="shared" si="17"/>
        <v>WD</v>
      </c>
      <c r="K779" s="20" t="s">
        <v>2273</v>
      </c>
      <c r="L779" s="20">
        <f t="shared" si="18"/>
        <v>3</v>
      </c>
      <c r="M779" s="20" t="s">
        <v>26</v>
      </c>
      <c r="N779" s="22">
        <f t="shared" si="19"/>
        <v>0.30229166666666663</v>
      </c>
      <c r="O779" s="23">
        <v>71045</v>
      </c>
      <c r="P779" s="24">
        <f>VLOOKUP(O779,'CPT to wRVU'!$A$1:$C$9660,3,FALSE)</f>
        <v>0.18</v>
      </c>
      <c r="Q779" s="28"/>
      <c r="R779" s="28"/>
      <c r="S779" s="28"/>
      <c r="T779" s="28"/>
    </row>
    <row r="780" spans="1:20" ht="27" customHeight="1" x14ac:dyDescent="0.2">
      <c r="A780" s="19" t="s">
        <v>2274</v>
      </c>
      <c r="B780" s="20" t="s">
        <v>21</v>
      </c>
      <c r="C780" s="20" t="s">
        <v>28</v>
      </c>
      <c r="D780" s="20" t="s">
        <v>2060</v>
      </c>
      <c r="E780" s="20" t="s">
        <v>2275</v>
      </c>
      <c r="F780" s="20">
        <f t="shared" si="15"/>
        <v>3</v>
      </c>
      <c r="G780" s="20" t="str">
        <f t="shared" si="16"/>
        <v>03/03/202603:43:49</v>
      </c>
      <c r="H780" s="20" t="s">
        <v>2060</v>
      </c>
      <c r="I780" s="21">
        <v>46084</v>
      </c>
      <c r="J780" s="21" t="str">
        <f t="shared" si="17"/>
        <v>WD</v>
      </c>
      <c r="K780" s="20" t="s">
        <v>2276</v>
      </c>
      <c r="L780" s="20">
        <f t="shared" si="18"/>
        <v>3</v>
      </c>
      <c r="M780" s="20" t="s">
        <v>26</v>
      </c>
      <c r="N780" s="22">
        <f t="shared" si="19"/>
        <v>3.0555555555555614E-3</v>
      </c>
      <c r="O780" s="23">
        <v>70450</v>
      </c>
      <c r="P780" s="24">
        <f>VLOOKUP(O780,'CPT to wRVU'!$A$1:$C$9660,3,FALSE)</f>
        <v>0.85</v>
      </c>
      <c r="Q780" s="25"/>
      <c r="R780" s="25"/>
      <c r="S780" s="25"/>
      <c r="T780" s="25"/>
    </row>
    <row r="781" spans="1:20" ht="27" customHeight="1" x14ac:dyDescent="0.2">
      <c r="A781" s="19" t="s">
        <v>2277</v>
      </c>
      <c r="B781" s="20" t="s">
        <v>171</v>
      </c>
      <c r="C781" s="20" t="s">
        <v>179</v>
      </c>
      <c r="D781" s="20" t="s">
        <v>2060</v>
      </c>
      <c r="E781" s="20" t="s">
        <v>2278</v>
      </c>
      <c r="F781" s="20">
        <f t="shared" si="15"/>
        <v>3</v>
      </c>
      <c r="G781" s="20" t="str">
        <f t="shared" si="16"/>
        <v>03/03/202603:46:28</v>
      </c>
      <c r="H781" s="20" t="s">
        <v>2060</v>
      </c>
      <c r="I781" s="21">
        <v>46084</v>
      </c>
      <c r="J781" s="21" t="str">
        <f t="shared" si="17"/>
        <v>WD</v>
      </c>
      <c r="K781" s="20" t="s">
        <v>2279</v>
      </c>
      <c r="L781" s="20">
        <f t="shared" si="18"/>
        <v>3</v>
      </c>
      <c r="M781" s="20" t="s">
        <v>26</v>
      </c>
      <c r="N781" s="22">
        <f t="shared" si="19"/>
        <v>1.9560185185185375E-3</v>
      </c>
      <c r="O781" s="23">
        <v>76705</v>
      </c>
      <c r="P781" s="24">
        <f>VLOOKUP(O781,'CPT to wRVU'!$A$1:$C$9660,3,FALSE)</f>
        <v>0.59</v>
      </c>
      <c r="Q781" s="28"/>
      <c r="R781" s="28"/>
      <c r="S781" s="28"/>
      <c r="T781" s="28"/>
    </row>
    <row r="782" spans="1:20" ht="27" customHeight="1" x14ac:dyDescent="0.2">
      <c r="A782" s="19" t="s">
        <v>2280</v>
      </c>
      <c r="B782" s="20" t="s">
        <v>40</v>
      </c>
      <c r="C782" s="20" t="s">
        <v>41</v>
      </c>
      <c r="D782" s="20" t="s">
        <v>1103</v>
      </c>
      <c r="E782" s="20" t="s">
        <v>2281</v>
      </c>
      <c r="F782" s="20">
        <f t="shared" si="15"/>
        <v>20</v>
      </c>
      <c r="G782" s="20" t="str">
        <f t="shared" si="16"/>
        <v>03/03/202603:58:09</v>
      </c>
      <c r="H782" s="20" t="s">
        <v>2060</v>
      </c>
      <c r="I782" s="21">
        <v>46084</v>
      </c>
      <c r="J782" s="21" t="str">
        <f t="shared" si="17"/>
        <v>WD</v>
      </c>
      <c r="K782" s="20" t="s">
        <v>2282</v>
      </c>
      <c r="L782" s="20">
        <f t="shared" si="18"/>
        <v>3</v>
      </c>
      <c r="M782" s="20" t="s">
        <v>26</v>
      </c>
      <c r="N782" s="22">
        <f t="shared" si="19"/>
        <v>0.3231828703703703</v>
      </c>
      <c r="O782" s="23">
        <v>71046</v>
      </c>
      <c r="P782" s="24">
        <f>VLOOKUP(O782,'CPT to wRVU'!$A$1:$C$9660,3,FALSE)</f>
        <v>0.22</v>
      </c>
      <c r="Q782" s="25"/>
      <c r="R782" s="25"/>
      <c r="S782" s="25"/>
      <c r="T782" s="25"/>
    </row>
    <row r="783" spans="1:20" ht="27" customHeight="1" x14ac:dyDescent="0.2">
      <c r="A783" s="19" t="s">
        <v>2283</v>
      </c>
      <c r="B783" s="20" t="s">
        <v>40</v>
      </c>
      <c r="C783" s="20" t="s">
        <v>41</v>
      </c>
      <c r="D783" s="20" t="s">
        <v>2060</v>
      </c>
      <c r="E783" s="20" t="s">
        <v>2284</v>
      </c>
      <c r="F783" s="20">
        <f t="shared" si="15"/>
        <v>3</v>
      </c>
      <c r="G783" s="20" t="str">
        <f t="shared" si="16"/>
        <v>03/03/202604:00:11</v>
      </c>
      <c r="H783" s="20" t="s">
        <v>2060</v>
      </c>
      <c r="I783" s="21">
        <v>46084</v>
      </c>
      <c r="J783" s="21" t="str">
        <f t="shared" si="17"/>
        <v>WD</v>
      </c>
      <c r="K783" s="20" t="s">
        <v>2285</v>
      </c>
      <c r="L783" s="20">
        <f t="shared" si="18"/>
        <v>4</v>
      </c>
      <c r="M783" s="20" t="s">
        <v>26</v>
      </c>
      <c r="N783" s="22">
        <f t="shared" si="19"/>
        <v>5.9606481481481455E-3</v>
      </c>
      <c r="O783" s="23">
        <v>71046</v>
      </c>
      <c r="P783" s="24">
        <f>VLOOKUP(O783,'CPT to wRVU'!$A$1:$C$9660,3,FALSE)</f>
        <v>0.22</v>
      </c>
      <c r="Q783" s="28"/>
      <c r="R783" s="28">
        <f>SUM(P783:P790)</f>
        <v>8.1300000000000008</v>
      </c>
      <c r="S783" s="28"/>
      <c r="T783" s="28"/>
    </row>
    <row r="784" spans="1:20" ht="27" customHeight="1" x14ac:dyDescent="0.2">
      <c r="A784" s="42" t="s">
        <v>2286</v>
      </c>
      <c r="B784" s="43" t="s">
        <v>21</v>
      </c>
      <c r="C784" s="43" t="s">
        <v>84</v>
      </c>
      <c r="D784" s="43" t="s">
        <v>1103</v>
      </c>
      <c r="E784" s="43" t="s">
        <v>2287</v>
      </c>
      <c r="F784" s="43">
        <f t="shared" si="15"/>
        <v>23</v>
      </c>
      <c r="G784" s="43" t="str">
        <f t="shared" si="16"/>
        <v>03/03/202604:15:58</v>
      </c>
      <c r="H784" s="43" t="s">
        <v>2060</v>
      </c>
      <c r="I784" s="44">
        <v>46084</v>
      </c>
      <c r="J784" s="44" t="str">
        <f t="shared" si="17"/>
        <v>WD</v>
      </c>
      <c r="K784" s="43" t="s">
        <v>2288</v>
      </c>
      <c r="L784" s="43">
        <f t="shared" si="18"/>
        <v>4</v>
      </c>
      <c r="M784" s="43" t="s">
        <v>1210</v>
      </c>
      <c r="N784" s="45">
        <f t="shared" si="19"/>
        <v>0.19291666666666663</v>
      </c>
      <c r="O784" s="46">
        <v>74177</v>
      </c>
      <c r="P784" s="47">
        <f>VLOOKUP(O784,'CPT to wRVU'!$A$1:$C$9660,3,FALSE)</f>
        <v>1.82</v>
      </c>
      <c r="Q784" s="25"/>
      <c r="R784" s="25"/>
      <c r="S784" s="25"/>
      <c r="T784" s="25"/>
    </row>
    <row r="785" spans="1:20" ht="27" customHeight="1" x14ac:dyDescent="0.2">
      <c r="A785" s="42" t="s">
        <v>2289</v>
      </c>
      <c r="B785" s="43" t="s">
        <v>21</v>
      </c>
      <c r="C785" s="43" t="s">
        <v>28</v>
      </c>
      <c r="D785" s="43" t="s">
        <v>2060</v>
      </c>
      <c r="E785" s="43" t="s">
        <v>2290</v>
      </c>
      <c r="F785" s="43">
        <f t="shared" si="15"/>
        <v>4</v>
      </c>
      <c r="G785" s="43" t="str">
        <f t="shared" si="16"/>
        <v>03/03/202604:28:14</v>
      </c>
      <c r="H785" s="43" t="s">
        <v>2060</v>
      </c>
      <c r="I785" s="44">
        <v>46084</v>
      </c>
      <c r="J785" s="44" t="str">
        <f t="shared" si="17"/>
        <v>WD</v>
      </c>
      <c r="K785" s="43" t="s">
        <v>2291</v>
      </c>
      <c r="L785" s="43">
        <f t="shared" si="18"/>
        <v>4</v>
      </c>
      <c r="M785" s="43" t="s">
        <v>1210</v>
      </c>
      <c r="N785" s="45">
        <f t="shared" si="19"/>
        <v>1.7152777777777795E-2</v>
      </c>
      <c r="O785" s="46">
        <v>70450</v>
      </c>
      <c r="P785" s="47">
        <f>VLOOKUP(O785,'CPT to wRVU'!$A$1:$C$9660,3,FALSE)</f>
        <v>0.85</v>
      </c>
      <c r="Q785" s="28"/>
      <c r="R785" s="28"/>
      <c r="S785" s="28"/>
      <c r="T785" s="28"/>
    </row>
    <row r="786" spans="1:20" ht="27" customHeight="1" x14ac:dyDescent="0.2">
      <c r="A786" s="42" t="s">
        <v>2292</v>
      </c>
      <c r="B786" s="43" t="s">
        <v>171</v>
      </c>
      <c r="C786" s="43" t="s">
        <v>1343</v>
      </c>
      <c r="D786" s="43" t="s">
        <v>2060</v>
      </c>
      <c r="E786" s="43" t="s">
        <v>2293</v>
      </c>
      <c r="F786" s="43">
        <f t="shared" si="15"/>
        <v>0</v>
      </c>
      <c r="G786" s="43" t="str">
        <f t="shared" si="16"/>
        <v>03/03/202604:30:47</v>
      </c>
      <c r="H786" s="43" t="s">
        <v>2060</v>
      </c>
      <c r="I786" s="44">
        <v>46084</v>
      </c>
      <c r="J786" s="44" t="str">
        <f t="shared" si="17"/>
        <v>WD</v>
      </c>
      <c r="K786" s="43" t="s">
        <v>2294</v>
      </c>
      <c r="L786" s="43">
        <f t="shared" si="18"/>
        <v>4</v>
      </c>
      <c r="M786" s="43" t="s">
        <v>1210</v>
      </c>
      <c r="N786" s="45">
        <f t="shared" si="19"/>
        <v>0.1642476851851852</v>
      </c>
      <c r="O786" s="46">
        <v>93971</v>
      </c>
      <c r="P786" s="47">
        <f>VLOOKUP(O786,'CPT to wRVU'!$A$1:$C$9660,3,FALSE)</f>
        <v>0.45</v>
      </c>
      <c r="Q786" s="25"/>
      <c r="R786" s="25"/>
      <c r="S786" s="25"/>
      <c r="T786" s="25"/>
    </row>
    <row r="787" spans="1:20" ht="27" customHeight="1" x14ac:dyDescent="0.2">
      <c r="A787" s="42" t="s">
        <v>2295</v>
      </c>
      <c r="B787" s="43" t="s">
        <v>163</v>
      </c>
      <c r="C787" s="43" t="s">
        <v>755</v>
      </c>
      <c r="D787" s="43" t="s">
        <v>2060</v>
      </c>
      <c r="E787" s="43" t="s">
        <v>2296</v>
      </c>
      <c r="F787" s="43">
        <f t="shared" si="15"/>
        <v>1</v>
      </c>
      <c r="G787" s="43" t="str">
        <f t="shared" si="16"/>
        <v>03/03/202604:40:21</v>
      </c>
      <c r="H787" s="43" t="s">
        <v>2060</v>
      </c>
      <c r="I787" s="44">
        <v>46084</v>
      </c>
      <c r="J787" s="44" t="str">
        <f t="shared" si="17"/>
        <v>WD</v>
      </c>
      <c r="K787" s="43" t="s">
        <v>2297</v>
      </c>
      <c r="L787" s="43">
        <f t="shared" si="18"/>
        <v>4</v>
      </c>
      <c r="M787" s="43" t="s">
        <v>1210</v>
      </c>
      <c r="N787" s="45">
        <f t="shared" si="19"/>
        <v>0.14219907407407409</v>
      </c>
      <c r="O787" s="46">
        <v>74181</v>
      </c>
      <c r="P787" s="47">
        <f>VLOOKUP(O787,'CPT to wRVU'!$A$1:$C$9660,3,FALSE)</f>
        <v>1.46</v>
      </c>
      <c r="Q787" s="28"/>
      <c r="R787" s="28"/>
      <c r="S787" s="28"/>
      <c r="T787" s="28"/>
    </row>
    <row r="788" spans="1:20" ht="27" customHeight="1" x14ac:dyDescent="0.2">
      <c r="A788" s="42" t="s">
        <v>2298</v>
      </c>
      <c r="B788" s="43" t="s">
        <v>171</v>
      </c>
      <c r="C788" s="43" t="s">
        <v>393</v>
      </c>
      <c r="D788" s="43" t="s">
        <v>2060</v>
      </c>
      <c r="E788" s="43" t="s">
        <v>2299</v>
      </c>
      <c r="F788" s="43">
        <f t="shared" si="15"/>
        <v>3</v>
      </c>
      <c r="G788" s="43" t="str">
        <f t="shared" si="16"/>
        <v>03/03/202604:44:13</v>
      </c>
      <c r="H788" s="43" t="s">
        <v>2060</v>
      </c>
      <c r="I788" s="44">
        <v>46084</v>
      </c>
      <c r="J788" s="44" t="str">
        <f t="shared" si="17"/>
        <v>WD</v>
      </c>
      <c r="K788" s="43" t="s">
        <v>2300</v>
      </c>
      <c r="L788" s="43">
        <f t="shared" si="18"/>
        <v>4</v>
      </c>
      <c r="M788" s="43" t="s">
        <v>1210</v>
      </c>
      <c r="N788" s="45">
        <f t="shared" si="19"/>
        <v>3.5856481481481489E-2</v>
      </c>
      <c r="O788" s="46">
        <v>76700</v>
      </c>
      <c r="P788" s="47">
        <f>VLOOKUP(O788,'CPT to wRVU'!$A$1:$C$9660,3,FALSE)</f>
        <v>0.81</v>
      </c>
      <c r="Q788" s="25"/>
      <c r="R788" s="25"/>
      <c r="S788" s="25"/>
      <c r="T788" s="25"/>
    </row>
    <row r="789" spans="1:20" ht="27" customHeight="1" x14ac:dyDescent="0.2">
      <c r="A789" s="42" t="s">
        <v>2301</v>
      </c>
      <c r="B789" s="43" t="s">
        <v>171</v>
      </c>
      <c r="C789" s="43" t="s">
        <v>1249</v>
      </c>
      <c r="D789" s="43" t="s">
        <v>2060</v>
      </c>
      <c r="E789" s="43" t="s">
        <v>2302</v>
      </c>
      <c r="F789" s="43">
        <f t="shared" si="15"/>
        <v>4</v>
      </c>
      <c r="G789" s="43" t="str">
        <f t="shared" si="16"/>
        <v>03/03/202604:46:49</v>
      </c>
      <c r="H789" s="43" t="s">
        <v>2060</v>
      </c>
      <c r="I789" s="44">
        <v>46084</v>
      </c>
      <c r="J789" s="44" t="str">
        <f t="shared" si="17"/>
        <v>WD</v>
      </c>
      <c r="K789" s="43" t="s">
        <v>2303</v>
      </c>
      <c r="L789" s="43">
        <f t="shared" si="18"/>
        <v>4</v>
      </c>
      <c r="M789" s="43" t="s">
        <v>1210</v>
      </c>
      <c r="N789" s="45">
        <f t="shared" si="19"/>
        <v>3.0995370370370395E-2</v>
      </c>
      <c r="O789" s="46">
        <v>93970</v>
      </c>
      <c r="P789" s="47">
        <f>VLOOKUP(O789,'CPT to wRVU'!$A$1:$C$9660,3,FALSE)</f>
        <v>0.7</v>
      </c>
      <c r="Q789" s="28"/>
      <c r="R789" s="28"/>
      <c r="S789" s="28"/>
      <c r="T789" s="28"/>
    </row>
    <row r="790" spans="1:20" ht="27" customHeight="1" x14ac:dyDescent="0.2">
      <c r="A790" s="42" t="s">
        <v>2304</v>
      </c>
      <c r="B790" s="43" t="s">
        <v>21</v>
      </c>
      <c r="C790" s="43" t="s">
        <v>84</v>
      </c>
      <c r="D790" s="43" t="s">
        <v>2060</v>
      </c>
      <c r="E790" s="43" t="s">
        <v>2305</v>
      </c>
      <c r="F790" s="43">
        <f t="shared" si="15"/>
        <v>4</v>
      </c>
      <c r="G790" s="43" t="str">
        <f t="shared" si="16"/>
        <v>03/03/202604:56:15</v>
      </c>
      <c r="H790" s="43" t="s">
        <v>2060</v>
      </c>
      <c r="I790" s="44">
        <v>46084</v>
      </c>
      <c r="J790" s="44" t="str">
        <f t="shared" si="17"/>
        <v>WD</v>
      </c>
      <c r="K790" s="43" t="s">
        <v>2306</v>
      </c>
      <c r="L790" s="43">
        <f t="shared" si="18"/>
        <v>4</v>
      </c>
      <c r="M790" s="43" t="s">
        <v>1210</v>
      </c>
      <c r="N790" s="45">
        <f t="shared" si="19"/>
        <v>3.2893518518518516E-2</v>
      </c>
      <c r="O790" s="46">
        <v>74177</v>
      </c>
      <c r="P790" s="47">
        <f>VLOOKUP(O790,'CPT to wRVU'!$A$1:$C$9660,3,FALSE)</f>
        <v>1.82</v>
      </c>
      <c r="Q790" s="25"/>
      <c r="R790" s="25"/>
      <c r="S790" s="25"/>
      <c r="T790" s="25"/>
    </row>
    <row r="791" spans="1:20" ht="27" customHeight="1" x14ac:dyDescent="0.2">
      <c r="A791" s="42" t="s">
        <v>2307</v>
      </c>
      <c r="B791" s="43" t="s">
        <v>163</v>
      </c>
      <c r="C791" s="43" t="s">
        <v>755</v>
      </c>
      <c r="D791" s="43" t="s">
        <v>2060</v>
      </c>
      <c r="E791" s="43" t="s">
        <v>2308</v>
      </c>
      <c r="F791" s="43">
        <f t="shared" si="15"/>
        <v>4</v>
      </c>
      <c r="G791" s="43" t="str">
        <f t="shared" si="16"/>
        <v>03/03/202605:06:15</v>
      </c>
      <c r="H791" s="43" t="s">
        <v>2060</v>
      </c>
      <c r="I791" s="44">
        <v>46084</v>
      </c>
      <c r="J791" s="44" t="str">
        <f t="shared" si="17"/>
        <v>WD</v>
      </c>
      <c r="K791" s="43" t="s">
        <v>2309</v>
      </c>
      <c r="L791" s="43">
        <f t="shared" si="18"/>
        <v>5</v>
      </c>
      <c r="M791" s="43" t="s">
        <v>1210</v>
      </c>
      <c r="N791" s="45">
        <f t="shared" si="19"/>
        <v>3.3321759259259259E-2</v>
      </c>
      <c r="O791" s="46">
        <v>74181</v>
      </c>
      <c r="P791" s="47">
        <f>VLOOKUP(O791,'CPT to wRVU'!$A$1:$C$9660,3,FALSE)</f>
        <v>1.46</v>
      </c>
      <c r="Q791" s="28"/>
      <c r="R791" s="28">
        <f>SUM(P791:P795)</f>
        <v>6.66</v>
      </c>
      <c r="S791" s="28"/>
      <c r="T791" s="28"/>
    </row>
    <row r="792" spans="1:20" ht="16.5" customHeight="1" x14ac:dyDescent="0.2">
      <c r="A792" s="42" t="s">
        <v>2310</v>
      </c>
      <c r="B792" s="43" t="s">
        <v>171</v>
      </c>
      <c r="C792" s="43" t="s">
        <v>1228</v>
      </c>
      <c r="D792" s="43" t="s">
        <v>2060</v>
      </c>
      <c r="E792" s="43" t="s">
        <v>2311</v>
      </c>
      <c r="F792" s="43">
        <f t="shared" si="15"/>
        <v>4</v>
      </c>
      <c r="G792" s="43" t="str">
        <f t="shared" si="16"/>
        <v>03/03/202605:16:34</v>
      </c>
      <c r="H792" s="43" t="s">
        <v>2060</v>
      </c>
      <c r="I792" s="44">
        <v>46084</v>
      </c>
      <c r="J792" s="44" t="str">
        <f t="shared" si="17"/>
        <v>WD</v>
      </c>
      <c r="K792" s="43" t="s">
        <v>2312</v>
      </c>
      <c r="L792" s="43">
        <f t="shared" si="18"/>
        <v>5</v>
      </c>
      <c r="M792" s="43" t="s">
        <v>1210</v>
      </c>
      <c r="N792" s="45">
        <f t="shared" si="19"/>
        <v>2.8506944444444432E-2</v>
      </c>
      <c r="O792" s="46">
        <v>76815</v>
      </c>
      <c r="P792" s="47">
        <f>VLOOKUP(O792,'CPT to wRVU'!$A$1:$C$9660,3,FALSE)</f>
        <v>0.65</v>
      </c>
      <c r="Q792" s="25"/>
      <c r="R792" s="25"/>
      <c r="S792" s="25"/>
      <c r="T792" s="25"/>
    </row>
    <row r="793" spans="1:20" ht="37.5" customHeight="1" x14ac:dyDescent="0.2">
      <c r="A793" s="42" t="s">
        <v>2313</v>
      </c>
      <c r="B793" s="43" t="s">
        <v>171</v>
      </c>
      <c r="C793" s="43" t="s">
        <v>447</v>
      </c>
      <c r="D793" s="43" t="s">
        <v>2060</v>
      </c>
      <c r="E793" s="43" t="s">
        <v>2314</v>
      </c>
      <c r="F793" s="43">
        <f t="shared" si="15"/>
        <v>5</v>
      </c>
      <c r="G793" s="43" t="str">
        <f t="shared" si="16"/>
        <v>03/03/202605:23:49</v>
      </c>
      <c r="H793" s="43" t="s">
        <v>2060</v>
      </c>
      <c r="I793" s="44">
        <v>46084</v>
      </c>
      <c r="J793" s="44" t="str">
        <f t="shared" si="17"/>
        <v>WD</v>
      </c>
      <c r="K793" s="43" t="s">
        <v>2315</v>
      </c>
      <c r="L793" s="43">
        <f t="shared" si="18"/>
        <v>5</v>
      </c>
      <c r="M793" s="43" t="s">
        <v>1210</v>
      </c>
      <c r="N793" s="45">
        <f t="shared" si="19"/>
        <v>1.2372685185185195E-2</v>
      </c>
      <c r="O793" s="46">
        <v>76801</v>
      </c>
      <c r="P793" s="47">
        <f>VLOOKUP(O793,'CPT to wRVU'!$A$1:$C$9660,3,FALSE)</f>
        <v>0.99</v>
      </c>
      <c r="Q793" s="28"/>
      <c r="R793" s="28"/>
      <c r="S793" s="28"/>
      <c r="T793" s="28"/>
    </row>
    <row r="794" spans="1:20" ht="37.5" customHeight="1" x14ac:dyDescent="0.2">
      <c r="A794" s="42" t="s">
        <v>2316</v>
      </c>
      <c r="B794" s="43" t="s">
        <v>21</v>
      </c>
      <c r="C794" s="43" t="s">
        <v>80</v>
      </c>
      <c r="D794" s="43" t="s">
        <v>2060</v>
      </c>
      <c r="E794" s="43" t="s">
        <v>2317</v>
      </c>
      <c r="F794" s="43">
        <f t="shared" si="15"/>
        <v>5</v>
      </c>
      <c r="G794" s="43" t="str">
        <f t="shared" si="16"/>
        <v>03/03/202605:45:21</v>
      </c>
      <c r="H794" s="43" t="s">
        <v>2060</v>
      </c>
      <c r="I794" s="44">
        <v>46084</v>
      </c>
      <c r="J794" s="44" t="str">
        <f t="shared" si="17"/>
        <v>WD</v>
      </c>
      <c r="K794" s="43" t="s">
        <v>2318</v>
      </c>
      <c r="L794" s="43">
        <f t="shared" si="18"/>
        <v>5</v>
      </c>
      <c r="M794" s="43" t="s">
        <v>1210</v>
      </c>
      <c r="N794" s="45">
        <f t="shared" si="19"/>
        <v>2.5057870370370355E-2</v>
      </c>
      <c r="O794" s="46">
        <v>71275</v>
      </c>
      <c r="P794" s="47">
        <f>VLOOKUP(O794,'CPT to wRVU'!$A$1:$C$9660,3,FALSE)</f>
        <v>1.82</v>
      </c>
      <c r="Q794" s="25"/>
      <c r="R794" s="25"/>
      <c r="S794" s="25"/>
      <c r="T794" s="25"/>
    </row>
    <row r="795" spans="1:20" ht="27" customHeight="1" x14ac:dyDescent="0.2">
      <c r="A795" s="42" t="s">
        <v>2319</v>
      </c>
      <c r="B795" s="43" t="s">
        <v>21</v>
      </c>
      <c r="C795" s="43" t="s">
        <v>1016</v>
      </c>
      <c r="D795" s="43" t="s">
        <v>2060</v>
      </c>
      <c r="E795" s="43" t="s">
        <v>2320</v>
      </c>
      <c r="F795" s="43">
        <f t="shared" si="15"/>
        <v>5</v>
      </c>
      <c r="G795" s="43" t="str">
        <f t="shared" si="16"/>
        <v>03/03/202605:57:07</v>
      </c>
      <c r="H795" s="43" t="s">
        <v>2060</v>
      </c>
      <c r="I795" s="44">
        <v>46084</v>
      </c>
      <c r="J795" s="44" t="str">
        <f t="shared" si="17"/>
        <v>WD</v>
      </c>
      <c r="K795" s="43" t="s">
        <v>2321</v>
      </c>
      <c r="L795" s="43">
        <f t="shared" si="18"/>
        <v>5</v>
      </c>
      <c r="M795" s="43" t="s">
        <v>1210</v>
      </c>
      <c r="N795" s="45">
        <f t="shared" si="19"/>
        <v>2.1550925925925946E-2</v>
      </c>
      <c r="O795" s="46">
        <v>74176</v>
      </c>
      <c r="P795" s="47">
        <f>VLOOKUP(O795,'CPT to wRVU'!$A$1:$C$9660,3,FALSE)</f>
        <v>1.74</v>
      </c>
      <c r="Q795" s="28"/>
      <c r="R795" s="28"/>
      <c r="S795" s="28"/>
      <c r="T795" s="28"/>
    </row>
    <row r="796" spans="1:20" ht="27" customHeight="1" x14ac:dyDescent="0.2">
      <c r="A796" s="42" t="s">
        <v>2322</v>
      </c>
      <c r="B796" s="43" t="s">
        <v>21</v>
      </c>
      <c r="C796" s="43" t="s">
        <v>28</v>
      </c>
      <c r="D796" s="43" t="s">
        <v>2060</v>
      </c>
      <c r="E796" s="43" t="s">
        <v>2323</v>
      </c>
      <c r="F796" s="43">
        <f t="shared" si="15"/>
        <v>5</v>
      </c>
      <c r="G796" s="43" t="str">
        <f t="shared" si="16"/>
        <v>03/03/202606:01:05</v>
      </c>
      <c r="H796" s="43" t="s">
        <v>2060</v>
      </c>
      <c r="I796" s="44">
        <v>46084</v>
      </c>
      <c r="J796" s="44" t="str">
        <f t="shared" si="17"/>
        <v>WD</v>
      </c>
      <c r="K796" s="43" t="s">
        <v>2324</v>
      </c>
      <c r="L796" s="43">
        <f t="shared" si="18"/>
        <v>6</v>
      </c>
      <c r="M796" s="43" t="s">
        <v>1210</v>
      </c>
      <c r="N796" s="45">
        <f t="shared" si="19"/>
        <v>6.6087962962962932E-3</v>
      </c>
      <c r="O796" s="46">
        <v>70450</v>
      </c>
      <c r="P796" s="47">
        <f>VLOOKUP(O796,'CPT to wRVU'!$A$1:$C$9660,3,FALSE)</f>
        <v>0.85</v>
      </c>
      <c r="Q796" s="25"/>
      <c r="R796" s="25">
        <f>SUM(P796:P807)</f>
        <v>8.52</v>
      </c>
      <c r="S796" s="26">
        <f>(R796*65)-550</f>
        <v>3.7999999999999545</v>
      </c>
      <c r="T796" s="25"/>
    </row>
    <row r="797" spans="1:20" ht="27" customHeight="1" x14ac:dyDescent="0.2">
      <c r="A797" s="42" t="s">
        <v>2325</v>
      </c>
      <c r="B797" s="43" t="s">
        <v>21</v>
      </c>
      <c r="C797" s="43" t="s">
        <v>76</v>
      </c>
      <c r="D797" s="43" t="s">
        <v>2060</v>
      </c>
      <c r="E797" s="43" t="s">
        <v>2323</v>
      </c>
      <c r="F797" s="43">
        <f t="shared" si="15"/>
        <v>5</v>
      </c>
      <c r="G797" s="43" t="str">
        <f t="shared" si="16"/>
        <v>03/03/202606:22:37</v>
      </c>
      <c r="H797" s="43" t="s">
        <v>2060</v>
      </c>
      <c r="I797" s="44">
        <v>46084</v>
      </c>
      <c r="J797" s="44" t="str">
        <f t="shared" si="17"/>
        <v>WD</v>
      </c>
      <c r="K797" s="43" t="s">
        <v>2326</v>
      </c>
      <c r="L797" s="43">
        <f t="shared" si="18"/>
        <v>6</v>
      </c>
      <c r="M797" s="43" t="s">
        <v>1210</v>
      </c>
      <c r="N797" s="45">
        <f t="shared" si="19"/>
        <v>2.1562499999999984E-2</v>
      </c>
      <c r="O797" s="46">
        <v>70496</v>
      </c>
      <c r="P797" s="47">
        <f>VLOOKUP(O797,'CPT to wRVU'!$A$1:$C$9660,3,FALSE)</f>
        <v>1.75</v>
      </c>
      <c r="Q797" s="28"/>
      <c r="R797" s="28"/>
      <c r="S797" s="28"/>
      <c r="T797" s="28"/>
    </row>
    <row r="798" spans="1:20" ht="27" customHeight="1" x14ac:dyDescent="0.2">
      <c r="A798" s="42" t="s">
        <v>2327</v>
      </c>
      <c r="B798" s="43" t="s">
        <v>21</v>
      </c>
      <c r="C798" s="43" t="s">
        <v>72</v>
      </c>
      <c r="D798" s="43" t="s">
        <v>2060</v>
      </c>
      <c r="E798" s="43" t="s">
        <v>2323</v>
      </c>
      <c r="F798" s="43">
        <f t="shared" si="15"/>
        <v>5</v>
      </c>
      <c r="G798" s="43" t="str">
        <f t="shared" si="16"/>
        <v>03/03/202606:22:37</v>
      </c>
      <c r="H798" s="43" t="s">
        <v>2060</v>
      </c>
      <c r="I798" s="44">
        <v>46084</v>
      </c>
      <c r="J798" s="44" t="str">
        <f t="shared" si="17"/>
        <v>WD</v>
      </c>
      <c r="K798" s="43" t="s">
        <v>2326</v>
      </c>
      <c r="L798" s="43">
        <f t="shared" si="18"/>
        <v>6</v>
      </c>
      <c r="M798" s="43" t="s">
        <v>1210</v>
      </c>
      <c r="N798" s="45">
        <f t="shared" si="19"/>
        <v>2.1562499999999984E-2</v>
      </c>
      <c r="O798" s="46">
        <v>70498</v>
      </c>
      <c r="P798" s="47">
        <f>VLOOKUP(O798,'CPT to wRVU'!$A$1:$C$9660,3,FALSE)</f>
        <v>1.75</v>
      </c>
      <c r="Q798" s="25"/>
      <c r="R798" s="25"/>
      <c r="S798" s="25"/>
      <c r="T798" s="25"/>
    </row>
    <row r="799" spans="1:20" ht="27" customHeight="1" x14ac:dyDescent="0.2">
      <c r="A799" s="42" t="s">
        <v>2328</v>
      </c>
      <c r="B799" s="43" t="s">
        <v>171</v>
      </c>
      <c r="C799" s="43" t="s">
        <v>393</v>
      </c>
      <c r="D799" s="43" t="s">
        <v>2060</v>
      </c>
      <c r="E799" s="43" t="s">
        <v>2329</v>
      </c>
      <c r="F799" s="43">
        <f t="shared" si="15"/>
        <v>5</v>
      </c>
      <c r="G799" s="43" t="str">
        <f t="shared" si="16"/>
        <v>03/03/202606:28:13</v>
      </c>
      <c r="H799" s="43" t="s">
        <v>2060</v>
      </c>
      <c r="I799" s="44">
        <v>46084</v>
      </c>
      <c r="J799" s="44" t="str">
        <f t="shared" si="17"/>
        <v>WD</v>
      </c>
      <c r="K799" s="43" t="s">
        <v>2330</v>
      </c>
      <c r="L799" s="43">
        <f t="shared" si="18"/>
        <v>6</v>
      </c>
      <c r="M799" s="43" t="s">
        <v>1210</v>
      </c>
      <c r="N799" s="45">
        <f t="shared" si="19"/>
        <v>3.3657407407407386E-2</v>
      </c>
      <c r="O799" s="46">
        <v>76700</v>
      </c>
      <c r="P799" s="47">
        <f>VLOOKUP(O799,'CPT to wRVU'!$A$1:$C$9660,3,FALSE)</f>
        <v>0.81</v>
      </c>
      <c r="Q799" s="28"/>
      <c r="R799" s="28"/>
      <c r="S799" s="28"/>
      <c r="T799" s="28"/>
    </row>
    <row r="800" spans="1:20" ht="27" customHeight="1" x14ac:dyDescent="0.2">
      <c r="A800" s="42" t="s">
        <v>2331</v>
      </c>
      <c r="B800" s="43" t="s">
        <v>163</v>
      </c>
      <c r="C800" s="43" t="s">
        <v>755</v>
      </c>
      <c r="D800" s="43" t="s">
        <v>2060</v>
      </c>
      <c r="E800" s="43" t="s">
        <v>2332</v>
      </c>
      <c r="F800" s="43">
        <f t="shared" si="15"/>
        <v>5</v>
      </c>
      <c r="G800" s="43" t="str">
        <f t="shared" si="16"/>
        <v>03/03/202606:36:05</v>
      </c>
      <c r="H800" s="43" t="s">
        <v>2060</v>
      </c>
      <c r="I800" s="44">
        <v>46084</v>
      </c>
      <c r="J800" s="44" t="str">
        <f t="shared" si="17"/>
        <v>WD</v>
      </c>
      <c r="K800" s="43" t="s">
        <v>2333</v>
      </c>
      <c r="L800" s="43">
        <f t="shared" si="18"/>
        <v>6</v>
      </c>
      <c r="M800" s="43" t="s">
        <v>1210</v>
      </c>
      <c r="N800" s="45">
        <f t="shared" si="19"/>
        <v>4.7951388888888891E-2</v>
      </c>
      <c r="O800" s="46">
        <v>74181</v>
      </c>
      <c r="P800" s="47">
        <f>VLOOKUP(O800,'CPT to wRVU'!$A$1:$C$9660,3,FALSE)</f>
        <v>1.46</v>
      </c>
      <c r="Q800" s="25"/>
      <c r="R800" s="25"/>
      <c r="S800" s="25"/>
      <c r="T800" s="25"/>
    </row>
    <row r="801" spans="1:20" ht="27" customHeight="1" x14ac:dyDescent="0.2">
      <c r="A801" s="42" t="s">
        <v>2334</v>
      </c>
      <c r="B801" s="43" t="s">
        <v>171</v>
      </c>
      <c r="C801" s="43" t="s">
        <v>408</v>
      </c>
      <c r="D801" s="43" t="s">
        <v>2060</v>
      </c>
      <c r="E801" s="43" t="s">
        <v>2335</v>
      </c>
      <c r="F801" s="43">
        <f t="shared" si="15"/>
        <v>6</v>
      </c>
      <c r="G801" s="43" t="str">
        <f t="shared" si="16"/>
        <v>03/03/202606:42:13</v>
      </c>
      <c r="H801" s="43" t="s">
        <v>2060</v>
      </c>
      <c r="I801" s="44">
        <v>46084</v>
      </c>
      <c r="J801" s="44" t="str">
        <f t="shared" si="17"/>
        <v>WD</v>
      </c>
      <c r="K801" s="43" t="s">
        <v>2336</v>
      </c>
      <c r="L801" s="43">
        <f t="shared" si="18"/>
        <v>6</v>
      </c>
      <c r="M801" s="43" t="s">
        <v>1210</v>
      </c>
      <c r="N801" s="45">
        <f t="shared" si="19"/>
        <v>5.4282407407407196E-3</v>
      </c>
      <c r="O801" s="46">
        <v>76770</v>
      </c>
      <c r="P801" s="47">
        <f>VLOOKUP(O801,'CPT to wRVU'!$A$1:$C$9660,3,FALSE)</f>
        <v>0.74</v>
      </c>
      <c r="Q801" s="28"/>
      <c r="R801" s="28"/>
      <c r="S801" s="28"/>
      <c r="T801" s="28"/>
    </row>
    <row r="802" spans="1:20" ht="27" customHeight="1" x14ac:dyDescent="0.2">
      <c r="A802" s="42" t="s">
        <v>2337</v>
      </c>
      <c r="B802" s="43" t="s">
        <v>40</v>
      </c>
      <c r="C802" s="43" t="s">
        <v>61</v>
      </c>
      <c r="D802" s="43" t="s">
        <v>1103</v>
      </c>
      <c r="E802" s="43" t="s">
        <v>2338</v>
      </c>
      <c r="F802" s="43">
        <f t="shared" si="15"/>
        <v>17</v>
      </c>
      <c r="G802" s="43" t="str">
        <f t="shared" si="16"/>
        <v>03/03/202606:44:04</v>
      </c>
      <c r="H802" s="43" t="s">
        <v>2060</v>
      </c>
      <c r="I802" s="44">
        <v>46084</v>
      </c>
      <c r="J802" s="44" t="str">
        <f t="shared" si="17"/>
        <v>WD</v>
      </c>
      <c r="K802" s="43" t="s">
        <v>2339</v>
      </c>
      <c r="L802" s="43">
        <f t="shared" si="18"/>
        <v>6</v>
      </c>
      <c r="M802" s="43" t="s">
        <v>1210</v>
      </c>
      <c r="N802" s="45">
        <f t="shared" si="19"/>
        <v>0.56261574074074072</v>
      </c>
      <c r="O802" s="46">
        <v>71045</v>
      </c>
      <c r="P802" s="47">
        <f>VLOOKUP(O802,'CPT to wRVU'!$A$1:$C$9660,3,FALSE)</f>
        <v>0.18</v>
      </c>
      <c r="Q802" s="25"/>
      <c r="R802" s="25"/>
      <c r="S802" s="25"/>
      <c r="T802" s="25"/>
    </row>
    <row r="803" spans="1:20" ht="27" customHeight="1" x14ac:dyDescent="0.2">
      <c r="A803" s="42" t="s">
        <v>2340</v>
      </c>
      <c r="B803" s="43" t="s">
        <v>40</v>
      </c>
      <c r="C803" s="43" t="s">
        <v>61</v>
      </c>
      <c r="D803" s="43" t="s">
        <v>1103</v>
      </c>
      <c r="E803" s="43" t="s">
        <v>2341</v>
      </c>
      <c r="F803" s="43">
        <f t="shared" si="15"/>
        <v>17</v>
      </c>
      <c r="G803" s="43" t="str">
        <f t="shared" si="16"/>
        <v>03/03/202606:46:31</v>
      </c>
      <c r="H803" s="43" t="s">
        <v>2060</v>
      </c>
      <c r="I803" s="44">
        <v>46084</v>
      </c>
      <c r="J803" s="44" t="str">
        <f t="shared" si="17"/>
        <v>WD</v>
      </c>
      <c r="K803" s="43" t="s">
        <v>2342</v>
      </c>
      <c r="L803" s="43">
        <f t="shared" si="18"/>
        <v>6</v>
      </c>
      <c r="M803" s="43" t="s">
        <v>1210</v>
      </c>
      <c r="N803" s="45">
        <f t="shared" si="19"/>
        <v>0.55769675925925932</v>
      </c>
      <c r="O803" s="46">
        <v>71045</v>
      </c>
      <c r="P803" s="47">
        <f>VLOOKUP(O803,'CPT to wRVU'!$A$1:$C$9660,3,FALSE)</f>
        <v>0.18</v>
      </c>
      <c r="Q803" s="28"/>
      <c r="R803" s="28"/>
      <c r="S803" s="28"/>
      <c r="T803" s="28"/>
    </row>
    <row r="804" spans="1:20" ht="27" customHeight="1" x14ac:dyDescent="0.2">
      <c r="A804" s="42" t="s">
        <v>2343</v>
      </c>
      <c r="B804" s="43" t="s">
        <v>40</v>
      </c>
      <c r="C804" s="43" t="s">
        <v>41</v>
      </c>
      <c r="D804" s="43" t="s">
        <v>1103</v>
      </c>
      <c r="E804" s="43" t="s">
        <v>2344</v>
      </c>
      <c r="F804" s="43">
        <f t="shared" si="15"/>
        <v>17</v>
      </c>
      <c r="G804" s="43" t="str">
        <f t="shared" si="16"/>
        <v>03/03/202606:48:33</v>
      </c>
      <c r="H804" s="43" t="s">
        <v>2060</v>
      </c>
      <c r="I804" s="44">
        <v>46084</v>
      </c>
      <c r="J804" s="44" t="str">
        <f t="shared" si="17"/>
        <v>WD</v>
      </c>
      <c r="K804" s="43" t="s">
        <v>2345</v>
      </c>
      <c r="L804" s="43">
        <f t="shared" si="18"/>
        <v>6</v>
      </c>
      <c r="M804" s="43" t="s">
        <v>1210</v>
      </c>
      <c r="N804" s="45">
        <f t="shared" si="19"/>
        <v>0.5559143518518519</v>
      </c>
      <c r="O804" s="46">
        <v>71046</v>
      </c>
      <c r="P804" s="47">
        <f>VLOOKUP(O804,'CPT to wRVU'!$A$1:$C$9660,3,FALSE)</f>
        <v>0.22</v>
      </c>
      <c r="Q804" s="25"/>
      <c r="R804" s="25"/>
      <c r="S804" s="25"/>
      <c r="T804" s="25"/>
    </row>
    <row r="805" spans="1:20" ht="27" customHeight="1" x14ac:dyDescent="0.2">
      <c r="A805" s="42" t="s">
        <v>2346</v>
      </c>
      <c r="B805" s="43" t="s">
        <v>40</v>
      </c>
      <c r="C805" s="43" t="s">
        <v>61</v>
      </c>
      <c r="D805" s="43" t="s">
        <v>1103</v>
      </c>
      <c r="E805" s="43" t="s">
        <v>2347</v>
      </c>
      <c r="F805" s="43">
        <f t="shared" si="15"/>
        <v>17</v>
      </c>
      <c r="G805" s="43" t="str">
        <f t="shared" si="16"/>
        <v>03/03/202606:50:09</v>
      </c>
      <c r="H805" s="43" t="s">
        <v>2060</v>
      </c>
      <c r="I805" s="44">
        <v>46084</v>
      </c>
      <c r="J805" s="44" t="str">
        <f t="shared" si="17"/>
        <v>WD</v>
      </c>
      <c r="K805" s="43" t="s">
        <v>2348</v>
      </c>
      <c r="L805" s="43">
        <f t="shared" si="18"/>
        <v>6</v>
      </c>
      <c r="M805" s="43" t="s">
        <v>1210</v>
      </c>
      <c r="N805" s="45">
        <f t="shared" si="19"/>
        <v>0.55327546296296293</v>
      </c>
      <c r="O805" s="46">
        <v>71045</v>
      </c>
      <c r="P805" s="47">
        <f>VLOOKUP(O805,'CPT to wRVU'!$A$1:$C$9660,3,FALSE)</f>
        <v>0.18</v>
      </c>
      <c r="Q805" s="28"/>
      <c r="R805" s="28"/>
      <c r="S805" s="28"/>
      <c r="T805" s="28"/>
    </row>
    <row r="806" spans="1:20" ht="27" customHeight="1" x14ac:dyDescent="0.2">
      <c r="A806" s="42" t="s">
        <v>2349</v>
      </c>
      <c r="B806" s="43" t="s">
        <v>40</v>
      </c>
      <c r="C806" s="43" t="s">
        <v>41</v>
      </c>
      <c r="D806" s="43" t="s">
        <v>1103</v>
      </c>
      <c r="E806" s="43" t="s">
        <v>2350</v>
      </c>
      <c r="F806" s="43">
        <f t="shared" si="15"/>
        <v>17</v>
      </c>
      <c r="G806" s="43" t="str">
        <f t="shared" si="16"/>
        <v>03/03/202606:56:48</v>
      </c>
      <c r="H806" s="43" t="s">
        <v>2060</v>
      </c>
      <c r="I806" s="44">
        <v>46084</v>
      </c>
      <c r="J806" s="44" t="str">
        <f t="shared" si="17"/>
        <v>WD</v>
      </c>
      <c r="K806" s="43" t="s">
        <v>2351</v>
      </c>
      <c r="L806" s="43">
        <f t="shared" si="18"/>
        <v>6</v>
      </c>
      <c r="M806" s="43" t="s">
        <v>1210</v>
      </c>
      <c r="N806" s="45">
        <f t="shared" si="19"/>
        <v>0.54547453703703708</v>
      </c>
      <c r="O806" s="46">
        <v>71046</v>
      </c>
      <c r="P806" s="47">
        <f>VLOOKUP(O806,'CPT to wRVU'!$A$1:$C$9660,3,FALSE)</f>
        <v>0.22</v>
      </c>
      <c r="Q806" s="25"/>
      <c r="R806" s="25"/>
      <c r="S806" s="25"/>
      <c r="T806" s="25"/>
    </row>
    <row r="807" spans="1:20" ht="27" customHeight="1" x14ac:dyDescent="0.2">
      <c r="A807" s="42" t="s">
        <v>2352</v>
      </c>
      <c r="B807" s="43" t="s">
        <v>40</v>
      </c>
      <c r="C807" s="43" t="s">
        <v>61</v>
      </c>
      <c r="D807" s="43" t="s">
        <v>1103</v>
      </c>
      <c r="E807" s="43" t="s">
        <v>2353</v>
      </c>
      <c r="F807" s="43">
        <f t="shared" si="15"/>
        <v>21</v>
      </c>
      <c r="G807" s="43" t="str">
        <f t="shared" si="16"/>
        <v>03/03/202606:58:56</v>
      </c>
      <c r="H807" s="43" t="s">
        <v>2060</v>
      </c>
      <c r="I807" s="44">
        <v>46084</v>
      </c>
      <c r="J807" s="44" t="str">
        <f t="shared" si="17"/>
        <v>WD</v>
      </c>
      <c r="K807" s="43" t="s">
        <v>2354</v>
      </c>
      <c r="L807" s="43">
        <f t="shared" si="18"/>
        <v>6</v>
      </c>
      <c r="M807" s="43" t="s">
        <v>1210</v>
      </c>
      <c r="N807" s="45">
        <f t="shared" si="19"/>
        <v>0.38946759259259256</v>
      </c>
      <c r="O807" s="46">
        <v>71045</v>
      </c>
      <c r="P807" s="47">
        <f>VLOOKUP(O807,'CPT to wRVU'!$A$1:$C$9660,3,FALSE)</f>
        <v>0.18</v>
      </c>
      <c r="Q807" s="28"/>
      <c r="R807" s="28"/>
      <c r="S807" s="28"/>
      <c r="T807" s="28"/>
    </row>
    <row r="808" spans="1:20" ht="27" customHeight="1" x14ac:dyDescent="0.2">
      <c r="A808" s="42" t="s">
        <v>2355</v>
      </c>
      <c r="B808" s="43" t="s">
        <v>40</v>
      </c>
      <c r="C808" s="43" t="s">
        <v>61</v>
      </c>
      <c r="D808" s="43" t="s">
        <v>2060</v>
      </c>
      <c r="E808" s="43" t="s">
        <v>2356</v>
      </c>
      <c r="F808" s="43">
        <f t="shared" si="15"/>
        <v>4</v>
      </c>
      <c r="G808" s="43" t="str">
        <f t="shared" si="16"/>
        <v>03/03/202607:00:49</v>
      </c>
      <c r="H808" s="43" t="s">
        <v>2060</v>
      </c>
      <c r="I808" s="44">
        <v>46084</v>
      </c>
      <c r="J808" s="44" t="str">
        <f t="shared" si="17"/>
        <v>WD</v>
      </c>
      <c r="K808" s="43" t="s">
        <v>2357</v>
      </c>
      <c r="L808" s="43">
        <f t="shared" si="18"/>
        <v>7</v>
      </c>
      <c r="M808" s="43" t="s">
        <v>1210</v>
      </c>
      <c r="N808" s="45">
        <f t="shared" si="19"/>
        <v>0.10040509259259262</v>
      </c>
      <c r="O808" s="46">
        <v>71045</v>
      </c>
      <c r="P808" s="47">
        <f>VLOOKUP(O808,'CPT to wRVU'!$A$1:$C$9660,3,FALSE)</f>
        <v>0.18</v>
      </c>
      <c r="Q808" s="25"/>
      <c r="R808" s="25">
        <f>SUM(P808:P833)</f>
        <v>14.480000000000002</v>
      </c>
      <c r="S808" s="26">
        <f>(R808*65)-550</f>
        <v>391.20000000000016</v>
      </c>
      <c r="T808" s="25"/>
    </row>
    <row r="809" spans="1:20" ht="27" customHeight="1" x14ac:dyDescent="0.2">
      <c r="A809" s="42" t="s">
        <v>2358</v>
      </c>
      <c r="B809" s="43" t="s">
        <v>40</v>
      </c>
      <c r="C809" s="43" t="s">
        <v>110</v>
      </c>
      <c r="D809" s="43" t="s">
        <v>2060</v>
      </c>
      <c r="E809" s="43" t="s">
        <v>2356</v>
      </c>
      <c r="F809" s="43">
        <f t="shared" si="15"/>
        <v>4</v>
      </c>
      <c r="G809" s="43" t="str">
        <f t="shared" si="16"/>
        <v>03/03/202607:02:26</v>
      </c>
      <c r="H809" s="43" t="s">
        <v>2060</v>
      </c>
      <c r="I809" s="44">
        <v>46084</v>
      </c>
      <c r="J809" s="44" t="str">
        <f t="shared" si="17"/>
        <v>WD</v>
      </c>
      <c r="K809" s="43" t="s">
        <v>2359</v>
      </c>
      <c r="L809" s="43">
        <f t="shared" si="18"/>
        <v>7</v>
      </c>
      <c r="M809" s="43" t="s">
        <v>1210</v>
      </c>
      <c r="N809" s="45">
        <f t="shared" si="19"/>
        <v>0.10152777777777777</v>
      </c>
      <c r="O809" s="46">
        <v>74018</v>
      </c>
      <c r="P809" s="47">
        <f>VLOOKUP(O809,'CPT to wRVU'!$A$1:$C$9660,3,FALSE)</f>
        <v>0.18</v>
      </c>
      <c r="Q809" s="28"/>
      <c r="R809" s="28"/>
      <c r="S809" s="28"/>
      <c r="T809" s="28"/>
    </row>
    <row r="810" spans="1:20" ht="27" customHeight="1" x14ac:dyDescent="0.2">
      <c r="A810" s="42" t="s">
        <v>2360</v>
      </c>
      <c r="B810" s="43" t="s">
        <v>40</v>
      </c>
      <c r="C810" s="43" t="s">
        <v>61</v>
      </c>
      <c r="D810" s="43" t="s">
        <v>1103</v>
      </c>
      <c r="E810" s="43" t="s">
        <v>2361</v>
      </c>
      <c r="F810" s="43">
        <f t="shared" si="15"/>
        <v>20</v>
      </c>
      <c r="G810" s="43" t="str">
        <f t="shared" si="16"/>
        <v>03/03/202607:03:39</v>
      </c>
      <c r="H810" s="43" t="s">
        <v>2060</v>
      </c>
      <c r="I810" s="44">
        <v>46084</v>
      </c>
      <c r="J810" s="44" t="str">
        <f t="shared" si="17"/>
        <v>WD</v>
      </c>
      <c r="K810" s="43" t="s">
        <v>2362</v>
      </c>
      <c r="L810" s="43">
        <f t="shared" si="18"/>
        <v>7</v>
      </c>
      <c r="M810" s="43" t="s">
        <v>1210</v>
      </c>
      <c r="N810" s="45">
        <f t="shared" si="19"/>
        <v>0.45998842592592593</v>
      </c>
      <c r="O810" s="46">
        <v>71045</v>
      </c>
      <c r="P810" s="47">
        <f>VLOOKUP(O810,'CPT to wRVU'!$A$1:$C$9660,3,FALSE)</f>
        <v>0.18</v>
      </c>
      <c r="Q810" s="25"/>
      <c r="R810" s="25"/>
      <c r="S810" s="25"/>
      <c r="T810" s="25"/>
    </row>
    <row r="811" spans="1:20" ht="27" customHeight="1" x14ac:dyDescent="0.2">
      <c r="A811" s="42" t="s">
        <v>2363</v>
      </c>
      <c r="B811" s="43" t="s">
        <v>40</v>
      </c>
      <c r="C811" s="43" t="s">
        <v>61</v>
      </c>
      <c r="D811" s="43" t="s">
        <v>2060</v>
      </c>
      <c r="E811" s="43" t="s">
        <v>2364</v>
      </c>
      <c r="F811" s="43">
        <f t="shared" si="15"/>
        <v>5</v>
      </c>
      <c r="G811" s="43" t="str">
        <f t="shared" si="16"/>
        <v>03/03/202607:05:11</v>
      </c>
      <c r="H811" s="43" t="s">
        <v>2060</v>
      </c>
      <c r="I811" s="44">
        <v>46084</v>
      </c>
      <c r="J811" s="44" t="str">
        <f t="shared" si="17"/>
        <v>WD</v>
      </c>
      <c r="K811" s="43" t="s">
        <v>2365</v>
      </c>
      <c r="L811" s="43">
        <f t="shared" si="18"/>
        <v>7</v>
      </c>
      <c r="M811" s="43" t="s">
        <v>1210</v>
      </c>
      <c r="N811" s="45">
        <f t="shared" si="19"/>
        <v>8.5393518518518535E-2</v>
      </c>
      <c r="O811" s="46">
        <v>71045</v>
      </c>
      <c r="P811" s="47">
        <f>VLOOKUP(O811,'CPT to wRVU'!$A$1:$C$9660,3,FALSE)</f>
        <v>0.18</v>
      </c>
      <c r="Q811" s="28"/>
      <c r="R811" s="28"/>
      <c r="S811" s="28"/>
      <c r="T811" s="28"/>
    </row>
    <row r="812" spans="1:20" ht="27" customHeight="1" x14ac:dyDescent="0.2">
      <c r="A812" s="42" t="s">
        <v>2366</v>
      </c>
      <c r="B812" s="43" t="s">
        <v>40</v>
      </c>
      <c r="C812" s="43" t="s">
        <v>470</v>
      </c>
      <c r="D812" s="43" t="s">
        <v>1103</v>
      </c>
      <c r="E812" s="43" t="s">
        <v>2367</v>
      </c>
      <c r="F812" s="43">
        <f t="shared" si="15"/>
        <v>17</v>
      </c>
      <c r="G812" s="43" t="str">
        <f t="shared" si="16"/>
        <v>03/03/202607:13:03</v>
      </c>
      <c r="H812" s="43" t="s">
        <v>2060</v>
      </c>
      <c r="I812" s="44">
        <v>46084</v>
      </c>
      <c r="J812" s="44" t="str">
        <f t="shared" si="17"/>
        <v>WD</v>
      </c>
      <c r="K812" s="43" t="s">
        <v>2368</v>
      </c>
      <c r="L812" s="43">
        <f t="shared" si="18"/>
        <v>7</v>
      </c>
      <c r="M812" s="43" t="s">
        <v>1210</v>
      </c>
      <c r="N812" s="45">
        <f t="shared" si="19"/>
        <v>0.56475694444444446</v>
      </c>
      <c r="O812" s="46">
        <v>71045</v>
      </c>
      <c r="P812" s="47">
        <f>VLOOKUP(O812,'CPT to wRVU'!$A$1:$C$9660,3,FALSE)</f>
        <v>0.18</v>
      </c>
      <c r="Q812" s="25"/>
      <c r="R812" s="25"/>
      <c r="S812" s="25"/>
      <c r="T812" s="25"/>
    </row>
    <row r="813" spans="1:20" ht="16.5" customHeight="1" x14ac:dyDescent="0.2">
      <c r="A813" s="42" t="s">
        <v>2369</v>
      </c>
      <c r="B813" s="43" t="s">
        <v>40</v>
      </c>
      <c r="C813" s="43" t="s">
        <v>61</v>
      </c>
      <c r="D813" s="43" t="s">
        <v>1103</v>
      </c>
      <c r="E813" s="43" t="s">
        <v>2370</v>
      </c>
      <c r="F813" s="43">
        <f t="shared" si="15"/>
        <v>18</v>
      </c>
      <c r="G813" s="43" t="str">
        <f t="shared" si="16"/>
        <v>03/03/202607:17:47</v>
      </c>
      <c r="H813" s="43" t="s">
        <v>2060</v>
      </c>
      <c r="I813" s="44">
        <v>46084</v>
      </c>
      <c r="J813" s="44" t="str">
        <f t="shared" si="17"/>
        <v>WD</v>
      </c>
      <c r="K813" s="43" t="s">
        <v>2371</v>
      </c>
      <c r="L813" s="43">
        <f t="shared" si="18"/>
        <v>7</v>
      </c>
      <c r="M813" s="43" t="s">
        <v>1210</v>
      </c>
      <c r="N813" s="45">
        <f t="shared" si="19"/>
        <v>0.55077546296296287</v>
      </c>
      <c r="O813" s="46">
        <v>71045</v>
      </c>
      <c r="P813" s="47">
        <f>VLOOKUP(O813,'CPT to wRVU'!$A$1:$C$9660,3,FALSE)</f>
        <v>0.18</v>
      </c>
      <c r="Q813" s="28"/>
      <c r="R813" s="28"/>
      <c r="S813" s="28"/>
      <c r="T813" s="28"/>
    </row>
    <row r="814" spans="1:20" ht="27" customHeight="1" x14ac:dyDescent="0.2">
      <c r="A814" s="42" t="s">
        <v>2372</v>
      </c>
      <c r="B814" s="43" t="s">
        <v>40</v>
      </c>
      <c r="C814" s="43" t="s">
        <v>41</v>
      </c>
      <c r="D814" s="43" t="s">
        <v>1103</v>
      </c>
      <c r="E814" s="43" t="s">
        <v>2373</v>
      </c>
      <c r="F814" s="43">
        <f t="shared" si="15"/>
        <v>18</v>
      </c>
      <c r="G814" s="43" t="str">
        <f t="shared" si="16"/>
        <v>03/03/202607:19:11</v>
      </c>
      <c r="H814" s="43" t="s">
        <v>2060</v>
      </c>
      <c r="I814" s="44">
        <v>46084</v>
      </c>
      <c r="J814" s="44" t="str">
        <f t="shared" si="17"/>
        <v>WD</v>
      </c>
      <c r="K814" s="43" t="s">
        <v>2374</v>
      </c>
      <c r="L814" s="43">
        <f t="shared" si="18"/>
        <v>7</v>
      </c>
      <c r="M814" s="43" t="s">
        <v>1210</v>
      </c>
      <c r="N814" s="45">
        <f t="shared" si="19"/>
        <v>0.54288194444444438</v>
      </c>
      <c r="O814" s="46">
        <v>71046</v>
      </c>
      <c r="P814" s="47">
        <f>VLOOKUP(O814,'CPT to wRVU'!$A$1:$C$9660,3,FALSE)</f>
        <v>0.22</v>
      </c>
      <c r="Q814" s="25"/>
      <c r="R814" s="25"/>
      <c r="S814" s="25"/>
      <c r="T814" s="25"/>
    </row>
    <row r="815" spans="1:20" ht="27" customHeight="1" x14ac:dyDescent="0.2">
      <c r="A815" s="42" t="s">
        <v>2375</v>
      </c>
      <c r="B815" s="43" t="s">
        <v>40</v>
      </c>
      <c r="C815" s="43" t="s">
        <v>41</v>
      </c>
      <c r="D815" s="43" t="s">
        <v>1103</v>
      </c>
      <c r="E815" s="43" t="s">
        <v>2376</v>
      </c>
      <c r="F815" s="43">
        <f t="shared" si="15"/>
        <v>18</v>
      </c>
      <c r="G815" s="43" t="str">
        <f t="shared" si="16"/>
        <v>03/03/202607:20:34</v>
      </c>
      <c r="H815" s="43" t="s">
        <v>2060</v>
      </c>
      <c r="I815" s="44">
        <v>46084</v>
      </c>
      <c r="J815" s="44" t="str">
        <f t="shared" si="17"/>
        <v>WD</v>
      </c>
      <c r="K815" s="43" t="s">
        <v>2377</v>
      </c>
      <c r="L815" s="43">
        <f t="shared" si="18"/>
        <v>7</v>
      </c>
      <c r="M815" s="43" t="s">
        <v>1210</v>
      </c>
      <c r="N815" s="45">
        <f t="shared" si="19"/>
        <v>0.54023148148148148</v>
      </c>
      <c r="O815" s="46">
        <v>71046</v>
      </c>
      <c r="P815" s="47">
        <f>VLOOKUP(O815,'CPT to wRVU'!$A$1:$C$9660,3,FALSE)</f>
        <v>0.22</v>
      </c>
      <c r="Q815" s="28"/>
      <c r="R815" s="28"/>
      <c r="S815" s="28"/>
      <c r="T815" s="28"/>
    </row>
    <row r="816" spans="1:20" ht="27" customHeight="1" x14ac:dyDescent="0.2">
      <c r="A816" s="42" t="s">
        <v>2378</v>
      </c>
      <c r="B816" s="43" t="s">
        <v>40</v>
      </c>
      <c r="C816" s="43" t="s">
        <v>61</v>
      </c>
      <c r="D816" s="43" t="s">
        <v>1103</v>
      </c>
      <c r="E816" s="43" t="s">
        <v>2379</v>
      </c>
      <c r="F816" s="43">
        <f t="shared" si="15"/>
        <v>18</v>
      </c>
      <c r="G816" s="43" t="str">
        <f t="shared" si="16"/>
        <v>03/03/202607:21:43</v>
      </c>
      <c r="H816" s="43" t="s">
        <v>2060</v>
      </c>
      <c r="I816" s="44">
        <v>46084</v>
      </c>
      <c r="J816" s="44" t="str">
        <f t="shared" si="17"/>
        <v>WD</v>
      </c>
      <c r="K816" s="43" t="s">
        <v>2380</v>
      </c>
      <c r="L816" s="43">
        <f t="shared" si="18"/>
        <v>7</v>
      </c>
      <c r="M816" s="43" t="s">
        <v>1210</v>
      </c>
      <c r="N816" s="45">
        <f t="shared" si="19"/>
        <v>0.54033564814814805</v>
      </c>
      <c r="O816" s="46">
        <v>71045</v>
      </c>
      <c r="P816" s="47">
        <f>VLOOKUP(O816,'CPT to wRVU'!$A$1:$C$9660,3,FALSE)</f>
        <v>0.18</v>
      </c>
      <c r="Q816" s="25"/>
      <c r="R816" s="25"/>
      <c r="S816" s="25"/>
      <c r="T816" s="25"/>
    </row>
    <row r="817" spans="1:20" ht="27" customHeight="1" x14ac:dyDescent="0.2">
      <c r="A817" s="42" t="s">
        <v>2381</v>
      </c>
      <c r="B817" s="43" t="s">
        <v>40</v>
      </c>
      <c r="C817" s="43" t="s">
        <v>41</v>
      </c>
      <c r="D817" s="43" t="s">
        <v>1103</v>
      </c>
      <c r="E817" s="43" t="s">
        <v>2382</v>
      </c>
      <c r="F817" s="43">
        <f t="shared" si="15"/>
        <v>18</v>
      </c>
      <c r="G817" s="43" t="str">
        <f t="shared" si="16"/>
        <v>03/03/202607:23:27</v>
      </c>
      <c r="H817" s="43" t="s">
        <v>2060</v>
      </c>
      <c r="I817" s="44">
        <v>46084</v>
      </c>
      <c r="J817" s="44" t="str">
        <f t="shared" si="17"/>
        <v>WD</v>
      </c>
      <c r="K817" s="43" t="s">
        <v>2383</v>
      </c>
      <c r="L817" s="43">
        <f t="shared" si="18"/>
        <v>7</v>
      </c>
      <c r="M817" s="43" t="s">
        <v>1210</v>
      </c>
      <c r="N817" s="45">
        <f t="shared" si="19"/>
        <v>0.52834490740740736</v>
      </c>
      <c r="O817" s="46">
        <v>71046</v>
      </c>
      <c r="P817" s="47">
        <f>VLOOKUP(O817,'CPT to wRVU'!$A$1:$C$9660,3,FALSE)</f>
        <v>0.22</v>
      </c>
      <c r="Q817" s="28"/>
      <c r="R817" s="28"/>
      <c r="S817" s="28"/>
      <c r="T817" s="28"/>
    </row>
    <row r="818" spans="1:20" ht="27" customHeight="1" x14ac:dyDescent="0.2">
      <c r="A818" s="42" t="s">
        <v>2384</v>
      </c>
      <c r="B818" s="43" t="s">
        <v>40</v>
      </c>
      <c r="C818" s="43" t="s">
        <v>470</v>
      </c>
      <c r="D818" s="43" t="s">
        <v>1103</v>
      </c>
      <c r="E818" s="43" t="s">
        <v>2385</v>
      </c>
      <c r="F818" s="43">
        <f t="shared" si="15"/>
        <v>18</v>
      </c>
      <c r="G818" s="43" t="str">
        <f t="shared" si="16"/>
        <v>03/03/202607:24:32</v>
      </c>
      <c r="H818" s="43" t="s">
        <v>2060</v>
      </c>
      <c r="I818" s="44">
        <v>46084</v>
      </c>
      <c r="J818" s="44" t="str">
        <f t="shared" si="17"/>
        <v>WD</v>
      </c>
      <c r="K818" s="43" t="s">
        <v>2386</v>
      </c>
      <c r="L818" s="43">
        <f t="shared" si="18"/>
        <v>7</v>
      </c>
      <c r="M818" s="43" t="s">
        <v>1210</v>
      </c>
      <c r="N818" s="45">
        <f t="shared" si="19"/>
        <v>0.53468749999999998</v>
      </c>
      <c r="O818" s="46">
        <v>71045</v>
      </c>
      <c r="P818" s="47">
        <f>VLOOKUP(O818,'CPT to wRVU'!$A$1:$C$9660,3,FALSE)</f>
        <v>0.18</v>
      </c>
      <c r="Q818" s="25"/>
      <c r="R818" s="25"/>
      <c r="S818" s="25"/>
      <c r="T818" s="25"/>
    </row>
    <row r="819" spans="1:20" ht="27" customHeight="1" x14ac:dyDescent="0.2">
      <c r="A819" s="42" t="s">
        <v>2387</v>
      </c>
      <c r="B819" s="43" t="s">
        <v>40</v>
      </c>
      <c r="C819" s="43" t="s">
        <v>61</v>
      </c>
      <c r="D819" s="43" t="s">
        <v>1103</v>
      </c>
      <c r="E819" s="43" t="s">
        <v>2388</v>
      </c>
      <c r="F819" s="43">
        <f t="shared" si="15"/>
        <v>18</v>
      </c>
      <c r="G819" s="43" t="str">
        <f t="shared" si="16"/>
        <v>03/03/202607:26:59</v>
      </c>
      <c r="H819" s="43" t="s">
        <v>2060</v>
      </c>
      <c r="I819" s="44">
        <v>46084</v>
      </c>
      <c r="J819" s="44" t="str">
        <f t="shared" si="17"/>
        <v>WD</v>
      </c>
      <c r="K819" s="43" t="s">
        <v>2389</v>
      </c>
      <c r="L819" s="43">
        <f t="shared" si="18"/>
        <v>7</v>
      </c>
      <c r="M819" s="43" t="s">
        <v>1210</v>
      </c>
      <c r="N819" s="45">
        <f t="shared" si="19"/>
        <v>0.52853009259259265</v>
      </c>
      <c r="O819" s="46">
        <v>71045</v>
      </c>
      <c r="P819" s="47">
        <f>VLOOKUP(O819,'CPT to wRVU'!$A$1:$C$9660,3,FALSE)</f>
        <v>0.18</v>
      </c>
      <c r="Q819" s="28"/>
      <c r="R819" s="28"/>
      <c r="S819" s="28"/>
      <c r="T819" s="28"/>
    </row>
    <row r="820" spans="1:20" ht="27" customHeight="1" x14ac:dyDescent="0.2">
      <c r="A820" s="42" t="s">
        <v>2390</v>
      </c>
      <c r="B820" s="43" t="s">
        <v>40</v>
      </c>
      <c r="C820" s="43" t="s">
        <v>2391</v>
      </c>
      <c r="D820" s="43" t="s">
        <v>1103</v>
      </c>
      <c r="E820" s="43" t="s">
        <v>2392</v>
      </c>
      <c r="F820" s="43">
        <f t="shared" si="15"/>
        <v>17</v>
      </c>
      <c r="G820" s="43" t="str">
        <f t="shared" si="16"/>
        <v>03/03/202607:28:20</v>
      </c>
      <c r="H820" s="43" t="s">
        <v>2060</v>
      </c>
      <c r="I820" s="44">
        <v>46084</v>
      </c>
      <c r="J820" s="44" t="str">
        <f t="shared" si="17"/>
        <v>WD</v>
      </c>
      <c r="K820" s="43" t="s">
        <v>2393</v>
      </c>
      <c r="L820" s="43">
        <f t="shared" si="18"/>
        <v>7</v>
      </c>
      <c r="M820" s="43" t="s">
        <v>1210</v>
      </c>
      <c r="N820" s="45">
        <f t="shared" si="19"/>
        <v>0.56557870370370367</v>
      </c>
      <c r="O820" s="46">
        <v>73140</v>
      </c>
      <c r="P820" s="47">
        <f>VLOOKUP(O820,'CPT to wRVU'!$A$1:$C$9660,3,FALSE)</f>
        <v>0.13</v>
      </c>
      <c r="Q820" s="25"/>
      <c r="R820" s="25"/>
      <c r="S820" s="25"/>
      <c r="T820" s="25"/>
    </row>
    <row r="821" spans="1:20" ht="27" customHeight="1" x14ac:dyDescent="0.2">
      <c r="A821" s="42" t="s">
        <v>2394</v>
      </c>
      <c r="B821" s="43" t="s">
        <v>40</v>
      </c>
      <c r="C821" s="43" t="s">
        <v>160</v>
      </c>
      <c r="D821" s="43" t="s">
        <v>1103</v>
      </c>
      <c r="E821" s="43" t="s">
        <v>2395</v>
      </c>
      <c r="F821" s="43">
        <f t="shared" si="15"/>
        <v>18</v>
      </c>
      <c r="G821" s="43" t="str">
        <f t="shared" si="16"/>
        <v>03/03/202607:33:41</v>
      </c>
      <c r="H821" s="43" t="s">
        <v>2060</v>
      </c>
      <c r="I821" s="44">
        <v>46084</v>
      </c>
      <c r="J821" s="44" t="str">
        <f t="shared" si="17"/>
        <v>WD</v>
      </c>
      <c r="K821" s="43" t="s">
        <v>2396</v>
      </c>
      <c r="L821" s="43">
        <f t="shared" si="18"/>
        <v>7</v>
      </c>
      <c r="M821" s="43" t="s">
        <v>1210</v>
      </c>
      <c r="N821" s="45">
        <f t="shared" si="19"/>
        <v>0.56340277777777781</v>
      </c>
      <c r="O821" s="46">
        <v>73610</v>
      </c>
      <c r="P821" s="47">
        <f>VLOOKUP(O821,'CPT to wRVU'!$A$1:$C$9660,3,FALSE)</f>
        <v>0.17</v>
      </c>
      <c r="Q821" s="28"/>
      <c r="R821" s="28"/>
      <c r="S821" s="28"/>
      <c r="T821" s="28"/>
    </row>
    <row r="822" spans="1:20" ht="27" customHeight="1" x14ac:dyDescent="0.2">
      <c r="A822" s="42" t="s">
        <v>2397</v>
      </c>
      <c r="B822" s="43" t="s">
        <v>40</v>
      </c>
      <c r="C822" s="43" t="s">
        <v>156</v>
      </c>
      <c r="D822" s="43" t="s">
        <v>1103</v>
      </c>
      <c r="E822" s="43" t="s">
        <v>2395</v>
      </c>
      <c r="F822" s="43">
        <f t="shared" si="15"/>
        <v>18</v>
      </c>
      <c r="G822" s="43" t="str">
        <f t="shared" si="16"/>
        <v>03/03/202607:33:41</v>
      </c>
      <c r="H822" s="43" t="s">
        <v>2060</v>
      </c>
      <c r="I822" s="44">
        <v>46084</v>
      </c>
      <c r="J822" s="44" t="str">
        <f t="shared" si="17"/>
        <v>WD</v>
      </c>
      <c r="K822" s="43" t="s">
        <v>2396</v>
      </c>
      <c r="L822" s="43">
        <f t="shared" si="18"/>
        <v>7</v>
      </c>
      <c r="M822" s="43" t="s">
        <v>1210</v>
      </c>
      <c r="N822" s="45">
        <f t="shared" si="19"/>
        <v>0.56340277777777781</v>
      </c>
      <c r="O822" s="46">
        <v>73630</v>
      </c>
      <c r="P822" s="47">
        <f>VLOOKUP(O822,'CPT to wRVU'!$A$1:$C$9660,3,FALSE)</f>
        <v>0.17</v>
      </c>
      <c r="Q822" s="25"/>
      <c r="R822" s="25"/>
      <c r="S822" s="25"/>
      <c r="T822" s="25"/>
    </row>
    <row r="823" spans="1:20" ht="27" customHeight="1" x14ac:dyDescent="0.2">
      <c r="A823" s="42" t="s">
        <v>2398</v>
      </c>
      <c r="B823" s="43" t="s">
        <v>40</v>
      </c>
      <c r="C823" s="43" t="s">
        <v>879</v>
      </c>
      <c r="D823" s="43" t="s">
        <v>1103</v>
      </c>
      <c r="E823" s="43" t="s">
        <v>2395</v>
      </c>
      <c r="F823" s="43">
        <f t="shared" si="15"/>
        <v>18</v>
      </c>
      <c r="G823" s="43" t="str">
        <f t="shared" si="16"/>
        <v>03/03/202607:33:41</v>
      </c>
      <c r="H823" s="43" t="s">
        <v>2060</v>
      </c>
      <c r="I823" s="44">
        <v>46084</v>
      </c>
      <c r="J823" s="44" t="str">
        <f t="shared" si="17"/>
        <v>WD</v>
      </c>
      <c r="K823" s="43" t="s">
        <v>2396</v>
      </c>
      <c r="L823" s="43">
        <f t="shared" si="18"/>
        <v>7</v>
      </c>
      <c r="M823" s="43" t="s">
        <v>1210</v>
      </c>
      <c r="N823" s="45">
        <f t="shared" si="19"/>
        <v>0.56340277777777781</v>
      </c>
      <c r="O823" s="46">
        <v>73590</v>
      </c>
      <c r="P823" s="47">
        <f>VLOOKUP(O823,'CPT to wRVU'!$A$1:$C$9660,3,FALSE)</f>
        <v>0.16</v>
      </c>
      <c r="Q823" s="28"/>
      <c r="R823" s="28"/>
      <c r="S823" s="28"/>
      <c r="T823" s="28"/>
    </row>
    <row r="824" spans="1:20" ht="27" customHeight="1" x14ac:dyDescent="0.2">
      <c r="A824" s="42" t="s">
        <v>2399</v>
      </c>
      <c r="B824" s="43" t="s">
        <v>21</v>
      </c>
      <c r="C824" s="43" t="s">
        <v>28</v>
      </c>
      <c r="D824" s="43" t="s">
        <v>2060</v>
      </c>
      <c r="E824" s="43" t="s">
        <v>2400</v>
      </c>
      <c r="F824" s="43">
        <f t="shared" si="15"/>
        <v>7</v>
      </c>
      <c r="G824" s="43" t="str">
        <f t="shared" si="16"/>
        <v>03/03/202607:37:09</v>
      </c>
      <c r="H824" s="43" t="s">
        <v>2060</v>
      </c>
      <c r="I824" s="44">
        <v>46084</v>
      </c>
      <c r="J824" s="44" t="str">
        <f t="shared" si="17"/>
        <v>WD</v>
      </c>
      <c r="K824" s="43" t="s">
        <v>2401</v>
      </c>
      <c r="L824" s="43">
        <f t="shared" si="18"/>
        <v>7</v>
      </c>
      <c r="M824" s="43" t="s">
        <v>1210</v>
      </c>
      <c r="N824" s="45">
        <f t="shared" si="19"/>
        <v>4.6875000000000111E-3</v>
      </c>
      <c r="O824" s="46">
        <v>70450</v>
      </c>
      <c r="P824" s="47">
        <f>VLOOKUP(O824,'CPT to wRVU'!$A$1:$C$9660,3,FALSE)</f>
        <v>0.85</v>
      </c>
      <c r="Q824" s="25"/>
      <c r="R824" s="25"/>
      <c r="S824" s="25"/>
      <c r="T824" s="25"/>
    </row>
    <row r="825" spans="1:20" ht="27" customHeight="1" x14ac:dyDescent="0.2">
      <c r="A825" s="29" t="s">
        <v>2402</v>
      </c>
      <c r="B825" s="30" t="s">
        <v>40</v>
      </c>
      <c r="C825" s="30" t="s">
        <v>41</v>
      </c>
      <c r="D825" s="30" t="s">
        <v>1103</v>
      </c>
      <c r="E825" s="30" t="s">
        <v>2403</v>
      </c>
      <c r="F825" s="30">
        <f t="shared" si="15"/>
        <v>17</v>
      </c>
      <c r="G825" s="30" t="str">
        <f t="shared" si="16"/>
        <v>03/03/202607:40:15</v>
      </c>
      <c r="H825" s="30" t="s">
        <v>2060</v>
      </c>
      <c r="I825" s="31">
        <v>46084</v>
      </c>
      <c r="J825" s="31" t="str">
        <f t="shared" si="17"/>
        <v>WD</v>
      </c>
      <c r="K825" s="30" t="s">
        <v>2404</v>
      </c>
      <c r="L825" s="30">
        <f t="shared" si="18"/>
        <v>7</v>
      </c>
      <c r="M825" s="30" t="s">
        <v>515</v>
      </c>
      <c r="N825" s="32">
        <f t="shared" si="19"/>
        <v>0.60305555555555557</v>
      </c>
      <c r="O825" s="33">
        <v>71046</v>
      </c>
      <c r="P825" s="34">
        <f>VLOOKUP(O825,'CPT to wRVU'!$A$1:$C$9660,3,FALSE)</f>
        <v>0.22</v>
      </c>
      <c r="Q825" s="28"/>
      <c r="R825" s="28"/>
      <c r="S825" s="28"/>
      <c r="T825" s="28"/>
    </row>
    <row r="826" spans="1:20" ht="27" customHeight="1" x14ac:dyDescent="0.2">
      <c r="A826" s="42" t="s">
        <v>2405</v>
      </c>
      <c r="B826" s="43" t="s">
        <v>21</v>
      </c>
      <c r="C826" s="43" t="s">
        <v>28</v>
      </c>
      <c r="D826" s="43" t="s">
        <v>1103</v>
      </c>
      <c r="E826" s="43" t="s">
        <v>2406</v>
      </c>
      <c r="F826" s="43">
        <f t="shared" si="15"/>
        <v>23</v>
      </c>
      <c r="G826" s="43" t="str">
        <f t="shared" si="16"/>
        <v>03/03/202607:40:40</v>
      </c>
      <c r="H826" s="43" t="s">
        <v>2060</v>
      </c>
      <c r="I826" s="44">
        <v>46084</v>
      </c>
      <c r="J826" s="44" t="str">
        <f t="shared" si="17"/>
        <v>WD</v>
      </c>
      <c r="K826" s="43" t="s">
        <v>2407</v>
      </c>
      <c r="L826" s="43">
        <f t="shared" si="18"/>
        <v>7</v>
      </c>
      <c r="M826" s="43" t="s">
        <v>1210</v>
      </c>
      <c r="N826" s="45">
        <f t="shared" si="19"/>
        <v>0.35902777777777783</v>
      </c>
      <c r="O826" s="46">
        <v>70450</v>
      </c>
      <c r="P826" s="47">
        <f>VLOOKUP(O826,'CPT to wRVU'!$A$1:$C$9660,3,FALSE)</f>
        <v>0.85</v>
      </c>
      <c r="Q826" s="25"/>
      <c r="R826" s="25"/>
      <c r="S826" s="25"/>
      <c r="T826" s="25"/>
    </row>
    <row r="827" spans="1:20" ht="27" customHeight="1" x14ac:dyDescent="0.2">
      <c r="A827" s="29" t="s">
        <v>2408</v>
      </c>
      <c r="B827" s="30" t="s">
        <v>163</v>
      </c>
      <c r="C827" s="30" t="s">
        <v>419</v>
      </c>
      <c r="D827" s="30" t="s">
        <v>1103</v>
      </c>
      <c r="E827" s="30" t="s">
        <v>2409</v>
      </c>
      <c r="F827" s="30">
        <f t="shared" si="15"/>
        <v>18</v>
      </c>
      <c r="G827" s="30" t="str">
        <f t="shared" si="16"/>
        <v>03/03/202607:44:41</v>
      </c>
      <c r="H827" s="30" t="s">
        <v>2060</v>
      </c>
      <c r="I827" s="31">
        <v>46084</v>
      </c>
      <c r="J827" s="31" t="str">
        <f t="shared" si="17"/>
        <v>WD</v>
      </c>
      <c r="K827" s="30" t="s">
        <v>2410</v>
      </c>
      <c r="L827" s="30">
        <f t="shared" si="18"/>
        <v>7</v>
      </c>
      <c r="M827" s="30" t="s">
        <v>515</v>
      </c>
      <c r="N827" s="32">
        <f t="shared" si="19"/>
        <v>0.55125000000000002</v>
      </c>
      <c r="O827" s="33">
        <v>72148</v>
      </c>
      <c r="P827" s="34">
        <f>VLOOKUP(O827,'CPT to wRVU'!$A$1:$C$9660,3,FALSE)</f>
        <v>1.48</v>
      </c>
      <c r="Q827" s="28"/>
      <c r="R827" s="28"/>
      <c r="S827" s="28"/>
      <c r="T827" s="28"/>
    </row>
    <row r="828" spans="1:20" ht="27" customHeight="1" x14ac:dyDescent="0.2">
      <c r="A828" s="35" t="s">
        <v>2411</v>
      </c>
      <c r="B828" s="36" t="s">
        <v>163</v>
      </c>
      <c r="C828" s="36" t="s">
        <v>426</v>
      </c>
      <c r="D828" s="36" t="s">
        <v>1103</v>
      </c>
      <c r="E828" s="36" t="s">
        <v>2412</v>
      </c>
      <c r="F828" s="36">
        <f t="shared" si="15"/>
        <v>18</v>
      </c>
      <c r="G828" s="36" t="str">
        <f t="shared" si="16"/>
        <v>03/03/202607:47:58</v>
      </c>
      <c r="H828" s="36" t="s">
        <v>2060</v>
      </c>
      <c r="I828" s="37">
        <v>46084</v>
      </c>
      <c r="J828" s="37" t="str">
        <f t="shared" si="17"/>
        <v>WD</v>
      </c>
      <c r="K828" s="36" t="s">
        <v>2413</v>
      </c>
      <c r="L828" s="36">
        <f t="shared" si="18"/>
        <v>7</v>
      </c>
      <c r="M828" s="36" t="s">
        <v>515</v>
      </c>
      <c r="N828" s="38">
        <f t="shared" si="19"/>
        <v>0.57489583333333338</v>
      </c>
      <c r="O828" s="39">
        <v>72141</v>
      </c>
      <c r="P828" s="40">
        <f>VLOOKUP(O828,'CPT to wRVU'!$A$1:$C$9660,3,FALSE)</f>
        <v>1.48</v>
      </c>
      <c r="Q828" s="25"/>
      <c r="R828" s="25"/>
      <c r="S828" s="25"/>
      <c r="T828" s="25"/>
    </row>
    <row r="829" spans="1:20" ht="27" customHeight="1" x14ac:dyDescent="0.2">
      <c r="A829" s="42" t="s">
        <v>2414</v>
      </c>
      <c r="B829" s="43" t="s">
        <v>21</v>
      </c>
      <c r="C829" s="43" t="s">
        <v>22</v>
      </c>
      <c r="D829" s="43" t="s">
        <v>2060</v>
      </c>
      <c r="E829" s="43" t="s">
        <v>2415</v>
      </c>
      <c r="F829" s="43">
        <f t="shared" si="15"/>
        <v>7</v>
      </c>
      <c r="G829" s="43" t="str">
        <f t="shared" si="16"/>
        <v>03/03/202607:49:46</v>
      </c>
      <c r="H829" s="43" t="s">
        <v>2060</v>
      </c>
      <c r="I829" s="44">
        <v>46084</v>
      </c>
      <c r="J829" s="44" t="str">
        <f t="shared" si="17"/>
        <v>WD</v>
      </c>
      <c r="K829" s="43" t="s">
        <v>2416</v>
      </c>
      <c r="L829" s="43">
        <f t="shared" si="18"/>
        <v>7</v>
      </c>
      <c r="M829" s="43" t="s">
        <v>1210</v>
      </c>
      <c r="N829" s="45">
        <f t="shared" si="19"/>
        <v>1.6701388888888891E-2</v>
      </c>
      <c r="O829" s="46">
        <v>74177</v>
      </c>
      <c r="P829" s="47">
        <f>VLOOKUP(O829,'CPT to wRVU'!$A$1:$C$9660,3,FALSE)</f>
        <v>1.82</v>
      </c>
      <c r="Q829" s="28"/>
      <c r="R829" s="28"/>
      <c r="S829" s="28"/>
      <c r="T829" s="28"/>
    </row>
    <row r="830" spans="1:20" ht="16.5" customHeight="1" x14ac:dyDescent="0.2">
      <c r="A830" s="35" t="s">
        <v>2417</v>
      </c>
      <c r="B830" s="36" t="s">
        <v>163</v>
      </c>
      <c r="C830" s="36" t="s">
        <v>419</v>
      </c>
      <c r="D830" s="36" t="s">
        <v>1103</v>
      </c>
      <c r="E830" s="36" t="s">
        <v>2418</v>
      </c>
      <c r="F830" s="36">
        <f t="shared" si="15"/>
        <v>17</v>
      </c>
      <c r="G830" s="36" t="str">
        <f t="shared" si="16"/>
        <v>03/03/202607:53:24</v>
      </c>
      <c r="H830" s="36" t="s">
        <v>2060</v>
      </c>
      <c r="I830" s="37">
        <v>46084</v>
      </c>
      <c r="J830" s="37" t="str">
        <f t="shared" si="17"/>
        <v>WD</v>
      </c>
      <c r="K830" s="36" t="s">
        <v>2419</v>
      </c>
      <c r="L830" s="36">
        <f t="shared" si="18"/>
        <v>7</v>
      </c>
      <c r="M830" s="36" t="s">
        <v>515</v>
      </c>
      <c r="N830" s="38">
        <f t="shared" si="19"/>
        <v>0.58592592592592596</v>
      </c>
      <c r="O830" s="39">
        <v>72148</v>
      </c>
      <c r="P830" s="40">
        <f>VLOOKUP(O830,'CPT to wRVU'!$A$1:$C$9660,3,FALSE)</f>
        <v>1.48</v>
      </c>
      <c r="Q830" s="25"/>
      <c r="R830" s="25"/>
      <c r="S830" s="25"/>
      <c r="T830" s="25"/>
    </row>
    <row r="831" spans="1:20" ht="27" customHeight="1" x14ac:dyDescent="0.2">
      <c r="A831" s="42" t="s">
        <v>2420</v>
      </c>
      <c r="B831" s="43" t="s">
        <v>21</v>
      </c>
      <c r="C831" s="43" t="s">
        <v>380</v>
      </c>
      <c r="D831" s="43" t="s">
        <v>2060</v>
      </c>
      <c r="E831" s="43" t="s">
        <v>2421</v>
      </c>
      <c r="F831" s="43">
        <f t="shared" si="15"/>
        <v>7</v>
      </c>
      <c r="G831" s="43" t="str">
        <f t="shared" si="16"/>
        <v>03/03/202607:56:23</v>
      </c>
      <c r="H831" s="43" t="s">
        <v>2060</v>
      </c>
      <c r="I831" s="44">
        <v>46084</v>
      </c>
      <c r="J831" s="44" t="str">
        <f t="shared" si="17"/>
        <v>WD</v>
      </c>
      <c r="K831" s="43" t="s">
        <v>2422</v>
      </c>
      <c r="L831" s="43">
        <f t="shared" si="18"/>
        <v>7</v>
      </c>
      <c r="M831" s="43" t="s">
        <v>1210</v>
      </c>
      <c r="N831" s="45">
        <f t="shared" si="19"/>
        <v>7.8819444444444553E-3</v>
      </c>
      <c r="O831" s="46">
        <v>71275</v>
      </c>
      <c r="P831" s="47">
        <f>VLOOKUP(O831,'CPT to wRVU'!$A$1:$C$9660,3,FALSE)</f>
        <v>1.82</v>
      </c>
      <c r="Q831" s="28"/>
      <c r="R831" s="28"/>
      <c r="S831" s="28"/>
      <c r="T831" s="28"/>
    </row>
    <row r="832" spans="1:20" ht="27" customHeight="1" x14ac:dyDescent="0.2">
      <c r="A832" s="35" t="s">
        <v>2423</v>
      </c>
      <c r="B832" s="36" t="s">
        <v>163</v>
      </c>
      <c r="C832" s="36" t="s">
        <v>1427</v>
      </c>
      <c r="D832" s="36" t="s">
        <v>1103</v>
      </c>
      <c r="E832" s="36" t="s">
        <v>2424</v>
      </c>
      <c r="F832" s="36">
        <f t="shared" si="15"/>
        <v>17</v>
      </c>
      <c r="G832" s="36" t="str">
        <f t="shared" si="16"/>
        <v>03/03/202607:56:45</v>
      </c>
      <c r="H832" s="36" t="s">
        <v>2060</v>
      </c>
      <c r="I832" s="37">
        <v>46084</v>
      </c>
      <c r="J832" s="37" t="str">
        <f t="shared" si="17"/>
        <v>WD</v>
      </c>
      <c r="K832" s="36" t="s">
        <v>2425</v>
      </c>
      <c r="L832" s="36">
        <f t="shared" si="18"/>
        <v>7</v>
      </c>
      <c r="M832" s="36" t="s">
        <v>515</v>
      </c>
      <c r="N832" s="38">
        <f t="shared" si="19"/>
        <v>0.61667824074074074</v>
      </c>
      <c r="O832" s="39">
        <v>73221</v>
      </c>
      <c r="P832" s="40">
        <f>VLOOKUP(O832,'CPT to wRVU'!$A$1:$C$9660,3,FALSE)</f>
        <v>1.35</v>
      </c>
      <c r="Q832" s="25"/>
      <c r="R832" s="25"/>
      <c r="S832" s="25"/>
      <c r="T832" s="25"/>
    </row>
    <row r="833" spans="1:20" ht="16.5" customHeight="1" x14ac:dyDescent="0.2">
      <c r="A833" s="42" t="s">
        <v>2426</v>
      </c>
      <c r="B833" s="43" t="s">
        <v>40</v>
      </c>
      <c r="C833" s="43" t="s">
        <v>41</v>
      </c>
      <c r="D833" s="43" t="s">
        <v>2060</v>
      </c>
      <c r="E833" s="43" t="s">
        <v>2427</v>
      </c>
      <c r="F833" s="43">
        <f t="shared" si="15"/>
        <v>6</v>
      </c>
      <c r="G833" s="43" t="str">
        <f t="shared" si="16"/>
        <v>03/03/202607:57:57</v>
      </c>
      <c r="H833" s="43" t="s">
        <v>2060</v>
      </c>
      <c r="I833" s="44">
        <v>46084</v>
      </c>
      <c r="J833" s="44" t="str">
        <f t="shared" si="17"/>
        <v>WD</v>
      </c>
      <c r="K833" s="43" t="s">
        <v>2428</v>
      </c>
      <c r="L833" s="43">
        <f t="shared" si="18"/>
        <v>7</v>
      </c>
      <c r="M833" s="43" t="s">
        <v>1210</v>
      </c>
      <c r="N833" s="45">
        <f t="shared" si="19"/>
        <v>4.4756944444444446E-2</v>
      </c>
      <c r="O833" s="46">
        <v>71046</v>
      </c>
      <c r="P833" s="47">
        <f>VLOOKUP(O833,'CPT to wRVU'!$A$1:$C$9660,3,FALSE)</f>
        <v>0.22</v>
      </c>
      <c r="Q833" s="28"/>
      <c r="R833" s="28"/>
      <c r="S833" s="28"/>
      <c r="T833" s="28"/>
    </row>
    <row r="834" spans="1:20" ht="27" customHeight="1" x14ac:dyDescent="0.2">
      <c r="A834" s="42" t="s">
        <v>2429</v>
      </c>
      <c r="B834" s="43" t="s">
        <v>40</v>
      </c>
      <c r="C834" s="43" t="s">
        <v>41</v>
      </c>
      <c r="D834" s="43" t="s">
        <v>1103</v>
      </c>
      <c r="E834" s="43" t="s">
        <v>2430</v>
      </c>
      <c r="F834" s="43">
        <f t="shared" si="15"/>
        <v>19</v>
      </c>
      <c r="G834" s="43" t="str">
        <f t="shared" si="16"/>
        <v>03/03/202608:00:29</v>
      </c>
      <c r="H834" s="43" t="s">
        <v>2060</v>
      </c>
      <c r="I834" s="44">
        <v>46084</v>
      </c>
      <c r="J834" s="44" t="str">
        <f t="shared" si="17"/>
        <v>WD</v>
      </c>
      <c r="K834" s="43" t="s">
        <v>2431</v>
      </c>
      <c r="L834" s="43">
        <f t="shared" si="18"/>
        <v>8</v>
      </c>
      <c r="M834" s="43" t="s">
        <v>1210</v>
      </c>
      <c r="N834" s="45">
        <f t="shared" si="19"/>
        <v>0.5168518518518519</v>
      </c>
      <c r="O834" s="46">
        <v>71046</v>
      </c>
      <c r="P834" s="47">
        <f>VLOOKUP(O834,'CPT to wRVU'!$A$1:$C$9660,3,FALSE)</f>
        <v>0.22</v>
      </c>
      <c r="Q834" s="25"/>
      <c r="R834" s="25">
        <f>SUM(P834:P850)</f>
        <v>20.259999999999998</v>
      </c>
      <c r="S834" s="26">
        <f>(R834*55)-450</f>
        <v>664.3</v>
      </c>
      <c r="T834" s="25"/>
    </row>
    <row r="835" spans="1:20" ht="27" customHeight="1" x14ac:dyDescent="0.2">
      <c r="A835" s="29" t="s">
        <v>2432</v>
      </c>
      <c r="B835" s="30" t="s">
        <v>21</v>
      </c>
      <c r="C835" s="30" t="s">
        <v>1391</v>
      </c>
      <c r="D835" s="30" t="s">
        <v>2060</v>
      </c>
      <c r="E835" s="30" t="s">
        <v>2433</v>
      </c>
      <c r="F835" s="30">
        <f t="shared" si="15"/>
        <v>7</v>
      </c>
      <c r="G835" s="30" t="str">
        <f t="shared" si="16"/>
        <v>03/03/202608:06:35</v>
      </c>
      <c r="H835" s="30" t="s">
        <v>2060</v>
      </c>
      <c r="I835" s="31">
        <v>46084</v>
      </c>
      <c r="J835" s="31" t="str">
        <f t="shared" si="17"/>
        <v>WD</v>
      </c>
      <c r="K835" s="30" t="s">
        <v>2434</v>
      </c>
      <c r="L835" s="30">
        <f t="shared" si="18"/>
        <v>8</v>
      </c>
      <c r="M835" s="30" t="s">
        <v>515</v>
      </c>
      <c r="N835" s="32">
        <f t="shared" si="19"/>
        <v>1.4849537037037064E-2</v>
      </c>
      <c r="O835" s="33">
        <v>74174</v>
      </c>
      <c r="P835" s="34">
        <f>VLOOKUP(O835,'CPT to wRVU'!$A$1:$C$9660,3,FALSE)</f>
        <v>2.2000000000000002</v>
      </c>
      <c r="Q835" s="28"/>
      <c r="R835" s="28"/>
      <c r="S835" s="28"/>
      <c r="T835" s="28"/>
    </row>
    <row r="836" spans="1:20" ht="27" customHeight="1" x14ac:dyDescent="0.2">
      <c r="A836" s="35" t="s">
        <v>2435</v>
      </c>
      <c r="B836" s="36" t="s">
        <v>21</v>
      </c>
      <c r="C836" s="36" t="s">
        <v>80</v>
      </c>
      <c r="D836" s="36" t="s">
        <v>2060</v>
      </c>
      <c r="E836" s="36" t="s">
        <v>2433</v>
      </c>
      <c r="F836" s="36">
        <f t="shared" si="15"/>
        <v>7</v>
      </c>
      <c r="G836" s="36" t="str">
        <f t="shared" si="16"/>
        <v>03/03/202608:06:35</v>
      </c>
      <c r="H836" s="36" t="s">
        <v>2060</v>
      </c>
      <c r="I836" s="37">
        <v>46084</v>
      </c>
      <c r="J836" s="37" t="str">
        <f t="shared" si="17"/>
        <v>WD</v>
      </c>
      <c r="K836" s="36" t="s">
        <v>2434</v>
      </c>
      <c r="L836" s="36">
        <f t="shared" si="18"/>
        <v>8</v>
      </c>
      <c r="M836" s="36" t="s">
        <v>515</v>
      </c>
      <c r="N836" s="38">
        <f t="shared" si="19"/>
        <v>1.4849537037037064E-2</v>
      </c>
      <c r="O836" s="39">
        <v>71275</v>
      </c>
      <c r="P836" s="40">
        <f>VLOOKUP(O836,'CPT to wRVU'!$A$1:$C$9660,3,FALSE)</f>
        <v>1.82</v>
      </c>
      <c r="Q836" s="25"/>
      <c r="R836" s="25"/>
      <c r="S836" s="25"/>
      <c r="T836" s="25"/>
    </row>
    <row r="837" spans="1:20" ht="27" customHeight="1" x14ac:dyDescent="0.2">
      <c r="A837" s="29" t="s">
        <v>2436</v>
      </c>
      <c r="B837" s="30" t="s">
        <v>21</v>
      </c>
      <c r="C837" s="30" t="s">
        <v>84</v>
      </c>
      <c r="D837" s="30" t="s">
        <v>2060</v>
      </c>
      <c r="E837" s="30" t="s">
        <v>2437</v>
      </c>
      <c r="F837" s="30">
        <f t="shared" si="15"/>
        <v>8</v>
      </c>
      <c r="G837" s="30" t="str">
        <f t="shared" si="16"/>
        <v>03/03/202608:12:30</v>
      </c>
      <c r="H837" s="30" t="s">
        <v>2060</v>
      </c>
      <c r="I837" s="31">
        <v>46084</v>
      </c>
      <c r="J837" s="31" t="str">
        <f t="shared" si="17"/>
        <v>WD</v>
      </c>
      <c r="K837" s="30" t="s">
        <v>2438</v>
      </c>
      <c r="L837" s="30">
        <f t="shared" si="18"/>
        <v>8</v>
      </c>
      <c r="M837" s="30" t="s">
        <v>515</v>
      </c>
      <c r="N837" s="32">
        <f t="shared" si="19"/>
        <v>6.8055555555555647E-3</v>
      </c>
      <c r="O837" s="33">
        <v>74177</v>
      </c>
      <c r="P837" s="34">
        <f>VLOOKUP(O837,'CPT to wRVU'!$A$1:$C$9660,3,FALSE)</f>
        <v>1.82</v>
      </c>
      <c r="Q837" s="28"/>
      <c r="R837" s="28"/>
      <c r="S837" s="28"/>
      <c r="T837" s="28"/>
    </row>
    <row r="838" spans="1:20" ht="27" customHeight="1" x14ac:dyDescent="0.2">
      <c r="A838" s="35" t="s">
        <v>2439</v>
      </c>
      <c r="B838" s="36" t="s">
        <v>171</v>
      </c>
      <c r="C838" s="36" t="s">
        <v>210</v>
      </c>
      <c r="D838" s="36" t="s">
        <v>2060</v>
      </c>
      <c r="E838" s="36" t="s">
        <v>2440</v>
      </c>
      <c r="F838" s="36">
        <f t="shared" si="15"/>
        <v>7</v>
      </c>
      <c r="G838" s="36" t="str">
        <f t="shared" si="16"/>
        <v>03/03/202608:14:48</v>
      </c>
      <c r="H838" s="36" t="s">
        <v>2060</v>
      </c>
      <c r="I838" s="37">
        <v>46084</v>
      </c>
      <c r="J838" s="37" t="str">
        <f t="shared" si="17"/>
        <v>WD</v>
      </c>
      <c r="K838" s="36" t="s">
        <v>2441</v>
      </c>
      <c r="L838" s="36">
        <f t="shared" si="18"/>
        <v>8</v>
      </c>
      <c r="M838" s="36" t="s">
        <v>515</v>
      </c>
      <c r="N838" s="38">
        <f t="shared" si="19"/>
        <v>1.120370370370366E-2</v>
      </c>
      <c r="O838" s="39">
        <v>93971</v>
      </c>
      <c r="P838" s="40">
        <f>VLOOKUP(O838,'CPT to wRVU'!$A$1:$C$9660,3,FALSE)</f>
        <v>0.45</v>
      </c>
      <c r="Q838" s="25"/>
      <c r="R838" s="25"/>
      <c r="S838" s="25"/>
      <c r="T838" s="25"/>
    </row>
    <row r="839" spans="1:20" ht="27" customHeight="1" x14ac:dyDescent="0.2">
      <c r="A839" s="29" t="s">
        <v>2442</v>
      </c>
      <c r="B839" s="30" t="s">
        <v>171</v>
      </c>
      <c r="C839" s="30" t="s">
        <v>179</v>
      </c>
      <c r="D839" s="30" t="s">
        <v>2060</v>
      </c>
      <c r="E839" s="30" t="s">
        <v>2443</v>
      </c>
      <c r="F839" s="30">
        <f t="shared" si="15"/>
        <v>8</v>
      </c>
      <c r="G839" s="30" t="str">
        <f t="shared" si="16"/>
        <v>03/03/202608:15:42</v>
      </c>
      <c r="H839" s="30" t="s">
        <v>2060</v>
      </c>
      <c r="I839" s="31">
        <v>46084</v>
      </c>
      <c r="J839" s="31" t="str">
        <f t="shared" si="17"/>
        <v>WD</v>
      </c>
      <c r="K839" s="30" t="s">
        <v>2444</v>
      </c>
      <c r="L839" s="30">
        <f t="shared" si="18"/>
        <v>8</v>
      </c>
      <c r="M839" s="30" t="s">
        <v>515</v>
      </c>
      <c r="N839" s="32">
        <f t="shared" si="19"/>
        <v>7.6967592592592782E-3</v>
      </c>
      <c r="O839" s="33">
        <v>76705</v>
      </c>
      <c r="P839" s="34">
        <f>VLOOKUP(O839,'CPT to wRVU'!$A$1:$C$9660,3,FALSE)</f>
        <v>0.59</v>
      </c>
      <c r="Q839" s="28"/>
      <c r="R839" s="28"/>
      <c r="S839" s="28"/>
      <c r="T839" s="28"/>
    </row>
    <row r="840" spans="1:20" ht="27" customHeight="1" x14ac:dyDescent="0.2">
      <c r="A840" s="35" t="s">
        <v>2445</v>
      </c>
      <c r="B840" s="36" t="s">
        <v>171</v>
      </c>
      <c r="C840" s="36" t="s">
        <v>2446</v>
      </c>
      <c r="D840" s="36" t="s">
        <v>2060</v>
      </c>
      <c r="E840" s="36" t="s">
        <v>2447</v>
      </c>
      <c r="F840" s="36">
        <f t="shared" si="15"/>
        <v>8</v>
      </c>
      <c r="G840" s="36" t="str">
        <f t="shared" si="16"/>
        <v>03/03/202608:21:02</v>
      </c>
      <c r="H840" s="36" t="s">
        <v>2060</v>
      </c>
      <c r="I840" s="37">
        <v>46084</v>
      </c>
      <c r="J840" s="37" t="str">
        <f t="shared" si="17"/>
        <v>WD</v>
      </c>
      <c r="K840" s="36" t="s">
        <v>2448</v>
      </c>
      <c r="L840" s="36">
        <f t="shared" si="18"/>
        <v>8</v>
      </c>
      <c r="M840" s="36" t="s">
        <v>515</v>
      </c>
      <c r="N840" s="38">
        <f t="shared" si="19"/>
        <v>1.1562500000000031E-2</v>
      </c>
      <c r="O840" s="39">
        <v>76536</v>
      </c>
      <c r="P840" s="40">
        <f>VLOOKUP(O840,'CPT to wRVU'!$A$1:$C$9660,3,FALSE)</f>
        <v>0.56000000000000005</v>
      </c>
      <c r="Q840" s="25"/>
      <c r="R840" s="25"/>
      <c r="S840" s="25"/>
      <c r="T840" s="25"/>
    </row>
    <row r="841" spans="1:20" ht="27" customHeight="1" x14ac:dyDescent="0.2">
      <c r="A841" s="29" t="s">
        <v>2449</v>
      </c>
      <c r="B841" s="30" t="s">
        <v>21</v>
      </c>
      <c r="C841" s="30" t="s">
        <v>139</v>
      </c>
      <c r="D841" s="30" t="s">
        <v>2060</v>
      </c>
      <c r="E841" s="30" t="s">
        <v>2450</v>
      </c>
      <c r="F841" s="30">
        <f t="shared" si="15"/>
        <v>8</v>
      </c>
      <c r="G841" s="30" t="str">
        <f t="shared" si="16"/>
        <v>03/03/202608:27:53</v>
      </c>
      <c r="H841" s="30" t="s">
        <v>2060</v>
      </c>
      <c r="I841" s="31">
        <v>46084</v>
      </c>
      <c r="J841" s="31" t="str">
        <f t="shared" si="17"/>
        <v>WD</v>
      </c>
      <c r="K841" s="30" t="s">
        <v>2451</v>
      </c>
      <c r="L841" s="30">
        <f t="shared" si="18"/>
        <v>8</v>
      </c>
      <c r="M841" s="30" t="s">
        <v>515</v>
      </c>
      <c r="N841" s="32">
        <f t="shared" si="19"/>
        <v>9.4212962962962887E-3</v>
      </c>
      <c r="O841" s="33">
        <v>71260</v>
      </c>
      <c r="P841" s="34">
        <f>VLOOKUP(O841,'CPT to wRVU'!$A$1:$C$9660,3,FALSE)</f>
        <v>1.1599999999999999</v>
      </c>
      <c r="Q841" s="28"/>
      <c r="R841" s="28"/>
      <c r="S841" s="28"/>
      <c r="T841" s="28"/>
    </row>
    <row r="842" spans="1:20" ht="16.5" customHeight="1" x14ac:dyDescent="0.2">
      <c r="A842" s="35" t="s">
        <v>2452</v>
      </c>
      <c r="B842" s="36" t="s">
        <v>21</v>
      </c>
      <c r="C842" s="36" t="s">
        <v>84</v>
      </c>
      <c r="D842" s="36" t="s">
        <v>2060</v>
      </c>
      <c r="E842" s="36" t="s">
        <v>2450</v>
      </c>
      <c r="F842" s="36">
        <f t="shared" si="15"/>
        <v>8</v>
      </c>
      <c r="G842" s="36" t="str">
        <f t="shared" si="16"/>
        <v>03/03/202608:27:53</v>
      </c>
      <c r="H842" s="36" t="s">
        <v>2060</v>
      </c>
      <c r="I842" s="37">
        <v>46084</v>
      </c>
      <c r="J842" s="37" t="str">
        <f t="shared" si="17"/>
        <v>WD</v>
      </c>
      <c r="K842" s="36" t="s">
        <v>2451</v>
      </c>
      <c r="L842" s="36">
        <f t="shared" si="18"/>
        <v>8</v>
      </c>
      <c r="M842" s="36" t="s">
        <v>515</v>
      </c>
      <c r="N842" s="38">
        <f t="shared" si="19"/>
        <v>9.4212962962962887E-3</v>
      </c>
      <c r="O842" s="39">
        <v>74177</v>
      </c>
      <c r="P842" s="40">
        <f>VLOOKUP(O842,'CPT to wRVU'!$A$1:$C$9660,3,FALSE)</f>
        <v>1.82</v>
      </c>
      <c r="Q842" s="25"/>
      <c r="R842" s="25"/>
      <c r="S842" s="25"/>
      <c r="T842" s="25"/>
    </row>
    <row r="843" spans="1:20" ht="27" customHeight="1" x14ac:dyDescent="0.2">
      <c r="A843" s="29" t="s">
        <v>2453</v>
      </c>
      <c r="B843" s="30" t="s">
        <v>163</v>
      </c>
      <c r="C843" s="30" t="s">
        <v>222</v>
      </c>
      <c r="D843" s="30" t="s">
        <v>2060</v>
      </c>
      <c r="E843" s="30" t="s">
        <v>2454</v>
      </c>
      <c r="F843" s="30">
        <f t="shared" si="15"/>
        <v>8</v>
      </c>
      <c r="G843" s="30" t="str">
        <f t="shared" si="16"/>
        <v>03/03/202608:32:18</v>
      </c>
      <c r="H843" s="30" t="s">
        <v>2060</v>
      </c>
      <c r="I843" s="31">
        <v>46084</v>
      </c>
      <c r="J843" s="31" t="str">
        <f t="shared" si="17"/>
        <v>WD</v>
      </c>
      <c r="K843" s="30" t="s">
        <v>2455</v>
      </c>
      <c r="L843" s="30">
        <f t="shared" si="18"/>
        <v>8</v>
      </c>
      <c r="M843" s="30" t="s">
        <v>515</v>
      </c>
      <c r="N843" s="32">
        <f t="shared" si="19"/>
        <v>7.7314814814814503E-3</v>
      </c>
      <c r="O843" s="33">
        <v>70551</v>
      </c>
      <c r="P843" s="34">
        <f>VLOOKUP(O843,'CPT to wRVU'!$A$1:$C$9660,3,FALSE)</f>
        <v>1.48</v>
      </c>
      <c r="Q843" s="28"/>
      <c r="R843" s="28"/>
      <c r="S843" s="28"/>
      <c r="T843" s="28"/>
    </row>
    <row r="844" spans="1:20" ht="27" customHeight="1" x14ac:dyDescent="0.2">
      <c r="A844" s="35" t="s">
        <v>2456</v>
      </c>
      <c r="B844" s="36" t="s">
        <v>163</v>
      </c>
      <c r="C844" s="36" t="s">
        <v>2457</v>
      </c>
      <c r="D844" s="36" t="s">
        <v>2060</v>
      </c>
      <c r="E844" s="36" t="s">
        <v>2458</v>
      </c>
      <c r="F844" s="36">
        <f t="shared" si="15"/>
        <v>7</v>
      </c>
      <c r="G844" s="36" t="str">
        <f t="shared" si="16"/>
        <v>03/03/202608:38:03</v>
      </c>
      <c r="H844" s="36" t="s">
        <v>2060</v>
      </c>
      <c r="I844" s="37">
        <v>46084</v>
      </c>
      <c r="J844" s="37" t="str">
        <f t="shared" si="17"/>
        <v>WD</v>
      </c>
      <c r="K844" s="36" t="s">
        <v>2459</v>
      </c>
      <c r="L844" s="36">
        <f t="shared" si="18"/>
        <v>8</v>
      </c>
      <c r="M844" s="36" t="s">
        <v>515</v>
      </c>
      <c r="N844" s="38">
        <f t="shared" si="19"/>
        <v>4.5405092592592622E-2</v>
      </c>
      <c r="O844" s="39">
        <v>72157</v>
      </c>
      <c r="P844" s="40">
        <f>VLOOKUP(O844,'CPT to wRVU'!$A$1:$C$9660,3,FALSE)</f>
        <v>2.29</v>
      </c>
      <c r="Q844" s="25"/>
      <c r="R844" s="25"/>
      <c r="S844" s="25"/>
      <c r="T844" s="25"/>
    </row>
    <row r="845" spans="1:20" ht="27" customHeight="1" x14ac:dyDescent="0.2">
      <c r="A845" s="29" t="s">
        <v>2460</v>
      </c>
      <c r="B845" s="30" t="s">
        <v>171</v>
      </c>
      <c r="C845" s="30" t="s">
        <v>1573</v>
      </c>
      <c r="D845" s="30" t="s">
        <v>2060</v>
      </c>
      <c r="E845" s="30" t="s">
        <v>2461</v>
      </c>
      <c r="F845" s="30">
        <f t="shared" si="15"/>
        <v>8</v>
      </c>
      <c r="G845" s="30" t="str">
        <f t="shared" si="16"/>
        <v>03/03/202608:39:05</v>
      </c>
      <c r="H845" s="30" t="s">
        <v>2060</v>
      </c>
      <c r="I845" s="31">
        <v>46084</v>
      </c>
      <c r="J845" s="31" t="str">
        <f t="shared" si="17"/>
        <v>WD</v>
      </c>
      <c r="K845" s="30" t="s">
        <v>2462</v>
      </c>
      <c r="L845" s="30">
        <f t="shared" si="18"/>
        <v>8</v>
      </c>
      <c r="M845" s="30" t="s">
        <v>515</v>
      </c>
      <c r="N845" s="32">
        <f t="shared" si="19"/>
        <v>4.3287037037036957E-3</v>
      </c>
      <c r="O845" s="33">
        <v>76819</v>
      </c>
      <c r="P845" s="34">
        <f>VLOOKUP(O845,'CPT to wRVU'!$A$1:$C$9660,3,FALSE)</f>
        <v>0.77</v>
      </c>
      <c r="Q845" s="28"/>
      <c r="R845" s="28"/>
      <c r="S845" s="28"/>
      <c r="T845" s="28"/>
    </row>
    <row r="846" spans="1:20" ht="27" customHeight="1" x14ac:dyDescent="0.2">
      <c r="A846" s="35" t="s">
        <v>2463</v>
      </c>
      <c r="B846" s="36" t="s">
        <v>171</v>
      </c>
      <c r="C846" s="36" t="s">
        <v>1249</v>
      </c>
      <c r="D846" s="36" t="s">
        <v>2060</v>
      </c>
      <c r="E846" s="36" t="s">
        <v>2464</v>
      </c>
      <c r="F846" s="36">
        <f t="shared" si="15"/>
        <v>8</v>
      </c>
      <c r="G846" s="36" t="str">
        <f t="shared" si="16"/>
        <v>03/03/202608:40:19</v>
      </c>
      <c r="H846" s="36" t="s">
        <v>2060</v>
      </c>
      <c r="I846" s="37">
        <v>46084</v>
      </c>
      <c r="J846" s="37" t="str">
        <f t="shared" si="17"/>
        <v>WD</v>
      </c>
      <c r="K846" s="36" t="s">
        <v>2465</v>
      </c>
      <c r="L846" s="36">
        <f t="shared" si="18"/>
        <v>8</v>
      </c>
      <c r="M846" s="36" t="s">
        <v>515</v>
      </c>
      <c r="N846" s="38">
        <f t="shared" si="19"/>
        <v>1.7013888888888773E-3</v>
      </c>
      <c r="O846" s="39">
        <v>93970</v>
      </c>
      <c r="P846" s="40">
        <f>VLOOKUP(O846,'CPT to wRVU'!$A$1:$C$9660,3,FALSE)</f>
        <v>0.7</v>
      </c>
      <c r="Q846" s="25"/>
      <c r="R846" s="25"/>
      <c r="S846" s="25"/>
      <c r="T846" s="25"/>
    </row>
    <row r="847" spans="1:20" ht="27" customHeight="1" x14ac:dyDescent="0.2">
      <c r="A847" s="29" t="s">
        <v>2466</v>
      </c>
      <c r="B847" s="30" t="s">
        <v>21</v>
      </c>
      <c r="C847" s="30" t="s">
        <v>84</v>
      </c>
      <c r="D847" s="30" t="s">
        <v>2060</v>
      </c>
      <c r="E847" s="30" t="s">
        <v>2467</v>
      </c>
      <c r="F847" s="30">
        <f t="shared" si="15"/>
        <v>8</v>
      </c>
      <c r="G847" s="30" t="str">
        <f t="shared" si="16"/>
        <v>03/03/202608:43:44</v>
      </c>
      <c r="H847" s="30" t="s">
        <v>2060</v>
      </c>
      <c r="I847" s="31">
        <v>46084</v>
      </c>
      <c r="J847" s="31" t="str">
        <f t="shared" si="17"/>
        <v>WD</v>
      </c>
      <c r="K847" s="30" t="s">
        <v>2468</v>
      </c>
      <c r="L847" s="30">
        <f t="shared" si="18"/>
        <v>8</v>
      </c>
      <c r="M847" s="30" t="s">
        <v>515</v>
      </c>
      <c r="N847" s="32">
        <f t="shared" si="19"/>
        <v>3.4259259259259434E-3</v>
      </c>
      <c r="O847" s="33">
        <v>74177</v>
      </c>
      <c r="P847" s="34">
        <f>VLOOKUP(O847,'CPT to wRVU'!$A$1:$C$9660,3,FALSE)</f>
        <v>1.82</v>
      </c>
      <c r="Q847" s="28"/>
      <c r="R847" s="28"/>
      <c r="S847" s="28"/>
      <c r="T847" s="28"/>
    </row>
    <row r="848" spans="1:20" ht="27" customHeight="1" x14ac:dyDescent="0.2">
      <c r="A848" s="35" t="s">
        <v>2469</v>
      </c>
      <c r="B848" s="36" t="s">
        <v>171</v>
      </c>
      <c r="C848" s="36" t="s">
        <v>393</v>
      </c>
      <c r="D848" s="36" t="s">
        <v>2060</v>
      </c>
      <c r="E848" s="36" t="s">
        <v>2470</v>
      </c>
      <c r="F848" s="36">
        <f t="shared" si="15"/>
        <v>8</v>
      </c>
      <c r="G848" s="36" t="str">
        <f t="shared" si="16"/>
        <v>03/03/202608:47:15</v>
      </c>
      <c r="H848" s="36" t="s">
        <v>2060</v>
      </c>
      <c r="I848" s="37">
        <v>46084</v>
      </c>
      <c r="J848" s="37" t="str">
        <f t="shared" si="17"/>
        <v>WD</v>
      </c>
      <c r="K848" s="36" t="s">
        <v>2471</v>
      </c>
      <c r="L848" s="36">
        <f t="shared" si="18"/>
        <v>8</v>
      </c>
      <c r="M848" s="36" t="s">
        <v>515</v>
      </c>
      <c r="N848" s="38">
        <f t="shared" si="19"/>
        <v>2.9479166666666667E-2</v>
      </c>
      <c r="O848" s="39">
        <v>76700</v>
      </c>
      <c r="P848" s="40">
        <f>VLOOKUP(O848,'CPT to wRVU'!$A$1:$C$9660,3,FALSE)</f>
        <v>0.81</v>
      </c>
      <c r="Q848" s="25"/>
      <c r="R848" s="25"/>
      <c r="S848" s="25"/>
      <c r="T848" s="25"/>
    </row>
    <row r="849" spans="1:20" ht="27" customHeight="1" x14ac:dyDescent="0.2">
      <c r="A849" s="29" t="s">
        <v>2472</v>
      </c>
      <c r="B849" s="30" t="s">
        <v>171</v>
      </c>
      <c r="C849" s="30" t="s">
        <v>179</v>
      </c>
      <c r="D849" s="30" t="s">
        <v>2060</v>
      </c>
      <c r="E849" s="30" t="s">
        <v>2473</v>
      </c>
      <c r="F849" s="30">
        <f t="shared" si="15"/>
        <v>8</v>
      </c>
      <c r="G849" s="30" t="str">
        <f t="shared" si="16"/>
        <v>03/03/202608:48:30</v>
      </c>
      <c r="H849" s="30" t="s">
        <v>2060</v>
      </c>
      <c r="I849" s="31">
        <v>46084</v>
      </c>
      <c r="J849" s="31" t="str">
        <f t="shared" si="17"/>
        <v>WD</v>
      </c>
      <c r="K849" s="30" t="s">
        <v>2474</v>
      </c>
      <c r="L849" s="30">
        <f t="shared" si="18"/>
        <v>8</v>
      </c>
      <c r="M849" s="30" t="s">
        <v>515</v>
      </c>
      <c r="N849" s="32">
        <f t="shared" si="19"/>
        <v>5.9027777777777568E-3</v>
      </c>
      <c r="O849" s="33">
        <v>76705</v>
      </c>
      <c r="P849" s="34">
        <f>VLOOKUP(O849,'CPT to wRVU'!$A$1:$C$9660,3,FALSE)</f>
        <v>0.59</v>
      </c>
      <c r="Q849" s="28"/>
      <c r="R849" s="28"/>
      <c r="S849" s="28"/>
      <c r="T849" s="28"/>
    </row>
    <row r="850" spans="1:20" ht="16.5" customHeight="1" x14ac:dyDescent="0.2">
      <c r="A850" s="35" t="s">
        <v>2475</v>
      </c>
      <c r="B850" s="36" t="s">
        <v>21</v>
      </c>
      <c r="C850" s="36" t="s">
        <v>139</v>
      </c>
      <c r="D850" s="36" t="s">
        <v>2060</v>
      </c>
      <c r="E850" s="36" t="s">
        <v>2476</v>
      </c>
      <c r="F850" s="36">
        <f t="shared" si="15"/>
        <v>3</v>
      </c>
      <c r="G850" s="36" t="str">
        <f t="shared" si="16"/>
        <v>03/03/202608:55:04</v>
      </c>
      <c r="H850" s="36" t="s">
        <v>2060</v>
      </c>
      <c r="I850" s="37">
        <v>46084</v>
      </c>
      <c r="J850" s="37" t="str">
        <f t="shared" si="17"/>
        <v>WD</v>
      </c>
      <c r="K850" s="36" t="s">
        <v>2477</v>
      </c>
      <c r="L850" s="36">
        <f t="shared" si="18"/>
        <v>8</v>
      </c>
      <c r="M850" s="36" t="s">
        <v>515</v>
      </c>
      <c r="N850" s="38">
        <f t="shared" si="19"/>
        <v>0.22064814814814812</v>
      </c>
      <c r="O850" s="39">
        <v>71260</v>
      </c>
      <c r="P850" s="40">
        <f>VLOOKUP(O850,'CPT to wRVU'!$A$1:$C$9660,3,FALSE)</f>
        <v>1.1599999999999999</v>
      </c>
      <c r="Q850" s="25"/>
      <c r="R850" s="25"/>
      <c r="S850" s="25"/>
      <c r="T850" s="25"/>
    </row>
    <row r="851" spans="1:20" ht="27" customHeight="1" x14ac:dyDescent="0.2">
      <c r="A851" s="29" t="s">
        <v>2478</v>
      </c>
      <c r="B851" s="30" t="s">
        <v>21</v>
      </c>
      <c r="C851" s="30" t="s">
        <v>2479</v>
      </c>
      <c r="D851" s="30" t="s">
        <v>2060</v>
      </c>
      <c r="E851" s="30" t="s">
        <v>2480</v>
      </c>
      <c r="F851" s="30">
        <f t="shared" si="15"/>
        <v>3</v>
      </c>
      <c r="G851" s="30" t="str">
        <f t="shared" si="16"/>
        <v>03/03/202609:00:39</v>
      </c>
      <c r="H851" s="30" t="s">
        <v>2060</v>
      </c>
      <c r="I851" s="31">
        <v>46084</v>
      </c>
      <c r="J851" s="31" t="str">
        <f t="shared" si="17"/>
        <v>WD</v>
      </c>
      <c r="K851" s="30" t="s">
        <v>2481</v>
      </c>
      <c r="L851" s="30">
        <f t="shared" si="18"/>
        <v>9</v>
      </c>
      <c r="M851" s="30" t="s">
        <v>515</v>
      </c>
      <c r="N851" s="32">
        <f t="shared" si="19"/>
        <v>0.24204861111111112</v>
      </c>
      <c r="O851" s="33">
        <v>70490</v>
      </c>
      <c r="P851" s="34">
        <f>VLOOKUP(O851,'CPT to wRVU'!$A$1:$C$9660,3,FALSE)</f>
        <v>1.28</v>
      </c>
      <c r="Q851" s="28"/>
      <c r="R851" s="28">
        <f>SUM(P851:P869)</f>
        <v>15.04</v>
      </c>
      <c r="S851" s="41">
        <f>(R851*55)-450</f>
        <v>377.19999999999993</v>
      </c>
      <c r="T851" s="28"/>
    </row>
    <row r="852" spans="1:20" ht="27" customHeight="1" x14ac:dyDescent="0.2">
      <c r="A852" s="35" t="s">
        <v>2482</v>
      </c>
      <c r="B852" s="36" t="s">
        <v>21</v>
      </c>
      <c r="C852" s="36" t="s">
        <v>22</v>
      </c>
      <c r="D852" s="36" t="s">
        <v>2060</v>
      </c>
      <c r="E852" s="36" t="s">
        <v>2483</v>
      </c>
      <c r="F852" s="36">
        <f t="shared" si="15"/>
        <v>8</v>
      </c>
      <c r="G852" s="36" t="str">
        <f t="shared" si="16"/>
        <v>03/03/202609:13:09</v>
      </c>
      <c r="H852" s="36" t="s">
        <v>2060</v>
      </c>
      <c r="I852" s="37">
        <v>46084</v>
      </c>
      <c r="J852" s="37" t="str">
        <f t="shared" si="17"/>
        <v>WD</v>
      </c>
      <c r="K852" s="36" t="s">
        <v>2484</v>
      </c>
      <c r="L852" s="36">
        <f t="shared" si="18"/>
        <v>9</v>
      </c>
      <c r="M852" s="36" t="s">
        <v>515</v>
      </c>
      <c r="N852" s="38">
        <f t="shared" si="19"/>
        <v>1.0300925925925908E-2</v>
      </c>
      <c r="O852" s="39">
        <v>74177</v>
      </c>
      <c r="P852" s="40">
        <f>VLOOKUP(O852,'CPT to wRVU'!$A$1:$C$9660,3,FALSE)</f>
        <v>1.82</v>
      </c>
      <c r="Q852" s="25"/>
      <c r="R852" s="25"/>
      <c r="S852" s="25"/>
      <c r="T852" s="25"/>
    </row>
    <row r="853" spans="1:20" ht="27" customHeight="1" x14ac:dyDescent="0.2">
      <c r="A853" s="29" t="s">
        <v>2485</v>
      </c>
      <c r="B853" s="30" t="s">
        <v>171</v>
      </c>
      <c r="C853" s="30" t="s">
        <v>408</v>
      </c>
      <c r="D853" s="30" t="s">
        <v>2060</v>
      </c>
      <c r="E853" s="30" t="s">
        <v>2486</v>
      </c>
      <c r="F853" s="30">
        <f t="shared" si="15"/>
        <v>9</v>
      </c>
      <c r="G853" s="30" t="str">
        <f t="shared" si="16"/>
        <v>03/03/202609:14:17</v>
      </c>
      <c r="H853" s="30" t="s">
        <v>2060</v>
      </c>
      <c r="I853" s="31">
        <v>46084</v>
      </c>
      <c r="J853" s="31" t="str">
        <f t="shared" si="17"/>
        <v>WD</v>
      </c>
      <c r="K853" s="30" t="s">
        <v>2487</v>
      </c>
      <c r="L853" s="30">
        <f t="shared" si="18"/>
        <v>9</v>
      </c>
      <c r="M853" s="30" t="s">
        <v>515</v>
      </c>
      <c r="N853" s="32">
        <f t="shared" si="19"/>
        <v>6.331018518518472E-3</v>
      </c>
      <c r="O853" s="33">
        <v>76770</v>
      </c>
      <c r="P853" s="34">
        <f>VLOOKUP(O853,'CPT to wRVU'!$A$1:$C$9660,3,FALSE)</f>
        <v>0.74</v>
      </c>
      <c r="Q853" s="28"/>
      <c r="R853" s="28"/>
      <c r="S853" s="28"/>
      <c r="T853" s="28"/>
    </row>
    <row r="854" spans="1:20" ht="27" customHeight="1" x14ac:dyDescent="0.2">
      <c r="A854" s="35" t="s">
        <v>2488</v>
      </c>
      <c r="B854" s="36" t="s">
        <v>21</v>
      </c>
      <c r="C854" s="36" t="s">
        <v>32</v>
      </c>
      <c r="D854" s="36" t="s">
        <v>2060</v>
      </c>
      <c r="E854" s="36" t="s">
        <v>2489</v>
      </c>
      <c r="F854" s="36">
        <f t="shared" si="15"/>
        <v>9</v>
      </c>
      <c r="G854" s="36" t="str">
        <f t="shared" si="16"/>
        <v>03/03/202609:17:30</v>
      </c>
      <c r="H854" s="36" t="s">
        <v>2060</v>
      </c>
      <c r="I854" s="37">
        <v>46084</v>
      </c>
      <c r="J854" s="37" t="str">
        <f t="shared" si="17"/>
        <v>WD</v>
      </c>
      <c r="K854" s="36" t="s">
        <v>2490</v>
      </c>
      <c r="L854" s="36">
        <f t="shared" si="18"/>
        <v>9</v>
      </c>
      <c r="M854" s="36" t="s">
        <v>515</v>
      </c>
      <c r="N854" s="38">
        <f t="shared" si="19"/>
        <v>5.1504629629629539E-3</v>
      </c>
      <c r="O854" s="39">
        <v>72125</v>
      </c>
      <c r="P854" s="40">
        <f>VLOOKUP(O854,'CPT to wRVU'!$A$1:$C$9660,3,FALSE)</f>
        <v>1</v>
      </c>
      <c r="Q854" s="25"/>
      <c r="R854" s="25"/>
      <c r="S854" s="25"/>
      <c r="T854" s="25"/>
    </row>
    <row r="855" spans="1:20" ht="27" customHeight="1" x14ac:dyDescent="0.2">
      <c r="A855" s="29" t="s">
        <v>2491</v>
      </c>
      <c r="B855" s="30" t="s">
        <v>21</v>
      </c>
      <c r="C855" s="30" t="s">
        <v>28</v>
      </c>
      <c r="D855" s="30" t="s">
        <v>2060</v>
      </c>
      <c r="E855" s="30" t="s">
        <v>2489</v>
      </c>
      <c r="F855" s="30">
        <f t="shared" si="15"/>
        <v>9</v>
      </c>
      <c r="G855" s="30" t="str">
        <f t="shared" si="16"/>
        <v>03/03/202609:19:59</v>
      </c>
      <c r="H855" s="30" t="s">
        <v>2060</v>
      </c>
      <c r="I855" s="31">
        <v>46084</v>
      </c>
      <c r="J855" s="31" t="str">
        <f t="shared" si="17"/>
        <v>WD</v>
      </c>
      <c r="K855" s="30" t="s">
        <v>2492</v>
      </c>
      <c r="L855" s="30">
        <f t="shared" si="18"/>
        <v>9</v>
      </c>
      <c r="M855" s="30" t="s">
        <v>515</v>
      </c>
      <c r="N855" s="32">
        <f t="shared" si="19"/>
        <v>6.8749999999999645E-3</v>
      </c>
      <c r="O855" s="33">
        <v>70450</v>
      </c>
      <c r="P855" s="34">
        <f>VLOOKUP(O855,'CPT to wRVU'!$A$1:$C$9660,3,FALSE)</f>
        <v>0.85</v>
      </c>
      <c r="Q855" s="28"/>
      <c r="R855" s="28"/>
      <c r="S855" s="28"/>
      <c r="T855" s="28"/>
    </row>
    <row r="856" spans="1:20" ht="27" customHeight="1" x14ac:dyDescent="0.2">
      <c r="A856" s="35" t="s">
        <v>2493</v>
      </c>
      <c r="B856" s="36" t="s">
        <v>21</v>
      </c>
      <c r="C856" s="36" t="s">
        <v>84</v>
      </c>
      <c r="D856" s="36" t="s">
        <v>2060</v>
      </c>
      <c r="E856" s="36" t="s">
        <v>2489</v>
      </c>
      <c r="F856" s="36">
        <f t="shared" si="15"/>
        <v>9</v>
      </c>
      <c r="G856" s="36" t="str">
        <f t="shared" si="16"/>
        <v>03/03/202609:25:15</v>
      </c>
      <c r="H856" s="36" t="s">
        <v>2060</v>
      </c>
      <c r="I856" s="37">
        <v>46084</v>
      </c>
      <c r="J856" s="37" t="str">
        <f t="shared" si="17"/>
        <v>WD</v>
      </c>
      <c r="K856" s="36" t="s">
        <v>2494</v>
      </c>
      <c r="L856" s="36">
        <f t="shared" si="18"/>
        <v>9</v>
      </c>
      <c r="M856" s="36" t="s">
        <v>515</v>
      </c>
      <c r="N856" s="38">
        <f t="shared" si="19"/>
        <v>1.0532407407407407E-2</v>
      </c>
      <c r="O856" s="39">
        <v>76376</v>
      </c>
      <c r="P856" s="40">
        <f>VLOOKUP(O856,'CPT to wRVU'!$A$1:$C$9660,3,FALSE)</f>
        <v>0.2</v>
      </c>
      <c r="Q856" s="25"/>
      <c r="R856" s="25"/>
      <c r="S856" s="25"/>
      <c r="T856" s="25"/>
    </row>
    <row r="857" spans="1:20" ht="27" customHeight="1" x14ac:dyDescent="0.2">
      <c r="A857" s="29" t="s">
        <v>2493</v>
      </c>
      <c r="B857" s="30" t="s">
        <v>21</v>
      </c>
      <c r="C857" s="30" t="s">
        <v>84</v>
      </c>
      <c r="D857" s="30" t="s">
        <v>2060</v>
      </c>
      <c r="E857" s="30" t="s">
        <v>2489</v>
      </c>
      <c r="F857" s="30">
        <f t="shared" si="15"/>
        <v>9</v>
      </c>
      <c r="G857" s="30" t="str">
        <f t="shared" si="16"/>
        <v>03/03/202609:25:15</v>
      </c>
      <c r="H857" s="30" t="s">
        <v>2060</v>
      </c>
      <c r="I857" s="31">
        <v>46084</v>
      </c>
      <c r="J857" s="31" t="str">
        <f t="shared" si="17"/>
        <v>WD</v>
      </c>
      <c r="K857" s="30" t="s">
        <v>2494</v>
      </c>
      <c r="L857" s="30">
        <f t="shared" si="18"/>
        <v>9</v>
      </c>
      <c r="M857" s="30" t="s">
        <v>515</v>
      </c>
      <c r="N857" s="32">
        <f t="shared" si="19"/>
        <v>1.0532407407407407E-2</v>
      </c>
      <c r="O857" s="33">
        <v>74177</v>
      </c>
      <c r="P857" s="34">
        <f>VLOOKUP(O857,'CPT to wRVU'!$A$1:$C$9660,3,FALSE)</f>
        <v>1.82</v>
      </c>
      <c r="Q857" s="28"/>
      <c r="R857" s="28"/>
      <c r="S857" s="28"/>
      <c r="T857" s="28"/>
    </row>
    <row r="858" spans="1:20" ht="27" customHeight="1" x14ac:dyDescent="0.2">
      <c r="A858" s="35" t="s">
        <v>2495</v>
      </c>
      <c r="B858" s="36" t="s">
        <v>171</v>
      </c>
      <c r="C858" s="36" t="s">
        <v>179</v>
      </c>
      <c r="D858" s="36" t="s">
        <v>2060</v>
      </c>
      <c r="E858" s="36" t="s">
        <v>2496</v>
      </c>
      <c r="F858" s="36">
        <f t="shared" si="15"/>
        <v>9</v>
      </c>
      <c r="G858" s="36" t="str">
        <f t="shared" si="16"/>
        <v>03/03/202609:26:06</v>
      </c>
      <c r="H858" s="36" t="s">
        <v>2060</v>
      </c>
      <c r="I858" s="37">
        <v>46084</v>
      </c>
      <c r="J858" s="37" t="str">
        <f t="shared" si="17"/>
        <v>WD</v>
      </c>
      <c r="K858" s="36" t="s">
        <v>2497</v>
      </c>
      <c r="L858" s="36">
        <f t="shared" si="18"/>
        <v>9</v>
      </c>
      <c r="M858" s="36" t="s">
        <v>515</v>
      </c>
      <c r="N858" s="38">
        <f t="shared" si="19"/>
        <v>3.3912037037037157E-3</v>
      </c>
      <c r="O858" s="39">
        <v>76705</v>
      </c>
      <c r="P858" s="40">
        <f>VLOOKUP(O858,'CPT to wRVU'!$A$1:$C$9660,3,FALSE)</f>
        <v>0.59</v>
      </c>
      <c r="Q858" s="25"/>
      <c r="R858" s="25"/>
      <c r="S858" s="25"/>
      <c r="T858" s="25"/>
    </row>
    <row r="859" spans="1:20" ht="27" customHeight="1" x14ac:dyDescent="0.2">
      <c r="A859" s="29" t="s">
        <v>2498</v>
      </c>
      <c r="B859" s="30" t="s">
        <v>163</v>
      </c>
      <c r="C859" s="30" t="s">
        <v>222</v>
      </c>
      <c r="D859" s="30" t="s">
        <v>2060</v>
      </c>
      <c r="E859" s="30" t="s">
        <v>2499</v>
      </c>
      <c r="F859" s="30">
        <f t="shared" si="15"/>
        <v>9</v>
      </c>
      <c r="G859" s="30" t="str">
        <f t="shared" si="16"/>
        <v>03/03/202609:27:42</v>
      </c>
      <c r="H859" s="30" t="s">
        <v>2060</v>
      </c>
      <c r="I859" s="31">
        <v>46084</v>
      </c>
      <c r="J859" s="31" t="str">
        <f t="shared" si="17"/>
        <v>WD</v>
      </c>
      <c r="K859" s="30" t="s">
        <v>2500</v>
      </c>
      <c r="L859" s="30">
        <f t="shared" si="18"/>
        <v>9</v>
      </c>
      <c r="M859" s="30" t="s">
        <v>515</v>
      </c>
      <c r="N859" s="32">
        <f t="shared" si="19"/>
        <v>1.1481481481481481E-2</v>
      </c>
      <c r="O859" s="33">
        <v>70551</v>
      </c>
      <c r="P859" s="34">
        <f>VLOOKUP(O859,'CPT to wRVU'!$A$1:$C$9660,3,FALSE)</f>
        <v>1.48</v>
      </c>
      <c r="Q859" s="28"/>
      <c r="R859" s="28"/>
      <c r="S859" s="28"/>
      <c r="T859" s="28"/>
    </row>
    <row r="860" spans="1:20" ht="27" customHeight="1" x14ac:dyDescent="0.2">
      <c r="A860" s="35" t="s">
        <v>2501</v>
      </c>
      <c r="B860" s="36" t="s">
        <v>163</v>
      </c>
      <c r="C860" s="36" t="s">
        <v>419</v>
      </c>
      <c r="D860" s="36" t="s">
        <v>2060</v>
      </c>
      <c r="E860" s="36" t="s">
        <v>2502</v>
      </c>
      <c r="F860" s="36">
        <f t="shared" si="15"/>
        <v>8</v>
      </c>
      <c r="G860" s="36" t="str">
        <f t="shared" si="16"/>
        <v>03/03/202609:32:14</v>
      </c>
      <c r="H860" s="36" t="s">
        <v>2060</v>
      </c>
      <c r="I860" s="37">
        <v>46084</v>
      </c>
      <c r="J860" s="37" t="str">
        <f t="shared" si="17"/>
        <v>WD</v>
      </c>
      <c r="K860" s="36" t="s">
        <v>2503</v>
      </c>
      <c r="L860" s="36">
        <f t="shared" si="18"/>
        <v>9</v>
      </c>
      <c r="M860" s="36" t="s">
        <v>515</v>
      </c>
      <c r="N860" s="38">
        <f t="shared" si="19"/>
        <v>3.6354166666666632E-2</v>
      </c>
      <c r="O860" s="39">
        <v>72148</v>
      </c>
      <c r="P860" s="40">
        <f>VLOOKUP(O860,'CPT to wRVU'!$A$1:$C$9660,3,FALSE)</f>
        <v>1.48</v>
      </c>
      <c r="Q860" s="25"/>
      <c r="R860" s="25"/>
      <c r="S860" s="25"/>
      <c r="T860" s="25"/>
    </row>
    <row r="861" spans="1:20" ht="27" customHeight="1" x14ac:dyDescent="0.2">
      <c r="A861" s="29" t="s">
        <v>2504</v>
      </c>
      <c r="B861" s="30" t="s">
        <v>40</v>
      </c>
      <c r="C861" s="30" t="s">
        <v>61</v>
      </c>
      <c r="D861" s="30" t="s">
        <v>2060</v>
      </c>
      <c r="E861" s="30" t="s">
        <v>2505</v>
      </c>
      <c r="F861" s="30">
        <f t="shared" si="15"/>
        <v>7</v>
      </c>
      <c r="G861" s="30" t="str">
        <f t="shared" si="16"/>
        <v>03/03/202609:33:12</v>
      </c>
      <c r="H861" s="30" t="s">
        <v>2060</v>
      </c>
      <c r="I861" s="31">
        <v>46084</v>
      </c>
      <c r="J861" s="31" t="str">
        <f t="shared" si="17"/>
        <v>WD</v>
      </c>
      <c r="K861" s="30" t="s">
        <v>2506</v>
      </c>
      <c r="L861" s="30">
        <f t="shared" si="18"/>
        <v>9</v>
      </c>
      <c r="M861" s="30" t="s">
        <v>515</v>
      </c>
      <c r="N861" s="32">
        <f t="shared" si="19"/>
        <v>9.2118055555555578E-2</v>
      </c>
      <c r="O861" s="33">
        <v>71045</v>
      </c>
      <c r="P861" s="34">
        <f>VLOOKUP(O861,'CPT to wRVU'!$A$1:$C$9660,3,FALSE)</f>
        <v>0.18</v>
      </c>
      <c r="Q861" s="28"/>
      <c r="R861" s="28"/>
      <c r="S861" s="28"/>
      <c r="T861" s="28"/>
    </row>
    <row r="862" spans="1:20" ht="27" customHeight="1" x14ac:dyDescent="0.2">
      <c r="A862" s="35" t="s">
        <v>2507</v>
      </c>
      <c r="B862" s="36" t="s">
        <v>40</v>
      </c>
      <c r="C862" s="36" t="s">
        <v>61</v>
      </c>
      <c r="D862" s="36" t="s">
        <v>2060</v>
      </c>
      <c r="E862" s="36" t="s">
        <v>2508</v>
      </c>
      <c r="F862" s="36">
        <f t="shared" si="15"/>
        <v>7</v>
      </c>
      <c r="G862" s="36" t="str">
        <f t="shared" si="16"/>
        <v>03/03/202609:33:47</v>
      </c>
      <c r="H862" s="36" t="s">
        <v>2060</v>
      </c>
      <c r="I862" s="37">
        <v>46084</v>
      </c>
      <c r="J862" s="37" t="str">
        <f t="shared" si="17"/>
        <v>WD</v>
      </c>
      <c r="K862" s="36" t="s">
        <v>2509</v>
      </c>
      <c r="L862" s="36">
        <f t="shared" si="18"/>
        <v>9</v>
      </c>
      <c r="M862" s="36" t="s">
        <v>515</v>
      </c>
      <c r="N862" s="38">
        <f t="shared" si="19"/>
        <v>6.8900462962962927E-2</v>
      </c>
      <c r="O862" s="39">
        <v>71045</v>
      </c>
      <c r="P862" s="40">
        <f>VLOOKUP(O862,'CPT to wRVU'!$A$1:$C$9660,3,FALSE)</f>
        <v>0.18</v>
      </c>
      <c r="Q862" s="25"/>
      <c r="R862" s="25"/>
      <c r="S862" s="25"/>
      <c r="T862" s="25"/>
    </row>
    <row r="863" spans="1:20" ht="27" customHeight="1" x14ac:dyDescent="0.2">
      <c r="A863" s="29" t="s">
        <v>2510</v>
      </c>
      <c r="B863" s="30" t="s">
        <v>40</v>
      </c>
      <c r="C863" s="30" t="s">
        <v>61</v>
      </c>
      <c r="D863" s="30" t="s">
        <v>2060</v>
      </c>
      <c r="E863" s="30" t="s">
        <v>2511</v>
      </c>
      <c r="F863" s="30">
        <f t="shared" si="15"/>
        <v>8</v>
      </c>
      <c r="G863" s="30" t="str">
        <f t="shared" si="16"/>
        <v>03/03/202609:35:00</v>
      </c>
      <c r="H863" s="30" t="s">
        <v>2060</v>
      </c>
      <c r="I863" s="31">
        <v>46084</v>
      </c>
      <c r="J863" s="31" t="str">
        <f t="shared" si="17"/>
        <v>WD</v>
      </c>
      <c r="K863" s="30" t="s">
        <v>2512</v>
      </c>
      <c r="L863" s="30">
        <f t="shared" si="18"/>
        <v>9</v>
      </c>
      <c r="M863" s="30" t="s">
        <v>515</v>
      </c>
      <c r="N863" s="32">
        <f t="shared" si="19"/>
        <v>6.2835648148148182E-2</v>
      </c>
      <c r="O863" s="33">
        <v>71045</v>
      </c>
      <c r="P863" s="34">
        <f>VLOOKUP(O863,'CPT to wRVU'!$A$1:$C$9660,3,FALSE)</f>
        <v>0.18</v>
      </c>
      <c r="Q863" s="28"/>
      <c r="R863" s="28"/>
      <c r="S863" s="28"/>
      <c r="T863" s="28"/>
    </row>
    <row r="864" spans="1:20" ht="27" customHeight="1" x14ac:dyDescent="0.2">
      <c r="A864" s="35" t="s">
        <v>2513</v>
      </c>
      <c r="B864" s="36" t="s">
        <v>40</v>
      </c>
      <c r="C864" s="36" t="s">
        <v>61</v>
      </c>
      <c r="D864" s="36" t="s">
        <v>2060</v>
      </c>
      <c r="E864" s="36" t="s">
        <v>394</v>
      </c>
      <c r="F864" s="36">
        <f t="shared" si="15"/>
        <v>8</v>
      </c>
      <c r="G864" s="36" t="str">
        <f t="shared" si="16"/>
        <v>03/03/202609:35:49</v>
      </c>
      <c r="H864" s="36" t="s">
        <v>2060</v>
      </c>
      <c r="I864" s="37">
        <v>46084</v>
      </c>
      <c r="J864" s="37" t="str">
        <f t="shared" si="17"/>
        <v>WD</v>
      </c>
      <c r="K864" s="36" t="s">
        <v>2514</v>
      </c>
      <c r="L864" s="36">
        <f t="shared" si="18"/>
        <v>9</v>
      </c>
      <c r="M864" s="36" t="s">
        <v>515</v>
      </c>
      <c r="N864" s="38">
        <f t="shared" si="19"/>
        <v>5.7291666666666685E-2</v>
      </c>
      <c r="O864" s="39">
        <v>71045</v>
      </c>
      <c r="P864" s="40">
        <f>VLOOKUP(O864,'CPT to wRVU'!$A$1:$C$9660,3,FALSE)</f>
        <v>0.18</v>
      </c>
      <c r="Q864" s="25"/>
      <c r="R864" s="25"/>
      <c r="S864" s="25"/>
      <c r="T864" s="25"/>
    </row>
    <row r="865" spans="1:20" ht="27" customHeight="1" x14ac:dyDescent="0.2">
      <c r="A865" s="29" t="s">
        <v>2515</v>
      </c>
      <c r="B865" s="30" t="s">
        <v>40</v>
      </c>
      <c r="C865" s="30" t="s">
        <v>61</v>
      </c>
      <c r="D865" s="30" t="s">
        <v>2060</v>
      </c>
      <c r="E865" s="30" t="s">
        <v>2516</v>
      </c>
      <c r="F865" s="30">
        <f t="shared" si="15"/>
        <v>8</v>
      </c>
      <c r="G865" s="30" t="str">
        <f t="shared" si="16"/>
        <v>03/03/202609:36:17</v>
      </c>
      <c r="H865" s="30" t="s">
        <v>2060</v>
      </c>
      <c r="I865" s="31">
        <v>46084</v>
      </c>
      <c r="J865" s="31" t="str">
        <f t="shared" si="17"/>
        <v>WD</v>
      </c>
      <c r="K865" s="30" t="s">
        <v>2517</v>
      </c>
      <c r="L865" s="30">
        <f t="shared" si="18"/>
        <v>9</v>
      </c>
      <c r="M865" s="30" t="s">
        <v>515</v>
      </c>
      <c r="N865" s="32">
        <f t="shared" si="19"/>
        <v>6.1435185185185148E-2</v>
      </c>
      <c r="O865" s="33">
        <v>71045</v>
      </c>
      <c r="P865" s="34">
        <f>VLOOKUP(O865,'CPT to wRVU'!$A$1:$C$9660,3,FALSE)</f>
        <v>0.18</v>
      </c>
      <c r="Q865" s="28"/>
      <c r="R865" s="28"/>
      <c r="S865" s="28"/>
      <c r="T865" s="28"/>
    </row>
    <row r="866" spans="1:20" ht="27" customHeight="1" x14ac:dyDescent="0.2">
      <c r="A866" s="35" t="s">
        <v>2518</v>
      </c>
      <c r="B866" s="36" t="s">
        <v>40</v>
      </c>
      <c r="C866" s="36" t="s">
        <v>61</v>
      </c>
      <c r="D866" s="36" t="s">
        <v>2060</v>
      </c>
      <c r="E866" s="36" t="s">
        <v>2519</v>
      </c>
      <c r="F866" s="36">
        <f t="shared" si="15"/>
        <v>8</v>
      </c>
      <c r="G866" s="36" t="str">
        <f t="shared" si="16"/>
        <v>03/03/202609:36:42</v>
      </c>
      <c r="H866" s="36" t="s">
        <v>2060</v>
      </c>
      <c r="I866" s="37">
        <v>46084</v>
      </c>
      <c r="J866" s="37" t="str">
        <f t="shared" si="17"/>
        <v>WD</v>
      </c>
      <c r="K866" s="36" t="s">
        <v>2520</v>
      </c>
      <c r="L866" s="36">
        <f t="shared" si="18"/>
        <v>9</v>
      </c>
      <c r="M866" s="36" t="s">
        <v>515</v>
      </c>
      <c r="N866" s="38">
        <f t="shared" si="19"/>
        <v>6.0324074074074086E-2</v>
      </c>
      <c r="O866" s="39">
        <v>71045</v>
      </c>
      <c r="P866" s="40">
        <f>VLOOKUP(O866,'CPT to wRVU'!$A$1:$C$9660,3,FALSE)</f>
        <v>0.18</v>
      </c>
      <c r="Q866" s="25"/>
      <c r="R866" s="25"/>
      <c r="S866" s="25"/>
      <c r="T866" s="25"/>
    </row>
    <row r="867" spans="1:20" ht="27" customHeight="1" x14ac:dyDescent="0.2">
      <c r="A867" s="29" t="s">
        <v>2521</v>
      </c>
      <c r="B867" s="30" t="s">
        <v>21</v>
      </c>
      <c r="C867" s="30" t="s">
        <v>28</v>
      </c>
      <c r="D867" s="30" t="s">
        <v>2060</v>
      </c>
      <c r="E867" s="30" t="s">
        <v>2522</v>
      </c>
      <c r="F867" s="30">
        <f t="shared" si="15"/>
        <v>9</v>
      </c>
      <c r="G867" s="30" t="str">
        <f t="shared" si="16"/>
        <v>03/03/202609:41:29</v>
      </c>
      <c r="H867" s="30" t="s">
        <v>2060</v>
      </c>
      <c r="I867" s="31">
        <v>46084</v>
      </c>
      <c r="J867" s="31" t="str">
        <f t="shared" si="17"/>
        <v>WD</v>
      </c>
      <c r="K867" s="30" t="s">
        <v>2523</v>
      </c>
      <c r="L867" s="30">
        <f t="shared" si="18"/>
        <v>9</v>
      </c>
      <c r="M867" s="30" t="s">
        <v>515</v>
      </c>
      <c r="N867" s="32">
        <f t="shared" si="19"/>
        <v>4.2592592592592404E-3</v>
      </c>
      <c r="O867" s="33">
        <v>70450</v>
      </c>
      <c r="P867" s="34">
        <f>VLOOKUP(O867,'CPT to wRVU'!$A$1:$C$9660,3,FALSE)</f>
        <v>0.85</v>
      </c>
      <c r="Q867" s="28"/>
      <c r="R867" s="28"/>
      <c r="S867" s="28"/>
      <c r="T867" s="28"/>
    </row>
    <row r="868" spans="1:20" ht="27" customHeight="1" x14ac:dyDescent="0.2">
      <c r="A868" s="35" t="s">
        <v>2524</v>
      </c>
      <c r="B868" s="36" t="s">
        <v>21</v>
      </c>
      <c r="C868" s="36" t="s">
        <v>28</v>
      </c>
      <c r="D868" s="36" t="s">
        <v>2060</v>
      </c>
      <c r="E868" s="36" t="s">
        <v>2525</v>
      </c>
      <c r="F868" s="36">
        <f t="shared" si="15"/>
        <v>9</v>
      </c>
      <c r="G868" s="36" t="str">
        <f t="shared" si="16"/>
        <v>03/03/202609:44:45</v>
      </c>
      <c r="H868" s="36" t="s">
        <v>2060</v>
      </c>
      <c r="I868" s="37">
        <v>46084</v>
      </c>
      <c r="J868" s="37" t="str">
        <f t="shared" si="17"/>
        <v>WD</v>
      </c>
      <c r="K868" s="36" t="s">
        <v>2526</v>
      </c>
      <c r="L868" s="36">
        <f t="shared" si="18"/>
        <v>9</v>
      </c>
      <c r="M868" s="36" t="s">
        <v>515</v>
      </c>
      <c r="N868" s="38">
        <f t="shared" si="19"/>
        <v>4.3749999999999623E-3</v>
      </c>
      <c r="O868" s="39">
        <v>70450</v>
      </c>
      <c r="P868" s="40">
        <f>VLOOKUP(O868,'CPT to wRVU'!$A$1:$C$9660,3,FALSE)</f>
        <v>0.85</v>
      </c>
      <c r="Q868" s="25"/>
      <c r="R868" s="25"/>
      <c r="S868" s="25"/>
      <c r="T868" s="25"/>
    </row>
    <row r="869" spans="1:20" ht="27" customHeight="1" x14ac:dyDescent="0.2">
      <c r="A869" s="29" t="s">
        <v>2527</v>
      </c>
      <c r="B869" s="30" t="s">
        <v>21</v>
      </c>
      <c r="C869" s="30" t="s">
        <v>32</v>
      </c>
      <c r="D869" s="30" t="s">
        <v>2060</v>
      </c>
      <c r="E869" s="30" t="s">
        <v>2528</v>
      </c>
      <c r="F869" s="30">
        <f t="shared" si="15"/>
        <v>9</v>
      </c>
      <c r="G869" s="30" t="str">
        <f t="shared" si="16"/>
        <v>03/03/202609:47:23</v>
      </c>
      <c r="H869" s="30" t="s">
        <v>2060</v>
      </c>
      <c r="I869" s="31">
        <v>46084</v>
      </c>
      <c r="J869" s="31" t="str">
        <f t="shared" si="17"/>
        <v>WD</v>
      </c>
      <c r="K869" s="30" t="s">
        <v>2529</v>
      </c>
      <c r="L869" s="30">
        <f t="shared" si="18"/>
        <v>9</v>
      </c>
      <c r="M869" s="30" t="s">
        <v>515</v>
      </c>
      <c r="N869" s="32">
        <f t="shared" si="19"/>
        <v>5.6944444444444464E-3</v>
      </c>
      <c r="O869" s="33">
        <v>72125</v>
      </c>
      <c r="P869" s="34">
        <f>VLOOKUP(O869,'CPT to wRVU'!$A$1:$C$9660,3,FALSE)</f>
        <v>1</v>
      </c>
      <c r="Q869" s="28"/>
      <c r="R869" s="28"/>
      <c r="S869" s="28"/>
      <c r="T869" s="28"/>
    </row>
    <row r="870" spans="1:20" ht="27" customHeight="1" x14ac:dyDescent="0.2">
      <c r="A870" s="35" t="s">
        <v>2530</v>
      </c>
      <c r="B870" s="36" t="s">
        <v>21</v>
      </c>
      <c r="C870" s="36" t="s">
        <v>139</v>
      </c>
      <c r="D870" s="36" t="s">
        <v>2060</v>
      </c>
      <c r="E870" s="36" t="s">
        <v>2531</v>
      </c>
      <c r="F870" s="36">
        <f t="shared" si="15"/>
        <v>9</v>
      </c>
      <c r="G870" s="36" t="str">
        <f t="shared" si="16"/>
        <v>03/03/202610:02:55</v>
      </c>
      <c r="H870" s="36" t="s">
        <v>2060</v>
      </c>
      <c r="I870" s="37">
        <v>46084</v>
      </c>
      <c r="J870" s="37" t="str">
        <f t="shared" si="17"/>
        <v>WD</v>
      </c>
      <c r="K870" s="36" t="s">
        <v>2532</v>
      </c>
      <c r="L870" s="36">
        <f t="shared" si="18"/>
        <v>10</v>
      </c>
      <c r="M870" s="36" t="s">
        <v>515</v>
      </c>
      <c r="N870" s="38">
        <f t="shared" si="19"/>
        <v>1.5856481481481499E-2</v>
      </c>
      <c r="O870" s="39">
        <v>76376</v>
      </c>
      <c r="P870" s="40">
        <f>VLOOKUP(O870,'CPT to wRVU'!$A$1:$C$9660,3,FALSE)</f>
        <v>0.2</v>
      </c>
      <c r="Q870" s="25"/>
      <c r="R870" s="25">
        <f>SUM(P870:P901)</f>
        <v>24.139999999999997</v>
      </c>
      <c r="S870" s="26">
        <f>(R870*55)-450</f>
        <v>877.69999999999982</v>
      </c>
      <c r="T870" s="25"/>
    </row>
    <row r="871" spans="1:20" ht="27" customHeight="1" x14ac:dyDescent="0.2">
      <c r="A871" s="29" t="s">
        <v>2530</v>
      </c>
      <c r="B871" s="30" t="s">
        <v>21</v>
      </c>
      <c r="C871" s="30" t="s">
        <v>139</v>
      </c>
      <c r="D871" s="30" t="s">
        <v>2060</v>
      </c>
      <c r="E871" s="30" t="s">
        <v>2531</v>
      </c>
      <c r="F871" s="30">
        <f t="shared" si="15"/>
        <v>9</v>
      </c>
      <c r="G871" s="30" t="str">
        <f t="shared" si="16"/>
        <v>03/03/202610:02:55</v>
      </c>
      <c r="H871" s="30" t="s">
        <v>2060</v>
      </c>
      <c r="I871" s="31">
        <v>46084</v>
      </c>
      <c r="J871" s="31" t="str">
        <f t="shared" si="17"/>
        <v>WD</v>
      </c>
      <c r="K871" s="30" t="s">
        <v>2532</v>
      </c>
      <c r="L871" s="30">
        <f t="shared" si="18"/>
        <v>10</v>
      </c>
      <c r="M871" s="30" t="s">
        <v>515</v>
      </c>
      <c r="N871" s="32">
        <f t="shared" si="19"/>
        <v>1.5856481481481499E-2</v>
      </c>
      <c r="O871" s="33">
        <v>71260</v>
      </c>
      <c r="P871" s="34">
        <f>VLOOKUP(O871,'CPT to wRVU'!$A$1:$C$9660,3,FALSE)</f>
        <v>1.1599999999999999</v>
      </c>
      <c r="Q871" s="28"/>
      <c r="R871" s="28"/>
      <c r="S871" s="28"/>
      <c r="T871" s="28"/>
    </row>
    <row r="872" spans="1:20" ht="27" customHeight="1" x14ac:dyDescent="0.2">
      <c r="A872" s="35" t="s">
        <v>2533</v>
      </c>
      <c r="B872" s="36" t="s">
        <v>21</v>
      </c>
      <c r="C872" s="36" t="s">
        <v>84</v>
      </c>
      <c r="D872" s="36" t="s">
        <v>2060</v>
      </c>
      <c r="E872" s="36" t="s">
        <v>2534</v>
      </c>
      <c r="F872" s="36">
        <f t="shared" si="15"/>
        <v>9</v>
      </c>
      <c r="G872" s="36" t="str">
        <f t="shared" si="16"/>
        <v>03/03/202610:02:55</v>
      </c>
      <c r="H872" s="36" t="s">
        <v>2060</v>
      </c>
      <c r="I872" s="37">
        <v>46084</v>
      </c>
      <c r="J872" s="37" t="str">
        <f t="shared" si="17"/>
        <v>WD</v>
      </c>
      <c r="K872" s="36" t="s">
        <v>2532</v>
      </c>
      <c r="L872" s="36">
        <f t="shared" si="18"/>
        <v>10</v>
      </c>
      <c r="M872" s="36" t="s">
        <v>515</v>
      </c>
      <c r="N872" s="38">
        <f t="shared" si="19"/>
        <v>1.5324074074074101E-2</v>
      </c>
      <c r="O872" s="39">
        <v>74177</v>
      </c>
      <c r="P872" s="40">
        <f>VLOOKUP(O872,'CPT to wRVU'!$A$1:$C$9660,3,FALSE)</f>
        <v>1.82</v>
      </c>
      <c r="Q872" s="25"/>
      <c r="R872" s="25"/>
      <c r="S872" s="25"/>
      <c r="T872" s="25"/>
    </row>
    <row r="873" spans="1:20" ht="27" customHeight="1" x14ac:dyDescent="0.2">
      <c r="A873" s="29" t="s">
        <v>2535</v>
      </c>
      <c r="B873" s="30" t="s">
        <v>21</v>
      </c>
      <c r="C873" s="30" t="s">
        <v>76</v>
      </c>
      <c r="D873" s="30" t="s">
        <v>2060</v>
      </c>
      <c r="E873" s="30" t="s">
        <v>2536</v>
      </c>
      <c r="F873" s="30">
        <f t="shared" si="15"/>
        <v>9</v>
      </c>
      <c r="G873" s="30" t="str">
        <f t="shared" si="16"/>
        <v>03/03/202610:06:49</v>
      </c>
      <c r="H873" s="30" t="s">
        <v>2060</v>
      </c>
      <c r="I873" s="31">
        <v>46084</v>
      </c>
      <c r="J873" s="31" t="str">
        <f t="shared" si="17"/>
        <v>WD</v>
      </c>
      <c r="K873" s="30" t="s">
        <v>2537</v>
      </c>
      <c r="L873" s="30">
        <f t="shared" si="18"/>
        <v>10</v>
      </c>
      <c r="M873" s="30" t="s">
        <v>515</v>
      </c>
      <c r="N873" s="32">
        <f t="shared" si="19"/>
        <v>9.6180555555555602E-3</v>
      </c>
      <c r="O873" s="33">
        <v>70496</v>
      </c>
      <c r="P873" s="34">
        <f>VLOOKUP(O873,'CPT to wRVU'!$A$1:$C$9660,3,FALSE)</f>
        <v>1.75</v>
      </c>
      <c r="Q873" s="28"/>
      <c r="R873" s="28"/>
      <c r="S873" s="28"/>
      <c r="T873" s="28"/>
    </row>
    <row r="874" spans="1:20" ht="27" customHeight="1" x14ac:dyDescent="0.2">
      <c r="A874" s="35" t="s">
        <v>2538</v>
      </c>
      <c r="B874" s="36" t="s">
        <v>21</v>
      </c>
      <c r="C874" s="36" t="s">
        <v>28</v>
      </c>
      <c r="D874" s="36" t="s">
        <v>2060</v>
      </c>
      <c r="E874" s="36" t="s">
        <v>2539</v>
      </c>
      <c r="F874" s="36">
        <f t="shared" si="15"/>
        <v>9</v>
      </c>
      <c r="G874" s="36" t="str">
        <f t="shared" si="16"/>
        <v>03/03/202610:08:50</v>
      </c>
      <c r="H874" s="36" t="s">
        <v>2060</v>
      </c>
      <c r="I874" s="37">
        <v>46084</v>
      </c>
      <c r="J874" s="37" t="str">
        <f t="shared" si="17"/>
        <v>WD</v>
      </c>
      <c r="K874" s="36" t="s">
        <v>2540</v>
      </c>
      <c r="L874" s="36">
        <f t="shared" si="18"/>
        <v>10</v>
      </c>
      <c r="M874" s="36" t="s">
        <v>515</v>
      </c>
      <c r="N874" s="38">
        <f t="shared" si="19"/>
        <v>9.7685185185185097E-3</v>
      </c>
      <c r="O874" s="39">
        <v>70450</v>
      </c>
      <c r="P874" s="40">
        <f>VLOOKUP(O874,'CPT to wRVU'!$A$1:$C$9660,3,FALSE)</f>
        <v>0.85</v>
      </c>
      <c r="Q874" s="25"/>
      <c r="R874" s="25"/>
      <c r="S874" s="25"/>
      <c r="T874" s="25"/>
    </row>
    <row r="875" spans="1:20" ht="16.5" customHeight="1" x14ac:dyDescent="0.2">
      <c r="A875" s="29" t="s">
        <v>2541</v>
      </c>
      <c r="B875" s="30" t="s">
        <v>21</v>
      </c>
      <c r="C875" s="30" t="s">
        <v>76</v>
      </c>
      <c r="D875" s="30" t="s">
        <v>2060</v>
      </c>
      <c r="E875" s="30" t="s">
        <v>2539</v>
      </c>
      <c r="F875" s="30">
        <f t="shared" si="15"/>
        <v>9</v>
      </c>
      <c r="G875" s="30" t="str">
        <f t="shared" si="16"/>
        <v>03/03/202610:12:51</v>
      </c>
      <c r="H875" s="30" t="s">
        <v>2060</v>
      </c>
      <c r="I875" s="31">
        <v>46084</v>
      </c>
      <c r="J875" s="31" t="str">
        <f t="shared" si="17"/>
        <v>WD</v>
      </c>
      <c r="K875" s="30" t="s">
        <v>2542</v>
      </c>
      <c r="L875" s="30">
        <f t="shared" si="18"/>
        <v>10</v>
      </c>
      <c r="M875" s="30" t="s">
        <v>515</v>
      </c>
      <c r="N875" s="32">
        <f t="shared" si="19"/>
        <v>1.2557870370370372E-2</v>
      </c>
      <c r="O875" s="33">
        <v>70496</v>
      </c>
      <c r="P875" s="34">
        <f>VLOOKUP(O875,'CPT to wRVU'!$A$1:$C$9660,3,FALSE)</f>
        <v>1.75</v>
      </c>
      <c r="Q875" s="28"/>
      <c r="R875" s="28"/>
      <c r="S875" s="28"/>
      <c r="T875" s="28"/>
    </row>
    <row r="876" spans="1:20" ht="27" customHeight="1" x14ac:dyDescent="0.2">
      <c r="A876" s="35" t="s">
        <v>2543</v>
      </c>
      <c r="B876" s="36" t="s">
        <v>21</v>
      </c>
      <c r="C876" s="36" t="s">
        <v>28</v>
      </c>
      <c r="D876" s="36" t="s">
        <v>2060</v>
      </c>
      <c r="E876" s="36" t="s">
        <v>2544</v>
      </c>
      <c r="F876" s="36">
        <f t="shared" si="15"/>
        <v>10</v>
      </c>
      <c r="G876" s="36" t="str">
        <f t="shared" si="16"/>
        <v>03/03/202610:14:17</v>
      </c>
      <c r="H876" s="36" t="s">
        <v>2060</v>
      </c>
      <c r="I876" s="37">
        <v>46084</v>
      </c>
      <c r="J876" s="37" t="str">
        <f t="shared" si="17"/>
        <v>WD</v>
      </c>
      <c r="K876" s="36" t="s">
        <v>2545</v>
      </c>
      <c r="L876" s="36">
        <f t="shared" si="18"/>
        <v>10</v>
      </c>
      <c r="M876" s="36" t="s">
        <v>515</v>
      </c>
      <c r="N876" s="38">
        <f t="shared" si="19"/>
        <v>6.1689814814814836E-3</v>
      </c>
      <c r="O876" s="39">
        <v>70450</v>
      </c>
      <c r="P876" s="40">
        <f>VLOOKUP(O876,'CPT to wRVU'!$A$1:$C$9660,3,FALSE)</f>
        <v>0.85</v>
      </c>
      <c r="Q876" s="25"/>
      <c r="R876" s="25"/>
      <c r="S876" s="25"/>
      <c r="T876" s="25"/>
    </row>
    <row r="877" spans="1:20" ht="27" customHeight="1" x14ac:dyDescent="0.2">
      <c r="A877" s="29" t="s">
        <v>2546</v>
      </c>
      <c r="B877" s="30" t="s">
        <v>171</v>
      </c>
      <c r="C877" s="30" t="s">
        <v>1249</v>
      </c>
      <c r="D877" s="30" t="s">
        <v>2060</v>
      </c>
      <c r="E877" s="30" t="s">
        <v>2547</v>
      </c>
      <c r="F877" s="30">
        <f t="shared" si="15"/>
        <v>9</v>
      </c>
      <c r="G877" s="30" t="str">
        <f t="shared" si="16"/>
        <v>03/03/202610:14:40</v>
      </c>
      <c r="H877" s="30" t="s">
        <v>2060</v>
      </c>
      <c r="I877" s="31">
        <v>46084</v>
      </c>
      <c r="J877" s="31" t="str">
        <f t="shared" si="17"/>
        <v>WD</v>
      </c>
      <c r="K877" s="30" t="s">
        <v>2548</v>
      </c>
      <c r="L877" s="30">
        <f t="shared" si="18"/>
        <v>10</v>
      </c>
      <c r="M877" s="30" t="s">
        <v>515</v>
      </c>
      <c r="N877" s="32">
        <f t="shared" si="19"/>
        <v>2.8923611111111136E-2</v>
      </c>
      <c r="O877" s="33">
        <v>93970</v>
      </c>
      <c r="P877" s="34">
        <f>VLOOKUP(O877,'CPT to wRVU'!$A$1:$C$9660,3,FALSE)</f>
        <v>0.7</v>
      </c>
      <c r="Q877" s="28"/>
      <c r="R877" s="28"/>
      <c r="S877" s="28"/>
      <c r="T877" s="28"/>
    </row>
    <row r="878" spans="1:20" ht="27" customHeight="1" x14ac:dyDescent="0.2">
      <c r="A878" s="35" t="s">
        <v>2549</v>
      </c>
      <c r="B878" s="36" t="s">
        <v>163</v>
      </c>
      <c r="C878" s="36" t="s">
        <v>222</v>
      </c>
      <c r="D878" s="36" t="s">
        <v>2060</v>
      </c>
      <c r="E878" s="36" t="s">
        <v>2550</v>
      </c>
      <c r="F878" s="36">
        <f t="shared" si="15"/>
        <v>9</v>
      </c>
      <c r="G878" s="36" t="str">
        <f t="shared" si="16"/>
        <v>03/03/202610:18:53</v>
      </c>
      <c r="H878" s="36" t="s">
        <v>2060</v>
      </c>
      <c r="I878" s="37">
        <v>46084</v>
      </c>
      <c r="J878" s="37" t="str">
        <f t="shared" si="17"/>
        <v>WD</v>
      </c>
      <c r="K878" s="36" t="s">
        <v>2551</v>
      </c>
      <c r="L878" s="36">
        <f t="shared" si="18"/>
        <v>10</v>
      </c>
      <c r="M878" s="36" t="s">
        <v>515</v>
      </c>
      <c r="N878" s="38">
        <f t="shared" si="19"/>
        <v>2.0277777777777783E-2</v>
      </c>
      <c r="O878" s="39">
        <v>70551</v>
      </c>
      <c r="P878" s="40">
        <f>VLOOKUP(O878,'CPT to wRVU'!$A$1:$C$9660,3,FALSE)</f>
        <v>1.48</v>
      </c>
      <c r="Q878" s="25"/>
      <c r="R878" s="25"/>
      <c r="S878" s="25"/>
      <c r="T878" s="25"/>
    </row>
    <row r="879" spans="1:20" ht="27" customHeight="1" x14ac:dyDescent="0.2">
      <c r="A879" s="29" t="s">
        <v>2552</v>
      </c>
      <c r="B879" s="30" t="s">
        <v>21</v>
      </c>
      <c r="C879" s="30" t="s">
        <v>22</v>
      </c>
      <c r="D879" s="30" t="s">
        <v>2060</v>
      </c>
      <c r="E879" s="30" t="s">
        <v>2553</v>
      </c>
      <c r="F879" s="30">
        <f t="shared" si="15"/>
        <v>10</v>
      </c>
      <c r="G879" s="30" t="str">
        <f t="shared" si="16"/>
        <v>03/03/202610:21:56</v>
      </c>
      <c r="H879" s="30" t="s">
        <v>2060</v>
      </c>
      <c r="I879" s="31">
        <v>46084</v>
      </c>
      <c r="J879" s="31" t="str">
        <f t="shared" si="17"/>
        <v>WD</v>
      </c>
      <c r="K879" s="30" t="s">
        <v>2554</v>
      </c>
      <c r="L879" s="30">
        <f t="shared" si="18"/>
        <v>10</v>
      </c>
      <c r="M879" s="30" t="s">
        <v>515</v>
      </c>
      <c r="N879" s="32">
        <f t="shared" si="19"/>
        <v>3.9004629629629806E-3</v>
      </c>
      <c r="O879" s="33">
        <v>74177</v>
      </c>
      <c r="P879" s="34">
        <f>VLOOKUP(O879,'CPT to wRVU'!$A$1:$C$9660,3,FALSE)</f>
        <v>1.82</v>
      </c>
      <c r="Q879" s="28"/>
      <c r="R879" s="28"/>
      <c r="S879" s="28"/>
      <c r="T879" s="28"/>
    </row>
    <row r="880" spans="1:20" ht="27" customHeight="1" x14ac:dyDescent="0.2">
      <c r="A880" s="35" t="s">
        <v>2555</v>
      </c>
      <c r="B880" s="36" t="s">
        <v>40</v>
      </c>
      <c r="C880" s="36" t="s">
        <v>470</v>
      </c>
      <c r="D880" s="36" t="s">
        <v>2060</v>
      </c>
      <c r="E880" s="36" t="s">
        <v>2556</v>
      </c>
      <c r="F880" s="36">
        <f t="shared" si="15"/>
        <v>10</v>
      </c>
      <c r="G880" s="36" t="str">
        <f t="shared" si="16"/>
        <v>03/03/202610:23:24</v>
      </c>
      <c r="H880" s="36" t="s">
        <v>2060</v>
      </c>
      <c r="I880" s="37">
        <v>46084</v>
      </c>
      <c r="J880" s="37" t="str">
        <f t="shared" si="17"/>
        <v>WD</v>
      </c>
      <c r="K880" s="36" t="s">
        <v>2557</v>
      </c>
      <c r="L880" s="36">
        <f t="shared" si="18"/>
        <v>10</v>
      </c>
      <c r="M880" s="36" t="s">
        <v>515</v>
      </c>
      <c r="N880" s="38">
        <f t="shared" si="19"/>
        <v>3.4490740740740766E-3</v>
      </c>
      <c r="O880" s="39">
        <v>71045</v>
      </c>
      <c r="P880" s="40">
        <f>VLOOKUP(O880,'CPT to wRVU'!$A$1:$C$9660,3,FALSE)</f>
        <v>0.18</v>
      </c>
      <c r="Q880" s="25"/>
      <c r="R880" s="25"/>
      <c r="S880" s="25"/>
      <c r="T880" s="25"/>
    </row>
    <row r="881" spans="1:20" ht="27" customHeight="1" x14ac:dyDescent="0.2">
      <c r="A881" s="29" t="s">
        <v>2558</v>
      </c>
      <c r="B881" s="30" t="s">
        <v>171</v>
      </c>
      <c r="C881" s="30" t="s">
        <v>1573</v>
      </c>
      <c r="D881" s="30" t="s">
        <v>2060</v>
      </c>
      <c r="E881" s="30" t="s">
        <v>2559</v>
      </c>
      <c r="F881" s="30">
        <f t="shared" si="15"/>
        <v>10</v>
      </c>
      <c r="G881" s="30" t="str">
        <f t="shared" si="16"/>
        <v>03/03/202610:24:37</v>
      </c>
      <c r="H881" s="30" t="s">
        <v>2060</v>
      </c>
      <c r="I881" s="31">
        <v>46084</v>
      </c>
      <c r="J881" s="31" t="str">
        <f t="shared" si="17"/>
        <v>WD</v>
      </c>
      <c r="K881" s="30" t="s">
        <v>2560</v>
      </c>
      <c r="L881" s="30">
        <f t="shared" si="18"/>
        <v>10</v>
      </c>
      <c r="M881" s="30" t="s">
        <v>515</v>
      </c>
      <c r="N881" s="32">
        <f t="shared" si="19"/>
        <v>8.1828703703703543E-3</v>
      </c>
      <c r="O881" s="33">
        <v>76819</v>
      </c>
      <c r="P881" s="34">
        <f>VLOOKUP(O881,'CPT to wRVU'!$A$1:$C$9660,3,FALSE)</f>
        <v>0.77</v>
      </c>
      <c r="Q881" s="28"/>
      <c r="R881" s="28"/>
      <c r="S881" s="28"/>
      <c r="T881" s="28"/>
    </row>
    <row r="882" spans="1:20" ht="27" customHeight="1" x14ac:dyDescent="0.2">
      <c r="A882" s="35" t="s">
        <v>2561</v>
      </c>
      <c r="B882" s="36" t="s">
        <v>40</v>
      </c>
      <c r="C882" s="36" t="s">
        <v>61</v>
      </c>
      <c r="D882" s="36" t="s">
        <v>2060</v>
      </c>
      <c r="E882" s="36" t="s">
        <v>2562</v>
      </c>
      <c r="F882" s="36">
        <f t="shared" si="15"/>
        <v>10</v>
      </c>
      <c r="G882" s="36" t="str">
        <f t="shared" si="16"/>
        <v>03/03/202610:25:58</v>
      </c>
      <c r="H882" s="36" t="s">
        <v>2060</v>
      </c>
      <c r="I882" s="37">
        <v>46084</v>
      </c>
      <c r="J882" s="37" t="str">
        <f t="shared" si="17"/>
        <v>WD</v>
      </c>
      <c r="K882" s="36" t="s">
        <v>2563</v>
      </c>
      <c r="L882" s="36">
        <f t="shared" si="18"/>
        <v>10</v>
      </c>
      <c r="M882" s="36" t="s">
        <v>515</v>
      </c>
      <c r="N882" s="38">
        <f t="shared" si="19"/>
        <v>4.895833333333377E-3</v>
      </c>
      <c r="O882" s="39">
        <v>71045</v>
      </c>
      <c r="P882" s="40">
        <f>VLOOKUP(O882,'CPT to wRVU'!$A$1:$C$9660,3,FALSE)</f>
        <v>0.18</v>
      </c>
      <c r="Q882" s="25"/>
      <c r="R882" s="25"/>
      <c r="S882" s="25"/>
      <c r="T882" s="25"/>
    </row>
    <row r="883" spans="1:20" ht="27" customHeight="1" x14ac:dyDescent="0.2">
      <c r="A883" s="29" t="s">
        <v>2564</v>
      </c>
      <c r="B883" s="30" t="s">
        <v>40</v>
      </c>
      <c r="C883" s="30" t="s">
        <v>93</v>
      </c>
      <c r="D883" s="30" t="s">
        <v>2060</v>
      </c>
      <c r="E883" s="30" t="s">
        <v>2565</v>
      </c>
      <c r="F883" s="30">
        <f t="shared" si="15"/>
        <v>10</v>
      </c>
      <c r="G883" s="30" t="str">
        <f t="shared" si="16"/>
        <v>03/03/202610:26:50</v>
      </c>
      <c r="H883" s="30" t="s">
        <v>2060</v>
      </c>
      <c r="I883" s="31">
        <v>46084</v>
      </c>
      <c r="J883" s="31" t="str">
        <f t="shared" si="17"/>
        <v>WD</v>
      </c>
      <c r="K883" s="30" t="s">
        <v>2566</v>
      </c>
      <c r="L883" s="30">
        <f t="shared" si="18"/>
        <v>10</v>
      </c>
      <c r="M883" s="30" t="s">
        <v>515</v>
      </c>
      <c r="N883" s="32">
        <f t="shared" si="19"/>
        <v>1.0046296296296331E-2</v>
      </c>
      <c r="O883" s="33">
        <v>72100</v>
      </c>
      <c r="P883" s="34">
        <f>VLOOKUP(O883,'CPT to wRVU'!$A$1:$C$9660,3,FALSE)</f>
        <v>0.22</v>
      </c>
      <c r="Q883" s="28"/>
      <c r="R883" s="28"/>
      <c r="S883" s="28"/>
      <c r="T883" s="28"/>
    </row>
    <row r="884" spans="1:20" ht="27" customHeight="1" x14ac:dyDescent="0.2">
      <c r="A884" s="35" t="s">
        <v>2567</v>
      </c>
      <c r="B884" s="36" t="s">
        <v>40</v>
      </c>
      <c r="C884" s="36" t="s">
        <v>2568</v>
      </c>
      <c r="D884" s="36" t="s">
        <v>2060</v>
      </c>
      <c r="E884" s="36" t="s">
        <v>2565</v>
      </c>
      <c r="F884" s="36">
        <f t="shared" si="15"/>
        <v>10</v>
      </c>
      <c r="G884" s="36" t="str">
        <f t="shared" si="16"/>
        <v>03/03/202610:27:38</v>
      </c>
      <c r="H884" s="36" t="s">
        <v>2060</v>
      </c>
      <c r="I884" s="37">
        <v>46084</v>
      </c>
      <c r="J884" s="37" t="str">
        <f t="shared" si="17"/>
        <v>WD</v>
      </c>
      <c r="K884" s="36" t="s">
        <v>2569</v>
      </c>
      <c r="L884" s="36">
        <f t="shared" si="18"/>
        <v>10</v>
      </c>
      <c r="M884" s="36" t="s">
        <v>515</v>
      </c>
      <c r="N884" s="38">
        <f t="shared" si="19"/>
        <v>1.0601851851851862E-2</v>
      </c>
      <c r="O884" s="39">
        <v>72072</v>
      </c>
      <c r="P884" s="40">
        <f>VLOOKUP(O884,'CPT to wRVU'!$A$1:$C$9660,3,FALSE)</f>
        <v>0.23</v>
      </c>
      <c r="Q884" s="25"/>
      <c r="R884" s="25"/>
      <c r="S884" s="25"/>
      <c r="T884" s="25"/>
    </row>
    <row r="885" spans="1:20" ht="27" customHeight="1" x14ac:dyDescent="0.2">
      <c r="A885" s="29" t="s">
        <v>2570</v>
      </c>
      <c r="B885" s="30" t="s">
        <v>40</v>
      </c>
      <c r="C885" s="30" t="s">
        <v>41</v>
      </c>
      <c r="D885" s="30" t="s">
        <v>2060</v>
      </c>
      <c r="E885" s="30" t="s">
        <v>2571</v>
      </c>
      <c r="F885" s="30">
        <f t="shared" si="15"/>
        <v>10</v>
      </c>
      <c r="G885" s="30" t="str">
        <f t="shared" si="16"/>
        <v>03/03/202610:27:53</v>
      </c>
      <c r="H885" s="30" t="s">
        <v>2060</v>
      </c>
      <c r="I885" s="31">
        <v>46084</v>
      </c>
      <c r="J885" s="31" t="str">
        <f t="shared" si="17"/>
        <v>WD</v>
      </c>
      <c r="K885" s="30" t="s">
        <v>2572</v>
      </c>
      <c r="L885" s="30">
        <f t="shared" si="18"/>
        <v>10</v>
      </c>
      <c r="M885" s="30" t="s">
        <v>515</v>
      </c>
      <c r="N885" s="32">
        <f t="shared" si="19"/>
        <v>1.5069444444444413E-2</v>
      </c>
      <c r="O885" s="33">
        <v>71046</v>
      </c>
      <c r="P885" s="34">
        <f>VLOOKUP(O885,'CPT to wRVU'!$A$1:$C$9660,3,FALSE)</f>
        <v>0.22</v>
      </c>
      <c r="Q885" s="28"/>
      <c r="R885" s="28"/>
      <c r="S885" s="28"/>
      <c r="T885" s="28"/>
    </row>
    <row r="886" spans="1:20" ht="16.5" customHeight="1" x14ac:dyDescent="0.2">
      <c r="A886" s="35" t="s">
        <v>2573</v>
      </c>
      <c r="B886" s="36" t="s">
        <v>40</v>
      </c>
      <c r="C886" s="36" t="s">
        <v>41</v>
      </c>
      <c r="D886" s="36" t="s">
        <v>2060</v>
      </c>
      <c r="E886" s="36" t="s">
        <v>1498</v>
      </c>
      <c r="F886" s="36">
        <f t="shared" si="15"/>
        <v>9</v>
      </c>
      <c r="G886" s="36" t="str">
        <f t="shared" si="16"/>
        <v>03/03/202610:28:43</v>
      </c>
      <c r="H886" s="36" t="s">
        <v>2060</v>
      </c>
      <c r="I886" s="37">
        <v>46084</v>
      </c>
      <c r="J886" s="37" t="str">
        <f t="shared" si="17"/>
        <v>WD</v>
      </c>
      <c r="K886" s="36" t="s">
        <v>2574</v>
      </c>
      <c r="L886" s="36">
        <f t="shared" si="18"/>
        <v>10</v>
      </c>
      <c r="M886" s="36" t="s">
        <v>515</v>
      </c>
      <c r="N886" s="38">
        <f t="shared" si="19"/>
        <v>2.2199074074074066E-2</v>
      </c>
      <c r="O886" s="39">
        <v>71046</v>
      </c>
      <c r="P886" s="40">
        <f>VLOOKUP(O886,'CPT to wRVU'!$A$1:$C$9660,3,FALSE)</f>
        <v>0.22</v>
      </c>
      <c r="Q886" s="25"/>
      <c r="R886" s="25"/>
      <c r="S886" s="25"/>
      <c r="T886" s="25"/>
    </row>
    <row r="887" spans="1:20" ht="27" customHeight="1" x14ac:dyDescent="0.2">
      <c r="A887" s="29" t="s">
        <v>2575</v>
      </c>
      <c r="B887" s="30" t="s">
        <v>40</v>
      </c>
      <c r="C887" s="30" t="s">
        <v>627</v>
      </c>
      <c r="D887" s="30" t="s">
        <v>2060</v>
      </c>
      <c r="E887" s="30" t="s">
        <v>2576</v>
      </c>
      <c r="F887" s="30">
        <f t="shared" si="15"/>
        <v>9</v>
      </c>
      <c r="G887" s="30" t="str">
        <f t="shared" si="16"/>
        <v>03/03/202610:29:28</v>
      </c>
      <c r="H887" s="30" t="s">
        <v>2060</v>
      </c>
      <c r="I887" s="31">
        <v>46084</v>
      </c>
      <c r="J887" s="31" t="str">
        <f t="shared" si="17"/>
        <v>WD</v>
      </c>
      <c r="K887" s="30" t="s">
        <v>2577</v>
      </c>
      <c r="L887" s="30">
        <f t="shared" si="18"/>
        <v>10</v>
      </c>
      <c r="M887" s="30" t="s">
        <v>515</v>
      </c>
      <c r="N887" s="32">
        <f t="shared" si="19"/>
        <v>2.8969907407407403E-2</v>
      </c>
      <c r="O887" s="33">
        <v>73030</v>
      </c>
      <c r="P887" s="34">
        <f>VLOOKUP(O887,'CPT to wRVU'!$A$1:$C$9660,3,FALSE)</f>
        <v>0.18</v>
      </c>
      <c r="Q887" s="28"/>
      <c r="R887" s="28"/>
      <c r="S887" s="28"/>
      <c r="T887" s="28"/>
    </row>
    <row r="888" spans="1:20" ht="16.5" customHeight="1" x14ac:dyDescent="0.2">
      <c r="A888" s="35" t="s">
        <v>2578</v>
      </c>
      <c r="B888" s="36" t="s">
        <v>21</v>
      </c>
      <c r="C888" s="36" t="s">
        <v>32</v>
      </c>
      <c r="D888" s="36" t="s">
        <v>2060</v>
      </c>
      <c r="E888" s="36" t="s">
        <v>2579</v>
      </c>
      <c r="F888" s="36">
        <f t="shared" si="15"/>
        <v>10</v>
      </c>
      <c r="G888" s="36" t="str">
        <f t="shared" si="16"/>
        <v>03/03/202610:32:18</v>
      </c>
      <c r="H888" s="36" t="s">
        <v>2060</v>
      </c>
      <c r="I888" s="37">
        <v>46084</v>
      </c>
      <c r="J888" s="37" t="str">
        <f t="shared" si="17"/>
        <v>WD</v>
      </c>
      <c r="K888" s="36" t="s">
        <v>2580</v>
      </c>
      <c r="L888" s="36">
        <f t="shared" si="18"/>
        <v>10</v>
      </c>
      <c r="M888" s="36" t="s">
        <v>515</v>
      </c>
      <c r="N888" s="38">
        <f t="shared" si="19"/>
        <v>2.3379629629630139E-3</v>
      </c>
      <c r="O888" s="39">
        <v>72125</v>
      </c>
      <c r="P888" s="40">
        <f>VLOOKUP(O888,'CPT to wRVU'!$A$1:$C$9660,3,FALSE)</f>
        <v>1</v>
      </c>
      <c r="Q888" s="25"/>
      <c r="R888" s="25"/>
      <c r="S888" s="25"/>
      <c r="T888" s="25"/>
    </row>
    <row r="889" spans="1:20" ht="27" customHeight="1" x14ac:dyDescent="0.2">
      <c r="A889" s="29" t="s">
        <v>2581</v>
      </c>
      <c r="B889" s="30" t="s">
        <v>21</v>
      </c>
      <c r="C889" s="30" t="s">
        <v>139</v>
      </c>
      <c r="D889" s="30" t="s">
        <v>2060</v>
      </c>
      <c r="E889" s="30" t="s">
        <v>2582</v>
      </c>
      <c r="F889" s="30">
        <f t="shared" si="15"/>
        <v>10</v>
      </c>
      <c r="G889" s="30" t="str">
        <f t="shared" si="16"/>
        <v>03/03/202610:39:01</v>
      </c>
      <c r="H889" s="30" t="s">
        <v>2060</v>
      </c>
      <c r="I889" s="31">
        <v>46084</v>
      </c>
      <c r="J889" s="31" t="str">
        <f t="shared" si="17"/>
        <v>WD</v>
      </c>
      <c r="K889" s="30" t="s">
        <v>2583</v>
      </c>
      <c r="L889" s="30">
        <f t="shared" si="18"/>
        <v>10</v>
      </c>
      <c r="M889" s="30" t="s">
        <v>515</v>
      </c>
      <c r="N889" s="32">
        <f t="shared" si="19"/>
        <v>8.3796296296296258E-3</v>
      </c>
      <c r="O889" s="33">
        <v>76376</v>
      </c>
      <c r="P889" s="34">
        <f>VLOOKUP(O889,'CPT to wRVU'!$A$1:$C$9660,3,FALSE)</f>
        <v>0.2</v>
      </c>
      <c r="Q889" s="28"/>
      <c r="R889" s="28"/>
      <c r="S889" s="28"/>
      <c r="T889" s="28"/>
    </row>
    <row r="890" spans="1:20" ht="27" customHeight="1" x14ac:dyDescent="0.2">
      <c r="A890" s="35" t="s">
        <v>2581</v>
      </c>
      <c r="B890" s="36" t="s">
        <v>21</v>
      </c>
      <c r="C890" s="36" t="s">
        <v>139</v>
      </c>
      <c r="D890" s="36" t="s">
        <v>2060</v>
      </c>
      <c r="E890" s="36" t="s">
        <v>2582</v>
      </c>
      <c r="F890" s="36">
        <f t="shared" si="15"/>
        <v>10</v>
      </c>
      <c r="G890" s="36" t="str">
        <f t="shared" si="16"/>
        <v>03/03/202610:39:01</v>
      </c>
      <c r="H890" s="36" t="s">
        <v>2060</v>
      </c>
      <c r="I890" s="37">
        <v>46084</v>
      </c>
      <c r="J890" s="37" t="str">
        <f t="shared" si="17"/>
        <v>WD</v>
      </c>
      <c r="K890" s="36" t="s">
        <v>2583</v>
      </c>
      <c r="L890" s="36">
        <f t="shared" si="18"/>
        <v>10</v>
      </c>
      <c r="M890" s="36" t="s">
        <v>515</v>
      </c>
      <c r="N890" s="38">
        <f t="shared" si="19"/>
        <v>8.3796296296296258E-3</v>
      </c>
      <c r="O890" s="39">
        <v>71260</v>
      </c>
      <c r="P890" s="40">
        <f>VLOOKUP(O890,'CPT to wRVU'!$A$1:$C$9660,3,FALSE)</f>
        <v>1.1599999999999999</v>
      </c>
      <c r="Q890" s="25"/>
      <c r="R890" s="25"/>
      <c r="S890" s="25"/>
      <c r="T890" s="25"/>
    </row>
    <row r="891" spans="1:20" ht="27" customHeight="1" x14ac:dyDescent="0.2">
      <c r="A891" s="29" t="s">
        <v>2584</v>
      </c>
      <c r="B891" s="30" t="s">
        <v>21</v>
      </c>
      <c r="C891" s="30" t="s">
        <v>84</v>
      </c>
      <c r="D891" s="30" t="s">
        <v>2060</v>
      </c>
      <c r="E891" s="30" t="s">
        <v>2585</v>
      </c>
      <c r="F891" s="30">
        <f t="shared" si="15"/>
        <v>10</v>
      </c>
      <c r="G891" s="30" t="str">
        <f t="shared" si="16"/>
        <v>03/03/202610:39:01</v>
      </c>
      <c r="H891" s="30" t="s">
        <v>2060</v>
      </c>
      <c r="I891" s="31">
        <v>46084</v>
      </c>
      <c r="J891" s="31" t="str">
        <f t="shared" si="17"/>
        <v>WD</v>
      </c>
      <c r="K891" s="30" t="s">
        <v>2583</v>
      </c>
      <c r="L891" s="30">
        <f t="shared" si="18"/>
        <v>10</v>
      </c>
      <c r="M891" s="30" t="s">
        <v>515</v>
      </c>
      <c r="N891" s="32">
        <f t="shared" si="19"/>
        <v>7.8819444444444553E-3</v>
      </c>
      <c r="O891" s="33">
        <v>74177</v>
      </c>
      <c r="P891" s="34">
        <f>VLOOKUP(O891,'CPT to wRVU'!$A$1:$C$9660,3,FALSE)</f>
        <v>1.82</v>
      </c>
      <c r="Q891" s="28"/>
      <c r="R891" s="28"/>
      <c r="S891" s="28"/>
      <c r="T891" s="28"/>
    </row>
    <row r="892" spans="1:20" ht="27" customHeight="1" x14ac:dyDescent="0.2">
      <c r="A892" s="35" t="s">
        <v>2586</v>
      </c>
      <c r="B892" s="36" t="s">
        <v>21</v>
      </c>
      <c r="C892" s="36" t="s">
        <v>380</v>
      </c>
      <c r="D892" s="36" t="s">
        <v>2060</v>
      </c>
      <c r="E892" s="36" t="s">
        <v>2587</v>
      </c>
      <c r="F892" s="36">
        <f t="shared" si="15"/>
        <v>10</v>
      </c>
      <c r="G892" s="36" t="str">
        <f t="shared" si="16"/>
        <v>03/03/202610:43:28</v>
      </c>
      <c r="H892" s="36" t="s">
        <v>2060</v>
      </c>
      <c r="I892" s="37">
        <v>46084</v>
      </c>
      <c r="J892" s="37" t="str">
        <f t="shared" si="17"/>
        <v>WD</v>
      </c>
      <c r="K892" s="36" t="s">
        <v>2588</v>
      </c>
      <c r="L892" s="36">
        <f t="shared" si="18"/>
        <v>10</v>
      </c>
      <c r="M892" s="36" t="s">
        <v>515</v>
      </c>
      <c r="N892" s="38">
        <f t="shared" si="19"/>
        <v>7.2685185185185075E-3</v>
      </c>
      <c r="O892" s="39">
        <v>71275</v>
      </c>
      <c r="P892" s="40">
        <f>VLOOKUP(O892,'CPT to wRVU'!$A$1:$C$9660,3,FALSE)</f>
        <v>1.82</v>
      </c>
      <c r="Q892" s="25"/>
      <c r="R892" s="25"/>
      <c r="S892" s="25"/>
      <c r="T892" s="25"/>
    </row>
    <row r="893" spans="1:20" ht="27" customHeight="1" x14ac:dyDescent="0.2">
      <c r="A893" s="29" t="s">
        <v>2589</v>
      </c>
      <c r="B893" s="30" t="s">
        <v>21</v>
      </c>
      <c r="C893" s="30" t="s">
        <v>28</v>
      </c>
      <c r="D893" s="30" t="s">
        <v>2060</v>
      </c>
      <c r="E893" s="30" t="s">
        <v>2590</v>
      </c>
      <c r="F893" s="30">
        <f t="shared" si="15"/>
        <v>10</v>
      </c>
      <c r="G893" s="30" t="str">
        <f t="shared" si="16"/>
        <v>03/03/202610:46:00</v>
      </c>
      <c r="H893" s="30" t="s">
        <v>2060</v>
      </c>
      <c r="I893" s="31">
        <v>46084</v>
      </c>
      <c r="J893" s="31" t="str">
        <f t="shared" si="17"/>
        <v>WD</v>
      </c>
      <c r="K893" s="30" t="s">
        <v>2591</v>
      </c>
      <c r="L893" s="30">
        <f t="shared" si="18"/>
        <v>10</v>
      </c>
      <c r="M893" s="30" t="s">
        <v>515</v>
      </c>
      <c r="N893" s="32">
        <f t="shared" si="19"/>
        <v>3.8194444444444864E-3</v>
      </c>
      <c r="O893" s="33">
        <v>70450</v>
      </c>
      <c r="P893" s="34">
        <f>VLOOKUP(O893,'CPT to wRVU'!$A$1:$C$9660,3,FALSE)</f>
        <v>0.85</v>
      </c>
      <c r="Q893" s="28"/>
      <c r="R893" s="28"/>
      <c r="S893" s="28"/>
      <c r="T893" s="28"/>
    </row>
    <row r="894" spans="1:20" ht="27" customHeight="1" x14ac:dyDescent="0.2">
      <c r="A894" s="35" t="s">
        <v>2592</v>
      </c>
      <c r="B894" s="36" t="s">
        <v>21</v>
      </c>
      <c r="C894" s="36" t="s">
        <v>889</v>
      </c>
      <c r="D894" s="36" t="s">
        <v>2060</v>
      </c>
      <c r="E894" s="36" t="s">
        <v>2593</v>
      </c>
      <c r="F894" s="36">
        <f t="shared" si="15"/>
        <v>10</v>
      </c>
      <c r="G894" s="36" t="str">
        <f t="shared" si="16"/>
        <v>03/03/202610:50:15</v>
      </c>
      <c r="H894" s="36" t="s">
        <v>2060</v>
      </c>
      <c r="I894" s="37">
        <v>46084</v>
      </c>
      <c r="J894" s="37" t="str">
        <f t="shared" si="17"/>
        <v>WD</v>
      </c>
      <c r="K894" s="36" t="s">
        <v>2594</v>
      </c>
      <c r="L894" s="36">
        <f t="shared" si="18"/>
        <v>10</v>
      </c>
      <c r="M894" s="36" t="s">
        <v>515</v>
      </c>
      <c r="N894" s="38">
        <f t="shared" si="19"/>
        <v>6.423611111111116E-3</v>
      </c>
      <c r="O894" s="39">
        <v>70486</v>
      </c>
      <c r="P894" s="40">
        <f>VLOOKUP(O894,'CPT to wRVU'!$A$1:$C$9660,3,FALSE)</f>
        <v>0.85</v>
      </c>
      <c r="Q894" s="25"/>
      <c r="R894" s="25"/>
      <c r="S894" s="25"/>
      <c r="T894" s="25"/>
    </row>
    <row r="895" spans="1:20" ht="37.5" customHeight="1" x14ac:dyDescent="0.2">
      <c r="A895" s="29" t="s">
        <v>2595</v>
      </c>
      <c r="B895" s="30" t="s">
        <v>171</v>
      </c>
      <c r="C895" s="30" t="s">
        <v>408</v>
      </c>
      <c r="D895" s="30" t="s">
        <v>2060</v>
      </c>
      <c r="E895" s="30" t="s">
        <v>2596</v>
      </c>
      <c r="F895" s="30">
        <f t="shared" si="15"/>
        <v>10</v>
      </c>
      <c r="G895" s="30" t="str">
        <f t="shared" si="16"/>
        <v>03/03/202610:52:54</v>
      </c>
      <c r="H895" s="30" t="s">
        <v>2060</v>
      </c>
      <c r="I895" s="31">
        <v>46084</v>
      </c>
      <c r="J895" s="31" t="str">
        <f t="shared" si="17"/>
        <v>WD</v>
      </c>
      <c r="K895" s="30" t="s">
        <v>2597</v>
      </c>
      <c r="L895" s="30">
        <f t="shared" si="18"/>
        <v>10</v>
      </c>
      <c r="M895" s="30" t="s">
        <v>515</v>
      </c>
      <c r="N895" s="32">
        <f t="shared" si="19"/>
        <v>1.2569444444444411E-2</v>
      </c>
      <c r="O895" s="33">
        <v>76770</v>
      </c>
      <c r="P895" s="34">
        <f>VLOOKUP(O895,'CPT to wRVU'!$A$1:$C$9660,3,FALSE)</f>
        <v>0.74</v>
      </c>
      <c r="Q895" s="28"/>
      <c r="R895" s="28"/>
      <c r="S895" s="28"/>
      <c r="T895" s="28"/>
    </row>
    <row r="896" spans="1:20" ht="27" customHeight="1" x14ac:dyDescent="0.2">
      <c r="A896" s="35" t="s">
        <v>2598</v>
      </c>
      <c r="B896" s="36" t="s">
        <v>40</v>
      </c>
      <c r="C896" s="36" t="s">
        <v>61</v>
      </c>
      <c r="D896" s="36" t="s">
        <v>2060</v>
      </c>
      <c r="E896" s="36" t="s">
        <v>2599</v>
      </c>
      <c r="F896" s="36">
        <f t="shared" si="15"/>
        <v>6</v>
      </c>
      <c r="G896" s="36" t="str">
        <f t="shared" si="16"/>
        <v>03/03/202610:53:45</v>
      </c>
      <c r="H896" s="36" t="s">
        <v>2060</v>
      </c>
      <c r="I896" s="37">
        <v>46084</v>
      </c>
      <c r="J896" s="37" t="str">
        <f t="shared" si="17"/>
        <v>WD</v>
      </c>
      <c r="K896" s="36" t="s">
        <v>2600</v>
      </c>
      <c r="L896" s="36">
        <f t="shared" si="18"/>
        <v>10</v>
      </c>
      <c r="M896" s="36" t="s">
        <v>515</v>
      </c>
      <c r="N896" s="38">
        <f t="shared" si="19"/>
        <v>0.19964120370370375</v>
      </c>
      <c r="O896" s="39">
        <v>71045</v>
      </c>
      <c r="P896" s="40">
        <f>VLOOKUP(O896,'CPT to wRVU'!$A$1:$C$9660,3,FALSE)</f>
        <v>0.18</v>
      </c>
      <c r="Q896" s="25"/>
      <c r="R896" s="25"/>
      <c r="S896" s="25"/>
      <c r="T896" s="25"/>
    </row>
    <row r="897" spans="1:20" ht="27" customHeight="1" x14ac:dyDescent="0.2">
      <c r="A897" s="29" t="s">
        <v>2601</v>
      </c>
      <c r="B897" s="30" t="s">
        <v>40</v>
      </c>
      <c r="C897" s="30" t="s">
        <v>41</v>
      </c>
      <c r="D897" s="30" t="s">
        <v>2060</v>
      </c>
      <c r="E897" s="30" t="s">
        <v>2602</v>
      </c>
      <c r="F897" s="30">
        <f t="shared" si="15"/>
        <v>8</v>
      </c>
      <c r="G897" s="30" t="str">
        <f t="shared" si="16"/>
        <v>03/03/202610:54:09</v>
      </c>
      <c r="H897" s="30" t="s">
        <v>2060</v>
      </c>
      <c r="I897" s="31">
        <v>46084</v>
      </c>
      <c r="J897" s="31" t="str">
        <f t="shared" si="17"/>
        <v>WD</v>
      </c>
      <c r="K897" s="30" t="s">
        <v>2603</v>
      </c>
      <c r="L897" s="30">
        <f t="shared" si="18"/>
        <v>10</v>
      </c>
      <c r="M897" s="30" t="s">
        <v>515</v>
      </c>
      <c r="N897" s="32">
        <f t="shared" si="19"/>
        <v>8.8842592592592584E-2</v>
      </c>
      <c r="O897" s="33">
        <v>71046</v>
      </c>
      <c r="P897" s="34">
        <f>VLOOKUP(O897,'CPT to wRVU'!$A$1:$C$9660,3,FALSE)</f>
        <v>0.22</v>
      </c>
      <c r="Q897" s="28"/>
      <c r="R897" s="28"/>
      <c r="S897" s="28"/>
      <c r="T897" s="28"/>
    </row>
    <row r="898" spans="1:20" ht="27" customHeight="1" x14ac:dyDescent="0.2">
      <c r="A898" s="35" t="s">
        <v>2604</v>
      </c>
      <c r="B898" s="36" t="s">
        <v>40</v>
      </c>
      <c r="C898" s="36" t="s">
        <v>110</v>
      </c>
      <c r="D898" s="36" t="s">
        <v>2060</v>
      </c>
      <c r="E898" s="36" t="s">
        <v>2605</v>
      </c>
      <c r="F898" s="36">
        <f t="shared" si="15"/>
        <v>5</v>
      </c>
      <c r="G898" s="36" t="str">
        <f t="shared" si="16"/>
        <v>03/03/202610:55:44</v>
      </c>
      <c r="H898" s="36" t="s">
        <v>2060</v>
      </c>
      <c r="I898" s="37">
        <v>46084</v>
      </c>
      <c r="J898" s="37" t="str">
        <f t="shared" si="17"/>
        <v>WD</v>
      </c>
      <c r="K898" s="36" t="s">
        <v>2606</v>
      </c>
      <c r="L898" s="36">
        <f t="shared" si="18"/>
        <v>10</v>
      </c>
      <c r="M898" s="36" t="s">
        <v>515</v>
      </c>
      <c r="N898" s="38">
        <f t="shared" si="19"/>
        <v>0.20592592592592593</v>
      </c>
      <c r="O898" s="39">
        <v>74018</v>
      </c>
      <c r="P898" s="40">
        <f>VLOOKUP(O898,'CPT to wRVU'!$A$1:$C$9660,3,FALSE)</f>
        <v>0.18</v>
      </c>
      <c r="Q898" s="25"/>
      <c r="R898" s="25"/>
      <c r="S898" s="25"/>
      <c r="T898" s="25"/>
    </row>
    <row r="899" spans="1:20" ht="27" customHeight="1" x14ac:dyDescent="0.2">
      <c r="A899" s="29" t="s">
        <v>2607</v>
      </c>
      <c r="B899" s="30" t="s">
        <v>40</v>
      </c>
      <c r="C899" s="30" t="s">
        <v>110</v>
      </c>
      <c r="D899" s="30" t="s">
        <v>2060</v>
      </c>
      <c r="E899" s="30" t="s">
        <v>2608</v>
      </c>
      <c r="F899" s="30">
        <f t="shared" si="15"/>
        <v>6</v>
      </c>
      <c r="G899" s="30" t="str">
        <f t="shared" si="16"/>
        <v>03/03/202610:56:28</v>
      </c>
      <c r="H899" s="30" t="s">
        <v>2060</v>
      </c>
      <c r="I899" s="31">
        <v>46084</v>
      </c>
      <c r="J899" s="31" t="str">
        <f t="shared" si="17"/>
        <v>WD</v>
      </c>
      <c r="K899" s="30" t="s">
        <v>2609</v>
      </c>
      <c r="L899" s="30">
        <f t="shared" si="18"/>
        <v>10</v>
      </c>
      <c r="M899" s="30" t="s">
        <v>515</v>
      </c>
      <c r="N899" s="32">
        <f t="shared" si="19"/>
        <v>0.19011574074074072</v>
      </c>
      <c r="O899" s="33">
        <v>74018</v>
      </c>
      <c r="P899" s="34">
        <f>VLOOKUP(O899,'CPT to wRVU'!$A$1:$C$9660,3,FALSE)</f>
        <v>0.18</v>
      </c>
      <c r="Q899" s="28"/>
      <c r="R899" s="28"/>
      <c r="S899" s="28"/>
      <c r="T899" s="28"/>
    </row>
    <row r="900" spans="1:20" ht="27" customHeight="1" x14ac:dyDescent="0.2">
      <c r="A900" s="35" t="s">
        <v>2610</v>
      </c>
      <c r="B900" s="36" t="s">
        <v>40</v>
      </c>
      <c r="C900" s="36" t="s">
        <v>110</v>
      </c>
      <c r="D900" s="36" t="s">
        <v>2060</v>
      </c>
      <c r="E900" s="36" t="s">
        <v>2611</v>
      </c>
      <c r="F900" s="36">
        <f t="shared" si="15"/>
        <v>10</v>
      </c>
      <c r="G900" s="36" t="str">
        <f t="shared" si="16"/>
        <v>03/03/202610:57:03</v>
      </c>
      <c r="H900" s="36" t="s">
        <v>2060</v>
      </c>
      <c r="I900" s="37">
        <v>46084</v>
      </c>
      <c r="J900" s="37" t="str">
        <f t="shared" si="17"/>
        <v>WD</v>
      </c>
      <c r="K900" s="36" t="s">
        <v>2612</v>
      </c>
      <c r="L900" s="36">
        <f t="shared" si="18"/>
        <v>10</v>
      </c>
      <c r="M900" s="36" t="s">
        <v>515</v>
      </c>
      <c r="N900" s="38">
        <f t="shared" si="19"/>
        <v>1.0879629629629628E-2</v>
      </c>
      <c r="O900" s="39">
        <v>74018</v>
      </c>
      <c r="P900" s="40">
        <f>VLOOKUP(O900,'CPT to wRVU'!$A$1:$C$9660,3,FALSE)</f>
        <v>0.18</v>
      </c>
      <c r="Q900" s="25"/>
      <c r="R900" s="25"/>
      <c r="S900" s="25"/>
      <c r="T900" s="25"/>
    </row>
    <row r="901" spans="1:20" ht="27" customHeight="1" x14ac:dyDescent="0.2">
      <c r="A901" s="29" t="s">
        <v>2613</v>
      </c>
      <c r="B901" s="30" t="s">
        <v>40</v>
      </c>
      <c r="C901" s="30" t="s">
        <v>61</v>
      </c>
      <c r="D901" s="30" t="s">
        <v>2060</v>
      </c>
      <c r="E901" s="30" t="s">
        <v>2614</v>
      </c>
      <c r="F901" s="30">
        <f t="shared" si="15"/>
        <v>7</v>
      </c>
      <c r="G901" s="30" t="str">
        <f t="shared" si="16"/>
        <v>03/03/202610:58:03</v>
      </c>
      <c r="H901" s="30" t="s">
        <v>2060</v>
      </c>
      <c r="I901" s="31">
        <v>46084</v>
      </c>
      <c r="J901" s="31" t="str">
        <f t="shared" si="17"/>
        <v>WD</v>
      </c>
      <c r="K901" s="30" t="s">
        <v>2615</v>
      </c>
      <c r="L901" s="30">
        <f t="shared" si="18"/>
        <v>10</v>
      </c>
      <c r="M901" s="30" t="s">
        <v>515</v>
      </c>
      <c r="N901" s="32">
        <f t="shared" si="19"/>
        <v>0.12762731481481482</v>
      </c>
      <c r="O901" s="33">
        <v>71045</v>
      </c>
      <c r="P901" s="34">
        <f>VLOOKUP(O901,'CPT to wRVU'!$A$1:$C$9660,3,FALSE)</f>
        <v>0.18</v>
      </c>
      <c r="Q901" s="28"/>
      <c r="R901" s="28"/>
      <c r="S901" s="28"/>
      <c r="T901" s="28"/>
    </row>
    <row r="902" spans="1:20" ht="27" customHeight="1" x14ac:dyDescent="0.2">
      <c r="A902" s="35" t="s">
        <v>2616</v>
      </c>
      <c r="B902" s="36" t="s">
        <v>21</v>
      </c>
      <c r="C902" s="36" t="s">
        <v>22</v>
      </c>
      <c r="D902" s="36" t="s">
        <v>2060</v>
      </c>
      <c r="E902" s="36" t="s">
        <v>2617</v>
      </c>
      <c r="F902" s="36">
        <f t="shared" si="15"/>
        <v>10</v>
      </c>
      <c r="G902" s="36" t="str">
        <f t="shared" si="16"/>
        <v>03/03/202611:05:33</v>
      </c>
      <c r="H902" s="36" t="s">
        <v>2060</v>
      </c>
      <c r="I902" s="37">
        <v>46084</v>
      </c>
      <c r="J902" s="37" t="str">
        <f t="shared" si="17"/>
        <v>WD</v>
      </c>
      <c r="K902" s="36" t="s">
        <v>2618</v>
      </c>
      <c r="L902" s="36">
        <f t="shared" si="18"/>
        <v>11</v>
      </c>
      <c r="M902" s="36" t="s">
        <v>515</v>
      </c>
      <c r="N902" s="38">
        <f t="shared" si="19"/>
        <v>5.8101851851851682E-3</v>
      </c>
      <c r="O902" s="39">
        <v>74177</v>
      </c>
      <c r="P902" s="40">
        <f>VLOOKUP(O902,'CPT to wRVU'!$A$1:$C$9660,3,FALSE)</f>
        <v>1.82</v>
      </c>
      <c r="Q902" s="25"/>
      <c r="R902" s="25">
        <f>SUM(P902:P940)</f>
        <v>14.74</v>
      </c>
      <c r="S902" s="26">
        <f>(R902*55)-450</f>
        <v>360.70000000000005</v>
      </c>
      <c r="T902" s="25"/>
    </row>
    <row r="903" spans="1:20" ht="27" customHeight="1" x14ac:dyDescent="0.2">
      <c r="A903" s="29" t="s">
        <v>2619</v>
      </c>
      <c r="B903" s="30" t="s">
        <v>171</v>
      </c>
      <c r="C903" s="30" t="s">
        <v>1573</v>
      </c>
      <c r="D903" s="30" t="s">
        <v>2060</v>
      </c>
      <c r="E903" s="30" t="s">
        <v>2620</v>
      </c>
      <c r="F903" s="30">
        <f t="shared" si="15"/>
        <v>11</v>
      </c>
      <c r="G903" s="30" t="str">
        <f t="shared" si="16"/>
        <v>03/03/202611:10:30</v>
      </c>
      <c r="H903" s="30" t="s">
        <v>2060</v>
      </c>
      <c r="I903" s="31">
        <v>46084</v>
      </c>
      <c r="J903" s="31" t="str">
        <f t="shared" si="17"/>
        <v>WD</v>
      </c>
      <c r="K903" s="30" t="s">
        <v>2621</v>
      </c>
      <c r="L903" s="30">
        <f t="shared" si="18"/>
        <v>11</v>
      </c>
      <c r="M903" s="30" t="s">
        <v>515</v>
      </c>
      <c r="N903" s="32">
        <f t="shared" si="19"/>
        <v>3.9930555555555691E-3</v>
      </c>
      <c r="O903" s="33">
        <v>76819</v>
      </c>
      <c r="P903" s="34">
        <f>VLOOKUP(O903,'CPT to wRVU'!$A$1:$C$9660,3,FALSE)</f>
        <v>0.77</v>
      </c>
      <c r="Q903" s="28"/>
      <c r="R903" s="28"/>
      <c r="S903" s="28"/>
      <c r="T903" s="28"/>
    </row>
    <row r="904" spans="1:20" ht="27" customHeight="1" x14ac:dyDescent="0.2">
      <c r="A904" s="35" t="s">
        <v>2622</v>
      </c>
      <c r="B904" s="36" t="s">
        <v>21</v>
      </c>
      <c r="C904" s="36" t="s">
        <v>2623</v>
      </c>
      <c r="D904" s="36" t="s">
        <v>2060</v>
      </c>
      <c r="E904" s="36" t="s">
        <v>2624</v>
      </c>
      <c r="F904" s="36">
        <f t="shared" si="15"/>
        <v>10</v>
      </c>
      <c r="G904" s="36" t="str">
        <f t="shared" si="16"/>
        <v>03/03/202611:15:02</v>
      </c>
      <c r="H904" s="36" t="s">
        <v>2060</v>
      </c>
      <c r="I904" s="37">
        <v>46084</v>
      </c>
      <c r="J904" s="37" t="str">
        <f t="shared" si="17"/>
        <v>WD</v>
      </c>
      <c r="K904" s="36" t="s">
        <v>2625</v>
      </c>
      <c r="L904" s="36">
        <f t="shared" si="18"/>
        <v>11</v>
      </c>
      <c r="M904" s="36" t="s">
        <v>515</v>
      </c>
      <c r="N904" s="38">
        <f t="shared" si="19"/>
        <v>1.5810185185185177E-2</v>
      </c>
      <c r="O904" s="39">
        <v>73202</v>
      </c>
      <c r="P904" s="40">
        <f>VLOOKUP(O904,'CPT to wRVU'!$A$1:$C$9660,3,FALSE)</f>
        <v>1.22</v>
      </c>
      <c r="Q904" s="25"/>
      <c r="R904" s="25"/>
      <c r="S904" s="25"/>
      <c r="T904" s="25"/>
    </row>
    <row r="905" spans="1:20" ht="27" customHeight="1" x14ac:dyDescent="0.2">
      <c r="A905" s="29" t="s">
        <v>2626</v>
      </c>
      <c r="B905" s="30" t="s">
        <v>40</v>
      </c>
      <c r="C905" s="30" t="s">
        <v>41</v>
      </c>
      <c r="D905" s="30" t="s">
        <v>2060</v>
      </c>
      <c r="E905" s="30" t="s">
        <v>2627</v>
      </c>
      <c r="F905" s="30">
        <f t="shared" si="15"/>
        <v>11</v>
      </c>
      <c r="G905" s="30" t="str">
        <f t="shared" si="16"/>
        <v>03/03/202611:16:05</v>
      </c>
      <c r="H905" s="30" t="s">
        <v>2060</v>
      </c>
      <c r="I905" s="31">
        <v>46084</v>
      </c>
      <c r="J905" s="31" t="str">
        <f t="shared" si="17"/>
        <v>WD</v>
      </c>
      <c r="K905" s="30" t="s">
        <v>2628</v>
      </c>
      <c r="L905" s="30">
        <f t="shared" si="18"/>
        <v>11</v>
      </c>
      <c r="M905" s="30" t="s">
        <v>515</v>
      </c>
      <c r="N905" s="32">
        <f t="shared" si="19"/>
        <v>7.766203703703678E-3</v>
      </c>
      <c r="O905" s="33">
        <v>71046</v>
      </c>
      <c r="P905" s="34">
        <f>VLOOKUP(O905,'CPT to wRVU'!$A$1:$C$9660,3,FALSE)</f>
        <v>0.22</v>
      </c>
      <c r="Q905" s="28"/>
      <c r="R905" s="28"/>
      <c r="S905" s="28"/>
      <c r="T905" s="28"/>
    </row>
    <row r="906" spans="1:20" ht="27" customHeight="1" x14ac:dyDescent="0.2">
      <c r="A906" s="35" t="s">
        <v>2629</v>
      </c>
      <c r="B906" s="36" t="s">
        <v>40</v>
      </c>
      <c r="C906" s="36" t="s">
        <v>61</v>
      </c>
      <c r="D906" s="36" t="s">
        <v>2060</v>
      </c>
      <c r="E906" s="36" t="s">
        <v>2630</v>
      </c>
      <c r="F906" s="36">
        <f t="shared" si="15"/>
        <v>11</v>
      </c>
      <c r="G906" s="36" t="str">
        <f t="shared" si="16"/>
        <v>03/03/202611:16:33</v>
      </c>
      <c r="H906" s="36" t="s">
        <v>2060</v>
      </c>
      <c r="I906" s="37">
        <v>46084</v>
      </c>
      <c r="J906" s="37" t="str">
        <f t="shared" si="17"/>
        <v>WD</v>
      </c>
      <c r="K906" s="36" t="s">
        <v>2631</v>
      </c>
      <c r="L906" s="36">
        <f t="shared" si="18"/>
        <v>11</v>
      </c>
      <c r="M906" s="36" t="s">
        <v>515</v>
      </c>
      <c r="N906" s="38">
        <f t="shared" si="19"/>
        <v>1.019675925925928E-2</v>
      </c>
      <c r="O906" s="39">
        <v>71045</v>
      </c>
      <c r="P906" s="40">
        <f>VLOOKUP(O906,'CPT to wRVU'!$A$1:$C$9660,3,FALSE)</f>
        <v>0.18</v>
      </c>
      <c r="Q906" s="25"/>
      <c r="R906" s="25"/>
      <c r="S906" s="25"/>
      <c r="T906" s="25"/>
    </row>
    <row r="907" spans="1:20" ht="27" customHeight="1" x14ac:dyDescent="0.2">
      <c r="A907" s="29" t="s">
        <v>2632</v>
      </c>
      <c r="B907" s="30" t="s">
        <v>40</v>
      </c>
      <c r="C907" s="30" t="s">
        <v>61</v>
      </c>
      <c r="D907" s="30" t="s">
        <v>2060</v>
      </c>
      <c r="E907" s="30" t="s">
        <v>2633</v>
      </c>
      <c r="F907" s="30">
        <f t="shared" si="15"/>
        <v>10</v>
      </c>
      <c r="G907" s="30" t="str">
        <f t="shared" si="16"/>
        <v>03/03/202611:17:25</v>
      </c>
      <c r="H907" s="30" t="s">
        <v>2060</v>
      </c>
      <c r="I907" s="31">
        <v>46084</v>
      </c>
      <c r="J907" s="31" t="str">
        <f t="shared" si="17"/>
        <v>WD</v>
      </c>
      <c r="K907" s="30" t="s">
        <v>2634</v>
      </c>
      <c r="L907" s="30">
        <f t="shared" si="18"/>
        <v>11</v>
      </c>
      <c r="M907" s="30" t="s">
        <v>515</v>
      </c>
      <c r="N907" s="32">
        <f t="shared" si="19"/>
        <v>2.0821759259259276E-2</v>
      </c>
      <c r="O907" s="33">
        <v>71045</v>
      </c>
      <c r="P907" s="34">
        <f>VLOOKUP(O907,'CPT to wRVU'!$A$1:$C$9660,3,FALSE)</f>
        <v>0.18</v>
      </c>
      <c r="Q907" s="28"/>
      <c r="R907" s="28"/>
      <c r="S907" s="28"/>
      <c r="T907" s="28"/>
    </row>
    <row r="908" spans="1:20" ht="27" customHeight="1" x14ac:dyDescent="0.2">
      <c r="A908" s="35" t="s">
        <v>2635</v>
      </c>
      <c r="B908" s="36" t="s">
        <v>40</v>
      </c>
      <c r="C908" s="36" t="s">
        <v>732</v>
      </c>
      <c r="D908" s="36" t="s">
        <v>2060</v>
      </c>
      <c r="E908" s="36" t="s">
        <v>2636</v>
      </c>
      <c r="F908" s="36">
        <f t="shared" si="15"/>
        <v>11</v>
      </c>
      <c r="G908" s="36" t="str">
        <f t="shared" si="16"/>
        <v>03/03/202611:18:05</v>
      </c>
      <c r="H908" s="36" t="s">
        <v>2060</v>
      </c>
      <c r="I908" s="37">
        <v>46084</v>
      </c>
      <c r="J908" s="37" t="str">
        <f t="shared" si="17"/>
        <v>WD</v>
      </c>
      <c r="K908" s="36" t="s">
        <v>2637</v>
      </c>
      <c r="L908" s="36">
        <f t="shared" si="18"/>
        <v>11</v>
      </c>
      <c r="M908" s="36" t="s">
        <v>515</v>
      </c>
      <c r="N908" s="38">
        <f t="shared" si="19"/>
        <v>2.1064814814814592E-3</v>
      </c>
      <c r="O908" s="39">
        <v>73502</v>
      </c>
      <c r="P908" s="40">
        <f>VLOOKUP(O908,'CPT to wRVU'!$A$1:$C$9660,3,FALSE)</f>
        <v>0.22</v>
      </c>
      <c r="Q908" s="25"/>
      <c r="R908" s="25"/>
      <c r="S908" s="25"/>
      <c r="T908" s="25"/>
    </row>
    <row r="909" spans="1:20" ht="27" customHeight="1" x14ac:dyDescent="0.2">
      <c r="A909" s="29" t="s">
        <v>2638</v>
      </c>
      <c r="B909" s="30" t="s">
        <v>40</v>
      </c>
      <c r="C909" s="30" t="s">
        <v>2639</v>
      </c>
      <c r="D909" s="30" t="s">
        <v>2060</v>
      </c>
      <c r="E909" s="30" t="s">
        <v>2636</v>
      </c>
      <c r="F909" s="30">
        <f t="shared" si="15"/>
        <v>11</v>
      </c>
      <c r="G909" s="30" t="str">
        <f t="shared" si="16"/>
        <v>03/03/202611:18:39</v>
      </c>
      <c r="H909" s="30" t="s">
        <v>2060</v>
      </c>
      <c r="I909" s="31">
        <v>46084</v>
      </c>
      <c r="J909" s="31" t="str">
        <f t="shared" si="17"/>
        <v>WD</v>
      </c>
      <c r="K909" s="30" t="s">
        <v>2640</v>
      </c>
      <c r="L909" s="30">
        <f t="shared" si="18"/>
        <v>11</v>
      </c>
      <c r="M909" s="30" t="s">
        <v>515</v>
      </c>
      <c r="N909" s="32">
        <f t="shared" si="19"/>
        <v>2.5000000000000022E-3</v>
      </c>
      <c r="O909" s="33">
        <v>73560</v>
      </c>
      <c r="P909" s="34">
        <f>VLOOKUP(O909,'CPT to wRVU'!$A$1:$C$9660,3,FALSE)</f>
        <v>0.16</v>
      </c>
      <c r="Q909" s="28"/>
      <c r="R909" s="28"/>
      <c r="S909" s="28"/>
      <c r="T909" s="28"/>
    </row>
    <row r="910" spans="1:20" ht="27" customHeight="1" x14ac:dyDescent="0.2">
      <c r="A910" s="35" t="s">
        <v>2641</v>
      </c>
      <c r="B910" s="36" t="s">
        <v>21</v>
      </c>
      <c r="C910" s="36" t="s">
        <v>22</v>
      </c>
      <c r="D910" s="36" t="s">
        <v>2060</v>
      </c>
      <c r="E910" s="36" t="s">
        <v>2642</v>
      </c>
      <c r="F910" s="36">
        <f t="shared" si="15"/>
        <v>11</v>
      </c>
      <c r="G910" s="36" t="str">
        <f t="shared" si="16"/>
        <v>03/03/202611:22:50</v>
      </c>
      <c r="H910" s="36" t="s">
        <v>2060</v>
      </c>
      <c r="I910" s="37">
        <v>46084</v>
      </c>
      <c r="J910" s="37" t="str">
        <f t="shared" si="17"/>
        <v>WD</v>
      </c>
      <c r="K910" s="36" t="s">
        <v>2643</v>
      </c>
      <c r="L910" s="36">
        <f t="shared" si="18"/>
        <v>11</v>
      </c>
      <c r="M910" s="36" t="s">
        <v>515</v>
      </c>
      <c r="N910" s="38">
        <f t="shared" si="19"/>
        <v>4.0740740740740633E-3</v>
      </c>
      <c r="O910" s="39">
        <v>74177</v>
      </c>
      <c r="P910" s="40">
        <f>VLOOKUP(O910,'CPT to wRVU'!$A$1:$C$9660,3,FALSE)</f>
        <v>1.82</v>
      </c>
      <c r="Q910" s="25"/>
      <c r="R910" s="25"/>
      <c r="S910" s="25"/>
      <c r="T910" s="25"/>
    </row>
    <row r="911" spans="1:20" ht="27" customHeight="1" x14ac:dyDescent="0.2">
      <c r="A911" s="29" t="s">
        <v>2644</v>
      </c>
      <c r="B911" s="30" t="s">
        <v>40</v>
      </c>
      <c r="C911" s="30" t="s">
        <v>535</v>
      </c>
      <c r="D911" s="30" t="s">
        <v>2060</v>
      </c>
      <c r="E911" s="30" t="s">
        <v>2645</v>
      </c>
      <c r="F911" s="30">
        <f t="shared" si="15"/>
        <v>11</v>
      </c>
      <c r="G911" s="30" t="str">
        <f t="shared" si="16"/>
        <v>03/03/202611:26:03</v>
      </c>
      <c r="H911" s="30" t="s">
        <v>2060</v>
      </c>
      <c r="I911" s="31">
        <v>46084</v>
      </c>
      <c r="J911" s="31" t="str">
        <f t="shared" si="17"/>
        <v>WD</v>
      </c>
      <c r="K911" s="30" t="s">
        <v>2646</v>
      </c>
      <c r="L911" s="30">
        <f t="shared" si="18"/>
        <v>11</v>
      </c>
      <c r="M911" s="30" t="s">
        <v>515</v>
      </c>
      <c r="N911" s="32">
        <f t="shared" si="19"/>
        <v>4.6296296296295947E-3</v>
      </c>
      <c r="O911" s="33">
        <v>73502</v>
      </c>
      <c r="P911" s="34">
        <f>VLOOKUP(O911,'CPT to wRVU'!$A$1:$C$9660,3,FALSE)</f>
        <v>0.22</v>
      </c>
      <c r="Q911" s="28"/>
      <c r="R911" s="28"/>
      <c r="S911" s="28"/>
      <c r="T911" s="28"/>
    </row>
    <row r="912" spans="1:20" ht="16.5" customHeight="1" x14ac:dyDescent="0.2">
      <c r="A912" s="35" t="s">
        <v>2647</v>
      </c>
      <c r="B912" s="36" t="s">
        <v>40</v>
      </c>
      <c r="C912" s="36" t="s">
        <v>61</v>
      </c>
      <c r="D912" s="36" t="s">
        <v>2060</v>
      </c>
      <c r="E912" s="36" t="s">
        <v>2648</v>
      </c>
      <c r="F912" s="36">
        <f t="shared" si="15"/>
        <v>11</v>
      </c>
      <c r="G912" s="36" t="str">
        <f t="shared" si="16"/>
        <v>03/03/202611:30:10</v>
      </c>
      <c r="H912" s="36" t="s">
        <v>2060</v>
      </c>
      <c r="I912" s="37">
        <v>46084</v>
      </c>
      <c r="J912" s="37" t="str">
        <f t="shared" si="17"/>
        <v>WD</v>
      </c>
      <c r="K912" s="36" t="s">
        <v>2649</v>
      </c>
      <c r="L912" s="36">
        <f t="shared" si="18"/>
        <v>11</v>
      </c>
      <c r="M912" s="36" t="s">
        <v>515</v>
      </c>
      <c r="N912" s="38">
        <f t="shared" si="19"/>
        <v>4.2129629629629739E-3</v>
      </c>
      <c r="O912" s="39">
        <v>71045</v>
      </c>
      <c r="P912" s="40">
        <f>VLOOKUP(O912,'CPT to wRVU'!$A$1:$C$9660,3,FALSE)</f>
        <v>0.18</v>
      </c>
      <c r="Q912" s="25"/>
      <c r="R912" s="25"/>
      <c r="S912" s="25"/>
      <c r="T912" s="25"/>
    </row>
    <row r="913" spans="1:20" ht="27" customHeight="1" x14ac:dyDescent="0.2">
      <c r="A913" s="29" t="s">
        <v>2650</v>
      </c>
      <c r="B913" s="30" t="s">
        <v>40</v>
      </c>
      <c r="C913" s="30" t="s">
        <v>45</v>
      </c>
      <c r="D913" s="30" t="s">
        <v>2060</v>
      </c>
      <c r="E913" s="30" t="s">
        <v>2651</v>
      </c>
      <c r="F913" s="30">
        <f t="shared" si="15"/>
        <v>11</v>
      </c>
      <c r="G913" s="30" t="str">
        <f t="shared" si="16"/>
        <v>03/03/202611:31:05</v>
      </c>
      <c r="H913" s="30" t="s">
        <v>2060</v>
      </c>
      <c r="I913" s="31">
        <v>46084</v>
      </c>
      <c r="J913" s="31" t="str">
        <f t="shared" si="17"/>
        <v>WD</v>
      </c>
      <c r="K913" s="30" t="s">
        <v>2652</v>
      </c>
      <c r="L913" s="30">
        <f t="shared" si="18"/>
        <v>11</v>
      </c>
      <c r="M913" s="30" t="s">
        <v>515</v>
      </c>
      <c r="N913" s="32">
        <f t="shared" si="19"/>
        <v>7.3032407407407351E-3</v>
      </c>
      <c r="O913" s="33">
        <v>72110</v>
      </c>
      <c r="P913" s="34">
        <f>VLOOKUP(O913,'CPT to wRVU'!$A$1:$C$9660,3,FALSE)</f>
        <v>0.26</v>
      </c>
      <c r="Q913" s="28"/>
      <c r="R913" s="28"/>
      <c r="S913" s="28"/>
      <c r="T913" s="28"/>
    </row>
    <row r="914" spans="1:20" ht="27" customHeight="1" x14ac:dyDescent="0.2">
      <c r="A914" s="35" t="s">
        <v>2653</v>
      </c>
      <c r="B914" s="36" t="s">
        <v>40</v>
      </c>
      <c r="C914" s="36" t="s">
        <v>41</v>
      </c>
      <c r="D914" s="36" t="s">
        <v>2060</v>
      </c>
      <c r="E914" s="36" t="s">
        <v>2636</v>
      </c>
      <c r="F914" s="36">
        <f t="shared" si="15"/>
        <v>11</v>
      </c>
      <c r="G914" s="36" t="str">
        <f t="shared" si="16"/>
        <v>03/03/202611:31:48</v>
      </c>
      <c r="H914" s="36" t="s">
        <v>2060</v>
      </c>
      <c r="I914" s="37">
        <v>46084</v>
      </c>
      <c r="J914" s="37" t="str">
        <f t="shared" si="17"/>
        <v>WD</v>
      </c>
      <c r="K914" s="36" t="s">
        <v>2654</v>
      </c>
      <c r="L914" s="36">
        <f t="shared" si="18"/>
        <v>11</v>
      </c>
      <c r="M914" s="36" t="s">
        <v>515</v>
      </c>
      <c r="N914" s="38">
        <f t="shared" si="19"/>
        <v>1.1631944444444431E-2</v>
      </c>
      <c r="O914" s="39">
        <v>71046</v>
      </c>
      <c r="P914" s="40">
        <f>VLOOKUP(O914,'CPT to wRVU'!$A$1:$C$9660,3,FALSE)</f>
        <v>0.22</v>
      </c>
      <c r="Q914" s="25"/>
      <c r="R914" s="25"/>
      <c r="S914" s="25"/>
      <c r="T914" s="25"/>
    </row>
    <row r="915" spans="1:20" ht="27" customHeight="1" x14ac:dyDescent="0.2">
      <c r="A915" s="29" t="s">
        <v>2655</v>
      </c>
      <c r="B915" s="30" t="s">
        <v>40</v>
      </c>
      <c r="C915" s="30" t="s">
        <v>61</v>
      </c>
      <c r="D915" s="30" t="s">
        <v>2060</v>
      </c>
      <c r="E915" s="30" t="s">
        <v>2633</v>
      </c>
      <c r="F915" s="30">
        <f t="shared" si="15"/>
        <v>10</v>
      </c>
      <c r="G915" s="30" t="str">
        <f t="shared" si="16"/>
        <v>03/03/202611:32:43</v>
      </c>
      <c r="H915" s="30" t="s">
        <v>2060</v>
      </c>
      <c r="I915" s="31">
        <v>46084</v>
      </c>
      <c r="J915" s="31" t="str">
        <f t="shared" si="17"/>
        <v>WD</v>
      </c>
      <c r="K915" s="30" t="s">
        <v>2656</v>
      </c>
      <c r="L915" s="30">
        <f t="shared" si="18"/>
        <v>11</v>
      </c>
      <c r="M915" s="30" t="s">
        <v>515</v>
      </c>
      <c r="N915" s="32">
        <f t="shared" si="19"/>
        <v>3.1446759259259272E-2</v>
      </c>
      <c r="O915" s="33">
        <v>71045</v>
      </c>
      <c r="P915" s="34">
        <f>VLOOKUP(O915,'CPT to wRVU'!$A$1:$C$9660,3,FALSE)</f>
        <v>0.18</v>
      </c>
      <c r="Q915" s="28"/>
      <c r="R915" s="28"/>
      <c r="S915" s="28"/>
      <c r="T915" s="28"/>
    </row>
    <row r="916" spans="1:20" ht="27" customHeight="1" x14ac:dyDescent="0.2">
      <c r="A916" s="35" t="s">
        <v>2657</v>
      </c>
      <c r="B916" s="36" t="s">
        <v>40</v>
      </c>
      <c r="C916" s="36" t="s">
        <v>61</v>
      </c>
      <c r="D916" s="36" t="s">
        <v>2060</v>
      </c>
      <c r="E916" s="36" t="s">
        <v>2658</v>
      </c>
      <c r="F916" s="36">
        <f t="shared" si="15"/>
        <v>10</v>
      </c>
      <c r="G916" s="36" t="str">
        <f t="shared" si="16"/>
        <v>03/03/202611:33:05</v>
      </c>
      <c r="H916" s="36" t="s">
        <v>2060</v>
      </c>
      <c r="I916" s="37">
        <v>46084</v>
      </c>
      <c r="J916" s="37" t="str">
        <f t="shared" si="17"/>
        <v>WD</v>
      </c>
      <c r="K916" s="36" t="s">
        <v>2659</v>
      </c>
      <c r="L916" s="36">
        <f t="shared" si="18"/>
        <v>11</v>
      </c>
      <c r="M916" s="36" t="s">
        <v>515</v>
      </c>
      <c r="N916" s="38">
        <f t="shared" si="19"/>
        <v>2.6377314814814812E-2</v>
      </c>
      <c r="O916" s="39">
        <v>71045</v>
      </c>
      <c r="P916" s="40">
        <f>VLOOKUP(O916,'CPT to wRVU'!$A$1:$C$9660,3,FALSE)</f>
        <v>0.18</v>
      </c>
      <c r="Q916" s="25"/>
      <c r="R916" s="25"/>
      <c r="S916" s="25"/>
      <c r="T916" s="25"/>
    </row>
    <row r="917" spans="1:20" ht="27" customHeight="1" x14ac:dyDescent="0.2">
      <c r="A917" s="29" t="s">
        <v>2660</v>
      </c>
      <c r="B917" s="30" t="s">
        <v>40</v>
      </c>
      <c r="C917" s="30" t="s">
        <v>509</v>
      </c>
      <c r="D917" s="30" t="s">
        <v>2060</v>
      </c>
      <c r="E917" s="30" t="s">
        <v>2661</v>
      </c>
      <c r="F917" s="30">
        <f t="shared" si="15"/>
        <v>10</v>
      </c>
      <c r="G917" s="30" t="str">
        <f t="shared" si="16"/>
        <v>03/03/202611:34:03</v>
      </c>
      <c r="H917" s="30" t="s">
        <v>2060</v>
      </c>
      <c r="I917" s="31">
        <v>46084</v>
      </c>
      <c r="J917" s="31" t="str">
        <f t="shared" si="17"/>
        <v>WD</v>
      </c>
      <c r="K917" s="30" t="s">
        <v>2662</v>
      </c>
      <c r="L917" s="30">
        <f t="shared" si="18"/>
        <v>11</v>
      </c>
      <c r="M917" s="30" t="s">
        <v>515</v>
      </c>
      <c r="N917" s="32">
        <f t="shared" si="19"/>
        <v>3.2789351851851889E-2</v>
      </c>
      <c r="O917" s="33">
        <v>73562</v>
      </c>
      <c r="P917" s="34">
        <f>VLOOKUP(O917,'CPT to wRVU'!$A$1:$C$9660,3,FALSE)</f>
        <v>0.18</v>
      </c>
      <c r="Q917" s="28"/>
      <c r="R917" s="28"/>
      <c r="S917" s="28"/>
      <c r="T917" s="28"/>
    </row>
    <row r="918" spans="1:20" ht="27" customHeight="1" x14ac:dyDescent="0.2">
      <c r="A918" s="35" t="s">
        <v>2663</v>
      </c>
      <c r="B918" s="36" t="s">
        <v>40</v>
      </c>
      <c r="C918" s="36" t="s">
        <v>41</v>
      </c>
      <c r="D918" s="36" t="s">
        <v>2060</v>
      </c>
      <c r="E918" s="36" t="s">
        <v>2664</v>
      </c>
      <c r="F918" s="36">
        <f t="shared" si="15"/>
        <v>10</v>
      </c>
      <c r="G918" s="36" t="str">
        <f t="shared" si="16"/>
        <v>03/03/202611:35:15</v>
      </c>
      <c r="H918" s="36" t="s">
        <v>2060</v>
      </c>
      <c r="I918" s="37">
        <v>46084</v>
      </c>
      <c r="J918" s="37" t="str">
        <f t="shared" si="17"/>
        <v>WD</v>
      </c>
      <c r="K918" s="36" t="s">
        <v>2665</v>
      </c>
      <c r="L918" s="36">
        <f t="shared" si="18"/>
        <v>11</v>
      </c>
      <c r="M918" s="36" t="s">
        <v>515</v>
      </c>
      <c r="N918" s="38">
        <f t="shared" si="19"/>
        <v>4.396990740740736E-2</v>
      </c>
      <c r="O918" s="39">
        <v>71046</v>
      </c>
      <c r="P918" s="40">
        <f>VLOOKUP(O918,'CPT to wRVU'!$A$1:$C$9660,3,FALSE)</f>
        <v>0.22</v>
      </c>
      <c r="Q918" s="25"/>
      <c r="R918" s="25"/>
      <c r="S918" s="25"/>
      <c r="T918" s="25"/>
    </row>
    <row r="919" spans="1:20" ht="27" customHeight="1" x14ac:dyDescent="0.2">
      <c r="A919" s="29" t="s">
        <v>2666</v>
      </c>
      <c r="B919" s="30" t="s">
        <v>40</v>
      </c>
      <c r="C919" s="30" t="s">
        <v>110</v>
      </c>
      <c r="D919" s="30" t="s">
        <v>2060</v>
      </c>
      <c r="E919" s="30" t="s">
        <v>2667</v>
      </c>
      <c r="F919" s="30">
        <f t="shared" si="15"/>
        <v>10</v>
      </c>
      <c r="G919" s="30" t="str">
        <f t="shared" si="16"/>
        <v>03/03/202611:36:00</v>
      </c>
      <c r="H919" s="30" t="s">
        <v>2060</v>
      </c>
      <c r="I919" s="31">
        <v>46084</v>
      </c>
      <c r="J919" s="31" t="str">
        <f t="shared" si="17"/>
        <v>WD</v>
      </c>
      <c r="K919" s="30" t="s">
        <v>2668</v>
      </c>
      <c r="L919" s="30">
        <f t="shared" si="18"/>
        <v>11</v>
      </c>
      <c r="M919" s="30" t="s">
        <v>515</v>
      </c>
      <c r="N919" s="32">
        <f t="shared" si="19"/>
        <v>3.8217592592592609E-2</v>
      </c>
      <c r="O919" s="33">
        <v>74018</v>
      </c>
      <c r="P919" s="34">
        <f>VLOOKUP(O919,'CPT to wRVU'!$A$1:$C$9660,3,FALSE)</f>
        <v>0.18</v>
      </c>
      <c r="Q919" s="28"/>
      <c r="R919" s="28"/>
      <c r="S919" s="28"/>
      <c r="T919" s="28"/>
    </row>
    <row r="920" spans="1:20" ht="27" customHeight="1" x14ac:dyDescent="0.2">
      <c r="A920" s="35" t="s">
        <v>2669</v>
      </c>
      <c r="B920" s="36" t="s">
        <v>40</v>
      </c>
      <c r="C920" s="36" t="s">
        <v>61</v>
      </c>
      <c r="D920" s="36" t="s">
        <v>2060</v>
      </c>
      <c r="E920" s="36" t="s">
        <v>2670</v>
      </c>
      <c r="F920" s="36">
        <f t="shared" si="15"/>
        <v>9</v>
      </c>
      <c r="G920" s="36" t="str">
        <f t="shared" si="16"/>
        <v>03/03/202611:37:00</v>
      </c>
      <c r="H920" s="36" t="s">
        <v>2060</v>
      </c>
      <c r="I920" s="37">
        <v>46084</v>
      </c>
      <c r="J920" s="37" t="str">
        <f t="shared" si="17"/>
        <v>WD</v>
      </c>
      <c r="K920" s="36" t="s">
        <v>2671</v>
      </c>
      <c r="L920" s="36">
        <f t="shared" si="18"/>
        <v>11</v>
      </c>
      <c r="M920" s="36" t="s">
        <v>515</v>
      </c>
      <c r="N920" s="38">
        <f t="shared" si="19"/>
        <v>8.6689814814814803E-2</v>
      </c>
      <c r="O920" s="39">
        <v>71045</v>
      </c>
      <c r="P920" s="40">
        <f>VLOOKUP(O920,'CPT to wRVU'!$A$1:$C$9660,3,FALSE)</f>
        <v>0.18</v>
      </c>
      <c r="Q920" s="25"/>
      <c r="R920" s="25"/>
      <c r="S920" s="25"/>
      <c r="T920" s="25"/>
    </row>
    <row r="921" spans="1:20" ht="27" customHeight="1" x14ac:dyDescent="0.2">
      <c r="A921" s="29" t="s">
        <v>2672</v>
      </c>
      <c r="B921" s="30" t="s">
        <v>40</v>
      </c>
      <c r="C921" s="30" t="s">
        <v>840</v>
      </c>
      <c r="D921" s="30" t="s">
        <v>2060</v>
      </c>
      <c r="E921" s="30" t="s">
        <v>2673</v>
      </c>
      <c r="F921" s="30">
        <f t="shared" si="15"/>
        <v>11</v>
      </c>
      <c r="G921" s="30" t="str">
        <f t="shared" si="16"/>
        <v>03/03/202611:37:34</v>
      </c>
      <c r="H921" s="30" t="s">
        <v>2060</v>
      </c>
      <c r="I921" s="31">
        <v>46084</v>
      </c>
      <c r="J921" s="31" t="str">
        <f t="shared" si="17"/>
        <v>WD</v>
      </c>
      <c r="K921" s="30" t="s">
        <v>2674</v>
      </c>
      <c r="L921" s="30">
        <f t="shared" si="18"/>
        <v>11</v>
      </c>
      <c r="M921" s="30" t="s">
        <v>515</v>
      </c>
      <c r="N921" s="32">
        <f t="shared" si="19"/>
        <v>1.1493055555555576E-2</v>
      </c>
      <c r="O921" s="33">
        <v>73562</v>
      </c>
      <c r="P921" s="34">
        <f>VLOOKUP(O921,'CPT to wRVU'!$A$1:$C$9660,3,FALSE)</f>
        <v>0.18</v>
      </c>
      <c r="Q921" s="28"/>
      <c r="R921" s="28"/>
      <c r="S921" s="28"/>
      <c r="T921" s="28"/>
    </row>
    <row r="922" spans="1:20" ht="27" customHeight="1" x14ac:dyDescent="0.2">
      <c r="A922" s="35" t="s">
        <v>2675</v>
      </c>
      <c r="B922" s="36" t="s">
        <v>40</v>
      </c>
      <c r="C922" s="36" t="s">
        <v>61</v>
      </c>
      <c r="D922" s="36" t="s">
        <v>2060</v>
      </c>
      <c r="E922" s="36" t="s">
        <v>2676</v>
      </c>
      <c r="F922" s="36">
        <f t="shared" si="15"/>
        <v>11</v>
      </c>
      <c r="G922" s="36" t="str">
        <f t="shared" si="16"/>
        <v>03/03/202611:38:02</v>
      </c>
      <c r="H922" s="36" t="s">
        <v>2060</v>
      </c>
      <c r="I922" s="37">
        <v>46084</v>
      </c>
      <c r="J922" s="37" t="str">
        <f t="shared" si="17"/>
        <v>WD</v>
      </c>
      <c r="K922" s="36" t="s">
        <v>2677</v>
      </c>
      <c r="L922" s="36">
        <f t="shared" si="18"/>
        <v>11</v>
      </c>
      <c r="M922" s="36" t="s">
        <v>515</v>
      </c>
      <c r="N922" s="38">
        <f t="shared" si="19"/>
        <v>1.6087962962962887E-3</v>
      </c>
      <c r="O922" s="39">
        <v>71045</v>
      </c>
      <c r="P922" s="40">
        <f>VLOOKUP(O922,'CPT to wRVU'!$A$1:$C$9660,3,FALSE)</f>
        <v>0.18</v>
      </c>
      <c r="Q922" s="25"/>
      <c r="R922" s="25"/>
      <c r="S922" s="25"/>
      <c r="T922" s="25"/>
    </row>
    <row r="923" spans="1:20" ht="27" customHeight="1" x14ac:dyDescent="0.2">
      <c r="A923" s="29" t="s">
        <v>2678</v>
      </c>
      <c r="B923" s="30" t="s">
        <v>40</v>
      </c>
      <c r="C923" s="30" t="s">
        <v>68</v>
      </c>
      <c r="D923" s="30" t="s">
        <v>2060</v>
      </c>
      <c r="E923" s="30" t="s">
        <v>2676</v>
      </c>
      <c r="F923" s="30">
        <f t="shared" si="15"/>
        <v>11</v>
      </c>
      <c r="G923" s="30" t="str">
        <f t="shared" si="16"/>
        <v>03/03/202611:38:37</v>
      </c>
      <c r="H923" s="30" t="s">
        <v>2060</v>
      </c>
      <c r="I923" s="31">
        <v>46084</v>
      </c>
      <c r="J923" s="31" t="str">
        <f t="shared" si="17"/>
        <v>WD</v>
      </c>
      <c r="K923" s="30" t="s">
        <v>2679</v>
      </c>
      <c r="L923" s="30">
        <f t="shared" si="18"/>
        <v>11</v>
      </c>
      <c r="M923" s="30" t="s">
        <v>515</v>
      </c>
      <c r="N923" s="32">
        <f t="shared" si="19"/>
        <v>2.0138888888888706E-3</v>
      </c>
      <c r="O923" s="33">
        <v>72170</v>
      </c>
      <c r="P923" s="34">
        <f>VLOOKUP(O923,'CPT to wRVU'!$A$1:$C$9660,3,FALSE)</f>
        <v>0.17</v>
      </c>
      <c r="Q923" s="28"/>
      <c r="R923" s="28"/>
      <c r="S923" s="28"/>
      <c r="T923" s="28"/>
    </row>
    <row r="924" spans="1:20" ht="27" customHeight="1" x14ac:dyDescent="0.2">
      <c r="A924" s="35" t="s">
        <v>2680</v>
      </c>
      <c r="B924" s="36" t="s">
        <v>40</v>
      </c>
      <c r="C924" s="36" t="s">
        <v>958</v>
      </c>
      <c r="D924" s="36" t="s">
        <v>2060</v>
      </c>
      <c r="E924" s="36" t="s">
        <v>2676</v>
      </c>
      <c r="F924" s="36">
        <f t="shared" si="15"/>
        <v>11</v>
      </c>
      <c r="G924" s="36" t="str">
        <f t="shared" si="16"/>
        <v>03/03/202611:39:23</v>
      </c>
      <c r="H924" s="36" t="s">
        <v>2060</v>
      </c>
      <c r="I924" s="37">
        <v>46084</v>
      </c>
      <c r="J924" s="37" t="str">
        <f t="shared" si="17"/>
        <v>WD</v>
      </c>
      <c r="K924" s="36" t="s">
        <v>2681</v>
      </c>
      <c r="L924" s="36">
        <f t="shared" si="18"/>
        <v>11</v>
      </c>
      <c r="M924" s="36" t="s">
        <v>515</v>
      </c>
      <c r="N924" s="38">
        <f t="shared" si="19"/>
        <v>2.5462962962963243E-3</v>
      </c>
      <c r="O924" s="39">
        <v>73060</v>
      </c>
      <c r="P924" s="40">
        <f>VLOOKUP(O924,'CPT to wRVU'!$A$1:$C$9660,3,FALSE)</f>
        <v>0.16</v>
      </c>
      <c r="Q924" s="25"/>
      <c r="R924" s="25"/>
      <c r="S924" s="25"/>
      <c r="T924" s="25"/>
    </row>
    <row r="925" spans="1:20" ht="27" customHeight="1" x14ac:dyDescent="0.2">
      <c r="A925" s="29" t="s">
        <v>2682</v>
      </c>
      <c r="B925" s="30" t="s">
        <v>21</v>
      </c>
      <c r="C925" s="30" t="s">
        <v>80</v>
      </c>
      <c r="D925" s="30" t="s">
        <v>2060</v>
      </c>
      <c r="E925" s="30" t="s">
        <v>2683</v>
      </c>
      <c r="F925" s="30">
        <f t="shared" si="15"/>
        <v>11</v>
      </c>
      <c r="G925" s="30" t="str">
        <f t="shared" si="16"/>
        <v>03/03/202611:43:53</v>
      </c>
      <c r="H925" s="30" t="s">
        <v>2060</v>
      </c>
      <c r="I925" s="31">
        <v>46084</v>
      </c>
      <c r="J925" s="31" t="str">
        <f t="shared" si="17"/>
        <v>WD</v>
      </c>
      <c r="K925" s="30" t="s">
        <v>2684</v>
      </c>
      <c r="L925" s="30">
        <f t="shared" si="18"/>
        <v>11</v>
      </c>
      <c r="M925" s="30" t="s">
        <v>515</v>
      </c>
      <c r="N925" s="32">
        <f t="shared" si="19"/>
        <v>5.0000000000000044E-3</v>
      </c>
      <c r="O925" s="33">
        <v>71275</v>
      </c>
      <c r="P925" s="34">
        <f>VLOOKUP(O925,'CPT to wRVU'!$A$1:$C$9660,3,FALSE)</f>
        <v>1.82</v>
      </c>
      <c r="Q925" s="28"/>
      <c r="R925" s="28"/>
      <c r="S925" s="28"/>
      <c r="T925" s="28"/>
    </row>
    <row r="926" spans="1:20" ht="27" customHeight="1" x14ac:dyDescent="0.2">
      <c r="A926" s="35" t="s">
        <v>2685</v>
      </c>
      <c r="B926" s="36" t="s">
        <v>40</v>
      </c>
      <c r="C926" s="36" t="s">
        <v>45</v>
      </c>
      <c r="D926" s="36" t="s">
        <v>2060</v>
      </c>
      <c r="E926" s="36" t="s">
        <v>2686</v>
      </c>
      <c r="F926" s="36">
        <f t="shared" si="15"/>
        <v>11</v>
      </c>
      <c r="G926" s="36" t="str">
        <f t="shared" si="16"/>
        <v>03/03/202611:44:36</v>
      </c>
      <c r="H926" s="36" t="s">
        <v>2060</v>
      </c>
      <c r="I926" s="37">
        <v>46084</v>
      </c>
      <c r="J926" s="37" t="str">
        <f t="shared" si="17"/>
        <v>WD</v>
      </c>
      <c r="K926" s="36" t="s">
        <v>2687</v>
      </c>
      <c r="L926" s="36">
        <f t="shared" si="18"/>
        <v>11</v>
      </c>
      <c r="M926" s="36" t="s">
        <v>515</v>
      </c>
      <c r="N926" s="38">
        <f t="shared" si="19"/>
        <v>1.9097222222222432E-3</v>
      </c>
      <c r="O926" s="39">
        <v>72110</v>
      </c>
      <c r="P926" s="40">
        <f>VLOOKUP(O926,'CPT to wRVU'!$A$1:$C$9660,3,FALSE)</f>
        <v>0.26</v>
      </c>
      <c r="Q926" s="25"/>
      <c r="R926" s="25"/>
      <c r="S926" s="25"/>
      <c r="T926" s="25"/>
    </row>
    <row r="927" spans="1:20" ht="27" customHeight="1" x14ac:dyDescent="0.2">
      <c r="A927" s="29" t="s">
        <v>2688</v>
      </c>
      <c r="B927" s="30" t="s">
        <v>40</v>
      </c>
      <c r="C927" s="30" t="s">
        <v>2689</v>
      </c>
      <c r="D927" s="30" t="s">
        <v>2060</v>
      </c>
      <c r="E927" s="30" t="s">
        <v>2658</v>
      </c>
      <c r="F927" s="30">
        <f t="shared" si="15"/>
        <v>10</v>
      </c>
      <c r="G927" s="30" t="str">
        <f t="shared" si="16"/>
        <v>03/03/202611:45:42</v>
      </c>
      <c r="H927" s="30" t="s">
        <v>2060</v>
      </c>
      <c r="I927" s="31">
        <v>46084</v>
      </c>
      <c r="J927" s="31" t="str">
        <f t="shared" si="17"/>
        <v>WD</v>
      </c>
      <c r="K927" s="30" t="s">
        <v>1599</v>
      </c>
      <c r="L927" s="30">
        <f t="shared" si="18"/>
        <v>11</v>
      </c>
      <c r="M927" s="30" t="s">
        <v>515</v>
      </c>
      <c r="N927" s="32">
        <f t="shared" si="19"/>
        <v>3.5138888888888886E-2</v>
      </c>
      <c r="O927" s="33">
        <v>73590</v>
      </c>
      <c r="P927" s="34">
        <f>VLOOKUP(O927,'CPT to wRVU'!$A$1:$C$9660,3,FALSE)</f>
        <v>0.16</v>
      </c>
      <c r="Q927" s="28"/>
      <c r="R927" s="28"/>
      <c r="S927" s="28"/>
      <c r="T927" s="28"/>
    </row>
    <row r="928" spans="1:20" ht="27" customHeight="1" x14ac:dyDescent="0.2">
      <c r="A928" s="35" t="s">
        <v>2690</v>
      </c>
      <c r="B928" s="36" t="s">
        <v>40</v>
      </c>
      <c r="C928" s="36" t="s">
        <v>627</v>
      </c>
      <c r="D928" s="36" t="s">
        <v>2060</v>
      </c>
      <c r="E928" s="36" t="s">
        <v>2676</v>
      </c>
      <c r="F928" s="36">
        <f t="shared" si="15"/>
        <v>11</v>
      </c>
      <c r="G928" s="36" t="str">
        <f t="shared" si="16"/>
        <v>03/03/202611:46:10</v>
      </c>
      <c r="H928" s="36" t="s">
        <v>2060</v>
      </c>
      <c r="I928" s="37">
        <v>46084</v>
      </c>
      <c r="J928" s="37" t="str">
        <f t="shared" si="17"/>
        <v>WD</v>
      </c>
      <c r="K928" s="36" t="s">
        <v>2691</v>
      </c>
      <c r="L928" s="36">
        <f t="shared" si="18"/>
        <v>11</v>
      </c>
      <c r="M928" s="36" t="s">
        <v>515</v>
      </c>
      <c r="N928" s="38">
        <f t="shared" si="19"/>
        <v>7.2569444444444686E-3</v>
      </c>
      <c r="O928" s="39">
        <v>73030</v>
      </c>
      <c r="P928" s="40">
        <f>VLOOKUP(O928,'CPT to wRVU'!$A$1:$C$9660,3,FALSE)</f>
        <v>0.18</v>
      </c>
      <c r="Q928" s="25"/>
      <c r="R928" s="25"/>
      <c r="S928" s="25"/>
      <c r="T928" s="25"/>
    </row>
    <row r="929" spans="1:20" ht="16.5" customHeight="1" x14ac:dyDescent="0.2">
      <c r="A929" s="29" t="s">
        <v>2692</v>
      </c>
      <c r="B929" s="30" t="s">
        <v>171</v>
      </c>
      <c r="C929" s="30" t="s">
        <v>1573</v>
      </c>
      <c r="D929" s="30" t="s">
        <v>2060</v>
      </c>
      <c r="E929" s="30" t="s">
        <v>2693</v>
      </c>
      <c r="F929" s="30">
        <f t="shared" si="15"/>
        <v>11</v>
      </c>
      <c r="G929" s="30" t="str">
        <f t="shared" si="16"/>
        <v>03/03/202611:47:03</v>
      </c>
      <c r="H929" s="30" t="s">
        <v>2060</v>
      </c>
      <c r="I929" s="31">
        <v>46084</v>
      </c>
      <c r="J929" s="31" t="str">
        <f t="shared" si="17"/>
        <v>WD</v>
      </c>
      <c r="K929" s="30" t="s">
        <v>2694</v>
      </c>
      <c r="L929" s="30">
        <f t="shared" si="18"/>
        <v>11</v>
      </c>
      <c r="M929" s="30" t="s">
        <v>515</v>
      </c>
      <c r="N929" s="32">
        <f t="shared" si="19"/>
        <v>6.620370370370332E-3</v>
      </c>
      <c r="O929" s="33">
        <v>76819</v>
      </c>
      <c r="P929" s="34">
        <f>VLOOKUP(O929,'CPT to wRVU'!$A$1:$C$9660,3,FALSE)</f>
        <v>0.77</v>
      </c>
      <c r="Q929" s="28"/>
      <c r="R929" s="28"/>
      <c r="S929" s="28"/>
      <c r="T929" s="28"/>
    </row>
    <row r="930" spans="1:20" ht="27" customHeight="1" x14ac:dyDescent="0.2">
      <c r="A930" s="35" t="s">
        <v>2695</v>
      </c>
      <c r="B930" s="36" t="s">
        <v>40</v>
      </c>
      <c r="C930" s="36" t="s">
        <v>2696</v>
      </c>
      <c r="D930" s="36" t="s">
        <v>2060</v>
      </c>
      <c r="E930" s="36" t="s">
        <v>2697</v>
      </c>
      <c r="F930" s="36">
        <f t="shared" si="15"/>
        <v>11</v>
      </c>
      <c r="G930" s="36" t="str">
        <f t="shared" si="16"/>
        <v>03/03/202611:48:14</v>
      </c>
      <c r="H930" s="36" t="s">
        <v>2060</v>
      </c>
      <c r="I930" s="37">
        <v>46084</v>
      </c>
      <c r="J930" s="37" t="str">
        <f t="shared" si="17"/>
        <v>WD</v>
      </c>
      <c r="K930" s="36" t="s">
        <v>459</v>
      </c>
      <c r="L930" s="36">
        <f t="shared" si="18"/>
        <v>11</v>
      </c>
      <c r="M930" s="36" t="s">
        <v>515</v>
      </c>
      <c r="N930" s="38">
        <f t="shared" si="19"/>
        <v>4.2824074074073737E-3</v>
      </c>
      <c r="O930" s="39">
        <v>73521</v>
      </c>
      <c r="P930" s="40">
        <f>VLOOKUP(O930,'CPT to wRVU'!$A$1:$C$9660,3,FALSE)</f>
        <v>0.22</v>
      </c>
      <c r="Q930" s="25"/>
      <c r="R930" s="25"/>
      <c r="S930" s="25"/>
      <c r="T930" s="25"/>
    </row>
    <row r="931" spans="1:20" ht="27" customHeight="1" x14ac:dyDescent="0.2">
      <c r="A931" s="29" t="s">
        <v>2698</v>
      </c>
      <c r="B931" s="30" t="s">
        <v>40</v>
      </c>
      <c r="C931" s="30" t="s">
        <v>41</v>
      </c>
      <c r="D931" s="30" t="s">
        <v>2060</v>
      </c>
      <c r="E931" s="30" t="s">
        <v>2699</v>
      </c>
      <c r="F931" s="30">
        <f t="shared" si="15"/>
        <v>11</v>
      </c>
      <c r="G931" s="30" t="str">
        <f t="shared" si="16"/>
        <v>03/03/202611:48:42</v>
      </c>
      <c r="H931" s="30" t="s">
        <v>2060</v>
      </c>
      <c r="I931" s="31">
        <v>46084</v>
      </c>
      <c r="J931" s="31" t="str">
        <f t="shared" si="17"/>
        <v>WD</v>
      </c>
      <c r="K931" s="30" t="s">
        <v>2700</v>
      </c>
      <c r="L931" s="30">
        <f t="shared" si="18"/>
        <v>11</v>
      </c>
      <c r="M931" s="30" t="s">
        <v>515</v>
      </c>
      <c r="N931" s="32">
        <f t="shared" si="19"/>
        <v>9.2592592592594114E-4</v>
      </c>
      <c r="O931" s="33">
        <v>71046</v>
      </c>
      <c r="P931" s="34">
        <f>VLOOKUP(O931,'CPT to wRVU'!$A$1:$C$9660,3,FALSE)</f>
        <v>0.22</v>
      </c>
      <c r="Q931" s="28"/>
      <c r="R931" s="28"/>
      <c r="S931" s="28"/>
      <c r="T931" s="28"/>
    </row>
    <row r="932" spans="1:20" ht="27" customHeight="1" x14ac:dyDescent="0.2">
      <c r="A932" s="35" t="s">
        <v>2701</v>
      </c>
      <c r="B932" s="36" t="s">
        <v>40</v>
      </c>
      <c r="C932" s="36" t="s">
        <v>617</v>
      </c>
      <c r="D932" s="36" t="s">
        <v>2060</v>
      </c>
      <c r="E932" s="36" t="s">
        <v>2702</v>
      </c>
      <c r="F932" s="36">
        <f t="shared" si="15"/>
        <v>9</v>
      </c>
      <c r="G932" s="36" t="str">
        <f t="shared" si="16"/>
        <v>03/03/202611:49:30</v>
      </c>
      <c r="H932" s="36" t="s">
        <v>2060</v>
      </c>
      <c r="I932" s="37">
        <v>46084</v>
      </c>
      <c r="J932" s="37" t="str">
        <f t="shared" si="17"/>
        <v>WD</v>
      </c>
      <c r="K932" s="36" t="s">
        <v>2703</v>
      </c>
      <c r="L932" s="36">
        <f t="shared" si="18"/>
        <v>11</v>
      </c>
      <c r="M932" s="36" t="s">
        <v>515</v>
      </c>
      <c r="N932" s="38">
        <f t="shared" si="19"/>
        <v>8.4479166666666716E-2</v>
      </c>
      <c r="O932" s="39">
        <v>73110</v>
      </c>
      <c r="P932" s="40">
        <f>VLOOKUP(O932,'CPT to wRVU'!$A$1:$C$9660,3,FALSE)</f>
        <v>0.17</v>
      </c>
      <c r="Q932" s="25"/>
      <c r="R932" s="25"/>
      <c r="S932" s="25"/>
      <c r="T932" s="25"/>
    </row>
    <row r="933" spans="1:20" ht="27" customHeight="1" x14ac:dyDescent="0.2">
      <c r="A933" s="29" t="s">
        <v>2704</v>
      </c>
      <c r="B933" s="30" t="s">
        <v>40</v>
      </c>
      <c r="C933" s="30" t="s">
        <v>110</v>
      </c>
      <c r="D933" s="30" t="s">
        <v>2060</v>
      </c>
      <c r="E933" s="30" t="s">
        <v>2705</v>
      </c>
      <c r="F933" s="30">
        <f t="shared" si="15"/>
        <v>9</v>
      </c>
      <c r="G933" s="30" t="str">
        <f t="shared" si="16"/>
        <v>03/03/202611:50:17</v>
      </c>
      <c r="H933" s="30" t="s">
        <v>2060</v>
      </c>
      <c r="I933" s="31">
        <v>46084</v>
      </c>
      <c r="J933" s="31" t="str">
        <f t="shared" si="17"/>
        <v>WD</v>
      </c>
      <c r="K933" s="30" t="s">
        <v>2706</v>
      </c>
      <c r="L933" s="30">
        <f t="shared" si="18"/>
        <v>11</v>
      </c>
      <c r="M933" s="30" t="s">
        <v>515</v>
      </c>
      <c r="N933" s="32">
        <f t="shared" si="19"/>
        <v>9.0752314814814772E-2</v>
      </c>
      <c r="O933" s="33">
        <v>74018</v>
      </c>
      <c r="P933" s="34">
        <f>VLOOKUP(O933,'CPT to wRVU'!$A$1:$C$9660,3,FALSE)</f>
        <v>0.18</v>
      </c>
      <c r="Q933" s="28"/>
      <c r="R933" s="28"/>
      <c r="S933" s="28"/>
      <c r="T933" s="28"/>
    </row>
    <row r="934" spans="1:20" ht="27" customHeight="1" x14ac:dyDescent="0.2">
      <c r="A934" s="35" t="s">
        <v>2707</v>
      </c>
      <c r="B934" s="36" t="s">
        <v>40</v>
      </c>
      <c r="C934" s="36" t="s">
        <v>2639</v>
      </c>
      <c r="D934" s="36" t="s">
        <v>2060</v>
      </c>
      <c r="E934" s="36" t="s">
        <v>2708</v>
      </c>
      <c r="F934" s="36">
        <f t="shared" si="15"/>
        <v>10</v>
      </c>
      <c r="G934" s="36" t="str">
        <f t="shared" si="16"/>
        <v>03/03/202611:51:04</v>
      </c>
      <c r="H934" s="36" t="s">
        <v>2060</v>
      </c>
      <c r="I934" s="37">
        <v>46084</v>
      </c>
      <c r="J934" s="37" t="str">
        <f t="shared" si="17"/>
        <v>WD</v>
      </c>
      <c r="K934" s="36" t="s">
        <v>2709</v>
      </c>
      <c r="L934" s="36">
        <f t="shared" si="18"/>
        <v>11</v>
      </c>
      <c r="M934" s="36" t="s">
        <v>515</v>
      </c>
      <c r="N934" s="38">
        <f t="shared" si="19"/>
        <v>4.2800925925925937E-2</v>
      </c>
      <c r="O934" s="39">
        <v>73560</v>
      </c>
      <c r="P934" s="40">
        <f>VLOOKUP(O934,'CPT to wRVU'!$A$1:$C$9660,3,FALSE)</f>
        <v>0.16</v>
      </c>
      <c r="Q934" s="25"/>
      <c r="R934" s="25"/>
      <c r="S934" s="25"/>
      <c r="T934" s="25"/>
    </row>
    <row r="935" spans="1:20" ht="16.5" customHeight="1" x14ac:dyDescent="0.2">
      <c r="A935" s="29" t="s">
        <v>2710</v>
      </c>
      <c r="B935" s="30" t="s">
        <v>40</v>
      </c>
      <c r="C935" s="30" t="s">
        <v>93</v>
      </c>
      <c r="D935" s="30" t="s">
        <v>2060</v>
      </c>
      <c r="E935" s="30" t="s">
        <v>2618</v>
      </c>
      <c r="F935" s="30">
        <f t="shared" si="15"/>
        <v>11</v>
      </c>
      <c r="G935" s="30" t="str">
        <f t="shared" si="16"/>
        <v>03/03/202611:51:44</v>
      </c>
      <c r="H935" s="30" t="s">
        <v>2060</v>
      </c>
      <c r="I935" s="31">
        <v>46084</v>
      </c>
      <c r="J935" s="31" t="str">
        <f t="shared" si="17"/>
        <v>WD</v>
      </c>
      <c r="K935" s="30" t="s">
        <v>2711</v>
      </c>
      <c r="L935" s="30">
        <f t="shared" si="18"/>
        <v>11</v>
      </c>
      <c r="M935" s="30" t="s">
        <v>515</v>
      </c>
      <c r="N935" s="32">
        <f t="shared" si="19"/>
        <v>3.2071759259259258E-2</v>
      </c>
      <c r="O935" s="33">
        <v>72100</v>
      </c>
      <c r="P935" s="34">
        <f>VLOOKUP(O935,'CPT to wRVU'!$A$1:$C$9660,3,FALSE)</f>
        <v>0.22</v>
      </c>
      <c r="Q935" s="28"/>
      <c r="R935" s="28"/>
      <c r="S935" s="28"/>
      <c r="T935" s="28"/>
    </row>
    <row r="936" spans="1:20" ht="27" customHeight="1" x14ac:dyDescent="0.2">
      <c r="A936" s="35" t="s">
        <v>2712</v>
      </c>
      <c r="B936" s="36" t="s">
        <v>40</v>
      </c>
      <c r="C936" s="36" t="s">
        <v>93</v>
      </c>
      <c r="D936" s="36" t="s">
        <v>2060</v>
      </c>
      <c r="E936" s="36" t="s">
        <v>2713</v>
      </c>
      <c r="F936" s="36">
        <f t="shared" si="15"/>
        <v>11</v>
      </c>
      <c r="G936" s="36" t="str">
        <f t="shared" si="16"/>
        <v>03/03/202611:53:18</v>
      </c>
      <c r="H936" s="36" t="s">
        <v>2060</v>
      </c>
      <c r="I936" s="37">
        <v>46084</v>
      </c>
      <c r="J936" s="37" t="str">
        <f t="shared" si="17"/>
        <v>WD</v>
      </c>
      <c r="K936" s="36" t="s">
        <v>2714</v>
      </c>
      <c r="L936" s="36">
        <f t="shared" si="18"/>
        <v>11</v>
      </c>
      <c r="M936" s="36" t="s">
        <v>515</v>
      </c>
      <c r="N936" s="38">
        <f t="shared" si="19"/>
        <v>2.618055555555554E-2</v>
      </c>
      <c r="O936" s="39">
        <v>72100</v>
      </c>
      <c r="P936" s="40">
        <f>VLOOKUP(O936,'CPT to wRVU'!$A$1:$C$9660,3,FALSE)</f>
        <v>0.22</v>
      </c>
      <c r="Q936" s="25"/>
      <c r="R936" s="25"/>
      <c r="S936" s="25"/>
      <c r="T936" s="25"/>
    </row>
    <row r="937" spans="1:20" ht="27" customHeight="1" x14ac:dyDescent="0.2">
      <c r="A937" s="29" t="s">
        <v>2715</v>
      </c>
      <c r="B937" s="30" t="s">
        <v>40</v>
      </c>
      <c r="C937" s="30" t="s">
        <v>41</v>
      </c>
      <c r="D937" s="30" t="s">
        <v>2060</v>
      </c>
      <c r="E937" s="30" t="s">
        <v>2716</v>
      </c>
      <c r="F937" s="30">
        <f t="shared" si="15"/>
        <v>11</v>
      </c>
      <c r="G937" s="30" t="str">
        <f t="shared" si="16"/>
        <v>03/03/202611:53:42</v>
      </c>
      <c r="H937" s="30" t="s">
        <v>2060</v>
      </c>
      <c r="I937" s="31">
        <v>46084</v>
      </c>
      <c r="J937" s="31" t="str">
        <f t="shared" si="17"/>
        <v>WD</v>
      </c>
      <c r="K937" s="30" t="s">
        <v>2717</v>
      </c>
      <c r="L937" s="30">
        <f t="shared" si="18"/>
        <v>11</v>
      </c>
      <c r="M937" s="30" t="s">
        <v>515</v>
      </c>
      <c r="N937" s="32">
        <f t="shared" si="19"/>
        <v>3.1157407407407411E-2</v>
      </c>
      <c r="O937" s="33">
        <v>71046</v>
      </c>
      <c r="P937" s="34">
        <f>VLOOKUP(O937,'CPT to wRVU'!$A$1:$C$9660,3,FALSE)</f>
        <v>0.22</v>
      </c>
      <c r="Q937" s="28"/>
      <c r="R937" s="28"/>
      <c r="S937" s="28"/>
      <c r="T937" s="28"/>
    </row>
    <row r="938" spans="1:20" ht="27" customHeight="1" x14ac:dyDescent="0.2">
      <c r="A938" s="35" t="s">
        <v>2718</v>
      </c>
      <c r="B938" s="36" t="s">
        <v>40</v>
      </c>
      <c r="C938" s="36" t="s">
        <v>2719</v>
      </c>
      <c r="D938" s="36" t="s">
        <v>2060</v>
      </c>
      <c r="E938" s="36" t="s">
        <v>2658</v>
      </c>
      <c r="F938" s="36">
        <f t="shared" si="15"/>
        <v>10</v>
      </c>
      <c r="G938" s="36" t="str">
        <f t="shared" si="16"/>
        <v>03/03/202611:54:55</v>
      </c>
      <c r="H938" s="36" t="s">
        <v>2060</v>
      </c>
      <c r="I938" s="37">
        <v>46084</v>
      </c>
      <c r="J938" s="37" t="str">
        <f t="shared" si="17"/>
        <v>WD</v>
      </c>
      <c r="K938" s="36" t="s">
        <v>2720</v>
      </c>
      <c r="L938" s="36">
        <f t="shared" si="18"/>
        <v>11</v>
      </c>
      <c r="M938" s="36" t="s">
        <v>515</v>
      </c>
      <c r="N938" s="38">
        <f t="shared" si="19"/>
        <v>4.1539351851851869E-2</v>
      </c>
      <c r="O938" s="39">
        <v>73562</v>
      </c>
      <c r="P938" s="40">
        <f>VLOOKUP(O938,'CPT to wRVU'!$A$1:$C$9660,3,FALSE)</f>
        <v>0.18</v>
      </c>
      <c r="Q938" s="25"/>
      <c r="R938" s="25"/>
      <c r="S938" s="25"/>
      <c r="T938" s="25"/>
    </row>
    <row r="939" spans="1:20" ht="27" customHeight="1" x14ac:dyDescent="0.2">
      <c r="A939" s="29" t="s">
        <v>2721</v>
      </c>
      <c r="B939" s="30" t="s">
        <v>40</v>
      </c>
      <c r="C939" s="30" t="s">
        <v>45</v>
      </c>
      <c r="D939" s="30" t="s">
        <v>2060</v>
      </c>
      <c r="E939" s="30" t="s">
        <v>2722</v>
      </c>
      <c r="F939" s="30">
        <f t="shared" si="15"/>
        <v>11</v>
      </c>
      <c r="G939" s="30" t="str">
        <f t="shared" si="16"/>
        <v>03/03/202611:55:55</v>
      </c>
      <c r="H939" s="30" t="s">
        <v>2060</v>
      </c>
      <c r="I939" s="31">
        <v>46084</v>
      </c>
      <c r="J939" s="31" t="str">
        <f t="shared" si="17"/>
        <v>WD</v>
      </c>
      <c r="K939" s="30" t="s">
        <v>2723</v>
      </c>
      <c r="L939" s="30">
        <f t="shared" si="18"/>
        <v>11</v>
      </c>
      <c r="M939" s="30" t="s">
        <v>515</v>
      </c>
      <c r="N939" s="32">
        <f t="shared" si="19"/>
        <v>1.8680555555555589E-2</v>
      </c>
      <c r="O939" s="33">
        <v>72110</v>
      </c>
      <c r="P939" s="34">
        <f>VLOOKUP(O939,'CPT to wRVU'!$A$1:$C$9660,3,FALSE)</f>
        <v>0.26</v>
      </c>
      <c r="Q939" s="28"/>
      <c r="R939" s="28"/>
      <c r="S939" s="28"/>
      <c r="T939" s="28"/>
    </row>
    <row r="940" spans="1:20" ht="27" customHeight="1" x14ac:dyDescent="0.2">
      <c r="A940" s="35" t="s">
        <v>2724</v>
      </c>
      <c r="B940" s="36" t="s">
        <v>40</v>
      </c>
      <c r="C940" s="36" t="s">
        <v>41</v>
      </c>
      <c r="D940" s="36" t="s">
        <v>2060</v>
      </c>
      <c r="E940" s="36" t="s">
        <v>2725</v>
      </c>
      <c r="F940" s="36">
        <f t="shared" si="15"/>
        <v>10</v>
      </c>
      <c r="G940" s="36" t="str">
        <f t="shared" si="16"/>
        <v>03/03/202611:56:39</v>
      </c>
      <c r="H940" s="36" t="s">
        <v>2060</v>
      </c>
      <c r="I940" s="37">
        <v>46084</v>
      </c>
      <c r="J940" s="37" t="str">
        <f t="shared" si="17"/>
        <v>WD</v>
      </c>
      <c r="K940" s="36" t="s">
        <v>2726</v>
      </c>
      <c r="L940" s="36">
        <f t="shared" si="18"/>
        <v>11</v>
      </c>
      <c r="M940" s="36" t="s">
        <v>515</v>
      </c>
      <c r="N940" s="38">
        <f t="shared" si="19"/>
        <v>4.6284722222222241E-2</v>
      </c>
      <c r="O940" s="39">
        <v>71046</v>
      </c>
      <c r="P940" s="40">
        <f>VLOOKUP(O940,'CPT to wRVU'!$A$1:$C$9660,3,FALSE)</f>
        <v>0.22</v>
      </c>
      <c r="Q940" s="25"/>
      <c r="R940" s="25"/>
      <c r="S940" s="25"/>
      <c r="T940" s="25"/>
    </row>
    <row r="941" spans="1:20" ht="27" customHeight="1" x14ac:dyDescent="0.2">
      <c r="A941" s="29" t="s">
        <v>2727</v>
      </c>
      <c r="B941" s="30" t="s">
        <v>40</v>
      </c>
      <c r="C941" s="30" t="s">
        <v>509</v>
      </c>
      <c r="D941" s="30" t="s">
        <v>2060</v>
      </c>
      <c r="E941" s="30" t="s">
        <v>2728</v>
      </c>
      <c r="F941" s="30">
        <f t="shared" si="15"/>
        <v>11</v>
      </c>
      <c r="G941" s="30" t="str">
        <f t="shared" si="16"/>
        <v>03/03/202612:00:03</v>
      </c>
      <c r="H941" s="30" t="s">
        <v>2060</v>
      </c>
      <c r="I941" s="31">
        <v>46084</v>
      </c>
      <c r="J941" s="31" t="str">
        <f t="shared" si="17"/>
        <v>WD</v>
      </c>
      <c r="K941" s="30" t="s">
        <v>2729</v>
      </c>
      <c r="L941" s="30">
        <f t="shared" si="18"/>
        <v>12</v>
      </c>
      <c r="M941" s="30" t="s">
        <v>515</v>
      </c>
      <c r="N941" s="32">
        <f t="shared" si="19"/>
        <v>2.372685185185186E-3</v>
      </c>
      <c r="O941" s="33">
        <v>73562</v>
      </c>
      <c r="P941" s="34">
        <f>VLOOKUP(O941,'CPT to wRVU'!$A$1:$C$9660,3,FALSE)</f>
        <v>0.18</v>
      </c>
      <c r="Q941" s="28"/>
      <c r="R941" s="28">
        <f>SUM(P941:P965)</f>
        <v>17.89</v>
      </c>
      <c r="S941" s="41">
        <f>(R941*55)-450</f>
        <v>533.95000000000005</v>
      </c>
      <c r="T941" s="28"/>
    </row>
    <row r="942" spans="1:20" ht="27" customHeight="1" x14ac:dyDescent="0.2">
      <c r="A942" s="35" t="s">
        <v>2730</v>
      </c>
      <c r="B942" s="36" t="s">
        <v>40</v>
      </c>
      <c r="C942" s="36" t="s">
        <v>41</v>
      </c>
      <c r="D942" s="36" t="s">
        <v>2060</v>
      </c>
      <c r="E942" s="36" t="s">
        <v>2731</v>
      </c>
      <c r="F942" s="36">
        <f t="shared" si="15"/>
        <v>11</v>
      </c>
      <c r="G942" s="36" t="str">
        <f t="shared" si="16"/>
        <v>03/03/202612:00:43</v>
      </c>
      <c r="H942" s="36" t="s">
        <v>2060</v>
      </c>
      <c r="I942" s="37">
        <v>46084</v>
      </c>
      <c r="J942" s="37" t="str">
        <f t="shared" si="17"/>
        <v>WD</v>
      </c>
      <c r="K942" s="36" t="s">
        <v>2732</v>
      </c>
      <c r="L942" s="36">
        <f t="shared" si="18"/>
        <v>12</v>
      </c>
      <c r="M942" s="36" t="s">
        <v>515</v>
      </c>
      <c r="N942" s="38">
        <f t="shared" si="19"/>
        <v>9.1435185185190226E-4</v>
      </c>
      <c r="O942" s="39">
        <v>71046</v>
      </c>
      <c r="P942" s="40">
        <f>VLOOKUP(O942,'CPT to wRVU'!$A$1:$C$9660,3,FALSE)</f>
        <v>0.22</v>
      </c>
      <c r="Q942" s="25"/>
      <c r="R942" s="25"/>
      <c r="S942" s="25"/>
      <c r="T942" s="25"/>
    </row>
    <row r="943" spans="1:20" ht="16.5" customHeight="1" x14ac:dyDescent="0.2">
      <c r="A943" s="29" t="s">
        <v>2733</v>
      </c>
      <c r="B943" s="30" t="s">
        <v>40</v>
      </c>
      <c r="C943" s="30" t="s">
        <v>732</v>
      </c>
      <c r="D943" s="30" t="s">
        <v>2060</v>
      </c>
      <c r="E943" s="30" t="s">
        <v>2618</v>
      </c>
      <c r="F943" s="30">
        <f t="shared" si="15"/>
        <v>11</v>
      </c>
      <c r="G943" s="30" t="str">
        <f t="shared" si="16"/>
        <v>03/03/202612:01:29</v>
      </c>
      <c r="H943" s="30" t="s">
        <v>2060</v>
      </c>
      <c r="I943" s="31">
        <v>46084</v>
      </c>
      <c r="J943" s="31" t="str">
        <f t="shared" si="17"/>
        <v>WD</v>
      </c>
      <c r="K943" s="30" t="s">
        <v>2734</v>
      </c>
      <c r="L943" s="30">
        <f t="shared" si="18"/>
        <v>12</v>
      </c>
      <c r="M943" s="30" t="s">
        <v>515</v>
      </c>
      <c r="N943" s="32">
        <f t="shared" si="19"/>
        <v>3.8842592592592595E-2</v>
      </c>
      <c r="O943" s="33">
        <v>73502</v>
      </c>
      <c r="P943" s="34">
        <f>VLOOKUP(O943,'CPT to wRVU'!$A$1:$C$9660,3,FALSE)</f>
        <v>0.22</v>
      </c>
      <c r="Q943" s="28"/>
      <c r="R943" s="28"/>
      <c r="S943" s="28"/>
      <c r="T943" s="28"/>
    </row>
    <row r="944" spans="1:20" ht="16.5" customHeight="1" x14ac:dyDescent="0.2">
      <c r="A944" s="35" t="s">
        <v>2735</v>
      </c>
      <c r="B944" s="36" t="s">
        <v>40</v>
      </c>
      <c r="C944" s="36" t="s">
        <v>2736</v>
      </c>
      <c r="D944" s="36" t="s">
        <v>2060</v>
      </c>
      <c r="E944" s="36" t="s">
        <v>2658</v>
      </c>
      <c r="F944" s="36">
        <f t="shared" si="15"/>
        <v>10</v>
      </c>
      <c r="G944" s="36" t="str">
        <f t="shared" si="16"/>
        <v>03/03/202612:02:45</v>
      </c>
      <c r="H944" s="36" t="s">
        <v>2060</v>
      </c>
      <c r="I944" s="37">
        <v>46084</v>
      </c>
      <c r="J944" s="37" t="str">
        <f t="shared" si="17"/>
        <v>WD</v>
      </c>
      <c r="K944" s="36" t="s">
        <v>2737</v>
      </c>
      <c r="L944" s="36">
        <f t="shared" si="18"/>
        <v>12</v>
      </c>
      <c r="M944" s="36" t="s">
        <v>515</v>
      </c>
      <c r="N944" s="38">
        <f t="shared" si="19"/>
        <v>4.6979166666666627E-2</v>
      </c>
      <c r="O944" s="39">
        <v>73610</v>
      </c>
      <c r="P944" s="40">
        <f>VLOOKUP(O944,'CPT to wRVU'!$A$1:$C$9660,3,FALSE)</f>
        <v>0.17</v>
      </c>
      <c r="Q944" s="25"/>
      <c r="R944" s="25"/>
      <c r="S944" s="25"/>
      <c r="T944" s="25"/>
    </row>
    <row r="945" spans="1:20" ht="27" customHeight="1" x14ac:dyDescent="0.2">
      <c r="A945" s="29" t="s">
        <v>2738</v>
      </c>
      <c r="B945" s="30" t="s">
        <v>21</v>
      </c>
      <c r="C945" s="30" t="s">
        <v>84</v>
      </c>
      <c r="D945" s="30" t="s">
        <v>2060</v>
      </c>
      <c r="E945" s="30" t="s">
        <v>2739</v>
      </c>
      <c r="F945" s="30">
        <f t="shared" si="15"/>
        <v>11</v>
      </c>
      <c r="G945" s="30" t="str">
        <f t="shared" si="16"/>
        <v>03/03/202612:04:07</v>
      </c>
      <c r="H945" s="30" t="s">
        <v>2060</v>
      </c>
      <c r="I945" s="31">
        <v>46084</v>
      </c>
      <c r="J945" s="31" t="str">
        <f t="shared" si="17"/>
        <v>WD</v>
      </c>
      <c r="K945" s="30" t="s">
        <v>2740</v>
      </c>
      <c r="L945" s="30">
        <f t="shared" si="18"/>
        <v>12</v>
      </c>
      <c r="M945" s="30" t="s">
        <v>515</v>
      </c>
      <c r="N945" s="32">
        <f t="shared" si="19"/>
        <v>3.6689814814814259E-3</v>
      </c>
      <c r="O945" s="33">
        <v>74177</v>
      </c>
      <c r="P945" s="34">
        <f>VLOOKUP(O945,'CPT to wRVU'!$A$1:$C$9660,3,FALSE)</f>
        <v>1.82</v>
      </c>
      <c r="Q945" s="28"/>
      <c r="R945" s="28"/>
      <c r="S945" s="28"/>
      <c r="T945" s="28"/>
    </row>
    <row r="946" spans="1:20" ht="27" customHeight="1" x14ac:dyDescent="0.2">
      <c r="A946" s="35" t="s">
        <v>2741</v>
      </c>
      <c r="B946" s="36" t="s">
        <v>21</v>
      </c>
      <c r="C946" s="36" t="s">
        <v>28</v>
      </c>
      <c r="D946" s="36" t="s">
        <v>2060</v>
      </c>
      <c r="E946" s="36" t="s">
        <v>2742</v>
      </c>
      <c r="F946" s="36">
        <f t="shared" si="15"/>
        <v>12</v>
      </c>
      <c r="G946" s="36" t="str">
        <f t="shared" si="16"/>
        <v>03/03/202612:05:41</v>
      </c>
      <c r="H946" s="36" t="s">
        <v>2060</v>
      </c>
      <c r="I946" s="37">
        <v>46084</v>
      </c>
      <c r="J946" s="37" t="str">
        <f t="shared" si="17"/>
        <v>WD</v>
      </c>
      <c r="K946" s="36" t="s">
        <v>2743</v>
      </c>
      <c r="L946" s="36">
        <f t="shared" si="18"/>
        <v>12</v>
      </c>
      <c r="M946" s="36" t="s">
        <v>515</v>
      </c>
      <c r="N946" s="38">
        <f t="shared" si="19"/>
        <v>2.5462962962963243E-3</v>
      </c>
      <c r="O946" s="39">
        <v>70450</v>
      </c>
      <c r="P946" s="40">
        <f>VLOOKUP(O946,'CPT to wRVU'!$A$1:$C$9660,3,FALSE)</f>
        <v>0.85</v>
      </c>
      <c r="Q946" s="25"/>
      <c r="R946" s="25"/>
      <c r="S946" s="25"/>
      <c r="T946" s="25"/>
    </row>
    <row r="947" spans="1:20" ht="27" customHeight="1" x14ac:dyDescent="0.2">
      <c r="A947" s="29" t="s">
        <v>2744</v>
      </c>
      <c r="B947" s="30" t="s">
        <v>171</v>
      </c>
      <c r="C947" s="30" t="s">
        <v>387</v>
      </c>
      <c r="D947" s="30" t="s">
        <v>2060</v>
      </c>
      <c r="E947" s="30" t="s">
        <v>2745</v>
      </c>
      <c r="F947" s="30">
        <f t="shared" si="15"/>
        <v>11</v>
      </c>
      <c r="G947" s="30" t="str">
        <f t="shared" si="16"/>
        <v>03/03/202612:08:10</v>
      </c>
      <c r="H947" s="30" t="s">
        <v>2060</v>
      </c>
      <c r="I947" s="31">
        <v>46084</v>
      </c>
      <c r="J947" s="31" t="str">
        <f t="shared" si="17"/>
        <v>WD</v>
      </c>
      <c r="K947" s="30" t="s">
        <v>2746</v>
      </c>
      <c r="L947" s="30">
        <f t="shared" si="18"/>
        <v>12</v>
      </c>
      <c r="M947" s="30" t="s">
        <v>515</v>
      </c>
      <c r="N947" s="32">
        <f t="shared" si="19"/>
        <v>2.248842592592587E-2</v>
      </c>
      <c r="O947" s="33">
        <v>76856</v>
      </c>
      <c r="P947" s="34">
        <f>VLOOKUP(O947,'CPT to wRVU'!$A$1:$C$9660,3,FALSE)</f>
        <v>0.69</v>
      </c>
      <c r="Q947" s="28"/>
      <c r="R947" s="28"/>
      <c r="S947" s="28"/>
      <c r="T947" s="28"/>
    </row>
    <row r="948" spans="1:20" ht="16.5" customHeight="1" x14ac:dyDescent="0.2">
      <c r="A948" s="35" t="s">
        <v>2747</v>
      </c>
      <c r="B948" s="36" t="s">
        <v>171</v>
      </c>
      <c r="C948" s="36" t="s">
        <v>391</v>
      </c>
      <c r="D948" s="36" t="s">
        <v>2060</v>
      </c>
      <c r="E948" s="36" t="s">
        <v>2748</v>
      </c>
      <c r="F948" s="36">
        <f t="shared" si="15"/>
        <v>11</v>
      </c>
      <c r="G948" s="36" t="str">
        <f t="shared" si="16"/>
        <v>03/03/202612:08:10</v>
      </c>
      <c r="H948" s="36" t="s">
        <v>2060</v>
      </c>
      <c r="I948" s="37">
        <v>46084</v>
      </c>
      <c r="J948" s="37" t="str">
        <f t="shared" si="17"/>
        <v>WD</v>
      </c>
      <c r="K948" s="36" t="s">
        <v>2746</v>
      </c>
      <c r="L948" s="36">
        <f t="shared" si="18"/>
        <v>12</v>
      </c>
      <c r="M948" s="36" t="s">
        <v>515</v>
      </c>
      <c r="N948" s="38">
        <f t="shared" si="19"/>
        <v>2.2245370370370332E-2</v>
      </c>
      <c r="O948" s="39">
        <v>76830</v>
      </c>
      <c r="P948" s="40">
        <f>VLOOKUP(O948,'CPT to wRVU'!$A$1:$C$9660,3,FALSE)</f>
        <v>0.69</v>
      </c>
      <c r="Q948" s="25"/>
      <c r="R948" s="25"/>
      <c r="S948" s="25"/>
      <c r="T948" s="25"/>
    </row>
    <row r="949" spans="1:20" ht="27" customHeight="1" x14ac:dyDescent="0.2">
      <c r="A949" s="29" t="s">
        <v>2749</v>
      </c>
      <c r="B949" s="30" t="s">
        <v>21</v>
      </c>
      <c r="C949" s="30" t="s">
        <v>28</v>
      </c>
      <c r="D949" s="30" t="s">
        <v>2060</v>
      </c>
      <c r="E949" s="30" t="s">
        <v>2750</v>
      </c>
      <c r="F949" s="30">
        <f t="shared" si="15"/>
        <v>12</v>
      </c>
      <c r="G949" s="30" t="str">
        <f t="shared" si="16"/>
        <v>03/03/202612:21:28</v>
      </c>
      <c r="H949" s="30" t="s">
        <v>2060</v>
      </c>
      <c r="I949" s="31">
        <v>46084</v>
      </c>
      <c r="J949" s="31" t="str">
        <f t="shared" si="17"/>
        <v>WD</v>
      </c>
      <c r="K949" s="30" t="s">
        <v>2751</v>
      </c>
      <c r="L949" s="30">
        <f t="shared" si="18"/>
        <v>12</v>
      </c>
      <c r="M949" s="30" t="s">
        <v>515</v>
      </c>
      <c r="N949" s="32">
        <f t="shared" si="19"/>
        <v>9.8379629629629095E-3</v>
      </c>
      <c r="O949" s="33">
        <v>70450</v>
      </c>
      <c r="P949" s="34">
        <f>VLOOKUP(O949,'CPT to wRVU'!$A$1:$C$9660,3,FALSE)</f>
        <v>0.85</v>
      </c>
      <c r="Q949" s="28"/>
      <c r="R949" s="28"/>
      <c r="S949" s="28"/>
      <c r="T949" s="28"/>
    </row>
    <row r="950" spans="1:20" ht="27" customHeight="1" x14ac:dyDescent="0.2">
      <c r="A950" s="35" t="s">
        <v>2752</v>
      </c>
      <c r="B950" s="36" t="s">
        <v>21</v>
      </c>
      <c r="C950" s="36" t="s">
        <v>380</v>
      </c>
      <c r="D950" s="36" t="s">
        <v>2060</v>
      </c>
      <c r="E950" s="36" t="s">
        <v>2750</v>
      </c>
      <c r="F950" s="36">
        <f t="shared" si="15"/>
        <v>12</v>
      </c>
      <c r="G950" s="36" t="str">
        <f t="shared" si="16"/>
        <v>03/03/202612:22:58</v>
      </c>
      <c r="H950" s="36" t="s">
        <v>2060</v>
      </c>
      <c r="I950" s="37">
        <v>46084</v>
      </c>
      <c r="J950" s="37" t="str">
        <f t="shared" si="17"/>
        <v>WD</v>
      </c>
      <c r="K950" s="36" t="s">
        <v>2753</v>
      </c>
      <c r="L950" s="36">
        <f t="shared" si="18"/>
        <v>12</v>
      </c>
      <c r="M950" s="36" t="s">
        <v>515</v>
      </c>
      <c r="N950" s="38">
        <f t="shared" si="19"/>
        <v>1.0879629629629628E-2</v>
      </c>
      <c r="O950" s="39">
        <v>71275</v>
      </c>
      <c r="P950" s="40">
        <f>VLOOKUP(O950,'CPT to wRVU'!$A$1:$C$9660,3,FALSE)</f>
        <v>1.82</v>
      </c>
      <c r="Q950" s="25"/>
      <c r="R950" s="25"/>
      <c r="S950" s="25"/>
      <c r="T950" s="25"/>
    </row>
    <row r="951" spans="1:20" ht="27" customHeight="1" x14ac:dyDescent="0.2">
      <c r="A951" s="29" t="s">
        <v>2754</v>
      </c>
      <c r="B951" s="30" t="s">
        <v>40</v>
      </c>
      <c r="C951" s="30" t="s">
        <v>61</v>
      </c>
      <c r="D951" s="30" t="s">
        <v>2060</v>
      </c>
      <c r="E951" s="30" t="s">
        <v>2746</v>
      </c>
      <c r="F951" s="30">
        <f t="shared" si="15"/>
        <v>12</v>
      </c>
      <c r="G951" s="30" t="str">
        <f t="shared" si="16"/>
        <v>03/03/202612:23:19</v>
      </c>
      <c r="H951" s="30" t="s">
        <v>2060</v>
      </c>
      <c r="I951" s="31">
        <v>46084</v>
      </c>
      <c r="J951" s="31" t="str">
        <f t="shared" si="17"/>
        <v>WD</v>
      </c>
      <c r="K951" s="30" t="s">
        <v>2755</v>
      </c>
      <c r="L951" s="30">
        <f t="shared" si="18"/>
        <v>12</v>
      </c>
      <c r="M951" s="30" t="s">
        <v>515</v>
      </c>
      <c r="N951" s="32">
        <f t="shared" si="19"/>
        <v>1.0520833333333424E-2</v>
      </c>
      <c r="O951" s="33">
        <v>71045</v>
      </c>
      <c r="P951" s="34">
        <f>VLOOKUP(O951,'CPT to wRVU'!$A$1:$C$9660,3,FALSE)</f>
        <v>0.18</v>
      </c>
      <c r="Q951" s="28"/>
      <c r="R951" s="28"/>
      <c r="S951" s="28"/>
      <c r="T951" s="28"/>
    </row>
    <row r="952" spans="1:20" ht="27" customHeight="1" x14ac:dyDescent="0.2">
      <c r="A952" s="35" t="s">
        <v>2756</v>
      </c>
      <c r="B952" s="36" t="s">
        <v>40</v>
      </c>
      <c r="C952" s="36" t="s">
        <v>41</v>
      </c>
      <c r="D952" s="36" t="s">
        <v>2060</v>
      </c>
      <c r="E952" s="36" t="s">
        <v>2757</v>
      </c>
      <c r="F952" s="36">
        <f t="shared" si="15"/>
        <v>12</v>
      </c>
      <c r="G952" s="36" t="str">
        <f t="shared" si="16"/>
        <v>03/03/202612:24:01</v>
      </c>
      <c r="H952" s="36" t="s">
        <v>2060</v>
      </c>
      <c r="I952" s="37">
        <v>46084</v>
      </c>
      <c r="J952" s="37" t="str">
        <f t="shared" si="17"/>
        <v>WD</v>
      </c>
      <c r="K952" s="36" t="s">
        <v>2758</v>
      </c>
      <c r="L952" s="36">
        <f t="shared" si="18"/>
        <v>12</v>
      </c>
      <c r="M952" s="36" t="s">
        <v>515</v>
      </c>
      <c r="N952" s="38">
        <f t="shared" si="19"/>
        <v>1.1365740740740704E-2</v>
      </c>
      <c r="O952" s="39">
        <v>71046</v>
      </c>
      <c r="P952" s="40">
        <f>VLOOKUP(O952,'CPT to wRVU'!$A$1:$C$9660,3,FALSE)</f>
        <v>0.22</v>
      </c>
      <c r="Q952" s="25"/>
      <c r="R952" s="25"/>
      <c r="S952" s="25"/>
      <c r="T952" s="25"/>
    </row>
    <row r="953" spans="1:20" ht="27" customHeight="1" x14ac:dyDescent="0.2">
      <c r="A953" s="29" t="s">
        <v>2759</v>
      </c>
      <c r="B953" s="30" t="s">
        <v>40</v>
      </c>
      <c r="C953" s="30" t="s">
        <v>41</v>
      </c>
      <c r="D953" s="30" t="s">
        <v>2060</v>
      </c>
      <c r="E953" s="30" t="s">
        <v>2760</v>
      </c>
      <c r="F953" s="30">
        <f t="shared" si="15"/>
        <v>12</v>
      </c>
      <c r="G953" s="30" t="str">
        <f t="shared" si="16"/>
        <v>03/03/202612:24:21</v>
      </c>
      <c r="H953" s="30" t="s">
        <v>2060</v>
      </c>
      <c r="I953" s="31">
        <v>46084</v>
      </c>
      <c r="J953" s="31" t="str">
        <f t="shared" si="17"/>
        <v>WD</v>
      </c>
      <c r="K953" s="30" t="s">
        <v>2761</v>
      </c>
      <c r="L953" s="30">
        <f t="shared" si="18"/>
        <v>12</v>
      </c>
      <c r="M953" s="30" t="s">
        <v>515</v>
      </c>
      <c r="N953" s="32">
        <f t="shared" si="19"/>
        <v>2.2916666666666918E-3</v>
      </c>
      <c r="O953" s="33">
        <v>71046</v>
      </c>
      <c r="P953" s="34">
        <f>VLOOKUP(O953,'CPT to wRVU'!$A$1:$C$9660,3,FALSE)</f>
        <v>0.22</v>
      </c>
      <c r="Q953" s="28"/>
      <c r="R953" s="28"/>
      <c r="S953" s="28"/>
      <c r="T953" s="28"/>
    </row>
    <row r="954" spans="1:20" ht="27" customHeight="1" x14ac:dyDescent="0.2">
      <c r="A954" s="35" t="s">
        <v>2762</v>
      </c>
      <c r="B954" s="36" t="s">
        <v>40</v>
      </c>
      <c r="C954" s="36" t="s">
        <v>509</v>
      </c>
      <c r="D954" s="36" t="s">
        <v>2060</v>
      </c>
      <c r="E954" s="36" t="s">
        <v>2763</v>
      </c>
      <c r="F954" s="36">
        <f t="shared" si="15"/>
        <v>12</v>
      </c>
      <c r="G954" s="36" t="str">
        <f t="shared" si="16"/>
        <v>03/03/202612:24:53</v>
      </c>
      <c r="H954" s="36" t="s">
        <v>2060</v>
      </c>
      <c r="I954" s="37">
        <v>46084</v>
      </c>
      <c r="J954" s="37" t="str">
        <f t="shared" si="17"/>
        <v>WD</v>
      </c>
      <c r="K954" s="36" t="s">
        <v>2764</v>
      </c>
      <c r="L954" s="36">
        <f t="shared" si="18"/>
        <v>12</v>
      </c>
      <c r="M954" s="36" t="s">
        <v>515</v>
      </c>
      <c r="N954" s="38">
        <f t="shared" si="19"/>
        <v>1.2083333333333335E-2</v>
      </c>
      <c r="O954" s="39">
        <v>73562</v>
      </c>
      <c r="P954" s="40">
        <f>VLOOKUP(O954,'CPT to wRVU'!$A$1:$C$9660,3,FALSE)</f>
        <v>0.18</v>
      </c>
      <c r="Q954" s="25"/>
      <c r="R954" s="25"/>
      <c r="S954" s="25"/>
      <c r="T954" s="25"/>
    </row>
    <row r="955" spans="1:20" ht="27" customHeight="1" x14ac:dyDescent="0.2">
      <c r="A955" s="29" t="s">
        <v>2765</v>
      </c>
      <c r="B955" s="30" t="s">
        <v>21</v>
      </c>
      <c r="C955" s="30" t="s">
        <v>139</v>
      </c>
      <c r="D955" s="30" t="s">
        <v>2060</v>
      </c>
      <c r="E955" s="30" t="s">
        <v>2766</v>
      </c>
      <c r="F955" s="30">
        <f t="shared" si="15"/>
        <v>12</v>
      </c>
      <c r="G955" s="30" t="str">
        <f t="shared" si="16"/>
        <v>03/03/202612:30:56</v>
      </c>
      <c r="H955" s="30" t="s">
        <v>2060</v>
      </c>
      <c r="I955" s="31">
        <v>46084</v>
      </c>
      <c r="J955" s="31" t="str">
        <f t="shared" si="17"/>
        <v>WD</v>
      </c>
      <c r="K955" s="30" t="s">
        <v>2767</v>
      </c>
      <c r="L955" s="30">
        <f t="shared" si="18"/>
        <v>12</v>
      </c>
      <c r="M955" s="30" t="s">
        <v>515</v>
      </c>
      <c r="N955" s="32">
        <f t="shared" si="19"/>
        <v>5.4629629629628917E-3</v>
      </c>
      <c r="O955" s="33">
        <v>76376</v>
      </c>
      <c r="P955" s="34">
        <f>VLOOKUP(O955,'CPT to wRVU'!$A$1:$C$9660,3,FALSE)</f>
        <v>0.2</v>
      </c>
      <c r="Q955" s="28"/>
      <c r="R955" s="28"/>
      <c r="S955" s="28"/>
      <c r="T955" s="28"/>
    </row>
    <row r="956" spans="1:20" ht="27" customHeight="1" x14ac:dyDescent="0.2">
      <c r="A956" s="35" t="s">
        <v>2765</v>
      </c>
      <c r="B956" s="36" t="s">
        <v>21</v>
      </c>
      <c r="C956" s="36" t="s">
        <v>139</v>
      </c>
      <c r="D956" s="36" t="s">
        <v>2060</v>
      </c>
      <c r="E956" s="36" t="s">
        <v>2766</v>
      </c>
      <c r="F956" s="36">
        <f t="shared" si="15"/>
        <v>12</v>
      </c>
      <c r="G956" s="36" t="str">
        <f t="shared" si="16"/>
        <v>03/03/202612:30:56</v>
      </c>
      <c r="H956" s="36" t="s">
        <v>2060</v>
      </c>
      <c r="I956" s="37">
        <v>46084</v>
      </c>
      <c r="J956" s="37" t="str">
        <f t="shared" si="17"/>
        <v>WD</v>
      </c>
      <c r="K956" s="36" t="s">
        <v>2767</v>
      </c>
      <c r="L956" s="36">
        <f t="shared" si="18"/>
        <v>12</v>
      </c>
      <c r="M956" s="36" t="s">
        <v>515</v>
      </c>
      <c r="N956" s="38">
        <f t="shared" si="19"/>
        <v>5.4629629629628917E-3</v>
      </c>
      <c r="O956" s="39">
        <v>71260</v>
      </c>
      <c r="P956" s="40">
        <f>VLOOKUP(O956,'CPT to wRVU'!$A$1:$C$9660,3,FALSE)</f>
        <v>1.1599999999999999</v>
      </c>
      <c r="Q956" s="25"/>
      <c r="R956" s="25"/>
      <c r="S956" s="25"/>
      <c r="T956" s="25"/>
    </row>
    <row r="957" spans="1:20" ht="27" customHeight="1" x14ac:dyDescent="0.2">
      <c r="A957" s="29" t="s">
        <v>2768</v>
      </c>
      <c r="B957" s="30" t="s">
        <v>40</v>
      </c>
      <c r="C957" s="30" t="s">
        <v>2769</v>
      </c>
      <c r="D957" s="30" t="s">
        <v>2060</v>
      </c>
      <c r="E957" s="30" t="s">
        <v>2770</v>
      </c>
      <c r="F957" s="30">
        <f t="shared" si="15"/>
        <v>12</v>
      </c>
      <c r="G957" s="30" t="str">
        <f t="shared" si="16"/>
        <v>03/03/202612:31:51</v>
      </c>
      <c r="H957" s="30" t="s">
        <v>2060</v>
      </c>
      <c r="I957" s="31">
        <v>46084</v>
      </c>
      <c r="J957" s="31" t="str">
        <f t="shared" si="17"/>
        <v>WD</v>
      </c>
      <c r="K957" s="30" t="s">
        <v>2771</v>
      </c>
      <c r="L957" s="30">
        <f t="shared" si="18"/>
        <v>12</v>
      </c>
      <c r="M957" s="30" t="s">
        <v>515</v>
      </c>
      <c r="N957" s="32">
        <f t="shared" si="19"/>
        <v>1.0289351851851869E-2</v>
      </c>
      <c r="O957" s="33">
        <v>72080</v>
      </c>
      <c r="P957" s="34">
        <f>VLOOKUP(O957,'CPT to wRVU'!$A$1:$C$9660,3,FALSE)</f>
        <v>0.21</v>
      </c>
      <c r="Q957" s="28"/>
      <c r="R957" s="28"/>
      <c r="S957" s="28"/>
      <c r="T957" s="28"/>
    </row>
    <row r="958" spans="1:20" ht="27" customHeight="1" x14ac:dyDescent="0.2">
      <c r="A958" s="35" t="s">
        <v>2772</v>
      </c>
      <c r="B958" s="36" t="s">
        <v>21</v>
      </c>
      <c r="C958" s="36" t="s">
        <v>80</v>
      </c>
      <c r="D958" s="36" t="s">
        <v>2060</v>
      </c>
      <c r="E958" s="36" t="s">
        <v>2773</v>
      </c>
      <c r="F958" s="36">
        <f t="shared" si="15"/>
        <v>12</v>
      </c>
      <c r="G958" s="36" t="str">
        <f t="shared" si="16"/>
        <v>03/03/202612:41:31</v>
      </c>
      <c r="H958" s="36" t="s">
        <v>2060</v>
      </c>
      <c r="I958" s="37">
        <v>46084</v>
      </c>
      <c r="J958" s="37" t="str">
        <f t="shared" si="17"/>
        <v>WD</v>
      </c>
      <c r="K958" s="36" t="s">
        <v>2774</v>
      </c>
      <c r="L958" s="36">
        <f t="shared" si="18"/>
        <v>12</v>
      </c>
      <c r="M958" s="36" t="s">
        <v>515</v>
      </c>
      <c r="N958" s="38">
        <f t="shared" si="19"/>
        <v>8.6689814814815414E-3</v>
      </c>
      <c r="O958" s="39">
        <v>71275</v>
      </c>
      <c r="P958" s="40">
        <f>VLOOKUP(O958,'CPT to wRVU'!$A$1:$C$9660,3,FALSE)</f>
        <v>1.82</v>
      </c>
      <c r="Q958" s="25"/>
      <c r="R958" s="25"/>
      <c r="S958" s="25"/>
      <c r="T958" s="25"/>
    </row>
    <row r="959" spans="1:20" ht="27" customHeight="1" x14ac:dyDescent="0.2">
      <c r="A959" s="29" t="s">
        <v>2775</v>
      </c>
      <c r="B959" s="30" t="s">
        <v>21</v>
      </c>
      <c r="C959" s="30" t="s">
        <v>28</v>
      </c>
      <c r="D959" s="30" t="s">
        <v>2060</v>
      </c>
      <c r="E959" s="30" t="s">
        <v>2776</v>
      </c>
      <c r="F959" s="30">
        <f t="shared" si="15"/>
        <v>12</v>
      </c>
      <c r="G959" s="30" t="str">
        <f t="shared" si="16"/>
        <v>03/03/202612:43:54</v>
      </c>
      <c r="H959" s="30" t="s">
        <v>2060</v>
      </c>
      <c r="I959" s="31">
        <v>46084</v>
      </c>
      <c r="J959" s="31" t="str">
        <f t="shared" si="17"/>
        <v>WD</v>
      </c>
      <c r="K959" s="30" t="s">
        <v>2777</v>
      </c>
      <c r="L959" s="30">
        <f t="shared" si="18"/>
        <v>12</v>
      </c>
      <c r="M959" s="30" t="s">
        <v>515</v>
      </c>
      <c r="N959" s="32">
        <f t="shared" si="19"/>
        <v>3.0787037037036669E-3</v>
      </c>
      <c r="O959" s="33">
        <v>70450</v>
      </c>
      <c r="P959" s="34">
        <f>VLOOKUP(O959,'CPT to wRVU'!$A$1:$C$9660,3,FALSE)</f>
        <v>0.85</v>
      </c>
      <c r="Q959" s="28"/>
      <c r="R959" s="28"/>
      <c r="S959" s="28"/>
      <c r="T959" s="28"/>
    </row>
    <row r="960" spans="1:20" ht="27" customHeight="1" x14ac:dyDescent="0.2">
      <c r="A960" s="35" t="s">
        <v>2778</v>
      </c>
      <c r="B960" s="36" t="s">
        <v>40</v>
      </c>
      <c r="C960" s="36" t="s">
        <v>41</v>
      </c>
      <c r="D960" s="36" t="s">
        <v>2060</v>
      </c>
      <c r="E960" s="36" t="s">
        <v>2779</v>
      </c>
      <c r="F960" s="36">
        <f t="shared" si="15"/>
        <v>12</v>
      </c>
      <c r="G960" s="36" t="str">
        <f t="shared" si="16"/>
        <v>03/03/202612:44:31</v>
      </c>
      <c r="H960" s="36" t="s">
        <v>2060</v>
      </c>
      <c r="I960" s="37">
        <v>46084</v>
      </c>
      <c r="J960" s="37" t="str">
        <f t="shared" si="17"/>
        <v>WD</v>
      </c>
      <c r="K960" s="36" t="s">
        <v>2780</v>
      </c>
      <c r="L960" s="36">
        <f t="shared" si="18"/>
        <v>12</v>
      </c>
      <c r="M960" s="36" t="s">
        <v>515</v>
      </c>
      <c r="N960" s="38">
        <f t="shared" si="19"/>
        <v>7.0370370370370638E-3</v>
      </c>
      <c r="O960" s="39">
        <v>71046</v>
      </c>
      <c r="P960" s="40">
        <f>VLOOKUP(O960,'CPT to wRVU'!$A$1:$C$9660,3,FALSE)</f>
        <v>0.22</v>
      </c>
      <c r="Q960" s="25"/>
      <c r="R960" s="25"/>
      <c r="S960" s="25"/>
      <c r="T960" s="25"/>
    </row>
    <row r="961" spans="1:20" ht="27" customHeight="1" x14ac:dyDescent="0.2">
      <c r="A961" s="29" t="s">
        <v>2781</v>
      </c>
      <c r="B961" s="30" t="s">
        <v>40</v>
      </c>
      <c r="C961" s="30" t="s">
        <v>61</v>
      </c>
      <c r="D961" s="30" t="s">
        <v>2060</v>
      </c>
      <c r="E961" s="30" t="s">
        <v>2782</v>
      </c>
      <c r="F961" s="30">
        <f t="shared" si="15"/>
        <v>12</v>
      </c>
      <c r="G961" s="30" t="str">
        <f t="shared" si="16"/>
        <v>03/03/202612:45:40</v>
      </c>
      <c r="H961" s="30" t="s">
        <v>2060</v>
      </c>
      <c r="I961" s="31">
        <v>46084</v>
      </c>
      <c r="J961" s="31" t="str">
        <f t="shared" si="17"/>
        <v>WD</v>
      </c>
      <c r="K961" s="30" t="s">
        <v>2783</v>
      </c>
      <c r="L961" s="30">
        <f t="shared" si="18"/>
        <v>12</v>
      </c>
      <c r="M961" s="30" t="s">
        <v>515</v>
      </c>
      <c r="N961" s="32">
        <f t="shared" si="19"/>
        <v>1.979166666666754E-3</v>
      </c>
      <c r="O961" s="33">
        <v>71045</v>
      </c>
      <c r="P961" s="34">
        <f>VLOOKUP(O961,'CPT to wRVU'!$A$1:$C$9660,3,FALSE)</f>
        <v>0.18</v>
      </c>
      <c r="Q961" s="28"/>
      <c r="R961" s="28"/>
      <c r="S961" s="28"/>
      <c r="T961" s="28"/>
    </row>
    <row r="962" spans="1:20" ht="27" customHeight="1" x14ac:dyDescent="0.2">
      <c r="A962" s="35" t="s">
        <v>2784</v>
      </c>
      <c r="B962" s="36" t="s">
        <v>21</v>
      </c>
      <c r="C962" s="36" t="s">
        <v>380</v>
      </c>
      <c r="D962" s="36" t="s">
        <v>2060</v>
      </c>
      <c r="E962" s="36" t="s">
        <v>2785</v>
      </c>
      <c r="F962" s="36">
        <f t="shared" si="15"/>
        <v>12</v>
      </c>
      <c r="G962" s="36" t="str">
        <f t="shared" si="16"/>
        <v>03/03/202612:50:54</v>
      </c>
      <c r="H962" s="36" t="s">
        <v>2060</v>
      </c>
      <c r="I962" s="37">
        <v>46084</v>
      </c>
      <c r="J962" s="37" t="str">
        <f t="shared" si="17"/>
        <v>WD</v>
      </c>
      <c r="K962" s="36" t="s">
        <v>2786</v>
      </c>
      <c r="L962" s="36">
        <f t="shared" si="18"/>
        <v>12</v>
      </c>
      <c r="M962" s="36" t="s">
        <v>515</v>
      </c>
      <c r="N962" s="38">
        <f t="shared" si="19"/>
        <v>5.9953703703703454E-3</v>
      </c>
      <c r="O962" s="39">
        <v>71275</v>
      </c>
      <c r="P962" s="40">
        <f>VLOOKUP(O962,'CPT to wRVU'!$A$1:$C$9660,3,FALSE)</f>
        <v>1.82</v>
      </c>
      <c r="Q962" s="25"/>
      <c r="R962" s="25"/>
      <c r="S962" s="25"/>
      <c r="T962" s="25"/>
    </row>
    <row r="963" spans="1:20" ht="27" customHeight="1" x14ac:dyDescent="0.2">
      <c r="A963" s="29" t="s">
        <v>2787</v>
      </c>
      <c r="B963" s="30" t="s">
        <v>21</v>
      </c>
      <c r="C963" s="30" t="s">
        <v>22</v>
      </c>
      <c r="D963" s="30" t="s">
        <v>2060</v>
      </c>
      <c r="E963" s="30" t="s">
        <v>2785</v>
      </c>
      <c r="F963" s="30">
        <f t="shared" si="15"/>
        <v>12</v>
      </c>
      <c r="G963" s="30" t="str">
        <f t="shared" si="16"/>
        <v>03/03/202612:54:51</v>
      </c>
      <c r="H963" s="30" t="s">
        <v>2060</v>
      </c>
      <c r="I963" s="31">
        <v>46084</v>
      </c>
      <c r="J963" s="31" t="str">
        <f t="shared" si="17"/>
        <v>WD</v>
      </c>
      <c r="K963" s="30" t="s">
        <v>2788</v>
      </c>
      <c r="L963" s="30">
        <f t="shared" si="18"/>
        <v>12</v>
      </c>
      <c r="M963" s="30" t="s">
        <v>515</v>
      </c>
      <c r="N963" s="32">
        <f t="shared" si="19"/>
        <v>8.7384259259258856E-3</v>
      </c>
      <c r="O963" s="33">
        <v>74177</v>
      </c>
      <c r="P963" s="34">
        <f>VLOOKUP(O963,'CPT to wRVU'!$A$1:$C$9660,3,FALSE)</f>
        <v>1.82</v>
      </c>
      <c r="Q963" s="28"/>
      <c r="R963" s="28"/>
      <c r="S963" s="28"/>
      <c r="T963" s="28"/>
    </row>
    <row r="964" spans="1:20" ht="27" customHeight="1" x14ac:dyDescent="0.2">
      <c r="A964" s="35" t="s">
        <v>2789</v>
      </c>
      <c r="B964" s="36" t="s">
        <v>171</v>
      </c>
      <c r="C964" s="36" t="s">
        <v>660</v>
      </c>
      <c r="D964" s="36" t="s">
        <v>2060</v>
      </c>
      <c r="E964" s="36" t="s">
        <v>2790</v>
      </c>
      <c r="F964" s="36">
        <f t="shared" si="15"/>
        <v>12</v>
      </c>
      <c r="G964" s="36" t="str">
        <f t="shared" si="16"/>
        <v>03/03/202612:55:49</v>
      </c>
      <c r="H964" s="36" t="s">
        <v>2060</v>
      </c>
      <c r="I964" s="37">
        <v>46084</v>
      </c>
      <c r="J964" s="37" t="str">
        <f t="shared" si="17"/>
        <v>WD</v>
      </c>
      <c r="K964" s="36" t="s">
        <v>2791</v>
      </c>
      <c r="L964" s="36">
        <f t="shared" si="18"/>
        <v>12</v>
      </c>
      <c r="M964" s="36" t="s">
        <v>515</v>
      </c>
      <c r="N964" s="38">
        <f t="shared" si="19"/>
        <v>1.6238425925925948E-2</v>
      </c>
      <c r="O964" s="39">
        <v>93971</v>
      </c>
      <c r="P964" s="40">
        <f>VLOOKUP(O964,'CPT to wRVU'!$A$1:$C$9660,3,FALSE)</f>
        <v>0.45</v>
      </c>
      <c r="Q964" s="25"/>
      <c r="R964" s="25"/>
      <c r="S964" s="25"/>
      <c r="T964" s="25"/>
    </row>
    <row r="965" spans="1:20" ht="27" customHeight="1" x14ac:dyDescent="0.2">
      <c r="A965" s="29" t="s">
        <v>2792</v>
      </c>
      <c r="B965" s="30" t="s">
        <v>21</v>
      </c>
      <c r="C965" s="30" t="s">
        <v>28</v>
      </c>
      <c r="D965" s="30" t="s">
        <v>2060</v>
      </c>
      <c r="E965" s="30" t="s">
        <v>2793</v>
      </c>
      <c r="F965" s="30">
        <f t="shared" si="15"/>
        <v>12</v>
      </c>
      <c r="G965" s="30" t="str">
        <f t="shared" si="16"/>
        <v>03/03/202612:58:22</v>
      </c>
      <c r="H965" s="30" t="s">
        <v>2060</v>
      </c>
      <c r="I965" s="31">
        <v>46084</v>
      </c>
      <c r="J965" s="31" t="str">
        <f t="shared" si="17"/>
        <v>WD</v>
      </c>
      <c r="K965" s="30" t="s">
        <v>2794</v>
      </c>
      <c r="L965" s="30">
        <f t="shared" si="18"/>
        <v>12</v>
      </c>
      <c r="M965" s="30" t="s">
        <v>515</v>
      </c>
      <c r="N965" s="32">
        <f t="shared" si="19"/>
        <v>2.4999999999999467E-3</v>
      </c>
      <c r="O965" s="33">
        <v>70450</v>
      </c>
      <c r="P965" s="34">
        <f>VLOOKUP(O965,'CPT to wRVU'!$A$1:$C$9660,3,FALSE)</f>
        <v>0.85</v>
      </c>
      <c r="Q965" s="28"/>
      <c r="R965" s="28"/>
      <c r="S965" s="28"/>
      <c r="T965" s="28"/>
    </row>
    <row r="966" spans="1:20" ht="27" customHeight="1" x14ac:dyDescent="0.2">
      <c r="A966" s="35" t="s">
        <v>2795</v>
      </c>
      <c r="B966" s="36" t="s">
        <v>171</v>
      </c>
      <c r="C966" s="36" t="s">
        <v>1228</v>
      </c>
      <c r="D966" s="36" t="s">
        <v>2060</v>
      </c>
      <c r="E966" s="36" t="s">
        <v>2796</v>
      </c>
      <c r="F966" s="36">
        <f t="shared" si="15"/>
        <v>12</v>
      </c>
      <c r="G966" s="36" t="str">
        <f t="shared" si="16"/>
        <v>03/03/202613:00:40</v>
      </c>
      <c r="H966" s="36" t="s">
        <v>2060</v>
      </c>
      <c r="I966" s="37">
        <v>46084</v>
      </c>
      <c r="J966" s="37" t="str">
        <f t="shared" si="17"/>
        <v>WD</v>
      </c>
      <c r="K966" s="36" t="s">
        <v>2797</v>
      </c>
      <c r="L966" s="36">
        <f t="shared" si="18"/>
        <v>13</v>
      </c>
      <c r="M966" s="36" t="s">
        <v>515</v>
      </c>
      <c r="N966" s="38">
        <f t="shared" si="19"/>
        <v>9.9537037037037424E-3</v>
      </c>
      <c r="O966" s="39">
        <v>76815</v>
      </c>
      <c r="P966" s="40">
        <f>VLOOKUP(O966,'CPT to wRVU'!$A$1:$C$9660,3,FALSE)</f>
        <v>0.65</v>
      </c>
      <c r="Q966" s="25"/>
      <c r="R966" s="25">
        <f>SUM(P966:P999)</f>
        <v>20.059999999999999</v>
      </c>
      <c r="S966" s="26">
        <f>(R966*55)-450</f>
        <v>653.29999999999995</v>
      </c>
      <c r="T966" s="25"/>
    </row>
    <row r="967" spans="1:20" ht="27" customHeight="1" x14ac:dyDescent="0.2">
      <c r="A967" s="29" t="s">
        <v>2798</v>
      </c>
      <c r="B967" s="30" t="s">
        <v>163</v>
      </c>
      <c r="C967" s="30" t="s">
        <v>426</v>
      </c>
      <c r="D967" s="30" t="s">
        <v>2060</v>
      </c>
      <c r="E967" s="30" t="s">
        <v>2799</v>
      </c>
      <c r="F967" s="30">
        <f t="shared" si="15"/>
        <v>12</v>
      </c>
      <c r="G967" s="30" t="str">
        <f t="shared" si="16"/>
        <v>03/03/202613:03:41</v>
      </c>
      <c r="H967" s="30" t="s">
        <v>2060</v>
      </c>
      <c r="I967" s="31">
        <v>46084</v>
      </c>
      <c r="J967" s="31" t="str">
        <f t="shared" si="17"/>
        <v>WD</v>
      </c>
      <c r="K967" s="30" t="s">
        <v>2800</v>
      </c>
      <c r="L967" s="30">
        <f t="shared" si="18"/>
        <v>13</v>
      </c>
      <c r="M967" s="30" t="s">
        <v>515</v>
      </c>
      <c r="N967" s="32">
        <f t="shared" si="19"/>
        <v>1.24305555555555E-2</v>
      </c>
      <c r="O967" s="33">
        <v>72141</v>
      </c>
      <c r="P967" s="34">
        <f>VLOOKUP(O967,'CPT to wRVU'!$A$1:$C$9660,3,FALSE)</f>
        <v>1.48</v>
      </c>
      <c r="Q967" s="28"/>
      <c r="R967" s="28"/>
      <c r="S967" s="28"/>
      <c r="T967" s="28"/>
    </row>
    <row r="968" spans="1:20" ht="27" customHeight="1" x14ac:dyDescent="0.2">
      <c r="A968" s="35" t="s">
        <v>2801</v>
      </c>
      <c r="B968" s="36" t="s">
        <v>40</v>
      </c>
      <c r="C968" s="36" t="s">
        <v>2196</v>
      </c>
      <c r="D968" s="36" t="s">
        <v>2060</v>
      </c>
      <c r="E968" s="36" t="s">
        <v>2802</v>
      </c>
      <c r="F968" s="36">
        <f t="shared" si="15"/>
        <v>12</v>
      </c>
      <c r="G968" s="36" t="str">
        <f t="shared" si="16"/>
        <v>03/03/202613:04:22</v>
      </c>
      <c r="H968" s="36" t="s">
        <v>2060</v>
      </c>
      <c r="I968" s="37">
        <v>46084</v>
      </c>
      <c r="J968" s="37" t="str">
        <f t="shared" si="17"/>
        <v>WD</v>
      </c>
      <c r="K968" s="36" t="s">
        <v>2803</v>
      </c>
      <c r="L968" s="36">
        <f t="shared" si="18"/>
        <v>13</v>
      </c>
      <c r="M968" s="36" t="s">
        <v>515</v>
      </c>
      <c r="N968" s="38">
        <f t="shared" si="19"/>
        <v>5.2777777777777146E-3</v>
      </c>
      <c r="O968" s="39">
        <v>73140</v>
      </c>
      <c r="P968" s="40">
        <f>VLOOKUP(O968,'CPT to wRVU'!$A$1:$C$9660,3,FALSE)</f>
        <v>0.13</v>
      </c>
      <c r="Q968" s="25"/>
      <c r="R968" s="25"/>
      <c r="S968" s="25"/>
      <c r="T968" s="25"/>
    </row>
    <row r="969" spans="1:20" ht="27" customHeight="1" x14ac:dyDescent="0.2">
      <c r="A969" s="29" t="s">
        <v>2804</v>
      </c>
      <c r="B969" s="30" t="s">
        <v>40</v>
      </c>
      <c r="C969" s="30" t="s">
        <v>61</v>
      </c>
      <c r="D969" s="30" t="s">
        <v>2060</v>
      </c>
      <c r="E969" s="30" t="s">
        <v>2805</v>
      </c>
      <c r="F969" s="30">
        <f t="shared" si="15"/>
        <v>12</v>
      </c>
      <c r="G969" s="30" t="str">
        <f t="shared" si="16"/>
        <v>03/03/202613:04:44</v>
      </c>
      <c r="H969" s="30" t="s">
        <v>2060</v>
      </c>
      <c r="I969" s="31">
        <v>46084</v>
      </c>
      <c r="J969" s="31" t="str">
        <f t="shared" si="17"/>
        <v>WD</v>
      </c>
      <c r="K969" s="30" t="s">
        <v>2806</v>
      </c>
      <c r="L969" s="30">
        <f t="shared" si="18"/>
        <v>13</v>
      </c>
      <c r="M969" s="30" t="s">
        <v>515</v>
      </c>
      <c r="N969" s="32">
        <f t="shared" si="19"/>
        <v>3.9930555555555136E-3</v>
      </c>
      <c r="O969" s="33">
        <v>71045</v>
      </c>
      <c r="P969" s="34">
        <f>VLOOKUP(O969,'CPT to wRVU'!$A$1:$C$9660,3,FALSE)</f>
        <v>0.18</v>
      </c>
      <c r="Q969" s="28"/>
      <c r="R969" s="28"/>
      <c r="S969" s="28"/>
      <c r="T969" s="28"/>
    </row>
    <row r="970" spans="1:20" ht="27" customHeight="1" x14ac:dyDescent="0.2">
      <c r="A970" s="35" t="s">
        <v>2807</v>
      </c>
      <c r="B970" s="36" t="s">
        <v>40</v>
      </c>
      <c r="C970" s="36" t="s">
        <v>41</v>
      </c>
      <c r="D970" s="36" t="s">
        <v>2060</v>
      </c>
      <c r="E970" s="36" t="s">
        <v>2808</v>
      </c>
      <c r="F970" s="36">
        <f t="shared" si="15"/>
        <v>12</v>
      </c>
      <c r="G970" s="36" t="str">
        <f t="shared" si="16"/>
        <v>03/03/202613:05:01</v>
      </c>
      <c r="H970" s="36" t="s">
        <v>2060</v>
      </c>
      <c r="I970" s="37">
        <v>46084</v>
      </c>
      <c r="J970" s="37" t="str">
        <f t="shared" si="17"/>
        <v>WD</v>
      </c>
      <c r="K970" s="36" t="s">
        <v>2809</v>
      </c>
      <c r="L970" s="36">
        <f t="shared" si="18"/>
        <v>13</v>
      </c>
      <c r="M970" s="36" t="s">
        <v>515</v>
      </c>
      <c r="N970" s="38">
        <f t="shared" si="19"/>
        <v>7.6851851851852393E-3</v>
      </c>
      <c r="O970" s="39">
        <v>71046</v>
      </c>
      <c r="P970" s="40">
        <f>VLOOKUP(O970,'CPT to wRVU'!$A$1:$C$9660,3,FALSE)</f>
        <v>0.22</v>
      </c>
      <c r="Q970" s="25"/>
      <c r="R970" s="25"/>
      <c r="S970" s="25"/>
      <c r="T970" s="25"/>
    </row>
    <row r="971" spans="1:20" ht="27" customHeight="1" x14ac:dyDescent="0.2">
      <c r="A971" s="29" t="s">
        <v>2810</v>
      </c>
      <c r="B971" s="30" t="s">
        <v>40</v>
      </c>
      <c r="C971" s="30" t="s">
        <v>61</v>
      </c>
      <c r="D971" s="30" t="s">
        <v>2060</v>
      </c>
      <c r="E971" s="30" t="s">
        <v>2811</v>
      </c>
      <c r="F971" s="30">
        <f t="shared" si="15"/>
        <v>12</v>
      </c>
      <c r="G971" s="30" t="str">
        <f t="shared" si="16"/>
        <v>03/03/202613:05:23</v>
      </c>
      <c r="H971" s="30" t="s">
        <v>2060</v>
      </c>
      <c r="I971" s="31">
        <v>46084</v>
      </c>
      <c r="J971" s="31" t="str">
        <f t="shared" si="17"/>
        <v>WD</v>
      </c>
      <c r="K971" s="30" t="s">
        <v>2812</v>
      </c>
      <c r="L971" s="30">
        <f t="shared" si="18"/>
        <v>13</v>
      </c>
      <c r="M971" s="30" t="s">
        <v>515</v>
      </c>
      <c r="N971" s="32">
        <f t="shared" si="19"/>
        <v>2.0266203703703689E-2</v>
      </c>
      <c r="O971" s="33">
        <v>71045</v>
      </c>
      <c r="P971" s="34">
        <f>VLOOKUP(O971,'CPT to wRVU'!$A$1:$C$9660,3,FALSE)</f>
        <v>0.18</v>
      </c>
      <c r="Q971" s="28"/>
      <c r="R971" s="28"/>
      <c r="S971" s="28"/>
      <c r="T971" s="28"/>
    </row>
    <row r="972" spans="1:20" ht="27" customHeight="1" x14ac:dyDescent="0.2">
      <c r="A972" s="35" t="s">
        <v>2813</v>
      </c>
      <c r="B972" s="36" t="s">
        <v>40</v>
      </c>
      <c r="C972" s="36" t="s">
        <v>61</v>
      </c>
      <c r="D972" s="36" t="s">
        <v>2060</v>
      </c>
      <c r="E972" s="36" t="s">
        <v>2814</v>
      </c>
      <c r="F972" s="36">
        <f t="shared" si="15"/>
        <v>12</v>
      </c>
      <c r="G972" s="36" t="str">
        <f t="shared" si="16"/>
        <v>03/03/202613:05:41</v>
      </c>
      <c r="H972" s="36" t="s">
        <v>2060</v>
      </c>
      <c r="I972" s="37">
        <v>46084</v>
      </c>
      <c r="J972" s="37" t="str">
        <f t="shared" si="17"/>
        <v>WD</v>
      </c>
      <c r="K972" s="36" t="s">
        <v>2815</v>
      </c>
      <c r="L972" s="36">
        <f t="shared" si="18"/>
        <v>13</v>
      </c>
      <c r="M972" s="36" t="s">
        <v>515</v>
      </c>
      <c r="N972" s="38">
        <f t="shared" si="19"/>
        <v>2.0925925925925903E-2</v>
      </c>
      <c r="O972" s="39">
        <v>71045</v>
      </c>
      <c r="P972" s="40">
        <f>VLOOKUP(O972,'CPT to wRVU'!$A$1:$C$9660,3,FALSE)</f>
        <v>0.18</v>
      </c>
      <c r="Q972" s="25"/>
      <c r="R972" s="25"/>
      <c r="S972" s="25"/>
      <c r="T972" s="25"/>
    </row>
    <row r="973" spans="1:20" ht="27" customHeight="1" x14ac:dyDescent="0.2">
      <c r="A973" s="29" t="s">
        <v>2816</v>
      </c>
      <c r="B973" s="30" t="s">
        <v>21</v>
      </c>
      <c r="C973" s="30" t="s">
        <v>28</v>
      </c>
      <c r="D973" s="30" t="s">
        <v>2060</v>
      </c>
      <c r="E973" s="30" t="s">
        <v>2817</v>
      </c>
      <c r="F973" s="30">
        <f t="shared" si="15"/>
        <v>12</v>
      </c>
      <c r="G973" s="30" t="str">
        <f t="shared" si="16"/>
        <v>03/03/202613:07:59</v>
      </c>
      <c r="H973" s="30" t="s">
        <v>2060</v>
      </c>
      <c r="I973" s="31">
        <v>46084</v>
      </c>
      <c r="J973" s="31" t="str">
        <f t="shared" si="17"/>
        <v>WD</v>
      </c>
      <c r="K973" s="30" t="s">
        <v>2818</v>
      </c>
      <c r="L973" s="30">
        <f t="shared" si="18"/>
        <v>13</v>
      </c>
      <c r="M973" s="30" t="s">
        <v>515</v>
      </c>
      <c r="N973" s="32">
        <f t="shared" si="19"/>
        <v>2.6481481481481439E-2</v>
      </c>
      <c r="O973" s="33">
        <v>70450</v>
      </c>
      <c r="P973" s="34">
        <f>VLOOKUP(O973,'CPT to wRVU'!$A$1:$C$9660,3,FALSE)</f>
        <v>0.85</v>
      </c>
      <c r="Q973" s="28"/>
      <c r="R973" s="28"/>
      <c r="S973" s="28"/>
      <c r="T973" s="28"/>
    </row>
    <row r="974" spans="1:20" ht="27" customHeight="1" x14ac:dyDescent="0.2">
      <c r="A974" s="35" t="s">
        <v>2819</v>
      </c>
      <c r="B974" s="36" t="s">
        <v>40</v>
      </c>
      <c r="C974" s="36" t="s">
        <v>41</v>
      </c>
      <c r="D974" s="36" t="s">
        <v>2060</v>
      </c>
      <c r="E974" s="36" t="s">
        <v>2820</v>
      </c>
      <c r="F974" s="36">
        <f t="shared" si="15"/>
        <v>12</v>
      </c>
      <c r="G974" s="36" t="str">
        <f t="shared" si="16"/>
        <v>03/03/202613:08:29</v>
      </c>
      <c r="H974" s="36" t="s">
        <v>2060</v>
      </c>
      <c r="I974" s="37">
        <v>46084</v>
      </c>
      <c r="J974" s="37" t="str">
        <f t="shared" si="17"/>
        <v>WD</v>
      </c>
      <c r="K974" s="36" t="s">
        <v>2821</v>
      </c>
      <c r="L974" s="36">
        <f t="shared" si="18"/>
        <v>13</v>
      </c>
      <c r="M974" s="36" t="s">
        <v>515</v>
      </c>
      <c r="N974" s="38">
        <f t="shared" si="19"/>
        <v>2.314814814814814E-2</v>
      </c>
      <c r="O974" s="39">
        <v>71046</v>
      </c>
      <c r="P974" s="40">
        <f>VLOOKUP(O974,'CPT to wRVU'!$A$1:$C$9660,3,FALSE)</f>
        <v>0.22</v>
      </c>
      <c r="Q974" s="25"/>
      <c r="R974" s="25"/>
      <c r="S974" s="25"/>
      <c r="T974" s="25"/>
    </row>
    <row r="975" spans="1:20" ht="27" customHeight="1" x14ac:dyDescent="0.2">
      <c r="A975" s="29" t="s">
        <v>2822</v>
      </c>
      <c r="B975" s="30" t="s">
        <v>163</v>
      </c>
      <c r="C975" s="30" t="s">
        <v>419</v>
      </c>
      <c r="D975" s="30" t="s">
        <v>2060</v>
      </c>
      <c r="E975" s="30" t="s">
        <v>2823</v>
      </c>
      <c r="F975" s="30">
        <f t="shared" si="15"/>
        <v>12</v>
      </c>
      <c r="G975" s="30" t="str">
        <f t="shared" si="16"/>
        <v>03/03/202613:11:05</v>
      </c>
      <c r="H975" s="30" t="s">
        <v>2060</v>
      </c>
      <c r="I975" s="31">
        <v>46084</v>
      </c>
      <c r="J975" s="31" t="str">
        <f t="shared" si="17"/>
        <v>WD</v>
      </c>
      <c r="K975" s="30" t="s">
        <v>2824</v>
      </c>
      <c r="L975" s="30">
        <f t="shared" si="18"/>
        <v>13</v>
      </c>
      <c r="M975" s="30" t="s">
        <v>515</v>
      </c>
      <c r="N975" s="32">
        <f t="shared" si="19"/>
        <v>3.964120370370372E-2</v>
      </c>
      <c r="O975" s="33">
        <v>72148</v>
      </c>
      <c r="P975" s="34">
        <f>VLOOKUP(O975,'CPT to wRVU'!$A$1:$C$9660,3,FALSE)</f>
        <v>1.48</v>
      </c>
      <c r="Q975" s="28"/>
      <c r="R975" s="28"/>
      <c r="S975" s="28"/>
      <c r="T975" s="28"/>
    </row>
    <row r="976" spans="1:20" ht="27" customHeight="1" x14ac:dyDescent="0.2">
      <c r="A976" s="35" t="s">
        <v>2825</v>
      </c>
      <c r="B976" s="36" t="s">
        <v>40</v>
      </c>
      <c r="C976" s="36" t="s">
        <v>41</v>
      </c>
      <c r="D976" s="36" t="s">
        <v>2060</v>
      </c>
      <c r="E976" s="36" t="s">
        <v>2826</v>
      </c>
      <c r="F976" s="36">
        <f t="shared" si="15"/>
        <v>12</v>
      </c>
      <c r="G976" s="36" t="str">
        <f t="shared" si="16"/>
        <v>03/03/202613:11:34</v>
      </c>
      <c r="H976" s="36" t="s">
        <v>2060</v>
      </c>
      <c r="I976" s="37">
        <v>46084</v>
      </c>
      <c r="J976" s="37" t="str">
        <f t="shared" si="17"/>
        <v>WD</v>
      </c>
      <c r="K976" s="36" t="s">
        <v>2827</v>
      </c>
      <c r="L976" s="36">
        <f t="shared" si="18"/>
        <v>13</v>
      </c>
      <c r="M976" s="36" t="s">
        <v>515</v>
      </c>
      <c r="N976" s="38">
        <f t="shared" si="19"/>
        <v>1.8553240740740717E-2</v>
      </c>
      <c r="O976" s="39">
        <v>71046</v>
      </c>
      <c r="P976" s="40">
        <f>VLOOKUP(O976,'CPT to wRVU'!$A$1:$C$9660,3,FALSE)</f>
        <v>0.22</v>
      </c>
      <c r="Q976" s="25"/>
      <c r="R976" s="25"/>
      <c r="S976" s="25"/>
      <c r="T976" s="25"/>
    </row>
    <row r="977" spans="1:20" ht="27" customHeight="1" x14ac:dyDescent="0.2">
      <c r="A977" s="29" t="s">
        <v>2828</v>
      </c>
      <c r="B977" s="30" t="s">
        <v>40</v>
      </c>
      <c r="C977" s="30" t="s">
        <v>41</v>
      </c>
      <c r="D977" s="30" t="s">
        <v>2060</v>
      </c>
      <c r="E977" s="30" t="s">
        <v>2829</v>
      </c>
      <c r="F977" s="30">
        <f t="shared" si="15"/>
        <v>13</v>
      </c>
      <c r="G977" s="30" t="str">
        <f t="shared" si="16"/>
        <v>03/03/202613:12:18</v>
      </c>
      <c r="H977" s="30" t="s">
        <v>2060</v>
      </c>
      <c r="I977" s="31">
        <v>46084</v>
      </c>
      <c r="J977" s="31" t="str">
        <f t="shared" si="17"/>
        <v>WD</v>
      </c>
      <c r="K977" s="30" t="s">
        <v>2830</v>
      </c>
      <c r="L977" s="30">
        <f t="shared" si="18"/>
        <v>13</v>
      </c>
      <c r="M977" s="30" t="s">
        <v>515</v>
      </c>
      <c r="N977" s="32">
        <f t="shared" si="19"/>
        <v>3.8888888888888307E-3</v>
      </c>
      <c r="O977" s="33">
        <v>71046</v>
      </c>
      <c r="P977" s="34">
        <f>VLOOKUP(O977,'CPT to wRVU'!$A$1:$C$9660,3,FALSE)</f>
        <v>0.22</v>
      </c>
      <c r="Q977" s="28"/>
      <c r="R977" s="28"/>
      <c r="S977" s="28"/>
      <c r="T977" s="28"/>
    </row>
    <row r="978" spans="1:20" ht="27" customHeight="1" x14ac:dyDescent="0.2">
      <c r="A978" s="35" t="s">
        <v>2831</v>
      </c>
      <c r="B978" s="36" t="s">
        <v>40</v>
      </c>
      <c r="C978" s="36" t="s">
        <v>485</v>
      </c>
      <c r="D978" s="36" t="s">
        <v>2060</v>
      </c>
      <c r="E978" s="36" t="s">
        <v>2832</v>
      </c>
      <c r="F978" s="36">
        <f t="shared" si="15"/>
        <v>12</v>
      </c>
      <c r="G978" s="36" t="str">
        <f t="shared" si="16"/>
        <v>03/03/202613:12:55</v>
      </c>
      <c r="H978" s="36" t="s">
        <v>2060</v>
      </c>
      <c r="I978" s="37">
        <v>46084</v>
      </c>
      <c r="J978" s="37" t="str">
        <f t="shared" si="17"/>
        <v>WD</v>
      </c>
      <c r="K978" s="36" t="s">
        <v>2833</v>
      </c>
      <c r="L978" s="36">
        <f t="shared" si="18"/>
        <v>13</v>
      </c>
      <c r="M978" s="36" t="s">
        <v>515</v>
      </c>
      <c r="N978" s="38">
        <f t="shared" si="19"/>
        <v>4.6493055555555607E-2</v>
      </c>
      <c r="O978" s="39">
        <v>73030</v>
      </c>
      <c r="P978" s="40">
        <f>VLOOKUP(O978,'CPT to wRVU'!$A$1:$C$9660,3,FALSE)</f>
        <v>0.18</v>
      </c>
      <c r="Q978" s="25"/>
      <c r="R978" s="25"/>
      <c r="S978" s="25"/>
      <c r="T978" s="25"/>
    </row>
    <row r="979" spans="1:20" ht="27" customHeight="1" x14ac:dyDescent="0.2">
      <c r="A979" s="29" t="s">
        <v>2834</v>
      </c>
      <c r="B979" s="30" t="s">
        <v>40</v>
      </c>
      <c r="C979" s="30" t="s">
        <v>621</v>
      </c>
      <c r="D979" s="30" t="s">
        <v>2060</v>
      </c>
      <c r="E979" s="30" t="s">
        <v>2835</v>
      </c>
      <c r="F979" s="30">
        <f t="shared" si="15"/>
        <v>12</v>
      </c>
      <c r="G979" s="30" t="str">
        <f t="shared" si="16"/>
        <v>03/03/202613:13:59</v>
      </c>
      <c r="H979" s="30" t="s">
        <v>2060</v>
      </c>
      <c r="I979" s="31">
        <v>46084</v>
      </c>
      <c r="J979" s="31" t="str">
        <f t="shared" si="17"/>
        <v>WD</v>
      </c>
      <c r="K979" s="30" t="s">
        <v>2836</v>
      </c>
      <c r="L979" s="30">
        <f t="shared" si="18"/>
        <v>13</v>
      </c>
      <c r="M979" s="30" t="s">
        <v>515</v>
      </c>
      <c r="N979" s="32">
        <f t="shared" si="19"/>
        <v>1.6979166666666656E-2</v>
      </c>
      <c r="O979" s="33">
        <v>72040</v>
      </c>
      <c r="P979" s="34">
        <f>VLOOKUP(O979,'CPT to wRVU'!$A$1:$C$9660,3,FALSE)</f>
        <v>0.22</v>
      </c>
      <c r="Q979" s="28"/>
      <c r="R979" s="28"/>
      <c r="S979" s="28"/>
      <c r="T979" s="28"/>
    </row>
    <row r="980" spans="1:20" ht="27" customHeight="1" x14ac:dyDescent="0.2">
      <c r="A980" s="35" t="s">
        <v>2837</v>
      </c>
      <c r="B980" s="36" t="s">
        <v>40</v>
      </c>
      <c r="C980" s="36" t="s">
        <v>41</v>
      </c>
      <c r="D980" s="36" t="s">
        <v>2060</v>
      </c>
      <c r="E980" s="36" t="s">
        <v>2838</v>
      </c>
      <c r="F980" s="36">
        <f t="shared" si="15"/>
        <v>12</v>
      </c>
      <c r="G980" s="36" t="str">
        <f t="shared" si="16"/>
        <v>03/03/202613:15:02</v>
      </c>
      <c r="H980" s="36" t="s">
        <v>2060</v>
      </c>
      <c r="I980" s="37">
        <v>46084</v>
      </c>
      <c r="J980" s="37" t="str">
        <f t="shared" si="17"/>
        <v>WD</v>
      </c>
      <c r="K980" s="36" t="s">
        <v>2839</v>
      </c>
      <c r="L980" s="36">
        <f t="shared" si="18"/>
        <v>13</v>
      </c>
      <c r="M980" s="36" t="s">
        <v>515</v>
      </c>
      <c r="N980" s="38">
        <f t="shared" si="19"/>
        <v>2.0162037037037006E-2</v>
      </c>
      <c r="O980" s="39">
        <v>71046</v>
      </c>
      <c r="P980" s="40">
        <f>VLOOKUP(O980,'CPT to wRVU'!$A$1:$C$9660,3,FALSE)</f>
        <v>0.22</v>
      </c>
      <c r="Q980" s="25"/>
      <c r="R980" s="25"/>
      <c r="S980" s="25"/>
      <c r="T980" s="25"/>
    </row>
    <row r="981" spans="1:20" ht="16.5" customHeight="1" x14ac:dyDescent="0.2">
      <c r="A981" s="29" t="s">
        <v>2840</v>
      </c>
      <c r="B981" s="30" t="s">
        <v>40</v>
      </c>
      <c r="C981" s="30" t="s">
        <v>485</v>
      </c>
      <c r="D981" s="30" t="s">
        <v>2060</v>
      </c>
      <c r="E981" s="30" t="s">
        <v>2841</v>
      </c>
      <c r="F981" s="30">
        <f t="shared" si="15"/>
        <v>12</v>
      </c>
      <c r="G981" s="30" t="str">
        <f t="shared" si="16"/>
        <v>03/03/202613:15:47</v>
      </c>
      <c r="H981" s="30" t="s">
        <v>2060</v>
      </c>
      <c r="I981" s="31">
        <v>46084</v>
      </c>
      <c r="J981" s="31" t="str">
        <f t="shared" si="17"/>
        <v>WD</v>
      </c>
      <c r="K981" s="30" t="s">
        <v>2842</v>
      </c>
      <c r="L981" s="30">
        <f t="shared" si="18"/>
        <v>13</v>
      </c>
      <c r="M981" s="30" t="s">
        <v>515</v>
      </c>
      <c r="N981" s="32">
        <f t="shared" si="19"/>
        <v>4.6412037037037113E-2</v>
      </c>
      <c r="O981" s="33">
        <v>73030</v>
      </c>
      <c r="P981" s="34">
        <f>VLOOKUP(O981,'CPT to wRVU'!$A$1:$C$9660,3,FALSE)</f>
        <v>0.18</v>
      </c>
      <c r="Q981" s="28"/>
      <c r="R981" s="28"/>
      <c r="S981" s="28"/>
      <c r="T981" s="28"/>
    </row>
    <row r="982" spans="1:20" ht="27" customHeight="1" x14ac:dyDescent="0.2">
      <c r="A982" s="35" t="s">
        <v>2843</v>
      </c>
      <c r="B982" s="36" t="s">
        <v>40</v>
      </c>
      <c r="C982" s="36" t="s">
        <v>2844</v>
      </c>
      <c r="D982" s="36" t="s">
        <v>2060</v>
      </c>
      <c r="E982" s="36" t="s">
        <v>2832</v>
      </c>
      <c r="F982" s="36">
        <f t="shared" si="15"/>
        <v>12</v>
      </c>
      <c r="G982" s="36" t="str">
        <f t="shared" si="16"/>
        <v>03/03/202613:16:33</v>
      </c>
      <c r="H982" s="36" t="s">
        <v>2060</v>
      </c>
      <c r="I982" s="37">
        <v>46084</v>
      </c>
      <c r="J982" s="37" t="str">
        <f t="shared" si="17"/>
        <v>WD</v>
      </c>
      <c r="K982" s="36" t="s">
        <v>2845</v>
      </c>
      <c r="L982" s="36">
        <f t="shared" si="18"/>
        <v>13</v>
      </c>
      <c r="M982" s="36" t="s">
        <v>515</v>
      </c>
      <c r="N982" s="38">
        <f t="shared" si="19"/>
        <v>4.9016203703703742E-2</v>
      </c>
      <c r="O982" s="39">
        <v>73000</v>
      </c>
      <c r="P982" s="40">
        <f>VLOOKUP(O982,'CPT to wRVU'!$A$1:$C$9660,3,FALSE)</f>
        <v>0.16</v>
      </c>
      <c r="Q982" s="25"/>
      <c r="R982" s="25"/>
      <c r="S982" s="25"/>
      <c r="T982" s="25"/>
    </row>
    <row r="983" spans="1:20" ht="27" customHeight="1" x14ac:dyDescent="0.2">
      <c r="A983" s="29" t="s">
        <v>2846</v>
      </c>
      <c r="B983" s="30" t="s">
        <v>40</v>
      </c>
      <c r="C983" s="30" t="s">
        <v>45</v>
      </c>
      <c r="D983" s="30" t="s">
        <v>2060</v>
      </c>
      <c r="E983" s="30" t="s">
        <v>2847</v>
      </c>
      <c r="F983" s="30">
        <f t="shared" si="15"/>
        <v>10</v>
      </c>
      <c r="G983" s="30" t="str">
        <f t="shared" si="16"/>
        <v>03/03/202613:17:31</v>
      </c>
      <c r="H983" s="30" t="s">
        <v>2060</v>
      </c>
      <c r="I983" s="31">
        <v>46084</v>
      </c>
      <c r="J983" s="31" t="str">
        <f t="shared" si="17"/>
        <v>WD</v>
      </c>
      <c r="K983" s="30" t="s">
        <v>2848</v>
      </c>
      <c r="L983" s="30">
        <f t="shared" si="18"/>
        <v>13</v>
      </c>
      <c r="M983" s="30" t="s">
        <v>515</v>
      </c>
      <c r="N983" s="32">
        <f t="shared" si="19"/>
        <v>9.6539351851851918E-2</v>
      </c>
      <c r="O983" s="33">
        <v>72110</v>
      </c>
      <c r="P983" s="34">
        <f>VLOOKUP(O983,'CPT to wRVU'!$A$1:$C$9660,3,FALSE)</f>
        <v>0.26</v>
      </c>
      <c r="Q983" s="28"/>
      <c r="R983" s="28"/>
      <c r="S983" s="28"/>
      <c r="T983" s="28"/>
    </row>
    <row r="984" spans="1:20" ht="27" customHeight="1" x14ac:dyDescent="0.2">
      <c r="A984" s="35" t="s">
        <v>2849</v>
      </c>
      <c r="B984" s="36" t="s">
        <v>40</v>
      </c>
      <c r="C984" s="36" t="s">
        <v>110</v>
      </c>
      <c r="D984" s="36" t="s">
        <v>2060</v>
      </c>
      <c r="E984" s="36" t="s">
        <v>2850</v>
      </c>
      <c r="F984" s="36">
        <f t="shared" si="15"/>
        <v>13</v>
      </c>
      <c r="G984" s="36" t="str">
        <f t="shared" si="16"/>
        <v>03/03/202613:18:03</v>
      </c>
      <c r="H984" s="36" t="s">
        <v>2060</v>
      </c>
      <c r="I984" s="37">
        <v>46084</v>
      </c>
      <c r="J984" s="37" t="str">
        <f t="shared" si="17"/>
        <v>WD</v>
      </c>
      <c r="K984" s="36" t="s">
        <v>2851</v>
      </c>
      <c r="L984" s="36">
        <f t="shared" si="18"/>
        <v>13</v>
      </c>
      <c r="M984" s="36" t="s">
        <v>515</v>
      </c>
      <c r="N984" s="38">
        <f t="shared" si="19"/>
        <v>6.331018518518583E-3</v>
      </c>
      <c r="O984" s="39">
        <v>74018</v>
      </c>
      <c r="P984" s="40">
        <f>VLOOKUP(O984,'CPT to wRVU'!$A$1:$C$9660,3,FALSE)</f>
        <v>0.18</v>
      </c>
      <c r="Q984" s="25"/>
      <c r="R984" s="25"/>
      <c r="S984" s="25"/>
      <c r="T984" s="25"/>
    </row>
    <row r="985" spans="1:20" ht="27" customHeight="1" x14ac:dyDescent="0.2">
      <c r="A985" s="29" t="s">
        <v>2852</v>
      </c>
      <c r="B985" s="30" t="s">
        <v>40</v>
      </c>
      <c r="C985" s="30" t="s">
        <v>41</v>
      </c>
      <c r="D985" s="30" t="s">
        <v>2060</v>
      </c>
      <c r="E985" s="30" t="s">
        <v>2853</v>
      </c>
      <c r="F985" s="30">
        <f t="shared" si="15"/>
        <v>13</v>
      </c>
      <c r="G985" s="30" t="str">
        <f t="shared" si="16"/>
        <v>03/03/202613:19:59</v>
      </c>
      <c r="H985" s="30" t="s">
        <v>2060</v>
      </c>
      <c r="I985" s="31">
        <v>46084</v>
      </c>
      <c r="J985" s="31" t="str">
        <f t="shared" si="17"/>
        <v>WD</v>
      </c>
      <c r="K985" s="30" t="s">
        <v>2854</v>
      </c>
      <c r="L985" s="30">
        <f t="shared" si="18"/>
        <v>13</v>
      </c>
      <c r="M985" s="30" t="s">
        <v>515</v>
      </c>
      <c r="N985" s="32">
        <f t="shared" si="19"/>
        <v>1.4467592592591894E-3</v>
      </c>
      <c r="O985" s="33">
        <v>71046</v>
      </c>
      <c r="P985" s="34">
        <f>VLOOKUP(O985,'CPT to wRVU'!$A$1:$C$9660,3,FALSE)</f>
        <v>0.22</v>
      </c>
      <c r="Q985" s="28"/>
      <c r="R985" s="28"/>
      <c r="S985" s="28"/>
      <c r="T985" s="28"/>
    </row>
    <row r="986" spans="1:20" ht="27" customHeight="1" x14ac:dyDescent="0.2">
      <c r="A986" s="35" t="s">
        <v>2855</v>
      </c>
      <c r="B986" s="36" t="s">
        <v>21</v>
      </c>
      <c r="C986" s="36" t="s">
        <v>28</v>
      </c>
      <c r="D986" s="36" t="s">
        <v>2060</v>
      </c>
      <c r="E986" s="36" t="s">
        <v>2856</v>
      </c>
      <c r="F986" s="36">
        <f t="shared" si="15"/>
        <v>13</v>
      </c>
      <c r="G986" s="36" t="str">
        <f t="shared" si="16"/>
        <v>03/03/202613:21:59</v>
      </c>
      <c r="H986" s="36" t="s">
        <v>2060</v>
      </c>
      <c r="I986" s="37">
        <v>46084</v>
      </c>
      <c r="J986" s="37" t="str">
        <f t="shared" si="17"/>
        <v>WD</v>
      </c>
      <c r="K986" s="36" t="s">
        <v>2857</v>
      </c>
      <c r="L986" s="36">
        <f t="shared" si="18"/>
        <v>13</v>
      </c>
      <c r="M986" s="36" t="s">
        <v>515</v>
      </c>
      <c r="N986" s="38">
        <f t="shared" si="19"/>
        <v>2.6157407407407796E-3</v>
      </c>
      <c r="O986" s="39">
        <v>70450</v>
      </c>
      <c r="P986" s="40">
        <f>VLOOKUP(O986,'CPT to wRVU'!$A$1:$C$9660,3,FALSE)</f>
        <v>0.85</v>
      </c>
      <c r="Q986" s="25"/>
      <c r="R986" s="25"/>
      <c r="S986" s="25"/>
      <c r="T986" s="25"/>
    </row>
    <row r="987" spans="1:20" ht="16.5" customHeight="1" x14ac:dyDescent="0.2">
      <c r="A987" s="29" t="s">
        <v>2858</v>
      </c>
      <c r="B987" s="30" t="s">
        <v>21</v>
      </c>
      <c r="C987" s="30" t="s">
        <v>32</v>
      </c>
      <c r="D987" s="30" t="s">
        <v>2060</v>
      </c>
      <c r="E987" s="30" t="s">
        <v>2856</v>
      </c>
      <c r="F987" s="30">
        <f t="shared" si="15"/>
        <v>13</v>
      </c>
      <c r="G987" s="30" t="str">
        <f t="shared" si="16"/>
        <v>03/03/202613:23:52</v>
      </c>
      <c r="H987" s="30" t="s">
        <v>2060</v>
      </c>
      <c r="I987" s="31">
        <v>46084</v>
      </c>
      <c r="J987" s="31" t="str">
        <f t="shared" si="17"/>
        <v>WD</v>
      </c>
      <c r="K987" s="30" t="s">
        <v>2859</v>
      </c>
      <c r="L987" s="30">
        <f t="shared" si="18"/>
        <v>13</v>
      </c>
      <c r="M987" s="30" t="s">
        <v>515</v>
      </c>
      <c r="N987" s="32">
        <f t="shared" si="19"/>
        <v>3.9236111111110583E-3</v>
      </c>
      <c r="O987" s="33">
        <v>72125</v>
      </c>
      <c r="P987" s="34">
        <f>VLOOKUP(O987,'CPT to wRVU'!$A$1:$C$9660,3,FALSE)</f>
        <v>1</v>
      </c>
      <c r="Q987" s="28"/>
      <c r="R987" s="28"/>
      <c r="S987" s="28"/>
      <c r="T987" s="28"/>
    </row>
    <row r="988" spans="1:20" ht="27" customHeight="1" x14ac:dyDescent="0.2">
      <c r="A988" s="35" t="s">
        <v>2860</v>
      </c>
      <c r="B988" s="36" t="s">
        <v>21</v>
      </c>
      <c r="C988" s="36" t="s">
        <v>28</v>
      </c>
      <c r="D988" s="36" t="s">
        <v>2060</v>
      </c>
      <c r="E988" s="36" t="s">
        <v>2861</v>
      </c>
      <c r="F988" s="36">
        <f t="shared" si="15"/>
        <v>13</v>
      </c>
      <c r="G988" s="36" t="str">
        <f t="shared" si="16"/>
        <v>03/03/202613:26:14</v>
      </c>
      <c r="H988" s="36" t="s">
        <v>2060</v>
      </c>
      <c r="I988" s="37">
        <v>46084</v>
      </c>
      <c r="J988" s="37" t="str">
        <f t="shared" si="17"/>
        <v>WD</v>
      </c>
      <c r="K988" s="36" t="s">
        <v>2862</v>
      </c>
      <c r="L988" s="36">
        <f t="shared" si="18"/>
        <v>13</v>
      </c>
      <c r="M988" s="36" t="s">
        <v>515</v>
      </c>
      <c r="N988" s="38">
        <f t="shared" si="19"/>
        <v>6.423611111111116E-3</v>
      </c>
      <c r="O988" s="39">
        <v>70450</v>
      </c>
      <c r="P988" s="40">
        <f>VLOOKUP(O988,'CPT to wRVU'!$A$1:$C$9660,3,FALSE)</f>
        <v>0.85</v>
      </c>
      <c r="Q988" s="25"/>
      <c r="R988" s="25"/>
      <c r="S988" s="25"/>
      <c r="T988" s="25"/>
    </row>
    <row r="989" spans="1:20" ht="27" customHeight="1" x14ac:dyDescent="0.2">
      <c r="A989" s="29" t="s">
        <v>2863</v>
      </c>
      <c r="B989" s="30" t="s">
        <v>21</v>
      </c>
      <c r="C989" s="30" t="s">
        <v>32</v>
      </c>
      <c r="D989" s="30" t="s">
        <v>2060</v>
      </c>
      <c r="E989" s="30" t="s">
        <v>2861</v>
      </c>
      <c r="F989" s="30">
        <f t="shared" si="15"/>
        <v>13</v>
      </c>
      <c r="G989" s="30" t="str">
        <f t="shared" si="16"/>
        <v>03/03/202613:27:57</v>
      </c>
      <c r="H989" s="30" t="s">
        <v>2060</v>
      </c>
      <c r="I989" s="31">
        <v>46084</v>
      </c>
      <c r="J989" s="31" t="str">
        <f t="shared" si="17"/>
        <v>WD</v>
      </c>
      <c r="K989" s="30" t="s">
        <v>2864</v>
      </c>
      <c r="L989" s="30">
        <f t="shared" si="18"/>
        <v>13</v>
      </c>
      <c r="M989" s="30" t="s">
        <v>515</v>
      </c>
      <c r="N989" s="32">
        <f t="shared" si="19"/>
        <v>7.615740740740784E-3</v>
      </c>
      <c r="O989" s="33">
        <v>72125</v>
      </c>
      <c r="P989" s="34">
        <f>VLOOKUP(O989,'CPT to wRVU'!$A$1:$C$9660,3,FALSE)</f>
        <v>1</v>
      </c>
      <c r="Q989" s="28"/>
      <c r="R989" s="28"/>
      <c r="S989" s="28"/>
      <c r="T989" s="28"/>
    </row>
    <row r="990" spans="1:20" ht="27" customHeight="1" x14ac:dyDescent="0.2">
      <c r="A990" s="35" t="s">
        <v>2865</v>
      </c>
      <c r="B990" s="36" t="s">
        <v>21</v>
      </c>
      <c r="C990" s="36" t="s">
        <v>84</v>
      </c>
      <c r="D990" s="36" t="s">
        <v>2060</v>
      </c>
      <c r="E990" s="36" t="s">
        <v>2861</v>
      </c>
      <c r="F990" s="36">
        <f t="shared" si="15"/>
        <v>13</v>
      </c>
      <c r="G990" s="36" t="str">
        <f t="shared" si="16"/>
        <v>03/03/202613:31:23</v>
      </c>
      <c r="H990" s="36" t="s">
        <v>2060</v>
      </c>
      <c r="I990" s="37">
        <v>46084</v>
      </c>
      <c r="J990" s="37" t="str">
        <f t="shared" si="17"/>
        <v>WD</v>
      </c>
      <c r="K990" s="36" t="s">
        <v>2866</v>
      </c>
      <c r="L990" s="36">
        <f t="shared" si="18"/>
        <v>13</v>
      </c>
      <c r="M990" s="36" t="s">
        <v>515</v>
      </c>
      <c r="N990" s="38">
        <f t="shared" si="19"/>
        <v>1.0000000000000009E-2</v>
      </c>
      <c r="O990" s="39">
        <v>76376</v>
      </c>
      <c r="P990" s="40">
        <f>VLOOKUP(O990,'CPT to wRVU'!$A$1:$C$9660,3,FALSE)</f>
        <v>0.2</v>
      </c>
      <c r="Q990" s="25"/>
      <c r="R990" s="25"/>
      <c r="S990" s="25"/>
      <c r="T990" s="25"/>
    </row>
    <row r="991" spans="1:20" ht="27" customHeight="1" x14ac:dyDescent="0.2">
      <c r="A991" s="29" t="s">
        <v>2865</v>
      </c>
      <c r="B991" s="30" t="s">
        <v>21</v>
      </c>
      <c r="C991" s="30" t="s">
        <v>84</v>
      </c>
      <c r="D991" s="30" t="s">
        <v>2060</v>
      </c>
      <c r="E991" s="30" t="s">
        <v>2861</v>
      </c>
      <c r="F991" s="30">
        <f t="shared" si="15"/>
        <v>13</v>
      </c>
      <c r="G991" s="30" t="str">
        <f t="shared" si="16"/>
        <v>03/03/202613:31:23</v>
      </c>
      <c r="H991" s="30" t="s">
        <v>2060</v>
      </c>
      <c r="I991" s="31">
        <v>46084</v>
      </c>
      <c r="J991" s="31" t="str">
        <f t="shared" si="17"/>
        <v>WD</v>
      </c>
      <c r="K991" s="30" t="s">
        <v>2866</v>
      </c>
      <c r="L991" s="30">
        <f t="shared" si="18"/>
        <v>13</v>
      </c>
      <c r="M991" s="30" t="s">
        <v>515</v>
      </c>
      <c r="N991" s="32">
        <f t="shared" si="19"/>
        <v>1.0000000000000009E-2</v>
      </c>
      <c r="O991" s="33">
        <v>74177</v>
      </c>
      <c r="P991" s="34">
        <f>VLOOKUP(O991,'CPT to wRVU'!$A$1:$C$9660,3,FALSE)</f>
        <v>1.82</v>
      </c>
      <c r="Q991" s="28"/>
      <c r="R991" s="28"/>
      <c r="S991" s="28"/>
      <c r="T991" s="28"/>
    </row>
    <row r="992" spans="1:20" ht="27" customHeight="1" x14ac:dyDescent="0.2">
      <c r="A992" s="35" t="s">
        <v>2867</v>
      </c>
      <c r="B992" s="36" t="s">
        <v>21</v>
      </c>
      <c r="C992" s="36" t="s">
        <v>2868</v>
      </c>
      <c r="D992" s="36" t="s">
        <v>2060</v>
      </c>
      <c r="E992" s="36" t="s">
        <v>2861</v>
      </c>
      <c r="F992" s="36">
        <f t="shared" si="15"/>
        <v>13</v>
      </c>
      <c r="G992" s="36" t="str">
        <f t="shared" si="16"/>
        <v>03/03/202613:36:13</v>
      </c>
      <c r="H992" s="36" t="s">
        <v>2060</v>
      </c>
      <c r="I992" s="37">
        <v>46084</v>
      </c>
      <c r="J992" s="37" t="str">
        <f t="shared" si="17"/>
        <v>WD</v>
      </c>
      <c r="K992" s="36" t="s">
        <v>2869</v>
      </c>
      <c r="L992" s="36">
        <f t="shared" si="18"/>
        <v>13</v>
      </c>
      <c r="M992" s="36" t="s">
        <v>515</v>
      </c>
      <c r="N992" s="38">
        <f t="shared" si="19"/>
        <v>1.3356481481481497E-2</v>
      </c>
      <c r="O992" s="39">
        <v>72128</v>
      </c>
      <c r="P992" s="40">
        <f>VLOOKUP(O992,'CPT to wRVU'!$A$1:$C$9660,3,FALSE)</f>
        <v>1</v>
      </c>
      <c r="Q992" s="25"/>
      <c r="R992" s="25"/>
      <c r="S992" s="25"/>
      <c r="T992" s="25"/>
    </row>
    <row r="993" spans="1:20" ht="27" customHeight="1" x14ac:dyDescent="0.2">
      <c r="A993" s="29" t="s">
        <v>2870</v>
      </c>
      <c r="B993" s="30" t="s">
        <v>163</v>
      </c>
      <c r="C993" s="30" t="s">
        <v>164</v>
      </c>
      <c r="D993" s="30" t="s">
        <v>2060</v>
      </c>
      <c r="E993" s="30" t="s">
        <v>2871</v>
      </c>
      <c r="F993" s="30">
        <f t="shared" si="15"/>
        <v>13</v>
      </c>
      <c r="G993" s="30" t="str">
        <f t="shared" si="16"/>
        <v>03/03/202613:40:13</v>
      </c>
      <c r="H993" s="30" t="s">
        <v>2060</v>
      </c>
      <c r="I993" s="31">
        <v>46084</v>
      </c>
      <c r="J993" s="31" t="str">
        <f t="shared" si="17"/>
        <v>WD</v>
      </c>
      <c r="K993" s="30" t="s">
        <v>2872</v>
      </c>
      <c r="L993" s="30">
        <f t="shared" si="18"/>
        <v>13</v>
      </c>
      <c r="M993" s="30" t="s">
        <v>515</v>
      </c>
      <c r="N993" s="32">
        <f t="shared" si="19"/>
        <v>1.2546296296296222E-2</v>
      </c>
      <c r="O993" s="33">
        <v>70553</v>
      </c>
      <c r="P993" s="34">
        <f>VLOOKUP(O993,'CPT to wRVU'!$A$1:$C$9660,3,FALSE)</f>
        <v>2.29</v>
      </c>
      <c r="Q993" s="28"/>
      <c r="R993" s="28"/>
      <c r="S993" s="28"/>
      <c r="T993" s="28"/>
    </row>
    <row r="994" spans="1:20" ht="27" customHeight="1" x14ac:dyDescent="0.2">
      <c r="A994" s="35" t="s">
        <v>2873</v>
      </c>
      <c r="B994" s="36" t="s">
        <v>21</v>
      </c>
      <c r="C994" s="36" t="s">
        <v>22</v>
      </c>
      <c r="D994" s="36" t="s">
        <v>2060</v>
      </c>
      <c r="E994" s="36" t="s">
        <v>2874</v>
      </c>
      <c r="F994" s="36">
        <f t="shared" si="15"/>
        <v>13</v>
      </c>
      <c r="G994" s="36" t="str">
        <f t="shared" si="16"/>
        <v>03/03/202613:45:11</v>
      </c>
      <c r="H994" s="36" t="s">
        <v>2060</v>
      </c>
      <c r="I994" s="37">
        <v>46084</v>
      </c>
      <c r="J994" s="37" t="str">
        <f t="shared" si="17"/>
        <v>WD</v>
      </c>
      <c r="K994" s="36" t="s">
        <v>2875</v>
      </c>
      <c r="L994" s="36">
        <f t="shared" si="18"/>
        <v>13</v>
      </c>
      <c r="M994" s="36" t="s">
        <v>515</v>
      </c>
      <c r="N994" s="38">
        <f t="shared" si="19"/>
        <v>7.2685185185185075E-3</v>
      </c>
      <c r="O994" s="39">
        <v>74177</v>
      </c>
      <c r="P994" s="40">
        <f>VLOOKUP(O994,'CPT to wRVU'!$A$1:$C$9660,3,FALSE)</f>
        <v>1.82</v>
      </c>
      <c r="Q994" s="25"/>
      <c r="R994" s="25"/>
      <c r="S994" s="25"/>
      <c r="T994" s="25"/>
    </row>
    <row r="995" spans="1:20" ht="27" customHeight="1" x14ac:dyDescent="0.2">
      <c r="A995" s="29" t="s">
        <v>2876</v>
      </c>
      <c r="B995" s="30" t="s">
        <v>40</v>
      </c>
      <c r="C995" s="30" t="s">
        <v>509</v>
      </c>
      <c r="D995" s="30" t="s">
        <v>2060</v>
      </c>
      <c r="E995" s="30" t="s">
        <v>2877</v>
      </c>
      <c r="F995" s="30">
        <f t="shared" si="15"/>
        <v>13</v>
      </c>
      <c r="G995" s="30" t="str">
        <f t="shared" si="16"/>
        <v>03/03/202613:45:52</v>
      </c>
      <c r="H995" s="30" t="s">
        <v>2060</v>
      </c>
      <c r="I995" s="31">
        <v>46084</v>
      </c>
      <c r="J995" s="31" t="str">
        <f t="shared" si="17"/>
        <v>WD</v>
      </c>
      <c r="K995" s="30" t="s">
        <v>2878</v>
      </c>
      <c r="L995" s="30">
        <f t="shared" si="18"/>
        <v>13</v>
      </c>
      <c r="M995" s="30" t="s">
        <v>515</v>
      </c>
      <c r="N995" s="32">
        <f t="shared" si="19"/>
        <v>3.7152777777778034E-3</v>
      </c>
      <c r="O995" s="33">
        <v>73562</v>
      </c>
      <c r="P995" s="34">
        <f>VLOOKUP(O995,'CPT to wRVU'!$A$1:$C$9660,3,FALSE)</f>
        <v>0.18</v>
      </c>
      <c r="Q995" s="28"/>
      <c r="R995" s="28"/>
      <c r="S995" s="28"/>
      <c r="T995" s="28"/>
    </row>
    <row r="996" spans="1:20" ht="27" customHeight="1" x14ac:dyDescent="0.2">
      <c r="A996" s="35" t="s">
        <v>2879</v>
      </c>
      <c r="B996" s="36" t="s">
        <v>40</v>
      </c>
      <c r="C996" s="36" t="s">
        <v>41</v>
      </c>
      <c r="D996" s="36" t="s">
        <v>2060</v>
      </c>
      <c r="E996" s="36" t="s">
        <v>2880</v>
      </c>
      <c r="F996" s="36">
        <f t="shared" si="15"/>
        <v>13</v>
      </c>
      <c r="G996" s="36" t="str">
        <f t="shared" si="16"/>
        <v>03/03/202613:46:13</v>
      </c>
      <c r="H996" s="36" t="s">
        <v>2060</v>
      </c>
      <c r="I996" s="37">
        <v>46084</v>
      </c>
      <c r="J996" s="37" t="str">
        <f t="shared" si="17"/>
        <v>WD</v>
      </c>
      <c r="K996" s="36" t="s">
        <v>2881</v>
      </c>
      <c r="L996" s="36">
        <f t="shared" si="18"/>
        <v>13</v>
      </c>
      <c r="M996" s="36" t="s">
        <v>515</v>
      </c>
      <c r="N996" s="38">
        <f t="shared" si="19"/>
        <v>4.1319444444444242E-3</v>
      </c>
      <c r="O996" s="39">
        <v>71046</v>
      </c>
      <c r="P996" s="40">
        <f>VLOOKUP(O996,'CPT to wRVU'!$A$1:$C$9660,3,FALSE)</f>
        <v>0.22</v>
      </c>
      <c r="Q996" s="25"/>
      <c r="R996" s="25"/>
      <c r="S996" s="25"/>
      <c r="T996" s="25"/>
    </row>
    <row r="997" spans="1:20" ht="27" customHeight="1" x14ac:dyDescent="0.2">
      <c r="A997" s="29" t="s">
        <v>2882</v>
      </c>
      <c r="B997" s="30" t="s">
        <v>40</v>
      </c>
      <c r="C997" s="30" t="s">
        <v>634</v>
      </c>
      <c r="D997" s="30" t="s">
        <v>2060</v>
      </c>
      <c r="E997" s="30" t="s">
        <v>2883</v>
      </c>
      <c r="F997" s="30">
        <f t="shared" si="15"/>
        <v>13</v>
      </c>
      <c r="G997" s="30" t="str">
        <f t="shared" si="16"/>
        <v>03/03/202613:47:26</v>
      </c>
      <c r="H997" s="30" t="s">
        <v>2060</v>
      </c>
      <c r="I997" s="31">
        <v>46084</v>
      </c>
      <c r="J997" s="31" t="str">
        <f t="shared" si="17"/>
        <v>WD</v>
      </c>
      <c r="K997" s="30" t="s">
        <v>2884</v>
      </c>
      <c r="L997" s="30">
        <f t="shared" si="18"/>
        <v>13</v>
      </c>
      <c r="M997" s="30" t="s">
        <v>515</v>
      </c>
      <c r="N997" s="32">
        <f t="shared" si="19"/>
        <v>1.0555555555555651E-2</v>
      </c>
      <c r="O997" s="33">
        <v>73080</v>
      </c>
      <c r="P997" s="34">
        <f>VLOOKUP(O997,'CPT to wRVU'!$A$1:$C$9660,3,FALSE)</f>
        <v>0.17</v>
      </c>
      <c r="Q997" s="28"/>
      <c r="R997" s="28"/>
      <c r="S997" s="28"/>
      <c r="T997" s="28"/>
    </row>
    <row r="998" spans="1:20" ht="27" customHeight="1" x14ac:dyDescent="0.2">
      <c r="A998" s="35" t="s">
        <v>2885</v>
      </c>
      <c r="B998" s="36" t="s">
        <v>40</v>
      </c>
      <c r="C998" s="36" t="s">
        <v>2719</v>
      </c>
      <c r="D998" s="36" t="s">
        <v>2060</v>
      </c>
      <c r="E998" s="36" t="s">
        <v>2886</v>
      </c>
      <c r="F998" s="36">
        <f t="shared" si="15"/>
        <v>12</v>
      </c>
      <c r="G998" s="36" t="str">
        <f t="shared" si="16"/>
        <v>03/03/202613:48:14</v>
      </c>
      <c r="H998" s="36" t="s">
        <v>2060</v>
      </c>
      <c r="I998" s="37">
        <v>46084</v>
      </c>
      <c r="J998" s="37" t="str">
        <f t="shared" si="17"/>
        <v>WD</v>
      </c>
      <c r="K998" s="36" t="s">
        <v>2887</v>
      </c>
      <c r="L998" s="36">
        <f t="shared" si="18"/>
        <v>13</v>
      </c>
      <c r="M998" s="36" t="s">
        <v>515</v>
      </c>
      <c r="N998" s="38">
        <f t="shared" si="19"/>
        <v>6.3171296296296364E-2</v>
      </c>
      <c r="O998" s="39">
        <v>73562</v>
      </c>
      <c r="P998" s="40">
        <f>VLOOKUP(O998,'CPT to wRVU'!$A$1:$C$9660,3,FALSE)</f>
        <v>0.18</v>
      </c>
      <c r="Q998" s="25"/>
      <c r="R998" s="25"/>
      <c r="S998" s="25"/>
      <c r="T998" s="25"/>
    </row>
    <row r="999" spans="1:20" ht="16.5" customHeight="1" x14ac:dyDescent="0.2">
      <c r="A999" s="29" t="s">
        <v>2888</v>
      </c>
      <c r="B999" s="30" t="s">
        <v>21</v>
      </c>
      <c r="C999" s="30" t="s">
        <v>28</v>
      </c>
      <c r="D999" s="30" t="s">
        <v>2060</v>
      </c>
      <c r="E999" s="30" t="s">
        <v>2889</v>
      </c>
      <c r="F999" s="30">
        <f t="shared" si="15"/>
        <v>13</v>
      </c>
      <c r="G999" s="30" t="str">
        <f t="shared" si="16"/>
        <v>03/03/202613:55:55</v>
      </c>
      <c r="H999" s="30" t="s">
        <v>2060</v>
      </c>
      <c r="I999" s="31">
        <v>46084</v>
      </c>
      <c r="J999" s="31" t="str">
        <f t="shared" si="17"/>
        <v>WD</v>
      </c>
      <c r="K999" s="30" t="s">
        <v>2890</v>
      </c>
      <c r="L999" s="30">
        <f t="shared" si="18"/>
        <v>13</v>
      </c>
      <c r="M999" s="30" t="s">
        <v>515</v>
      </c>
      <c r="N999" s="32">
        <f t="shared" si="19"/>
        <v>6.5740740740740655E-3</v>
      </c>
      <c r="O999" s="33">
        <v>70450</v>
      </c>
      <c r="P999" s="34">
        <f>VLOOKUP(O999,'CPT to wRVU'!$A$1:$C$9660,3,FALSE)</f>
        <v>0.85</v>
      </c>
      <c r="Q999" s="28"/>
      <c r="R999" s="28"/>
      <c r="S999" s="28"/>
      <c r="T999" s="28"/>
    </row>
    <row r="1000" spans="1:20" ht="27" customHeight="1" x14ac:dyDescent="0.2">
      <c r="A1000" s="35" t="s">
        <v>2891</v>
      </c>
      <c r="B1000" s="36" t="s">
        <v>21</v>
      </c>
      <c r="C1000" s="36" t="s">
        <v>80</v>
      </c>
      <c r="D1000" s="36" t="s">
        <v>2060</v>
      </c>
      <c r="E1000" s="36" t="s">
        <v>2892</v>
      </c>
      <c r="F1000" s="36">
        <f t="shared" si="15"/>
        <v>13</v>
      </c>
      <c r="G1000" s="36" t="str">
        <f t="shared" si="16"/>
        <v>03/03/202614:00:36</v>
      </c>
      <c r="H1000" s="36" t="s">
        <v>2060</v>
      </c>
      <c r="I1000" s="37">
        <v>46084</v>
      </c>
      <c r="J1000" s="37" t="str">
        <f t="shared" si="17"/>
        <v>WD</v>
      </c>
      <c r="K1000" s="36" t="s">
        <v>2893</v>
      </c>
      <c r="L1000" s="36">
        <f t="shared" si="18"/>
        <v>14</v>
      </c>
      <c r="M1000" s="36" t="s">
        <v>515</v>
      </c>
      <c r="N1000" s="38">
        <f t="shared" si="19"/>
        <v>7.6273148148148229E-3</v>
      </c>
      <c r="O1000" s="39">
        <v>71275</v>
      </c>
      <c r="P1000" s="40">
        <f>VLOOKUP(O1000,'CPT to wRVU'!$A$1:$C$9660,3,FALSE)</f>
        <v>1.82</v>
      </c>
      <c r="Q1000" s="25"/>
      <c r="R1000" s="25">
        <f>SUM(P1000:P1039)</f>
        <v>16.650000000000002</v>
      </c>
      <c r="S1000" s="26">
        <f>(R1000*55)-450</f>
        <v>465.75000000000011</v>
      </c>
      <c r="T1000" s="25"/>
    </row>
    <row r="1001" spans="1:20" ht="27" customHeight="1" x14ac:dyDescent="0.2">
      <c r="A1001" s="29" t="s">
        <v>2894</v>
      </c>
      <c r="B1001" s="30" t="s">
        <v>171</v>
      </c>
      <c r="C1001" s="30" t="s">
        <v>1249</v>
      </c>
      <c r="D1001" s="30" t="s">
        <v>2060</v>
      </c>
      <c r="E1001" s="30" t="s">
        <v>2895</v>
      </c>
      <c r="F1001" s="30">
        <f t="shared" si="15"/>
        <v>13</v>
      </c>
      <c r="G1001" s="30" t="str">
        <f t="shared" si="16"/>
        <v>03/03/202614:01:36</v>
      </c>
      <c r="H1001" s="30" t="s">
        <v>2060</v>
      </c>
      <c r="I1001" s="31">
        <v>46084</v>
      </c>
      <c r="J1001" s="31" t="str">
        <f t="shared" si="17"/>
        <v>WD</v>
      </c>
      <c r="K1001" s="30" t="s">
        <v>2896</v>
      </c>
      <c r="L1001" s="30">
        <f t="shared" si="18"/>
        <v>14</v>
      </c>
      <c r="M1001" s="30" t="s">
        <v>515</v>
      </c>
      <c r="N1001" s="32">
        <f t="shared" si="19"/>
        <v>4.2013888888888795E-3</v>
      </c>
      <c r="O1001" s="33">
        <v>93970</v>
      </c>
      <c r="P1001" s="34">
        <f>VLOOKUP(O1001,'CPT to wRVU'!$A$1:$C$9660,3,FALSE)</f>
        <v>0.7</v>
      </c>
      <c r="Q1001" s="28"/>
      <c r="R1001" s="28"/>
      <c r="S1001" s="28"/>
      <c r="T1001" s="28"/>
    </row>
    <row r="1002" spans="1:20" ht="27" customHeight="1" x14ac:dyDescent="0.2">
      <c r="A1002" s="35" t="s">
        <v>2897</v>
      </c>
      <c r="B1002" s="36" t="s">
        <v>171</v>
      </c>
      <c r="C1002" s="36" t="s">
        <v>289</v>
      </c>
      <c r="D1002" s="36" t="s">
        <v>2060</v>
      </c>
      <c r="E1002" s="36" t="s">
        <v>2898</v>
      </c>
      <c r="F1002" s="36">
        <f t="shared" si="15"/>
        <v>13</v>
      </c>
      <c r="G1002" s="36" t="str">
        <f t="shared" si="16"/>
        <v>03/03/202614:02:32</v>
      </c>
      <c r="H1002" s="36" t="s">
        <v>2060</v>
      </c>
      <c r="I1002" s="37">
        <v>46084</v>
      </c>
      <c r="J1002" s="37" t="str">
        <f t="shared" si="17"/>
        <v>WD</v>
      </c>
      <c r="K1002" s="36" t="s">
        <v>2899</v>
      </c>
      <c r="L1002" s="36">
        <f t="shared" si="18"/>
        <v>14</v>
      </c>
      <c r="M1002" s="36" t="s">
        <v>515</v>
      </c>
      <c r="N1002" s="38">
        <f t="shared" si="19"/>
        <v>1.40393518518519E-2</v>
      </c>
      <c r="O1002" s="39">
        <v>76705</v>
      </c>
      <c r="P1002" s="40">
        <f>VLOOKUP(O1002,'CPT to wRVU'!$A$1:$C$9660,3,FALSE)</f>
        <v>0.59</v>
      </c>
      <c r="Q1002" s="25"/>
      <c r="R1002" s="25"/>
      <c r="S1002" s="25"/>
      <c r="T1002" s="25"/>
    </row>
    <row r="1003" spans="1:20" ht="27" customHeight="1" x14ac:dyDescent="0.2">
      <c r="A1003" s="29" t="s">
        <v>2900</v>
      </c>
      <c r="B1003" s="30" t="s">
        <v>40</v>
      </c>
      <c r="C1003" s="30" t="s">
        <v>61</v>
      </c>
      <c r="D1003" s="30" t="s">
        <v>2060</v>
      </c>
      <c r="E1003" s="30" t="s">
        <v>2901</v>
      </c>
      <c r="F1003" s="30">
        <f t="shared" si="15"/>
        <v>13</v>
      </c>
      <c r="G1003" s="30" t="str">
        <f t="shared" si="16"/>
        <v>03/03/202614:03:35</v>
      </c>
      <c r="H1003" s="30" t="s">
        <v>2060</v>
      </c>
      <c r="I1003" s="31">
        <v>46084</v>
      </c>
      <c r="J1003" s="31" t="str">
        <f t="shared" si="17"/>
        <v>WD</v>
      </c>
      <c r="K1003" s="30" t="s">
        <v>2902</v>
      </c>
      <c r="L1003" s="30">
        <f t="shared" si="18"/>
        <v>14</v>
      </c>
      <c r="M1003" s="30" t="s">
        <v>515</v>
      </c>
      <c r="N1003" s="32">
        <f t="shared" si="19"/>
        <v>2.8009259259259567E-3</v>
      </c>
      <c r="O1003" s="33">
        <v>71045</v>
      </c>
      <c r="P1003" s="34">
        <f>VLOOKUP(O1003,'CPT to wRVU'!$A$1:$C$9660,3,FALSE)</f>
        <v>0.18</v>
      </c>
      <c r="Q1003" s="28"/>
      <c r="R1003" s="28"/>
      <c r="S1003" s="28"/>
      <c r="T1003" s="28"/>
    </row>
    <row r="1004" spans="1:20" ht="27" customHeight="1" x14ac:dyDescent="0.2">
      <c r="A1004" s="35" t="s">
        <v>2903</v>
      </c>
      <c r="B1004" s="36" t="s">
        <v>40</v>
      </c>
      <c r="C1004" s="36" t="s">
        <v>41</v>
      </c>
      <c r="D1004" s="36" t="s">
        <v>2060</v>
      </c>
      <c r="E1004" s="36" t="s">
        <v>2904</v>
      </c>
      <c r="F1004" s="36">
        <f t="shared" si="15"/>
        <v>13</v>
      </c>
      <c r="G1004" s="36" t="str">
        <f t="shared" si="16"/>
        <v>03/03/202614:04:20</v>
      </c>
      <c r="H1004" s="36" t="s">
        <v>2060</v>
      </c>
      <c r="I1004" s="37">
        <v>46084</v>
      </c>
      <c r="J1004" s="37" t="str">
        <f t="shared" si="17"/>
        <v>WD</v>
      </c>
      <c r="K1004" s="36" t="s">
        <v>2905</v>
      </c>
      <c r="L1004" s="36">
        <f t="shared" si="18"/>
        <v>14</v>
      </c>
      <c r="M1004" s="36" t="s">
        <v>515</v>
      </c>
      <c r="N1004" s="38">
        <f t="shared" si="19"/>
        <v>3.0208333333333615E-3</v>
      </c>
      <c r="O1004" s="39">
        <v>71046</v>
      </c>
      <c r="P1004" s="40">
        <f>VLOOKUP(O1004,'CPT to wRVU'!$A$1:$C$9660,3,FALSE)</f>
        <v>0.22</v>
      </c>
      <c r="Q1004" s="25"/>
      <c r="R1004" s="25"/>
      <c r="S1004" s="25"/>
      <c r="T1004" s="25"/>
    </row>
    <row r="1005" spans="1:20" ht="27" customHeight="1" x14ac:dyDescent="0.2">
      <c r="A1005" s="29" t="s">
        <v>2906</v>
      </c>
      <c r="B1005" s="30" t="s">
        <v>40</v>
      </c>
      <c r="C1005" s="30" t="s">
        <v>1484</v>
      </c>
      <c r="D1005" s="30" t="s">
        <v>2060</v>
      </c>
      <c r="E1005" s="30" t="s">
        <v>2907</v>
      </c>
      <c r="F1005" s="30">
        <f t="shared" si="15"/>
        <v>13</v>
      </c>
      <c r="G1005" s="30" t="str">
        <f t="shared" si="16"/>
        <v>03/03/202614:05:28</v>
      </c>
      <c r="H1005" s="30" t="s">
        <v>2060</v>
      </c>
      <c r="I1005" s="31">
        <v>46084</v>
      </c>
      <c r="J1005" s="31" t="str">
        <f t="shared" si="17"/>
        <v>WD</v>
      </c>
      <c r="K1005" s="30" t="s">
        <v>2908</v>
      </c>
      <c r="L1005" s="30">
        <f t="shared" si="18"/>
        <v>14</v>
      </c>
      <c r="M1005" s="30" t="s">
        <v>515</v>
      </c>
      <c r="N1005" s="32">
        <f t="shared" si="19"/>
        <v>7.418981481481568E-3</v>
      </c>
      <c r="O1005" s="33">
        <v>73090</v>
      </c>
      <c r="P1005" s="34">
        <f>VLOOKUP(O1005,'CPT to wRVU'!$A$1:$C$9660,3,FALSE)</f>
        <v>0.16</v>
      </c>
      <c r="Q1005" s="28"/>
      <c r="R1005" s="28"/>
      <c r="S1005" s="28"/>
      <c r="T1005" s="28"/>
    </row>
    <row r="1006" spans="1:20" ht="27" customHeight="1" x14ac:dyDescent="0.2">
      <c r="A1006" s="35" t="s">
        <v>2909</v>
      </c>
      <c r="B1006" s="36" t="s">
        <v>40</v>
      </c>
      <c r="C1006" s="36" t="s">
        <v>2910</v>
      </c>
      <c r="D1006" s="36" t="s">
        <v>2060</v>
      </c>
      <c r="E1006" s="36" t="s">
        <v>2911</v>
      </c>
      <c r="F1006" s="36">
        <f t="shared" si="15"/>
        <v>13</v>
      </c>
      <c r="G1006" s="36" t="str">
        <f t="shared" si="16"/>
        <v>03/03/202614:06:50</v>
      </c>
      <c r="H1006" s="36" t="s">
        <v>2060</v>
      </c>
      <c r="I1006" s="37">
        <v>46084</v>
      </c>
      <c r="J1006" s="37" t="str">
        <f t="shared" si="17"/>
        <v>WD</v>
      </c>
      <c r="K1006" s="36" t="s">
        <v>2912</v>
      </c>
      <c r="L1006" s="36">
        <f t="shared" si="18"/>
        <v>14</v>
      </c>
      <c r="M1006" s="36" t="s">
        <v>515</v>
      </c>
      <c r="N1006" s="38">
        <f t="shared" si="19"/>
        <v>8.4837962962963642E-3</v>
      </c>
      <c r="O1006" s="39">
        <v>73130</v>
      </c>
      <c r="P1006" s="40">
        <f>VLOOKUP(O1006,'CPT to wRVU'!$A$1:$C$9660,3,FALSE)</f>
        <v>0.17</v>
      </c>
      <c r="Q1006" s="25"/>
      <c r="R1006" s="25"/>
      <c r="S1006" s="25"/>
      <c r="T1006" s="25"/>
    </row>
    <row r="1007" spans="1:20" ht="27" customHeight="1" x14ac:dyDescent="0.2">
      <c r="A1007" s="29" t="s">
        <v>2913</v>
      </c>
      <c r="B1007" s="30" t="s">
        <v>40</v>
      </c>
      <c r="C1007" s="30" t="s">
        <v>61</v>
      </c>
      <c r="D1007" s="30" t="s">
        <v>2060</v>
      </c>
      <c r="E1007" s="30" t="s">
        <v>2914</v>
      </c>
      <c r="F1007" s="30">
        <f t="shared" si="15"/>
        <v>14</v>
      </c>
      <c r="G1007" s="30" t="str">
        <f t="shared" si="16"/>
        <v>03/03/202614:08:10</v>
      </c>
      <c r="H1007" s="30" t="s">
        <v>2060</v>
      </c>
      <c r="I1007" s="31">
        <v>46084</v>
      </c>
      <c r="J1007" s="31" t="str">
        <f t="shared" si="17"/>
        <v>WD</v>
      </c>
      <c r="K1007" s="30" t="s">
        <v>2915</v>
      </c>
      <c r="L1007" s="30">
        <f t="shared" si="18"/>
        <v>14</v>
      </c>
      <c r="M1007" s="30" t="s">
        <v>515</v>
      </c>
      <c r="N1007" s="32">
        <f t="shared" si="19"/>
        <v>5.4513888888888529E-3</v>
      </c>
      <c r="O1007" s="33">
        <v>71045</v>
      </c>
      <c r="P1007" s="34">
        <f>VLOOKUP(O1007,'CPT to wRVU'!$A$1:$C$9660,3,FALSE)</f>
        <v>0.18</v>
      </c>
      <c r="Q1007" s="28"/>
      <c r="R1007" s="28"/>
      <c r="S1007" s="28"/>
      <c r="T1007" s="28"/>
    </row>
    <row r="1008" spans="1:20" ht="27" customHeight="1" x14ac:dyDescent="0.2">
      <c r="A1008" s="35" t="s">
        <v>2916</v>
      </c>
      <c r="B1008" s="36" t="s">
        <v>40</v>
      </c>
      <c r="C1008" s="36" t="s">
        <v>2917</v>
      </c>
      <c r="D1008" s="36" t="s">
        <v>2060</v>
      </c>
      <c r="E1008" s="36" t="s">
        <v>2918</v>
      </c>
      <c r="F1008" s="36">
        <f t="shared" si="15"/>
        <v>13</v>
      </c>
      <c r="G1008" s="36" t="str">
        <f t="shared" si="16"/>
        <v>03/03/202614:09:04</v>
      </c>
      <c r="H1008" s="36" t="s">
        <v>2060</v>
      </c>
      <c r="I1008" s="37">
        <v>46084</v>
      </c>
      <c r="J1008" s="37" t="str">
        <f t="shared" si="17"/>
        <v>WD</v>
      </c>
      <c r="K1008" s="36" t="s">
        <v>2919</v>
      </c>
      <c r="L1008" s="36">
        <f t="shared" si="18"/>
        <v>14</v>
      </c>
      <c r="M1008" s="36" t="s">
        <v>515</v>
      </c>
      <c r="N1008" s="38">
        <f t="shared" si="19"/>
        <v>1.0960648148148122E-2</v>
      </c>
      <c r="O1008" s="39">
        <v>73650</v>
      </c>
      <c r="P1008" s="40">
        <f>VLOOKUP(O1008,'CPT to wRVU'!$A$1:$C$9660,3,FALSE)</f>
        <v>0.16</v>
      </c>
      <c r="Q1008" s="25"/>
      <c r="R1008" s="25"/>
      <c r="S1008" s="25"/>
      <c r="T1008" s="25"/>
    </row>
    <row r="1009" spans="1:20" ht="27" customHeight="1" x14ac:dyDescent="0.2">
      <c r="A1009" s="29" t="s">
        <v>2920</v>
      </c>
      <c r="B1009" s="30" t="s">
        <v>40</v>
      </c>
      <c r="C1009" s="30" t="s">
        <v>61</v>
      </c>
      <c r="D1009" s="30" t="s">
        <v>2060</v>
      </c>
      <c r="E1009" s="30" t="s">
        <v>2921</v>
      </c>
      <c r="F1009" s="30">
        <f t="shared" si="15"/>
        <v>14</v>
      </c>
      <c r="G1009" s="30" t="str">
        <f t="shared" si="16"/>
        <v>03/03/202614:09:42</v>
      </c>
      <c r="H1009" s="30" t="s">
        <v>2060</v>
      </c>
      <c r="I1009" s="31">
        <v>46084</v>
      </c>
      <c r="J1009" s="31" t="str">
        <f t="shared" si="17"/>
        <v>WD</v>
      </c>
      <c r="K1009" s="30" t="s">
        <v>2922</v>
      </c>
      <c r="L1009" s="30">
        <f t="shared" si="18"/>
        <v>14</v>
      </c>
      <c r="M1009" s="30" t="s">
        <v>515</v>
      </c>
      <c r="N1009" s="32">
        <f t="shared" si="19"/>
        <v>8.3333333333335258E-4</v>
      </c>
      <c r="O1009" s="33">
        <v>71045</v>
      </c>
      <c r="P1009" s="34">
        <f>VLOOKUP(O1009,'CPT to wRVU'!$A$1:$C$9660,3,FALSE)</f>
        <v>0.18</v>
      </c>
      <c r="Q1009" s="28"/>
      <c r="R1009" s="28"/>
      <c r="S1009" s="28"/>
      <c r="T1009" s="28"/>
    </row>
    <row r="1010" spans="1:20" ht="27" customHeight="1" x14ac:dyDescent="0.2">
      <c r="A1010" s="35" t="s">
        <v>2923</v>
      </c>
      <c r="B1010" s="36" t="s">
        <v>40</v>
      </c>
      <c r="C1010" s="36" t="s">
        <v>61</v>
      </c>
      <c r="D1010" s="36" t="s">
        <v>2060</v>
      </c>
      <c r="E1010" s="36" t="s">
        <v>2924</v>
      </c>
      <c r="F1010" s="36">
        <f t="shared" si="15"/>
        <v>14</v>
      </c>
      <c r="G1010" s="36" t="str">
        <f t="shared" si="16"/>
        <v>03/03/202614:11:44</v>
      </c>
      <c r="H1010" s="36" t="s">
        <v>2060</v>
      </c>
      <c r="I1010" s="37">
        <v>46084</v>
      </c>
      <c r="J1010" s="37" t="str">
        <f t="shared" si="17"/>
        <v>WD</v>
      </c>
      <c r="K1010" s="36" t="s">
        <v>2925</v>
      </c>
      <c r="L1010" s="36">
        <f t="shared" si="18"/>
        <v>14</v>
      </c>
      <c r="M1010" s="36" t="s">
        <v>515</v>
      </c>
      <c r="N1010" s="38">
        <f t="shared" si="19"/>
        <v>1.5277777777777946E-3</v>
      </c>
      <c r="O1010" s="39">
        <v>71045</v>
      </c>
      <c r="P1010" s="40">
        <f>VLOOKUP(O1010,'CPT to wRVU'!$A$1:$C$9660,3,FALSE)</f>
        <v>0.18</v>
      </c>
      <c r="Q1010" s="25"/>
      <c r="R1010" s="25"/>
      <c r="S1010" s="25"/>
      <c r="T1010" s="25"/>
    </row>
    <row r="1011" spans="1:20" ht="27" customHeight="1" x14ac:dyDescent="0.2">
      <c r="A1011" s="29" t="s">
        <v>2926</v>
      </c>
      <c r="B1011" s="30" t="s">
        <v>40</v>
      </c>
      <c r="C1011" s="30" t="s">
        <v>110</v>
      </c>
      <c r="D1011" s="30" t="s">
        <v>2060</v>
      </c>
      <c r="E1011" s="30" t="s">
        <v>2927</v>
      </c>
      <c r="F1011" s="30">
        <f t="shared" si="15"/>
        <v>14</v>
      </c>
      <c r="G1011" s="30" t="str">
        <f t="shared" si="16"/>
        <v>03/03/202614:12:35</v>
      </c>
      <c r="H1011" s="30" t="s">
        <v>2060</v>
      </c>
      <c r="I1011" s="31">
        <v>46084</v>
      </c>
      <c r="J1011" s="31" t="str">
        <f t="shared" si="17"/>
        <v>WD</v>
      </c>
      <c r="K1011" s="30" t="s">
        <v>2928</v>
      </c>
      <c r="L1011" s="30">
        <f t="shared" si="18"/>
        <v>14</v>
      </c>
      <c r="M1011" s="30" t="s">
        <v>515</v>
      </c>
      <c r="N1011" s="32">
        <f t="shared" si="19"/>
        <v>3.7268518518518423E-3</v>
      </c>
      <c r="O1011" s="33">
        <v>74018</v>
      </c>
      <c r="P1011" s="34">
        <f>VLOOKUP(O1011,'CPT to wRVU'!$A$1:$C$9660,3,FALSE)</f>
        <v>0.18</v>
      </c>
      <c r="Q1011" s="28"/>
      <c r="R1011" s="28"/>
      <c r="S1011" s="28"/>
      <c r="T1011" s="28"/>
    </row>
    <row r="1012" spans="1:20" ht="27" customHeight="1" x14ac:dyDescent="0.2">
      <c r="A1012" s="35" t="s">
        <v>2929</v>
      </c>
      <c r="B1012" s="36" t="s">
        <v>40</v>
      </c>
      <c r="C1012" s="36" t="s">
        <v>110</v>
      </c>
      <c r="D1012" s="36" t="s">
        <v>2060</v>
      </c>
      <c r="E1012" s="36" t="s">
        <v>2930</v>
      </c>
      <c r="F1012" s="36">
        <f t="shared" si="15"/>
        <v>14</v>
      </c>
      <c r="G1012" s="36" t="str">
        <f t="shared" si="16"/>
        <v>03/03/202614:13:34</v>
      </c>
      <c r="H1012" s="36" t="s">
        <v>2060</v>
      </c>
      <c r="I1012" s="37">
        <v>46084</v>
      </c>
      <c r="J1012" s="37" t="str">
        <f t="shared" si="17"/>
        <v>WD</v>
      </c>
      <c r="K1012" s="36" t="s">
        <v>2931</v>
      </c>
      <c r="L1012" s="36">
        <f t="shared" si="18"/>
        <v>14</v>
      </c>
      <c r="M1012" s="36" t="s">
        <v>515</v>
      </c>
      <c r="N1012" s="38">
        <f t="shared" si="19"/>
        <v>2.1296296296297035E-3</v>
      </c>
      <c r="O1012" s="39">
        <v>74018</v>
      </c>
      <c r="P1012" s="40">
        <f>VLOOKUP(O1012,'CPT to wRVU'!$A$1:$C$9660,3,FALSE)</f>
        <v>0.18</v>
      </c>
      <c r="Q1012" s="25"/>
      <c r="R1012" s="25"/>
      <c r="S1012" s="25"/>
      <c r="T1012" s="25"/>
    </row>
    <row r="1013" spans="1:20" ht="27" customHeight="1" x14ac:dyDescent="0.2">
      <c r="A1013" s="29" t="s">
        <v>2932</v>
      </c>
      <c r="B1013" s="30" t="s">
        <v>40</v>
      </c>
      <c r="C1013" s="30" t="s">
        <v>2128</v>
      </c>
      <c r="D1013" s="30" t="s">
        <v>2060</v>
      </c>
      <c r="E1013" s="30" t="s">
        <v>2933</v>
      </c>
      <c r="F1013" s="30">
        <f t="shared" si="15"/>
        <v>13</v>
      </c>
      <c r="G1013" s="30" t="str">
        <f t="shared" si="16"/>
        <v>03/03/202614:14:34</v>
      </c>
      <c r="H1013" s="30" t="s">
        <v>2060</v>
      </c>
      <c r="I1013" s="31">
        <v>46084</v>
      </c>
      <c r="J1013" s="31" t="str">
        <f t="shared" si="17"/>
        <v>WD</v>
      </c>
      <c r="K1013" s="30" t="s">
        <v>2934</v>
      </c>
      <c r="L1013" s="30">
        <f t="shared" si="18"/>
        <v>14</v>
      </c>
      <c r="M1013" s="30" t="s">
        <v>515</v>
      </c>
      <c r="N1013" s="32">
        <f t="shared" si="19"/>
        <v>1.5034722222222241E-2</v>
      </c>
      <c r="O1013" s="33">
        <v>71045</v>
      </c>
      <c r="P1013" s="34">
        <f>VLOOKUP(O1013,'CPT to wRVU'!$A$1:$C$9660,3,FALSE)</f>
        <v>0.18</v>
      </c>
      <c r="Q1013" s="28"/>
      <c r="R1013" s="28"/>
      <c r="S1013" s="28"/>
      <c r="T1013" s="28"/>
    </row>
    <row r="1014" spans="1:20" ht="27" customHeight="1" x14ac:dyDescent="0.2">
      <c r="A1014" s="35" t="s">
        <v>2935</v>
      </c>
      <c r="B1014" s="36" t="s">
        <v>171</v>
      </c>
      <c r="C1014" s="36" t="s">
        <v>447</v>
      </c>
      <c r="D1014" s="36" t="s">
        <v>2060</v>
      </c>
      <c r="E1014" s="36" t="s">
        <v>2936</v>
      </c>
      <c r="F1014" s="36">
        <f t="shared" si="15"/>
        <v>13</v>
      </c>
      <c r="G1014" s="36" t="str">
        <f t="shared" si="16"/>
        <v>03/03/202614:19:01</v>
      </c>
      <c r="H1014" s="36" t="s">
        <v>2060</v>
      </c>
      <c r="I1014" s="37">
        <v>46084</v>
      </c>
      <c r="J1014" s="37" t="str">
        <f t="shared" si="17"/>
        <v>WD</v>
      </c>
      <c r="K1014" s="36" t="s">
        <v>2937</v>
      </c>
      <c r="L1014" s="36">
        <f t="shared" si="18"/>
        <v>14</v>
      </c>
      <c r="M1014" s="36" t="s">
        <v>515</v>
      </c>
      <c r="N1014" s="38">
        <f t="shared" si="19"/>
        <v>1.4722222222222192E-2</v>
      </c>
      <c r="O1014" s="39">
        <v>76801</v>
      </c>
      <c r="P1014" s="40">
        <f>VLOOKUP(O1014,'CPT to wRVU'!$A$1:$C$9660,3,FALSE)</f>
        <v>0.99</v>
      </c>
      <c r="Q1014" s="25"/>
      <c r="R1014" s="25"/>
      <c r="S1014" s="25"/>
      <c r="T1014" s="25"/>
    </row>
    <row r="1015" spans="1:20" ht="27" customHeight="1" x14ac:dyDescent="0.2">
      <c r="A1015" s="29" t="s">
        <v>2938</v>
      </c>
      <c r="B1015" s="30" t="s">
        <v>171</v>
      </c>
      <c r="C1015" s="30" t="s">
        <v>1911</v>
      </c>
      <c r="D1015" s="30" t="s">
        <v>2060</v>
      </c>
      <c r="E1015" s="30" t="s">
        <v>2939</v>
      </c>
      <c r="F1015" s="30">
        <f t="shared" si="15"/>
        <v>13</v>
      </c>
      <c r="G1015" s="30" t="str">
        <f t="shared" si="16"/>
        <v>03/03/202614:19:01</v>
      </c>
      <c r="H1015" s="30" t="s">
        <v>2060</v>
      </c>
      <c r="I1015" s="31">
        <v>46084</v>
      </c>
      <c r="J1015" s="31" t="str">
        <f t="shared" si="17"/>
        <v>WD</v>
      </c>
      <c r="K1015" s="30" t="s">
        <v>2937</v>
      </c>
      <c r="L1015" s="30">
        <f t="shared" si="18"/>
        <v>14</v>
      </c>
      <c r="M1015" s="30" t="s">
        <v>515</v>
      </c>
      <c r="N1015" s="32">
        <f t="shared" si="19"/>
        <v>1.4803240740740686E-2</v>
      </c>
      <c r="O1015" s="33">
        <v>76817</v>
      </c>
      <c r="P1015" s="34">
        <f>VLOOKUP(O1015,'CPT to wRVU'!$A$1:$C$9660,3,FALSE)</f>
        <v>0.75</v>
      </c>
      <c r="Q1015" s="28"/>
      <c r="R1015" s="28"/>
      <c r="S1015" s="28"/>
      <c r="T1015" s="28"/>
    </row>
    <row r="1016" spans="1:20" ht="27" customHeight="1" x14ac:dyDescent="0.2">
      <c r="A1016" s="35" t="s">
        <v>2940</v>
      </c>
      <c r="B1016" s="36" t="s">
        <v>40</v>
      </c>
      <c r="C1016" s="36" t="s">
        <v>470</v>
      </c>
      <c r="D1016" s="36" t="s">
        <v>2060</v>
      </c>
      <c r="E1016" s="36" t="s">
        <v>2941</v>
      </c>
      <c r="F1016" s="36">
        <f t="shared" si="15"/>
        <v>14</v>
      </c>
      <c r="G1016" s="36" t="str">
        <f t="shared" si="16"/>
        <v>03/03/202614:19:29</v>
      </c>
      <c r="H1016" s="36" t="s">
        <v>2060</v>
      </c>
      <c r="I1016" s="37">
        <v>46084</v>
      </c>
      <c r="J1016" s="37" t="str">
        <f t="shared" si="17"/>
        <v>WD</v>
      </c>
      <c r="K1016" s="36" t="s">
        <v>2942</v>
      </c>
      <c r="L1016" s="36">
        <f t="shared" si="18"/>
        <v>14</v>
      </c>
      <c r="M1016" s="36" t="s">
        <v>515</v>
      </c>
      <c r="N1016" s="38">
        <f t="shared" si="19"/>
        <v>2.3379629629629584E-3</v>
      </c>
      <c r="O1016" s="39">
        <v>71045</v>
      </c>
      <c r="P1016" s="40">
        <f>VLOOKUP(O1016,'CPT to wRVU'!$A$1:$C$9660,3,FALSE)</f>
        <v>0.18</v>
      </c>
      <c r="Q1016" s="25"/>
      <c r="R1016" s="25"/>
      <c r="S1016" s="25"/>
      <c r="T1016" s="25"/>
    </row>
    <row r="1017" spans="1:20" ht="27" customHeight="1" x14ac:dyDescent="0.2">
      <c r="A1017" s="29" t="s">
        <v>2943</v>
      </c>
      <c r="B1017" s="30" t="s">
        <v>40</v>
      </c>
      <c r="C1017" s="30" t="s">
        <v>41</v>
      </c>
      <c r="D1017" s="30" t="s">
        <v>2060</v>
      </c>
      <c r="E1017" s="30" t="s">
        <v>2944</v>
      </c>
      <c r="F1017" s="30">
        <f t="shared" si="15"/>
        <v>14</v>
      </c>
      <c r="G1017" s="30" t="str">
        <f t="shared" si="16"/>
        <v>03/03/202614:20:13</v>
      </c>
      <c r="H1017" s="30" t="s">
        <v>2060</v>
      </c>
      <c r="I1017" s="31">
        <v>46084</v>
      </c>
      <c r="J1017" s="31" t="str">
        <f t="shared" si="17"/>
        <v>WD</v>
      </c>
      <c r="K1017" s="30" t="s">
        <v>2945</v>
      </c>
      <c r="L1017" s="30">
        <f t="shared" si="18"/>
        <v>14</v>
      </c>
      <c r="M1017" s="30" t="s">
        <v>515</v>
      </c>
      <c r="N1017" s="32">
        <f t="shared" si="19"/>
        <v>9.988425925925859E-3</v>
      </c>
      <c r="O1017" s="33">
        <v>71046</v>
      </c>
      <c r="P1017" s="34">
        <f>VLOOKUP(O1017,'CPT to wRVU'!$A$1:$C$9660,3,FALSE)</f>
        <v>0.22</v>
      </c>
      <c r="Q1017" s="28"/>
      <c r="R1017" s="28"/>
      <c r="S1017" s="28"/>
      <c r="T1017" s="28"/>
    </row>
    <row r="1018" spans="1:20" ht="27" customHeight="1" x14ac:dyDescent="0.2">
      <c r="A1018" s="35" t="s">
        <v>2946</v>
      </c>
      <c r="B1018" s="36" t="s">
        <v>40</v>
      </c>
      <c r="C1018" s="36" t="s">
        <v>485</v>
      </c>
      <c r="D1018" s="36" t="s">
        <v>2060</v>
      </c>
      <c r="E1018" s="36" t="s">
        <v>2947</v>
      </c>
      <c r="F1018" s="36">
        <f t="shared" si="15"/>
        <v>14</v>
      </c>
      <c r="G1018" s="36" t="str">
        <f t="shared" si="16"/>
        <v>03/03/202614:21:04</v>
      </c>
      <c r="H1018" s="36" t="s">
        <v>2060</v>
      </c>
      <c r="I1018" s="37">
        <v>46084</v>
      </c>
      <c r="J1018" s="37" t="str">
        <f t="shared" si="17"/>
        <v>WD</v>
      </c>
      <c r="K1018" s="36" t="s">
        <v>2948</v>
      </c>
      <c r="L1018" s="36">
        <f t="shared" si="18"/>
        <v>14</v>
      </c>
      <c r="M1018" s="36" t="s">
        <v>515</v>
      </c>
      <c r="N1018" s="38">
        <f t="shared" si="19"/>
        <v>3.76157407407407E-3</v>
      </c>
      <c r="O1018" s="39">
        <v>73030</v>
      </c>
      <c r="P1018" s="40">
        <f>VLOOKUP(O1018,'CPT to wRVU'!$A$1:$C$9660,3,FALSE)</f>
        <v>0.18</v>
      </c>
      <c r="Q1018" s="25"/>
      <c r="R1018" s="25"/>
      <c r="S1018" s="25"/>
      <c r="T1018" s="25"/>
    </row>
    <row r="1019" spans="1:20" ht="27" customHeight="1" x14ac:dyDescent="0.2">
      <c r="A1019" s="29" t="s">
        <v>2949</v>
      </c>
      <c r="B1019" s="30" t="s">
        <v>163</v>
      </c>
      <c r="C1019" s="30" t="s">
        <v>222</v>
      </c>
      <c r="D1019" s="30" t="s">
        <v>2060</v>
      </c>
      <c r="E1019" s="30" t="s">
        <v>2950</v>
      </c>
      <c r="F1019" s="30">
        <f t="shared" si="15"/>
        <v>14</v>
      </c>
      <c r="G1019" s="30" t="str">
        <f t="shared" si="16"/>
        <v>03/03/202614:26:09</v>
      </c>
      <c r="H1019" s="30" t="s">
        <v>2060</v>
      </c>
      <c r="I1019" s="31">
        <v>46084</v>
      </c>
      <c r="J1019" s="31" t="str">
        <f t="shared" si="17"/>
        <v>WD</v>
      </c>
      <c r="K1019" s="30" t="s">
        <v>2951</v>
      </c>
      <c r="L1019" s="30">
        <f t="shared" si="18"/>
        <v>14</v>
      </c>
      <c r="M1019" s="30" t="s">
        <v>515</v>
      </c>
      <c r="N1019" s="32">
        <f t="shared" si="19"/>
        <v>5.3240740740740922E-3</v>
      </c>
      <c r="O1019" s="33">
        <v>70551</v>
      </c>
      <c r="P1019" s="34">
        <f>VLOOKUP(O1019,'CPT to wRVU'!$A$1:$C$9660,3,FALSE)</f>
        <v>1.48</v>
      </c>
      <c r="Q1019" s="28"/>
      <c r="R1019" s="28"/>
      <c r="S1019" s="28"/>
      <c r="T1019" s="28"/>
    </row>
    <row r="1020" spans="1:20" ht="27" customHeight="1" x14ac:dyDescent="0.2">
      <c r="A1020" s="35" t="s">
        <v>2952</v>
      </c>
      <c r="B1020" s="36" t="s">
        <v>40</v>
      </c>
      <c r="C1020" s="36" t="s">
        <v>61</v>
      </c>
      <c r="D1020" s="36" t="s">
        <v>2060</v>
      </c>
      <c r="E1020" s="36" t="s">
        <v>2953</v>
      </c>
      <c r="F1020" s="36">
        <f t="shared" si="15"/>
        <v>14</v>
      </c>
      <c r="G1020" s="36" t="str">
        <f t="shared" si="16"/>
        <v>03/03/202614:27:42</v>
      </c>
      <c r="H1020" s="36" t="s">
        <v>2060</v>
      </c>
      <c r="I1020" s="37">
        <v>46084</v>
      </c>
      <c r="J1020" s="37" t="str">
        <f t="shared" si="17"/>
        <v>WD</v>
      </c>
      <c r="K1020" s="36" t="s">
        <v>2954</v>
      </c>
      <c r="L1020" s="36">
        <f t="shared" si="18"/>
        <v>14</v>
      </c>
      <c r="M1020" s="36" t="s">
        <v>515</v>
      </c>
      <c r="N1020" s="38">
        <f t="shared" si="19"/>
        <v>3.2291666666667274E-3</v>
      </c>
      <c r="O1020" s="39">
        <v>71045</v>
      </c>
      <c r="P1020" s="40">
        <f>VLOOKUP(O1020,'CPT to wRVU'!$A$1:$C$9660,3,FALSE)</f>
        <v>0.18</v>
      </c>
      <c r="Q1020" s="25"/>
      <c r="R1020" s="25"/>
      <c r="S1020" s="25"/>
      <c r="T1020" s="25"/>
    </row>
    <row r="1021" spans="1:20" ht="27" customHeight="1" x14ac:dyDescent="0.2">
      <c r="A1021" s="29" t="s">
        <v>2955</v>
      </c>
      <c r="B1021" s="30" t="s">
        <v>40</v>
      </c>
      <c r="C1021" s="30" t="s">
        <v>470</v>
      </c>
      <c r="D1021" s="30" t="s">
        <v>2060</v>
      </c>
      <c r="E1021" s="30" t="s">
        <v>2956</v>
      </c>
      <c r="F1021" s="30">
        <f t="shared" si="15"/>
        <v>14</v>
      </c>
      <c r="G1021" s="30" t="str">
        <f t="shared" si="16"/>
        <v>03/03/202614:28:32</v>
      </c>
      <c r="H1021" s="30" t="s">
        <v>2060</v>
      </c>
      <c r="I1021" s="31">
        <v>46084</v>
      </c>
      <c r="J1021" s="31" t="str">
        <f t="shared" si="17"/>
        <v>WD</v>
      </c>
      <c r="K1021" s="30" t="s">
        <v>2957</v>
      </c>
      <c r="L1021" s="30">
        <f t="shared" si="18"/>
        <v>14</v>
      </c>
      <c r="M1021" s="30" t="s">
        <v>515</v>
      </c>
      <c r="N1021" s="32">
        <f t="shared" si="19"/>
        <v>2.2685185185185031E-3</v>
      </c>
      <c r="O1021" s="33">
        <v>71045</v>
      </c>
      <c r="P1021" s="34">
        <f>VLOOKUP(O1021,'CPT to wRVU'!$A$1:$C$9660,3,FALSE)</f>
        <v>0.18</v>
      </c>
      <c r="Q1021" s="28"/>
      <c r="R1021" s="28"/>
      <c r="S1021" s="28"/>
      <c r="T1021" s="28"/>
    </row>
    <row r="1022" spans="1:20" ht="27" customHeight="1" x14ac:dyDescent="0.2">
      <c r="A1022" s="35" t="s">
        <v>2958</v>
      </c>
      <c r="B1022" s="36" t="s">
        <v>40</v>
      </c>
      <c r="C1022" s="36" t="s">
        <v>206</v>
      </c>
      <c r="D1022" s="36" t="s">
        <v>2060</v>
      </c>
      <c r="E1022" s="36" t="s">
        <v>2956</v>
      </c>
      <c r="F1022" s="36">
        <f t="shared" ref="F1022:F1276" si="20">HOUR(E1022)</f>
        <v>14</v>
      </c>
      <c r="G1022" s="36" t="str">
        <f t="shared" ref="G1022:G1276" si="21">H1022&amp;K1022</f>
        <v>03/03/202614:30:12</v>
      </c>
      <c r="H1022" s="36" t="s">
        <v>2060</v>
      </c>
      <c r="I1022" s="37">
        <v>46084</v>
      </c>
      <c r="J1022" s="37" t="str">
        <f t="shared" ref="J1022:J1276" si="22">IF(OR(WEEKDAY(I1022)=1,WEEKDAY(I1022)=7),"WE","WD")</f>
        <v>WD</v>
      </c>
      <c r="K1022" s="36" t="s">
        <v>2959</v>
      </c>
      <c r="L1022" s="36">
        <f t="shared" ref="L1022:L1276" si="23">HOUR(K1022)</f>
        <v>14</v>
      </c>
      <c r="M1022" s="36" t="s">
        <v>515</v>
      </c>
      <c r="N1022" s="38">
        <f t="shared" ref="N1022:N1276" si="24">K1022-E1022 +INT(H1022-D1022)</f>
        <v>3.4259259259259434E-3</v>
      </c>
      <c r="O1022" s="39">
        <v>73590</v>
      </c>
      <c r="P1022" s="40">
        <f>VLOOKUP(O1022,'CPT to wRVU'!$A$1:$C$9660,3,FALSE)</f>
        <v>0.16</v>
      </c>
      <c r="Q1022" s="25"/>
      <c r="R1022" s="25"/>
      <c r="S1022" s="25"/>
      <c r="T1022" s="25"/>
    </row>
    <row r="1023" spans="1:20" ht="27" customHeight="1" x14ac:dyDescent="0.2">
      <c r="A1023" s="29" t="s">
        <v>2960</v>
      </c>
      <c r="B1023" s="30" t="s">
        <v>21</v>
      </c>
      <c r="C1023" s="30" t="s">
        <v>28</v>
      </c>
      <c r="D1023" s="30" t="s">
        <v>2060</v>
      </c>
      <c r="E1023" s="30" t="s">
        <v>2961</v>
      </c>
      <c r="F1023" s="30">
        <f t="shared" si="20"/>
        <v>14</v>
      </c>
      <c r="G1023" s="30" t="str">
        <f t="shared" si="21"/>
        <v>03/03/202614:32:28</v>
      </c>
      <c r="H1023" s="30" t="s">
        <v>2060</v>
      </c>
      <c r="I1023" s="31">
        <v>46084</v>
      </c>
      <c r="J1023" s="31" t="str">
        <f t="shared" si="22"/>
        <v>WD</v>
      </c>
      <c r="K1023" s="30" t="s">
        <v>2962</v>
      </c>
      <c r="L1023" s="30">
        <f t="shared" si="23"/>
        <v>14</v>
      </c>
      <c r="M1023" s="30" t="s">
        <v>515</v>
      </c>
      <c r="N1023" s="32">
        <f t="shared" si="24"/>
        <v>2.962962962962945E-3</v>
      </c>
      <c r="O1023" s="33">
        <v>70450</v>
      </c>
      <c r="P1023" s="34">
        <f>VLOOKUP(O1023,'CPT to wRVU'!$A$1:$C$9660,3,FALSE)</f>
        <v>0.85</v>
      </c>
      <c r="Q1023" s="28"/>
      <c r="R1023" s="28"/>
      <c r="S1023" s="28"/>
      <c r="T1023" s="28"/>
    </row>
    <row r="1024" spans="1:20" ht="27" customHeight="1" x14ac:dyDescent="0.2">
      <c r="A1024" s="35" t="s">
        <v>2963</v>
      </c>
      <c r="B1024" s="36" t="s">
        <v>21</v>
      </c>
      <c r="C1024" s="36" t="s">
        <v>32</v>
      </c>
      <c r="D1024" s="36" t="s">
        <v>2060</v>
      </c>
      <c r="E1024" s="36" t="s">
        <v>2961</v>
      </c>
      <c r="F1024" s="36">
        <f t="shared" si="20"/>
        <v>14</v>
      </c>
      <c r="G1024" s="36" t="str">
        <f t="shared" si="21"/>
        <v>03/03/202614:36:21</v>
      </c>
      <c r="H1024" s="36" t="s">
        <v>2060</v>
      </c>
      <c r="I1024" s="37">
        <v>46084</v>
      </c>
      <c r="J1024" s="37" t="str">
        <f t="shared" si="22"/>
        <v>WD</v>
      </c>
      <c r="K1024" s="36" t="s">
        <v>2964</v>
      </c>
      <c r="L1024" s="36">
        <f t="shared" si="23"/>
        <v>14</v>
      </c>
      <c r="M1024" s="36" t="s">
        <v>515</v>
      </c>
      <c r="N1024" s="38">
        <f t="shared" si="24"/>
        <v>5.6597222222222188E-3</v>
      </c>
      <c r="O1024" s="39">
        <v>72125</v>
      </c>
      <c r="P1024" s="40">
        <f>VLOOKUP(O1024,'CPT to wRVU'!$A$1:$C$9660,3,FALSE)</f>
        <v>1</v>
      </c>
      <c r="Q1024" s="25"/>
      <c r="R1024" s="25"/>
      <c r="S1024" s="25"/>
      <c r="T1024" s="25"/>
    </row>
    <row r="1025" spans="1:20" ht="27" customHeight="1" x14ac:dyDescent="0.2">
      <c r="A1025" s="29" t="s">
        <v>2965</v>
      </c>
      <c r="B1025" s="30" t="s">
        <v>40</v>
      </c>
      <c r="C1025" s="30" t="s">
        <v>97</v>
      </c>
      <c r="D1025" s="30" t="s">
        <v>2060</v>
      </c>
      <c r="E1025" s="30" t="s">
        <v>2918</v>
      </c>
      <c r="F1025" s="30">
        <f t="shared" si="20"/>
        <v>13</v>
      </c>
      <c r="G1025" s="30" t="str">
        <f t="shared" si="21"/>
        <v>03/03/202614:37:25</v>
      </c>
      <c r="H1025" s="30" t="s">
        <v>2060</v>
      </c>
      <c r="I1025" s="31">
        <v>46084</v>
      </c>
      <c r="J1025" s="31" t="str">
        <f t="shared" si="22"/>
        <v>WD</v>
      </c>
      <c r="K1025" s="30" t="s">
        <v>1818</v>
      </c>
      <c r="L1025" s="30">
        <f t="shared" si="23"/>
        <v>14</v>
      </c>
      <c r="M1025" s="30" t="s">
        <v>515</v>
      </c>
      <c r="N1025" s="32">
        <f t="shared" si="24"/>
        <v>3.0648148148148091E-2</v>
      </c>
      <c r="O1025" s="33">
        <v>73610</v>
      </c>
      <c r="P1025" s="34">
        <f>VLOOKUP(O1025,'CPT to wRVU'!$A$1:$C$9660,3,FALSE)</f>
        <v>0.17</v>
      </c>
      <c r="Q1025" s="28"/>
      <c r="R1025" s="28"/>
      <c r="S1025" s="28"/>
      <c r="T1025" s="28"/>
    </row>
    <row r="1026" spans="1:20" ht="27" customHeight="1" x14ac:dyDescent="0.2">
      <c r="A1026" s="35" t="s">
        <v>2966</v>
      </c>
      <c r="B1026" s="36" t="s">
        <v>21</v>
      </c>
      <c r="C1026" s="36" t="s">
        <v>28</v>
      </c>
      <c r="D1026" s="36" t="s">
        <v>2060</v>
      </c>
      <c r="E1026" s="36" t="s">
        <v>2967</v>
      </c>
      <c r="F1026" s="36">
        <f t="shared" si="20"/>
        <v>14</v>
      </c>
      <c r="G1026" s="36" t="str">
        <f t="shared" si="21"/>
        <v>03/03/202614:39:24</v>
      </c>
      <c r="H1026" s="36" t="s">
        <v>2060</v>
      </c>
      <c r="I1026" s="37">
        <v>46084</v>
      </c>
      <c r="J1026" s="37" t="str">
        <f t="shared" si="22"/>
        <v>WD</v>
      </c>
      <c r="K1026" s="36" t="s">
        <v>2968</v>
      </c>
      <c r="L1026" s="36">
        <f t="shared" si="23"/>
        <v>14</v>
      </c>
      <c r="M1026" s="36" t="s">
        <v>515</v>
      </c>
      <c r="N1026" s="38">
        <f t="shared" si="24"/>
        <v>2.2337962962962754E-3</v>
      </c>
      <c r="O1026" s="39">
        <v>70450</v>
      </c>
      <c r="P1026" s="40">
        <f>VLOOKUP(O1026,'CPT to wRVU'!$A$1:$C$9660,3,FALSE)</f>
        <v>0.85</v>
      </c>
      <c r="Q1026" s="25"/>
      <c r="R1026" s="25"/>
      <c r="S1026" s="25"/>
      <c r="T1026" s="25"/>
    </row>
    <row r="1027" spans="1:20" ht="27" customHeight="1" x14ac:dyDescent="0.2">
      <c r="A1027" s="29" t="s">
        <v>2969</v>
      </c>
      <c r="B1027" s="30" t="s">
        <v>40</v>
      </c>
      <c r="C1027" s="30" t="s">
        <v>41</v>
      </c>
      <c r="D1027" s="30" t="s">
        <v>2060</v>
      </c>
      <c r="E1027" s="30" t="s">
        <v>2970</v>
      </c>
      <c r="F1027" s="30">
        <f t="shared" si="20"/>
        <v>14</v>
      </c>
      <c r="G1027" s="30" t="str">
        <f t="shared" si="21"/>
        <v>03/03/202614:40:11</v>
      </c>
      <c r="H1027" s="30" t="s">
        <v>2060</v>
      </c>
      <c r="I1027" s="31">
        <v>46084</v>
      </c>
      <c r="J1027" s="31" t="str">
        <f t="shared" si="22"/>
        <v>WD</v>
      </c>
      <c r="K1027" s="30" t="s">
        <v>2971</v>
      </c>
      <c r="L1027" s="30">
        <f t="shared" si="23"/>
        <v>14</v>
      </c>
      <c r="M1027" s="30" t="s">
        <v>515</v>
      </c>
      <c r="N1027" s="32">
        <f t="shared" si="24"/>
        <v>3.2060185185185386E-3</v>
      </c>
      <c r="O1027" s="33">
        <v>71046</v>
      </c>
      <c r="P1027" s="34">
        <f>VLOOKUP(O1027,'CPT to wRVU'!$A$1:$C$9660,3,FALSE)</f>
        <v>0.22</v>
      </c>
      <c r="Q1027" s="28"/>
      <c r="R1027" s="28"/>
      <c r="S1027" s="28"/>
      <c r="T1027" s="28"/>
    </row>
    <row r="1028" spans="1:20" ht="16.5" customHeight="1" x14ac:dyDescent="0.2">
      <c r="A1028" s="35" t="s">
        <v>2972</v>
      </c>
      <c r="B1028" s="36" t="s">
        <v>40</v>
      </c>
      <c r="C1028" s="36" t="s">
        <v>97</v>
      </c>
      <c r="D1028" s="36" t="s">
        <v>2060</v>
      </c>
      <c r="E1028" s="36" t="s">
        <v>2956</v>
      </c>
      <c r="F1028" s="36">
        <f t="shared" si="20"/>
        <v>14</v>
      </c>
      <c r="G1028" s="36" t="str">
        <f t="shared" si="21"/>
        <v>03/03/202614:42:36</v>
      </c>
      <c r="H1028" s="36" t="s">
        <v>2060</v>
      </c>
      <c r="I1028" s="37">
        <v>46084</v>
      </c>
      <c r="J1028" s="37" t="str">
        <f t="shared" si="22"/>
        <v>WD</v>
      </c>
      <c r="K1028" s="36" t="s">
        <v>2973</v>
      </c>
      <c r="L1028" s="36">
        <f t="shared" si="23"/>
        <v>14</v>
      </c>
      <c r="M1028" s="36" t="s">
        <v>515</v>
      </c>
      <c r="N1028" s="38">
        <f t="shared" si="24"/>
        <v>1.2037037037037068E-2</v>
      </c>
      <c r="O1028" s="39">
        <v>73610</v>
      </c>
      <c r="P1028" s="40">
        <f>VLOOKUP(O1028,'CPT to wRVU'!$A$1:$C$9660,3,FALSE)</f>
        <v>0.17</v>
      </c>
      <c r="Q1028" s="25"/>
      <c r="R1028" s="25"/>
      <c r="S1028" s="25"/>
      <c r="T1028" s="25"/>
    </row>
    <row r="1029" spans="1:20" ht="27" customHeight="1" x14ac:dyDescent="0.2">
      <c r="A1029" s="29" t="s">
        <v>2974</v>
      </c>
      <c r="B1029" s="30" t="s">
        <v>40</v>
      </c>
      <c r="C1029" s="30" t="s">
        <v>156</v>
      </c>
      <c r="D1029" s="30" t="s">
        <v>2060</v>
      </c>
      <c r="E1029" s="30" t="s">
        <v>2975</v>
      </c>
      <c r="F1029" s="30">
        <f t="shared" si="20"/>
        <v>14</v>
      </c>
      <c r="G1029" s="30" t="str">
        <f t="shared" si="21"/>
        <v>03/03/202614:44:20</v>
      </c>
      <c r="H1029" s="30" t="s">
        <v>2060</v>
      </c>
      <c r="I1029" s="31">
        <v>46084</v>
      </c>
      <c r="J1029" s="31" t="str">
        <f t="shared" si="22"/>
        <v>WD</v>
      </c>
      <c r="K1029" s="30" t="s">
        <v>2976</v>
      </c>
      <c r="L1029" s="30">
        <f t="shared" si="23"/>
        <v>14</v>
      </c>
      <c r="M1029" s="30" t="s">
        <v>515</v>
      </c>
      <c r="N1029" s="32">
        <f t="shared" si="24"/>
        <v>2.6828703703703716E-2</v>
      </c>
      <c r="O1029" s="33">
        <v>73630</v>
      </c>
      <c r="P1029" s="34">
        <f>VLOOKUP(O1029,'CPT to wRVU'!$A$1:$C$9660,3,FALSE)</f>
        <v>0.17</v>
      </c>
      <c r="Q1029" s="28"/>
      <c r="R1029" s="28"/>
      <c r="S1029" s="28"/>
      <c r="T1029" s="28"/>
    </row>
    <row r="1030" spans="1:20" ht="27" customHeight="1" x14ac:dyDescent="0.2">
      <c r="A1030" s="35" t="s">
        <v>2977</v>
      </c>
      <c r="B1030" s="36" t="s">
        <v>171</v>
      </c>
      <c r="C1030" s="36" t="s">
        <v>289</v>
      </c>
      <c r="D1030" s="36" t="s">
        <v>2060</v>
      </c>
      <c r="E1030" s="36" t="s">
        <v>2978</v>
      </c>
      <c r="F1030" s="36">
        <f t="shared" si="20"/>
        <v>14</v>
      </c>
      <c r="G1030" s="36" t="str">
        <f t="shared" si="21"/>
        <v>03/03/202614:46:16</v>
      </c>
      <c r="H1030" s="36" t="s">
        <v>2060</v>
      </c>
      <c r="I1030" s="37">
        <v>46084</v>
      </c>
      <c r="J1030" s="37" t="str">
        <f t="shared" si="22"/>
        <v>WD</v>
      </c>
      <c r="K1030" s="36" t="s">
        <v>2979</v>
      </c>
      <c r="L1030" s="36">
        <f t="shared" si="23"/>
        <v>14</v>
      </c>
      <c r="M1030" s="36" t="s">
        <v>515</v>
      </c>
      <c r="N1030" s="38">
        <f t="shared" si="24"/>
        <v>1.3009259259259331E-2</v>
      </c>
      <c r="O1030" s="39">
        <v>76705</v>
      </c>
      <c r="P1030" s="40">
        <f>VLOOKUP(O1030,'CPT to wRVU'!$A$1:$C$9660,3,FALSE)</f>
        <v>0.59</v>
      </c>
      <c r="Q1030" s="25"/>
      <c r="R1030" s="25"/>
      <c r="S1030" s="25"/>
      <c r="T1030" s="25"/>
    </row>
    <row r="1031" spans="1:20" ht="27" customHeight="1" x14ac:dyDescent="0.2">
      <c r="A1031" s="29" t="s">
        <v>2980</v>
      </c>
      <c r="B1031" s="30" t="s">
        <v>40</v>
      </c>
      <c r="C1031" s="30" t="s">
        <v>2981</v>
      </c>
      <c r="D1031" s="30" t="s">
        <v>2060</v>
      </c>
      <c r="E1031" s="30" t="s">
        <v>2982</v>
      </c>
      <c r="F1031" s="30">
        <f t="shared" si="20"/>
        <v>14</v>
      </c>
      <c r="G1031" s="30" t="str">
        <f t="shared" si="21"/>
        <v>03/03/202614:46:43</v>
      </c>
      <c r="H1031" s="30" t="s">
        <v>2060</v>
      </c>
      <c r="I1031" s="31">
        <v>46084</v>
      </c>
      <c r="J1031" s="31" t="str">
        <f t="shared" si="22"/>
        <v>WD</v>
      </c>
      <c r="K1031" s="30" t="s">
        <v>2983</v>
      </c>
      <c r="L1031" s="30">
        <f t="shared" si="23"/>
        <v>14</v>
      </c>
      <c r="M1031" s="30" t="s">
        <v>515</v>
      </c>
      <c r="N1031" s="32">
        <f t="shared" si="24"/>
        <v>2.4490740740740757E-2</v>
      </c>
      <c r="O1031" s="33">
        <v>73560</v>
      </c>
      <c r="P1031" s="34">
        <f>VLOOKUP(O1031,'CPT to wRVU'!$A$1:$C$9660,3,FALSE)</f>
        <v>0.16</v>
      </c>
      <c r="Q1031" s="28"/>
      <c r="R1031" s="28"/>
      <c r="S1031" s="28"/>
      <c r="T1031" s="28"/>
    </row>
    <row r="1032" spans="1:20" ht="27" customHeight="1" x14ac:dyDescent="0.2">
      <c r="A1032" s="35" t="s">
        <v>2984</v>
      </c>
      <c r="B1032" s="36" t="s">
        <v>21</v>
      </c>
      <c r="C1032" s="36" t="s">
        <v>1016</v>
      </c>
      <c r="D1032" s="36" t="s">
        <v>2060</v>
      </c>
      <c r="E1032" s="36" t="s">
        <v>1816</v>
      </c>
      <c r="F1032" s="36">
        <f t="shared" si="20"/>
        <v>14</v>
      </c>
      <c r="G1032" s="36" t="str">
        <f t="shared" si="21"/>
        <v>03/03/202614:51:12</v>
      </c>
      <c r="H1032" s="36" t="s">
        <v>2060</v>
      </c>
      <c r="I1032" s="37">
        <v>46084</v>
      </c>
      <c r="J1032" s="37" t="str">
        <f t="shared" si="22"/>
        <v>WD</v>
      </c>
      <c r="K1032" s="36" t="s">
        <v>2985</v>
      </c>
      <c r="L1032" s="36">
        <f t="shared" si="23"/>
        <v>14</v>
      </c>
      <c r="M1032" s="36" t="s">
        <v>515</v>
      </c>
      <c r="N1032" s="38">
        <f t="shared" si="24"/>
        <v>3.8657407407407529E-3</v>
      </c>
      <c r="O1032" s="39">
        <v>74176</v>
      </c>
      <c r="P1032" s="40">
        <f>VLOOKUP(O1032,'CPT to wRVU'!$A$1:$C$9660,3,FALSE)</f>
        <v>1.74</v>
      </c>
      <c r="Q1032" s="25"/>
      <c r="R1032" s="25"/>
      <c r="S1032" s="25"/>
      <c r="T1032" s="25"/>
    </row>
    <row r="1033" spans="1:20" ht="27" customHeight="1" x14ac:dyDescent="0.2">
      <c r="A1033" s="29" t="s">
        <v>2986</v>
      </c>
      <c r="B1033" s="30" t="s">
        <v>40</v>
      </c>
      <c r="C1033" s="30" t="s">
        <v>41</v>
      </c>
      <c r="D1033" s="30" t="s">
        <v>2060</v>
      </c>
      <c r="E1033" s="30" t="s">
        <v>2987</v>
      </c>
      <c r="F1033" s="30">
        <f t="shared" si="20"/>
        <v>14</v>
      </c>
      <c r="G1033" s="30" t="str">
        <f t="shared" si="21"/>
        <v>03/03/202614:51:58</v>
      </c>
      <c r="H1033" s="30" t="s">
        <v>2060</v>
      </c>
      <c r="I1033" s="31">
        <v>46084</v>
      </c>
      <c r="J1033" s="31" t="str">
        <f t="shared" si="22"/>
        <v>WD</v>
      </c>
      <c r="K1033" s="30" t="s">
        <v>1823</v>
      </c>
      <c r="L1033" s="30">
        <f t="shared" si="23"/>
        <v>14</v>
      </c>
      <c r="M1033" s="30" t="s">
        <v>515</v>
      </c>
      <c r="N1033" s="32">
        <f t="shared" si="24"/>
        <v>3.370370370370368E-2</v>
      </c>
      <c r="O1033" s="33">
        <v>71046</v>
      </c>
      <c r="P1033" s="34">
        <f>VLOOKUP(O1033,'CPT to wRVU'!$A$1:$C$9660,3,FALSE)</f>
        <v>0.22</v>
      </c>
      <c r="Q1033" s="28"/>
      <c r="R1033" s="28"/>
      <c r="S1033" s="28"/>
      <c r="T1033" s="28"/>
    </row>
    <row r="1034" spans="1:20" ht="27" customHeight="1" x14ac:dyDescent="0.2">
      <c r="A1034" s="35" t="s">
        <v>2988</v>
      </c>
      <c r="B1034" s="36" t="s">
        <v>40</v>
      </c>
      <c r="C1034" s="36" t="s">
        <v>2989</v>
      </c>
      <c r="D1034" s="36" t="s">
        <v>2060</v>
      </c>
      <c r="E1034" s="36" t="s">
        <v>2990</v>
      </c>
      <c r="F1034" s="36">
        <f t="shared" si="20"/>
        <v>14</v>
      </c>
      <c r="G1034" s="36" t="str">
        <f t="shared" si="21"/>
        <v>03/03/202614:52:26</v>
      </c>
      <c r="H1034" s="36" t="s">
        <v>2060</v>
      </c>
      <c r="I1034" s="37">
        <v>46084</v>
      </c>
      <c r="J1034" s="37" t="str">
        <f t="shared" si="22"/>
        <v>WD</v>
      </c>
      <c r="K1034" s="36" t="s">
        <v>2991</v>
      </c>
      <c r="L1034" s="36">
        <f t="shared" si="23"/>
        <v>14</v>
      </c>
      <c r="M1034" s="36" t="s">
        <v>515</v>
      </c>
      <c r="N1034" s="38">
        <f t="shared" si="24"/>
        <v>2.8310185185185133E-2</v>
      </c>
      <c r="O1034" s="39">
        <v>73501</v>
      </c>
      <c r="P1034" s="40">
        <f>VLOOKUP(O1034,'CPT to wRVU'!$A$1:$C$9660,3,FALSE)</f>
        <v>0.18</v>
      </c>
      <c r="Q1034" s="25"/>
      <c r="R1034" s="25"/>
      <c r="S1034" s="25"/>
      <c r="T1034" s="25"/>
    </row>
    <row r="1035" spans="1:20" ht="27" customHeight="1" x14ac:dyDescent="0.2">
      <c r="A1035" s="29" t="s">
        <v>2992</v>
      </c>
      <c r="B1035" s="30" t="s">
        <v>40</v>
      </c>
      <c r="C1035" s="30" t="s">
        <v>41</v>
      </c>
      <c r="D1035" s="30" t="s">
        <v>2060</v>
      </c>
      <c r="E1035" s="30" t="s">
        <v>2993</v>
      </c>
      <c r="F1035" s="30">
        <f t="shared" si="20"/>
        <v>13</v>
      </c>
      <c r="G1035" s="30" t="str">
        <f t="shared" si="21"/>
        <v>03/03/202614:53:25</v>
      </c>
      <c r="H1035" s="30" t="s">
        <v>2060</v>
      </c>
      <c r="I1035" s="31">
        <v>46084</v>
      </c>
      <c r="J1035" s="31" t="str">
        <f t="shared" si="22"/>
        <v>WD</v>
      </c>
      <c r="K1035" s="30" t="s">
        <v>2994</v>
      </c>
      <c r="L1035" s="30">
        <f t="shared" si="23"/>
        <v>14</v>
      </c>
      <c r="M1035" s="30" t="s">
        <v>515</v>
      </c>
      <c r="N1035" s="32">
        <f t="shared" si="24"/>
        <v>4.7210648148148127E-2</v>
      </c>
      <c r="O1035" s="33">
        <v>71046</v>
      </c>
      <c r="P1035" s="34">
        <f>VLOOKUP(O1035,'CPT to wRVU'!$A$1:$C$9660,3,FALSE)</f>
        <v>0.22</v>
      </c>
      <c r="Q1035" s="28"/>
      <c r="R1035" s="28"/>
      <c r="S1035" s="28"/>
      <c r="T1035" s="28"/>
    </row>
    <row r="1036" spans="1:20" ht="27" customHeight="1" x14ac:dyDescent="0.2">
      <c r="A1036" s="35" t="s">
        <v>2995</v>
      </c>
      <c r="B1036" s="36" t="s">
        <v>40</v>
      </c>
      <c r="C1036" s="36" t="s">
        <v>61</v>
      </c>
      <c r="D1036" s="36" t="s">
        <v>2060</v>
      </c>
      <c r="E1036" s="36" t="s">
        <v>2996</v>
      </c>
      <c r="F1036" s="36">
        <f t="shared" si="20"/>
        <v>14</v>
      </c>
      <c r="G1036" s="36" t="str">
        <f t="shared" si="21"/>
        <v>03/03/202614:53:58</v>
      </c>
      <c r="H1036" s="36" t="s">
        <v>2060</v>
      </c>
      <c r="I1036" s="37">
        <v>46084</v>
      </c>
      <c r="J1036" s="37" t="str">
        <f t="shared" si="22"/>
        <v>WD</v>
      </c>
      <c r="K1036" s="36" t="s">
        <v>2997</v>
      </c>
      <c r="L1036" s="36">
        <f t="shared" si="23"/>
        <v>14</v>
      </c>
      <c r="M1036" s="36" t="s">
        <v>515</v>
      </c>
      <c r="N1036" s="38">
        <f t="shared" si="24"/>
        <v>1.3194444444444287E-3</v>
      </c>
      <c r="O1036" s="39">
        <v>71045</v>
      </c>
      <c r="P1036" s="40">
        <f>VLOOKUP(O1036,'CPT to wRVU'!$A$1:$C$9660,3,FALSE)</f>
        <v>0.18</v>
      </c>
      <c r="Q1036" s="25"/>
      <c r="R1036" s="25"/>
      <c r="S1036" s="25"/>
      <c r="T1036" s="25"/>
    </row>
    <row r="1037" spans="1:20" ht="27" customHeight="1" x14ac:dyDescent="0.2">
      <c r="A1037" s="29" t="s">
        <v>2998</v>
      </c>
      <c r="B1037" s="30" t="s">
        <v>40</v>
      </c>
      <c r="C1037" s="30" t="s">
        <v>470</v>
      </c>
      <c r="D1037" s="30" t="s">
        <v>2060</v>
      </c>
      <c r="E1037" s="30" t="s">
        <v>2999</v>
      </c>
      <c r="F1037" s="30">
        <f t="shared" si="20"/>
        <v>13</v>
      </c>
      <c r="G1037" s="30" t="str">
        <f t="shared" si="21"/>
        <v>03/03/202614:54:45</v>
      </c>
      <c r="H1037" s="30" t="s">
        <v>2060</v>
      </c>
      <c r="I1037" s="31">
        <v>46084</v>
      </c>
      <c r="J1037" s="31" t="str">
        <f t="shared" si="22"/>
        <v>WD</v>
      </c>
      <c r="K1037" s="30" t="s">
        <v>3000</v>
      </c>
      <c r="L1037" s="30">
        <f t="shared" si="23"/>
        <v>14</v>
      </c>
      <c r="M1037" s="30" t="s">
        <v>515</v>
      </c>
      <c r="N1037" s="32">
        <f t="shared" si="24"/>
        <v>4.8379629629629606E-2</v>
      </c>
      <c r="O1037" s="33">
        <v>71045</v>
      </c>
      <c r="P1037" s="34">
        <f>VLOOKUP(O1037,'CPT to wRVU'!$A$1:$C$9660,3,FALSE)</f>
        <v>0.18</v>
      </c>
      <c r="Q1037" s="28"/>
      <c r="R1037" s="28"/>
      <c r="S1037" s="28"/>
      <c r="T1037" s="28"/>
    </row>
    <row r="1038" spans="1:20" ht="27" customHeight="1" x14ac:dyDescent="0.2">
      <c r="A1038" s="35" t="s">
        <v>3001</v>
      </c>
      <c r="B1038" s="36" t="s">
        <v>40</v>
      </c>
      <c r="C1038" s="36" t="s">
        <v>110</v>
      </c>
      <c r="D1038" s="36" t="s">
        <v>2060</v>
      </c>
      <c r="E1038" s="36" t="s">
        <v>3002</v>
      </c>
      <c r="F1038" s="36">
        <f t="shared" si="20"/>
        <v>14</v>
      </c>
      <c r="G1038" s="36" t="str">
        <f t="shared" si="21"/>
        <v>03/03/202614:56:19</v>
      </c>
      <c r="H1038" s="36" t="s">
        <v>2060</v>
      </c>
      <c r="I1038" s="37">
        <v>46084</v>
      </c>
      <c r="J1038" s="37" t="str">
        <f t="shared" si="22"/>
        <v>WD</v>
      </c>
      <c r="K1038" s="36" t="s">
        <v>3003</v>
      </c>
      <c r="L1038" s="36">
        <f t="shared" si="23"/>
        <v>14</v>
      </c>
      <c r="M1038" s="36" t="s">
        <v>515</v>
      </c>
      <c r="N1038" s="38">
        <f t="shared" si="24"/>
        <v>2.6388888888888573E-3</v>
      </c>
      <c r="O1038" s="39">
        <v>74018</v>
      </c>
      <c r="P1038" s="40">
        <f>VLOOKUP(O1038,'CPT to wRVU'!$A$1:$C$9660,3,FALSE)</f>
        <v>0.18</v>
      </c>
      <c r="Q1038" s="25"/>
      <c r="R1038" s="25"/>
      <c r="S1038" s="25"/>
      <c r="T1038" s="25"/>
    </row>
    <row r="1039" spans="1:20" ht="27" customHeight="1" x14ac:dyDescent="0.2">
      <c r="A1039" s="29" t="s">
        <v>3004</v>
      </c>
      <c r="B1039" s="30" t="s">
        <v>40</v>
      </c>
      <c r="C1039" s="30" t="s">
        <v>634</v>
      </c>
      <c r="D1039" s="30" t="s">
        <v>2060</v>
      </c>
      <c r="E1039" s="30" t="s">
        <v>3005</v>
      </c>
      <c r="F1039" s="30">
        <f t="shared" si="20"/>
        <v>14</v>
      </c>
      <c r="G1039" s="30" t="str">
        <f t="shared" si="21"/>
        <v>03/03/202614:57:13</v>
      </c>
      <c r="H1039" s="30" t="s">
        <v>2060</v>
      </c>
      <c r="I1039" s="31">
        <v>46084</v>
      </c>
      <c r="J1039" s="31" t="str">
        <f t="shared" si="22"/>
        <v>WD</v>
      </c>
      <c r="K1039" s="30" t="s">
        <v>3006</v>
      </c>
      <c r="L1039" s="30">
        <f t="shared" si="23"/>
        <v>14</v>
      </c>
      <c r="M1039" s="30" t="s">
        <v>515</v>
      </c>
      <c r="N1039" s="32">
        <f t="shared" si="24"/>
        <v>2.962962962962945E-3</v>
      </c>
      <c r="O1039" s="33">
        <v>73080</v>
      </c>
      <c r="P1039" s="34">
        <f>VLOOKUP(O1039,'CPT to wRVU'!$A$1:$C$9660,3,FALSE)</f>
        <v>0.17</v>
      </c>
      <c r="Q1039" s="28"/>
      <c r="R1039" s="28"/>
      <c r="S1039" s="28"/>
      <c r="T1039" s="28"/>
    </row>
    <row r="1040" spans="1:20" ht="27" customHeight="1" x14ac:dyDescent="0.2">
      <c r="A1040" s="35" t="s">
        <v>3007</v>
      </c>
      <c r="B1040" s="36" t="s">
        <v>21</v>
      </c>
      <c r="C1040" s="36" t="s">
        <v>457</v>
      </c>
      <c r="D1040" s="36" t="s">
        <v>2060</v>
      </c>
      <c r="E1040" s="36" t="s">
        <v>3008</v>
      </c>
      <c r="F1040" s="36">
        <f t="shared" si="20"/>
        <v>14</v>
      </c>
      <c r="G1040" s="36" t="str">
        <f t="shared" si="21"/>
        <v>03/03/202615:05:47</v>
      </c>
      <c r="H1040" s="36" t="s">
        <v>2060</v>
      </c>
      <c r="I1040" s="37">
        <v>46084</v>
      </c>
      <c r="J1040" s="37" t="str">
        <f t="shared" si="22"/>
        <v>WD</v>
      </c>
      <c r="K1040" s="36" t="s">
        <v>3009</v>
      </c>
      <c r="L1040" s="36">
        <f t="shared" si="23"/>
        <v>15</v>
      </c>
      <c r="M1040" s="36" t="s">
        <v>515</v>
      </c>
      <c r="N1040" s="38">
        <f t="shared" si="24"/>
        <v>9.5023148148147829E-3</v>
      </c>
      <c r="O1040" s="39">
        <v>71250</v>
      </c>
      <c r="P1040" s="40">
        <f>VLOOKUP(O1040,'CPT to wRVU'!$A$1:$C$9660,3,FALSE)</f>
        <v>1.08</v>
      </c>
      <c r="Q1040" s="25"/>
      <c r="R1040" s="25">
        <f>SUM(P1040:P1062)</f>
        <v>13.600000000000001</v>
      </c>
      <c r="S1040" s="26">
        <f>(R1040*55)-450</f>
        <v>298.00000000000011</v>
      </c>
      <c r="T1040" s="25"/>
    </row>
    <row r="1041" spans="1:20" ht="27" customHeight="1" x14ac:dyDescent="0.2">
      <c r="A1041" s="29" t="s">
        <v>3010</v>
      </c>
      <c r="B1041" s="30" t="s">
        <v>40</v>
      </c>
      <c r="C1041" s="30" t="s">
        <v>41</v>
      </c>
      <c r="D1041" s="30" t="s">
        <v>2060</v>
      </c>
      <c r="E1041" s="30" t="s">
        <v>3009</v>
      </c>
      <c r="F1041" s="30">
        <f t="shared" si="20"/>
        <v>15</v>
      </c>
      <c r="G1041" s="30" t="str">
        <f t="shared" si="21"/>
        <v>03/03/202615:09:00</v>
      </c>
      <c r="H1041" s="30" t="s">
        <v>2060</v>
      </c>
      <c r="I1041" s="31">
        <v>46084</v>
      </c>
      <c r="J1041" s="31" t="str">
        <f t="shared" si="22"/>
        <v>WD</v>
      </c>
      <c r="K1041" s="30" t="s">
        <v>3011</v>
      </c>
      <c r="L1041" s="30">
        <f t="shared" si="23"/>
        <v>15</v>
      </c>
      <c r="M1041" s="30" t="s">
        <v>515</v>
      </c>
      <c r="N1041" s="32">
        <f t="shared" si="24"/>
        <v>2.2337962962962754E-3</v>
      </c>
      <c r="O1041" s="33">
        <v>71046</v>
      </c>
      <c r="P1041" s="34">
        <f>VLOOKUP(O1041,'CPT to wRVU'!$A$1:$C$9660,3,FALSE)</f>
        <v>0.22</v>
      </c>
      <c r="Q1041" s="28"/>
      <c r="R1041" s="28"/>
      <c r="S1041" s="28"/>
      <c r="T1041" s="28"/>
    </row>
    <row r="1042" spans="1:20" ht="27" customHeight="1" x14ac:dyDescent="0.2">
      <c r="A1042" s="35" t="s">
        <v>3012</v>
      </c>
      <c r="B1042" s="36" t="s">
        <v>40</v>
      </c>
      <c r="C1042" s="36" t="s">
        <v>627</v>
      </c>
      <c r="D1042" s="36" t="s">
        <v>2060</v>
      </c>
      <c r="E1042" s="36" t="s">
        <v>3013</v>
      </c>
      <c r="F1042" s="36">
        <f t="shared" si="20"/>
        <v>15</v>
      </c>
      <c r="G1042" s="36" t="str">
        <f t="shared" si="21"/>
        <v>03/03/202615:09:29</v>
      </c>
      <c r="H1042" s="36" t="s">
        <v>2060</v>
      </c>
      <c r="I1042" s="37">
        <v>46084</v>
      </c>
      <c r="J1042" s="37" t="str">
        <f t="shared" si="22"/>
        <v>WD</v>
      </c>
      <c r="K1042" s="36" t="s">
        <v>3014</v>
      </c>
      <c r="L1042" s="36">
        <f t="shared" si="23"/>
        <v>15</v>
      </c>
      <c r="M1042" s="36" t="s">
        <v>515</v>
      </c>
      <c r="N1042" s="38">
        <f t="shared" si="24"/>
        <v>5.7986111111110183E-3</v>
      </c>
      <c r="O1042" s="39">
        <v>73030</v>
      </c>
      <c r="P1042" s="40">
        <f>VLOOKUP(O1042,'CPT to wRVU'!$A$1:$C$9660,3,FALSE)</f>
        <v>0.18</v>
      </c>
      <c r="Q1042" s="25"/>
      <c r="R1042" s="25"/>
      <c r="S1042" s="25"/>
      <c r="T1042" s="25"/>
    </row>
    <row r="1043" spans="1:20" ht="27" customHeight="1" x14ac:dyDescent="0.2">
      <c r="A1043" s="29" t="s">
        <v>3015</v>
      </c>
      <c r="B1043" s="30" t="s">
        <v>40</v>
      </c>
      <c r="C1043" s="30" t="s">
        <v>45</v>
      </c>
      <c r="D1043" s="30" t="s">
        <v>2060</v>
      </c>
      <c r="E1043" s="30" t="s">
        <v>3016</v>
      </c>
      <c r="F1043" s="30">
        <f t="shared" si="20"/>
        <v>13</v>
      </c>
      <c r="G1043" s="30" t="str">
        <f t="shared" si="21"/>
        <v>03/03/202615:10:34</v>
      </c>
      <c r="H1043" s="30" t="s">
        <v>2060</v>
      </c>
      <c r="I1043" s="31">
        <v>46084</v>
      </c>
      <c r="J1043" s="31" t="str">
        <f t="shared" si="22"/>
        <v>WD</v>
      </c>
      <c r="K1043" s="30" t="s">
        <v>3017</v>
      </c>
      <c r="L1043" s="30">
        <f t="shared" si="23"/>
        <v>15</v>
      </c>
      <c r="M1043" s="30" t="s">
        <v>515</v>
      </c>
      <c r="N1043" s="32">
        <f t="shared" si="24"/>
        <v>7.3726851851851904E-2</v>
      </c>
      <c r="O1043" s="33">
        <v>72110</v>
      </c>
      <c r="P1043" s="34">
        <f>VLOOKUP(O1043,'CPT to wRVU'!$A$1:$C$9660,3,FALSE)</f>
        <v>0.26</v>
      </c>
      <c r="Q1043" s="28"/>
      <c r="R1043" s="28"/>
      <c r="S1043" s="28"/>
      <c r="T1043" s="28"/>
    </row>
    <row r="1044" spans="1:20" ht="27" customHeight="1" x14ac:dyDescent="0.2">
      <c r="A1044" s="35" t="s">
        <v>3018</v>
      </c>
      <c r="B1044" s="36" t="s">
        <v>40</v>
      </c>
      <c r="C1044" s="36" t="s">
        <v>41</v>
      </c>
      <c r="D1044" s="36" t="s">
        <v>2060</v>
      </c>
      <c r="E1044" s="36" t="s">
        <v>3014</v>
      </c>
      <c r="F1044" s="36">
        <f t="shared" si="20"/>
        <v>15</v>
      </c>
      <c r="G1044" s="36" t="str">
        <f t="shared" si="21"/>
        <v>03/03/202615:13:42</v>
      </c>
      <c r="H1044" s="36" t="s">
        <v>2060</v>
      </c>
      <c r="I1044" s="37">
        <v>46084</v>
      </c>
      <c r="J1044" s="37" t="str">
        <f t="shared" si="22"/>
        <v>WD</v>
      </c>
      <c r="K1044" s="36" t="s">
        <v>3019</v>
      </c>
      <c r="L1044" s="36">
        <f t="shared" si="23"/>
        <v>15</v>
      </c>
      <c r="M1044" s="36" t="s">
        <v>515</v>
      </c>
      <c r="N1044" s="38">
        <f t="shared" si="24"/>
        <v>2.9282407407408284E-3</v>
      </c>
      <c r="O1044" s="39">
        <v>71046</v>
      </c>
      <c r="P1044" s="40">
        <f>VLOOKUP(O1044,'CPT to wRVU'!$A$1:$C$9660,3,FALSE)</f>
        <v>0.22</v>
      </c>
      <c r="Q1044" s="25"/>
      <c r="R1044" s="25"/>
      <c r="S1044" s="25"/>
      <c r="T1044" s="25"/>
    </row>
    <row r="1045" spans="1:20" ht="27" customHeight="1" x14ac:dyDescent="0.2">
      <c r="A1045" s="29" t="s">
        <v>3020</v>
      </c>
      <c r="B1045" s="30" t="s">
        <v>171</v>
      </c>
      <c r="C1045" s="30" t="s">
        <v>393</v>
      </c>
      <c r="D1045" s="30" t="s">
        <v>2060</v>
      </c>
      <c r="E1045" s="30" t="s">
        <v>3021</v>
      </c>
      <c r="F1045" s="30">
        <f t="shared" si="20"/>
        <v>15</v>
      </c>
      <c r="G1045" s="30" t="str">
        <f t="shared" si="21"/>
        <v>03/03/202615:15:39</v>
      </c>
      <c r="H1045" s="30" t="s">
        <v>2060</v>
      </c>
      <c r="I1045" s="31">
        <v>46084</v>
      </c>
      <c r="J1045" s="31" t="str">
        <f t="shared" si="22"/>
        <v>WD</v>
      </c>
      <c r="K1045" s="30" t="s">
        <v>3022</v>
      </c>
      <c r="L1045" s="30">
        <f t="shared" si="23"/>
        <v>15</v>
      </c>
      <c r="M1045" s="30" t="s">
        <v>515</v>
      </c>
      <c r="N1045" s="32">
        <f t="shared" si="24"/>
        <v>9.9189814814815147E-3</v>
      </c>
      <c r="O1045" s="33">
        <v>76700</v>
      </c>
      <c r="P1045" s="34">
        <f>VLOOKUP(O1045,'CPT to wRVU'!$A$1:$C$9660,3,FALSE)</f>
        <v>0.81</v>
      </c>
      <c r="Q1045" s="28"/>
      <c r="R1045" s="28"/>
      <c r="S1045" s="28"/>
      <c r="T1045" s="28"/>
    </row>
    <row r="1046" spans="1:20" ht="27" customHeight="1" x14ac:dyDescent="0.2">
      <c r="A1046" s="35" t="s">
        <v>3023</v>
      </c>
      <c r="B1046" s="36" t="s">
        <v>40</v>
      </c>
      <c r="C1046" s="36" t="s">
        <v>41</v>
      </c>
      <c r="D1046" s="36" t="s">
        <v>2060</v>
      </c>
      <c r="E1046" s="36" t="s">
        <v>3024</v>
      </c>
      <c r="F1046" s="36">
        <f t="shared" si="20"/>
        <v>15</v>
      </c>
      <c r="G1046" s="36" t="str">
        <f t="shared" si="21"/>
        <v>03/03/202615:18:40</v>
      </c>
      <c r="H1046" s="36" t="s">
        <v>2060</v>
      </c>
      <c r="I1046" s="37">
        <v>46084</v>
      </c>
      <c r="J1046" s="37" t="str">
        <f t="shared" si="22"/>
        <v>WD</v>
      </c>
      <c r="K1046" s="36" t="s">
        <v>3025</v>
      </c>
      <c r="L1046" s="36">
        <f t="shared" si="23"/>
        <v>15</v>
      </c>
      <c r="M1046" s="36" t="s">
        <v>515</v>
      </c>
      <c r="N1046" s="38">
        <f t="shared" si="24"/>
        <v>4.0972222222221966E-3</v>
      </c>
      <c r="O1046" s="39">
        <v>71046</v>
      </c>
      <c r="P1046" s="40">
        <f>VLOOKUP(O1046,'CPT to wRVU'!$A$1:$C$9660,3,FALSE)</f>
        <v>0.22</v>
      </c>
      <c r="Q1046" s="25"/>
      <c r="R1046" s="25"/>
      <c r="S1046" s="25"/>
      <c r="T1046" s="25"/>
    </row>
    <row r="1047" spans="1:20" ht="37.5" customHeight="1" x14ac:dyDescent="0.2">
      <c r="A1047" s="29" t="s">
        <v>3026</v>
      </c>
      <c r="B1047" s="30" t="s">
        <v>40</v>
      </c>
      <c r="C1047" s="30" t="s">
        <v>61</v>
      </c>
      <c r="D1047" s="30" t="s">
        <v>2060</v>
      </c>
      <c r="E1047" s="30" t="s">
        <v>3027</v>
      </c>
      <c r="F1047" s="30">
        <f t="shared" si="20"/>
        <v>15</v>
      </c>
      <c r="G1047" s="30" t="str">
        <f t="shared" si="21"/>
        <v>03/03/202615:19:57</v>
      </c>
      <c r="H1047" s="30" t="s">
        <v>2060</v>
      </c>
      <c r="I1047" s="31">
        <v>46084</v>
      </c>
      <c r="J1047" s="31" t="str">
        <f t="shared" si="22"/>
        <v>WD</v>
      </c>
      <c r="K1047" s="30" t="s">
        <v>3028</v>
      </c>
      <c r="L1047" s="30">
        <f t="shared" si="23"/>
        <v>15</v>
      </c>
      <c r="M1047" s="30" t="s">
        <v>515</v>
      </c>
      <c r="N1047" s="32">
        <f t="shared" si="24"/>
        <v>1.3252314814814814E-2</v>
      </c>
      <c r="O1047" s="33">
        <v>71045</v>
      </c>
      <c r="P1047" s="34">
        <f>VLOOKUP(O1047,'CPT to wRVU'!$A$1:$C$9660,3,FALSE)</f>
        <v>0.18</v>
      </c>
      <c r="Q1047" s="28"/>
      <c r="R1047" s="28"/>
      <c r="S1047" s="28"/>
      <c r="T1047" s="28"/>
    </row>
    <row r="1048" spans="1:20" ht="27" customHeight="1" x14ac:dyDescent="0.2">
      <c r="A1048" s="35" t="s">
        <v>3029</v>
      </c>
      <c r="B1048" s="36" t="s">
        <v>40</v>
      </c>
      <c r="C1048" s="36" t="s">
        <v>477</v>
      </c>
      <c r="D1048" s="36" t="s">
        <v>2060</v>
      </c>
      <c r="E1048" s="36" t="s">
        <v>3030</v>
      </c>
      <c r="F1048" s="36">
        <f t="shared" si="20"/>
        <v>15</v>
      </c>
      <c r="G1048" s="36" t="str">
        <f t="shared" si="21"/>
        <v>03/03/202615:20:34</v>
      </c>
      <c r="H1048" s="36" t="s">
        <v>2060</v>
      </c>
      <c r="I1048" s="37">
        <v>46084</v>
      </c>
      <c r="J1048" s="37" t="str">
        <f t="shared" si="22"/>
        <v>WD</v>
      </c>
      <c r="K1048" s="36" t="s">
        <v>3031</v>
      </c>
      <c r="L1048" s="36">
        <f t="shared" si="23"/>
        <v>15</v>
      </c>
      <c r="M1048" s="36" t="s">
        <v>515</v>
      </c>
      <c r="N1048" s="38">
        <f t="shared" si="24"/>
        <v>6.6087962962962932E-3</v>
      </c>
      <c r="O1048" s="39">
        <v>73552</v>
      </c>
      <c r="P1048" s="40">
        <f>VLOOKUP(O1048,'CPT to wRVU'!$A$1:$C$9660,3,FALSE)</f>
        <v>0.18</v>
      </c>
      <c r="Q1048" s="25"/>
      <c r="R1048" s="25"/>
      <c r="S1048" s="25"/>
      <c r="T1048" s="25"/>
    </row>
    <row r="1049" spans="1:20" ht="27" customHeight="1" x14ac:dyDescent="0.2">
      <c r="A1049" s="29" t="s">
        <v>3032</v>
      </c>
      <c r="B1049" s="30" t="s">
        <v>40</v>
      </c>
      <c r="C1049" s="30" t="s">
        <v>470</v>
      </c>
      <c r="D1049" s="30" t="s">
        <v>2060</v>
      </c>
      <c r="E1049" s="30" t="s">
        <v>3033</v>
      </c>
      <c r="F1049" s="30">
        <f t="shared" si="20"/>
        <v>15</v>
      </c>
      <c r="G1049" s="30" t="str">
        <f t="shared" si="21"/>
        <v>03/03/202615:28:31</v>
      </c>
      <c r="H1049" s="30" t="s">
        <v>2060</v>
      </c>
      <c r="I1049" s="31">
        <v>46084</v>
      </c>
      <c r="J1049" s="31" t="str">
        <f t="shared" si="22"/>
        <v>WD</v>
      </c>
      <c r="K1049" s="30" t="s">
        <v>3034</v>
      </c>
      <c r="L1049" s="30">
        <f t="shared" si="23"/>
        <v>15</v>
      </c>
      <c r="M1049" s="30" t="s">
        <v>515</v>
      </c>
      <c r="N1049" s="32">
        <f t="shared" si="24"/>
        <v>1.6203703703703276E-3</v>
      </c>
      <c r="O1049" s="33">
        <v>71045</v>
      </c>
      <c r="P1049" s="34">
        <f>VLOOKUP(O1049,'CPT to wRVU'!$A$1:$C$9660,3,FALSE)</f>
        <v>0.18</v>
      </c>
      <c r="Q1049" s="28"/>
      <c r="R1049" s="28"/>
      <c r="S1049" s="28"/>
      <c r="T1049" s="28"/>
    </row>
    <row r="1050" spans="1:20" ht="27" customHeight="1" x14ac:dyDescent="0.2">
      <c r="A1050" s="35" t="s">
        <v>3035</v>
      </c>
      <c r="B1050" s="36" t="s">
        <v>40</v>
      </c>
      <c r="C1050" s="36" t="s">
        <v>61</v>
      </c>
      <c r="D1050" s="36" t="s">
        <v>2060</v>
      </c>
      <c r="E1050" s="36" t="s">
        <v>3036</v>
      </c>
      <c r="F1050" s="36">
        <f t="shared" si="20"/>
        <v>15</v>
      </c>
      <c r="G1050" s="36" t="str">
        <f t="shared" si="21"/>
        <v>03/03/202615:30:01</v>
      </c>
      <c r="H1050" s="36" t="s">
        <v>2060</v>
      </c>
      <c r="I1050" s="37">
        <v>46084</v>
      </c>
      <c r="J1050" s="37" t="str">
        <f t="shared" si="22"/>
        <v>WD</v>
      </c>
      <c r="K1050" s="36" t="s">
        <v>3037</v>
      </c>
      <c r="L1050" s="36">
        <f t="shared" si="23"/>
        <v>15</v>
      </c>
      <c r="M1050" s="36" t="s">
        <v>515</v>
      </c>
      <c r="N1050" s="38">
        <f t="shared" si="24"/>
        <v>5.7523148148148628E-3</v>
      </c>
      <c r="O1050" s="39">
        <v>71045</v>
      </c>
      <c r="P1050" s="40">
        <f>VLOOKUP(O1050,'CPT to wRVU'!$A$1:$C$9660,3,FALSE)</f>
        <v>0.18</v>
      </c>
      <c r="Q1050" s="25"/>
      <c r="R1050" s="25"/>
      <c r="S1050" s="25"/>
      <c r="T1050" s="25"/>
    </row>
    <row r="1051" spans="1:20" ht="27" customHeight="1" x14ac:dyDescent="0.2">
      <c r="A1051" s="29" t="s">
        <v>3038</v>
      </c>
      <c r="B1051" s="30" t="s">
        <v>163</v>
      </c>
      <c r="C1051" s="30" t="s">
        <v>164</v>
      </c>
      <c r="D1051" s="30" t="s">
        <v>2060</v>
      </c>
      <c r="E1051" s="30" t="s">
        <v>3039</v>
      </c>
      <c r="F1051" s="30">
        <f t="shared" si="20"/>
        <v>15</v>
      </c>
      <c r="G1051" s="30" t="str">
        <f t="shared" si="21"/>
        <v>03/03/202615:38:05</v>
      </c>
      <c r="H1051" s="30" t="s">
        <v>2060</v>
      </c>
      <c r="I1051" s="31">
        <v>46084</v>
      </c>
      <c r="J1051" s="31" t="str">
        <f t="shared" si="22"/>
        <v>WD</v>
      </c>
      <c r="K1051" s="30" t="s">
        <v>3040</v>
      </c>
      <c r="L1051" s="30">
        <f t="shared" si="23"/>
        <v>15</v>
      </c>
      <c r="M1051" s="30" t="s">
        <v>515</v>
      </c>
      <c r="N1051" s="32">
        <f t="shared" si="24"/>
        <v>7.7199074074073559E-3</v>
      </c>
      <c r="O1051" s="33">
        <v>70553</v>
      </c>
      <c r="P1051" s="34">
        <f>VLOOKUP(O1051,'CPT to wRVU'!$A$1:$C$9660,3,FALSE)</f>
        <v>2.29</v>
      </c>
      <c r="Q1051" s="28"/>
      <c r="R1051" s="28"/>
      <c r="S1051" s="28"/>
      <c r="T1051" s="28"/>
    </row>
    <row r="1052" spans="1:20" ht="27" customHeight="1" x14ac:dyDescent="0.2">
      <c r="A1052" s="35" t="s">
        <v>3041</v>
      </c>
      <c r="B1052" s="36" t="s">
        <v>163</v>
      </c>
      <c r="C1052" s="36" t="s">
        <v>3042</v>
      </c>
      <c r="D1052" s="36" t="s">
        <v>2060</v>
      </c>
      <c r="E1052" s="36" t="s">
        <v>3043</v>
      </c>
      <c r="F1052" s="36">
        <f t="shared" si="20"/>
        <v>15</v>
      </c>
      <c r="G1052" s="36" t="str">
        <f t="shared" si="21"/>
        <v>03/03/202615:42:28</v>
      </c>
      <c r="H1052" s="36" t="s">
        <v>2060</v>
      </c>
      <c r="I1052" s="37">
        <v>46084</v>
      </c>
      <c r="J1052" s="37" t="str">
        <f t="shared" si="22"/>
        <v>WD</v>
      </c>
      <c r="K1052" s="36" t="s">
        <v>3044</v>
      </c>
      <c r="L1052" s="36">
        <f t="shared" si="23"/>
        <v>15</v>
      </c>
      <c r="M1052" s="36" t="s">
        <v>515</v>
      </c>
      <c r="N1052" s="38">
        <f t="shared" si="24"/>
        <v>1.056712962962969E-2</v>
      </c>
      <c r="O1052" s="39">
        <v>72156</v>
      </c>
      <c r="P1052" s="40">
        <f>VLOOKUP(O1052,'CPT to wRVU'!$A$1:$C$9660,3,FALSE)</f>
        <v>2.29</v>
      </c>
      <c r="Q1052" s="25"/>
      <c r="R1052" s="25"/>
      <c r="S1052" s="25"/>
      <c r="T1052" s="25"/>
    </row>
    <row r="1053" spans="1:20" ht="27" customHeight="1" x14ac:dyDescent="0.2">
      <c r="A1053" s="29" t="s">
        <v>3045</v>
      </c>
      <c r="B1053" s="30" t="s">
        <v>163</v>
      </c>
      <c r="C1053" s="30" t="s">
        <v>222</v>
      </c>
      <c r="D1053" s="30" t="s">
        <v>2060</v>
      </c>
      <c r="E1053" s="30" t="s">
        <v>3046</v>
      </c>
      <c r="F1053" s="30">
        <f t="shared" si="20"/>
        <v>15</v>
      </c>
      <c r="G1053" s="30" t="str">
        <f t="shared" si="21"/>
        <v>03/03/202615:44:15</v>
      </c>
      <c r="H1053" s="30" t="s">
        <v>2060</v>
      </c>
      <c r="I1053" s="31">
        <v>46084</v>
      </c>
      <c r="J1053" s="31" t="str">
        <f t="shared" si="22"/>
        <v>WD</v>
      </c>
      <c r="K1053" s="30" t="s">
        <v>3047</v>
      </c>
      <c r="L1053" s="30">
        <f t="shared" si="23"/>
        <v>15</v>
      </c>
      <c r="M1053" s="30" t="s">
        <v>515</v>
      </c>
      <c r="N1053" s="32">
        <f t="shared" si="24"/>
        <v>4.5370370370371171E-3</v>
      </c>
      <c r="O1053" s="33">
        <v>70551</v>
      </c>
      <c r="P1053" s="34">
        <f>VLOOKUP(O1053,'CPT to wRVU'!$A$1:$C$9660,3,FALSE)</f>
        <v>1.48</v>
      </c>
      <c r="Q1053" s="28"/>
      <c r="R1053" s="28"/>
      <c r="S1053" s="28"/>
      <c r="T1053" s="28"/>
    </row>
    <row r="1054" spans="1:20" ht="27" customHeight="1" x14ac:dyDescent="0.2">
      <c r="A1054" s="35" t="s">
        <v>3048</v>
      </c>
      <c r="B1054" s="36" t="s">
        <v>40</v>
      </c>
      <c r="C1054" s="36" t="s">
        <v>470</v>
      </c>
      <c r="D1054" s="36" t="s">
        <v>2060</v>
      </c>
      <c r="E1054" s="36" t="s">
        <v>3049</v>
      </c>
      <c r="F1054" s="36">
        <f t="shared" si="20"/>
        <v>15</v>
      </c>
      <c r="G1054" s="36" t="str">
        <f t="shared" si="21"/>
        <v>03/03/202615:45:58</v>
      </c>
      <c r="H1054" s="36" t="s">
        <v>2060</v>
      </c>
      <c r="I1054" s="37">
        <v>46084</v>
      </c>
      <c r="J1054" s="37" t="str">
        <f t="shared" si="22"/>
        <v>WD</v>
      </c>
      <c r="K1054" s="36" t="s">
        <v>3050</v>
      </c>
      <c r="L1054" s="36">
        <f t="shared" si="23"/>
        <v>15</v>
      </c>
      <c r="M1054" s="36" t="s">
        <v>515</v>
      </c>
      <c r="N1054" s="38">
        <f t="shared" si="24"/>
        <v>5.046296296296271E-3</v>
      </c>
      <c r="O1054" s="39">
        <v>71045</v>
      </c>
      <c r="P1054" s="40">
        <f>VLOOKUP(O1054,'CPT to wRVU'!$A$1:$C$9660,3,FALSE)</f>
        <v>0.18</v>
      </c>
      <c r="Q1054" s="25"/>
      <c r="R1054" s="25"/>
      <c r="S1054" s="25"/>
      <c r="T1054" s="25"/>
    </row>
    <row r="1055" spans="1:20" ht="27" customHeight="1" x14ac:dyDescent="0.2">
      <c r="A1055" s="29" t="s">
        <v>3051</v>
      </c>
      <c r="B1055" s="30" t="s">
        <v>40</v>
      </c>
      <c r="C1055" s="30" t="s">
        <v>648</v>
      </c>
      <c r="D1055" s="30" t="s">
        <v>2060</v>
      </c>
      <c r="E1055" s="30" t="s">
        <v>3052</v>
      </c>
      <c r="F1055" s="30">
        <f t="shared" si="20"/>
        <v>12</v>
      </c>
      <c r="G1055" s="30" t="str">
        <f t="shared" si="21"/>
        <v>03/03/202615:46:35</v>
      </c>
      <c r="H1055" s="30" t="s">
        <v>2060</v>
      </c>
      <c r="I1055" s="31">
        <v>46084</v>
      </c>
      <c r="J1055" s="31" t="str">
        <f t="shared" si="22"/>
        <v>WD</v>
      </c>
      <c r="K1055" s="30" t="s">
        <v>3053</v>
      </c>
      <c r="L1055" s="30">
        <f t="shared" si="23"/>
        <v>15</v>
      </c>
      <c r="M1055" s="30" t="s">
        <v>515</v>
      </c>
      <c r="N1055" s="32">
        <f t="shared" si="24"/>
        <v>0.13944444444444448</v>
      </c>
      <c r="O1055" s="33">
        <v>76000</v>
      </c>
      <c r="P1055" s="34">
        <f>VLOOKUP(O1055,'CPT to wRVU'!$A$1:$C$9660,3,FALSE)</f>
        <v>0.3</v>
      </c>
      <c r="Q1055" s="28"/>
      <c r="R1055" s="28"/>
      <c r="S1055" s="28"/>
      <c r="T1055" s="28"/>
    </row>
    <row r="1056" spans="1:20" ht="27" customHeight="1" x14ac:dyDescent="0.2">
      <c r="A1056" s="35" t="s">
        <v>3054</v>
      </c>
      <c r="B1056" s="36" t="s">
        <v>171</v>
      </c>
      <c r="C1056" s="36" t="s">
        <v>408</v>
      </c>
      <c r="D1056" s="36" t="s">
        <v>2060</v>
      </c>
      <c r="E1056" s="36" t="s">
        <v>3055</v>
      </c>
      <c r="F1056" s="36">
        <f t="shared" si="20"/>
        <v>15</v>
      </c>
      <c r="G1056" s="36" t="str">
        <f t="shared" si="21"/>
        <v>03/03/202615:47:47</v>
      </c>
      <c r="H1056" s="36" t="s">
        <v>2060</v>
      </c>
      <c r="I1056" s="37">
        <v>46084</v>
      </c>
      <c r="J1056" s="37" t="str">
        <f t="shared" si="22"/>
        <v>WD</v>
      </c>
      <c r="K1056" s="36" t="s">
        <v>3056</v>
      </c>
      <c r="L1056" s="36">
        <f t="shared" si="23"/>
        <v>15</v>
      </c>
      <c r="M1056" s="36" t="s">
        <v>515</v>
      </c>
      <c r="N1056" s="38">
        <f t="shared" si="24"/>
        <v>1.0983796296296311E-2</v>
      </c>
      <c r="O1056" s="39">
        <v>76770</v>
      </c>
      <c r="P1056" s="40">
        <f>VLOOKUP(O1056,'CPT to wRVU'!$A$1:$C$9660,3,FALSE)</f>
        <v>0.74</v>
      </c>
      <c r="Q1056" s="25"/>
      <c r="R1056" s="25"/>
      <c r="S1056" s="25"/>
      <c r="T1056" s="25"/>
    </row>
    <row r="1057" spans="1:20" ht="27" customHeight="1" x14ac:dyDescent="0.2">
      <c r="A1057" s="29" t="s">
        <v>3057</v>
      </c>
      <c r="B1057" s="30" t="s">
        <v>21</v>
      </c>
      <c r="C1057" s="30" t="s">
        <v>32</v>
      </c>
      <c r="D1057" s="30" t="s">
        <v>2060</v>
      </c>
      <c r="E1057" s="30" t="s">
        <v>3058</v>
      </c>
      <c r="F1057" s="30">
        <f t="shared" si="20"/>
        <v>15</v>
      </c>
      <c r="G1057" s="30" t="str">
        <f t="shared" si="21"/>
        <v>03/03/202615:53:56</v>
      </c>
      <c r="H1057" s="30" t="s">
        <v>2060</v>
      </c>
      <c r="I1057" s="31">
        <v>46084</v>
      </c>
      <c r="J1057" s="31" t="str">
        <f t="shared" si="22"/>
        <v>WD</v>
      </c>
      <c r="K1057" s="30" t="s">
        <v>3059</v>
      </c>
      <c r="L1057" s="30">
        <f t="shared" si="23"/>
        <v>15</v>
      </c>
      <c r="M1057" s="30" t="s">
        <v>515</v>
      </c>
      <c r="N1057" s="32">
        <f t="shared" si="24"/>
        <v>9.7453703703703765E-3</v>
      </c>
      <c r="O1057" s="33">
        <v>72125</v>
      </c>
      <c r="P1057" s="34">
        <f>VLOOKUP(O1057,'CPT to wRVU'!$A$1:$C$9660,3,FALSE)</f>
        <v>1</v>
      </c>
      <c r="Q1057" s="28"/>
      <c r="R1057" s="28"/>
      <c r="S1057" s="28"/>
      <c r="T1057" s="28"/>
    </row>
    <row r="1058" spans="1:20" ht="27" customHeight="1" x14ac:dyDescent="0.2">
      <c r="A1058" s="35" t="s">
        <v>3060</v>
      </c>
      <c r="B1058" s="36" t="s">
        <v>21</v>
      </c>
      <c r="C1058" s="36" t="s">
        <v>28</v>
      </c>
      <c r="D1058" s="36" t="s">
        <v>2060</v>
      </c>
      <c r="E1058" s="36" t="s">
        <v>3061</v>
      </c>
      <c r="F1058" s="36">
        <f t="shared" si="20"/>
        <v>15</v>
      </c>
      <c r="G1058" s="36" t="str">
        <f t="shared" si="21"/>
        <v>03/03/202615:56:35</v>
      </c>
      <c r="H1058" s="36" t="s">
        <v>2060</v>
      </c>
      <c r="I1058" s="37">
        <v>46084</v>
      </c>
      <c r="J1058" s="37" t="str">
        <f t="shared" si="22"/>
        <v>WD</v>
      </c>
      <c r="K1058" s="36" t="s">
        <v>3062</v>
      </c>
      <c r="L1058" s="36">
        <f t="shared" si="23"/>
        <v>15</v>
      </c>
      <c r="M1058" s="36" t="s">
        <v>515</v>
      </c>
      <c r="N1058" s="38">
        <f t="shared" si="24"/>
        <v>3.9120370370370194E-3</v>
      </c>
      <c r="O1058" s="39">
        <v>70450</v>
      </c>
      <c r="P1058" s="40">
        <f>VLOOKUP(O1058,'CPT to wRVU'!$A$1:$C$9660,3,FALSE)</f>
        <v>0.85</v>
      </c>
      <c r="Q1058" s="25"/>
      <c r="R1058" s="25"/>
      <c r="S1058" s="25"/>
      <c r="T1058" s="25"/>
    </row>
    <row r="1059" spans="1:20" ht="27" customHeight="1" x14ac:dyDescent="0.2">
      <c r="A1059" s="29" t="s">
        <v>3063</v>
      </c>
      <c r="B1059" s="30" t="s">
        <v>40</v>
      </c>
      <c r="C1059" s="30" t="s">
        <v>485</v>
      </c>
      <c r="D1059" s="30" t="s">
        <v>2060</v>
      </c>
      <c r="E1059" s="30" t="s">
        <v>3064</v>
      </c>
      <c r="F1059" s="30">
        <f t="shared" si="20"/>
        <v>15</v>
      </c>
      <c r="G1059" s="30" t="str">
        <f t="shared" si="21"/>
        <v>03/03/202615:57:09</v>
      </c>
      <c r="H1059" s="30" t="s">
        <v>2060</v>
      </c>
      <c r="I1059" s="31">
        <v>46084</v>
      </c>
      <c r="J1059" s="31" t="str">
        <f t="shared" si="22"/>
        <v>WD</v>
      </c>
      <c r="K1059" s="30" t="s">
        <v>3065</v>
      </c>
      <c r="L1059" s="30">
        <f t="shared" si="23"/>
        <v>15</v>
      </c>
      <c r="M1059" s="30" t="s">
        <v>515</v>
      </c>
      <c r="N1059" s="32">
        <f t="shared" si="24"/>
        <v>4.1782407407406907E-3</v>
      </c>
      <c r="O1059" s="33">
        <v>73030</v>
      </c>
      <c r="P1059" s="34">
        <f>VLOOKUP(O1059,'CPT to wRVU'!$A$1:$C$9660,3,FALSE)</f>
        <v>0.18</v>
      </c>
      <c r="Q1059" s="28"/>
      <c r="R1059" s="28"/>
      <c r="S1059" s="28"/>
      <c r="T1059" s="28"/>
    </row>
    <row r="1060" spans="1:20" ht="27" customHeight="1" x14ac:dyDescent="0.2">
      <c r="A1060" s="35" t="s">
        <v>3066</v>
      </c>
      <c r="B1060" s="36" t="s">
        <v>40</v>
      </c>
      <c r="C1060" s="36" t="s">
        <v>41</v>
      </c>
      <c r="D1060" s="36" t="s">
        <v>2060</v>
      </c>
      <c r="E1060" s="36" t="s">
        <v>3067</v>
      </c>
      <c r="F1060" s="36">
        <f t="shared" si="20"/>
        <v>15</v>
      </c>
      <c r="G1060" s="36" t="str">
        <f t="shared" si="21"/>
        <v>03/03/202615:57:59</v>
      </c>
      <c r="H1060" s="36" t="s">
        <v>2060</v>
      </c>
      <c r="I1060" s="37">
        <v>46084</v>
      </c>
      <c r="J1060" s="37" t="str">
        <f t="shared" si="22"/>
        <v>WD</v>
      </c>
      <c r="K1060" s="36" t="s">
        <v>3068</v>
      </c>
      <c r="L1060" s="36">
        <f t="shared" si="23"/>
        <v>15</v>
      </c>
      <c r="M1060" s="36" t="s">
        <v>515</v>
      </c>
      <c r="N1060" s="38">
        <f t="shared" si="24"/>
        <v>1.8518518518518823E-3</v>
      </c>
      <c r="O1060" s="39">
        <v>71046</v>
      </c>
      <c r="P1060" s="40">
        <f>VLOOKUP(O1060,'CPT to wRVU'!$A$1:$C$9660,3,FALSE)</f>
        <v>0.22</v>
      </c>
      <c r="Q1060" s="25"/>
      <c r="R1060" s="25"/>
      <c r="S1060" s="25"/>
      <c r="T1060" s="25"/>
    </row>
    <row r="1061" spans="1:20" ht="27" customHeight="1" x14ac:dyDescent="0.2">
      <c r="A1061" s="29" t="s">
        <v>3069</v>
      </c>
      <c r="B1061" s="30" t="s">
        <v>40</v>
      </c>
      <c r="C1061" s="30" t="s">
        <v>110</v>
      </c>
      <c r="D1061" s="30" t="s">
        <v>2060</v>
      </c>
      <c r="E1061" s="30" t="s">
        <v>3067</v>
      </c>
      <c r="F1061" s="30">
        <f t="shared" si="20"/>
        <v>15</v>
      </c>
      <c r="G1061" s="30" t="str">
        <f t="shared" si="21"/>
        <v>03/03/202615:58:34</v>
      </c>
      <c r="H1061" s="30" t="s">
        <v>2060</v>
      </c>
      <c r="I1061" s="31">
        <v>46084</v>
      </c>
      <c r="J1061" s="31" t="str">
        <f t="shared" si="22"/>
        <v>WD</v>
      </c>
      <c r="K1061" s="30" t="s">
        <v>3070</v>
      </c>
      <c r="L1061" s="30">
        <f t="shared" si="23"/>
        <v>15</v>
      </c>
      <c r="M1061" s="30" t="s">
        <v>515</v>
      </c>
      <c r="N1061" s="32">
        <f t="shared" si="24"/>
        <v>2.2569444444444642E-3</v>
      </c>
      <c r="O1061" s="33">
        <v>74018</v>
      </c>
      <c r="P1061" s="34">
        <f>VLOOKUP(O1061,'CPT to wRVU'!$A$1:$C$9660,3,FALSE)</f>
        <v>0.18</v>
      </c>
      <c r="Q1061" s="28"/>
      <c r="R1061" s="28"/>
      <c r="S1061" s="28"/>
      <c r="T1061" s="28"/>
    </row>
    <row r="1062" spans="1:20" ht="27" customHeight="1" x14ac:dyDescent="0.2">
      <c r="A1062" s="35" t="s">
        <v>3071</v>
      </c>
      <c r="B1062" s="36" t="s">
        <v>40</v>
      </c>
      <c r="C1062" s="36" t="s">
        <v>61</v>
      </c>
      <c r="D1062" s="36" t="s">
        <v>2060</v>
      </c>
      <c r="E1062" s="36" t="s">
        <v>3072</v>
      </c>
      <c r="F1062" s="36">
        <f t="shared" si="20"/>
        <v>15</v>
      </c>
      <c r="G1062" s="36" t="str">
        <f t="shared" si="21"/>
        <v>03/03/202615:58:59</v>
      </c>
      <c r="H1062" s="36" t="s">
        <v>2060</v>
      </c>
      <c r="I1062" s="37">
        <v>46084</v>
      </c>
      <c r="J1062" s="37" t="str">
        <f t="shared" si="22"/>
        <v>WD</v>
      </c>
      <c r="K1062" s="36" t="s">
        <v>3073</v>
      </c>
      <c r="L1062" s="36">
        <f t="shared" si="23"/>
        <v>15</v>
      </c>
      <c r="M1062" s="36" t="s">
        <v>515</v>
      </c>
      <c r="N1062" s="38">
        <f t="shared" si="24"/>
        <v>5.1273148148147651E-3</v>
      </c>
      <c r="O1062" s="39">
        <v>71045</v>
      </c>
      <c r="P1062" s="40">
        <f>VLOOKUP(O1062,'CPT to wRVU'!$A$1:$C$9660,3,FALSE)</f>
        <v>0.18</v>
      </c>
      <c r="Q1062" s="25"/>
      <c r="R1062" s="25"/>
      <c r="S1062" s="25"/>
      <c r="T1062" s="25"/>
    </row>
    <row r="1063" spans="1:20" ht="27" customHeight="1" x14ac:dyDescent="0.2">
      <c r="A1063" s="29" t="s">
        <v>3074</v>
      </c>
      <c r="B1063" s="30" t="s">
        <v>40</v>
      </c>
      <c r="C1063" s="30" t="s">
        <v>93</v>
      </c>
      <c r="D1063" s="30" t="s">
        <v>2060</v>
      </c>
      <c r="E1063" s="30" t="s">
        <v>3075</v>
      </c>
      <c r="F1063" s="30">
        <f t="shared" si="20"/>
        <v>15</v>
      </c>
      <c r="G1063" s="30" t="str">
        <f t="shared" si="21"/>
        <v>03/03/202616:00:20</v>
      </c>
      <c r="H1063" s="30" t="s">
        <v>2060</v>
      </c>
      <c r="I1063" s="31">
        <v>46084</v>
      </c>
      <c r="J1063" s="31" t="str">
        <f t="shared" si="22"/>
        <v>WD</v>
      </c>
      <c r="K1063" s="30" t="s">
        <v>3076</v>
      </c>
      <c r="L1063" s="30">
        <f t="shared" si="23"/>
        <v>16</v>
      </c>
      <c r="M1063" s="30" t="s">
        <v>515</v>
      </c>
      <c r="N1063" s="32">
        <f t="shared" si="24"/>
        <v>4.0277777777778523E-3</v>
      </c>
      <c r="O1063" s="33">
        <v>72100</v>
      </c>
      <c r="P1063" s="34">
        <f>VLOOKUP(O1063,'CPT to wRVU'!$A$1:$C$9660,3,FALSE)</f>
        <v>0.22</v>
      </c>
      <c r="Q1063" s="28"/>
      <c r="R1063" s="28">
        <f>SUM(P1063:P1078)</f>
        <v>6.9700000000000006</v>
      </c>
      <c r="S1063" s="28"/>
      <c r="T1063" s="28"/>
    </row>
    <row r="1064" spans="1:20" ht="27" customHeight="1" x14ac:dyDescent="0.2">
      <c r="A1064" s="35" t="s">
        <v>3077</v>
      </c>
      <c r="B1064" s="36" t="s">
        <v>40</v>
      </c>
      <c r="C1064" s="36" t="s">
        <v>68</v>
      </c>
      <c r="D1064" s="36" t="s">
        <v>2060</v>
      </c>
      <c r="E1064" s="36" t="s">
        <v>3064</v>
      </c>
      <c r="F1064" s="36">
        <f t="shared" si="20"/>
        <v>15</v>
      </c>
      <c r="G1064" s="36" t="str">
        <f t="shared" si="21"/>
        <v>03/03/202616:00:54</v>
      </c>
      <c r="H1064" s="36" t="s">
        <v>2060</v>
      </c>
      <c r="I1064" s="37">
        <v>46084</v>
      </c>
      <c r="J1064" s="37" t="str">
        <f t="shared" si="22"/>
        <v>WD</v>
      </c>
      <c r="K1064" s="36" t="s">
        <v>3078</v>
      </c>
      <c r="L1064" s="36">
        <f t="shared" si="23"/>
        <v>16</v>
      </c>
      <c r="M1064" s="36" t="s">
        <v>515</v>
      </c>
      <c r="N1064" s="38">
        <f t="shared" si="24"/>
        <v>6.7824074074073204E-3</v>
      </c>
      <c r="O1064" s="39">
        <v>72170</v>
      </c>
      <c r="P1064" s="40">
        <f>VLOOKUP(O1064,'CPT to wRVU'!$A$1:$C$9660,3,FALSE)</f>
        <v>0.17</v>
      </c>
      <c r="Q1064" s="25"/>
      <c r="R1064" s="25"/>
      <c r="S1064" s="25"/>
      <c r="T1064" s="25"/>
    </row>
    <row r="1065" spans="1:20" ht="27" customHeight="1" x14ac:dyDescent="0.2">
      <c r="A1065" s="29" t="s">
        <v>3079</v>
      </c>
      <c r="B1065" s="30" t="s">
        <v>40</v>
      </c>
      <c r="C1065" s="30" t="s">
        <v>61</v>
      </c>
      <c r="D1065" s="30" t="s">
        <v>2060</v>
      </c>
      <c r="E1065" s="30" t="s">
        <v>3064</v>
      </c>
      <c r="F1065" s="30">
        <f t="shared" si="20"/>
        <v>15</v>
      </c>
      <c r="G1065" s="30" t="str">
        <f t="shared" si="21"/>
        <v>03/03/202616:01:23</v>
      </c>
      <c r="H1065" s="30" t="s">
        <v>2060</v>
      </c>
      <c r="I1065" s="31">
        <v>46084</v>
      </c>
      <c r="J1065" s="31" t="str">
        <f t="shared" si="22"/>
        <v>WD</v>
      </c>
      <c r="K1065" s="30" t="s">
        <v>3080</v>
      </c>
      <c r="L1065" s="30">
        <f t="shared" si="23"/>
        <v>16</v>
      </c>
      <c r="M1065" s="30" t="s">
        <v>515</v>
      </c>
      <c r="N1065" s="32">
        <f t="shared" si="24"/>
        <v>7.118055555555558E-3</v>
      </c>
      <c r="O1065" s="33">
        <v>71045</v>
      </c>
      <c r="P1065" s="34">
        <f>VLOOKUP(O1065,'CPT to wRVU'!$A$1:$C$9660,3,FALSE)</f>
        <v>0.18</v>
      </c>
      <c r="Q1065" s="28"/>
      <c r="R1065" s="28"/>
      <c r="S1065" s="28"/>
      <c r="T1065" s="28"/>
    </row>
    <row r="1066" spans="1:20" ht="27" customHeight="1" x14ac:dyDescent="0.2">
      <c r="A1066" s="35" t="s">
        <v>3081</v>
      </c>
      <c r="B1066" s="36" t="s">
        <v>40</v>
      </c>
      <c r="C1066" s="36" t="s">
        <v>160</v>
      </c>
      <c r="D1066" s="36" t="s">
        <v>2060</v>
      </c>
      <c r="E1066" s="36" t="s">
        <v>3082</v>
      </c>
      <c r="F1066" s="36">
        <f t="shared" si="20"/>
        <v>16</v>
      </c>
      <c r="G1066" s="36" t="str">
        <f t="shared" si="21"/>
        <v>03/03/202616:09:09</v>
      </c>
      <c r="H1066" s="36" t="s">
        <v>2060</v>
      </c>
      <c r="I1066" s="37">
        <v>46084</v>
      </c>
      <c r="J1066" s="37" t="str">
        <f t="shared" si="22"/>
        <v>WD</v>
      </c>
      <c r="K1066" s="36" t="s">
        <v>3083</v>
      </c>
      <c r="L1066" s="36">
        <f t="shared" si="23"/>
        <v>16</v>
      </c>
      <c r="M1066" s="36" t="s">
        <v>515</v>
      </c>
      <c r="N1066" s="38">
        <f t="shared" si="24"/>
        <v>1.6435185185185164E-3</v>
      </c>
      <c r="O1066" s="39">
        <v>73610</v>
      </c>
      <c r="P1066" s="40">
        <f>VLOOKUP(O1066,'CPT to wRVU'!$A$1:$C$9660,3,FALSE)</f>
        <v>0.17</v>
      </c>
      <c r="Q1066" s="25"/>
      <c r="R1066" s="25"/>
      <c r="S1066" s="25"/>
      <c r="T1066" s="25"/>
    </row>
    <row r="1067" spans="1:20" ht="27" customHeight="1" x14ac:dyDescent="0.2">
      <c r="A1067" s="29" t="s">
        <v>3084</v>
      </c>
      <c r="B1067" s="30" t="s">
        <v>40</v>
      </c>
      <c r="C1067" s="30" t="s">
        <v>61</v>
      </c>
      <c r="D1067" s="30" t="s">
        <v>2060</v>
      </c>
      <c r="E1067" s="30" t="s">
        <v>3085</v>
      </c>
      <c r="F1067" s="30">
        <f t="shared" si="20"/>
        <v>16</v>
      </c>
      <c r="G1067" s="30" t="str">
        <f t="shared" si="21"/>
        <v>03/03/202616:09:52</v>
      </c>
      <c r="H1067" s="30" t="s">
        <v>2060</v>
      </c>
      <c r="I1067" s="31">
        <v>46084</v>
      </c>
      <c r="J1067" s="31" t="str">
        <f t="shared" si="22"/>
        <v>WD</v>
      </c>
      <c r="K1067" s="30" t="s">
        <v>3086</v>
      </c>
      <c r="L1067" s="30">
        <f t="shared" si="23"/>
        <v>16</v>
      </c>
      <c r="M1067" s="30" t="s">
        <v>515</v>
      </c>
      <c r="N1067" s="32">
        <f t="shared" si="24"/>
        <v>5.9606481481481177E-3</v>
      </c>
      <c r="O1067" s="33">
        <v>71045</v>
      </c>
      <c r="P1067" s="34">
        <f>VLOOKUP(O1067,'CPT to wRVU'!$A$1:$C$9660,3,FALSE)</f>
        <v>0.18</v>
      </c>
      <c r="Q1067" s="28"/>
      <c r="R1067" s="28"/>
      <c r="S1067" s="28"/>
      <c r="T1067" s="28"/>
    </row>
    <row r="1068" spans="1:20" ht="27" customHeight="1" x14ac:dyDescent="0.2">
      <c r="A1068" s="35" t="s">
        <v>3087</v>
      </c>
      <c r="B1068" s="36" t="s">
        <v>40</v>
      </c>
      <c r="C1068" s="36" t="s">
        <v>470</v>
      </c>
      <c r="D1068" s="36" t="s">
        <v>2060</v>
      </c>
      <c r="E1068" s="36" t="s">
        <v>3082</v>
      </c>
      <c r="F1068" s="36">
        <f t="shared" si="20"/>
        <v>16</v>
      </c>
      <c r="G1068" s="36" t="str">
        <f t="shared" si="21"/>
        <v>03/03/202616:11:07</v>
      </c>
      <c r="H1068" s="36" t="s">
        <v>2060</v>
      </c>
      <c r="I1068" s="37">
        <v>46084</v>
      </c>
      <c r="J1068" s="37" t="str">
        <f t="shared" si="22"/>
        <v>WD</v>
      </c>
      <c r="K1068" s="36" t="s">
        <v>3088</v>
      </c>
      <c r="L1068" s="36">
        <f t="shared" si="23"/>
        <v>16</v>
      </c>
      <c r="M1068" s="36" t="s">
        <v>515</v>
      </c>
      <c r="N1068" s="38">
        <f t="shared" si="24"/>
        <v>3.0092592592593226E-3</v>
      </c>
      <c r="O1068" s="39">
        <v>71045</v>
      </c>
      <c r="P1068" s="40">
        <f>VLOOKUP(O1068,'CPT to wRVU'!$A$1:$C$9660,3,FALSE)</f>
        <v>0.18</v>
      </c>
      <c r="Q1068" s="25"/>
      <c r="R1068" s="25"/>
      <c r="S1068" s="25"/>
      <c r="T1068" s="25"/>
    </row>
    <row r="1069" spans="1:20" ht="27" customHeight="1" x14ac:dyDescent="0.2">
      <c r="A1069" s="29" t="s">
        <v>3089</v>
      </c>
      <c r="B1069" s="30" t="s">
        <v>40</v>
      </c>
      <c r="C1069" s="30" t="s">
        <v>41</v>
      </c>
      <c r="D1069" s="30" t="s">
        <v>2060</v>
      </c>
      <c r="E1069" s="30" t="s">
        <v>3090</v>
      </c>
      <c r="F1069" s="30">
        <f t="shared" si="20"/>
        <v>16</v>
      </c>
      <c r="G1069" s="30" t="str">
        <f t="shared" si="21"/>
        <v>03/03/202616:11:59</v>
      </c>
      <c r="H1069" s="30" t="s">
        <v>2060</v>
      </c>
      <c r="I1069" s="31">
        <v>46084</v>
      </c>
      <c r="J1069" s="31" t="str">
        <f t="shared" si="22"/>
        <v>WD</v>
      </c>
      <c r="K1069" s="30" t="s">
        <v>3091</v>
      </c>
      <c r="L1069" s="30">
        <f t="shared" si="23"/>
        <v>16</v>
      </c>
      <c r="M1069" s="30" t="s">
        <v>515</v>
      </c>
      <c r="N1069" s="32">
        <f t="shared" si="24"/>
        <v>1.388888888888884E-3</v>
      </c>
      <c r="O1069" s="33">
        <v>71046</v>
      </c>
      <c r="P1069" s="34">
        <f>VLOOKUP(O1069,'CPT to wRVU'!$A$1:$C$9660,3,FALSE)</f>
        <v>0.22</v>
      </c>
      <c r="Q1069" s="28"/>
      <c r="R1069" s="28"/>
      <c r="S1069" s="28"/>
      <c r="T1069" s="28"/>
    </row>
    <row r="1070" spans="1:20" ht="27" customHeight="1" x14ac:dyDescent="0.2">
      <c r="A1070" s="35" t="s">
        <v>3092</v>
      </c>
      <c r="B1070" s="36" t="s">
        <v>40</v>
      </c>
      <c r="C1070" s="36" t="s">
        <v>61</v>
      </c>
      <c r="D1070" s="36" t="s">
        <v>2060</v>
      </c>
      <c r="E1070" s="36" t="s">
        <v>3093</v>
      </c>
      <c r="F1070" s="36">
        <f t="shared" si="20"/>
        <v>16</v>
      </c>
      <c r="G1070" s="36" t="str">
        <f t="shared" si="21"/>
        <v>03/03/202616:12:48</v>
      </c>
      <c r="H1070" s="36" t="s">
        <v>2060</v>
      </c>
      <c r="I1070" s="37">
        <v>46084</v>
      </c>
      <c r="J1070" s="37" t="str">
        <f t="shared" si="22"/>
        <v>WD</v>
      </c>
      <c r="K1070" s="36" t="s">
        <v>3094</v>
      </c>
      <c r="L1070" s="36">
        <f t="shared" si="23"/>
        <v>16</v>
      </c>
      <c r="M1070" s="36" t="s">
        <v>515</v>
      </c>
      <c r="N1070" s="38">
        <f t="shared" si="24"/>
        <v>7.418981481481457E-3</v>
      </c>
      <c r="O1070" s="39">
        <v>71045</v>
      </c>
      <c r="P1070" s="40">
        <f>VLOOKUP(O1070,'CPT to wRVU'!$A$1:$C$9660,3,FALSE)</f>
        <v>0.18</v>
      </c>
      <c r="Q1070" s="25"/>
      <c r="R1070" s="25"/>
      <c r="S1070" s="25"/>
      <c r="T1070" s="25"/>
    </row>
    <row r="1071" spans="1:20" ht="27" customHeight="1" x14ac:dyDescent="0.2">
      <c r="A1071" s="29" t="s">
        <v>3095</v>
      </c>
      <c r="B1071" s="30" t="s">
        <v>171</v>
      </c>
      <c r="C1071" s="30" t="s">
        <v>1573</v>
      </c>
      <c r="D1071" s="30" t="s">
        <v>1103</v>
      </c>
      <c r="E1071" s="30" t="s">
        <v>724</v>
      </c>
      <c r="F1071" s="30">
        <f t="shared" si="20"/>
        <v>15</v>
      </c>
      <c r="G1071" s="30" t="str">
        <f t="shared" si="21"/>
        <v>03/03/202616:15:02</v>
      </c>
      <c r="H1071" s="30" t="s">
        <v>2060</v>
      </c>
      <c r="I1071" s="31">
        <v>46084</v>
      </c>
      <c r="J1071" s="31" t="str">
        <f t="shared" si="22"/>
        <v>WD</v>
      </c>
      <c r="K1071" s="30" t="s">
        <v>3096</v>
      </c>
      <c r="L1071" s="30">
        <f t="shared" si="23"/>
        <v>16</v>
      </c>
      <c r="M1071" s="30" t="s">
        <v>515</v>
      </c>
      <c r="N1071" s="32">
        <f t="shared" si="24"/>
        <v>1.0216782407407408</v>
      </c>
      <c r="O1071" s="33">
        <v>76819</v>
      </c>
      <c r="P1071" s="34">
        <f>VLOOKUP(O1071,'CPT to wRVU'!$A$1:$C$9660,3,FALSE)</f>
        <v>0.77</v>
      </c>
      <c r="Q1071" s="28"/>
      <c r="R1071" s="28"/>
      <c r="S1071" s="28"/>
      <c r="T1071" s="28"/>
    </row>
    <row r="1072" spans="1:20" ht="27" customHeight="1" x14ac:dyDescent="0.2">
      <c r="A1072" s="35" t="s">
        <v>3097</v>
      </c>
      <c r="B1072" s="36" t="s">
        <v>40</v>
      </c>
      <c r="C1072" s="36" t="s">
        <v>470</v>
      </c>
      <c r="D1072" s="36" t="s">
        <v>2060</v>
      </c>
      <c r="E1072" s="36" t="s">
        <v>3098</v>
      </c>
      <c r="F1072" s="36">
        <f t="shared" si="20"/>
        <v>16</v>
      </c>
      <c r="G1072" s="36" t="str">
        <f t="shared" si="21"/>
        <v>03/03/202616:20:33</v>
      </c>
      <c r="H1072" s="36" t="s">
        <v>2060</v>
      </c>
      <c r="I1072" s="37">
        <v>46084</v>
      </c>
      <c r="J1072" s="37" t="str">
        <f t="shared" si="22"/>
        <v>WD</v>
      </c>
      <c r="K1072" s="36" t="s">
        <v>3099</v>
      </c>
      <c r="L1072" s="36">
        <f t="shared" si="23"/>
        <v>16</v>
      </c>
      <c r="M1072" s="36" t="s">
        <v>515</v>
      </c>
      <c r="N1072" s="38">
        <f t="shared" si="24"/>
        <v>1.2962962962962399E-3</v>
      </c>
      <c r="O1072" s="39">
        <v>71045</v>
      </c>
      <c r="P1072" s="40">
        <f>VLOOKUP(O1072,'CPT to wRVU'!$A$1:$C$9660,3,FALSE)</f>
        <v>0.18</v>
      </c>
      <c r="Q1072" s="25"/>
      <c r="R1072" s="25"/>
      <c r="S1072" s="25"/>
      <c r="T1072" s="25"/>
    </row>
    <row r="1073" spans="1:20" ht="27" customHeight="1" x14ac:dyDescent="0.2">
      <c r="A1073" s="29" t="s">
        <v>3100</v>
      </c>
      <c r="B1073" s="30" t="s">
        <v>171</v>
      </c>
      <c r="C1073" s="30" t="s">
        <v>3101</v>
      </c>
      <c r="D1073" s="30" t="s">
        <v>2060</v>
      </c>
      <c r="E1073" s="30" t="s">
        <v>1968</v>
      </c>
      <c r="F1073" s="30">
        <f t="shared" si="20"/>
        <v>16</v>
      </c>
      <c r="G1073" s="30" t="str">
        <f t="shared" si="21"/>
        <v>03/03/202616:22:09</v>
      </c>
      <c r="H1073" s="30" t="s">
        <v>2060</v>
      </c>
      <c r="I1073" s="31">
        <v>46084</v>
      </c>
      <c r="J1073" s="31" t="str">
        <f t="shared" si="22"/>
        <v>WD</v>
      </c>
      <c r="K1073" s="30" t="s">
        <v>3102</v>
      </c>
      <c r="L1073" s="30">
        <f t="shared" si="23"/>
        <v>16</v>
      </c>
      <c r="M1073" s="30" t="s">
        <v>515</v>
      </c>
      <c r="N1073" s="32">
        <f t="shared" si="24"/>
        <v>5.3240740740745363E-4</v>
      </c>
      <c r="O1073" s="33">
        <v>93971</v>
      </c>
      <c r="P1073" s="34">
        <f>VLOOKUP(O1073,'CPT to wRVU'!$A$1:$C$9660,3,FALSE)</f>
        <v>0.45</v>
      </c>
      <c r="Q1073" s="28"/>
      <c r="R1073" s="28"/>
      <c r="S1073" s="28"/>
      <c r="T1073" s="28"/>
    </row>
    <row r="1074" spans="1:20" ht="27" customHeight="1" x14ac:dyDescent="0.2">
      <c r="A1074" s="35" t="s">
        <v>3103</v>
      </c>
      <c r="B1074" s="36" t="s">
        <v>171</v>
      </c>
      <c r="C1074" s="36" t="s">
        <v>3104</v>
      </c>
      <c r="D1074" s="36" t="s">
        <v>2060</v>
      </c>
      <c r="E1074" s="36" t="s">
        <v>3105</v>
      </c>
      <c r="F1074" s="36">
        <f t="shared" si="20"/>
        <v>16</v>
      </c>
      <c r="G1074" s="36" t="str">
        <f t="shared" si="21"/>
        <v>03/03/202616:25:08</v>
      </c>
      <c r="H1074" s="36" t="s">
        <v>2060</v>
      </c>
      <c r="I1074" s="37">
        <v>46084</v>
      </c>
      <c r="J1074" s="37" t="str">
        <f t="shared" si="22"/>
        <v>WD</v>
      </c>
      <c r="K1074" s="36" t="s">
        <v>3106</v>
      </c>
      <c r="L1074" s="36">
        <f t="shared" si="23"/>
        <v>16</v>
      </c>
      <c r="M1074" s="36" t="s">
        <v>515</v>
      </c>
      <c r="N1074" s="38">
        <f t="shared" si="24"/>
        <v>3.1712962962961999E-3</v>
      </c>
      <c r="O1074" s="39">
        <v>93931</v>
      </c>
      <c r="P1074" s="40">
        <f>VLOOKUP(O1074,'CPT to wRVU'!$A$1:$C$9660,3,FALSE)</f>
        <v>0.5</v>
      </c>
      <c r="Q1074" s="25"/>
      <c r="R1074" s="25"/>
      <c r="S1074" s="25"/>
      <c r="T1074" s="25"/>
    </row>
    <row r="1075" spans="1:20" ht="27" customHeight="1" x14ac:dyDescent="0.2">
      <c r="A1075" s="29" t="s">
        <v>3107</v>
      </c>
      <c r="B1075" s="30" t="s">
        <v>171</v>
      </c>
      <c r="C1075" s="30" t="s">
        <v>1228</v>
      </c>
      <c r="D1075" s="30" t="s">
        <v>2060</v>
      </c>
      <c r="E1075" s="30" t="s">
        <v>3108</v>
      </c>
      <c r="F1075" s="30">
        <f t="shared" si="20"/>
        <v>16</v>
      </c>
      <c r="G1075" s="30" t="str">
        <f t="shared" si="21"/>
        <v>03/03/202616:31:09</v>
      </c>
      <c r="H1075" s="30" t="s">
        <v>2060</v>
      </c>
      <c r="I1075" s="31">
        <v>46084</v>
      </c>
      <c r="J1075" s="31" t="str">
        <f t="shared" si="22"/>
        <v>WD</v>
      </c>
      <c r="K1075" s="30" t="s">
        <v>3109</v>
      </c>
      <c r="L1075" s="30">
        <f t="shared" si="23"/>
        <v>16</v>
      </c>
      <c r="M1075" s="30" t="s">
        <v>515</v>
      </c>
      <c r="N1075" s="32">
        <f t="shared" si="24"/>
        <v>3.4027777777777546E-3</v>
      </c>
      <c r="O1075" s="33">
        <v>76815</v>
      </c>
      <c r="P1075" s="34">
        <f>VLOOKUP(O1075,'CPT to wRVU'!$A$1:$C$9660,3,FALSE)</f>
        <v>0.65</v>
      </c>
      <c r="Q1075" s="28"/>
      <c r="R1075" s="28"/>
      <c r="S1075" s="28"/>
      <c r="T1075" s="28"/>
    </row>
    <row r="1076" spans="1:20" ht="27" customHeight="1" x14ac:dyDescent="0.2">
      <c r="A1076" s="35" t="s">
        <v>3110</v>
      </c>
      <c r="B1076" s="36" t="s">
        <v>40</v>
      </c>
      <c r="C1076" s="36" t="s">
        <v>61</v>
      </c>
      <c r="D1076" s="36" t="s">
        <v>2060</v>
      </c>
      <c r="E1076" s="36" t="s">
        <v>3111</v>
      </c>
      <c r="F1076" s="36">
        <f t="shared" si="20"/>
        <v>16</v>
      </c>
      <c r="G1076" s="36" t="str">
        <f t="shared" si="21"/>
        <v>03/03/202616:38:00</v>
      </c>
      <c r="H1076" s="36" t="s">
        <v>2060</v>
      </c>
      <c r="I1076" s="37">
        <v>46084</v>
      </c>
      <c r="J1076" s="37" t="str">
        <f t="shared" si="22"/>
        <v>WD</v>
      </c>
      <c r="K1076" s="36" t="s">
        <v>3112</v>
      </c>
      <c r="L1076" s="36">
        <f t="shared" si="23"/>
        <v>16</v>
      </c>
      <c r="M1076" s="36" t="s">
        <v>515</v>
      </c>
      <c r="N1076" s="38">
        <f t="shared" si="24"/>
        <v>4.4907407407407396E-3</v>
      </c>
      <c r="O1076" s="39">
        <v>71045</v>
      </c>
      <c r="P1076" s="40">
        <f>VLOOKUP(O1076,'CPT to wRVU'!$A$1:$C$9660,3,FALSE)</f>
        <v>0.18</v>
      </c>
      <c r="Q1076" s="25"/>
      <c r="R1076" s="25"/>
      <c r="S1076" s="25"/>
      <c r="T1076" s="25"/>
    </row>
    <row r="1077" spans="1:20" ht="27" customHeight="1" x14ac:dyDescent="0.2">
      <c r="A1077" s="29" t="s">
        <v>3113</v>
      </c>
      <c r="B1077" s="30" t="s">
        <v>21</v>
      </c>
      <c r="C1077" s="30" t="s">
        <v>1016</v>
      </c>
      <c r="D1077" s="30" t="s">
        <v>2060</v>
      </c>
      <c r="E1077" s="30" t="s">
        <v>3114</v>
      </c>
      <c r="F1077" s="30">
        <f t="shared" si="20"/>
        <v>16</v>
      </c>
      <c r="G1077" s="30" t="str">
        <f t="shared" si="21"/>
        <v>03/03/202616:45:44</v>
      </c>
      <c r="H1077" s="30" t="s">
        <v>2060</v>
      </c>
      <c r="I1077" s="31">
        <v>46084</v>
      </c>
      <c r="J1077" s="31" t="str">
        <f t="shared" si="22"/>
        <v>WD</v>
      </c>
      <c r="K1077" s="30" t="s">
        <v>3115</v>
      </c>
      <c r="L1077" s="30">
        <f t="shared" si="23"/>
        <v>16</v>
      </c>
      <c r="M1077" s="30" t="s">
        <v>515</v>
      </c>
      <c r="N1077" s="32">
        <f t="shared" si="24"/>
        <v>7.1875000000000133E-3</v>
      </c>
      <c r="O1077" s="33">
        <v>74176</v>
      </c>
      <c r="P1077" s="34">
        <f>VLOOKUP(O1077,'CPT to wRVU'!$A$1:$C$9660,3,FALSE)</f>
        <v>1.74</v>
      </c>
      <c r="Q1077" s="28"/>
      <c r="R1077" s="28"/>
      <c r="S1077" s="28"/>
      <c r="T1077" s="28"/>
    </row>
    <row r="1078" spans="1:20" ht="16.5" customHeight="1" x14ac:dyDescent="0.2">
      <c r="A1078" s="35" t="s">
        <v>3116</v>
      </c>
      <c r="B1078" s="36" t="s">
        <v>21</v>
      </c>
      <c r="C1078" s="36" t="s">
        <v>32</v>
      </c>
      <c r="D1078" s="36" t="s">
        <v>2060</v>
      </c>
      <c r="E1078" s="36" t="s">
        <v>3117</v>
      </c>
      <c r="F1078" s="36">
        <f t="shared" si="20"/>
        <v>16</v>
      </c>
      <c r="G1078" s="36" t="str">
        <f t="shared" si="21"/>
        <v>03/03/202616:48:23</v>
      </c>
      <c r="H1078" s="36" t="s">
        <v>2060</v>
      </c>
      <c r="I1078" s="37">
        <v>46084</v>
      </c>
      <c r="J1078" s="37" t="str">
        <f t="shared" si="22"/>
        <v>WD</v>
      </c>
      <c r="K1078" s="36" t="s">
        <v>3118</v>
      </c>
      <c r="L1078" s="36">
        <f t="shared" si="23"/>
        <v>16</v>
      </c>
      <c r="M1078" s="36" t="s">
        <v>515</v>
      </c>
      <c r="N1078" s="38">
        <f t="shared" si="24"/>
        <v>7.3611111111111516E-3</v>
      </c>
      <c r="O1078" s="39">
        <v>72125</v>
      </c>
      <c r="P1078" s="40">
        <f>VLOOKUP(O1078,'CPT to wRVU'!$A$1:$C$9660,3,FALSE)</f>
        <v>1</v>
      </c>
      <c r="Q1078" s="25"/>
      <c r="R1078" s="25"/>
      <c r="S1078" s="25"/>
      <c r="T1078" s="25"/>
    </row>
    <row r="1079" spans="1:20" ht="16.5" customHeight="1" x14ac:dyDescent="0.2">
      <c r="A1079" s="19" t="s">
        <v>3119</v>
      </c>
      <c r="B1079" s="20" t="s">
        <v>40</v>
      </c>
      <c r="C1079" s="20" t="s">
        <v>41</v>
      </c>
      <c r="D1079" s="20" t="s">
        <v>2060</v>
      </c>
      <c r="E1079" s="20" t="s">
        <v>3120</v>
      </c>
      <c r="F1079" s="20">
        <f t="shared" si="20"/>
        <v>22</v>
      </c>
      <c r="G1079" s="20" t="str">
        <f t="shared" si="21"/>
        <v>03/03/202623:01:17</v>
      </c>
      <c r="H1079" s="20" t="s">
        <v>2060</v>
      </c>
      <c r="I1079" s="21">
        <v>46084</v>
      </c>
      <c r="J1079" s="21" t="str">
        <f t="shared" si="22"/>
        <v>WD</v>
      </c>
      <c r="K1079" s="20" t="s">
        <v>3121</v>
      </c>
      <c r="L1079" s="20">
        <f t="shared" si="23"/>
        <v>23</v>
      </c>
      <c r="M1079" s="20" t="s">
        <v>26</v>
      </c>
      <c r="N1079" s="22">
        <f t="shared" si="24"/>
        <v>3.4780092592592626E-2</v>
      </c>
      <c r="O1079" s="23">
        <v>71046</v>
      </c>
      <c r="P1079" s="24">
        <f>VLOOKUP(O1079,'CPT to wRVU'!$A$1:$C$9660,3,FALSE)</f>
        <v>0.22</v>
      </c>
      <c r="Q1079" s="28"/>
      <c r="R1079" s="28">
        <f>SUM(P1079:P1097)</f>
        <v>3.4200000000000004</v>
      </c>
      <c r="S1079" s="28"/>
      <c r="T1079" s="28"/>
    </row>
    <row r="1080" spans="1:20" ht="27" customHeight="1" x14ac:dyDescent="0.2">
      <c r="A1080" s="19" t="s">
        <v>3122</v>
      </c>
      <c r="B1080" s="20" t="s">
        <v>40</v>
      </c>
      <c r="C1080" s="20" t="s">
        <v>41</v>
      </c>
      <c r="D1080" s="20" t="s">
        <v>2060</v>
      </c>
      <c r="E1080" s="20" t="s">
        <v>3123</v>
      </c>
      <c r="F1080" s="20">
        <f t="shared" si="20"/>
        <v>21</v>
      </c>
      <c r="G1080" s="20" t="str">
        <f t="shared" si="21"/>
        <v>03/03/202623:06:07</v>
      </c>
      <c r="H1080" s="20" t="s">
        <v>2060</v>
      </c>
      <c r="I1080" s="21">
        <v>46084</v>
      </c>
      <c r="J1080" s="21" t="str">
        <f t="shared" si="22"/>
        <v>WD</v>
      </c>
      <c r="K1080" s="20" t="s">
        <v>3124</v>
      </c>
      <c r="L1080" s="20">
        <f t="shared" si="23"/>
        <v>23</v>
      </c>
      <c r="M1080" s="20" t="s">
        <v>26</v>
      </c>
      <c r="N1080" s="22">
        <f t="shared" si="24"/>
        <v>4.7037037037036988E-2</v>
      </c>
      <c r="O1080" s="23">
        <v>71046</v>
      </c>
      <c r="P1080" s="24">
        <f>VLOOKUP(O1080,'CPT to wRVU'!$A$1:$C$9660,3,FALSE)</f>
        <v>0.22</v>
      </c>
      <c r="Q1080" s="25"/>
      <c r="R1080" s="25"/>
      <c r="S1080" s="25"/>
      <c r="T1080" s="25"/>
    </row>
    <row r="1081" spans="1:20" ht="27" customHeight="1" x14ac:dyDescent="0.2">
      <c r="A1081" s="19" t="s">
        <v>3125</v>
      </c>
      <c r="B1081" s="20" t="s">
        <v>40</v>
      </c>
      <c r="C1081" s="20" t="s">
        <v>41</v>
      </c>
      <c r="D1081" s="20" t="s">
        <v>2060</v>
      </c>
      <c r="E1081" s="20" t="s">
        <v>3126</v>
      </c>
      <c r="F1081" s="20">
        <f t="shared" si="20"/>
        <v>22</v>
      </c>
      <c r="G1081" s="20" t="str">
        <f t="shared" si="21"/>
        <v>03/03/202623:10:54</v>
      </c>
      <c r="H1081" s="20" t="s">
        <v>2060</v>
      </c>
      <c r="I1081" s="21">
        <v>46084</v>
      </c>
      <c r="J1081" s="21" t="str">
        <f t="shared" si="22"/>
        <v>WD</v>
      </c>
      <c r="K1081" s="20" t="s">
        <v>3127</v>
      </c>
      <c r="L1081" s="20">
        <f t="shared" si="23"/>
        <v>23</v>
      </c>
      <c r="M1081" s="20" t="s">
        <v>26</v>
      </c>
      <c r="N1081" s="22">
        <f t="shared" si="24"/>
        <v>3.5613425925925979E-2</v>
      </c>
      <c r="O1081" s="23">
        <v>71046</v>
      </c>
      <c r="P1081" s="24">
        <f>VLOOKUP(O1081,'CPT to wRVU'!$A$1:$C$9660,3,FALSE)</f>
        <v>0.22</v>
      </c>
      <c r="Q1081" s="28"/>
      <c r="R1081" s="28"/>
      <c r="S1081" s="28"/>
      <c r="T1081" s="28"/>
    </row>
    <row r="1082" spans="1:20" ht="27" customHeight="1" x14ac:dyDescent="0.2">
      <c r="A1082" s="19" t="s">
        <v>3128</v>
      </c>
      <c r="B1082" s="20" t="s">
        <v>40</v>
      </c>
      <c r="C1082" s="20" t="s">
        <v>110</v>
      </c>
      <c r="D1082" s="20" t="s">
        <v>3129</v>
      </c>
      <c r="E1082" s="20" t="s">
        <v>3130</v>
      </c>
      <c r="F1082" s="20">
        <f t="shared" si="20"/>
        <v>2</v>
      </c>
      <c r="G1082" s="20" t="str">
        <f t="shared" si="21"/>
        <v>03/03/202623:16:44</v>
      </c>
      <c r="H1082" s="20" t="s">
        <v>2060</v>
      </c>
      <c r="I1082" s="21">
        <v>46084</v>
      </c>
      <c r="J1082" s="21" t="str">
        <f t="shared" si="22"/>
        <v>WD</v>
      </c>
      <c r="K1082" s="20" t="s">
        <v>3131</v>
      </c>
      <c r="L1082" s="20">
        <f t="shared" si="23"/>
        <v>23</v>
      </c>
      <c r="M1082" s="20" t="s">
        <v>26</v>
      </c>
      <c r="N1082" s="22">
        <f t="shared" si="24"/>
        <v>-0.13500000000000001</v>
      </c>
      <c r="O1082" s="23">
        <v>74018</v>
      </c>
      <c r="P1082" s="24">
        <f>VLOOKUP(O1082,'CPT to wRVU'!$A$1:$C$9660,3,FALSE)</f>
        <v>0.18</v>
      </c>
      <c r="Q1082" s="25"/>
      <c r="R1082" s="25"/>
      <c r="S1082" s="25"/>
      <c r="T1082" s="25"/>
    </row>
    <row r="1083" spans="1:20" ht="16.5" customHeight="1" x14ac:dyDescent="0.2">
      <c r="A1083" s="19" t="s">
        <v>3132</v>
      </c>
      <c r="B1083" s="20" t="s">
        <v>40</v>
      </c>
      <c r="C1083" s="20" t="s">
        <v>156</v>
      </c>
      <c r="D1083" s="20" t="s">
        <v>2060</v>
      </c>
      <c r="E1083" s="20" t="s">
        <v>3133</v>
      </c>
      <c r="F1083" s="20">
        <f t="shared" si="20"/>
        <v>22</v>
      </c>
      <c r="G1083" s="20" t="str">
        <f t="shared" si="21"/>
        <v>03/03/202623:24:09</v>
      </c>
      <c r="H1083" s="20" t="s">
        <v>2060</v>
      </c>
      <c r="I1083" s="21">
        <v>46084</v>
      </c>
      <c r="J1083" s="21" t="str">
        <f t="shared" si="22"/>
        <v>WD</v>
      </c>
      <c r="K1083" s="20" t="s">
        <v>3134</v>
      </c>
      <c r="L1083" s="20">
        <f t="shared" si="23"/>
        <v>23</v>
      </c>
      <c r="M1083" s="20" t="s">
        <v>26</v>
      </c>
      <c r="N1083" s="22">
        <f t="shared" si="24"/>
        <v>3.950231481481481E-2</v>
      </c>
      <c r="O1083" s="23">
        <v>73630</v>
      </c>
      <c r="P1083" s="24">
        <f>VLOOKUP(O1083,'CPT to wRVU'!$A$1:$C$9660,3,FALSE)</f>
        <v>0.17</v>
      </c>
      <c r="Q1083" s="28"/>
      <c r="R1083" s="28"/>
      <c r="S1083" s="28"/>
      <c r="T1083" s="28"/>
    </row>
    <row r="1084" spans="1:20" ht="27" customHeight="1" x14ac:dyDescent="0.2">
      <c r="A1084" s="19" t="s">
        <v>3135</v>
      </c>
      <c r="B1084" s="20" t="s">
        <v>40</v>
      </c>
      <c r="C1084" s="20" t="s">
        <v>97</v>
      </c>
      <c r="D1084" s="20" t="s">
        <v>2060</v>
      </c>
      <c r="E1084" s="20" t="s">
        <v>3136</v>
      </c>
      <c r="F1084" s="20">
        <f t="shared" si="20"/>
        <v>22</v>
      </c>
      <c r="G1084" s="20" t="str">
        <f t="shared" si="21"/>
        <v>03/03/202623:30:06</v>
      </c>
      <c r="H1084" s="20" t="s">
        <v>2060</v>
      </c>
      <c r="I1084" s="21">
        <v>46084</v>
      </c>
      <c r="J1084" s="21" t="str">
        <f t="shared" si="22"/>
        <v>WD</v>
      </c>
      <c r="K1084" s="20" t="s">
        <v>3137</v>
      </c>
      <c r="L1084" s="20">
        <f t="shared" si="23"/>
        <v>23</v>
      </c>
      <c r="M1084" s="20" t="s">
        <v>26</v>
      </c>
      <c r="N1084" s="22">
        <f t="shared" si="24"/>
        <v>3.1921296296296253E-2</v>
      </c>
      <c r="O1084" s="23">
        <v>73610</v>
      </c>
      <c r="P1084" s="24">
        <f>VLOOKUP(O1084,'CPT to wRVU'!$A$1:$C$9660,3,FALSE)</f>
        <v>0.17</v>
      </c>
      <c r="Q1084" s="25"/>
      <c r="R1084" s="25"/>
      <c r="S1084" s="25"/>
      <c r="T1084" s="25"/>
    </row>
    <row r="1085" spans="1:20" ht="27" customHeight="1" x14ac:dyDescent="0.2">
      <c r="A1085" s="19" t="s">
        <v>3138</v>
      </c>
      <c r="B1085" s="20" t="s">
        <v>40</v>
      </c>
      <c r="C1085" s="20" t="s">
        <v>867</v>
      </c>
      <c r="D1085" s="20" t="s">
        <v>2060</v>
      </c>
      <c r="E1085" s="20" t="s">
        <v>3136</v>
      </c>
      <c r="F1085" s="20">
        <f t="shared" si="20"/>
        <v>22</v>
      </c>
      <c r="G1085" s="20" t="str">
        <f t="shared" si="21"/>
        <v>03/03/202623:33:30</v>
      </c>
      <c r="H1085" s="20" t="s">
        <v>2060</v>
      </c>
      <c r="I1085" s="21">
        <v>46084</v>
      </c>
      <c r="J1085" s="21" t="str">
        <f t="shared" si="22"/>
        <v>WD</v>
      </c>
      <c r="K1085" s="20" t="s">
        <v>3139</v>
      </c>
      <c r="L1085" s="20">
        <f t="shared" si="23"/>
        <v>23</v>
      </c>
      <c r="M1085" s="20" t="s">
        <v>26</v>
      </c>
      <c r="N1085" s="22">
        <f t="shared" si="24"/>
        <v>3.42824074074074E-2</v>
      </c>
      <c r="O1085" s="23">
        <v>73630</v>
      </c>
      <c r="P1085" s="24">
        <f>VLOOKUP(O1085,'CPT to wRVU'!$A$1:$C$9660,3,FALSE)</f>
        <v>0.17</v>
      </c>
      <c r="Q1085" s="28"/>
      <c r="R1085" s="28"/>
      <c r="S1085" s="28"/>
      <c r="T1085" s="28"/>
    </row>
    <row r="1086" spans="1:20" ht="27" customHeight="1" x14ac:dyDescent="0.2">
      <c r="A1086" s="19" t="s">
        <v>3140</v>
      </c>
      <c r="B1086" s="20" t="s">
        <v>40</v>
      </c>
      <c r="C1086" s="20" t="s">
        <v>470</v>
      </c>
      <c r="D1086" s="20" t="s">
        <v>2060</v>
      </c>
      <c r="E1086" s="20" t="s">
        <v>3141</v>
      </c>
      <c r="F1086" s="20">
        <f t="shared" si="20"/>
        <v>22</v>
      </c>
      <c r="G1086" s="20" t="str">
        <f t="shared" si="21"/>
        <v>03/03/202623:37:03</v>
      </c>
      <c r="H1086" s="20" t="s">
        <v>2060</v>
      </c>
      <c r="I1086" s="21">
        <v>46084</v>
      </c>
      <c r="J1086" s="21" t="str">
        <f t="shared" si="22"/>
        <v>WD</v>
      </c>
      <c r="K1086" s="20" t="s">
        <v>3142</v>
      </c>
      <c r="L1086" s="20">
        <f t="shared" si="23"/>
        <v>23</v>
      </c>
      <c r="M1086" s="20" t="s">
        <v>26</v>
      </c>
      <c r="N1086" s="22">
        <f t="shared" si="24"/>
        <v>3.2627314814814734E-2</v>
      </c>
      <c r="O1086" s="23">
        <v>71045</v>
      </c>
      <c r="P1086" s="24">
        <f>VLOOKUP(O1086,'CPT to wRVU'!$A$1:$C$9660,3,FALSE)</f>
        <v>0.18</v>
      </c>
      <c r="Q1086" s="25"/>
      <c r="R1086" s="25"/>
      <c r="S1086" s="25"/>
      <c r="T1086" s="25"/>
    </row>
    <row r="1087" spans="1:20" ht="27" customHeight="1" x14ac:dyDescent="0.2">
      <c r="A1087" s="19" t="s">
        <v>3143</v>
      </c>
      <c r="B1087" s="20" t="s">
        <v>40</v>
      </c>
      <c r="C1087" s="20" t="s">
        <v>61</v>
      </c>
      <c r="D1087" s="20" t="s">
        <v>2060</v>
      </c>
      <c r="E1087" s="20" t="s">
        <v>3144</v>
      </c>
      <c r="F1087" s="20">
        <f t="shared" si="20"/>
        <v>22</v>
      </c>
      <c r="G1087" s="20" t="str">
        <f t="shared" si="21"/>
        <v>03/03/202623:38:53</v>
      </c>
      <c r="H1087" s="20" t="s">
        <v>2060</v>
      </c>
      <c r="I1087" s="21">
        <v>46084</v>
      </c>
      <c r="J1087" s="21" t="str">
        <f t="shared" si="22"/>
        <v>WD</v>
      </c>
      <c r="K1087" s="20" t="s">
        <v>3145</v>
      </c>
      <c r="L1087" s="20">
        <f t="shared" si="23"/>
        <v>23</v>
      </c>
      <c r="M1087" s="20" t="s">
        <v>26</v>
      </c>
      <c r="N1087" s="22">
        <f t="shared" si="24"/>
        <v>3.1423611111111027E-2</v>
      </c>
      <c r="O1087" s="23">
        <v>71045</v>
      </c>
      <c r="P1087" s="24">
        <f>VLOOKUP(O1087,'CPT to wRVU'!$A$1:$C$9660,3,FALSE)</f>
        <v>0.18</v>
      </c>
      <c r="Q1087" s="28"/>
      <c r="R1087" s="28"/>
      <c r="S1087" s="28"/>
      <c r="T1087" s="28"/>
    </row>
    <row r="1088" spans="1:20" ht="27" customHeight="1" x14ac:dyDescent="0.2">
      <c r="A1088" s="19" t="s">
        <v>3146</v>
      </c>
      <c r="B1088" s="20" t="s">
        <v>40</v>
      </c>
      <c r="C1088" s="20" t="s">
        <v>110</v>
      </c>
      <c r="D1088" s="20" t="s">
        <v>2060</v>
      </c>
      <c r="E1088" s="20" t="s">
        <v>3147</v>
      </c>
      <c r="F1088" s="20">
        <f t="shared" si="20"/>
        <v>22</v>
      </c>
      <c r="G1088" s="20" t="str">
        <f t="shared" si="21"/>
        <v>03/03/202623:45:49</v>
      </c>
      <c r="H1088" s="20" t="s">
        <v>2060</v>
      </c>
      <c r="I1088" s="21">
        <v>46084</v>
      </c>
      <c r="J1088" s="21" t="str">
        <f t="shared" si="22"/>
        <v>WD</v>
      </c>
      <c r="K1088" s="20" t="s">
        <v>3148</v>
      </c>
      <c r="L1088" s="20">
        <f t="shared" si="23"/>
        <v>23</v>
      </c>
      <c r="M1088" s="20" t="s">
        <v>26</v>
      </c>
      <c r="N1088" s="22">
        <f t="shared" si="24"/>
        <v>3.2708333333333339E-2</v>
      </c>
      <c r="O1088" s="23">
        <v>74018</v>
      </c>
      <c r="P1088" s="24">
        <f>VLOOKUP(O1088,'CPT to wRVU'!$A$1:$C$9660,3,FALSE)</f>
        <v>0.18</v>
      </c>
      <c r="Q1088" s="25"/>
      <c r="R1088" s="25"/>
      <c r="S1088" s="25"/>
      <c r="T1088" s="25"/>
    </row>
    <row r="1089" spans="1:20" ht="16.5" customHeight="1" x14ac:dyDescent="0.2">
      <c r="A1089" s="19" t="s">
        <v>3149</v>
      </c>
      <c r="B1089" s="20" t="s">
        <v>40</v>
      </c>
      <c r="C1089" s="20" t="s">
        <v>2910</v>
      </c>
      <c r="D1089" s="20" t="s">
        <v>2060</v>
      </c>
      <c r="E1089" s="20" t="s">
        <v>3150</v>
      </c>
      <c r="F1089" s="20">
        <f t="shared" si="20"/>
        <v>23</v>
      </c>
      <c r="G1089" s="20" t="str">
        <f t="shared" si="21"/>
        <v>03/03/202623:46:01</v>
      </c>
      <c r="H1089" s="20" t="s">
        <v>2060</v>
      </c>
      <c r="I1089" s="21">
        <v>46084</v>
      </c>
      <c r="J1089" s="21" t="str">
        <f t="shared" si="22"/>
        <v>WD</v>
      </c>
      <c r="K1089" s="20" t="s">
        <v>3151</v>
      </c>
      <c r="L1089" s="20">
        <f t="shared" si="23"/>
        <v>23</v>
      </c>
      <c r="M1089" s="20" t="s">
        <v>26</v>
      </c>
      <c r="N1089" s="22">
        <f t="shared" si="24"/>
        <v>2.256944444444442E-2</v>
      </c>
      <c r="O1089" s="23">
        <v>73130</v>
      </c>
      <c r="P1089" s="24">
        <f>VLOOKUP(O1089,'CPT to wRVU'!$A$1:$C$9660,3,FALSE)</f>
        <v>0.17</v>
      </c>
      <c r="Q1089" s="28"/>
      <c r="R1089" s="28"/>
      <c r="S1089" s="28"/>
      <c r="T1089" s="28"/>
    </row>
    <row r="1090" spans="1:20" ht="27" customHeight="1" x14ac:dyDescent="0.2">
      <c r="A1090" s="19" t="s">
        <v>3152</v>
      </c>
      <c r="B1090" s="20" t="s">
        <v>40</v>
      </c>
      <c r="C1090" s="20" t="s">
        <v>1484</v>
      </c>
      <c r="D1090" s="20" t="s">
        <v>2060</v>
      </c>
      <c r="E1090" s="20" t="s">
        <v>3150</v>
      </c>
      <c r="F1090" s="20">
        <f t="shared" si="20"/>
        <v>23</v>
      </c>
      <c r="G1090" s="20" t="str">
        <f t="shared" si="21"/>
        <v>03/03/202623:46:11</v>
      </c>
      <c r="H1090" s="20" t="s">
        <v>2060</v>
      </c>
      <c r="I1090" s="21">
        <v>46084</v>
      </c>
      <c r="J1090" s="21" t="str">
        <f t="shared" si="22"/>
        <v>WD</v>
      </c>
      <c r="K1090" s="20" t="s">
        <v>3153</v>
      </c>
      <c r="L1090" s="20">
        <f t="shared" si="23"/>
        <v>23</v>
      </c>
      <c r="M1090" s="20" t="s">
        <v>26</v>
      </c>
      <c r="N1090" s="22">
        <f t="shared" si="24"/>
        <v>2.2685185185185142E-2</v>
      </c>
      <c r="O1090" s="23">
        <v>73090</v>
      </c>
      <c r="P1090" s="24">
        <f>VLOOKUP(O1090,'CPT to wRVU'!$A$1:$C$9660,3,FALSE)</f>
        <v>0.16</v>
      </c>
      <c r="Q1090" s="25"/>
      <c r="R1090" s="25"/>
      <c r="S1090" s="25"/>
      <c r="T1090" s="25"/>
    </row>
    <row r="1091" spans="1:20" ht="27" customHeight="1" x14ac:dyDescent="0.2">
      <c r="A1091" s="19" t="s">
        <v>3154</v>
      </c>
      <c r="B1091" s="20" t="s">
        <v>40</v>
      </c>
      <c r="C1091" s="20" t="s">
        <v>958</v>
      </c>
      <c r="D1091" s="20" t="s">
        <v>2060</v>
      </c>
      <c r="E1091" s="20" t="s">
        <v>3150</v>
      </c>
      <c r="F1091" s="20">
        <f t="shared" si="20"/>
        <v>23</v>
      </c>
      <c r="G1091" s="20" t="str">
        <f t="shared" si="21"/>
        <v>03/03/202623:46:20</v>
      </c>
      <c r="H1091" s="20" t="s">
        <v>2060</v>
      </c>
      <c r="I1091" s="21">
        <v>46084</v>
      </c>
      <c r="J1091" s="21" t="str">
        <f t="shared" si="22"/>
        <v>WD</v>
      </c>
      <c r="K1091" s="20" t="s">
        <v>3155</v>
      </c>
      <c r="L1091" s="20">
        <f t="shared" si="23"/>
        <v>23</v>
      </c>
      <c r="M1091" s="20" t="s">
        <v>26</v>
      </c>
      <c r="N1091" s="22">
        <f t="shared" si="24"/>
        <v>2.2789351851851825E-2</v>
      </c>
      <c r="O1091" s="23">
        <v>73060</v>
      </c>
      <c r="P1091" s="24">
        <f>VLOOKUP(O1091,'CPT to wRVU'!$A$1:$C$9660,3,FALSE)</f>
        <v>0.16</v>
      </c>
      <c r="Q1091" s="28"/>
      <c r="R1091" s="28"/>
      <c r="S1091" s="28"/>
      <c r="T1091" s="28"/>
    </row>
    <row r="1092" spans="1:20" ht="27" customHeight="1" x14ac:dyDescent="0.2">
      <c r="A1092" s="19" t="s">
        <v>3156</v>
      </c>
      <c r="B1092" s="20" t="s">
        <v>40</v>
      </c>
      <c r="C1092" s="20" t="s">
        <v>627</v>
      </c>
      <c r="D1092" s="20" t="s">
        <v>2060</v>
      </c>
      <c r="E1092" s="20" t="s">
        <v>3150</v>
      </c>
      <c r="F1092" s="20">
        <f t="shared" si="20"/>
        <v>23</v>
      </c>
      <c r="G1092" s="20" t="str">
        <f t="shared" si="21"/>
        <v>03/03/202623:46:30</v>
      </c>
      <c r="H1092" s="20" t="s">
        <v>2060</v>
      </c>
      <c r="I1092" s="21">
        <v>46084</v>
      </c>
      <c r="J1092" s="21" t="str">
        <f t="shared" si="22"/>
        <v>WD</v>
      </c>
      <c r="K1092" s="20" t="s">
        <v>3157</v>
      </c>
      <c r="L1092" s="20">
        <f t="shared" si="23"/>
        <v>23</v>
      </c>
      <c r="M1092" s="20" t="s">
        <v>26</v>
      </c>
      <c r="N1092" s="22">
        <f t="shared" si="24"/>
        <v>2.2905092592592546E-2</v>
      </c>
      <c r="O1092" s="23">
        <v>73030</v>
      </c>
      <c r="P1092" s="24">
        <f>VLOOKUP(O1092,'CPT to wRVU'!$A$1:$C$9660,3,FALSE)</f>
        <v>0.18</v>
      </c>
      <c r="Q1092" s="25"/>
      <c r="R1092" s="25"/>
      <c r="S1092" s="25"/>
      <c r="T1092" s="25"/>
    </row>
    <row r="1093" spans="1:20" ht="27" customHeight="1" x14ac:dyDescent="0.2">
      <c r="A1093" s="19" t="s">
        <v>3158</v>
      </c>
      <c r="B1093" s="20" t="s">
        <v>40</v>
      </c>
      <c r="C1093" s="20" t="s">
        <v>1632</v>
      </c>
      <c r="D1093" s="20" t="s">
        <v>2060</v>
      </c>
      <c r="E1093" s="20" t="s">
        <v>3159</v>
      </c>
      <c r="F1093" s="20">
        <f t="shared" si="20"/>
        <v>23</v>
      </c>
      <c r="G1093" s="20" t="str">
        <f t="shared" si="21"/>
        <v>03/03/202623:46:46</v>
      </c>
      <c r="H1093" s="20" t="s">
        <v>2060</v>
      </c>
      <c r="I1093" s="21">
        <v>46084</v>
      </c>
      <c r="J1093" s="21" t="str">
        <f t="shared" si="22"/>
        <v>WD</v>
      </c>
      <c r="K1093" s="20" t="s">
        <v>3160</v>
      </c>
      <c r="L1093" s="20">
        <f t="shared" si="23"/>
        <v>23</v>
      </c>
      <c r="M1093" s="20" t="s">
        <v>26</v>
      </c>
      <c r="N1093" s="22">
        <f t="shared" si="24"/>
        <v>1.8460648148148073E-2</v>
      </c>
      <c r="O1093" s="23">
        <v>73660</v>
      </c>
      <c r="P1093" s="24">
        <f>VLOOKUP(O1093,'CPT to wRVU'!$A$1:$C$9660,3,FALSE)</f>
        <v>0.13</v>
      </c>
      <c r="Q1093" s="28"/>
      <c r="R1093" s="28"/>
      <c r="S1093" s="28"/>
      <c r="T1093" s="28"/>
    </row>
    <row r="1094" spans="1:20" ht="27" customHeight="1" x14ac:dyDescent="0.2">
      <c r="A1094" s="19" t="s">
        <v>3161</v>
      </c>
      <c r="B1094" s="20" t="s">
        <v>40</v>
      </c>
      <c r="C1094" s="20" t="s">
        <v>3162</v>
      </c>
      <c r="D1094" s="20" t="s">
        <v>2060</v>
      </c>
      <c r="E1094" s="20" t="s">
        <v>3163</v>
      </c>
      <c r="F1094" s="20">
        <f t="shared" si="20"/>
        <v>23</v>
      </c>
      <c r="G1094" s="20" t="str">
        <f t="shared" si="21"/>
        <v>03/03/202623:47:44</v>
      </c>
      <c r="H1094" s="20" t="s">
        <v>2060</v>
      </c>
      <c r="I1094" s="21">
        <v>46084</v>
      </c>
      <c r="J1094" s="21" t="str">
        <f t="shared" si="22"/>
        <v>WD</v>
      </c>
      <c r="K1094" s="20" t="s">
        <v>3164</v>
      </c>
      <c r="L1094" s="20">
        <f t="shared" si="23"/>
        <v>23</v>
      </c>
      <c r="M1094" s="20" t="s">
        <v>26</v>
      </c>
      <c r="N1094" s="22">
        <f t="shared" si="24"/>
        <v>1.0347222222222285E-2</v>
      </c>
      <c r="O1094" s="23">
        <v>73100</v>
      </c>
      <c r="P1094" s="24">
        <f>VLOOKUP(O1094,'CPT to wRVU'!$A$1:$C$9660,3,FALSE)</f>
        <v>0.16</v>
      </c>
      <c r="Q1094" s="25"/>
      <c r="R1094" s="25"/>
      <c r="S1094" s="25"/>
      <c r="T1094" s="25"/>
    </row>
    <row r="1095" spans="1:20" ht="27" customHeight="1" x14ac:dyDescent="0.2">
      <c r="A1095" s="19" t="s">
        <v>3165</v>
      </c>
      <c r="B1095" s="20" t="s">
        <v>40</v>
      </c>
      <c r="C1095" s="20" t="s">
        <v>61</v>
      </c>
      <c r="D1095" s="20" t="s">
        <v>2060</v>
      </c>
      <c r="E1095" s="20" t="s">
        <v>3166</v>
      </c>
      <c r="F1095" s="20">
        <f t="shared" si="20"/>
        <v>23</v>
      </c>
      <c r="G1095" s="20" t="str">
        <f t="shared" si="21"/>
        <v>03/03/202623:50:10</v>
      </c>
      <c r="H1095" s="20" t="s">
        <v>2060</v>
      </c>
      <c r="I1095" s="21">
        <v>46084</v>
      </c>
      <c r="J1095" s="21" t="str">
        <f t="shared" si="22"/>
        <v>WD</v>
      </c>
      <c r="K1095" s="20" t="s">
        <v>3167</v>
      </c>
      <c r="L1095" s="20">
        <f t="shared" si="23"/>
        <v>23</v>
      </c>
      <c r="M1095" s="20" t="s">
        <v>26</v>
      </c>
      <c r="N1095" s="22">
        <f t="shared" si="24"/>
        <v>1.244212962962965E-2</v>
      </c>
      <c r="O1095" s="23">
        <v>71045</v>
      </c>
      <c r="P1095" s="24">
        <f>VLOOKUP(O1095,'CPT to wRVU'!$A$1:$C$9660,3,FALSE)</f>
        <v>0.18</v>
      </c>
      <c r="Q1095" s="28"/>
      <c r="R1095" s="28"/>
      <c r="S1095" s="28"/>
      <c r="T1095" s="28"/>
    </row>
    <row r="1096" spans="1:20" ht="27" customHeight="1" x14ac:dyDescent="0.2">
      <c r="A1096" s="19" t="s">
        <v>3168</v>
      </c>
      <c r="B1096" s="20" t="s">
        <v>40</v>
      </c>
      <c r="C1096" s="20" t="s">
        <v>41</v>
      </c>
      <c r="D1096" s="20" t="s">
        <v>2060</v>
      </c>
      <c r="E1096" s="20" t="s">
        <v>3169</v>
      </c>
      <c r="F1096" s="20">
        <f t="shared" si="20"/>
        <v>23</v>
      </c>
      <c r="G1096" s="20" t="str">
        <f t="shared" si="21"/>
        <v>03/03/202623:56:41</v>
      </c>
      <c r="H1096" s="20" t="s">
        <v>2060</v>
      </c>
      <c r="I1096" s="21">
        <v>46084</v>
      </c>
      <c r="J1096" s="21" t="str">
        <f t="shared" si="22"/>
        <v>WD</v>
      </c>
      <c r="K1096" s="20" t="s">
        <v>3170</v>
      </c>
      <c r="L1096" s="20">
        <f t="shared" si="23"/>
        <v>23</v>
      </c>
      <c r="M1096" s="20" t="s">
        <v>26</v>
      </c>
      <c r="N1096" s="22">
        <f t="shared" si="24"/>
        <v>1.0381944444444402E-2</v>
      </c>
      <c r="O1096" s="23">
        <v>71046</v>
      </c>
      <c r="P1096" s="24">
        <f>VLOOKUP(O1096,'CPT to wRVU'!$A$1:$C$9660,3,FALSE)</f>
        <v>0.22</v>
      </c>
      <c r="Q1096" s="25"/>
      <c r="R1096" s="25"/>
      <c r="S1096" s="25"/>
      <c r="T1096" s="25"/>
    </row>
    <row r="1097" spans="1:20" ht="27" customHeight="1" x14ac:dyDescent="0.2">
      <c r="A1097" s="19" t="s">
        <v>3171</v>
      </c>
      <c r="B1097" s="20" t="s">
        <v>40</v>
      </c>
      <c r="C1097" s="20" t="s">
        <v>68</v>
      </c>
      <c r="D1097" s="20" t="s">
        <v>2060</v>
      </c>
      <c r="E1097" s="20" t="s">
        <v>3172</v>
      </c>
      <c r="F1097" s="20">
        <f t="shared" si="20"/>
        <v>23</v>
      </c>
      <c r="G1097" s="20" t="str">
        <f t="shared" si="21"/>
        <v>03/03/202623:59:21</v>
      </c>
      <c r="H1097" s="20" t="s">
        <v>2060</v>
      </c>
      <c r="I1097" s="21">
        <v>46084</v>
      </c>
      <c r="J1097" s="21" t="str">
        <f t="shared" si="22"/>
        <v>WD</v>
      </c>
      <c r="K1097" s="20" t="s">
        <v>3173</v>
      </c>
      <c r="L1097" s="20">
        <f t="shared" si="23"/>
        <v>23</v>
      </c>
      <c r="M1097" s="20" t="s">
        <v>26</v>
      </c>
      <c r="N1097" s="22">
        <f t="shared" si="24"/>
        <v>1.8553240740740828E-2</v>
      </c>
      <c r="O1097" s="23">
        <v>72170</v>
      </c>
      <c r="P1097" s="24">
        <f>VLOOKUP(O1097,'CPT to wRVU'!$A$1:$C$9660,3,FALSE)</f>
        <v>0.17</v>
      </c>
      <c r="Q1097" s="28"/>
      <c r="R1097" s="28"/>
      <c r="S1097" s="28"/>
      <c r="T1097" s="28"/>
    </row>
    <row r="1098" spans="1:20" ht="27" customHeight="1" x14ac:dyDescent="0.2">
      <c r="A1098" s="19" t="s">
        <v>3174</v>
      </c>
      <c r="B1098" s="20" t="s">
        <v>40</v>
      </c>
      <c r="C1098" s="20" t="s">
        <v>509</v>
      </c>
      <c r="D1098" s="20" t="s">
        <v>2060</v>
      </c>
      <c r="E1098" s="20" t="s">
        <v>3172</v>
      </c>
      <c r="F1098" s="20">
        <f t="shared" si="20"/>
        <v>23</v>
      </c>
      <c r="G1098" s="20" t="str">
        <f t="shared" si="21"/>
        <v>03/04/202600:00:44</v>
      </c>
      <c r="H1098" s="20" t="s">
        <v>3129</v>
      </c>
      <c r="I1098" s="21">
        <v>46085</v>
      </c>
      <c r="J1098" s="21" t="str">
        <f t="shared" si="22"/>
        <v>WD</v>
      </c>
      <c r="K1098" s="20" t="s">
        <v>3175</v>
      </c>
      <c r="L1098" s="20">
        <f t="shared" si="23"/>
        <v>0</v>
      </c>
      <c r="M1098" s="20" t="s">
        <v>26</v>
      </c>
      <c r="N1098" s="22">
        <f t="shared" si="24"/>
        <v>1.9513888888888942E-2</v>
      </c>
      <c r="O1098" s="23">
        <v>73562</v>
      </c>
      <c r="P1098" s="24">
        <f>VLOOKUP(O1098,'CPT to wRVU'!$A$1:$C$9660,3,FALSE)</f>
        <v>0.18</v>
      </c>
      <c r="Q1098" s="25"/>
      <c r="R1098" s="25">
        <f>SUM(P1098:P1117)</f>
        <v>18.850000000000001</v>
      </c>
      <c r="S1098" s="26">
        <f>(R1098*65)-550</f>
        <v>675.25</v>
      </c>
      <c r="T1098" s="25"/>
    </row>
    <row r="1099" spans="1:20" ht="27" customHeight="1" x14ac:dyDescent="0.2">
      <c r="A1099" s="19" t="s">
        <v>3176</v>
      </c>
      <c r="B1099" s="20" t="s">
        <v>40</v>
      </c>
      <c r="C1099" s="20" t="s">
        <v>1774</v>
      </c>
      <c r="D1099" s="20" t="s">
        <v>2060</v>
      </c>
      <c r="E1099" s="20" t="s">
        <v>3172</v>
      </c>
      <c r="F1099" s="20">
        <f t="shared" si="20"/>
        <v>23</v>
      </c>
      <c r="G1099" s="20" t="str">
        <f t="shared" si="21"/>
        <v>03/04/202600:02:50</v>
      </c>
      <c r="H1099" s="20" t="s">
        <v>3129</v>
      </c>
      <c r="I1099" s="21">
        <v>46085</v>
      </c>
      <c r="J1099" s="21" t="str">
        <f t="shared" si="22"/>
        <v>WD</v>
      </c>
      <c r="K1099" s="20" t="s">
        <v>3177</v>
      </c>
      <c r="L1099" s="20">
        <f t="shared" si="23"/>
        <v>0</v>
      </c>
      <c r="M1099" s="20" t="s">
        <v>26</v>
      </c>
      <c r="N1099" s="22">
        <f t="shared" si="24"/>
        <v>2.0972222222222281E-2</v>
      </c>
      <c r="O1099" s="23">
        <v>73552</v>
      </c>
      <c r="P1099" s="24">
        <f>VLOOKUP(O1099,'CPT to wRVU'!$A$1:$C$9660,3,FALSE)</f>
        <v>0.18</v>
      </c>
      <c r="Q1099" s="28"/>
      <c r="R1099" s="28"/>
      <c r="S1099" s="28"/>
      <c r="T1099" s="28"/>
    </row>
    <row r="1100" spans="1:20" ht="27" customHeight="1" x14ac:dyDescent="0.2">
      <c r="A1100" s="19" t="s">
        <v>3178</v>
      </c>
      <c r="B1100" s="20" t="s">
        <v>40</v>
      </c>
      <c r="C1100" s="20" t="s">
        <v>564</v>
      </c>
      <c r="D1100" s="20" t="s">
        <v>2060</v>
      </c>
      <c r="E1100" s="20" t="s">
        <v>3179</v>
      </c>
      <c r="F1100" s="20">
        <f t="shared" si="20"/>
        <v>23</v>
      </c>
      <c r="G1100" s="20" t="str">
        <f t="shared" si="21"/>
        <v>03/04/202600:03:49</v>
      </c>
      <c r="H1100" s="20" t="s">
        <v>3129</v>
      </c>
      <c r="I1100" s="21">
        <v>46085</v>
      </c>
      <c r="J1100" s="21" t="str">
        <f t="shared" si="22"/>
        <v>WD</v>
      </c>
      <c r="K1100" s="20" t="s">
        <v>3180</v>
      </c>
      <c r="L1100" s="20">
        <f t="shared" si="23"/>
        <v>0</v>
      </c>
      <c r="M1100" s="20" t="s">
        <v>26</v>
      </c>
      <c r="N1100" s="22">
        <f t="shared" si="24"/>
        <v>3.0555555555555891E-3</v>
      </c>
      <c r="O1100" s="23">
        <v>74019</v>
      </c>
      <c r="P1100" s="24">
        <f>VLOOKUP(O1100,'CPT to wRVU'!$A$1:$C$9660,3,FALSE)</f>
        <v>0.23</v>
      </c>
      <c r="Q1100" s="25"/>
      <c r="R1100" s="25"/>
      <c r="S1100" s="25"/>
      <c r="T1100" s="25"/>
    </row>
    <row r="1101" spans="1:20" ht="27" customHeight="1" x14ac:dyDescent="0.2">
      <c r="A1101" s="19" t="s">
        <v>3181</v>
      </c>
      <c r="B1101" s="20" t="s">
        <v>40</v>
      </c>
      <c r="C1101" s="20" t="s">
        <v>61</v>
      </c>
      <c r="D1101" s="20" t="s">
        <v>2060</v>
      </c>
      <c r="E1101" s="20" t="s">
        <v>3182</v>
      </c>
      <c r="F1101" s="20">
        <f t="shared" si="20"/>
        <v>23</v>
      </c>
      <c r="G1101" s="20" t="str">
        <f t="shared" si="21"/>
        <v>03/04/202600:04:01</v>
      </c>
      <c r="H1101" s="20" t="s">
        <v>3129</v>
      </c>
      <c r="I1101" s="21">
        <v>46085</v>
      </c>
      <c r="J1101" s="21" t="str">
        <f t="shared" si="22"/>
        <v>WD</v>
      </c>
      <c r="K1101" s="20" t="s">
        <v>3183</v>
      </c>
      <c r="L1101" s="20">
        <f t="shared" si="23"/>
        <v>0</v>
      </c>
      <c r="M1101" s="20" t="s">
        <v>26</v>
      </c>
      <c r="N1101" s="22">
        <f t="shared" si="24"/>
        <v>3.5532407407407041E-3</v>
      </c>
      <c r="O1101" s="23">
        <v>71045</v>
      </c>
      <c r="P1101" s="24">
        <f>VLOOKUP(O1101,'CPT to wRVU'!$A$1:$C$9660,3,FALSE)</f>
        <v>0.18</v>
      </c>
      <c r="Q1101" s="28"/>
      <c r="R1101" s="28"/>
      <c r="S1101" s="28"/>
      <c r="T1101" s="28"/>
    </row>
    <row r="1102" spans="1:20" ht="27" customHeight="1" x14ac:dyDescent="0.2">
      <c r="A1102" s="19" t="s">
        <v>3184</v>
      </c>
      <c r="B1102" s="20" t="s">
        <v>40</v>
      </c>
      <c r="C1102" s="20" t="s">
        <v>61</v>
      </c>
      <c r="D1102" s="20" t="s">
        <v>3129</v>
      </c>
      <c r="E1102" s="20" t="s">
        <v>3185</v>
      </c>
      <c r="F1102" s="20">
        <f t="shared" si="20"/>
        <v>0</v>
      </c>
      <c r="G1102" s="20" t="str">
        <f t="shared" si="21"/>
        <v>03/04/202600:04:21</v>
      </c>
      <c r="H1102" s="20" t="s">
        <v>3129</v>
      </c>
      <c r="I1102" s="21">
        <v>46085</v>
      </c>
      <c r="J1102" s="21" t="str">
        <f t="shared" si="22"/>
        <v>WD</v>
      </c>
      <c r="K1102" s="20" t="s">
        <v>3186</v>
      </c>
      <c r="L1102" s="20">
        <f t="shared" si="23"/>
        <v>0</v>
      </c>
      <c r="M1102" s="20" t="s">
        <v>26</v>
      </c>
      <c r="N1102" s="22">
        <f t="shared" si="24"/>
        <v>1.0300925925925924E-3</v>
      </c>
      <c r="O1102" s="23">
        <v>71045</v>
      </c>
      <c r="P1102" s="24">
        <f>VLOOKUP(O1102,'CPT to wRVU'!$A$1:$C$9660,3,FALSE)</f>
        <v>0.18</v>
      </c>
      <c r="Q1102" s="25"/>
      <c r="R1102" s="25"/>
      <c r="S1102" s="25"/>
      <c r="T1102" s="25"/>
    </row>
    <row r="1103" spans="1:20" ht="27" customHeight="1" x14ac:dyDescent="0.2">
      <c r="A1103" s="19" t="s">
        <v>3187</v>
      </c>
      <c r="B1103" s="20" t="s">
        <v>40</v>
      </c>
      <c r="C1103" s="20" t="s">
        <v>41</v>
      </c>
      <c r="D1103" s="20" t="s">
        <v>2060</v>
      </c>
      <c r="E1103" s="20" t="s">
        <v>3188</v>
      </c>
      <c r="F1103" s="20">
        <f t="shared" si="20"/>
        <v>22</v>
      </c>
      <c r="G1103" s="20" t="str">
        <f t="shared" si="21"/>
        <v>03/04/202600:11:32</v>
      </c>
      <c r="H1103" s="20" t="s">
        <v>3129</v>
      </c>
      <c r="I1103" s="21">
        <v>46085</v>
      </c>
      <c r="J1103" s="21" t="str">
        <f t="shared" si="22"/>
        <v>WD</v>
      </c>
      <c r="K1103" s="20" t="s">
        <v>3189</v>
      </c>
      <c r="L1103" s="20">
        <f t="shared" si="23"/>
        <v>0</v>
      </c>
      <c r="M1103" s="20" t="s">
        <v>26</v>
      </c>
      <c r="N1103" s="22">
        <f t="shared" si="24"/>
        <v>5.3796296296296231E-2</v>
      </c>
      <c r="O1103" s="23">
        <v>71046</v>
      </c>
      <c r="P1103" s="24">
        <f>VLOOKUP(O1103,'CPT to wRVU'!$A$1:$C$9660,3,FALSE)</f>
        <v>0.22</v>
      </c>
      <c r="Q1103" s="28"/>
      <c r="R1103" s="28"/>
      <c r="S1103" s="28"/>
      <c r="T1103" s="28"/>
    </row>
    <row r="1104" spans="1:20" ht="27" customHeight="1" x14ac:dyDescent="0.2">
      <c r="A1104" s="19" t="s">
        <v>3190</v>
      </c>
      <c r="B1104" s="20" t="s">
        <v>40</v>
      </c>
      <c r="C1104" s="20" t="s">
        <v>97</v>
      </c>
      <c r="D1104" s="20" t="s">
        <v>2060</v>
      </c>
      <c r="E1104" s="20" t="s">
        <v>3191</v>
      </c>
      <c r="F1104" s="20">
        <f t="shared" si="20"/>
        <v>22</v>
      </c>
      <c r="G1104" s="20" t="str">
        <f t="shared" si="21"/>
        <v>03/04/202600:16:06</v>
      </c>
      <c r="H1104" s="20" t="s">
        <v>3129</v>
      </c>
      <c r="I1104" s="21">
        <v>46085</v>
      </c>
      <c r="J1104" s="21" t="str">
        <f t="shared" si="22"/>
        <v>WD</v>
      </c>
      <c r="K1104" s="20" t="s">
        <v>3192</v>
      </c>
      <c r="L1104" s="20">
        <f t="shared" si="23"/>
        <v>0</v>
      </c>
      <c r="M1104" s="20" t="s">
        <v>26</v>
      </c>
      <c r="N1104" s="22">
        <f t="shared" si="24"/>
        <v>6.1435185185185204E-2</v>
      </c>
      <c r="O1104" s="23">
        <v>73610</v>
      </c>
      <c r="P1104" s="24">
        <f>VLOOKUP(O1104,'CPT to wRVU'!$A$1:$C$9660,3,FALSE)</f>
        <v>0.17</v>
      </c>
      <c r="Q1104" s="25"/>
      <c r="R1104" s="25"/>
      <c r="S1104" s="25"/>
      <c r="T1104" s="25"/>
    </row>
    <row r="1105" spans="1:20" ht="27" customHeight="1" x14ac:dyDescent="0.2">
      <c r="A1105" s="19" t="s">
        <v>3193</v>
      </c>
      <c r="B1105" s="20" t="s">
        <v>21</v>
      </c>
      <c r="C1105" s="20" t="s">
        <v>28</v>
      </c>
      <c r="D1105" s="20" t="s">
        <v>2060</v>
      </c>
      <c r="E1105" s="20" t="s">
        <v>3194</v>
      </c>
      <c r="F1105" s="20">
        <f t="shared" si="20"/>
        <v>23</v>
      </c>
      <c r="G1105" s="20" t="str">
        <f t="shared" si="21"/>
        <v>03/04/202600:20:27</v>
      </c>
      <c r="H1105" s="20" t="s">
        <v>3129</v>
      </c>
      <c r="I1105" s="21">
        <v>46085</v>
      </c>
      <c r="J1105" s="21" t="str">
        <f t="shared" si="22"/>
        <v>WD</v>
      </c>
      <c r="K1105" s="20" t="s">
        <v>3195</v>
      </c>
      <c r="L1105" s="20">
        <f t="shared" si="23"/>
        <v>0</v>
      </c>
      <c r="M1105" s="20" t="s">
        <v>26</v>
      </c>
      <c r="N1105" s="22">
        <f t="shared" si="24"/>
        <v>3.587962962962965E-2</v>
      </c>
      <c r="O1105" s="23">
        <v>70450</v>
      </c>
      <c r="P1105" s="24">
        <f>VLOOKUP(O1105,'CPT to wRVU'!$A$1:$C$9660,3,FALSE)</f>
        <v>0.85</v>
      </c>
      <c r="Q1105" s="28"/>
      <c r="R1105" s="28"/>
      <c r="S1105" s="28"/>
      <c r="T1105" s="28"/>
    </row>
    <row r="1106" spans="1:20" ht="27" customHeight="1" x14ac:dyDescent="0.2">
      <c r="A1106" s="19" t="s">
        <v>3196</v>
      </c>
      <c r="B1106" s="20" t="s">
        <v>21</v>
      </c>
      <c r="C1106" s="20" t="s">
        <v>22</v>
      </c>
      <c r="D1106" s="20" t="s">
        <v>3129</v>
      </c>
      <c r="E1106" s="20" t="s">
        <v>3197</v>
      </c>
      <c r="F1106" s="20">
        <f t="shared" si="20"/>
        <v>0</v>
      </c>
      <c r="G1106" s="20" t="str">
        <f t="shared" si="21"/>
        <v>03/04/202600:21:17</v>
      </c>
      <c r="H1106" s="20" t="s">
        <v>3129</v>
      </c>
      <c r="I1106" s="21">
        <v>46085</v>
      </c>
      <c r="J1106" s="21" t="str">
        <f t="shared" si="22"/>
        <v>WD</v>
      </c>
      <c r="K1106" s="20" t="s">
        <v>3198</v>
      </c>
      <c r="L1106" s="20">
        <f t="shared" si="23"/>
        <v>0</v>
      </c>
      <c r="M1106" s="20" t="s">
        <v>26</v>
      </c>
      <c r="N1106" s="22">
        <f t="shared" si="24"/>
        <v>3.5879629629629629E-3</v>
      </c>
      <c r="O1106" s="23">
        <v>74177</v>
      </c>
      <c r="P1106" s="24">
        <f>VLOOKUP(O1106,'CPT to wRVU'!$A$1:$C$9660,3,FALSE)</f>
        <v>1.82</v>
      </c>
      <c r="Q1106" s="25"/>
      <c r="R1106" s="25"/>
      <c r="S1106" s="25"/>
      <c r="T1106" s="25"/>
    </row>
    <row r="1107" spans="1:20" ht="27" customHeight="1" x14ac:dyDescent="0.2">
      <c r="A1107" s="19" t="s">
        <v>3199</v>
      </c>
      <c r="B1107" s="20" t="s">
        <v>21</v>
      </c>
      <c r="C1107" s="20" t="s">
        <v>84</v>
      </c>
      <c r="D1107" s="20" t="s">
        <v>2060</v>
      </c>
      <c r="E1107" s="20" t="s">
        <v>3200</v>
      </c>
      <c r="F1107" s="20">
        <f t="shared" si="20"/>
        <v>23</v>
      </c>
      <c r="G1107" s="20" t="str">
        <f t="shared" si="21"/>
        <v>03/04/202600:23:07</v>
      </c>
      <c r="H1107" s="20" t="s">
        <v>3129</v>
      </c>
      <c r="I1107" s="21">
        <v>46085</v>
      </c>
      <c r="J1107" s="21" t="str">
        <f t="shared" si="22"/>
        <v>WD</v>
      </c>
      <c r="K1107" s="20" t="s">
        <v>3201</v>
      </c>
      <c r="L1107" s="20">
        <f t="shared" si="23"/>
        <v>0</v>
      </c>
      <c r="M1107" s="20" t="s">
        <v>26</v>
      </c>
      <c r="N1107" s="22">
        <f t="shared" si="24"/>
        <v>2.6504629629629628E-2</v>
      </c>
      <c r="O1107" s="23">
        <v>74177</v>
      </c>
      <c r="P1107" s="24">
        <f>VLOOKUP(O1107,'CPT to wRVU'!$A$1:$C$9660,3,FALSE)</f>
        <v>1.82</v>
      </c>
      <c r="Q1107" s="28"/>
      <c r="R1107" s="28"/>
      <c r="S1107" s="28"/>
      <c r="T1107" s="28"/>
    </row>
    <row r="1108" spans="1:20" ht="27" customHeight="1" x14ac:dyDescent="0.2">
      <c r="A1108" s="19" t="s">
        <v>3202</v>
      </c>
      <c r="B1108" s="20" t="s">
        <v>21</v>
      </c>
      <c r="C1108" s="20" t="s">
        <v>22</v>
      </c>
      <c r="D1108" s="20" t="s">
        <v>2060</v>
      </c>
      <c r="E1108" s="20" t="s">
        <v>3203</v>
      </c>
      <c r="F1108" s="20">
        <f t="shared" si="20"/>
        <v>23</v>
      </c>
      <c r="G1108" s="20" t="str">
        <f t="shared" si="21"/>
        <v>03/04/202600:24:40</v>
      </c>
      <c r="H1108" s="20" t="s">
        <v>3129</v>
      </c>
      <c r="I1108" s="21">
        <v>46085</v>
      </c>
      <c r="J1108" s="21" t="str">
        <f t="shared" si="22"/>
        <v>WD</v>
      </c>
      <c r="K1108" s="20" t="s">
        <v>3204</v>
      </c>
      <c r="L1108" s="20">
        <f t="shared" si="23"/>
        <v>0</v>
      </c>
      <c r="M1108" s="20" t="s">
        <v>26</v>
      </c>
      <c r="N1108" s="22">
        <f t="shared" si="24"/>
        <v>3.979166666666667E-2</v>
      </c>
      <c r="O1108" s="23">
        <v>74177</v>
      </c>
      <c r="P1108" s="24">
        <f>VLOOKUP(O1108,'CPT to wRVU'!$A$1:$C$9660,3,FALSE)</f>
        <v>1.82</v>
      </c>
      <c r="Q1108" s="25"/>
      <c r="R1108" s="25"/>
      <c r="S1108" s="25"/>
      <c r="T1108" s="25"/>
    </row>
    <row r="1109" spans="1:20" ht="27" customHeight="1" x14ac:dyDescent="0.2">
      <c r="A1109" s="19" t="s">
        <v>3205</v>
      </c>
      <c r="B1109" s="20" t="s">
        <v>21</v>
      </c>
      <c r="C1109" s="20" t="s">
        <v>22</v>
      </c>
      <c r="D1109" s="20" t="s">
        <v>2060</v>
      </c>
      <c r="E1109" s="20" t="s">
        <v>3206</v>
      </c>
      <c r="F1109" s="20">
        <f t="shared" si="20"/>
        <v>23</v>
      </c>
      <c r="G1109" s="20" t="str">
        <f t="shared" si="21"/>
        <v>03/04/202600:28:04</v>
      </c>
      <c r="H1109" s="20" t="s">
        <v>3129</v>
      </c>
      <c r="I1109" s="21">
        <v>46085</v>
      </c>
      <c r="J1109" s="21" t="str">
        <f t="shared" si="22"/>
        <v>WD</v>
      </c>
      <c r="K1109" s="20" t="s">
        <v>3207</v>
      </c>
      <c r="L1109" s="20">
        <f t="shared" si="23"/>
        <v>0</v>
      </c>
      <c r="M1109" s="20" t="s">
        <v>26</v>
      </c>
      <c r="N1109" s="22">
        <f t="shared" si="24"/>
        <v>3.4629629629629677E-2</v>
      </c>
      <c r="O1109" s="23">
        <v>74177</v>
      </c>
      <c r="P1109" s="24">
        <f>VLOOKUP(O1109,'CPT to wRVU'!$A$1:$C$9660,3,FALSE)</f>
        <v>1.82</v>
      </c>
      <c r="Q1109" s="28"/>
      <c r="R1109" s="28"/>
      <c r="S1109" s="28"/>
      <c r="T1109" s="28"/>
    </row>
    <row r="1110" spans="1:20" ht="27" customHeight="1" x14ac:dyDescent="0.2">
      <c r="A1110" s="19" t="s">
        <v>3208</v>
      </c>
      <c r="B1110" s="20" t="s">
        <v>21</v>
      </c>
      <c r="C1110" s="20" t="s">
        <v>22</v>
      </c>
      <c r="D1110" s="20" t="s">
        <v>2060</v>
      </c>
      <c r="E1110" s="20" t="s">
        <v>3194</v>
      </c>
      <c r="F1110" s="20">
        <f t="shared" si="20"/>
        <v>23</v>
      </c>
      <c r="G1110" s="20" t="str">
        <f t="shared" si="21"/>
        <v>03/04/202600:33:32</v>
      </c>
      <c r="H1110" s="20" t="s">
        <v>3129</v>
      </c>
      <c r="I1110" s="21">
        <v>46085</v>
      </c>
      <c r="J1110" s="21" t="str">
        <f t="shared" si="22"/>
        <v>WD</v>
      </c>
      <c r="K1110" s="20" t="s">
        <v>3209</v>
      </c>
      <c r="L1110" s="20">
        <f t="shared" si="23"/>
        <v>0</v>
      </c>
      <c r="M1110" s="20" t="s">
        <v>26</v>
      </c>
      <c r="N1110" s="22">
        <f t="shared" si="24"/>
        <v>4.4965277777777812E-2</v>
      </c>
      <c r="O1110" s="23">
        <v>74177</v>
      </c>
      <c r="P1110" s="24">
        <f>VLOOKUP(O1110,'CPT to wRVU'!$A$1:$C$9660,3,FALSE)</f>
        <v>1.82</v>
      </c>
      <c r="Q1110" s="25"/>
      <c r="R1110" s="25"/>
      <c r="S1110" s="25"/>
      <c r="T1110" s="25"/>
    </row>
    <row r="1111" spans="1:20" ht="27" customHeight="1" x14ac:dyDescent="0.2">
      <c r="A1111" s="19" t="s">
        <v>3210</v>
      </c>
      <c r="B1111" s="20" t="s">
        <v>21</v>
      </c>
      <c r="C1111" s="20" t="s">
        <v>139</v>
      </c>
      <c r="D1111" s="20" t="s">
        <v>2060</v>
      </c>
      <c r="E1111" s="20" t="s">
        <v>3194</v>
      </c>
      <c r="F1111" s="20">
        <f t="shared" si="20"/>
        <v>23</v>
      </c>
      <c r="G1111" s="20" t="str">
        <f t="shared" si="21"/>
        <v>03/04/202600:33:32</v>
      </c>
      <c r="H1111" s="20" t="s">
        <v>3129</v>
      </c>
      <c r="I1111" s="21">
        <v>46085</v>
      </c>
      <c r="J1111" s="21" t="str">
        <f t="shared" si="22"/>
        <v>WD</v>
      </c>
      <c r="K1111" s="20" t="s">
        <v>3209</v>
      </c>
      <c r="L1111" s="20">
        <f t="shared" si="23"/>
        <v>0</v>
      </c>
      <c r="M1111" s="20" t="s">
        <v>26</v>
      </c>
      <c r="N1111" s="22">
        <f t="shared" si="24"/>
        <v>4.4965277777777812E-2</v>
      </c>
      <c r="O1111" s="23">
        <v>71260</v>
      </c>
      <c r="P1111" s="24">
        <f>VLOOKUP(O1111,'CPT to wRVU'!$A$1:$C$9660,3,FALSE)</f>
        <v>1.1599999999999999</v>
      </c>
      <c r="Q1111" s="28"/>
      <c r="R1111" s="28"/>
      <c r="S1111" s="28"/>
      <c r="T1111" s="28"/>
    </row>
    <row r="1112" spans="1:20" ht="27" customHeight="1" x14ac:dyDescent="0.2">
      <c r="A1112" s="19" t="s">
        <v>3211</v>
      </c>
      <c r="B1112" s="20" t="s">
        <v>21</v>
      </c>
      <c r="C1112" s="20" t="s">
        <v>457</v>
      </c>
      <c r="D1112" s="20" t="s">
        <v>3129</v>
      </c>
      <c r="E1112" s="20" t="s">
        <v>3212</v>
      </c>
      <c r="F1112" s="20">
        <f t="shared" si="20"/>
        <v>0</v>
      </c>
      <c r="G1112" s="20" t="str">
        <f t="shared" si="21"/>
        <v>03/04/202600:37:37</v>
      </c>
      <c r="H1112" s="20" t="s">
        <v>3129</v>
      </c>
      <c r="I1112" s="21">
        <v>46085</v>
      </c>
      <c r="J1112" s="21" t="str">
        <f t="shared" si="22"/>
        <v>WD</v>
      </c>
      <c r="K1112" s="20" t="s">
        <v>3213</v>
      </c>
      <c r="L1112" s="20">
        <f t="shared" si="23"/>
        <v>0</v>
      </c>
      <c r="M1112" s="20" t="s">
        <v>26</v>
      </c>
      <c r="N1112" s="22">
        <f t="shared" si="24"/>
        <v>1.4803240740740742E-2</v>
      </c>
      <c r="O1112" s="23">
        <v>71250</v>
      </c>
      <c r="P1112" s="24">
        <f>VLOOKUP(O1112,'CPT to wRVU'!$A$1:$C$9660,3,FALSE)</f>
        <v>1.08</v>
      </c>
      <c r="Q1112" s="25"/>
      <c r="R1112" s="25"/>
      <c r="S1112" s="25"/>
      <c r="T1112" s="25"/>
    </row>
    <row r="1113" spans="1:20" ht="27" customHeight="1" x14ac:dyDescent="0.2">
      <c r="A1113" s="19" t="s">
        <v>3214</v>
      </c>
      <c r="B1113" s="20" t="s">
        <v>21</v>
      </c>
      <c r="C1113" s="20" t="s">
        <v>22</v>
      </c>
      <c r="D1113" s="20" t="s">
        <v>3129</v>
      </c>
      <c r="E1113" s="20" t="s">
        <v>3215</v>
      </c>
      <c r="F1113" s="20">
        <f t="shared" si="20"/>
        <v>0</v>
      </c>
      <c r="G1113" s="20" t="str">
        <f t="shared" si="21"/>
        <v>03/04/202600:39:31</v>
      </c>
      <c r="H1113" s="20" t="s">
        <v>3129</v>
      </c>
      <c r="I1113" s="21">
        <v>46085</v>
      </c>
      <c r="J1113" s="21" t="str">
        <f t="shared" si="22"/>
        <v>WD</v>
      </c>
      <c r="K1113" s="20" t="s">
        <v>3216</v>
      </c>
      <c r="L1113" s="20">
        <f t="shared" si="23"/>
        <v>0</v>
      </c>
      <c r="M1113" s="20" t="s">
        <v>26</v>
      </c>
      <c r="N1113" s="22">
        <f t="shared" si="24"/>
        <v>6.4583333333333333E-3</v>
      </c>
      <c r="O1113" s="23">
        <v>74177</v>
      </c>
      <c r="P1113" s="24">
        <f>VLOOKUP(O1113,'CPT to wRVU'!$A$1:$C$9660,3,FALSE)</f>
        <v>1.82</v>
      </c>
      <c r="Q1113" s="28"/>
      <c r="R1113" s="28"/>
      <c r="S1113" s="28"/>
      <c r="T1113" s="28"/>
    </row>
    <row r="1114" spans="1:20" ht="27" customHeight="1" x14ac:dyDescent="0.2">
      <c r="A1114" s="19" t="s">
        <v>3217</v>
      </c>
      <c r="B1114" s="20" t="s">
        <v>21</v>
      </c>
      <c r="C1114" s="20" t="s">
        <v>380</v>
      </c>
      <c r="D1114" s="20" t="s">
        <v>3129</v>
      </c>
      <c r="E1114" s="20" t="s">
        <v>3218</v>
      </c>
      <c r="F1114" s="20">
        <f t="shared" si="20"/>
        <v>0</v>
      </c>
      <c r="G1114" s="20" t="str">
        <f t="shared" si="21"/>
        <v>03/04/202600:45:44</v>
      </c>
      <c r="H1114" s="20" t="s">
        <v>3129</v>
      </c>
      <c r="I1114" s="21">
        <v>46085</v>
      </c>
      <c r="J1114" s="21" t="str">
        <f t="shared" si="22"/>
        <v>WD</v>
      </c>
      <c r="K1114" s="20" t="s">
        <v>3219</v>
      </c>
      <c r="L1114" s="20">
        <f t="shared" si="23"/>
        <v>0</v>
      </c>
      <c r="M1114" s="20" t="s">
        <v>26</v>
      </c>
      <c r="N1114" s="22">
        <f t="shared" si="24"/>
        <v>8.5532407407407397E-3</v>
      </c>
      <c r="O1114" s="23">
        <v>71275</v>
      </c>
      <c r="P1114" s="24">
        <f>VLOOKUP(O1114,'CPT to wRVU'!$A$1:$C$9660,3,FALSE)</f>
        <v>1.82</v>
      </c>
      <c r="Q1114" s="25"/>
      <c r="R1114" s="25"/>
      <c r="S1114" s="25"/>
      <c r="T1114" s="25"/>
    </row>
    <row r="1115" spans="1:20" ht="27" customHeight="1" x14ac:dyDescent="0.2">
      <c r="A1115" s="19" t="s">
        <v>3220</v>
      </c>
      <c r="B1115" s="20" t="s">
        <v>40</v>
      </c>
      <c r="C1115" s="20" t="s">
        <v>61</v>
      </c>
      <c r="D1115" s="20" t="s">
        <v>3129</v>
      </c>
      <c r="E1115" s="20" t="s">
        <v>3221</v>
      </c>
      <c r="F1115" s="20">
        <f t="shared" si="20"/>
        <v>0</v>
      </c>
      <c r="G1115" s="20" t="str">
        <f t="shared" si="21"/>
        <v>03/04/202600:48:10</v>
      </c>
      <c r="H1115" s="20" t="s">
        <v>3129</v>
      </c>
      <c r="I1115" s="21">
        <v>46085</v>
      </c>
      <c r="J1115" s="21" t="str">
        <f t="shared" si="22"/>
        <v>WD</v>
      </c>
      <c r="K1115" s="20" t="s">
        <v>3222</v>
      </c>
      <c r="L1115" s="20">
        <f t="shared" si="23"/>
        <v>0</v>
      </c>
      <c r="M1115" s="20" t="s">
        <v>26</v>
      </c>
      <c r="N1115" s="22">
        <f t="shared" si="24"/>
        <v>3.425925925925926E-3</v>
      </c>
      <c r="O1115" s="23">
        <v>71045</v>
      </c>
      <c r="P1115" s="24">
        <f>VLOOKUP(O1115,'CPT to wRVU'!$A$1:$C$9660,3,FALSE)</f>
        <v>0.18</v>
      </c>
      <c r="Q1115" s="28"/>
      <c r="R1115" s="28"/>
      <c r="S1115" s="28"/>
      <c r="T1115" s="28"/>
    </row>
    <row r="1116" spans="1:20" ht="27" customHeight="1" x14ac:dyDescent="0.2">
      <c r="A1116" s="19" t="s">
        <v>3223</v>
      </c>
      <c r="B1116" s="20" t="s">
        <v>40</v>
      </c>
      <c r="C1116" s="20" t="s">
        <v>41</v>
      </c>
      <c r="D1116" s="20" t="s">
        <v>2060</v>
      </c>
      <c r="E1116" s="20" t="s">
        <v>3224</v>
      </c>
      <c r="F1116" s="20">
        <f t="shared" si="20"/>
        <v>19</v>
      </c>
      <c r="G1116" s="20" t="str">
        <f t="shared" si="21"/>
        <v>03/04/202600:48:48</v>
      </c>
      <c r="H1116" s="20" t="s">
        <v>3129</v>
      </c>
      <c r="I1116" s="21">
        <v>46085</v>
      </c>
      <c r="J1116" s="21" t="str">
        <f t="shared" si="22"/>
        <v>WD</v>
      </c>
      <c r="K1116" s="20" t="s">
        <v>3225</v>
      </c>
      <c r="L1116" s="20">
        <f t="shared" si="23"/>
        <v>0</v>
      </c>
      <c r="M1116" s="20" t="s">
        <v>26</v>
      </c>
      <c r="N1116" s="22">
        <f t="shared" si="24"/>
        <v>0.20848379629629632</v>
      </c>
      <c r="O1116" s="23">
        <v>71046</v>
      </c>
      <c r="P1116" s="24">
        <f>VLOOKUP(O1116,'CPT to wRVU'!$A$1:$C$9660,3,FALSE)</f>
        <v>0.22</v>
      </c>
      <c r="Q1116" s="25"/>
      <c r="R1116" s="25"/>
      <c r="S1116" s="25"/>
      <c r="T1116" s="25"/>
    </row>
    <row r="1117" spans="1:20" ht="27" customHeight="1" x14ac:dyDescent="0.2">
      <c r="A1117" s="19" t="s">
        <v>3226</v>
      </c>
      <c r="B1117" s="20" t="s">
        <v>21</v>
      </c>
      <c r="C1117" s="20" t="s">
        <v>3227</v>
      </c>
      <c r="D1117" s="20" t="s">
        <v>3129</v>
      </c>
      <c r="E1117" s="20" t="s">
        <v>3228</v>
      </c>
      <c r="F1117" s="20">
        <f t="shared" si="20"/>
        <v>0</v>
      </c>
      <c r="G1117" s="20" t="str">
        <f t="shared" si="21"/>
        <v>03/04/202600:59:26</v>
      </c>
      <c r="H1117" s="20" t="s">
        <v>3129</v>
      </c>
      <c r="I1117" s="21">
        <v>46085</v>
      </c>
      <c r="J1117" s="21" t="str">
        <f t="shared" si="22"/>
        <v>WD</v>
      </c>
      <c r="K1117" s="20" t="s">
        <v>3229</v>
      </c>
      <c r="L1117" s="20">
        <f t="shared" si="23"/>
        <v>0</v>
      </c>
      <c r="M1117" s="20" t="s">
        <v>26</v>
      </c>
      <c r="N1117" s="22">
        <f t="shared" si="24"/>
        <v>2.1400462962962965E-2</v>
      </c>
      <c r="O1117" s="23">
        <v>70480</v>
      </c>
      <c r="P1117" s="24">
        <f>VLOOKUP(O1117,'CPT to wRVU'!$A$1:$C$9660,3,FALSE)</f>
        <v>1.28</v>
      </c>
      <c r="Q1117" s="28"/>
      <c r="R1117" s="28"/>
      <c r="S1117" s="28"/>
      <c r="T1117" s="28"/>
    </row>
    <row r="1118" spans="1:20" ht="27" customHeight="1" x14ac:dyDescent="0.2">
      <c r="A1118" s="19" t="s">
        <v>3230</v>
      </c>
      <c r="B1118" s="20" t="s">
        <v>21</v>
      </c>
      <c r="C1118" s="20" t="s">
        <v>376</v>
      </c>
      <c r="D1118" s="20" t="s">
        <v>3129</v>
      </c>
      <c r="E1118" s="20" t="s">
        <v>3231</v>
      </c>
      <c r="F1118" s="20">
        <f t="shared" si="20"/>
        <v>0</v>
      </c>
      <c r="G1118" s="20" t="str">
        <f t="shared" si="21"/>
        <v>03/04/202601:01:30</v>
      </c>
      <c r="H1118" s="20" t="s">
        <v>3129</v>
      </c>
      <c r="I1118" s="21">
        <v>46085</v>
      </c>
      <c r="J1118" s="21" t="str">
        <f t="shared" si="22"/>
        <v>WD</v>
      </c>
      <c r="K1118" s="20" t="s">
        <v>3232</v>
      </c>
      <c r="L1118" s="20">
        <f t="shared" si="23"/>
        <v>1</v>
      </c>
      <c r="M1118" s="20" t="s">
        <v>26</v>
      </c>
      <c r="N1118" s="22">
        <f t="shared" si="24"/>
        <v>7.199074074074073E-3</v>
      </c>
      <c r="O1118" s="23">
        <v>70491</v>
      </c>
      <c r="P1118" s="24">
        <f>VLOOKUP(O1118,'CPT to wRVU'!$A$1:$C$9660,3,FALSE)</f>
        <v>1.38</v>
      </c>
      <c r="Q1118" s="25"/>
      <c r="R1118" s="25">
        <f>SUM(P1118:P1132)</f>
        <v>10.129999999999997</v>
      </c>
      <c r="S1118" s="26">
        <f>(R1118*65)-550</f>
        <v>108.44999999999982</v>
      </c>
      <c r="T1118" s="25"/>
    </row>
    <row r="1119" spans="1:20" ht="16.5" customHeight="1" x14ac:dyDescent="0.2">
      <c r="A1119" s="19" t="s">
        <v>3233</v>
      </c>
      <c r="B1119" s="20" t="s">
        <v>21</v>
      </c>
      <c r="C1119" s="20" t="s">
        <v>76</v>
      </c>
      <c r="D1119" s="20" t="s">
        <v>3129</v>
      </c>
      <c r="E1119" s="20" t="s">
        <v>3234</v>
      </c>
      <c r="F1119" s="20">
        <f t="shared" si="20"/>
        <v>0</v>
      </c>
      <c r="G1119" s="20" t="str">
        <f t="shared" si="21"/>
        <v>03/04/202601:16:54</v>
      </c>
      <c r="H1119" s="20" t="s">
        <v>3129</v>
      </c>
      <c r="I1119" s="21">
        <v>46085</v>
      </c>
      <c r="J1119" s="21" t="str">
        <f t="shared" si="22"/>
        <v>WD</v>
      </c>
      <c r="K1119" s="20" t="s">
        <v>3235</v>
      </c>
      <c r="L1119" s="20">
        <f t="shared" si="23"/>
        <v>1</v>
      </c>
      <c r="M1119" s="20" t="s">
        <v>26</v>
      </c>
      <c r="N1119" s="22">
        <f t="shared" si="24"/>
        <v>1.3715277777777778E-2</v>
      </c>
      <c r="O1119" s="23">
        <v>70496</v>
      </c>
      <c r="P1119" s="24">
        <f>VLOOKUP(O1119,'CPT to wRVU'!$A$1:$C$9660,3,FALSE)</f>
        <v>1.75</v>
      </c>
      <c r="Q1119" s="28"/>
      <c r="R1119" s="28"/>
      <c r="S1119" s="28"/>
      <c r="T1119" s="28"/>
    </row>
    <row r="1120" spans="1:20" ht="27" customHeight="1" x14ac:dyDescent="0.2">
      <c r="A1120" s="19" t="s">
        <v>3236</v>
      </c>
      <c r="B1120" s="20" t="s">
        <v>21</v>
      </c>
      <c r="C1120" s="20" t="s">
        <v>72</v>
      </c>
      <c r="D1120" s="20" t="s">
        <v>3129</v>
      </c>
      <c r="E1120" s="20" t="s">
        <v>3234</v>
      </c>
      <c r="F1120" s="20">
        <f t="shared" si="20"/>
        <v>0</v>
      </c>
      <c r="G1120" s="20" t="str">
        <f t="shared" si="21"/>
        <v>03/04/202601:16:54</v>
      </c>
      <c r="H1120" s="20" t="s">
        <v>3129</v>
      </c>
      <c r="I1120" s="21">
        <v>46085</v>
      </c>
      <c r="J1120" s="21" t="str">
        <f t="shared" si="22"/>
        <v>WD</v>
      </c>
      <c r="K1120" s="20" t="s">
        <v>3235</v>
      </c>
      <c r="L1120" s="20">
        <f t="shared" si="23"/>
        <v>1</v>
      </c>
      <c r="M1120" s="20" t="s">
        <v>26</v>
      </c>
      <c r="N1120" s="22">
        <f t="shared" si="24"/>
        <v>1.3715277777777778E-2</v>
      </c>
      <c r="O1120" s="23">
        <v>70498</v>
      </c>
      <c r="P1120" s="24">
        <f>VLOOKUP(O1120,'CPT to wRVU'!$A$1:$C$9660,3,FALSE)</f>
        <v>1.75</v>
      </c>
      <c r="Q1120" s="25"/>
      <c r="R1120" s="25"/>
      <c r="S1120" s="25"/>
      <c r="T1120" s="25"/>
    </row>
    <row r="1121" spans="1:20" ht="27" customHeight="1" x14ac:dyDescent="0.2">
      <c r="A1121" s="19" t="s">
        <v>3237</v>
      </c>
      <c r="B1121" s="20" t="s">
        <v>40</v>
      </c>
      <c r="C1121" s="20" t="s">
        <v>2128</v>
      </c>
      <c r="D1121" s="20" t="s">
        <v>3129</v>
      </c>
      <c r="E1121" s="20" t="s">
        <v>3238</v>
      </c>
      <c r="F1121" s="20">
        <f t="shared" si="20"/>
        <v>1</v>
      </c>
      <c r="G1121" s="20" t="str">
        <f t="shared" si="21"/>
        <v>03/04/202601:19:57</v>
      </c>
      <c r="H1121" s="20" t="s">
        <v>3129</v>
      </c>
      <c r="I1121" s="21">
        <v>46085</v>
      </c>
      <c r="J1121" s="21" t="str">
        <f t="shared" si="22"/>
        <v>WD</v>
      </c>
      <c r="K1121" s="20" t="s">
        <v>3239</v>
      </c>
      <c r="L1121" s="20">
        <f t="shared" si="23"/>
        <v>1</v>
      </c>
      <c r="M1121" s="20" t="s">
        <v>26</v>
      </c>
      <c r="N1121" s="22">
        <f t="shared" si="24"/>
        <v>6.0763888888888881E-3</v>
      </c>
      <c r="O1121" s="23">
        <v>71045</v>
      </c>
      <c r="P1121" s="24">
        <f>VLOOKUP(O1121,'CPT to wRVU'!$A$1:$C$9660,3,FALSE)</f>
        <v>0.18</v>
      </c>
      <c r="Q1121" s="28"/>
      <c r="R1121" s="28"/>
      <c r="S1121" s="28"/>
      <c r="T1121" s="28"/>
    </row>
    <row r="1122" spans="1:20" ht="27" customHeight="1" x14ac:dyDescent="0.2">
      <c r="A1122" s="19" t="s">
        <v>3240</v>
      </c>
      <c r="B1122" s="20" t="s">
        <v>40</v>
      </c>
      <c r="C1122" s="20" t="s">
        <v>61</v>
      </c>
      <c r="D1122" s="20" t="s">
        <v>3129</v>
      </c>
      <c r="E1122" s="20" t="s">
        <v>3241</v>
      </c>
      <c r="F1122" s="20">
        <f t="shared" si="20"/>
        <v>1</v>
      </c>
      <c r="G1122" s="20" t="str">
        <f t="shared" si="21"/>
        <v>03/04/202601:26:05</v>
      </c>
      <c r="H1122" s="20" t="s">
        <v>3129</v>
      </c>
      <c r="I1122" s="21">
        <v>46085</v>
      </c>
      <c r="J1122" s="21" t="str">
        <f t="shared" si="22"/>
        <v>WD</v>
      </c>
      <c r="K1122" s="20" t="s">
        <v>3242</v>
      </c>
      <c r="L1122" s="20">
        <f t="shared" si="23"/>
        <v>1</v>
      </c>
      <c r="M1122" s="20" t="s">
        <v>26</v>
      </c>
      <c r="N1122" s="22">
        <f t="shared" si="24"/>
        <v>9.1550925925925897E-3</v>
      </c>
      <c r="O1122" s="23">
        <v>71045</v>
      </c>
      <c r="P1122" s="24">
        <f>VLOOKUP(O1122,'CPT to wRVU'!$A$1:$C$9660,3,FALSE)</f>
        <v>0.18</v>
      </c>
      <c r="Q1122" s="25"/>
      <c r="R1122" s="25"/>
      <c r="S1122" s="25"/>
      <c r="T1122" s="25"/>
    </row>
    <row r="1123" spans="1:20" ht="27" customHeight="1" x14ac:dyDescent="0.2">
      <c r="A1123" s="19" t="s">
        <v>3243</v>
      </c>
      <c r="B1123" s="20" t="s">
        <v>21</v>
      </c>
      <c r="C1123" s="20" t="s">
        <v>1370</v>
      </c>
      <c r="D1123" s="20" t="s">
        <v>3129</v>
      </c>
      <c r="E1123" s="20" t="s">
        <v>3228</v>
      </c>
      <c r="F1123" s="20">
        <f t="shared" si="20"/>
        <v>0</v>
      </c>
      <c r="G1123" s="20" t="str">
        <f t="shared" si="21"/>
        <v>03/04/202601:29:58</v>
      </c>
      <c r="H1123" s="20" t="s">
        <v>3129</v>
      </c>
      <c r="I1123" s="21">
        <v>46085</v>
      </c>
      <c r="J1123" s="21" t="str">
        <f t="shared" si="22"/>
        <v>WD</v>
      </c>
      <c r="K1123" s="20" t="s">
        <v>3244</v>
      </c>
      <c r="L1123" s="20">
        <f t="shared" si="23"/>
        <v>1</v>
      </c>
      <c r="M1123" s="20" t="s">
        <v>26</v>
      </c>
      <c r="N1123" s="22">
        <f t="shared" si="24"/>
        <v>4.2604166666666665E-2</v>
      </c>
      <c r="O1123" s="23">
        <v>70487</v>
      </c>
      <c r="P1123" s="24">
        <f>VLOOKUP(O1123,'CPT to wRVU'!$A$1:$C$9660,3,FALSE)</f>
        <v>1.1299999999999999</v>
      </c>
      <c r="Q1123" s="28"/>
      <c r="R1123" s="28"/>
      <c r="S1123" s="28"/>
      <c r="T1123" s="28"/>
    </row>
    <row r="1124" spans="1:20" ht="27" customHeight="1" x14ac:dyDescent="0.2">
      <c r="A1124" s="19" t="s">
        <v>3245</v>
      </c>
      <c r="B1124" s="20" t="s">
        <v>40</v>
      </c>
      <c r="C1124" s="20" t="s">
        <v>68</v>
      </c>
      <c r="D1124" s="20" t="s">
        <v>3129</v>
      </c>
      <c r="E1124" s="20" t="s">
        <v>3246</v>
      </c>
      <c r="F1124" s="20">
        <f t="shared" si="20"/>
        <v>0</v>
      </c>
      <c r="G1124" s="20" t="str">
        <f t="shared" si="21"/>
        <v>03/04/202601:30:19</v>
      </c>
      <c r="H1124" s="20" t="s">
        <v>3129</v>
      </c>
      <c r="I1124" s="21">
        <v>46085</v>
      </c>
      <c r="J1124" s="21" t="str">
        <f t="shared" si="22"/>
        <v>WD</v>
      </c>
      <c r="K1124" s="20" t="s">
        <v>3247</v>
      </c>
      <c r="L1124" s="20">
        <f t="shared" si="23"/>
        <v>1</v>
      </c>
      <c r="M1124" s="20" t="s">
        <v>26</v>
      </c>
      <c r="N1124" s="22">
        <f t="shared" si="24"/>
        <v>2.7939814814814813E-2</v>
      </c>
      <c r="O1124" s="23">
        <v>72170</v>
      </c>
      <c r="P1124" s="24">
        <f>VLOOKUP(O1124,'CPT to wRVU'!$A$1:$C$9660,3,FALSE)</f>
        <v>0.17</v>
      </c>
      <c r="Q1124" s="25"/>
      <c r="R1124" s="25"/>
      <c r="S1124" s="25"/>
      <c r="T1124" s="25"/>
    </row>
    <row r="1125" spans="1:20" ht="27" customHeight="1" x14ac:dyDescent="0.2">
      <c r="A1125" s="19" t="s">
        <v>3248</v>
      </c>
      <c r="B1125" s="20" t="s">
        <v>40</v>
      </c>
      <c r="C1125" s="20" t="s">
        <v>61</v>
      </c>
      <c r="D1125" s="20" t="s">
        <v>3129</v>
      </c>
      <c r="E1125" s="20" t="s">
        <v>3246</v>
      </c>
      <c r="F1125" s="20">
        <f t="shared" si="20"/>
        <v>0</v>
      </c>
      <c r="G1125" s="20" t="str">
        <f t="shared" si="21"/>
        <v>03/04/202601:36:09</v>
      </c>
      <c r="H1125" s="20" t="s">
        <v>3129</v>
      </c>
      <c r="I1125" s="21">
        <v>46085</v>
      </c>
      <c r="J1125" s="21" t="str">
        <f t="shared" si="22"/>
        <v>WD</v>
      </c>
      <c r="K1125" s="20" t="s">
        <v>3249</v>
      </c>
      <c r="L1125" s="20">
        <f t="shared" si="23"/>
        <v>1</v>
      </c>
      <c r="M1125" s="20" t="s">
        <v>26</v>
      </c>
      <c r="N1125" s="22">
        <f t="shared" si="24"/>
        <v>3.1990740740740743E-2</v>
      </c>
      <c r="O1125" s="23">
        <v>71045</v>
      </c>
      <c r="P1125" s="24">
        <f>VLOOKUP(O1125,'CPT to wRVU'!$A$1:$C$9660,3,FALSE)</f>
        <v>0.18</v>
      </c>
      <c r="Q1125" s="28"/>
      <c r="R1125" s="28"/>
      <c r="S1125" s="28"/>
      <c r="T1125" s="28"/>
    </row>
    <row r="1126" spans="1:20" ht="27" customHeight="1" x14ac:dyDescent="0.2">
      <c r="A1126" s="19" t="s">
        <v>3250</v>
      </c>
      <c r="B1126" s="20" t="s">
        <v>21</v>
      </c>
      <c r="C1126" s="20" t="s">
        <v>28</v>
      </c>
      <c r="D1126" s="20" t="s">
        <v>3129</v>
      </c>
      <c r="E1126" s="20" t="s">
        <v>3251</v>
      </c>
      <c r="F1126" s="20">
        <f t="shared" si="20"/>
        <v>1</v>
      </c>
      <c r="G1126" s="20" t="str">
        <f t="shared" si="21"/>
        <v>03/04/202601:42:34</v>
      </c>
      <c r="H1126" s="20" t="s">
        <v>3129</v>
      </c>
      <c r="I1126" s="21">
        <v>46085</v>
      </c>
      <c r="J1126" s="21" t="str">
        <f t="shared" si="22"/>
        <v>WD</v>
      </c>
      <c r="K1126" s="20" t="s">
        <v>3252</v>
      </c>
      <c r="L1126" s="20">
        <f t="shared" si="23"/>
        <v>1</v>
      </c>
      <c r="M1126" s="20" t="s">
        <v>26</v>
      </c>
      <c r="N1126" s="22">
        <f t="shared" si="24"/>
        <v>6.6203703703703598E-3</v>
      </c>
      <c r="O1126" s="23">
        <v>70450</v>
      </c>
      <c r="P1126" s="24">
        <f>VLOOKUP(O1126,'CPT to wRVU'!$A$1:$C$9660,3,FALSE)</f>
        <v>0.85</v>
      </c>
      <c r="Q1126" s="25"/>
      <c r="R1126" s="25"/>
      <c r="S1126" s="25"/>
      <c r="T1126" s="25"/>
    </row>
    <row r="1127" spans="1:20" ht="27" customHeight="1" x14ac:dyDescent="0.2">
      <c r="A1127" s="19" t="s">
        <v>3253</v>
      </c>
      <c r="B1127" s="20" t="s">
        <v>40</v>
      </c>
      <c r="C1127" s="20" t="s">
        <v>2128</v>
      </c>
      <c r="D1127" s="20" t="s">
        <v>3129</v>
      </c>
      <c r="E1127" s="20" t="s">
        <v>3238</v>
      </c>
      <c r="F1127" s="20">
        <f t="shared" si="20"/>
        <v>1</v>
      </c>
      <c r="G1127" s="20" t="str">
        <f t="shared" si="21"/>
        <v>03/04/202601:46:34</v>
      </c>
      <c r="H1127" s="20" t="s">
        <v>3129</v>
      </c>
      <c r="I1127" s="21">
        <v>46085</v>
      </c>
      <c r="J1127" s="21" t="str">
        <f t="shared" si="22"/>
        <v>WD</v>
      </c>
      <c r="K1127" s="20" t="s">
        <v>3254</v>
      </c>
      <c r="L1127" s="20">
        <f t="shared" si="23"/>
        <v>1</v>
      </c>
      <c r="M1127" s="20" t="s">
        <v>26</v>
      </c>
      <c r="N1127" s="22">
        <f t="shared" si="24"/>
        <v>2.4560185185185185E-2</v>
      </c>
      <c r="O1127" s="23">
        <v>71045</v>
      </c>
      <c r="P1127" s="24">
        <f>VLOOKUP(O1127,'CPT to wRVU'!$A$1:$C$9660,3,FALSE)</f>
        <v>0.18</v>
      </c>
      <c r="Q1127" s="28"/>
      <c r="R1127" s="28"/>
      <c r="S1127" s="28"/>
      <c r="T1127" s="28"/>
    </row>
    <row r="1128" spans="1:20" ht="27" customHeight="1" x14ac:dyDescent="0.2">
      <c r="A1128" s="19" t="s">
        <v>3255</v>
      </c>
      <c r="B1128" s="20" t="s">
        <v>40</v>
      </c>
      <c r="C1128" s="20" t="s">
        <v>61</v>
      </c>
      <c r="D1128" s="20" t="s">
        <v>3129</v>
      </c>
      <c r="E1128" s="20" t="s">
        <v>3256</v>
      </c>
      <c r="F1128" s="20">
        <f t="shared" si="20"/>
        <v>1</v>
      </c>
      <c r="G1128" s="20" t="str">
        <f t="shared" si="21"/>
        <v>03/04/202601:46:55</v>
      </c>
      <c r="H1128" s="20" t="s">
        <v>3129</v>
      </c>
      <c r="I1128" s="21">
        <v>46085</v>
      </c>
      <c r="J1128" s="21" t="str">
        <f t="shared" si="22"/>
        <v>WD</v>
      </c>
      <c r="K1128" s="20" t="s">
        <v>3257</v>
      </c>
      <c r="L1128" s="20">
        <f t="shared" si="23"/>
        <v>1</v>
      </c>
      <c r="M1128" s="20" t="s">
        <v>26</v>
      </c>
      <c r="N1128" s="22">
        <f t="shared" si="24"/>
        <v>1.0995370370370378E-3</v>
      </c>
      <c r="O1128" s="23">
        <v>71045</v>
      </c>
      <c r="P1128" s="24">
        <f>VLOOKUP(O1128,'CPT to wRVU'!$A$1:$C$9660,3,FALSE)</f>
        <v>0.18</v>
      </c>
      <c r="Q1128" s="25"/>
      <c r="R1128" s="25"/>
      <c r="S1128" s="25"/>
      <c r="T1128" s="25"/>
    </row>
    <row r="1129" spans="1:20" ht="27" customHeight="1" x14ac:dyDescent="0.2">
      <c r="A1129" s="19" t="s">
        <v>3258</v>
      </c>
      <c r="B1129" s="20" t="s">
        <v>40</v>
      </c>
      <c r="C1129" s="20" t="s">
        <v>68</v>
      </c>
      <c r="D1129" s="20" t="s">
        <v>3129</v>
      </c>
      <c r="E1129" s="20" t="s">
        <v>3259</v>
      </c>
      <c r="F1129" s="20">
        <f t="shared" si="20"/>
        <v>0</v>
      </c>
      <c r="G1129" s="20" t="str">
        <f t="shared" si="21"/>
        <v>03/04/202601:47:08</v>
      </c>
      <c r="H1129" s="20" t="s">
        <v>3129</v>
      </c>
      <c r="I1129" s="21">
        <v>46085</v>
      </c>
      <c r="J1129" s="21" t="str">
        <f t="shared" si="22"/>
        <v>WD</v>
      </c>
      <c r="K1129" s="20" t="s">
        <v>3260</v>
      </c>
      <c r="L1129" s="20">
        <f t="shared" si="23"/>
        <v>1</v>
      </c>
      <c r="M1129" s="20" t="s">
        <v>26</v>
      </c>
      <c r="N1129" s="22">
        <f t="shared" si="24"/>
        <v>4.5324074074074072E-2</v>
      </c>
      <c r="O1129" s="23">
        <v>72170</v>
      </c>
      <c r="P1129" s="24">
        <f>VLOOKUP(O1129,'CPT to wRVU'!$A$1:$C$9660,3,FALSE)</f>
        <v>0.17</v>
      </c>
      <c r="Q1129" s="28"/>
      <c r="R1129" s="28"/>
      <c r="S1129" s="28"/>
      <c r="T1129" s="28"/>
    </row>
    <row r="1130" spans="1:20" ht="16.5" customHeight="1" x14ac:dyDescent="0.2">
      <c r="A1130" s="19" t="s">
        <v>3261</v>
      </c>
      <c r="B1130" s="20" t="s">
        <v>40</v>
      </c>
      <c r="C1130" s="20" t="s">
        <v>477</v>
      </c>
      <c r="D1130" s="20" t="s">
        <v>3129</v>
      </c>
      <c r="E1130" s="20" t="s">
        <v>3259</v>
      </c>
      <c r="F1130" s="20">
        <f t="shared" si="20"/>
        <v>0</v>
      </c>
      <c r="G1130" s="20" t="str">
        <f t="shared" si="21"/>
        <v>03/04/202601:54:45</v>
      </c>
      <c r="H1130" s="20" t="s">
        <v>3129</v>
      </c>
      <c r="I1130" s="21">
        <v>46085</v>
      </c>
      <c r="J1130" s="21" t="str">
        <f t="shared" si="22"/>
        <v>WD</v>
      </c>
      <c r="K1130" s="20" t="s">
        <v>3262</v>
      </c>
      <c r="L1130" s="20">
        <f t="shared" si="23"/>
        <v>1</v>
      </c>
      <c r="M1130" s="20" t="s">
        <v>26</v>
      </c>
      <c r="N1130" s="22">
        <f t="shared" si="24"/>
        <v>5.0613425925925923E-2</v>
      </c>
      <c r="O1130" s="23">
        <v>73552</v>
      </c>
      <c r="P1130" s="24">
        <f>VLOOKUP(O1130,'CPT to wRVU'!$A$1:$C$9660,3,FALSE)</f>
        <v>0.18</v>
      </c>
      <c r="Q1130" s="25"/>
      <c r="R1130" s="25"/>
      <c r="S1130" s="25"/>
      <c r="T1130" s="25"/>
    </row>
    <row r="1131" spans="1:20" ht="16.5" customHeight="1" x14ac:dyDescent="0.2">
      <c r="A1131" s="19" t="s">
        <v>3263</v>
      </c>
      <c r="B1131" s="20" t="s">
        <v>21</v>
      </c>
      <c r="C1131" s="20" t="s">
        <v>28</v>
      </c>
      <c r="D1131" s="20" t="s">
        <v>3129</v>
      </c>
      <c r="E1131" s="20" t="s">
        <v>3264</v>
      </c>
      <c r="F1131" s="20">
        <f t="shared" si="20"/>
        <v>1</v>
      </c>
      <c r="G1131" s="20" t="str">
        <f t="shared" si="21"/>
        <v>03/04/202601:55:04</v>
      </c>
      <c r="H1131" s="20" t="s">
        <v>3129</v>
      </c>
      <c r="I1131" s="21">
        <v>46085</v>
      </c>
      <c r="J1131" s="21" t="str">
        <f t="shared" si="22"/>
        <v>WD</v>
      </c>
      <c r="K1131" s="20" t="s">
        <v>3265</v>
      </c>
      <c r="L1131" s="20">
        <f t="shared" si="23"/>
        <v>1</v>
      </c>
      <c r="M1131" s="20" t="s">
        <v>26</v>
      </c>
      <c r="N1131" s="22">
        <f t="shared" si="24"/>
        <v>5.8912037037037041E-3</v>
      </c>
      <c r="O1131" s="23">
        <v>70450</v>
      </c>
      <c r="P1131" s="24">
        <f>VLOOKUP(O1131,'CPT to wRVU'!$A$1:$C$9660,3,FALSE)</f>
        <v>0.85</v>
      </c>
      <c r="Q1131" s="28"/>
      <c r="R1131" s="28"/>
      <c r="S1131" s="28"/>
      <c r="T1131" s="28"/>
    </row>
    <row r="1132" spans="1:20" ht="27" customHeight="1" x14ac:dyDescent="0.2">
      <c r="A1132" s="19" t="s">
        <v>3266</v>
      </c>
      <c r="B1132" s="20" t="s">
        <v>21</v>
      </c>
      <c r="C1132" s="20" t="s">
        <v>32</v>
      </c>
      <c r="D1132" s="20" t="s">
        <v>3129</v>
      </c>
      <c r="E1132" s="20" t="s">
        <v>3264</v>
      </c>
      <c r="F1132" s="20">
        <f t="shared" si="20"/>
        <v>1</v>
      </c>
      <c r="G1132" s="20" t="str">
        <f t="shared" si="21"/>
        <v>03/04/202601:55:40</v>
      </c>
      <c r="H1132" s="20" t="s">
        <v>3129</v>
      </c>
      <c r="I1132" s="21">
        <v>46085</v>
      </c>
      <c r="J1132" s="21" t="str">
        <f t="shared" si="22"/>
        <v>WD</v>
      </c>
      <c r="K1132" s="20" t="s">
        <v>3267</v>
      </c>
      <c r="L1132" s="20">
        <f t="shared" si="23"/>
        <v>1</v>
      </c>
      <c r="M1132" s="20" t="s">
        <v>26</v>
      </c>
      <c r="N1132" s="22">
        <f t="shared" si="24"/>
        <v>6.3078703703703665E-3</v>
      </c>
      <c r="O1132" s="23">
        <v>72125</v>
      </c>
      <c r="P1132" s="24">
        <f>VLOOKUP(O1132,'CPT to wRVU'!$A$1:$C$9660,3,FALSE)</f>
        <v>1</v>
      </c>
      <c r="Q1132" s="25"/>
      <c r="R1132" s="25"/>
      <c r="S1132" s="25"/>
      <c r="T1132" s="25"/>
    </row>
    <row r="1133" spans="1:20" ht="27" customHeight="1" x14ac:dyDescent="0.2">
      <c r="A1133" s="19" t="s">
        <v>3268</v>
      </c>
      <c r="B1133" s="20" t="s">
        <v>21</v>
      </c>
      <c r="C1133" s="20" t="s">
        <v>139</v>
      </c>
      <c r="D1133" s="20" t="s">
        <v>3129</v>
      </c>
      <c r="E1133" s="20" t="s">
        <v>3264</v>
      </c>
      <c r="F1133" s="20">
        <f t="shared" si="20"/>
        <v>1</v>
      </c>
      <c r="G1133" s="20" t="str">
        <f t="shared" si="21"/>
        <v>03/04/202602:09:42</v>
      </c>
      <c r="H1133" s="20" t="s">
        <v>3129</v>
      </c>
      <c r="I1133" s="21">
        <v>46085</v>
      </c>
      <c r="J1133" s="21" t="str">
        <f t="shared" si="22"/>
        <v>WD</v>
      </c>
      <c r="K1133" s="20" t="s">
        <v>3269</v>
      </c>
      <c r="L1133" s="20">
        <f t="shared" si="23"/>
        <v>2</v>
      </c>
      <c r="M1133" s="20" t="s">
        <v>26</v>
      </c>
      <c r="N1133" s="22">
        <f t="shared" si="24"/>
        <v>1.6053240740740729E-2</v>
      </c>
      <c r="O1133" s="23">
        <v>76376</v>
      </c>
      <c r="P1133" s="24">
        <f>VLOOKUP(O1133,'CPT to wRVU'!$A$1:$C$9660,3,FALSE)</f>
        <v>0.2</v>
      </c>
      <c r="Q1133" s="28"/>
      <c r="R1133" s="28">
        <f>SUM(P1133:P1142)</f>
        <v>11.72</v>
      </c>
      <c r="S1133" s="41">
        <f>(R1133*65)-550</f>
        <v>211.80000000000007</v>
      </c>
      <c r="T1133" s="28"/>
    </row>
    <row r="1134" spans="1:20" ht="16.5" customHeight="1" x14ac:dyDescent="0.2">
      <c r="A1134" s="19" t="s">
        <v>3268</v>
      </c>
      <c r="B1134" s="20" t="s">
        <v>21</v>
      </c>
      <c r="C1134" s="20" t="s">
        <v>139</v>
      </c>
      <c r="D1134" s="20" t="s">
        <v>3129</v>
      </c>
      <c r="E1134" s="20" t="s">
        <v>3264</v>
      </c>
      <c r="F1134" s="20">
        <f t="shared" si="20"/>
        <v>1</v>
      </c>
      <c r="G1134" s="20" t="str">
        <f t="shared" si="21"/>
        <v>03/04/202602:09:42</v>
      </c>
      <c r="H1134" s="20" t="s">
        <v>3129</v>
      </c>
      <c r="I1134" s="21">
        <v>46085</v>
      </c>
      <c r="J1134" s="21" t="str">
        <f t="shared" si="22"/>
        <v>WD</v>
      </c>
      <c r="K1134" s="20" t="s">
        <v>3269</v>
      </c>
      <c r="L1134" s="20">
        <f t="shared" si="23"/>
        <v>2</v>
      </c>
      <c r="M1134" s="20" t="s">
        <v>26</v>
      </c>
      <c r="N1134" s="22">
        <f t="shared" si="24"/>
        <v>1.6053240740740729E-2</v>
      </c>
      <c r="O1134" s="23">
        <v>71260</v>
      </c>
      <c r="P1134" s="24">
        <f>VLOOKUP(O1134,'CPT to wRVU'!$A$1:$C$9660,3,FALSE)</f>
        <v>1.1599999999999999</v>
      </c>
      <c r="Q1134" s="25"/>
      <c r="R1134" s="25"/>
      <c r="S1134" s="25"/>
      <c r="T1134" s="25"/>
    </row>
    <row r="1135" spans="1:20" ht="27" customHeight="1" x14ac:dyDescent="0.2">
      <c r="A1135" s="19" t="s">
        <v>3270</v>
      </c>
      <c r="B1135" s="20" t="s">
        <v>21</v>
      </c>
      <c r="C1135" s="20" t="s">
        <v>84</v>
      </c>
      <c r="D1135" s="20" t="s">
        <v>3129</v>
      </c>
      <c r="E1135" s="20" t="s">
        <v>3264</v>
      </c>
      <c r="F1135" s="20">
        <f t="shared" si="20"/>
        <v>1</v>
      </c>
      <c r="G1135" s="20" t="str">
        <f t="shared" si="21"/>
        <v>03/04/202602:09:42</v>
      </c>
      <c r="H1135" s="20" t="s">
        <v>3129</v>
      </c>
      <c r="I1135" s="21">
        <v>46085</v>
      </c>
      <c r="J1135" s="21" t="str">
        <f t="shared" si="22"/>
        <v>WD</v>
      </c>
      <c r="K1135" s="20" t="s">
        <v>3269</v>
      </c>
      <c r="L1135" s="20">
        <f t="shared" si="23"/>
        <v>2</v>
      </c>
      <c r="M1135" s="20" t="s">
        <v>26</v>
      </c>
      <c r="N1135" s="22">
        <f t="shared" si="24"/>
        <v>1.6053240740740729E-2</v>
      </c>
      <c r="O1135" s="23">
        <v>74177</v>
      </c>
      <c r="P1135" s="24">
        <f>VLOOKUP(O1135,'CPT to wRVU'!$A$1:$C$9660,3,FALSE)</f>
        <v>1.82</v>
      </c>
      <c r="Q1135" s="28"/>
      <c r="R1135" s="28"/>
      <c r="S1135" s="28"/>
      <c r="T1135" s="28"/>
    </row>
    <row r="1136" spans="1:20" ht="27" customHeight="1" x14ac:dyDescent="0.2">
      <c r="A1136" s="19" t="s">
        <v>3271</v>
      </c>
      <c r="B1136" s="20" t="s">
        <v>21</v>
      </c>
      <c r="C1136" s="20" t="s">
        <v>84</v>
      </c>
      <c r="D1136" s="20" t="s">
        <v>3129</v>
      </c>
      <c r="E1136" s="20" t="s">
        <v>3272</v>
      </c>
      <c r="F1136" s="20">
        <f t="shared" si="20"/>
        <v>2</v>
      </c>
      <c r="G1136" s="20" t="str">
        <f t="shared" si="21"/>
        <v>03/04/202602:13:00</v>
      </c>
      <c r="H1136" s="20" t="s">
        <v>3129</v>
      </c>
      <c r="I1136" s="21">
        <v>46085</v>
      </c>
      <c r="J1136" s="21" t="str">
        <f t="shared" si="22"/>
        <v>WD</v>
      </c>
      <c r="K1136" s="20" t="s">
        <v>3273</v>
      </c>
      <c r="L1136" s="20">
        <f t="shared" si="23"/>
        <v>2</v>
      </c>
      <c r="M1136" s="20" t="s">
        <v>26</v>
      </c>
      <c r="N1136" s="22">
        <f t="shared" si="24"/>
        <v>3.4027777777777823E-3</v>
      </c>
      <c r="O1136" s="23">
        <v>74177</v>
      </c>
      <c r="P1136" s="24">
        <f>VLOOKUP(O1136,'CPT to wRVU'!$A$1:$C$9660,3,FALSE)</f>
        <v>1.82</v>
      </c>
      <c r="Q1136" s="25"/>
      <c r="R1136" s="25"/>
      <c r="S1136" s="25"/>
      <c r="T1136" s="25"/>
    </row>
    <row r="1137" spans="1:20" ht="27" customHeight="1" x14ac:dyDescent="0.2">
      <c r="A1137" s="19" t="s">
        <v>3274</v>
      </c>
      <c r="B1137" s="20" t="s">
        <v>21</v>
      </c>
      <c r="C1137" s="20" t="s">
        <v>22</v>
      </c>
      <c r="D1137" s="20" t="s">
        <v>3129</v>
      </c>
      <c r="E1137" s="20" t="s">
        <v>3275</v>
      </c>
      <c r="F1137" s="20">
        <f t="shared" si="20"/>
        <v>2</v>
      </c>
      <c r="G1137" s="20" t="str">
        <f t="shared" si="21"/>
        <v>03/04/202602:19:10</v>
      </c>
      <c r="H1137" s="20" t="s">
        <v>3129</v>
      </c>
      <c r="I1137" s="21">
        <v>46085</v>
      </c>
      <c r="J1137" s="21" t="str">
        <f t="shared" si="22"/>
        <v>WD</v>
      </c>
      <c r="K1137" s="20" t="s">
        <v>3276</v>
      </c>
      <c r="L1137" s="20">
        <f t="shared" si="23"/>
        <v>2</v>
      </c>
      <c r="M1137" s="20" t="s">
        <v>26</v>
      </c>
      <c r="N1137" s="22">
        <f t="shared" si="24"/>
        <v>1.2280092592592592E-2</v>
      </c>
      <c r="O1137" s="23">
        <v>74177</v>
      </c>
      <c r="P1137" s="24">
        <f>VLOOKUP(O1137,'CPT to wRVU'!$A$1:$C$9660,3,FALSE)</f>
        <v>1.82</v>
      </c>
      <c r="Q1137" s="28"/>
      <c r="R1137" s="28"/>
      <c r="S1137" s="28"/>
      <c r="T1137" s="28"/>
    </row>
    <row r="1138" spans="1:20" ht="27" customHeight="1" x14ac:dyDescent="0.2">
      <c r="A1138" s="19" t="s">
        <v>3277</v>
      </c>
      <c r="B1138" s="20" t="s">
        <v>21</v>
      </c>
      <c r="C1138" s="20" t="s">
        <v>3278</v>
      </c>
      <c r="D1138" s="20" t="s">
        <v>3129</v>
      </c>
      <c r="E1138" s="20" t="s">
        <v>3275</v>
      </c>
      <c r="F1138" s="20">
        <f t="shared" si="20"/>
        <v>2</v>
      </c>
      <c r="G1138" s="20" t="str">
        <f t="shared" si="21"/>
        <v>03/04/202602:21:41</v>
      </c>
      <c r="H1138" s="20" t="s">
        <v>3129</v>
      </c>
      <c r="I1138" s="21">
        <v>46085</v>
      </c>
      <c r="J1138" s="21" t="str">
        <f t="shared" si="22"/>
        <v>WD</v>
      </c>
      <c r="K1138" s="20" t="s">
        <v>3279</v>
      </c>
      <c r="L1138" s="20">
        <f t="shared" si="23"/>
        <v>2</v>
      </c>
      <c r="M1138" s="20" t="s">
        <v>26</v>
      </c>
      <c r="N1138" s="22">
        <f t="shared" si="24"/>
        <v>1.4027777777777778E-2</v>
      </c>
      <c r="O1138" s="23">
        <v>73701</v>
      </c>
      <c r="P1138" s="24">
        <f>VLOOKUP(O1138,'CPT to wRVU'!$A$1:$C$9660,3,FALSE)</f>
        <v>1.1599999999999999</v>
      </c>
      <c r="Q1138" s="25"/>
      <c r="R1138" s="25"/>
      <c r="S1138" s="25"/>
      <c r="T1138" s="25"/>
    </row>
    <row r="1139" spans="1:20" ht="27" customHeight="1" x14ac:dyDescent="0.2">
      <c r="A1139" s="19" t="s">
        <v>3280</v>
      </c>
      <c r="B1139" s="20" t="s">
        <v>21</v>
      </c>
      <c r="C1139" s="20" t="s">
        <v>28</v>
      </c>
      <c r="D1139" s="20" t="s">
        <v>3129</v>
      </c>
      <c r="E1139" s="20" t="s">
        <v>3281</v>
      </c>
      <c r="F1139" s="20">
        <f t="shared" si="20"/>
        <v>2</v>
      </c>
      <c r="G1139" s="20" t="str">
        <f t="shared" si="21"/>
        <v>03/04/202602:22:49</v>
      </c>
      <c r="H1139" s="20" t="s">
        <v>3129</v>
      </c>
      <c r="I1139" s="21">
        <v>46085</v>
      </c>
      <c r="J1139" s="21" t="str">
        <f t="shared" si="22"/>
        <v>WD</v>
      </c>
      <c r="K1139" s="20" t="s">
        <v>3282</v>
      </c>
      <c r="L1139" s="20">
        <f t="shared" si="23"/>
        <v>2</v>
      </c>
      <c r="M1139" s="20" t="s">
        <v>26</v>
      </c>
      <c r="N1139" s="22">
        <f t="shared" si="24"/>
        <v>4.1550925925925991E-3</v>
      </c>
      <c r="O1139" s="23">
        <v>70450</v>
      </c>
      <c r="P1139" s="24">
        <f>VLOOKUP(O1139,'CPT to wRVU'!$A$1:$C$9660,3,FALSE)</f>
        <v>0.85</v>
      </c>
      <c r="Q1139" s="28"/>
      <c r="R1139" s="28"/>
      <c r="S1139" s="28"/>
      <c r="T1139" s="28"/>
    </row>
    <row r="1140" spans="1:20" ht="27" customHeight="1" x14ac:dyDescent="0.2">
      <c r="A1140" s="19" t="s">
        <v>3283</v>
      </c>
      <c r="B1140" s="20" t="s">
        <v>21</v>
      </c>
      <c r="C1140" s="20" t="s">
        <v>380</v>
      </c>
      <c r="D1140" s="20" t="s">
        <v>3129</v>
      </c>
      <c r="E1140" s="20" t="s">
        <v>3281</v>
      </c>
      <c r="F1140" s="20">
        <f t="shared" si="20"/>
        <v>2</v>
      </c>
      <c r="G1140" s="20" t="str">
        <f t="shared" si="21"/>
        <v>03/04/202602:24:05</v>
      </c>
      <c r="H1140" s="20" t="s">
        <v>3129</v>
      </c>
      <c r="I1140" s="21">
        <v>46085</v>
      </c>
      <c r="J1140" s="21" t="str">
        <f t="shared" si="22"/>
        <v>WD</v>
      </c>
      <c r="K1140" s="20" t="s">
        <v>3284</v>
      </c>
      <c r="L1140" s="20">
        <f t="shared" si="23"/>
        <v>2</v>
      </c>
      <c r="M1140" s="20" t="s">
        <v>26</v>
      </c>
      <c r="N1140" s="22">
        <f t="shared" si="24"/>
        <v>5.0347222222222182E-3</v>
      </c>
      <c r="O1140" s="23">
        <v>71275</v>
      </c>
      <c r="P1140" s="24">
        <f>VLOOKUP(O1140,'CPT to wRVU'!$A$1:$C$9660,3,FALSE)</f>
        <v>1.82</v>
      </c>
      <c r="Q1140" s="25"/>
      <c r="R1140" s="25"/>
      <c r="S1140" s="25"/>
      <c r="T1140" s="25"/>
    </row>
    <row r="1141" spans="1:20" ht="27" customHeight="1" x14ac:dyDescent="0.2">
      <c r="A1141" s="19" t="s">
        <v>3285</v>
      </c>
      <c r="B1141" s="20" t="s">
        <v>40</v>
      </c>
      <c r="C1141" s="20" t="s">
        <v>41</v>
      </c>
      <c r="D1141" s="20" t="s">
        <v>3129</v>
      </c>
      <c r="E1141" s="20" t="s">
        <v>3286</v>
      </c>
      <c r="F1141" s="20">
        <f t="shared" si="20"/>
        <v>1</v>
      </c>
      <c r="G1141" s="20" t="str">
        <f t="shared" si="21"/>
        <v>03/04/202602:40:14</v>
      </c>
      <c r="H1141" s="20" t="s">
        <v>3129</v>
      </c>
      <c r="I1141" s="21">
        <v>46085</v>
      </c>
      <c r="J1141" s="21" t="str">
        <f t="shared" si="22"/>
        <v>WD</v>
      </c>
      <c r="K1141" s="20" t="s">
        <v>3287</v>
      </c>
      <c r="L1141" s="20">
        <f t="shared" si="23"/>
        <v>2</v>
      </c>
      <c r="M1141" s="20" t="s">
        <v>26</v>
      </c>
      <c r="N1141" s="22">
        <f t="shared" si="24"/>
        <v>3.0266203703703698E-2</v>
      </c>
      <c r="O1141" s="23">
        <v>71046</v>
      </c>
      <c r="P1141" s="24">
        <f>VLOOKUP(O1141,'CPT to wRVU'!$A$1:$C$9660,3,FALSE)</f>
        <v>0.22</v>
      </c>
      <c r="Q1141" s="28"/>
      <c r="R1141" s="28"/>
      <c r="S1141" s="28"/>
      <c r="T1141" s="28"/>
    </row>
    <row r="1142" spans="1:20" ht="27" customHeight="1" x14ac:dyDescent="0.2">
      <c r="A1142" s="19" t="s">
        <v>3288</v>
      </c>
      <c r="B1142" s="20" t="s">
        <v>21</v>
      </c>
      <c r="C1142" s="20" t="s">
        <v>28</v>
      </c>
      <c r="D1142" s="20" t="s">
        <v>3129</v>
      </c>
      <c r="E1142" s="20" t="s">
        <v>3289</v>
      </c>
      <c r="F1142" s="20">
        <f t="shared" si="20"/>
        <v>2</v>
      </c>
      <c r="G1142" s="20" t="str">
        <f t="shared" si="21"/>
        <v>03/04/202602:47:12</v>
      </c>
      <c r="H1142" s="20" t="s">
        <v>3129</v>
      </c>
      <c r="I1142" s="21">
        <v>46085</v>
      </c>
      <c r="J1142" s="21" t="str">
        <f t="shared" si="22"/>
        <v>WD</v>
      </c>
      <c r="K1142" s="20" t="s">
        <v>3290</v>
      </c>
      <c r="L1142" s="20">
        <f t="shared" si="23"/>
        <v>2</v>
      </c>
      <c r="M1142" s="20" t="s">
        <v>26</v>
      </c>
      <c r="N1142" s="22">
        <f t="shared" si="24"/>
        <v>1.2418981481481475E-2</v>
      </c>
      <c r="O1142" s="23">
        <v>70450</v>
      </c>
      <c r="P1142" s="24">
        <f>VLOOKUP(O1142,'CPT to wRVU'!$A$1:$C$9660,3,FALSE)</f>
        <v>0.85</v>
      </c>
      <c r="Q1142" s="25"/>
      <c r="R1142" s="25"/>
      <c r="S1142" s="25"/>
      <c r="T1142" s="25"/>
    </row>
    <row r="1143" spans="1:20" ht="27" customHeight="1" x14ac:dyDescent="0.2">
      <c r="A1143" s="19" t="s">
        <v>3291</v>
      </c>
      <c r="B1143" s="20" t="s">
        <v>21</v>
      </c>
      <c r="C1143" s="20" t="s">
        <v>22</v>
      </c>
      <c r="D1143" s="20" t="s">
        <v>3129</v>
      </c>
      <c r="E1143" s="20" t="s">
        <v>3292</v>
      </c>
      <c r="F1143" s="20">
        <f t="shared" si="20"/>
        <v>2</v>
      </c>
      <c r="G1143" s="20" t="str">
        <f t="shared" si="21"/>
        <v>03/04/202603:05:24</v>
      </c>
      <c r="H1143" s="20" t="s">
        <v>3129</v>
      </c>
      <c r="I1143" s="21">
        <v>46085</v>
      </c>
      <c r="J1143" s="21" t="str">
        <f t="shared" si="22"/>
        <v>WD</v>
      </c>
      <c r="K1143" s="20" t="s">
        <v>3293</v>
      </c>
      <c r="L1143" s="20">
        <f t="shared" si="23"/>
        <v>3</v>
      </c>
      <c r="M1143" s="20" t="s">
        <v>26</v>
      </c>
      <c r="N1143" s="22">
        <f t="shared" si="24"/>
        <v>2.5474537037037046E-2</v>
      </c>
      <c r="O1143" s="23">
        <v>74177</v>
      </c>
      <c r="P1143" s="24">
        <f>VLOOKUP(O1143,'CPT to wRVU'!$A$1:$C$9660,3,FALSE)</f>
        <v>1.82</v>
      </c>
      <c r="Q1143" s="28"/>
      <c r="R1143" s="28">
        <f>SUM(P1143:P1147)</f>
        <v>5.8599999999999994</v>
      </c>
      <c r="S1143" s="28"/>
      <c r="T1143" s="28"/>
    </row>
    <row r="1144" spans="1:20" ht="16.5" customHeight="1" x14ac:dyDescent="0.2">
      <c r="A1144" s="19" t="s">
        <v>3294</v>
      </c>
      <c r="B1144" s="20" t="s">
        <v>21</v>
      </c>
      <c r="C1144" s="20" t="s">
        <v>380</v>
      </c>
      <c r="D1144" s="20" t="s">
        <v>3129</v>
      </c>
      <c r="E1144" s="20" t="s">
        <v>3295</v>
      </c>
      <c r="F1144" s="20">
        <f t="shared" si="20"/>
        <v>3</v>
      </c>
      <c r="G1144" s="20" t="str">
        <f t="shared" si="21"/>
        <v>03/04/202603:09:37</v>
      </c>
      <c r="H1144" s="20" t="s">
        <v>3129</v>
      </c>
      <c r="I1144" s="21">
        <v>46085</v>
      </c>
      <c r="J1144" s="21" t="str">
        <f t="shared" si="22"/>
        <v>WD</v>
      </c>
      <c r="K1144" s="20" t="s">
        <v>3296</v>
      </c>
      <c r="L1144" s="20">
        <f t="shared" si="23"/>
        <v>3</v>
      </c>
      <c r="M1144" s="20" t="s">
        <v>26</v>
      </c>
      <c r="N1144" s="22">
        <f t="shared" si="24"/>
        <v>6.3888888888888884E-3</v>
      </c>
      <c r="O1144" s="23">
        <v>71275</v>
      </c>
      <c r="P1144" s="24">
        <f>VLOOKUP(O1144,'CPT to wRVU'!$A$1:$C$9660,3,FALSE)</f>
        <v>1.82</v>
      </c>
      <c r="Q1144" s="25"/>
      <c r="R1144" s="25"/>
      <c r="S1144" s="25"/>
      <c r="T1144" s="25"/>
    </row>
    <row r="1145" spans="1:20" ht="27" customHeight="1" x14ac:dyDescent="0.2">
      <c r="A1145" s="19" t="s">
        <v>3297</v>
      </c>
      <c r="B1145" s="20" t="s">
        <v>21</v>
      </c>
      <c r="C1145" s="20" t="s">
        <v>380</v>
      </c>
      <c r="D1145" s="20" t="s">
        <v>3129</v>
      </c>
      <c r="E1145" s="20" t="s">
        <v>3298</v>
      </c>
      <c r="F1145" s="20">
        <f t="shared" si="20"/>
        <v>3</v>
      </c>
      <c r="G1145" s="20" t="str">
        <f t="shared" si="21"/>
        <v>03/04/202603:18:11</v>
      </c>
      <c r="H1145" s="20" t="s">
        <v>3129</v>
      </c>
      <c r="I1145" s="21">
        <v>46085</v>
      </c>
      <c r="J1145" s="21" t="str">
        <f t="shared" si="22"/>
        <v>WD</v>
      </c>
      <c r="K1145" s="20" t="s">
        <v>3299</v>
      </c>
      <c r="L1145" s="20">
        <f t="shared" si="23"/>
        <v>3</v>
      </c>
      <c r="M1145" s="20" t="s">
        <v>26</v>
      </c>
      <c r="N1145" s="22">
        <f t="shared" si="24"/>
        <v>9.7685185185185375E-3</v>
      </c>
      <c r="O1145" s="23">
        <v>71275</v>
      </c>
      <c r="P1145" s="24">
        <f>VLOOKUP(O1145,'CPT to wRVU'!$A$1:$C$9660,3,FALSE)</f>
        <v>1.82</v>
      </c>
      <c r="Q1145" s="28"/>
      <c r="R1145" s="28"/>
      <c r="S1145" s="28"/>
      <c r="T1145" s="28"/>
    </row>
    <row r="1146" spans="1:20" ht="27" customHeight="1" x14ac:dyDescent="0.2">
      <c r="A1146" s="19" t="s">
        <v>3300</v>
      </c>
      <c r="B1146" s="20" t="s">
        <v>40</v>
      </c>
      <c r="C1146" s="20" t="s">
        <v>41</v>
      </c>
      <c r="D1146" s="20" t="s">
        <v>2060</v>
      </c>
      <c r="E1146" s="20" t="s">
        <v>3191</v>
      </c>
      <c r="F1146" s="20">
        <f t="shared" si="20"/>
        <v>22</v>
      </c>
      <c r="G1146" s="20" t="str">
        <f t="shared" si="21"/>
        <v>03/04/202603:26:20</v>
      </c>
      <c r="H1146" s="20" t="s">
        <v>3129</v>
      </c>
      <c r="I1146" s="21">
        <v>46085</v>
      </c>
      <c r="J1146" s="21" t="str">
        <f t="shared" si="22"/>
        <v>WD</v>
      </c>
      <c r="K1146" s="20" t="s">
        <v>3301</v>
      </c>
      <c r="L1146" s="20">
        <f t="shared" si="23"/>
        <v>3</v>
      </c>
      <c r="M1146" s="20" t="s">
        <v>26</v>
      </c>
      <c r="N1146" s="22">
        <f t="shared" si="24"/>
        <v>0.19354166666666672</v>
      </c>
      <c r="O1146" s="23">
        <v>71046</v>
      </c>
      <c r="P1146" s="24">
        <f>VLOOKUP(O1146,'CPT to wRVU'!$A$1:$C$9660,3,FALSE)</f>
        <v>0.22</v>
      </c>
      <c r="Q1146" s="25"/>
      <c r="R1146" s="25"/>
      <c r="S1146" s="25"/>
      <c r="T1146" s="25"/>
    </row>
    <row r="1147" spans="1:20" ht="27" customHeight="1" x14ac:dyDescent="0.2">
      <c r="A1147" s="19" t="s">
        <v>3302</v>
      </c>
      <c r="B1147" s="20" t="s">
        <v>40</v>
      </c>
      <c r="C1147" s="20" t="s">
        <v>840</v>
      </c>
      <c r="D1147" s="20" t="s">
        <v>3129</v>
      </c>
      <c r="E1147" s="20" t="s">
        <v>3303</v>
      </c>
      <c r="F1147" s="20">
        <f t="shared" si="20"/>
        <v>3</v>
      </c>
      <c r="G1147" s="20" t="str">
        <f t="shared" si="21"/>
        <v>03/04/202603:40:09</v>
      </c>
      <c r="H1147" s="20" t="s">
        <v>3129</v>
      </c>
      <c r="I1147" s="21">
        <v>46085</v>
      </c>
      <c r="J1147" s="21" t="str">
        <f t="shared" si="22"/>
        <v>WD</v>
      </c>
      <c r="K1147" s="20" t="s">
        <v>3304</v>
      </c>
      <c r="L1147" s="20">
        <f t="shared" si="23"/>
        <v>3</v>
      </c>
      <c r="M1147" s="20" t="s">
        <v>26</v>
      </c>
      <c r="N1147" s="22">
        <f t="shared" si="24"/>
        <v>1.8055555555555547E-2</v>
      </c>
      <c r="O1147" s="23">
        <v>73562</v>
      </c>
      <c r="P1147" s="24">
        <f>VLOOKUP(O1147,'CPT to wRVU'!$A$1:$C$9660,3,FALSE)</f>
        <v>0.18</v>
      </c>
      <c r="Q1147" s="28"/>
      <c r="R1147" s="28"/>
      <c r="S1147" s="28"/>
      <c r="T1147" s="28"/>
    </row>
    <row r="1148" spans="1:20" ht="27" customHeight="1" x14ac:dyDescent="0.2">
      <c r="A1148" s="19" t="s">
        <v>3305</v>
      </c>
      <c r="B1148" s="20" t="s">
        <v>21</v>
      </c>
      <c r="C1148" s="20" t="s">
        <v>28</v>
      </c>
      <c r="D1148" s="20" t="s">
        <v>3129</v>
      </c>
      <c r="E1148" s="20" t="s">
        <v>3306</v>
      </c>
      <c r="F1148" s="20">
        <f t="shared" si="20"/>
        <v>3</v>
      </c>
      <c r="G1148" s="20" t="str">
        <f t="shared" si="21"/>
        <v>03/04/202604:00:22</v>
      </c>
      <c r="H1148" s="20" t="s">
        <v>3129</v>
      </c>
      <c r="I1148" s="21">
        <v>46085</v>
      </c>
      <c r="J1148" s="21" t="str">
        <f t="shared" si="22"/>
        <v>WD</v>
      </c>
      <c r="K1148" s="20" t="s">
        <v>3307</v>
      </c>
      <c r="L1148" s="20">
        <f t="shared" si="23"/>
        <v>4</v>
      </c>
      <c r="M1148" s="20" t="s">
        <v>26</v>
      </c>
      <c r="N1148" s="22">
        <f t="shared" si="24"/>
        <v>2.1412037037037035E-2</v>
      </c>
      <c r="O1148" s="23">
        <v>70450</v>
      </c>
      <c r="P1148" s="24">
        <f>VLOOKUP(O1148,'CPT to wRVU'!$A$1:$C$9660,3,FALSE)</f>
        <v>0.85</v>
      </c>
      <c r="Q1148" s="25"/>
      <c r="R1148" s="25">
        <f>SUM(P1148:P1154)</f>
        <v>8.120000000000001</v>
      </c>
      <c r="S1148" s="25"/>
      <c r="T1148" s="25"/>
    </row>
    <row r="1149" spans="1:20" ht="27" customHeight="1" x14ac:dyDescent="0.2">
      <c r="A1149" s="42" t="s">
        <v>3308</v>
      </c>
      <c r="B1149" s="43" t="s">
        <v>21</v>
      </c>
      <c r="C1149" s="43" t="s">
        <v>457</v>
      </c>
      <c r="D1149" s="43" t="s">
        <v>3129</v>
      </c>
      <c r="E1149" s="43" t="s">
        <v>3309</v>
      </c>
      <c r="F1149" s="43">
        <f t="shared" si="20"/>
        <v>3</v>
      </c>
      <c r="G1149" s="43" t="str">
        <f t="shared" si="21"/>
        <v>03/04/202604:07:58</v>
      </c>
      <c r="H1149" s="43" t="s">
        <v>3129</v>
      </c>
      <c r="I1149" s="44">
        <v>46085</v>
      </c>
      <c r="J1149" s="44" t="str">
        <f t="shared" si="22"/>
        <v>WD</v>
      </c>
      <c r="K1149" s="43" t="s">
        <v>3310</v>
      </c>
      <c r="L1149" s="43">
        <f t="shared" si="23"/>
        <v>4</v>
      </c>
      <c r="M1149" s="43" t="s">
        <v>1210</v>
      </c>
      <c r="N1149" s="45">
        <f t="shared" si="24"/>
        <v>4.6493055555555579E-2</v>
      </c>
      <c r="O1149" s="46">
        <v>71250</v>
      </c>
      <c r="P1149" s="47">
        <f>VLOOKUP(O1149,'CPT to wRVU'!$A$1:$C$9660,3,FALSE)</f>
        <v>1.08</v>
      </c>
      <c r="Q1149" s="28"/>
      <c r="R1149" s="28"/>
      <c r="S1149" s="28"/>
      <c r="T1149" s="28"/>
    </row>
    <row r="1150" spans="1:20" ht="16.5" customHeight="1" x14ac:dyDescent="0.2">
      <c r="A1150" s="42" t="s">
        <v>3311</v>
      </c>
      <c r="B1150" s="43" t="s">
        <v>21</v>
      </c>
      <c r="C1150" s="43" t="s">
        <v>80</v>
      </c>
      <c r="D1150" s="43" t="s">
        <v>3129</v>
      </c>
      <c r="E1150" s="43" t="s">
        <v>3312</v>
      </c>
      <c r="F1150" s="43">
        <f t="shared" si="20"/>
        <v>3</v>
      </c>
      <c r="G1150" s="43" t="str">
        <f t="shared" si="21"/>
        <v>03/04/202604:16:20</v>
      </c>
      <c r="H1150" s="43" t="s">
        <v>3129</v>
      </c>
      <c r="I1150" s="44">
        <v>46085</v>
      </c>
      <c r="J1150" s="44" t="str">
        <f t="shared" si="22"/>
        <v>WD</v>
      </c>
      <c r="K1150" s="43" t="s">
        <v>3313</v>
      </c>
      <c r="L1150" s="43">
        <f t="shared" si="23"/>
        <v>4</v>
      </c>
      <c r="M1150" s="43" t="s">
        <v>1210</v>
      </c>
      <c r="N1150" s="45">
        <f t="shared" si="24"/>
        <v>2.7916666666666673E-2</v>
      </c>
      <c r="O1150" s="46">
        <v>71275</v>
      </c>
      <c r="P1150" s="47">
        <f>VLOOKUP(O1150,'CPT to wRVU'!$A$1:$C$9660,3,FALSE)</f>
        <v>1.82</v>
      </c>
      <c r="Q1150" s="25"/>
      <c r="R1150" s="25"/>
      <c r="S1150" s="25"/>
      <c r="T1150" s="25"/>
    </row>
    <row r="1151" spans="1:20" ht="27" customHeight="1" x14ac:dyDescent="0.2">
      <c r="A1151" s="42" t="s">
        <v>3314</v>
      </c>
      <c r="B1151" s="43" t="s">
        <v>21</v>
      </c>
      <c r="C1151" s="43" t="s">
        <v>22</v>
      </c>
      <c r="D1151" s="43" t="s">
        <v>3129</v>
      </c>
      <c r="E1151" s="43" t="s">
        <v>3312</v>
      </c>
      <c r="F1151" s="43">
        <f t="shared" si="20"/>
        <v>3</v>
      </c>
      <c r="G1151" s="43" t="str">
        <f t="shared" si="21"/>
        <v>03/04/202604:37:57</v>
      </c>
      <c r="H1151" s="43" t="s">
        <v>3129</v>
      </c>
      <c r="I1151" s="44">
        <v>46085</v>
      </c>
      <c r="J1151" s="44" t="str">
        <f t="shared" si="22"/>
        <v>WD</v>
      </c>
      <c r="K1151" s="43" t="s">
        <v>3315</v>
      </c>
      <c r="L1151" s="43">
        <f t="shared" si="23"/>
        <v>4</v>
      </c>
      <c r="M1151" s="43" t="s">
        <v>1210</v>
      </c>
      <c r="N1151" s="45">
        <f t="shared" si="24"/>
        <v>4.2928240740740753E-2</v>
      </c>
      <c r="O1151" s="46">
        <v>74177</v>
      </c>
      <c r="P1151" s="47">
        <f>VLOOKUP(O1151,'CPT to wRVU'!$A$1:$C$9660,3,FALSE)</f>
        <v>1.82</v>
      </c>
      <c r="Q1151" s="28"/>
      <c r="R1151" s="28"/>
      <c r="S1151" s="28"/>
      <c r="T1151" s="28"/>
    </row>
    <row r="1152" spans="1:20" ht="27" customHeight="1" x14ac:dyDescent="0.2">
      <c r="A1152" s="42" t="s">
        <v>3316</v>
      </c>
      <c r="B1152" s="43" t="s">
        <v>171</v>
      </c>
      <c r="C1152" s="43" t="s">
        <v>447</v>
      </c>
      <c r="D1152" s="43" t="s">
        <v>3129</v>
      </c>
      <c r="E1152" s="43" t="s">
        <v>3317</v>
      </c>
      <c r="F1152" s="43">
        <f t="shared" si="20"/>
        <v>1</v>
      </c>
      <c r="G1152" s="43" t="str">
        <f t="shared" si="21"/>
        <v>03/04/202604:51:15</v>
      </c>
      <c r="H1152" s="43" t="s">
        <v>3129</v>
      </c>
      <c r="I1152" s="44">
        <v>46085</v>
      </c>
      <c r="J1152" s="44" t="str">
        <f t="shared" si="22"/>
        <v>WD</v>
      </c>
      <c r="K1152" s="43" t="s">
        <v>3318</v>
      </c>
      <c r="L1152" s="43">
        <f t="shared" si="23"/>
        <v>4</v>
      </c>
      <c r="M1152" s="43" t="s">
        <v>1210</v>
      </c>
      <c r="N1152" s="45">
        <f t="shared" si="24"/>
        <v>0.14637731481481481</v>
      </c>
      <c r="O1152" s="46">
        <v>76801</v>
      </c>
      <c r="P1152" s="47">
        <f>VLOOKUP(O1152,'CPT to wRVU'!$A$1:$C$9660,3,FALSE)</f>
        <v>0.99</v>
      </c>
      <c r="Q1152" s="25"/>
      <c r="R1152" s="25"/>
      <c r="S1152" s="25"/>
      <c r="T1152" s="25"/>
    </row>
    <row r="1153" spans="1:20" ht="27" customHeight="1" x14ac:dyDescent="0.2">
      <c r="A1153" s="42" t="s">
        <v>3319</v>
      </c>
      <c r="B1153" s="43" t="s">
        <v>171</v>
      </c>
      <c r="C1153" s="43" t="s">
        <v>1911</v>
      </c>
      <c r="D1153" s="43" t="s">
        <v>3129</v>
      </c>
      <c r="E1153" s="43" t="s">
        <v>3320</v>
      </c>
      <c r="F1153" s="43">
        <f t="shared" si="20"/>
        <v>1</v>
      </c>
      <c r="G1153" s="43" t="str">
        <f t="shared" si="21"/>
        <v>03/04/202604:51:15</v>
      </c>
      <c r="H1153" s="43" t="s">
        <v>3129</v>
      </c>
      <c r="I1153" s="44">
        <v>46085</v>
      </c>
      <c r="J1153" s="44" t="str">
        <f t="shared" si="22"/>
        <v>WD</v>
      </c>
      <c r="K1153" s="43" t="s">
        <v>3318</v>
      </c>
      <c r="L1153" s="43">
        <f t="shared" si="23"/>
        <v>4</v>
      </c>
      <c r="M1153" s="43" t="s">
        <v>1210</v>
      </c>
      <c r="N1153" s="45">
        <f t="shared" si="24"/>
        <v>0.14652777777777778</v>
      </c>
      <c r="O1153" s="46">
        <v>76817</v>
      </c>
      <c r="P1153" s="47">
        <f>VLOOKUP(O1153,'CPT to wRVU'!$A$1:$C$9660,3,FALSE)</f>
        <v>0.75</v>
      </c>
      <c r="Q1153" s="28"/>
      <c r="R1153" s="28"/>
      <c r="S1153" s="28"/>
      <c r="T1153" s="28"/>
    </row>
    <row r="1154" spans="1:20" ht="16.5" customHeight="1" x14ac:dyDescent="0.2">
      <c r="A1154" s="42" t="s">
        <v>3321</v>
      </c>
      <c r="B1154" s="43" t="s">
        <v>171</v>
      </c>
      <c r="C1154" s="43" t="s">
        <v>393</v>
      </c>
      <c r="D1154" s="43" t="s">
        <v>3129</v>
      </c>
      <c r="E1154" s="43" t="s">
        <v>3322</v>
      </c>
      <c r="F1154" s="43">
        <f t="shared" si="20"/>
        <v>2</v>
      </c>
      <c r="G1154" s="43" t="str">
        <f t="shared" si="21"/>
        <v>03/04/202604:58:30</v>
      </c>
      <c r="H1154" s="43" t="s">
        <v>3129</v>
      </c>
      <c r="I1154" s="44">
        <v>46085</v>
      </c>
      <c r="J1154" s="44" t="str">
        <f t="shared" si="22"/>
        <v>WD</v>
      </c>
      <c r="K1154" s="43" t="s">
        <v>3323</v>
      </c>
      <c r="L1154" s="43">
        <f t="shared" si="23"/>
        <v>4</v>
      </c>
      <c r="M1154" s="43" t="s">
        <v>1210</v>
      </c>
      <c r="N1154" s="45">
        <f t="shared" si="24"/>
        <v>0.10604166666666667</v>
      </c>
      <c r="O1154" s="46">
        <v>76700</v>
      </c>
      <c r="P1154" s="47">
        <f>VLOOKUP(O1154,'CPT to wRVU'!$A$1:$C$9660,3,FALSE)</f>
        <v>0.81</v>
      </c>
      <c r="Q1154" s="25"/>
      <c r="R1154" s="25"/>
      <c r="S1154" s="25"/>
      <c r="T1154" s="25"/>
    </row>
    <row r="1155" spans="1:20" ht="27" customHeight="1" x14ac:dyDescent="0.2">
      <c r="A1155" s="42" t="s">
        <v>3324</v>
      </c>
      <c r="B1155" s="43" t="s">
        <v>21</v>
      </c>
      <c r="C1155" s="43" t="s">
        <v>28</v>
      </c>
      <c r="D1155" s="43" t="s">
        <v>3129</v>
      </c>
      <c r="E1155" s="43" t="s">
        <v>3325</v>
      </c>
      <c r="F1155" s="43">
        <f t="shared" si="20"/>
        <v>4</v>
      </c>
      <c r="G1155" s="43" t="str">
        <f t="shared" si="21"/>
        <v>03/04/202605:01:49</v>
      </c>
      <c r="H1155" s="43" t="s">
        <v>3129</v>
      </c>
      <c r="I1155" s="44">
        <v>46085</v>
      </c>
      <c r="J1155" s="44" t="str">
        <f t="shared" si="22"/>
        <v>WD</v>
      </c>
      <c r="K1155" s="43" t="s">
        <v>3326</v>
      </c>
      <c r="L1155" s="43">
        <f t="shared" si="23"/>
        <v>5</v>
      </c>
      <c r="M1155" s="43" t="s">
        <v>1210</v>
      </c>
      <c r="N1155" s="45">
        <f t="shared" si="24"/>
        <v>3.1030092592592595E-2</v>
      </c>
      <c r="O1155" s="46">
        <v>70450</v>
      </c>
      <c r="P1155" s="47">
        <f>VLOOKUP(O1155,'CPT to wRVU'!$A$1:$C$9660,3,FALSE)</f>
        <v>0.85</v>
      </c>
      <c r="Q1155" s="28"/>
      <c r="R1155" s="28">
        <f>SUM(P1155:P1166)</f>
        <v>9.7799999999999994</v>
      </c>
      <c r="S1155" s="41">
        <f>(R1155*65)-550</f>
        <v>85.699999999999932</v>
      </c>
      <c r="T1155" s="28"/>
    </row>
    <row r="1156" spans="1:20" ht="27" customHeight="1" x14ac:dyDescent="0.2">
      <c r="A1156" s="42" t="s">
        <v>3327</v>
      </c>
      <c r="B1156" s="43" t="s">
        <v>21</v>
      </c>
      <c r="C1156" s="43" t="s">
        <v>28</v>
      </c>
      <c r="D1156" s="43" t="s">
        <v>3129</v>
      </c>
      <c r="E1156" s="43" t="s">
        <v>3328</v>
      </c>
      <c r="F1156" s="43">
        <f t="shared" si="20"/>
        <v>4</v>
      </c>
      <c r="G1156" s="43" t="str">
        <f t="shared" si="21"/>
        <v>03/04/202605:09:32</v>
      </c>
      <c r="H1156" s="43" t="s">
        <v>3129</v>
      </c>
      <c r="I1156" s="44">
        <v>46085</v>
      </c>
      <c r="J1156" s="44" t="str">
        <f t="shared" si="22"/>
        <v>WD</v>
      </c>
      <c r="K1156" s="43" t="s">
        <v>3329</v>
      </c>
      <c r="L1156" s="43">
        <f t="shared" si="23"/>
        <v>5</v>
      </c>
      <c r="M1156" s="43" t="s">
        <v>1210</v>
      </c>
      <c r="N1156" s="45">
        <f t="shared" si="24"/>
        <v>2.5879629629629641E-2</v>
      </c>
      <c r="O1156" s="46">
        <v>70450</v>
      </c>
      <c r="P1156" s="47">
        <f>VLOOKUP(O1156,'CPT to wRVU'!$A$1:$C$9660,3,FALSE)</f>
        <v>0.85</v>
      </c>
      <c r="Q1156" s="25"/>
      <c r="R1156" s="25"/>
      <c r="S1156" s="25"/>
      <c r="T1156" s="25"/>
    </row>
    <row r="1157" spans="1:20" ht="27" customHeight="1" x14ac:dyDescent="0.2">
      <c r="A1157" s="42" t="s">
        <v>3330</v>
      </c>
      <c r="B1157" s="43" t="s">
        <v>21</v>
      </c>
      <c r="C1157" s="43" t="s">
        <v>72</v>
      </c>
      <c r="D1157" s="43" t="s">
        <v>3129</v>
      </c>
      <c r="E1157" s="43" t="s">
        <v>3325</v>
      </c>
      <c r="F1157" s="43">
        <f t="shared" si="20"/>
        <v>4</v>
      </c>
      <c r="G1157" s="43" t="str">
        <f t="shared" si="21"/>
        <v>03/04/202605:15:47</v>
      </c>
      <c r="H1157" s="43" t="s">
        <v>3129</v>
      </c>
      <c r="I1157" s="44">
        <v>46085</v>
      </c>
      <c r="J1157" s="44" t="str">
        <f t="shared" si="22"/>
        <v>WD</v>
      </c>
      <c r="K1157" s="43" t="s">
        <v>3331</v>
      </c>
      <c r="L1157" s="43">
        <f t="shared" si="23"/>
        <v>5</v>
      </c>
      <c r="M1157" s="43" t="s">
        <v>1210</v>
      </c>
      <c r="N1157" s="45">
        <f t="shared" si="24"/>
        <v>4.0729166666666677E-2</v>
      </c>
      <c r="O1157" s="46">
        <v>70498</v>
      </c>
      <c r="P1157" s="47">
        <f>VLOOKUP(O1157,'CPT to wRVU'!$A$1:$C$9660,3,FALSE)</f>
        <v>1.75</v>
      </c>
      <c r="Q1157" s="28"/>
      <c r="R1157" s="28"/>
      <c r="S1157" s="28"/>
      <c r="T1157" s="28"/>
    </row>
    <row r="1158" spans="1:20" ht="27" customHeight="1" x14ac:dyDescent="0.2">
      <c r="A1158" s="42" t="s">
        <v>3332</v>
      </c>
      <c r="B1158" s="43" t="s">
        <v>21</v>
      </c>
      <c r="C1158" s="43" t="s">
        <v>76</v>
      </c>
      <c r="D1158" s="43" t="s">
        <v>3129</v>
      </c>
      <c r="E1158" s="43" t="s">
        <v>3325</v>
      </c>
      <c r="F1158" s="43">
        <f t="shared" si="20"/>
        <v>4</v>
      </c>
      <c r="G1158" s="43" t="str">
        <f t="shared" si="21"/>
        <v>03/04/202605:15:47</v>
      </c>
      <c r="H1158" s="43" t="s">
        <v>3129</v>
      </c>
      <c r="I1158" s="44">
        <v>46085</v>
      </c>
      <c r="J1158" s="44" t="str">
        <f t="shared" si="22"/>
        <v>WD</v>
      </c>
      <c r="K1158" s="43" t="s">
        <v>3331</v>
      </c>
      <c r="L1158" s="43">
        <f t="shared" si="23"/>
        <v>5</v>
      </c>
      <c r="M1158" s="43" t="s">
        <v>1210</v>
      </c>
      <c r="N1158" s="45">
        <f t="shared" si="24"/>
        <v>4.0729166666666677E-2</v>
      </c>
      <c r="O1158" s="46">
        <v>70496</v>
      </c>
      <c r="P1158" s="47">
        <f>VLOOKUP(O1158,'CPT to wRVU'!$A$1:$C$9660,3,FALSE)</f>
        <v>1.75</v>
      </c>
      <c r="Q1158" s="25"/>
      <c r="R1158" s="25"/>
      <c r="S1158" s="25"/>
      <c r="T1158" s="25"/>
    </row>
    <row r="1159" spans="1:20" ht="27" customHeight="1" x14ac:dyDescent="0.2">
      <c r="A1159" s="42" t="s">
        <v>3333</v>
      </c>
      <c r="B1159" s="43" t="s">
        <v>21</v>
      </c>
      <c r="C1159" s="43" t="s">
        <v>380</v>
      </c>
      <c r="D1159" s="43" t="s">
        <v>3129</v>
      </c>
      <c r="E1159" s="43" t="s">
        <v>3334</v>
      </c>
      <c r="F1159" s="43">
        <f t="shared" si="20"/>
        <v>4</v>
      </c>
      <c r="G1159" s="43" t="str">
        <f t="shared" si="21"/>
        <v>03/04/202605:28:59</v>
      </c>
      <c r="H1159" s="43" t="s">
        <v>3129</v>
      </c>
      <c r="I1159" s="44">
        <v>46085</v>
      </c>
      <c r="J1159" s="44" t="str">
        <f t="shared" si="22"/>
        <v>WD</v>
      </c>
      <c r="K1159" s="43" t="s">
        <v>3335</v>
      </c>
      <c r="L1159" s="43">
        <f t="shared" si="23"/>
        <v>5</v>
      </c>
      <c r="M1159" s="43" t="s">
        <v>1210</v>
      </c>
      <c r="N1159" s="45">
        <f t="shared" si="24"/>
        <v>2.9178240740740741E-2</v>
      </c>
      <c r="O1159" s="46">
        <v>71275</v>
      </c>
      <c r="P1159" s="47">
        <f>VLOOKUP(O1159,'CPT to wRVU'!$A$1:$C$9660,3,FALSE)</f>
        <v>1.82</v>
      </c>
      <c r="Q1159" s="28"/>
      <c r="R1159" s="28"/>
      <c r="S1159" s="28"/>
      <c r="T1159" s="28"/>
    </row>
    <row r="1160" spans="1:20" ht="27" customHeight="1" x14ac:dyDescent="0.2">
      <c r="A1160" s="42" t="s">
        <v>3336</v>
      </c>
      <c r="B1160" s="43" t="s">
        <v>40</v>
      </c>
      <c r="C1160" s="43" t="s">
        <v>61</v>
      </c>
      <c r="D1160" s="43" t="s">
        <v>2060</v>
      </c>
      <c r="E1160" s="43" t="s">
        <v>3337</v>
      </c>
      <c r="F1160" s="43">
        <f t="shared" si="20"/>
        <v>21</v>
      </c>
      <c r="G1160" s="43" t="str">
        <f t="shared" si="21"/>
        <v>03/04/202605:31:01</v>
      </c>
      <c r="H1160" s="43" t="s">
        <v>3129</v>
      </c>
      <c r="I1160" s="44">
        <v>46085</v>
      </c>
      <c r="J1160" s="44" t="str">
        <f t="shared" si="22"/>
        <v>WD</v>
      </c>
      <c r="K1160" s="43" t="s">
        <v>3338</v>
      </c>
      <c r="L1160" s="43">
        <f t="shared" si="23"/>
        <v>5</v>
      </c>
      <c r="M1160" s="43" t="s">
        <v>1210</v>
      </c>
      <c r="N1160" s="45">
        <f t="shared" si="24"/>
        <v>0.33555555555555561</v>
      </c>
      <c r="O1160" s="46">
        <v>71045</v>
      </c>
      <c r="P1160" s="47">
        <f>VLOOKUP(O1160,'CPT to wRVU'!$A$1:$C$9660,3,FALSE)</f>
        <v>0.18</v>
      </c>
      <c r="Q1160" s="25"/>
      <c r="R1160" s="25"/>
      <c r="S1160" s="25"/>
      <c r="T1160" s="25"/>
    </row>
    <row r="1161" spans="1:20" ht="27" customHeight="1" x14ac:dyDescent="0.2">
      <c r="A1161" s="42" t="s">
        <v>3339</v>
      </c>
      <c r="B1161" s="43" t="s">
        <v>40</v>
      </c>
      <c r="C1161" s="43" t="s">
        <v>68</v>
      </c>
      <c r="D1161" s="43" t="s">
        <v>2060</v>
      </c>
      <c r="E1161" s="43" t="s">
        <v>3337</v>
      </c>
      <c r="F1161" s="43">
        <f t="shared" si="20"/>
        <v>21</v>
      </c>
      <c r="G1161" s="43" t="str">
        <f t="shared" si="21"/>
        <v>03/04/202605:32:40</v>
      </c>
      <c r="H1161" s="43" t="s">
        <v>3129</v>
      </c>
      <c r="I1161" s="44">
        <v>46085</v>
      </c>
      <c r="J1161" s="44" t="str">
        <f t="shared" si="22"/>
        <v>WD</v>
      </c>
      <c r="K1161" s="43" t="s">
        <v>3340</v>
      </c>
      <c r="L1161" s="43">
        <f t="shared" si="23"/>
        <v>5</v>
      </c>
      <c r="M1161" s="43" t="s">
        <v>1210</v>
      </c>
      <c r="N1161" s="45">
        <f t="shared" si="24"/>
        <v>0.3367013888888889</v>
      </c>
      <c r="O1161" s="46">
        <v>72170</v>
      </c>
      <c r="P1161" s="47">
        <f>VLOOKUP(O1161,'CPT to wRVU'!$A$1:$C$9660,3,FALSE)</f>
        <v>0.17</v>
      </c>
      <c r="Q1161" s="28"/>
      <c r="R1161" s="28"/>
      <c r="S1161" s="28"/>
      <c r="T1161" s="28"/>
    </row>
    <row r="1162" spans="1:20" ht="27" customHeight="1" x14ac:dyDescent="0.2">
      <c r="A1162" s="42" t="s">
        <v>3341</v>
      </c>
      <c r="B1162" s="43" t="s">
        <v>40</v>
      </c>
      <c r="C1162" s="43" t="s">
        <v>840</v>
      </c>
      <c r="D1162" s="43" t="s">
        <v>2060</v>
      </c>
      <c r="E1162" s="43" t="s">
        <v>3337</v>
      </c>
      <c r="F1162" s="43">
        <f t="shared" si="20"/>
        <v>21</v>
      </c>
      <c r="G1162" s="43" t="str">
        <f t="shared" si="21"/>
        <v>03/04/202605:34:36</v>
      </c>
      <c r="H1162" s="43" t="s">
        <v>3129</v>
      </c>
      <c r="I1162" s="44">
        <v>46085</v>
      </c>
      <c r="J1162" s="44" t="str">
        <f t="shared" si="22"/>
        <v>WD</v>
      </c>
      <c r="K1162" s="43" t="s">
        <v>3342</v>
      </c>
      <c r="L1162" s="43">
        <f t="shared" si="23"/>
        <v>5</v>
      </c>
      <c r="M1162" s="43" t="s">
        <v>1210</v>
      </c>
      <c r="N1162" s="45">
        <f t="shared" si="24"/>
        <v>0.33804398148148151</v>
      </c>
      <c r="O1162" s="46">
        <v>73562</v>
      </c>
      <c r="P1162" s="47">
        <f>VLOOKUP(O1162,'CPT to wRVU'!$A$1:$C$9660,3,FALSE)</f>
        <v>0.18</v>
      </c>
      <c r="Q1162" s="25"/>
      <c r="R1162" s="25"/>
      <c r="S1162" s="25"/>
      <c r="T1162" s="25"/>
    </row>
    <row r="1163" spans="1:20" ht="27" customHeight="1" x14ac:dyDescent="0.2">
      <c r="A1163" s="42" t="s">
        <v>3343</v>
      </c>
      <c r="B1163" s="43" t="s">
        <v>40</v>
      </c>
      <c r="C1163" s="43" t="s">
        <v>41</v>
      </c>
      <c r="D1163" s="43" t="s">
        <v>2060</v>
      </c>
      <c r="E1163" s="43" t="s">
        <v>3344</v>
      </c>
      <c r="F1163" s="43">
        <f t="shared" si="20"/>
        <v>21</v>
      </c>
      <c r="G1163" s="43" t="str">
        <f t="shared" si="21"/>
        <v>03/04/202605:36:21</v>
      </c>
      <c r="H1163" s="43" t="s">
        <v>3129</v>
      </c>
      <c r="I1163" s="44">
        <v>46085</v>
      </c>
      <c r="J1163" s="44" t="str">
        <f t="shared" si="22"/>
        <v>WD</v>
      </c>
      <c r="K1163" s="43" t="s">
        <v>3345</v>
      </c>
      <c r="L1163" s="43">
        <f t="shared" si="23"/>
        <v>5</v>
      </c>
      <c r="M1163" s="43" t="s">
        <v>1210</v>
      </c>
      <c r="N1163" s="45">
        <f t="shared" si="24"/>
        <v>0.32633101851851853</v>
      </c>
      <c r="O1163" s="46">
        <v>71046</v>
      </c>
      <c r="P1163" s="47">
        <f>VLOOKUP(O1163,'CPT to wRVU'!$A$1:$C$9660,3,FALSE)</f>
        <v>0.22</v>
      </c>
      <c r="Q1163" s="28"/>
      <c r="R1163" s="28"/>
      <c r="S1163" s="28"/>
      <c r="T1163" s="28"/>
    </row>
    <row r="1164" spans="1:20" ht="16.5" customHeight="1" x14ac:dyDescent="0.2">
      <c r="A1164" s="42" t="s">
        <v>3346</v>
      </c>
      <c r="B1164" s="43" t="s">
        <v>40</v>
      </c>
      <c r="C1164" s="43" t="s">
        <v>2250</v>
      </c>
      <c r="D1164" s="43" t="s">
        <v>2060</v>
      </c>
      <c r="E1164" s="43" t="s">
        <v>3344</v>
      </c>
      <c r="F1164" s="43">
        <f t="shared" si="20"/>
        <v>21</v>
      </c>
      <c r="G1164" s="43" t="str">
        <f t="shared" si="21"/>
        <v>03/04/202605:39:06</v>
      </c>
      <c r="H1164" s="43" t="s">
        <v>3129</v>
      </c>
      <c r="I1164" s="44">
        <v>46085</v>
      </c>
      <c r="J1164" s="44" t="str">
        <f t="shared" si="22"/>
        <v>WD</v>
      </c>
      <c r="K1164" s="43" t="s">
        <v>3347</v>
      </c>
      <c r="L1164" s="43">
        <f t="shared" si="23"/>
        <v>5</v>
      </c>
      <c r="M1164" s="43" t="s">
        <v>1210</v>
      </c>
      <c r="N1164" s="45">
        <f t="shared" si="24"/>
        <v>0.32824074074074083</v>
      </c>
      <c r="O1164" s="46">
        <v>73060</v>
      </c>
      <c r="P1164" s="47">
        <f>VLOOKUP(O1164,'CPT to wRVU'!$A$1:$C$9660,3,FALSE)</f>
        <v>0.16</v>
      </c>
      <c r="Q1164" s="25"/>
      <c r="R1164" s="25"/>
      <c r="S1164" s="25"/>
      <c r="T1164" s="25"/>
    </row>
    <row r="1165" spans="1:20" ht="16.5" customHeight="1" x14ac:dyDescent="0.2">
      <c r="A1165" s="42" t="s">
        <v>3348</v>
      </c>
      <c r="B1165" s="43" t="s">
        <v>21</v>
      </c>
      <c r="C1165" s="43" t="s">
        <v>28</v>
      </c>
      <c r="D1165" s="43" t="s">
        <v>3129</v>
      </c>
      <c r="E1165" s="43" t="s">
        <v>3349</v>
      </c>
      <c r="F1165" s="43">
        <f t="shared" si="20"/>
        <v>5</v>
      </c>
      <c r="G1165" s="43" t="str">
        <f t="shared" si="21"/>
        <v>03/04/202605:44:30</v>
      </c>
      <c r="H1165" s="43" t="s">
        <v>3129</v>
      </c>
      <c r="I1165" s="44">
        <v>46085</v>
      </c>
      <c r="J1165" s="44" t="str">
        <f t="shared" si="22"/>
        <v>WD</v>
      </c>
      <c r="K1165" s="43" t="s">
        <v>3350</v>
      </c>
      <c r="L1165" s="43">
        <f t="shared" si="23"/>
        <v>5</v>
      </c>
      <c r="M1165" s="43" t="s">
        <v>1210</v>
      </c>
      <c r="N1165" s="45">
        <f t="shared" si="24"/>
        <v>1.4166666666666689E-2</v>
      </c>
      <c r="O1165" s="46">
        <v>70450</v>
      </c>
      <c r="P1165" s="47">
        <f>VLOOKUP(O1165,'CPT to wRVU'!$A$1:$C$9660,3,FALSE)</f>
        <v>0.85</v>
      </c>
      <c r="Q1165" s="28"/>
      <c r="R1165" s="28"/>
      <c r="S1165" s="28"/>
      <c r="T1165" s="28"/>
    </row>
    <row r="1166" spans="1:20" ht="27" customHeight="1" x14ac:dyDescent="0.2">
      <c r="A1166" s="42" t="s">
        <v>3351</v>
      </c>
      <c r="B1166" s="43" t="s">
        <v>21</v>
      </c>
      <c r="C1166" s="43" t="s">
        <v>32</v>
      </c>
      <c r="D1166" s="43" t="s">
        <v>3129</v>
      </c>
      <c r="E1166" s="43" t="s">
        <v>3349</v>
      </c>
      <c r="F1166" s="43">
        <f t="shared" si="20"/>
        <v>5</v>
      </c>
      <c r="G1166" s="43" t="str">
        <f t="shared" si="21"/>
        <v>03/04/202605:48:58</v>
      </c>
      <c r="H1166" s="43" t="s">
        <v>3129</v>
      </c>
      <c r="I1166" s="44">
        <v>46085</v>
      </c>
      <c r="J1166" s="44" t="str">
        <f t="shared" si="22"/>
        <v>WD</v>
      </c>
      <c r="K1166" s="43" t="s">
        <v>3352</v>
      </c>
      <c r="L1166" s="43">
        <f t="shared" si="23"/>
        <v>5</v>
      </c>
      <c r="M1166" s="43" t="s">
        <v>1210</v>
      </c>
      <c r="N1166" s="45">
        <f t="shared" si="24"/>
        <v>1.7268518518518516E-2</v>
      </c>
      <c r="O1166" s="46">
        <v>72125</v>
      </c>
      <c r="P1166" s="47">
        <f>VLOOKUP(O1166,'CPT to wRVU'!$A$1:$C$9660,3,FALSE)</f>
        <v>1</v>
      </c>
      <c r="Q1166" s="25"/>
      <c r="R1166" s="25"/>
      <c r="S1166" s="25"/>
      <c r="T1166" s="25"/>
    </row>
    <row r="1167" spans="1:20" ht="27" customHeight="1" x14ac:dyDescent="0.2">
      <c r="A1167" s="42" t="s">
        <v>3353</v>
      </c>
      <c r="B1167" s="43" t="s">
        <v>21</v>
      </c>
      <c r="C1167" s="43" t="s">
        <v>139</v>
      </c>
      <c r="D1167" s="43" t="s">
        <v>3129</v>
      </c>
      <c r="E1167" s="43" t="s">
        <v>3349</v>
      </c>
      <c r="F1167" s="43">
        <f t="shared" si="20"/>
        <v>5</v>
      </c>
      <c r="G1167" s="43" t="str">
        <f t="shared" si="21"/>
        <v>03/04/202606:06:35</v>
      </c>
      <c r="H1167" s="43" t="s">
        <v>3129</v>
      </c>
      <c r="I1167" s="44">
        <v>46085</v>
      </c>
      <c r="J1167" s="44" t="str">
        <f t="shared" si="22"/>
        <v>WD</v>
      </c>
      <c r="K1167" s="43" t="s">
        <v>3354</v>
      </c>
      <c r="L1167" s="43">
        <f t="shared" si="23"/>
        <v>6</v>
      </c>
      <c r="M1167" s="43" t="s">
        <v>1210</v>
      </c>
      <c r="N1167" s="45">
        <f t="shared" si="24"/>
        <v>2.9502314814814801E-2</v>
      </c>
      <c r="O1167" s="46">
        <v>76376</v>
      </c>
      <c r="P1167" s="47">
        <f>VLOOKUP(O1167,'CPT to wRVU'!$A$1:$C$9660,3,FALSE)</f>
        <v>0.2</v>
      </c>
      <c r="Q1167" s="28"/>
      <c r="R1167" s="28">
        <f>SUM(P1167:P1174)</f>
        <v>11.260000000000002</v>
      </c>
      <c r="S1167" s="41">
        <f>(R1167*65)-550</f>
        <v>181.90000000000009</v>
      </c>
      <c r="T1167" s="28"/>
    </row>
    <row r="1168" spans="1:20" ht="27" customHeight="1" x14ac:dyDescent="0.2">
      <c r="A1168" s="42" t="s">
        <v>3353</v>
      </c>
      <c r="B1168" s="43" t="s">
        <v>21</v>
      </c>
      <c r="C1168" s="43" t="s">
        <v>139</v>
      </c>
      <c r="D1168" s="43" t="s">
        <v>3129</v>
      </c>
      <c r="E1168" s="43" t="s">
        <v>3349</v>
      </c>
      <c r="F1168" s="43">
        <f t="shared" si="20"/>
        <v>5</v>
      </c>
      <c r="G1168" s="43" t="str">
        <f t="shared" si="21"/>
        <v>03/04/202606:06:35</v>
      </c>
      <c r="H1168" s="43" t="s">
        <v>3129</v>
      </c>
      <c r="I1168" s="44">
        <v>46085</v>
      </c>
      <c r="J1168" s="44" t="str">
        <f t="shared" si="22"/>
        <v>WD</v>
      </c>
      <c r="K1168" s="43" t="s">
        <v>3354</v>
      </c>
      <c r="L1168" s="43">
        <f t="shared" si="23"/>
        <v>6</v>
      </c>
      <c r="M1168" s="43" t="s">
        <v>1210</v>
      </c>
      <c r="N1168" s="45">
        <f t="shared" si="24"/>
        <v>2.9502314814814801E-2</v>
      </c>
      <c r="O1168" s="46">
        <v>71260</v>
      </c>
      <c r="P1168" s="47">
        <f>VLOOKUP(O1168,'CPT to wRVU'!$A$1:$C$9660,3,FALSE)</f>
        <v>1.1599999999999999</v>
      </c>
      <c r="Q1168" s="25"/>
      <c r="R1168" s="25"/>
      <c r="S1168" s="25"/>
      <c r="T1168" s="25"/>
    </row>
    <row r="1169" spans="1:20" ht="16.5" customHeight="1" x14ac:dyDescent="0.2">
      <c r="A1169" s="42" t="s">
        <v>3355</v>
      </c>
      <c r="B1169" s="43" t="s">
        <v>21</v>
      </c>
      <c r="C1169" s="43" t="s">
        <v>84</v>
      </c>
      <c r="D1169" s="43" t="s">
        <v>3129</v>
      </c>
      <c r="E1169" s="43" t="s">
        <v>3349</v>
      </c>
      <c r="F1169" s="43">
        <f t="shared" si="20"/>
        <v>5</v>
      </c>
      <c r="G1169" s="43" t="str">
        <f t="shared" si="21"/>
        <v>03/04/202606:06:35</v>
      </c>
      <c r="H1169" s="43" t="s">
        <v>3129</v>
      </c>
      <c r="I1169" s="44">
        <v>46085</v>
      </c>
      <c r="J1169" s="44" t="str">
        <f t="shared" si="22"/>
        <v>WD</v>
      </c>
      <c r="K1169" s="43" t="s">
        <v>3354</v>
      </c>
      <c r="L1169" s="43">
        <f t="shared" si="23"/>
        <v>6</v>
      </c>
      <c r="M1169" s="43" t="s">
        <v>1210</v>
      </c>
      <c r="N1169" s="45">
        <f t="shared" si="24"/>
        <v>2.9502314814814801E-2</v>
      </c>
      <c r="O1169" s="46">
        <v>74177</v>
      </c>
      <c r="P1169" s="47">
        <f>VLOOKUP(O1169,'CPT to wRVU'!$A$1:$C$9660,3,FALSE)</f>
        <v>1.82</v>
      </c>
      <c r="Q1169" s="28"/>
      <c r="R1169" s="28"/>
      <c r="S1169" s="28"/>
      <c r="T1169" s="28"/>
    </row>
    <row r="1170" spans="1:20" ht="27" customHeight="1" x14ac:dyDescent="0.2">
      <c r="A1170" s="42" t="s">
        <v>3356</v>
      </c>
      <c r="B1170" s="43" t="s">
        <v>21</v>
      </c>
      <c r="C1170" s="43" t="s">
        <v>84</v>
      </c>
      <c r="D1170" s="43" t="s">
        <v>3129</v>
      </c>
      <c r="E1170" s="43" t="s">
        <v>3357</v>
      </c>
      <c r="F1170" s="43">
        <f t="shared" si="20"/>
        <v>5</v>
      </c>
      <c r="G1170" s="43" t="str">
        <f t="shared" si="21"/>
        <v>03/04/202606:13:06</v>
      </c>
      <c r="H1170" s="43" t="s">
        <v>3129</v>
      </c>
      <c r="I1170" s="44">
        <v>46085</v>
      </c>
      <c r="J1170" s="44" t="str">
        <f t="shared" si="22"/>
        <v>WD</v>
      </c>
      <c r="K1170" s="43" t="s">
        <v>3358</v>
      </c>
      <c r="L1170" s="43">
        <f t="shared" si="23"/>
        <v>6</v>
      </c>
      <c r="M1170" s="43" t="s">
        <v>1210</v>
      </c>
      <c r="N1170" s="45">
        <f t="shared" si="24"/>
        <v>2.8773148148148131E-2</v>
      </c>
      <c r="O1170" s="46">
        <v>74177</v>
      </c>
      <c r="P1170" s="47">
        <f>VLOOKUP(O1170,'CPT to wRVU'!$A$1:$C$9660,3,FALSE)</f>
        <v>1.82</v>
      </c>
      <c r="Q1170" s="25"/>
      <c r="R1170" s="25"/>
      <c r="S1170" s="25"/>
      <c r="T1170" s="25"/>
    </row>
    <row r="1171" spans="1:20" ht="27" customHeight="1" x14ac:dyDescent="0.2">
      <c r="A1171" s="42" t="s">
        <v>3359</v>
      </c>
      <c r="B1171" s="43" t="s">
        <v>21</v>
      </c>
      <c r="C1171" s="43" t="s">
        <v>84</v>
      </c>
      <c r="D1171" s="43" t="s">
        <v>3129</v>
      </c>
      <c r="E1171" s="43" t="s">
        <v>3360</v>
      </c>
      <c r="F1171" s="43">
        <f t="shared" si="20"/>
        <v>5</v>
      </c>
      <c r="G1171" s="43" t="str">
        <f t="shared" si="21"/>
        <v>03/04/202606:21:21</v>
      </c>
      <c r="H1171" s="43" t="s">
        <v>3129</v>
      </c>
      <c r="I1171" s="44">
        <v>46085</v>
      </c>
      <c r="J1171" s="44" t="str">
        <f t="shared" si="22"/>
        <v>WD</v>
      </c>
      <c r="K1171" s="43" t="s">
        <v>3361</v>
      </c>
      <c r="L1171" s="43">
        <f t="shared" si="23"/>
        <v>6</v>
      </c>
      <c r="M1171" s="43" t="s">
        <v>1210</v>
      </c>
      <c r="N1171" s="45">
        <f t="shared" si="24"/>
        <v>2.6168981481481474E-2</v>
      </c>
      <c r="O1171" s="46">
        <v>74177</v>
      </c>
      <c r="P1171" s="47">
        <f>VLOOKUP(O1171,'CPT to wRVU'!$A$1:$C$9660,3,FALSE)</f>
        <v>1.82</v>
      </c>
      <c r="Q1171" s="28"/>
      <c r="R1171" s="28"/>
      <c r="S1171" s="28"/>
      <c r="T1171" s="28"/>
    </row>
    <row r="1172" spans="1:20" ht="27" customHeight="1" x14ac:dyDescent="0.2">
      <c r="A1172" s="42" t="s">
        <v>3362</v>
      </c>
      <c r="B1172" s="43" t="s">
        <v>163</v>
      </c>
      <c r="C1172" s="43" t="s">
        <v>426</v>
      </c>
      <c r="D1172" s="43" t="s">
        <v>2060</v>
      </c>
      <c r="E1172" s="43" t="s">
        <v>3363</v>
      </c>
      <c r="F1172" s="43">
        <f t="shared" si="20"/>
        <v>22</v>
      </c>
      <c r="G1172" s="43" t="str">
        <f t="shared" si="21"/>
        <v>03/04/202606:27:07</v>
      </c>
      <c r="H1172" s="43" t="s">
        <v>3129</v>
      </c>
      <c r="I1172" s="44">
        <v>46085</v>
      </c>
      <c r="J1172" s="44" t="str">
        <f t="shared" si="22"/>
        <v>WD</v>
      </c>
      <c r="K1172" s="43" t="s">
        <v>3364</v>
      </c>
      <c r="L1172" s="43">
        <f t="shared" si="23"/>
        <v>6</v>
      </c>
      <c r="M1172" s="43" t="s">
        <v>1210</v>
      </c>
      <c r="N1172" s="45">
        <f t="shared" si="24"/>
        <v>0.31783564814814813</v>
      </c>
      <c r="O1172" s="46">
        <v>72141</v>
      </c>
      <c r="P1172" s="47">
        <f>VLOOKUP(O1172,'CPT to wRVU'!$A$1:$C$9660,3,FALSE)</f>
        <v>1.48</v>
      </c>
      <c r="Q1172" s="25"/>
      <c r="R1172" s="25"/>
      <c r="S1172" s="25"/>
      <c r="T1172" s="25"/>
    </row>
    <row r="1173" spans="1:20" ht="27" customHeight="1" x14ac:dyDescent="0.2">
      <c r="A1173" s="42" t="s">
        <v>3365</v>
      </c>
      <c r="B1173" s="43" t="s">
        <v>163</v>
      </c>
      <c r="C1173" s="43" t="s">
        <v>423</v>
      </c>
      <c r="D1173" s="43" t="s">
        <v>2060</v>
      </c>
      <c r="E1173" s="43" t="s">
        <v>3366</v>
      </c>
      <c r="F1173" s="43">
        <f t="shared" si="20"/>
        <v>23</v>
      </c>
      <c r="G1173" s="43" t="str">
        <f t="shared" si="21"/>
        <v>03/04/202606:35:43</v>
      </c>
      <c r="H1173" s="43" t="s">
        <v>3129</v>
      </c>
      <c r="I1173" s="44">
        <v>46085</v>
      </c>
      <c r="J1173" s="44" t="str">
        <f t="shared" si="22"/>
        <v>WD</v>
      </c>
      <c r="K1173" s="43" t="s">
        <v>3367</v>
      </c>
      <c r="L1173" s="43">
        <f t="shared" si="23"/>
        <v>6</v>
      </c>
      <c r="M1173" s="43" t="s">
        <v>1210</v>
      </c>
      <c r="N1173" s="45">
        <f t="shared" si="24"/>
        <v>0.3133217592592592</v>
      </c>
      <c r="O1173" s="46">
        <v>72146</v>
      </c>
      <c r="P1173" s="47">
        <f>VLOOKUP(O1173,'CPT to wRVU'!$A$1:$C$9660,3,FALSE)</f>
        <v>1.48</v>
      </c>
      <c r="Q1173" s="28"/>
      <c r="R1173" s="28"/>
      <c r="S1173" s="28"/>
      <c r="T1173" s="28"/>
    </row>
    <row r="1174" spans="1:20" ht="27" customHeight="1" x14ac:dyDescent="0.2">
      <c r="A1174" s="42" t="s">
        <v>3368</v>
      </c>
      <c r="B1174" s="43" t="s">
        <v>163</v>
      </c>
      <c r="C1174" s="43" t="s">
        <v>222</v>
      </c>
      <c r="D1174" s="43" t="s">
        <v>3129</v>
      </c>
      <c r="E1174" s="43" t="s">
        <v>3369</v>
      </c>
      <c r="F1174" s="43">
        <f t="shared" si="20"/>
        <v>2</v>
      </c>
      <c r="G1174" s="43" t="str">
        <f t="shared" si="21"/>
        <v>03/04/202606:45:35</v>
      </c>
      <c r="H1174" s="43" t="s">
        <v>3129</v>
      </c>
      <c r="I1174" s="44">
        <v>46085</v>
      </c>
      <c r="J1174" s="44" t="str">
        <f t="shared" si="22"/>
        <v>WD</v>
      </c>
      <c r="K1174" s="43" t="s">
        <v>3370</v>
      </c>
      <c r="L1174" s="43">
        <f t="shared" si="23"/>
        <v>6</v>
      </c>
      <c r="M1174" s="43" t="s">
        <v>1210</v>
      </c>
      <c r="N1174" s="45">
        <f t="shared" si="24"/>
        <v>0.16570601851851852</v>
      </c>
      <c r="O1174" s="46">
        <v>70551</v>
      </c>
      <c r="P1174" s="47">
        <f>VLOOKUP(O1174,'CPT to wRVU'!$A$1:$C$9660,3,FALSE)</f>
        <v>1.48</v>
      </c>
      <c r="Q1174" s="25"/>
      <c r="R1174" s="25"/>
      <c r="S1174" s="25"/>
      <c r="T1174" s="25"/>
    </row>
    <row r="1175" spans="1:20" ht="27" customHeight="1" x14ac:dyDescent="0.2">
      <c r="A1175" s="42" t="s">
        <v>3371</v>
      </c>
      <c r="B1175" s="43" t="s">
        <v>21</v>
      </c>
      <c r="C1175" s="43" t="s">
        <v>22</v>
      </c>
      <c r="D1175" s="43" t="s">
        <v>3129</v>
      </c>
      <c r="E1175" s="43" t="s">
        <v>3372</v>
      </c>
      <c r="F1175" s="43">
        <f t="shared" si="20"/>
        <v>6</v>
      </c>
      <c r="G1175" s="43" t="str">
        <f t="shared" si="21"/>
        <v>03/04/202607:04:09</v>
      </c>
      <c r="H1175" s="43" t="s">
        <v>3129</v>
      </c>
      <c r="I1175" s="44">
        <v>46085</v>
      </c>
      <c r="J1175" s="44" t="str">
        <f t="shared" si="22"/>
        <v>WD</v>
      </c>
      <c r="K1175" s="43" t="s">
        <v>3373</v>
      </c>
      <c r="L1175" s="43">
        <f t="shared" si="23"/>
        <v>7</v>
      </c>
      <c r="M1175" s="43" t="s">
        <v>1210</v>
      </c>
      <c r="N1175" s="45">
        <f t="shared" si="24"/>
        <v>1.4270833333333344E-2</v>
      </c>
      <c r="O1175" s="46">
        <v>74177</v>
      </c>
      <c r="P1175" s="47">
        <f>VLOOKUP(O1175,'CPT to wRVU'!$A$1:$C$9660,3,FALSE)</f>
        <v>1.82</v>
      </c>
      <c r="Q1175" s="28"/>
      <c r="R1175" s="28">
        <f>SUM(P1175:P1189)</f>
        <v>13.319999999999999</v>
      </c>
      <c r="S1175" s="41">
        <f>(R1175*65)-550</f>
        <v>315.79999999999995</v>
      </c>
      <c r="T1175" s="28"/>
    </row>
    <row r="1176" spans="1:20" ht="27" customHeight="1" x14ac:dyDescent="0.2">
      <c r="A1176" s="42" t="s">
        <v>3374</v>
      </c>
      <c r="B1176" s="43" t="s">
        <v>171</v>
      </c>
      <c r="C1176" s="43" t="s">
        <v>1263</v>
      </c>
      <c r="D1176" s="43" t="s">
        <v>3129</v>
      </c>
      <c r="E1176" s="43" t="s">
        <v>3375</v>
      </c>
      <c r="F1176" s="43">
        <f t="shared" si="20"/>
        <v>2</v>
      </c>
      <c r="G1176" s="43" t="str">
        <f t="shared" si="21"/>
        <v>03/04/202607:06:51</v>
      </c>
      <c r="H1176" s="43" t="s">
        <v>3129</v>
      </c>
      <c r="I1176" s="44">
        <v>46085</v>
      </c>
      <c r="J1176" s="44" t="str">
        <f t="shared" si="22"/>
        <v>WD</v>
      </c>
      <c r="K1176" s="43" t="s">
        <v>3376</v>
      </c>
      <c r="L1176" s="43">
        <f t="shared" si="23"/>
        <v>7</v>
      </c>
      <c r="M1176" s="43" t="s">
        <v>1210</v>
      </c>
      <c r="N1176" s="45">
        <f t="shared" si="24"/>
        <v>0.18812499999999999</v>
      </c>
      <c r="O1176" s="46">
        <v>93971</v>
      </c>
      <c r="P1176" s="47">
        <f>VLOOKUP(O1176,'CPT to wRVU'!$A$1:$C$9660,3,FALSE)</f>
        <v>0.45</v>
      </c>
      <c r="Q1176" s="25"/>
      <c r="R1176" s="25"/>
      <c r="S1176" s="25"/>
      <c r="T1176" s="25"/>
    </row>
    <row r="1177" spans="1:20" ht="27" customHeight="1" x14ac:dyDescent="0.2">
      <c r="A1177" s="42" t="s">
        <v>3377</v>
      </c>
      <c r="B1177" s="43" t="s">
        <v>171</v>
      </c>
      <c r="C1177" s="43" t="s">
        <v>1343</v>
      </c>
      <c r="D1177" s="43" t="s">
        <v>3129</v>
      </c>
      <c r="E1177" s="43" t="s">
        <v>3378</v>
      </c>
      <c r="F1177" s="43">
        <f t="shared" si="20"/>
        <v>0</v>
      </c>
      <c r="G1177" s="43" t="str">
        <f t="shared" si="21"/>
        <v>03/04/202607:11:16</v>
      </c>
      <c r="H1177" s="43" t="s">
        <v>3129</v>
      </c>
      <c r="I1177" s="44">
        <v>46085</v>
      </c>
      <c r="J1177" s="44" t="str">
        <f t="shared" si="22"/>
        <v>WD</v>
      </c>
      <c r="K1177" s="43" t="s">
        <v>3379</v>
      </c>
      <c r="L1177" s="43">
        <f t="shared" si="23"/>
        <v>7</v>
      </c>
      <c r="M1177" s="43" t="s">
        <v>1210</v>
      </c>
      <c r="N1177" s="45">
        <f t="shared" si="24"/>
        <v>0.2709259259259259</v>
      </c>
      <c r="O1177" s="46">
        <v>93971</v>
      </c>
      <c r="P1177" s="47">
        <f>VLOOKUP(O1177,'CPT to wRVU'!$A$1:$C$9660,3,FALSE)</f>
        <v>0.45</v>
      </c>
      <c r="Q1177" s="28"/>
      <c r="R1177" s="28"/>
      <c r="S1177" s="28"/>
      <c r="T1177" s="28"/>
    </row>
    <row r="1178" spans="1:20" ht="27" customHeight="1" x14ac:dyDescent="0.2">
      <c r="A1178" s="42" t="s">
        <v>3380</v>
      </c>
      <c r="B1178" s="43" t="s">
        <v>171</v>
      </c>
      <c r="C1178" s="43" t="s">
        <v>1249</v>
      </c>
      <c r="D1178" s="43" t="s">
        <v>3129</v>
      </c>
      <c r="E1178" s="43" t="s">
        <v>3381</v>
      </c>
      <c r="F1178" s="43">
        <f t="shared" si="20"/>
        <v>3</v>
      </c>
      <c r="G1178" s="43" t="str">
        <f t="shared" si="21"/>
        <v>03/04/202607:13:29</v>
      </c>
      <c r="H1178" s="43" t="s">
        <v>3129</v>
      </c>
      <c r="I1178" s="44">
        <v>46085</v>
      </c>
      <c r="J1178" s="44" t="str">
        <f t="shared" si="22"/>
        <v>WD</v>
      </c>
      <c r="K1178" s="43" t="s">
        <v>3382</v>
      </c>
      <c r="L1178" s="43">
        <f t="shared" si="23"/>
        <v>7</v>
      </c>
      <c r="M1178" s="43" t="s">
        <v>1210</v>
      </c>
      <c r="N1178" s="45">
        <f t="shared" si="24"/>
        <v>0.15928240740740743</v>
      </c>
      <c r="O1178" s="46">
        <v>93970</v>
      </c>
      <c r="P1178" s="47">
        <f>VLOOKUP(O1178,'CPT to wRVU'!$A$1:$C$9660,3,FALSE)</f>
        <v>0.7</v>
      </c>
      <c r="Q1178" s="25"/>
      <c r="R1178" s="25"/>
      <c r="S1178" s="25"/>
      <c r="T1178" s="25"/>
    </row>
    <row r="1179" spans="1:20" ht="16.5" customHeight="1" x14ac:dyDescent="0.2">
      <c r="A1179" s="42" t="s">
        <v>3383</v>
      </c>
      <c r="B1179" s="43" t="s">
        <v>171</v>
      </c>
      <c r="C1179" s="43" t="s">
        <v>179</v>
      </c>
      <c r="D1179" s="43" t="s">
        <v>3129</v>
      </c>
      <c r="E1179" s="43" t="s">
        <v>3384</v>
      </c>
      <c r="F1179" s="43">
        <f t="shared" si="20"/>
        <v>1</v>
      </c>
      <c r="G1179" s="43" t="str">
        <f t="shared" si="21"/>
        <v>03/04/202607:17:16</v>
      </c>
      <c r="H1179" s="43" t="s">
        <v>3129</v>
      </c>
      <c r="I1179" s="44">
        <v>46085</v>
      </c>
      <c r="J1179" s="44" t="str">
        <f t="shared" si="22"/>
        <v>WD</v>
      </c>
      <c r="K1179" s="43" t="s">
        <v>3385</v>
      </c>
      <c r="L1179" s="43">
        <f t="shared" si="23"/>
        <v>7</v>
      </c>
      <c r="M1179" s="43" t="s">
        <v>1210</v>
      </c>
      <c r="N1179" s="45">
        <f t="shared" si="24"/>
        <v>0.22840277777777779</v>
      </c>
      <c r="O1179" s="46">
        <v>76705</v>
      </c>
      <c r="P1179" s="47">
        <f>VLOOKUP(O1179,'CPT to wRVU'!$A$1:$C$9660,3,FALSE)</f>
        <v>0.59</v>
      </c>
      <c r="Q1179" s="28"/>
      <c r="R1179" s="28"/>
      <c r="S1179" s="28"/>
      <c r="T1179" s="28"/>
    </row>
    <row r="1180" spans="1:20" ht="27" customHeight="1" x14ac:dyDescent="0.2">
      <c r="A1180" s="42" t="s">
        <v>3386</v>
      </c>
      <c r="B1180" s="43" t="s">
        <v>171</v>
      </c>
      <c r="C1180" s="43" t="s">
        <v>387</v>
      </c>
      <c r="D1180" s="43" t="s">
        <v>2060</v>
      </c>
      <c r="E1180" s="43" t="s">
        <v>3387</v>
      </c>
      <c r="F1180" s="43">
        <f t="shared" si="20"/>
        <v>23</v>
      </c>
      <c r="G1180" s="43" t="str">
        <f t="shared" si="21"/>
        <v>03/04/202607:20:45</v>
      </c>
      <c r="H1180" s="43" t="s">
        <v>3129</v>
      </c>
      <c r="I1180" s="44">
        <v>46085</v>
      </c>
      <c r="J1180" s="44" t="str">
        <f t="shared" si="22"/>
        <v>WD</v>
      </c>
      <c r="K1180" s="43" t="s">
        <v>3388</v>
      </c>
      <c r="L1180" s="43">
        <f t="shared" si="23"/>
        <v>7</v>
      </c>
      <c r="M1180" s="43" t="s">
        <v>1210</v>
      </c>
      <c r="N1180" s="45">
        <f t="shared" si="24"/>
        <v>0.33170138888888889</v>
      </c>
      <c r="O1180" s="46">
        <v>76856</v>
      </c>
      <c r="P1180" s="47">
        <f>VLOOKUP(O1180,'CPT to wRVU'!$A$1:$C$9660,3,FALSE)</f>
        <v>0.69</v>
      </c>
      <c r="Q1180" s="25"/>
      <c r="R1180" s="25"/>
      <c r="S1180" s="25"/>
      <c r="T1180" s="25"/>
    </row>
    <row r="1181" spans="1:20" ht="27" customHeight="1" x14ac:dyDescent="0.2">
      <c r="A1181" s="42" t="s">
        <v>3389</v>
      </c>
      <c r="B1181" s="43" t="s">
        <v>171</v>
      </c>
      <c r="C1181" s="43" t="s">
        <v>387</v>
      </c>
      <c r="D1181" s="43" t="s">
        <v>3129</v>
      </c>
      <c r="E1181" s="43" t="s">
        <v>3390</v>
      </c>
      <c r="F1181" s="43">
        <f t="shared" si="20"/>
        <v>1</v>
      </c>
      <c r="G1181" s="43" t="str">
        <f t="shared" si="21"/>
        <v>03/04/202607:30:07</v>
      </c>
      <c r="H1181" s="43" t="s">
        <v>3129</v>
      </c>
      <c r="I1181" s="44">
        <v>46085</v>
      </c>
      <c r="J1181" s="44" t="str">
        <f t="shared" si="22"/>
        <v>WD</v>
      </c>
      <c r="K1181" s="43" t="s">
        <v>3391</v>
      </c>
      <c r="L1181" s="43">
        <f t="shared" si="23"/>
        <v>7</v>
      </c>
      <c r="M1181" s="43" t="s">
        <v>1210</v>
      </c>
      <c r="N1181" s="45">
        <f t="shared" si="24"/>
        <v>0.24163194444444441</v>
      </c>
      <c r="O1181" s="46">
        <v>76856</v>
      </c>
      <c r="P1181" s="47">
        <f>VLOOKUP(O1181,'CPT to wRVU'!$A$1:$C$9660,3,FALSE)</f>
        <v>0.69</v>
      </c>
      <c r="Q1181" s="28"/>
      <c r="R1181" s="28"/>
      <c r="S1181" s="28"/>
      <c r="T1181" s="28"/>
    </row>
    <row r="1182" spans="1:20" ht="27" customHeight="1" x14ac:dyDescent="0.2">
      <c r="A1182" s="42" t="s">
        <v>3392</v>
      </c>
      <c r="B1182" s="43" t="s">
        <v>171</v>
      </c>
      <c r="C1182" s="43" t="s">
        <v>391</v>
      </c>
      <c r="D1182" s="43" t="s">
        <v>3129</v>
      </c>
      <c r="E1182" s="43" t="s">
        <v>3390</v>
      </c>
      <c r="F1182" s="43">
        <f t="shared" si="20"/>
        <v>1</v>
      </c>
      <c r="G1182" s="43" t="str">
        <f t="shared" si="21"/>
        <v>03/04/202607:30:07</v>
      </c>
      <c r="H1182" s="43" t="s">
        <v>3129</v>
      </c>
      <c r="I1182" s="44">
        <v>46085</v>
      </c>
      <c r="J1182" s="44" t="str">
        <f t="shared" si="22"/>
        <v>WD</v>
      </c>
      <c r="K1182" s="43" t="s">
        <v>3391</v>
      </c>
      <c r="L1182" s="43">
        <f t="shared" si="23"/>
        <v>7</v>
      </c>
      <c r="M1182" s="43" t="s">
        <v>1210</v>
      </c>
      <c r="N1182" s="45">
        <f t="shared" si="24"/>
        <v>0.24163194444444441</v>
      </c>
      <c r="O1182" s="46">
        <v>76830</v>
      </c>
      <c r="P1182" s="47">
        <f>VLOOKUP(O1182,'CPT to wRVU'!$A$1:$C$9660,3,FALSE)</f>
        <v>0.69</v>
      </c>
      <c r="Q1182" s="25"/>
      <c r="R1182" s="25"/>
      <c r="S1182" s="25"/>
      <c r="T1182" s="25"/>
    </row>
    <row r="1183" spans="1:20" ht="27" customHeight="1" x14ac:dyDescent="0.2">
      <c r="A1183" s="42" t="s">
        <v>3393</v>
      </c>
      <c r="B1183" s="43" t="s">
        <v>40</v>
      </c>
      <c r="C1183" s="43" t="s">
        <v>879</v>
      </c>
      <c r="D1183" s="43" t="s">
        <v>3129</v>
      </c>
      <c r="E1183" s="43" t="s">
        <v>3394</v>
      </c>
      <c r="F1183" s="43">
        <f t="shared" si="20"/>
        <v>5</v>
      </c>
      <c r="G1183" s="43" t="str">
        <f t="shared" si="21"/>
        <v>03/04/202607:31:27</v>
      </c>
      <c r="H1183" s="43" t="s">
        <v>3129</v>
      </c>
      <c r="I1183" s="44">
        <v>46085</v>
      </c>
      <c r="J1183" s="44" t="str">
        <f t="shared" si="22"/>
        <v>WD</v>
      </c>
      <c r="K1183" s="43" t="s">
        <v>3395</v>
      </c>
      <c r="L1183" s="43">
        <f t="shared" si="23"/>
        <v>7</v>
      </c>
      <c r="M1183" s="43" t="s">
        <v>1210</v>
      </c>
      <c r="N1183" s="45">
        <f t="shared" si="24"/>
        <v>7.8391203703703699E-2</v>
      </c>
      <c r="O1183" s="46">
        <v>73590</v>
      </c>
      <c r="P1183" s="47">
        <f>VLOOKUP(O1183,'CPT to wRVU'!$A$1:$C$9660,3,FALSE)</f>
        <v>0.16</v>
      </c>
      <c r="Q1183" s="28"/>
      <c r="R1183" s="28"/>
      <c r="S1183" s="28"/>
      <c r="T1183" s="28"/>
    </row>
    <row r="1184" spans="1:20" ht="27" customHeight="1" x14ac:dyDescent="0.2">
      <c r="A1184" s="42" t="s">
        <v>3396</v>
      </c>
      <c r="B1184" s="43" t="s">
        <v>40</v>
      </c>
      <c r="C1184" s="43" t="s">
        <v>3397</v>
      </c>
      <c r="D1184" s="43" t="s">
        <v>3129</v>
      </c>
      <c r="E1184" s="43" t="s">
        <v>3394</v>
      </c>
      <c r="F1184" s="43">
        <f t="shared" si="20"/>
        <v>5</v>
      </c>
      <c r="G1184" s="43" t="str">
        <f t="shared" si="21"/>
        <v>03/04/202607:33:24</v>
      </c>
      <c r="H1184" s="43" t="s">
        <v>3129</v>
      </c>
      <c r="I1184" s="44">
        <v>46085</v>
      </c>
      <c r="J1184" s="44" t="str">
        <f t="shared" si="22"/>
        <v>WD</v>
      </c>
      <c r="K1184" s="43" t="s">
        <v>3398</v>
      </c>
      <c r="L1184" s="43">
        <f t="shared" si="23"/>
        <v>7</v>
      </c>
      <c r="M1184" s="43" t="s">
        <v>1210</v>
      </c>
      <c r="N1184" s="45">
        <f t="shared" si="24"/>
        <v>7.9745370370370355E-2</v>
      </c>
      <c r="O1184" s="46">
        <v>73630</v>
      </c>
      <c r="P1184" s="47">
        <f>VLOOKUP(O1184,'CPT to wRVU'!$A$1:$C$9660,3,FALSE)</f>
        <v>0.17</v>
      </c>
      <c r="Q1184" s="25"/>
      <c r="R1184" s="25"/>
      <c r="S1184" s="25"/>
      <c r="T1184" s="25"/>
    </row>
    <row r="1185" spans="1:20" ht="16.5" customHeight="1" x14ac:dyDescent="0.2">
      <c r="A1185" s="42" t="s">
        <v>3399</v>
      </c>
      <c r="B1185" s="43" t="s">
        <v>21</v>
      </c>
      <c r="C1185" s="43" t="s">
        <v>28</v>
      </c>
      <c r="D1185" s="43" t="s">
        <v>3129</v>
      </c>
      <c r="E1185" s="43" t="s">
        <v>3400</v>
      </c>
      <c r="F1185" s="43">
        <f t="shared" si="20"/>
        <v>7</v>
      </c>
      <c r="G1185" s="43" t="str">
        <f t="shared" si="21"/>
        <v>03/04/202607:38:02</v>
      </c>
      <c r="H1185" s="43" t="s">
        <v>3129</v>
      </c>
      <c r="I1185" s="44">
        <v>46085</v>
      </c>
      <c r="J1185" s="44" t="str">
        <f t="shared" si="22"/>
        <v>WD</v>
      </c>
      <c r="K1185" s="43" t="s">
        <v>3401</v>
      </c>
      <c r="L1185" s="43">
        <f t="shared" si="23"/>
        <v>7</v>
      </c>
      <c r="M1185" s="43" t="s">
        <v>1210</v>
      </c>
      <c r="N1185" s="45">
        <f t="shared" si="24"/>
        <v>1.3530092592592635E-2</v>
      </c>
      <c r="O1185" s="46">
        <v>70450</v>
      </c>
      <c r="P1185" s="47">
        <f>VLOOKUP(O1185,'CPT to wRVU'!$A$1:$C$9660,3,FALSE)</f>
        <v>0.85</v>
      </c>
      <c r="Q1185" s="28"/>
      <c r="R1185" s="28"/>
      <c r="S1185" s="28"/>
      <c r="T1185" s="28"/>
    </row>
    <row r="1186" spans="1:20" ht="27" customHeight="1" x14ac:dyDescent="0.2">
      <c r="A1186" s="42" t="s">
        <v>3402</v>
      </c>
      <c r="B1186" s="43" t="s">
        <v>163</v>
      </c>
      <c r="C1186" s="43" t="s">
        <v>419</v>
      </c>
      <c r="D1186" s="43" t="s">
        <v>2060</v>
      </c>
      <c r="E1186" s="43" t="s">
        <v>3403</v>
      </c>
      <c r="F1186" s="43">
        <f t="shared" si="20"/>
        <v>23</v>
      </c>
      <c r="G1186" s="43" t="str">
        <f t="shared" si="21"/>
        <v>03/04/202607:44:24</v>
      </c>
      <c r="H1186" s="43" t="s">
        <v>3129</v>
      </c>
      <c r="I1186" s="44">
        <v>46085</v>
      </c>
      <c r="J1186" s="44" t="str">
        <f t="shared" si="22"/>
        <v>WD</v>
      </c>
      <c r="K1186" s="43" t="s">
        <v>3404</v>
      </c>
      <c r="L1186" s="43">
        <f t="shared" si="23"/>
        <v>7</v>
      </c>
      <c r="M1186" s="43" t="s">
        <v>1210</v>
      </c>
      <c r="N1186" s="45">
        <f t="shared" si="24"/>
        <v>0.34474537037037034</v>
      </c>
      <c r="O1186" s="46">
        <v>72148</v>
      </c>
      <c r="P1186" s="47">
        <f>VLOOKUP(O1186,'CPT to wRVU'!$A$1:$C$9660,3,FALSE)</f>
        <v>1.48</v>
      </c>
      <c r="Q1186" s="25"/>
      <c r="R1186" s="25"/>
      <c r="S1186" s="25"/>
      <c r="T1186" s="25"/>
    </row>
    <row r="1187" spans="1:20" ht="16.5" customHeight="1" x14ac:dyDescent="0.2">
      <c r="A1187" s="42" t="s">
        <v>3405</v>
      </c>
      <c r="B1187" s="43" t="s">
        <v>163</v>
      </c>
      <c r="C1187" s="43" t="s">
        <v>164</v>
      </c>
      <c r="D1187" s="43" t="s">
        <v>3129</v>
      </c>
      <c r="E1187" s="43" t="s">
        <v>3406</v>
      </c>
      <c r="F1187" s="43">
        <f t="shared" si="20"/>
        <v>1</v>
      </c>
      <c r="G1187" s="43" t="str">
        <f t="shared" si="21"/>
        <v>03/04/202607:52:58</v>
      </c>
      <c r="H1187" s="43" t="s">
        <v>3129</v>
      </c>
      <c r="I1187" s="44">
        <v>46085</v>
      </c>
      <c r="J1187" s="44" t="str">
        <f t="shared" si="22"/>
        <v>WD</v>
      </c>
      <c r="K1187" s="43" t="s">
        <v>3407</v>
      </c>
      <c r="L1187" s="43">
        <f t="shared" si="23"/>
        <v>7</v>
      </c>
      <c r="M1187" s="43" t="s">
        <v>1210</v>
      </c>
      <c r="N1187" s="45">
        <f t="shared" si="24"/>
        <v>0.26230324074074074</v>
      </c>
      <c r="O1187" s="46">
        <v>70553</v>
      </c>
      <c r="P1187" s="47">
        <f>VLOOKUP(O1187,'CPT to wRVU'!$A$1:$C$9660,3,FALSE)</f>
        <v>2.29</v>
      </c>
      <c r="Q1187" s="28"/>
      <c r="R1187" s="28"/>
      <c r="S1187" s="28"/>
      <c r="T1187" s="28"/>
    </row>
    <row r="1188" spans="1:20" ht="16.5" customHeight="1" x14ac:dyDescent="0.2">
      <c r="A1188" s="35" t="s">
        <v>3408</v>
      </c>
      <c r="B1188" s="36" t="s">
        <v>163</v>
      </c>
      <c r="C1188" s="36" t="s">
        <v>419</v>
      </c>
      <c r="D1188" s="36" t="s">
        <v>3129</v>
      </c>
      <c r="E1188" s="36" t="s">
        <v>3409</v>
      </c>
      <c r="F1188" s="36">
        <f t="shared" si="20"/>
        <v>5</v>
      </c>
      <c r="G1188" s="36" t="str">
        <f t="shared" si="21"/>
        <v>03/04/202607:54:48</v>
      </c>
      <c r="H1188" s="36" t="s">
        <v>3129</v>
      </c>
      <c r="I1188" s="37">
        <v>46085</v>
      </c>
      <c r="J1188" s="37" t="str">
        <f t="shared" si="22"/>
        <v>WD</v>
      </c>
      <c r="K1188" s="36" t="s">
        <v>3410</v>
      </c>
      <c r="L1188" s="36">
        <f t="shared" si="23"/>
        <v>7</v>
      </c>
      <c r="M1188" s="36" t="s">
        <v>515</v>
      </c>
      <c r="N1188" s="38">
        <f t="shared" si="24"/>
        <v>9.3657407407407439E-2</v>
      </c>
      <c r="O1188" s="39">
        <v>72148</v>
      </c>
      <c r="P1188" s="40">
        <f>VLOOKUP(O1188,'CPT to wRVU'!$A$1:$C$9660,3,FALSE)</f>
        <v>1.48</v>
      </c>
      <c r="Q1188" s="25"/>
      <c r="R1188" s="25"/>
      <c r="S1188" s="25"/>
      <c r="T1188" s="25"/>
    </row>
    <row r="1189" spans="1:20" ht="27" customHeight="1" x14ac:dyDescent="0.2">
      <c r="A1189" s="42" t="s">
        <v>3411</v>
      </c>
      <c r="B1189" s="43" t="s">
        <v>171</v>
      </c>
      <c r="C1189" s="43" t="s">
        <v>393</v>
      </c>
      <c r="D1189" s="43" t="s">
        <v>3129</v>
      </c>
      <c r="E1189" s="43" t="s">
        <v>2207</v>
      </c>
      <c r="F1189" s="43">
        <f t="shared" si="20"/>
        <v>2</v>
      </c>
      <c r="G1189" s="43" t="str">
        <f t="shared" si="21"/>
        <v>03/04/202607:56:53</v>
      </c>
      <c r="H1189" s="43" t="s">
        <v>3129</v>
      </c>
      <c r="I1189" s="44">
        <v>46085</v>
      </c>
      <c r="J1189" s="44" t="str">
        <f t="shared" si="22"/>
        <v>WD</v>
      </c>
      <c r="K1189" s="43" t="s">
        <v>3412</v>
      </c>
      <c r="L1189" s="43">
        <f t="shared" si="23"/>
        <v>7</v>
      </c>
      <c r="M1189" s="43" t="s">
        <v>1210</v>
      </c>
      <c r="N1189" s="45">
        <f t="shared" si="24"/>
        <v>0.21497685185185186</v>
      </c>
      <c r="O1189" s="46">
        <v>76700</v>
      </c>
      <c r="P1189" s="47">
        <f>VLOOKUP(O1189,'CPT to wRVU'!$A$1:$C$9660,3,FALSE)</f>
        <v>0.81</v>
      </c>
      <c r="Q1189" s="28"/>
      <c r="R1189" s="28"/>
      <c r="S1189" s="28"/>
      <c r="T1189" s="28"/>
    </row>
    <row r="1190" spans="1:20" ht="27" customHeight="1" x14ac:dyDescent="0.2">
      <c r="A1190" s="42" t="s">
        <v>3413</v>
      </c>
      <c r="B1190" s="43" t="s">
        <v>171</v>
      </c>
      <c r="C1190" s="43" t="s">
        <v>179</v>
      </c>
      <c r="D1190" s="43" t="s">
        <v>3129</v>
      </c>
      <c r="E1190" s="43" t="s">
        <v>3414</v>
      </c>
      <c r="F1190" s="43">
        <f t="shared" si="20"/>
        <v>3</v>
      </c>
      <c r="G1190" s="43" t="str">
        <f t="shared" si="21"/>
        <v>03/04/202608:00:31</v>
      </c>
      <c r="H1190" s="43" t="s">
        <v>3129</v>
      </c>
      <c r="I1190" s="44">
        <v>46085</v>
      </c>
      <c r="J1190" s="44" t="str">
        <f t="shared" si="22"/>
        <v>WD</v>
      </c>
      <c r="K1190" s="43" t="s">
        <v>3415</v>
      </c>
      <c r="L1190" s="43">
        <f t="shared" si="23"/>
        <v>8</v>
      </c>
      <c r="M1190" s="43" t="s">
        <v>1210</v>
      </c>
      <c r="N1190" s="45">
        <f t="shared" si="24"/>
        <v>0.19001157407407407</v>
      </c>
      <c r="O1190" s="46">
        <v>76705</v>
      </c>
      <c r="P1190" s="47">
        <f>VLOOKUP(O1190,'CPT to wRVU'!$A$1:$C$9660,3,FALSE)</f>
        <v>0.59</v>
      </c>
      <c r="Q1190" s="25"/>
      <c r="R1190" s="25">
        <f>SUM(P1190:P1203)</f>
        <v>13.920000000000002</v>
      </c>
      <c r="S1190" s="26">
        <f>(R1190*55)-450</f>
        <v>315.60000000000014</v>
      </c>
      <c r="T1190" s="25"/>
    </row>
    <row r="1191" spans="1:20" ht="27" customHeight="1" x14ac:dyDescent="0.2">
      <c r="A1191" s="29" t="s">
        <v>3416</v>
      </c>
      <c r="B1191" s="30" t="s">
        <v>171</v>
      </c>
      <c r="C1191" s="30" t="s">
        <v>1573</v>
      </c>
      <c r="D1191" s="30" t="s">
        <v>3129</v>
      </c>
      <c r="E1191" s="30" t="s">
        <v>3417</v>
      </c>
      <c r="F1191" s="30">
        <f t="shared" si="20"/>
        <v>3</v>
      </c>
      <c r="G1191" s="30" t="str">
        <f t="shared" si="21"/>
        <v>03/04/202608:00:49</v>
      </c>
      <c r="H1191" s="30" t="s">
        <v>3129</v>
      </c>
      <c r="I1191" s="31">
        <v>46085</v>
      </c>
      <c r="J1191" s="31" t="str">
        <f t="shared" si="22"/>
        <v>WD</v>
      </c>
      <c r="K1191" s="30" t="s">
        <v>3418</v>
      </c>
      <c r="L1191" s="30">
        <f t="shared" si="23"/>
        <v>8</v>
      </c>
      <c r="M1191" s="30" t="s">
        <v>515</v>
      </c>
      <c r="N1191" s="32">
        <f t="shared" si="24"/>
        <v>0.17590277777777777</v>
      </c>
      <c r="O1191" s="33">
        <v>76819</v>
      </c>
      <c r="P1191" s="34">
        <f>VLOOKUP(O1191,'CPT to wRVU'!$A$1:$C$9660,3,FALSE)</f>
        <v>0.77</v>
      </c>
      <c r="Q1191" s="28"/>
      <c r="R1191" s="28"/>
      <c r="S1191" s="28"/>
      <c r="T1191" s="28"/>
    </row>
    <row r="1192" spans="1:20" ht="27" customHeight="1" x14ac:dyDescent="0.2">
      <c r="A1192" s="35" t="s">
        <v>3419</v>
      </c>
      <c r="B1192" s="36" t="s">
        <v>171</v>
      </c>
      <c r="C1192" s="36" t="s">
        <v>447</v>
      </c>
      <c r="D1192" s="36" t="s">
        <v>2060</v>
      </c>
      <c r="E1192" s="36" t="s">
        <v>3420</v>
      </c>
      <c r="F1192" s="36">
        <f t="shared" si="20"/>
        <v>23</v>
      </c>
      <c r="G1192" s="36" t="str">
        <f t="shared" si="21"/>
        <v>03/04/202608:03:07</v>
      </c>
      <c r="H1192" s="36" t="s">
        <v>3129</v>
      </c>
      <c r="I1192" s="37">
        <v>46085</v>
      </c>
      <c r="J1192" s="37" t="str">
        <f t="shared" si="22"/>
        <v>WD</v>
      </c>
      <c r="K1192" s="36" t="s">
        <v>3421</v>
      </c>
      <c r="L1192" s="36">
        <f t="shared" si="23"/>
        <v>8</v>
      </c>
      <c r="M1192" s="36" t="s">
        <v>515</v>
      </c>
      <c r="N1192" s="38">
        <f t="shared" si="24"/>
        <v>0.34363425925925928</v>
      </c>
      <c r="O1192" s="39">
        <v>76801</v>
      </c>
      <c r="P1192" s="40">
        <f>VLOOKUP(O1192,'CPT to wRVU'!$A$1:$C$9660,3,FALSE)</f>
        <v>0.99</v>
      </c>
      <c r="Q1192" s="25"/>
      <c r="R1192" s="25"/>
      <c r="S1192" s="25"/>
      <c r="T1192" s="25"/>
    </row>
    <row r="1193" spans="1:20" ht="27" customHeight="1" x14ac:dyDescent="0.2">
      <c r="A1193" s="29" t="s">
        <v>3422</v>
      </c>
      <c r="B1193" s="30" t="s">
        <v>171</v>
      </c>
      <c r="C1193" s="30" t="s">
        <v>447</v>
      </c>
      <c r="D1193" s="30" t="s">
        <v>3129</v>
      </c>
      <c r="E1193" s="30" t="s">
        <v>3423</v>
      </c>
      <c r="F1193" s="30">
        <f t="shared" si="20"/>
        <v>3</v>
      </c>
      <c r="G1193" s="30" t="str">
        <f t="shared" si="21"/>
        <v>03/04/202608:05:47</v>
      </c>
      <c r="H1193" s="30" t="s">
        <v>3129</v>
      </c>
      <c r="I1193" s="31">
        <v>46085</v>
      </c>
      <c r="J1193" s="31" t="str">
        <f t="shared" si="22"/>
        <v>WD</v>
      </c>
      <c r="K1193" s="30" t="s">
        <v>3424</v>
      </c>
      <c r="L1193" s="30">
        <f t="shared" si="23"/>
        <v>8</v>
      </c>
      <c r="M1193" s="30" t="s">
        <v>515</v>
      </c>
      <c r="N1193" s="32">
        <f t="shared" si="24"/>
        <v>0.1867361111111111</v>
      </c>
      <c r="O1193" s="33">
        <v>76801</v>
      </c>
      <c r="P1193" s="34">
        <f>VLOOKUP(O1193,'CPT to wRVU'!$A$1:$C$9660,3,FALSE)</f>
        <v>0.99</v>
      </c>
      <c r="Q1193" s="28"/>
      <c r="R1193" s="28"/>
      <c r="S1193" s="28"/>
      <c r="T1193" s="28"/>
    </row>
    <row r="1194" spans="1:20" ht="27" customHeight="1" x14ac:dyDescent="0.2">
      <c r="A1194" s="42" t="s">
        <v>3425</v>
      </c>
      <c r="B1194" s="43" t="s">
        <v>171</v>
      </c>
      <c r="C1194" s="43" t="s">
        <v>179</v>
      </c>
      <c r="D1194" s="43" t="s">
        <v>3129</v>
      </c>
      <c r="E1194" s="43" t="s">
        <v>3426</v>
      </c>
      <c r="F1194" s="43">
        <f t="shared" si="20"/>
        <v>4</v>
      </c>
      <c r="G1194" s="43" t="str">
        <f t="shared" si="21"/>
        <v>03/04/202608:06:30</v>
      </c>
      <c r="H1194" s="43" t="s">
        <v>3129</v>
      </c>
      <c r="I1194" s="44">
        <v>46085</v>
      </c>
      <c r="J1194" s="44" t="str">
        <f t="shared" si="22"/>
        <v>WD</v>
      </c>
      <c r="K1194" s="43" t="s">
        <v>3427</v>
      </c>
      <c r="L1194" s="43">
        <f t="shared" si="23"/>
        <v>8</v>
      </c>
      <c r="M1194" s="43" t="s">
        <v>1210</v>
      </c>
      <c r="N1194" s="45">
        <f t="shared" si="24"/>
        <v>0.16709490740740743</v>
      </c>
      <c r="O1194" s="46">
        <v>76705</v>
      </c>
      <c r="P1194" s="47">
        <f>VLOOKUP(O1194,'CPT to wRVU'!$A$1:$C$9660,3,FALSE)</f>
        <v>0.59</v>
      </c>
      <c r="Q1194" s="25"/>
      <c r="R1194" s="25"/>
      <c r="S1194" s="25"/>
      <c r="T1194" s="25"/>
    </row>
    <row r="1195" spans="1:20" ht="27" customHeight="1" x14ac:dyDescent="0.2">
      <c r="A1195" s="29" t="s">
        <v>3428</v>
      </c>
      <c r="B1195" s="30" t="s">
        <v>163</v>
      </c>
      <c r="C1195" s="30" t="s">
        <v>755</v>
      </c>
      <c r="D1195" s="30" t="s">
        <v>3129</v>
      </c>
      <c r="E1195" s="30" t="s">
        <v>3429</v>
      </c>
      <c r="F1195" s="30">
        <f t="shared" si="20"/>
        <v>4</v>
      </c>
      <c r="G1195" s="30" t="str">
        <f t="shared" si="21"/>
        <v>03/04/202608:09:35</v>
      </c>
      <c r="H1195" s="30" t="s">
        <v>3129</v>
      </c>
      <c r="I1195" s="31">
        <v>46085</v>
      </c>
      <c r="J1195" s="31" t="str">
        <f t="shared" si="22"/>
        <v>WD</v>
      </c>
      <c r="K1195" s="30" t="s">
        <v>3430</v>
      </c>
      <c r="L1195" s="30">
        <f t="shared" si="23"/>
        <v>8</v>
      </c>
      <c r="M1195" s="30" t="s">
        <v>515</v>
      </c>
      <c r="N1195" s="32">
        <f t="shared" si="24"/>
        <v>0.13778935185185184</v>
      </c>
      <c r="O1195" s="33">
        <v>74181</v>
      </c>
      <c r="P1195" s="34">
        <f>VLOOKUP(O1195,'CPT to wRVU'!$A$1:$C$9660,3,FALSE)</f>
        <v>1.46</v>
      </c>
      <c r="Q1195" s="28"/>
      <c r="R1195" s="28"/>
      <c r="S1195" s="28"/>
      <c r="T1195" s="28"/>
    </row>
    <row r="1196" spans="1:20" ht="27" customHeight="1" x14ac:dyDescent="0.2">
      <c r="A1196" s="35" t="s">
        <v>3431</v>
      </c>
      <c r="B1196" s="36" t="s">
        <v>171</v>
      </c>
      <c r="C1196" s="36" t="s">
        <v>179</v>
      </c>
      <c r="D1196" s="36" t="s">
        <v>3129</v>
      </c>
      <c r="E1196" s="36" t="s">
        <v>3432</v>
      </c>
      <c r="F1196" s="36">
        <f t="shared" si="20"/>
        <v>7</v>
      </c>
      <c r="G1196" s="36" t="str">
        <f t="shared" si="21"/>
        <v>03/04/202608:12:27</v>
      </c>
      <c r="H1196" s="36" t="s">
        <v>3129</v>
      </c>
      <c r="I1196" s="37">
        <v>46085</v>
      </c>
      <c r="J1196" s="37" t="str">
        <f t="shared" si="22"/>
        <v>WD</v>
      </c>
      <c r="K1196" s="36" t="s">
        <v>3433</v>
      </c>
      <c r="L1196" s="36">
        <f t="shared" si="23"/>
        <v>8</v>
      </c>
      <c r="M1196" s="36" t="s">
        <v>515</v>
      </c>
      <c r="N1196" s="38">
        <f t="shared" si="24"/>
        <v>2.1226851851851858E-2</v>
      </c>
      <c r="O1196" s="39">
        <v>76705</v>
      </c>
      <c r="P1196" s="40">
        <f>VLOOKUP(O1196,'CPT to wRVU'!$A$1:$C$9660,3,FALSE)</f>
        <v>0.59</v>
      </c>
      <c r="Q1196" s="25"/>
      <c r="R1196" s="25"/>
      <c r="S1196" s="25"/>
      <c r="T1196" s="25"/>
    </row>
    <row r="1197" spans="1:20" ht="27" customHeight="1" x14ac:dyDescent="0.2">
      <c r="A1197" s="29" t="s">
        <v>3434</v>
      </c>
      <c r="B1197" s="30" t="s">
        <v>21</v>
      </c>
      <c r="C1197" s="30" t="s">
        <v>28</v>
      </c>
      <c r="D1197" s="30" t="s">
        <v>3129</v>
      </c>
      <c r="E1197" s="30" t="s">
        <v>3435</v>
      </c>
      <c r="F1197" s="30">
        <f t="shared" si="20"/>
        <v>4</v>
      </c>
      <c r="G1197" s="30" t="str">
        <f t="shared" si="21"/>
        <v>03/04/202608:16:20</v>
      </c>
      <c r="H1197" s="30" t="s">
        <v>3129</v>
      </c>
      <c r="I1197" s="31">
        <v>46085</v>
      </c>
      <c r="J1197" s="31" t="str">
        <f t="shared" si="22"/>
        <v>WD</v>
      </c>
      <c r="K1197" s="30" t="s">
        <v>3436</v>
      </c>
      <c r="L1197" s="30">
        <f t="shared" si="23"/>
        <v>8</v>
      </c>
      <c r="M1197" s="30" t="s">
        <v>515</v>
      </c>
      <c r="N1197" s="32">
        <f t="shared" si="24"/>
        <v>0.15262731481481484</v>
      </c>
      <c r="O1197" s="33">
        <v>70450</v>
      </c>
      <c r="P1197" s="34">
        <f>VLOOKUP(O1197,'CPT to wRVU'!$A$1:$C$9660,3,FALSE)</f>
        <v>0.85</v>
      </c>
      <c r="Q1197" s="28"/>
      <c r="R1197" s="28"/>
      <c r="S1197" s="28"/>
      <c r="T1197" s="28"/>
    </row>
    <row r="1198" spans="1:20" ht="27" customHeight="1" x14ac:dyDescent="0.2">
      <c r="A1198" s="35" t="s">
        <v>3437</v>
      </c>
      <c r="B1198" s="36" t="s">
        <v>171</v>
      </c>
      <c r="C1198" s="36" t="s">
        <v>387</v>
      </c>
      <c r="D1198" s="36" t="s">
        <v>3129</v>
      </c>
      <c r="E1198" s="36" t="s">
        <v>3438</v>
      </c>
      <c r="F1198" s="36">
        <f t="shared" si="20"/>
        <v>5</v>
      </c>
      <c r="G1198" s="36" t="str">
        <f t="shared" si="21"/>
        <v>03/04/202608:18:21</v>
      </c>
      <c r="H1198" s="36" t="s">
        <v>3129</v>
      </c>
      <c r="I1198" s="37">
        <v>46085</v>
      </c>
      <c r="J1198" s="37" t="str">
        <f t="shared" si="22"/>
        <v>WD</v>
      </c>
      <c r="K1198" s="36" t="s">
        <v>3439</v>
      </c>
      <c r="L1198" s="36">
        <f t="shared" si="23"/>
        <v>8</v>
      </c>
      <c r="M1198" s="36" t="s">
        <v>515</v>
      </c>
      <c r="N1198" s="38">
        <f t="shared" si="24"/>
        <v>0.12124999999999997</v>
      </c>
      <c r="O1198" s="39">
        <v>76856</v>
      </c>
      <c r="P1198" s="40">
        <f>VLOOKUP(O1198,'CPT to wRVU'!$A$1:$C$9660,3,FALSE)</f>
        <v>0.69</v>
      </c>
      <c r="Q1198" s="25"/>
      <c r="R1198" s="25"/>
      <c r="S1198" s="25"/>
      <c r="T1198" s="25"/>
    </row>
    <row r="1199" spans="1:20" ht="27" customHeight="1" x14ac:dyDescent="0.2">
      <c r="A1199" s="29" t="s">
        <v>3440</v>
      </c>
      <c r="B1199" s="30" t="s">
        <v>171</v>
      </c>
      <c r="C1199" s="30" t="s">
        <v>2446</v>
      </c>
      <c r="D1199" s="30" t="s">
        <v>3129</v>
      </c>
      <c r="E1199" s="30" t="s">
        <v>3441</v>
      </c>
      <c r="F1199" s="30">
        <f t="shared" si="20"/>
        <v>5</v>
      </c>
      <c r="G1199" s="30" t="str">
        <f t="shared" si="21"/>
        <v>03/04/202608:20:28</v>
      </c>
      <c r="H1199" s="30" t="s">
        <v>3129</v>
      </c>
      <c r="I1199" s="31">
        <v>46085</v>
      </c>
      <c r="J1199" s="31" t="str">
        <f t="shared" si="22"/>
        <v>WD</v>
      </c>
      <c r="K1199" s="30" t="s">
        <v>3442</v>
      </c>
      <c r="L1199" s="30">
        <f t="shared" si="23"/>
        <v>8</v>
      </c>
      <c r="M1199" s="30" t="s">
        <v>515</v>
      </c>
      <c r="N1199" s="32">
        <f t="shared" si="24"/>
        <v>0.10064814814814815</v>
      </c>
      <c r="O1199" s="33">
        <v>76536</v>
      </c>
      <c r="P1199" s="34">
        <f>VLOOKUP(O1199,'CPT to wRVU'!$A$1:$C$9660,3,FALSE)</f>
        <v>0.56000000000000005</v>
      </c>
      <c r="Q1199" s="28"/>
      <c r="R1199" s="28"/>
      <c r="S1199" s="28"/>
      <c r="T1199" s="28"/>
    </row>
    <row r="1200" spans="1:20" ht="27" customHeight="1" x14ac:dyDescent="0.2">
      <c r="A1200" s="35" t="s">
        <v>3443</v>
      </c>
      <c r="B1200" s="36" t="s">
        <v>21</v>
      </c>
      <c r="C1200" s="36" t="s">
        <v>380</v>
      </c>
      <c r="D1200" s="36" t="s">
        <v>3129</v>
      </c>
      <c r="E1200" s="36" t="s">
        <v>3444</v>
      </c>
      <c r="F1200" s="36">
        <f t="shared" si="20"/>
        <v>8</v>
      </c>
      <c r="G1200" s="36" t="str">
        <f t="shared" si="21"/>
        <v>03/04/202608:26:15</v>
      </c>
      <c r="H1200" s="36" t="s">
        <v>3129</v>
      </c>
      <c r="I1200" s="37">
        <v>46085</v>
      </c>
      <c r="J1200" s="37" t="str">
        <f t="shared" si="22"/>
        <v>WD</v>
      </c>
      <c r="K1200" s="36" t="s">
        <v>3445</v>
      </c>
      <c r="L1200" s="36">
        <f t="shared" si="23"/>
        <v>8</v>
      </c>
      <c r="M1200" s="36" t="s">
        <v>515</v>
      </c>
      <c r="N1200" s="38">
        <f t="shared" si="24"/>
        <v>1.5069444444444469E-2</v>
      </c>
      <c r="O1200" s="39">
        <v>71275</v>
      </c>
      <c r="P1200" s="40">
        <f>VLOOKUP(O1200,'CPT to wRVU'!$A$1:$C$9660,3,FALSE)</f>
        <v>1.82</v>
      </c>
      <c r="Q1200" s="25"/>
      <c r="R1200" s="25"/>
      <c r="S1200" s="25"/>
      <c r="T1200" s="25"/>
    </row>
    <row r="1201" spans="1:20" ht="27" customHeight="1" x14ac:dyDescent="0.2">
      <c r="A1201" s="29" t="s">
        <v>3446</v>
      </c>
      <c r="B1201" s="30" t="s">
        <v>21</v>
      </c>
      <c r="C1201" s="30" t="s">
        <v>376</v>
      </c>
      <c r="D1201" s="30" t="s">
        <v>3129</v>
      </c>
      <c r="E1201" s="30" t="s">
        <v>3447</v>
      </c>
      <c r="F1201" s="30">
        <f t="shared" si="20"/>
        <v>7</v>
      </c>
      <c r="G1201" s="30" t="str">
        <f t="shared" si="21"/>
        <v>03/04/202608:40:46</v>
      </c>
      <c r="H1201" s="30" t="s">
        <v>3129</v>
      </c>
      <c r="I1201" s="31">
        <v>46085</v>
      </c>
      <c r="J1201" s="31" t="str">
        <f t="shared" si="22"/>
        <v>WD</v>
      </c>
      <c r="K1201" s="30" t="s">
        <v>3448</v>
      </c>
      <c r="L1201" s="30">
        <f t="shared" si="23"/>
        <v>8</v>
      </c>
      <c r="M1201" s="30" t="s">
        <v>515</v>
      </c>
      <c r="N1201" s="32">
        <f t="shared" si="24"/>
        <v>3.4050925925925901E-2</v>
      </c>
      <c r="O1201" s="33">
        <v>70491</v>
      </c>
      <c r="P1201" s="34">
        <f>VLOOKUP(O1201,'CPT to wRVU'!$A$1:$C$9660,3,FALSE)</f>
        <v>1.38</v>
      </c>
      <c r="Q1201" s="28"/>
      <c r="R1201" s="28"/>
      <c r="S1201" s="28"/>
      <c r="T1201" s="28"/>
    </row>
    <row r="1202" spans="1:20" ht="27" customHeight="1" x14ac:dyDescent="0.2">
      <c r="A1202" s="35" t="s">
        <v>3449</v>
      </c>
      <c r="B1202" s="36" t="s">
        <v>171</v>
      </c>
      <c r="C1202" s="36" t="s">
        <v>408</v>
      </c>
      <c r="D1202" s="36" t="s">
        <v>3129</v>
      </c>
      <c r="E1202" s="36" t="s">
        <v>3450</v>
      </c>
      <c r="F1202" s="36">
        <f t="shared" si="20"/>
        <v>8</v>
      </c>
      <c r="G1202" s="36" t="str">
        <f t="shared" si="21"/>
        <v>03/04/202608:42:28</v>
      </c>
      <c r="H1202" s="36" t="s">
        <v>3129</v>
      </c>
      <c r="I1202" s="37">
        <v>46085</v>
      </c>
      <c r="J1202" s="37" t="str">
        <f t="shared" si="22"/>
        <v>WD</v>
      </c>
      <c r="K1202" s="36" t="s">
        <v>3451</v>
      </c>
      <c r="L1202" s="36">
        <f t="shared" si="23"/>
        <v>8</v>
      </c>
      <c r="M1202" s="36" t="s">
        <v>515</v>
      </c>
      <c r="N1202" s="38">
        <f t="shared" si="24"/>
        <v>1.541666666666669E-2</v>
      </c>
      <c r="O1202" s="39">
        <v>76770</v>
      </c>
      <c r="P1202" s="40">
        <f>VLOOKUP(O1202,'CPT to wRVU'!$A$1:$C$9660,3,FALSE)</f>
        <v>0.74</v>
      </c>
      <c r="Q1202" s="25"/>
      <c r="R1202" s="25"/>
      <c r="S1202" s="25"/>
      <c r="T1202" s="25"/>
    </row>
    <row r="1203" spans="1:20" ht="27" customHeight="1" x14ac:dyDescent="0.2">
      <c r="A1203" s="29" t="s">
        <v>3452</v>
      </c>
      <c r="B1203" s="30" t="s">
        <v>21</v>
      </c>
      <c r="C1203" s="30" t="s">
        <v>3453</v>
      </c>
      <c r="D1203" s="30" t="s">
        <v>3129</v>
      </c>
      <c r="E1203" s="30" t="s">
        <v>3454</v>
      </c>
      <c r="F1203" s="30">
        <f t="shared" si="20"/>
        <v>7</v>
      </c>
      <c r="G1203" s="30" t="str">
        <f t="shared" si="21"/>
        <v>03/04/202608:48:43</v>
      </c>
      <c r="H1203" s="30" t="s">
        <v>3129</v>
      </c>
      <c r="I1203" s="31">
        <v>46085</v>
      </c>
      <c r="J1203" s="31" t="str">
        <f t="shared" si="22"/>
        <v>WD</v>
      </c>
      <c r="K1203" s="30" t="s">
        <v>3455</v>
      </c>
      <c r="L1203" s="30">
        <f t="shared" si="23"/>
        <v>8</v>
      </c>
      <c r="M1203" s="30" t="s">
        <v>515</v>
      </c>
      <c r="N1203" s="32">
        <f t="shared" si="24"/>
        <v>3.7673611111111116E-2</v>
      </c>
      <c r="O1203" s="33">
        <v>73706</v>
      </c>
      <c r="P1203" s="34">
        <f>VLOOKUP(O1203,'CPT to wRVU'!$A$1:$C$9660,3,FALSE)</f>
        <v>1.9</v>
      </c>
      <c r="Q1203" s="28"/>
      <c r="R1203" s="28"/>
      <c r="S1203" s="28"/>
      <c r="T1203" s="28"/>
    </row>
    <row r="1204" spans="1:20" ht="27" customHeight="1" x14ac:dyDescent="0.2">
      <c r="A1204" s="35" t="s">
        <v>3456</v>
      </c>
      <c r="B1204" s="36" t="s">
        <v>21</v>
      </c>
      <c r="C1204" s="36" t="s">
        <v>889</v>
      </c>
      <c r="D1204" s="36" t="s">
        <v>3129</v>
      </c>
      <c r="E1204" s="36" t="s">
        <v>3457</v>
      </c>
      <c r="F1204" s="36">
        <f t="shared" si="20"/>
        <v>8</v>
      </c>
      <c r="G1204" s="36" t="str">
        <f t="shared" si="21"/>
        <v>03/04/202609:04:49</v>
      </c>
      <c r="H1204" s="36" t="s">
        <v>3129</v>
      </c>
      <c r="I1204" s="37">
        <v>46085</v>
      </c>
      <c r="J1204" s="37" t="str">
        <f t="shared" si="22"/>
        <v>WD</v>
      </c>
      <c r="K1204" s="36" t="s">
        <v>3458</v>
      </c>
      <c r="L1204" s="36">
        <f t="shared" si="23"/>
        <v>9</v>
      </c>
      <c r="M1204" s="36" t="s">
        <v>515</v>
      </c>
      <c r="N1204" s="38">
        <f t="shared" si="24"/>
        <v>3.2430555555555518E-2</v>
      </c>
      <c r="O1204" s="39">
        <v>70486</v>
      </c>
      <c r="P1204" s="40">
        <f>VLOOKUP(O1204,'CPT to wRVU'!$A$1:$C$9660,3,FALSE)</f>
        <v>0.85</v>
      </c>
      <c r="Q1204" s="25"/>
      <c r="R1204" s="25">
        <f>SUM(P1204:P1219)</f>
        <v>17.499999999999996</v>
      </c>
      <c r="S1204" s="26">
        <f>(R1204*55)-450</f>
        <v>512.49999999999977</v>
      </c>
      <c r="T1204" s="25"/>
    </row>
    <row r="1205" spans="1:20" ht="27" customHeight="1" x14ac:dyDescent="0.2">
      <c r="A1205" s="29" t="s">
        <v>3459</v>
      </c>
      <c r="B1205" s="30" t="s">
        <v>21</v>
      </c>
      <c r="C1205" s="30" t="s">
        <v>28</v>
      </c>
      <c r="D1205" s="30" t="s">
        <v>3129</v>
      </c>
      <c r="E1205" s="30" t="s">
        <v>3460</v>
      </c>
      <c r="F1205" s="30">
        <f t="shared" si="20"/>
        <v>8</v>
      </c>
      <c r="G1205" s="30" t="str">
        <f t="shared" si="21"/>
        <v>03/04/202609:06:39</v>
      </c>
      <c r="H1205" s="30" t="s">
        <v>3129</v>
      </c>
      <c r="I1205" s="31">
        <v>46085</v>
      </c>
      <c r="J1205" s="31" t="str">
        <f t="shared" si="22"/>
        <v>WD</v>
      </c>
      <c r="K1205" s="30" t="s">
        <v>3461</v>
      </c>
      <c r="L1205" s="30">
        <f t="shared" si="23"/>
        <v>9</v>
      </c>
      <c r="M1205" s="30" t="s">
        <v>515</v>
      </c>
      <c r="N1205" s="32">
        <f t="shared" si="24"/>
        <v>1.3553240740740768E-2</v>
      </c>
      <c r="O1205" s="33">
        <v>70450</v>
      </c>
      <c r="P1205" s="34">
        <f>VLOOKUP(O1205,'CPT to wRVU'!$A$1:$C$9660,3,FALSE)</f>
        <v>0.85</v>
      </c>
      <c r="Q1205" s="28"/>
      <c r="R1205" s="28"/>
      <c r="S1205" s="28"/>
      <c r="T1205" s="28"/>
    </row>
    <row r="1206" spans="1:20" ht="27" customHeight="1" x14ac:dyDescent="0.2">
      <c r="A1206" s="35" t="s">
        <v>3462</v>
      </c>
      <c r="B1206" s="36" t="s">
        <v>171</v>
      </c>
      <c r="C1206" s="36" t="s">
        <v>447</v>
      </c>
      <c r="D1206" s="36" t="s">
        <v>3129</v>
      </c>
      <c r="E1206" s="36" t="s">
        <v>3463</v>
      </c>
      <c r="F1206" s="36">
        <f t="shared" si="20"/>
        <v>8</v>
      </c>
      <c r="G1206" s="36" t="str">
        <f t="shared" si="21"/>
        <v>03/04/202609:09:33</v>
      </c>
      <c r="H1206" s="36" t="s">
        <v>3129</v>
      </c>
      <c r="I1206" s="37">
        <v>46085</v>
      </c>
      <c r="J1206" s="37" t="str">
        <f t="shared" si="22"/>
        <v>WD</v>
      </c>
      <c r="K1206" s="36" t="s">
        <v>3464</v>
      </c>
      <c r="L1206" s="36">
        <f t="shared" si="23"/>
        <v>9</v>
      </c>
      <c r="M1206" s="36" t="s">
        <v>515</v>
      </c>
      <c r="N1206" s="38">
        <f t="shared" si="24"/>
        <v>2.3125000000000007E-2</v>
      </c>
      <c r="O1206" s="39">
        <v>76801</v>
      </c>
      <c r="P1206" s="40">
        <f>VLOOKUP(O1206,'CPT to wRVU'!$A$1:$C$9660,3,FALSE)</f>
        <v>0.99</v>
      </c>
      <c r="Q1206" s="25"/>
      <c r="R1206" s="25"/>
      <c r="S1206" s="25"/>
      <c r="T1206" s="25"/>
    </row>
    <row r="1207" spans="1:20" ht="27" customHeight="1" x14ac:dyDescent="0.2">
      <c r="A1207" s="29" t="s">
        <v>3465</v>
      </c>
      <c r="B1207" s="30" t="s">
        <v>171</v>
      </c>
      <c r="C1207" s="30" t="s">
        <v>1911</v>
      </c>
      <c r="D1207" s="30" t="s">
        <v>3129</v>
      </c>
      <c r="E1207" s="30" t="s">
        <v>3466</v>
      </c>
      <c r="F1207" s="30">
        <f t="shared" si="20"/>
        <v>8</v>
      </c>
      <c r="G1207" s="30" t="str">
        <f t="shared" si="21"/>
        <v>03/04/202609:09:33</v>
      </c>
      <c r="H1207" s="30" t="s">
        <v>3129</v>
      </c>
      <c r="I1207" s="31">
        <v>46085</v>
      </c>
      <c r="J1207" s="31" t="str">
        <f t="shared" si="22"/>
        <v>WD</v>
      </c>
      <c r="K1207" s="30" t="s">
        <v>3464</v>
      </c>
      <c r="L1207" s="30">
        <f t="shared" si="23"/>
        <v>9</v>
      </c>
      <c r="M1207" s="30" t="s">
        <v>515</v>
      </c>
      <c r="N1207" s="32">
        <f t="shared" si="24"/>
        <v>2.3298611111111089E-2</v>
      </c>
      <c r="O1207" s="33">
        <v>76817</v>
      </c>
      <c r="P1207" s="34">
        <f>VLOOKUP(O1207,'CPT to wRVU'!$A$1:$C$9660,3,FALSE)</f>
        <v>0.75</v>
      </c>
      <c r="Q1207" s="28"/>
      <c r="R1207" s="28"/>
      <c r="S1207" s="28"/>
      <c r="T1207" s="28"/>
    </row>
    <row r="1208" spans="1:20" ht="27" customHeight="1" x14ac:dyDescent="0.2">
      <c r="A1208" s="35" t="s">
        <v>3467</v>
      </c>
      <c r="B1208" s="36" t="s">
        <v>21</v>
      </c>
      <c r="C1208" s="36" t="s">
        <v>380</v>
      </c>
      <c r="D1208" s="36" t="s">
        <v>3129</v>
      </c>
      <c r="E1208" s="36" t="s">
        <v>3460</v>
      </c>
      <c r="F1208" s="36">
        <f t="shared" si="20"/>
        <v>8</v>
      </c>
      <c r="G1208" s="36" t="str">
        <f t="shared" si="21"/>
        <v>03/04/202609:15:22</v>
      </c>
      <c r="H1208" s="36" t="s">
        <v>3129</v>
      </c>
      <c r="I1208" s="37">
        <v>46085</v>
      </c>
      <c r="J1208" s="37" t="str">
        <f t="shared" si="22"/>
        <v>WD</v>
      </c>
      <c r="K1208" s="36" t="s">
        <v>3468</v>
      </c>
      <c r="L1208" s="36">
        <f t="shared" si="23"/>
        <v>9</v>
      </c>
      <c r="M1208" s="36" t="s">
        <v>515</v>
      </c>
      <c r="N1208" s="38">
        <f t="shared" si="24"/>
        <v>1.960648148148153E-2</v>
      </c>
      <c r="O1208" s="39">
        <v>71275</v>
      </c>
      <c r="P1208" s="40">
        <f>VLOOKUP(O1208,'CPT to wRVU'!$A$1:$C$9660,3,FALSE)</f>
        <v>1.82</v>
      </c>
      <c r="Q1208" s="25"/>
      <c r="R1208" s="25"/>
      <c r="S1208" s="25"/>
      <c r="T1208" s="25"/>
    </row>
    <row r="1209" spans="1:20" ht="27" customHeight="1" x14ac:dyDescent="0.2">
      <c r="A1209" s="29" t="s">
        <v>3469</v>
      </c>
      <c r="B1209" s="30" t="s">
        <v>163</v>
      </c>
      <c r="C1209" s="30" t="s">
        <v>222</v>
      </c>
      <c r="D1209" s="30" t="s">
        <v>3129</v>
      </c>
      <c r="E1209" s="30" t="s">
        <v>3470</v>
      </c>
      <c r="F1209" s="30">
        <f t="shared" si="20"/>
        <v>8</v>
      </c>
      <c r="G1209" s="30" t="str">
        <f t="shared" si="21"/>
        <v>03/04/202609:17:40</v>
      </c>
      <c r="H1209" s="30" t="s">
        <v>3129</v>
      </c>
      <c r="I1209" s="31">
        <v>46085</v>
      </c>
      <c r="J1209" s="31" t="str">
        <f t="shared" si="22"/>
        <v>WD</v>
      </c>
      <c r="K1209" s="30" t="s">
        <v>3471</v>
      </c>
      <c r="L1209" s="30">
        <f t="shared" si="23"/>
        <v>9</v>
      </c>
      <c r="M1209" s="30" t="s">
        <v>515</v>
      </c>
      <c r="N1209" s="32">
        <f t="shared" si="24"/>
        <v>3.2083333333333353E-2</v>
      </c>
      <c r="O1209" s="33">
        <v>70551</v>
      </c>
      <c r="P1209" s="34">
        <f>VLOOKUP(O1209,'CPT to wRVU'!$A$1:$C$9660,3,FALSE)</f>
        <v>1.48</v>
      </c>
      <c r="Q1209" s="28"/>
      <c r="R1209" s="28"/>
      <c r="S1209" s="28"/>
      <c r="T1209" s="28"/>
    </row>
    <row r="1210" spans="1:20" ht="27" customHeight="1" x14ac:dyDescent="0.2">
      <c r="A1210" s="35" t="s">
        <v>3472</v>
      </c>
      <c r="B1210" s="36" t="s">
        <v>21</v>
      </c>
      <c r="C1210" s="36" t="s">
        <v>412</v>
      </c>
      <c r="D1210" s="36" t="s">
        <v>3129</v>
      </c>
      <c r="E1210" s="36" t="s">
        <v>3473</v>
      </c>
      <c r="F1210" s="36">
        <f t="shared" si="20"/>
        <v>8</v>
      </c>
      <c r="G1210" s="36" t="str">
        <f t="shared" si="21"/>
        <v>03/04/202609:31:35</v>
      </c>
      <c r="H1210" s="36" t="s">
        <v>3129</v>
      </c>
      <c r="I1210" s="37">
        <v>46085</v>
      </c>
      <c r="J1210" s="37" t="str">
        <f t="shared" si="22"/>
        <v>WD</v>
      </c>
      <c r="K1210" s="36" t="s">
        <v>3474</v>
      </c>
      <c r="L1210" s="36">
        <f t="shared" si="23"/>
        <v>9</v>
      </c>
      <c r="M1210" s="36" t="s">
        <v>515</v>
      </c>
      <c r="N1210" s="38">
        <f t="shared" si="24"/>
        <v>3.820601851851857E-2</v>
      </c>
      <c r="O1210" s="39">
        <v>74178</v>
      </c>
      <c r="P1210" s="40">
        <f>VLOOKUP(O1210,'CPT to wRVU'!$A$1:$C$9660,3,FALSE)</f>
        <v>2.0099999999999998</v>
      </c>
      <c r="Q1210" s="25"/>
      <c r="R1210" s="25"/>
      <c r="S1210" s="25"/>
      <c r="T1210" s="25"/>
    </row>
    <row r="1211" spans="1:20" ht="27" customHeight="1" x14ac:dyDescent="0.2">
      <c r="A1211" s="29" t="s">
        <v>3475</v>
      </c>
      <c r="B1211" s="30" t="s">
        <v>21</v>
      </c>
      <c r="C1211" s="30" t="s">
        <v>2138</v>
      </c>
      <c r="D1211" s="30" t="s">
        <v>3129</v>
      </c>
      <c r="E1211" s="30" t="s">
        <v>3476</v>
      </c>
      <c r="F1211" s="30">
        <f t="shared" si="20"/>
        <v>8</v>
      </c>
      <c r="G1211" s="30" t="str">
        <f t="shared" si="21"/>
        <v>03/04/202609:37:50</v>
      </c>
      <c r="H1211" s="30" t="s">
        <v>3129</v>
      </c>
      <c r="I1211" s="31">
        <v>46085</v>
      </c>
      <c r="J1211" s="31" t="str">
        <f t="shared" si="22"/>
        <v>WD</v>
      </c>
      <c r="K1211" s="30" t="s">
        <v>3477</v>
      </c>
      <c r="L1211" s="30">
        <f t="shared" si="23"/>
        <v>9</v>
      </c>
      <c r="M1211" s="30" t="s">
        <v>515</v>
      </c>
      <c r="N1211" s="32">
        <f t="shared" si="24"/>
        <v>2.8506944444444404E-2</v>
      </c>
      <c r="O1211" s="33">
        <v>74177</v>
      </c>
      <c r="P1211" s="34">
        <f>VLOOKUP(O1211,'CPT to wRVU'!$A$1:$C$9660,3,FALSE)</f>
        <v>1.82</v>
      </c>
      <c r="Q1211" s="28"/>
      <c r="R1211" s="28"/>
      <c r="S1211" s="28"/>
      <c r="T1211" s="28"/>
    </row>
    <row r="1212" spans="1:20" ht="27" customHeight="1" x14ac:dyDescent="0.2">
      <c r="A1212" s="35" t="s">
        <v>3478</v>
      </c>
      <c r="B1212" s="36" t="s">
        <v>21</v>
      </c>
      <c r="C1212" s="36" t="s">
        <v>22</v>
      </c>
      <c r="D1212" s="36" t="s">
        <v>3129</v>
      </c>
      <c r="E1212" s="36" t="s">
        <v>3479</v>
      </c>
      <c r="F1212" s="36">
        <f t="shared" si="20"/>
        <v>9</v>
      </c>
      <c r="G1212" s="36" t="str">
        <f t="shared" si="21"/>
        <v>03/04/202609:41:47</v>
      </c>
      <c r="H1212" s="36" t="s">
        <v>3129</v>
      </c>
      <c r="I1212" s="37">
        <v>46085</v>
      </c>
      <c r="J1212" s="37" t="str">
        <f t="shared" si="22"/>
        <v>WD</v>
      </c>
      <c r="K1212" s="36" t="s">
        <v>3480</v>
      </c>
      <c r="L1212" s="36">
        <f t="shared" si="23"/>
        <v>9</v>
      </c>
      <c r="M1212" s="36" t="s">
        <v>515</v>
      </c>
      <c r="N1212" s="38">
        <f t="shared" si="24"/>
        <v>2.626157407407409E-2</v>
      </c>
      <c r="O1212" s="39">
        <v>74177</v>
      </c>
      <c r="P1212" s="40">
        <f>VLOOKUP(O1212,'CPT to wRVU'!$A$1:$C$9660,3,FALSE)</f>
        <v>1.82</v>
      </c>
      <c r="Q1212" s="25"/>
      <c r="R1212" s="25"/>
      <c r="S1212" s="25"/>
      <c r="T1212" s="25"/>
    </row>
    <row r="1213" spans="1:20" ht="27" customHeight="1" x14ac:dyDescent="0.2">
      <c r="A1213" s="29" t="s">
        <v>3481</v>
      </c>
      <c r="B1213" s="30" t="s">
        <v>171</v>
      </c>
      <c r="C1213" s="30" t="s">
        <v>179</v>
      </c>
      <c r="D1213" s="30" t="s">
        <v>3129</v>
      </c>
      <c r="E1213" s="30" t="s">
        <v>3482</v>
      </c>
      <c r="F1213" s="30">
        <f t="shared" si="20"/>
        <v>9</v>
      </c>
      <c r="G1213" s="30" t="str">
        <f t="shared" si="21"/>
        <v>03/04/202609:42:49</v>
      </c>
      <c r="H1213" s="30" t="s">
        <v>3129</v>
      </c>
      <c r="I1213" s="31">
        <v>46085</v>
      </c>
      <c r="J1213" s="31" t="str">
        <f t="shared" si="22"/>
        <v>WD</v>
      </c>
      <c r="K1213" s="30" t="s">
        <v>3483</v>
      </c>
      <c r="L1213" s="30">
        <f t="shared" si="23"/>
        <v>9</v>
      </c>
      <c r="M1213" s="30" t="s">
        <v>515</v>
      </c>
      <c r="N1213" s="32">
        <f t="shared" si="24"/>
        <v>2.8645833333333315E-2</v>
      </c>
      <c r="O1213" s="33">
        <v>76705</v>
      </c>
      <c r="P1213" s="34">
        <f>VLOOKUP(O1213,'CPT to wRVU'!$A$1:$C$9660,3,FALSE)</f>
        <v>0.59</v>
      </c>
      <c r="Q1213" s="28"/>
      <c r="R1213" s="28"/>
      <c r="S1213" s="28"/>
      <c r="T1213" s="28"/>
    </row>
    <row r="1214" spans="1:20" ht="27" customHeight="1" x14ac:dyDescent="0.2">
      <c r="A1214" s="35" t="s">
        <v>3484</v>
      </c>
      <c r="B1214" s="36" t="s">
        <v>21</v>
      </c>
      <c r="C1214" s="36" t="s">
        <v>1138</v>
      </c>
      <c r="D1214" s="36" t="s">
        <v>3129</v>
      </c>
      <c r="E1214" s="36" t="s">
        <v>3485</v>
      </c>
      <c r="F1214" s="36">
        <f t="shared" si="20"/>
        <v>9</v>
      </c>
      <c r="G1214" s="36" t="str">
        <f t="shared" si="21"/>
        <v>03/04/202609:44:42</v>
      </c>
      <c r="H1214" s="36" t="s">
        <v>3129</v>
      </c>
      <c r="I1214" s="37">
        <v>46085</v>
      </c>
      <c r="J1214" s="37" t="str">
        <f t="shared" si="22"/>
        <v>WD</v>
      </c>
      <c r="K1214" s="36" t="s">
        <v>3486</v>
      </c>
      <c r="L1214" s="36">
        <f t="shared" si="23"/>
        <v>9</v>
      </c>
      <c r="M1214" s="36" t="s">
        <v>515</v>
      </c>
      <c r="N1214" s="38">
        <f t="shared" si="24"/>
        <v>1.9629629629629664E-2</v>
      </c>
      <c r="O1214" s="39">
        <v>72131</v>
      </c>
      <c r="P1214" s="40">
        <f>VLOOKUP(O1214,'CPT to wRVU'!$A$1:$C$9660,3,FALSE)</f>
        <v>1</v>
      </c>
      <c r="Q1214" s="25"/>
      <c r="R1214" s="25"/>
      <c r="S1214" s="25"/>
      <c r="T1214" s="25"/>
    </row>
    <row r="1215" spans="1:20" ht="27" customHeight="1" x14ac:dyDescent="0.2">
      <c r="A1215" s="29" t="s">
        <v>3487</v>
      </c>
      <c r="B1215" s="30" t="s">
        <v>21</v>
      </c>
      <c r="C1215" s="30" t="s">
        <v>2868</v>
      </c>
      <c r="D1215" s="30" t="s">
        <v>3129</v>
      </c>
      <c r="E1215" s="30" t="s">
        <v>3485</v>
      </c>
      <c r="F1215" s="30">
        <f t="shared" si="20"/>
        <v>9</v>
      </c>
      <c r="G1215" s="30" t="str">
        <f t="shared" si="21"/>
        <v>03/04/202609:47:24</v>
      </c>
      <c r="H1215" s="30" t="s">
        <v>3129</v>
      </c>
      <c r="I1215" s="31">
        <v>46085</v>
      </c>
      <c r="J1215" s="31" t="str">
        <f t="shared" si="22"/>
        <v>WD</v>
      </c>
      <c r="K1215" s="30" t="s">
        <v>3488</v>
      </c>
      <c r="L1215" s="30">
        <f t="shared" si="23"/>
        <v>9</v>
      </c>
      <c r="M1215" s="30" t="s">
        <v>515</v>
      </c>
      <c r="N1215" s="32">
        <f t="shared" si="24"/>
        <v>2.1504629629629624E-2</v>
      </c>
      <c r="O1215" s="33">
        <v>72128</v>
      </c>
      <c r="P1215" s="34">
        <f>VLOOKUP(O1215,'CPT to wRVU'!$A$1:$C$9660,3,FALSE)</f>
        <v>1</v>
      </c>
      <c r="Q1215" s="28"/>
      <c r="R1215" s="28"/>
      <c r="S1215" s="28"/>
      <c r="T1215" s="28"/>
    </row>
    <row r="1216" spans="1:20" ht="27" customHeight="1" x14ac:dyDescent="0.2">
      <c r="A1216" s="35" t="s">
        <v>3489</v>
      </c>
      <c r="B1216" s="36" t="s">
        <v>171</v>
      </c>
      <c r="C1216" s="36" t="s">
        <v>1263</v>
      </c>
      <c r="D1216" s="36" t="s">
        <v>3129</v>
      </c>
      <c r="E1216" s="36" t="s">
        <v>3490</v>
      </c>
      <c r="F1216" s="36">
        <f t="shared" si="20"/>
        <v>9</v>
      </c>
      <c r="G1216" s="36" t="str">
        <f t="shared" si="21"/>
        <v>03/04/202609:48:11</v>
      </c>
      <c r="H1216" s="36" t="s">
        <v>3129</v>
      </c>
      <c r="I1216" s="37">
        <v>46085</v>
      </c>
      <c r="J1216" s="37" t="str">
        <f t="shared" si="22"/>
        <v>WD</v>
      </c>
      <c r="K1216" s="36" t="s">
        <v>3491</v>
      </c>
      <c r="L1216" s="36">
        <f t="shared" si="23"/>
        <v>9</v>
      </c>
      <c r="M1216" s="36" t="s">
        <v>515</v>
      </c>
      <c r="N1216" s="38">
        <f t="shared" si="24"/>
        <v>1.0532407407407574E-3</v>
      </c>
      <c r="O1216" s="39">
        <v>93971</v>
      </c>
      <c r="P1216" s="40">
        <f>VLOOKUP(O1216,'CPT to wRVU'!$A$1:$C$9660,3,FALSE)</f>
        <v>0.45</v>
      </c>
      <c r="Q1216" s="25"/>
      <c r="R1216" s="25"/>
      <c r="S1216" s="25"/>
      <c r="T1216" s="25"/>
    </row>
    <row r="1217" spans="1:20" ht="27" customHeight="1" x14ac:dyDescent="0.2">
      <c r="A1217" s="29" t="s">
        <v>3492</v>
      </c>
      <c r="B1217" s="30" t="s">
        <v>171</v>
      </c>
      <c r="C1217" s="30" t="s">
        <v>1573</v>
      </c>
      <c r="D1217" s="30" t="s">
        <v>3129</v>
      </c>
      <c r="E1217" s="30" t="s">
        <v>3493</v>
      </c>
      <c r="F1217" s="30">
        <f t="shared" si="20"/>
        <v>9</v>
      </c>
      <c r="G1217" s="30" t="str">
        <f t="shared" si="21"/>
        <v>03/04/202609:49:13</v>
      </c>
      <c r="H1217" s="30" t="s">
        <v>3129</v>
      </c>
      <c r="I1217" s="31">
        <v>46085</v>
      </c>
      <c r="J1217" s="31" t="str">
        <f t="shared" si="22"/>
        <v>WD</v>
      </c>
      <c r="K1217" s="30" t="s">
        <v>3494</v>
      </c>
      <c r="L1217" s="30">
        <f t="shared" si="23"/>
        <v>9</v>
      </c>
      <c r="M1217" s="30" t="s">
        <v>515</v>
      </c>
      <c r="N1217" s="32">
        <f t="shared" si="24"/>
        <v>2.8819444444444398E-2</v>
      </c>
      <c r="O1217" s="33">
        <v>76819</v>
      </c>
      <c r="P1217" s="34">
        <f>VLOOKUP(O1217,'CPT to wRVU'!$A$1:$C$9660,3,FALSE)</f>
        <v>0.77</v>
      </c>
      <c r="Q1217" s="28"/>
      <c r="R1217" s="28"/>
      <c r="S1217" s="28"/>
      <c r="T1217" s="28"/>
    </row>
    <row r="1218" spans="1:20" ht="27" customHeight="1" x14ac:dyDescent="0.2">
      <c r="A1218" s="35" t="s">
        <v>3495</v>
      </c>
      <c r="B1218" s="36" t="s">
        <v>171</v>
      </c>
      <c r="C1218" s="36" t="s">
        <v>1228</v>
      </c>
      <c r="D1218" s="36" t="s">
        <v>3129</v>
      </c>
      <c r="E1218" s="36" t="s">
        <v>3496</v>
      </c>
      <c r="F1218" s="36">
        <f t="shared" si="20"/>
        <v>8</v>
      </c>
      <c r="G1218" s="36" t="str">
        <f t="shared" si="21"/>
        <v>03/04/202609:53:15</v>
      </c>
      <c r="H1218" s="36" t="s">
        <v>3129</v>
      </c>
      <c r="I1218" s="37">
        <v>46085</v>
      </c>
      <c r="J1218" s="37" t="str">
        <f t="shared" si="22"/>
        <v>WD</v>
      </c>
      <c r="K1218" s="36" t="s">
        <v>3497</v>
      </c>
      <c r="L1218" s="36">
        <f t="shared" si="23"/>
        <v>9</v>
      </c>
      <c r="M1218" s="36" t="s">
        <v>515</v>
      </c>
      <c r="N1218" s="38">
        <f t="shared" si="24"/>
        <v>5.0405092592592626E-2</v>
      </c>
      <c r="O1218" s="39">
        <v>76815</v>
      </c>
      <c r="P1218" s="40">
        <f>VLOOKUP(O1218,'CPT to wRVU'!$A$1:$C$9660,3,FALSE)</f>
        <v>0.65</v>
      </c>
      <c r="Q1218" s="25"/>
      <c r="R1218" s="25"/>
      <c r="S1218" s="25"/>
      <c r="T1218" s="25"/>
    </row>
    <row r="1219" spans="1:20" ht="27" customHeight="1" x14ac:dyDescent="0.2">
      <c r="A1219" s="29" t="s">
        <v>3498</v>
      </c>
      <c r="B1219" s="30" t="s">
        <v>171</v>
      </c>
      <c r="C1219" s="30" t="s">
        <v>1228</v>
      </c>
      <c r="D1219" s="30" t="s">
        <v>3129</v>
      </c>
      <c r="E1219" s="30" t="s">
        <v>3499</v>
      </c>
      <c r="F1219" s="30">
        <f t="shared" si="20"/>
        <v>9</v>
      </c>
      <c r="G1219" s="30" t="str">
        <f t="shared" si="21"/>
        <v>03/04/202609:55:34</v>
      </c>
      <c r="H1219" s="30" t="s">
        <v>3129</v>
      </c>
      <c r="I1219" s="31">
        <v>46085</v>
      </c>
      <c r="J1219" s="31" t="str">
        <f t="shared" si="22"/>
        <v>WD</v>
      </c>
      <c r="K1219" s="30" t="s">
        <v>3500</v>
      </c>
      <c r="L1219" s="30">
        <f t="shared" si="23"/>
        <v>9</v>
      </c>
      <c r="M1219" s="30" t="s">
        <v>515</v>
      </c>
      <c r="N1219" s="32">
        <f t="shared" si="24"/>
        <v>5.4166666666666807E-3</v>
      </c>
      <c r="O1219" s="33">
        <v>76815</v>
      </c>
      <c r="P1219" s="34">
        <f>VLOOKUP(O1219,'CPT to wRVU'!$A$1:$C$9660,3,FALSE)</f>
        <v>0.65</v>
      </c>
      <c r="Q1219" s="28"/>
      <c r="R1219" s="28"/>
      <c r="S1219" s="28"/>
      <c r="T1219" s="28"/>
    </row>
    <row r="1220" spans="1:20" ht="27" customHeight="1" x14ac:dyDescent="0.2">
      <c r="A1220" s="35" t="s">
        <v>3501</v>
      </c>
      <c r="B1220" s="36" t="s">
        <v>21</v>
      </c>
      <c r="C1220" s="36" t="s">
        <v>1016</v>
      </c>
      <c r="D1220" s="36" t="s">
        <v>3129</v>
      </c>
      <c r="E1220" s="36" t="s">
        <v>3502</v>
      </c>
      <c r="F1220" s="36">
        <f t="shared" si="20"/>
        <v>7</v>
      </c>
      <c r="G1220" s="36" t="str">
        <f t="shared" si="21"/>
        <v>03/04/202610:01:23</v>
      </c>
      <c r="H1220" s="36" t="s">
        <v>3129</v>
      </c>
      <c r="I1220" s="37">
        <v>46085</v>
      </c>
      <c r="J1220" s="37" t="str">
        <f t="shared" si="22"/>
        <v>WD</v>
      </c>
      <c r="K1220" s="36" t="s">
        <v>3503</v>
      </c>
      <c r="L1220" s="36">
        <f t="shared" si="23"/>
        <v>10</v>
      </c>
      <c r="M1220" s="36" t="s">
        <v>515</v>
      </c>
      <c r="N1220" s="38">
        <f t="shared" si="24"/>
        <v>9.9629629629629624E-2</v>
      </c>
      <c r="O1220" s="39">
        <v>74176</v>
      </c>
      <c r="P1220" s="40">
        <f>VLOOKUP(O1220,'CPT to wRVU'!$A$1:$C$9660,3,FALSE)</f>
        <v>1.74</v>
      </c>
      <c r="Q1220" s="25"/>
      <c r="R1220" s="25">
        <f>SUM(P1220:P1234)</f>
        <v>19.64</v>
      </c>
      <c r="S1220" s="26">
        <f>(R1220*55)-450</f>
        <v>630.20000000000005</v>
      </c>
      <c r="T1220" s="25"/>
    </row>
    <row r="1221" spans="1:20" ht="27" customHeight="1" x14ac:dyDescent="0.2">
      <c r="A1221" s="29" t="s">
        <v>3504</v>
      </c>
      <c r="B1221" s="30" t="s">
        <v>21</v>
      </c>
      <c r="C1221" s="30" t="s">
        <v>22</v>
      </c>
      <c r="D1221" s="30" t="s">
        <v>3129</v>
      </c>
      <c r="E1221" s="30" t="s">
        <v>3505</v>
      </c>
      <c r="F1221" s="30">
        <f t="shared" si="20"/>
        <v>9</v>
      </c>
      <c r="G1221" s="30" t="str">
        <f t="shared" si="21"/>
        <v>03/04/202610:04:16</v>
      </c>
      <c r="H1221" s="30" t="s">
        <v>3129</v>
      </c>
      <c r="I1221" s="31">
        <v>46085</v>
      </c>
      <c r="J1221" s="31" t="str">
        <f t="shared" si="22"/>
        <v>WD</v>
      </c>
      <c r="K1221" s="30" t="s">
        <v>3506</v>
      </c>
      <c r="L1221" s="30">
        <f t="shared" si="23"/>
        <v>10</v>
      </c>
      <c r="M1221" s="30" t="s">
        <v>515</v>
      </c>
      <c r="N1221" s="32">
        <f t="shared" si="24"/>
        <v>5.2777777777777701E-3</v>
      </c>
      <c r="O1221" s="33">
        <v>74177</v>
      </c>
      <c r="P1221" s="34">
        <f>VLOOKUP(O1221,'CPT to wRVU'!$A$1:$C$9660,3,FALSE)</f>
        <v>1.82</v>
      </c>
      <c r="Q1221" s="28"/>
      <c r="R1221" s="28"/>
      <c r="S1221" s="28"/>
      <c r="T1221" s="28"/>
    </row>
    <row r="1222" spans="1:20" ht="16.5" customHeight="1" x14ac:dyDescent="0.2">
      <c r="A1222" s="35" t="s">
        <v>3507</v>
      </c>
      <c r="B1222" s="36" t="s">
        <v>171</v>
      </c>
      <c r="C1222" s="36" t="s">
        <v>179</v>
      </c>
      <c r="D1222" s="36" t="s">
        <v>3129</v>
      </c>
      <c r="E1222" s="36" t="s">
        <v>3508</v>
      </c>
      <c r="F1222" s="36">
        <f t="shared" si="20"/>
        <v>9</v>
      </c>
      <c r="G1222" s="36" t="str">
        <f t="shared" si="21"/>
        <v>03/04/202610:06:04</v>
      </c>
      <c r="H1222" s="36" t="s">
        <v>3129</v>
      </c>
      <c r="I1222" s="37">
        <v>46085</v>
      </c>
      <c r="J1222" s="37" t="str">
        <f t="shared" si="22"/>
        <v>WD</v>
      </c>
      <c r="K1222" s="36" t="s">
        <v>3509</v>
      </c>
      <c r="L1222" s="36">
        <f t="shared" si="23"/>
        <v>10</v>
      </c>
      <c r="M1222" s="36" t="s">
        <v>515</v>
      </c>
      <c r="N1222" s="38">
        <f t="shared" si="24"/>
        <v>5.3587962962962643E-3</v>
      </c>
      <c r="O1222" s="39">
        <v>76705</v>
      </c>
      <c r="P1222" s="40">
        <f>VLOOKUP(O1222,'CPT to wRVU'!$A$1:$C$9660,3,FALSE)</f>
        <v>0.59</v>
      </c>
      <c r="Q1222" s="25"/>
      <c r="R1222" s="25"/>
      <c r="S1222" s="25"/>
      <c r="T1222" s="25"/>
    </row>
    <row r="1223" spans="1:20" ht="27" customHeight="1" x14ac:dyDescent="0.2">
      <c r="A1223" s="29" t="s">
        <v>3510</v>
      </c>
      <c r="B1223" s="30" t="s">
        <v>171</v>
      </c>
      <c r="C1223" s="30" t="s">
        <v>408</v>
      </c>
      <c r="D1223" s="30" t="s">
        <v>3129</v>
      </c>
      <c r="E1223" s="30" t="s">
        <v>3511</v>
      </c>
      <c r="F1223" s="30">
        <f t="shared" si="20"/>
        <v>6</v>
      </c>
      <c r="G1223" s="30" t="str">
        <f t="shared" si="21"/>
        <v>03/04/202610:07:14</v>
      </c>
      <c r="H1223" s="30" t="s">
        <v>3129</v>
      </c>
      <c r="I1223" s="31">
        <v>46085</v>
      </c>
      <c r="J1223" s="31" t="str">
        <f t="shared" si="22"/>
        <v>WD</v>
      </c>
      <c r="K1223" s="30" t="s">
        <v>3512</v>
      </c>
      <c r="L1223" s="30">
        <f t="shared" si="23"/>
        <v>10</v>
      </c>
      <c r="M1223" s="30" t="s">
        <v>515</v>
      </c>
      <c r="N1223" s="32">
        <f t="shared" si="24"/>
        <v>0.15039351851851851</v>
      </c>
      <c r="O1223" s="33">
        <v>76770</v>
      </c>
      <c r="P1223" s="34">
        <f>VLOOKUP(O1223,'CPT to wRVU'!$A$1:$C$9660,3,FALSE)</f>
        <v>0.74</v>
      </c>
      <c r="Q1223" s="28"/>
      <c r="R1223" s="28"/>
      <c r="S1223" s="28"/>
      <c r="T1223" s="28"/>
    </row>
    <row r="1224" spans="1:20" ht="27" customHeight="1" x14ac:dyDescent="0.2">
      <c r="A1224" s="35" t="s">
        <v>3513</v>
      </c>
      <c r="B1224" s="36" t="s">
        <v>21</v>
      </c>
      <c r="C1224" s="36" t="s">
        <v>380</v>
      </c>
      <c r="D1224" s="36" t="s">
        <v>3129</v>
      </c>
      <c r="E1224" s="36" t="s">
        <v>3514</v>
      </c>
      <c r="F1224" s="36">
        <f t="shared" si="20"/>
        <v>10</v>
      </c>
      <c r="G1224" s="36" t="str">
        <f t="shared" si="21"/>
        <v>03/04/202610:23:34</v>
      </c>
      <c r="H1224" s="36" t="s">
        <v>3129</v>
      </c>
      <c r="I1224" s="37">
        <v>46085</v>
      </c>
      <c r="J1224" s="37" t="str">
        <f t="shared" si="22"/>
        <v>WD</v>
      </c>
      <c r="K1224" s="36" t="s">
        <v>3515</v>
      </c>
      <c r="L1224" s="36">
        <f t="shared" si="23"/>
        <v>10</v>
      </c>
      <c r="M1224" s="36" t="s">
        <v>515</v>
      </c>
      <c r="N1224" s="38">
        <f t="shared" si="24"/>
        <v>7.6388888888888618E-3</v>
      </c>
      <c r="O1224" s="39">
        <v>71275</v>
      </c>
      <c r="P1224" s="40">
        <f>VLOOKUP(O1224,'CPT to wRVU'!$A$1:$C$9660,3,FALSE)</f>
        <v>1.82</v>
      </c>
      <c r="Q1224" s="25"/>
      <c r="R1224" s="25"/>
      <c r="S1224" s="25"/>
      <c r="T1224" s="25"/>
    </row>
    <row r="1225" spans="1:20" ht="27" customHeight="1" x14ac:dyDescent="0.2">
      <c r="A1225" s="29" t="s">
        <v>3516</v>
      </c>
      <c r="B1225" s="30" t="s">
        <v>21</v>
      </c>
      <c r="C1225" s="30" t="s">
        <v>84</v>
      </c>
      <c r="D1225" s="30" t="s">
        <v>3129</v>
      </c>
      <c r="E1225" s="30" t="s">
        <v>3517</v>
      </c>
      <c r="F1225" s="30">
        <f t="shared" si="20"/>
        <v>10</v>
      </c>
      <c r="G1225" s="30" t="str">
        <f t="shared" si="21"/>
        <v>03/04/202610:30:59</v>
      </c>
      <c r="H1225" s="30" t="s">
        <v>3129</v>
      </c>
      <c r="I1225" s="31">
        <v>46085</v>
      </c>
      <c r="J1225" s="31" t="str">
        <f t="shared" si="22"/>
        <v>WD</v>
      </c>
      <c r="K1225" s="30" t="s">
        <v>3518</v>
      </c>
      <c r="L1225" s="30">
        <f t="shared" si="23"/>
        <v>10</v>
      </c>
      <c r="M1225" s="30" t="s">
        <v>515</v>
      </c>
      <c r="N1225" s="32">
        <f t="shared" si="24"/>
        <v>1.2523148148148144E-2</v>
      </c>
      <c r="O1225" s="33">
        <v>74177</v>
      </c>
      <c r="P1225" s="34">
        <f>VLOOKUP(O1225,'CPT to wRVU'!$A$1:$C$9660,3,FALSE)</f>
        <v>1.82</v>
      </c>
      <c r="Q1225" s="28"/>
      <c r="R1225" s="28"/>
      <c r="S1225" s="28"/>
      <c r="T1225" s="28"/>
    </row>
    <row r="1226" spans="1:20" ht="16.5" customHeight="1" x14ac:dyDescent="0.2">
      <c r="A1226" s="35" t="s">
        <v>3519</v>
      </c>
      <c r="B1226" s="36" t="s">
        <v>171</v>
      </c>
      <c r="C1226" s="36" t="s">
        <v>393</v>
      </c>
      <c r="D1226" s="36" t="s">
        <v>3129</v>
      </c>
      <c r="E1226" s="36" t="s">
        <v>2582</v>
      </c>
      <c r="F1226" s="36">
        <f t="shared" si="20"/>
        <v>10</v>
      </c>
      <c r="G1226" s="36" t="str">
        <f t="shared" si="21"/>
        <v>03/04/202610:32:27</v>
      </c>
      <c r="H1226" s="36" t="s">
        <v>3129</v>
      </c>
      <c r="I1226" s="37">
        <v>46085</v>
      </c>
      <c r="J1226" s="37" t="str">
        <f t="shared" si="22"/>
        <v>WD</v>
      </c>
      <c r="K1226" s="36" t="s">
        <v>3520</v>
      </c>
      <c r="L1226" s="36">
        <f t="shared" si="23"/>
        <v>10</v>
      </c>
      <c r="M1226" s="36" t="s">
        <v>515</v>
      </c>
      <c r="N1226" s="38">
        <f t="shared" si="24"/>
        <v>3.8194444444444309E-3</v>
      </c>
      <c r="O1226" s="39">
        <v>76700</v>
      </c>
      <c r="P1226" s="40">
        <f>VLOOKUP(O1226,'CPT to wRVU'!$A$1:$C$9660,3,FALSE)</f>
        <v>0.81</v>
      </c>
      <c r="Q1226" s="25"/>
      <c r="R1226" s="25"/>
      <c r="S1226" s="25"/>
      <c r="T1226" s="25"/>
    </row>
    <row r="1227" spans="1:20" ht="16.5" customHeight="1" x14ac:dyDescent="0.2">
      <c r="A1227" s="29" t="s">
        <v>3521</v>
      </c>
      <c r="B1227" s="30" t="s">
        <v>21</v>
      </c>
      <c r="C1227" s="30" t="s">
        <v>84</v>
      </c>
      <c r="D1227" s="30" t="s">
        <v>3129</v>
      </c>
      <c r="E1227" s="30" t="s">
        <v>3522</v>
      </c>
      <c r="F1227" s="30">
        <f t="shared" si="20"/>
        <v>10</v>
      </c>
      <c r="G1227" s="30" t="str">
        <f t="shared" si="21"/>
        <v>03/04/202610:39:34</v>
      </c>
      <c r="H1227" s="30" t="s">
        <v>3129</v>
      </c>
      <c r="I1227" s="31">
        <v>46085</v>
      </c>
      <c r="J1227" s="31" t="str">
        <f t="shared" si="22"/>
        <v>WD</v>
      </c>
      <c r="K1227" s="30" t="s">
        <v>3523</v>
      </c>
      <c r="L1227" s="30">
        <f t="shared" si="23"/>
        <v>10</v>
      </c>
      <c r="M1227" s="30" t="s">
        <v>515</v>
      </c>
      <c r="N1227" s="32">
        <f t="shared" si="24"/>
        <v>7.511574074074101E-3</v>
      </c>
      <c r="O1227" s="33">
        <v>74177</v>
      </c>
      <c r="P1227" s="34">
        <f>VLOOKUP(O1227,'CPT to wRVU'!$A$1:$C$9660,3,FALSE)</f>
        <v>1.82</v>
      </c>
      <c r="Q1227" s="28"/>
      <c r="R1227" s="28"/>
      <c r="S1227" s="28"/>
      <c r="T1227" s="28"/>
    </row>
    <row r="1228" spans="1:20" ht="27" customHeight="1" x14ac:dyDescent="0.2">
      <c r="A1228" s="35" t="s">
        <v>3524</v>
      </c>
      <c r="B1228" s="36" t="s">
        <v>21</v>
      </c>
      <c r="C1228" s="36" t="s">
        <v>22</v>
      </c>
      <c r="D1228" s="36" t="s">
        <v>3129</v>
      </c>
      <c r="E1228" s="36" t="s">
        <v>3525</v>
      </c>
      <c r="F1228" s="36">
        <f t="shared" si="20"/>
        <v>10</v>
      </c>
      <c r="G1228" s="36" t="str">
        <f t="shared" si="21"/>
        <v>03/04/202610:43:57</v>
      </c>
      <c r="H1228" s="36" t="s">
        <v>3129</v>
      </c>
      <c r="I1228" s="37">
        <v>46085</v>
      </c>
      <c r="J1228" s="37" t="str">
        <f t="shared" si="22"/>
        <v>WD</v>
      </c>
      <c r="K1228" s="36" t="s">
        <v>3526</v>
      </c>
      <c r="L1228" s="36">
        <f t="shared" si="23"/>
        <v>10</v>
      </c>
      <c r="M1228" s="36" t="s">
        <v>515</v>
      </c>
      <c r="N1228" s="38">
        <f t="shared" si="24"/>
        <v>5.1851851851851816E-3</v>
      </c>
      <c r="O1228" s="39">
        <v>74177</v>
      </c>
      <c r="P1228" s="40">
        <f>VLOOKUP(O1228,'CPT to wRVU'!$A$1:$C$9660,3,FALSE)</f>
        <v>1.82</v>
      </c>
      <c r="Q1228" s="25"/>
      <c r="R1228" s="25"/>
      <c r="S1228" s="25"/>
      <c r="T1228" s="25"/>
    </row>
    <row r="1229" spans="1:20" ht="27" customHeight="1" x14ac:dyDescent="0.2">
      <c r="A1229" s="29" t="s">
        <v>3527</v>
      </c>
      <c r="B1229" s="30" t="s">
        <v>171</v>
      </c>
      <c r="C1229" s="30" t="s">
        <v>393</v>
      </c>
      <c r="D1229" s="30" t="s">
        <v>3129</v>
      </c>
      <c r="E1229" s="30" t="s">
        <v>3528</v>
      </c>
      <c r="F1229" s="30">
        <f t="shared" si="20"/>
        <v>7</v>
      </c>
      <c r="G1229" s="30" t="str">
        <f t="shared" si="21"/>
        <v>03/04/202610:45:25</v>
      </c>
      <c r="H1229" s="30" t="s">
        <v>3129</v>
      </c>
      <c r="I1229" s="31">
        <v>46085</v>
      </c>
      <c r="J1229" s="31" t="str">
        <f t="shared" si="22"/>
        <v>WD</v>
      </c>
      <c r="K1229" s="30" t="s">
        <v>3529</v>
      </c>
      <c r="L1229" s="30">
        <f t="shared" si="23"/>
        <v>10</v>
      </c>
      <c r="M1229" s="30" t="s">
        <v>515</v>
      </c>
      <c r="N1229" s="32">
        <f t="shared" si="24"/>
        <v>0.12456018518518519</v>
      </c>
      <c r="O1229" s="33">
        <v>76700</v>
      </c>
      <c r="P1229" s="34">
        <f>VLOOKUP(O1229,'CPT to wRVU'!$A$1:$C$9660,3,FALSE)</f>
        <v>0.81</v>
      </c>
      <c r="Q1229" s="28"/>
      <c r="R1229" s="28"/>
      <c r="S1229" s="28"/>
      <c r="T1229" s="28"/>
    </row>
    <row r="1230" spans="1:20" ht="27" customHeight="1" x14ac:dyDescent="0.2">
      <c r="A1230" s="35" t="s">
        <v>3530</v>
      </c>
      <c r="B1230" s="36" t="s">
        <v>21</v>
      </c>
      <c r="C1230" s="36" t="s">
        <v>412</v>
      </c>
      <c r="D1230" s="36" t="s">
        <v>3129</v>
      </c>
      <c r="E1230" s="36" t="s">
        <v>1457</v>
      </c>
      <c r="F1230" s="36">
        <f t="shared" si="20"/>
        <v>9</v>
      </c>
      <c r="G1230" s="36" t="str">
        <f t="shared" si="21"/>
        <v>03/04/202610:48:41</v>
      </c>
      <c r="H1230" s="36" t="s">
        <v>3129</v>
      </c>
      <c r="I1230" s="37">
        <v>46085</v>
      </c>
      <c r="J1230" s="37" t="str">
        <f t="shared" si="22"/>
        <v>WD</v>
      </c>
      <c r="K1230" s="36" t="s">
        <v>3531</v>
      </c>
      <c r="L1230" s="36">
        <f t="shared" si="23"/>
        <v>10</v>
      </c>
      <c r="M1230" s="36" t="s">
        <v>515</v>
      </c>
      <c r="N1230" s="38">
        <f t="shared" si="24"/>
        <v>4.1898148148148184E-2</v>
      </c>
      <c r="O1230" s="39">
        <v>74178</v>
      </c>
      <c r="P1230" s="40">
        <f>VLOOKUP(O1230,'CPT to wRVU'!$A$1:$C$9660,3,FALSE)</f>
        <v>2.0099999999999998</v>
      </c>
      <c r="Q1230" s="25"/>
      <c r="R1230" s="25"/>
      <c r="S1230" s="25"/>
      <c r="T1230" s="25"/>
    </row>
    <row r="1231" spans="1:20" ht="27" customHeight="1" x14ac:dyDescent="0.2">
      <c r="A1231" s="29" t="s">
        <v>3532</v>
      </c>
      <c r="B1231" s="30" t="s">
        <v>21</v>
      </c>
      <c r="C1231" s="30" t="s">
        <v>457</v>
      </c>
      <c r="D1231" s="30" t="s">
        <v>3129</v>
      </c>
      <c r="E1231" s="30" t="s">
        <v>3533</v>
      </c>
      <c r="F1231" s="30">
        <f t="shared" si="20"/>
        <v>8</v>
      </c>
      <c r="G1231" s="30" t="str">
        <f t="shared" si="21"/>
        <v>03/04/202610:54:15</v>
      </c>
      <c r="H1231" s="30" t="s">
        <v>3129</v>
      </c>
      <c r="I1231" s="31">
        <v>46085</v>
      </c>
      <c r="J1231" s="31" t="str">
        <f t="shared" si="22"/>
        <v>WD</v>
      </c>
      <c r="K1231" s="30" t="s">
        <v>3534</v>
      </c>
      <c r="L1231" s="30">
        <f t="shared" si="23"/>
        <v>10</v>
      </c>
      <c r="M1231" s="30" t="s">
        <v>515</v>
      </c>
      <c r="N1231" s="32">
        <f t="shared" si="24"/>
        <v>0.11444444444444446</v>
      </c>
      <c r="O1231" s="33">
        <v>71250</v>
      </c>
      <c r="P1231" s="34">
        <f>VLOOKUP(O1231,'CPT to wRVU'!$A$1:$C$9660,3,FALSE)</f>
        <v>1.08</v>
      </c>
      <c r="Q1231" s="28"/>
      <c r="R1231" s="28"/>
      <c r="S1231" s="28"/>
      <c r="T1231" s="28"/>
    </row>
    <row r="1232" spans="1:20" ht="27" customHeight="1" x14ac:dyDescent="0.2">
      <c r="A1232" s="35" t="s">
        <v>3535</v>
      </c>
      <c r="B1232" s="36" t="s">
        <v>21</v>
      </c>
      <c r="C1232" s="36" t="s">
        <v>3536</v>
      </c>
      <c r="D1232" s="36" t="s">
        <v>3129</v>
      </c>
      <c r="E1232" s="36" t="s">
        <v>3537</v>
      </c>
      <c r="F1232" s="36">
        <f t="shared" si="20"/>
        <v>9</v>
      </c>
      <c r="G1232" s="36" t="str">
        <f t="shared" si="21"/>
        <v>03/04/202610:57:20</v>
      </c>
      <c r="H1232" s="36" t="s">
        <v>3129</v>
      </c>
      <c r="I1232" s="37">
        <v>46085</v>
      </c>
      <c r="J1232" s="37" t="str">
        <f t="shared" si="22"/>
        <v>WD</v>
      </c>
      <c r="K1232" s="36" t="s">
        <v>3538</v>
      </c>
      <c r="L1232" s="36">
        <f t="shared" si="23"/>
        <v>10</v>
      </c>
      <c r="M1232" s="36" t="s">
        <v>515</v>
      </c>
      <c r="N1232" s="38">
        <f t="shared" si="24"/>
        <v>5.2002314814814821E-2</v>
      </c>
      <c r="O1232" s="39">
        <v>73200</v>
      </c>
      <c r="P1232" s="40">
        <f>VLOOKUP(O1232,'CPT to wRVU'!$A$1:$C$9660,3,FALSE)</f>
        <v>1</v>
      </c>
      <c r="Q1232" s="25"/>
      <c r="R1232" s="25"/>
      <c r="S1232" s="25"/>
      <c r="T1232" s="25"/>
    </row>
    <row r="1233" spans="1:20" ht="16.5" customHeight="1" x14ac:dyDescent="0.2">
      <c r="A1233" s="29" t="s">
        <v>3539</v>
      </c>
      <c r="B1233" s="30" t="s">
        <v>171</v>
      </c>
      <c r="C1233" s="30" t="s">
        <v>3540</v>
      </c>
      <c r="D1233" s="30" t="s">
        <v>3129</v>
      </c>
      <c r="E1233" s="30" t="s">
        <v>3541</v>
      </c>
      <c r="F1233" s="30">
        <f t="shared" si="20"/>
        <v>10</v>
      </c>
      <c r="G1233" s="30" t="str">
        <f t="shared" si="21"/>
        <v>03/04/202610:58:03</v>
      </c>
      <c r="H1233" s="30" t="s">
        <v>3129</v>
      </c>
      <c r="I1233" s="31">
        <v>46085</v>
      </c>
      <c r="J1233" s="31" t="str">
        <f t="shared" si="22"/>
        <v>WD</v>
      </c>
      <c r="K1233" s="30" t="s">
        <v>2615</v>
      </c>
      <c r="L1233" s="30">
        <f t="shared" si="23"/>
        <v>10</v>
      </c>
      <c r="M1233" s="30" t="s">
        <v>515</v>
      </c>
      <c r="N1233" s="32">
        <f t="shared" si="24"/>
        <v>2.9594907407407389E-2</v>
      </c>
      <c r="O1233" s="33">
        <v>76506</v>
      </c>
      <c r="P1233" s="34">
        <f>VLOOKUP(O1233,'CPT to wRVU'!$A$1:$C$9660,3,FALSE)</f>
        <v>0.63</v>
      </c>
      <c r="Q1233" s="28"/>
      <c r="R1233" s="28"/>
      <c r="S1233" s="28"/>
      <c r="T1233" s="28"/>
    </row>
    <row r="1234" spans="1:20" ht="27" customHeight="1" x14ac:dyDescent="0.2">
      <c r="A1234" s="35" t="s">
        <v>3542</v>
      </c>
      <c r="B1234" s="36" t="s">
        <v>171</v>
      </c>
      <c r="C1234" s="36" t="s">
        <v>3543</v>
      </c>
      <c r="D1234" s="36" t="s">
        <v>3129</v>
      </c>
      <c r="E1234" s="36" t="s">
        <v>3544</v>
      </c>
      <c r="F1234" s="36">
        <f t="shared" si="20"/>
        <v>10</v>
      </c>
      <c r="G1234" s="36" t="str">
        <f t="shared" si="21"/>
        <v>03/04/202610:59:38</v>
      </c>
      <c r="H1234" s="36" t="s">
        <v>3129</v>
      </c>
      <c r="I1234" s="37">
        <v>46085</v>
      </c>
      <c r="J1234" s="37" t="str">
        <f t="shared" si="22"/>
        <v>WD</v>
      </c>
      <c r="K1234" s="36" t="s">
        <v>3545</v>
      </c>
      <c r="L1234" s="36">
        <f t="shared" si="23"/>
        <v>10</v>
      </c>
      <c r="M1234" s="36" t="s">
        <v>515</v>
      </c>
      <c r="N1234" s="38">
        <f t="shared" si="24"/>
        <v>3.0868055555555551E-2</v>
      </c>
      <c r="O1234" s="39">
        <v>76800</v>
      </c>
      <c r="P1234" s="40">
        <f>VLOOKUP(O1234,'CPT to wRVU'!$A$1:$C$9660,3,FALSE)</f>
        <v>1.1299999999999999</v>
      </c>
      <c r="Q1234" s="25"/>
      <c r="R1234" s="25"/>
      <c r="S1234" s="25"/>
      <c r="T1234" s="25"/>
    </row>
    <row r="1235" spans="1:20" ht="27" customHeight="1" x14ac:dyDescent="0.2">
      <c r="A1235" s="29" t="s">
        <v>3546</v>
      </c>
      <c r="B1235" s="30" t="s">
        <v>171</v>
      </c>
      <c r="C1235" s="30" t="s">
        <v>1228</v>
      </c>
      <c r="D1235" s="30" t="s">
        <v>3129</v>
      </c>
      <c r="E1235" s="30" t="s">
        <v>3547</v>
      </c>
      <c r="F1235" s="30">
        <f t="shared" si="20"/>
        <v>10</v>
      </c>
      <c r="G1235" s="30" t="str">
        <f t="shared" si="21"/>
        <v>03/04/202611:02:39</v>
      </c>
      <c r="H1235" s="30" t="s">
        <v>3129</v>
      </c>
      <c r="I1235" s="31">
        <v>46085</v>
      </c>
      <c r="J1235" s="31" t="str">
        <f t="shared" si="22"/>
        <v>WD</v>
      </c>
      <c r="K1235" s="30" t="s">
        <v>3548</v>
      </c>
      <c r="L1235" s="30">
        <f t="shared" si="23"/>
        <v>11</v>
      </c>
      <c r="M1235" s="30" t="s">
        <v>515</v>
      </c>
      <c r="N1235" s="32">
        <f t="shared" si="24"/>
        <v>8.4374999999999867E-3</v>
      </c>
      <c r="O1235" s="33">
        <v>76815</v>
      </c>
      <c r="P1235" s="34">
        <f>VLOOKUP(O1235,'CPT to wRVU'!$A$1:$C$9660,3,FALSE)</f>
        <v>0.65</v>
      </c>
      <c r="Q1235" s="28"/>
      <c r="R1235" s="28">
        <f>SUM(P1235:P1249)</f>
        <v>18.59</v>
      </c>
      <c r="S1235" s="41">
        <f>(R1235*55)-450</f>
        <v>572.45000000000005</v>
      </c>
      <c r="T1235" s="28"/>
    </row>
    <row r="1236" spans="1:20" ht="16.5" customHeight="1" x14ac:dyDescent="0.2">
      <c r="A1236" s="35" t="s">
        <v>3549</v>
      </c>
      <c r="B1236" s="36" t="s">
        <v>171</v>
      </c>
      <c r="C1236" s="36" t="s">
        <v>1573</v>
      </c>
      <c r="D1236" s="36" t="s">
        <v>3129</v>
      </c>
      <c r="E1236" s="36" t="s">
        <v>3547</v>
      </c>
      <c r="F1236" s="36">
        <f t="shared" si="20"/>
        <v>10</v>
      </c>
      <c r="G1236" s="36" t="str">
        <f t="shared" si="21"/>
        <v>03/04/202611:02:39</v>
      </c>
      <c r="H1236" s="36" t="s">
        <v>3129</v>
      </c>
      <c r="I1236" s="37">
        <v>46085</v>
      </c>
      <c r="J1236" s="37" t="str">
        <f t="shared" si="22"/>
        <v>WD</v>
      </c>
      <c r="K1236" s="36" t="s">
        <v>3548</v>
      </c>
      <c r="L1236" s="36">
        <f t="shared" si="23"/>
        <v>11</v>
      </c>
      <c r="M1236" s="36" t="s">
        <v>515</v>
      </c>
      <c r="N1236" s="38">
        <f t="shared" si="24"/>
        <v>8.4374999999999867E-3</v>
      </c>
      <c r="O1236" s="39">
        <v>76819</v>
      </c>
      <c r="P1236" s="40">
        <f>VLOOKUP(O1236,'CPT to wRVU'!$A$1:$C$9660,3,FALSE)</f>
        <v>0.77</v>
      </c>
      <c r="Q1236" s="25"/>
      <c r="R1236" s="25"/>
      <c r="S1236" s="25"/>
      <c r="T1236" s="25"/>
    </row>
    <row r="1237" spans="1:20" ht="16.5" customHeight="1" x14ac:dyDescent="0.2">
      <c r="A1237" s="29" t="s">
        <v>3550</v>
      </c>
      <c r="B1237" s="30" t="s">
        <v>21</v>
      </c>
      <c r="C1237" s="30" t="s">
        <v>84</v>
      </c>
      <c r="D1237" s="30" t="s">
        <v>3129</v>
      </c>
      <c r="E1237" s="30" t="s">
        <v>3551</v>
      </c>
      <c r="F1237" s="30">
        <f t="shared" si="20"/>
        <v>10</v>
      </c>
      <c r="G1237" s="30" t="str">
        <f t="shared" si="21"/>
        <v>03/04/202611:09:09</v>
      </c>
      <c r="H1237" s="30" t="s">
        <v>3129</v>
      </c>
      <c r="I1237" s="31">
        <v>46085</v>
      </c>
      <c r="J1237" s="31" t="str">
        <f t="shared" si="22"/>
        <v>WD</v>
      </c>
      <c r="K1237" s="30" t="s">
        <v>3552</v>
      </c>
      <c r="L1237" s="30">
        <f t="shared" si="23"/>
        <v>11</v>
      </c>
      <c r="M1237" s="30" t="s">
        <v>515</v>
      </c>
      <c r="N1237" s="32">
        <f t="shared" si="24"/>
        <v>9.9421296296295925E-3</v>
      </c>
      <c r="O1237" s="33">
        <v>74177</v>
      </c>
      <c r="P1237" s="34">
        <f>VLOOKUP(O1237,'CPT to wRVU'!$A$1:$C$9660,3,FALSE)</f>
        <v>1.82</v>
      </c>
      <c r="Q1237" s="28"/>
      <c r="R1237" s="28"/>
      <c r="S1237" s="28"/>
      <c r="T1237" s="28"/>
    </row>
    <row r="1238" spans="1:20" ht="27" customHeight="1" x14ac:dyDescent="0.2">
      <c r="A1238" s="35" t="s">
        <v>3553</v>
      </c>
      <c r="B1238" s="36" t="s">
        <v>21</v>
      </c>
      <c r="C1238" s="36" t="s">
        <v>28</v>
      </c>
      <c r="D1238" s="36" t="s">
        <v>3129</v>
      </c>
      <c r="E1238" s="36" t="s">
        <v>3554</v>
      </c>
      <c r="F1238" s="36">
        <f t="shared" si="20"/>
        <v>11</v>
      </c>
      <c r="G1238" s="36" t="str">
        <f t="shared" si="21"/>
        <v>03/04/202611:13:29</v>
      </c>
      <c r="H1238" s="36" t="s">
        <v>3129</v>
      </c>
      <c r="I1238" s="37">
        <v>46085</v>
      </c>
      <c r="J1238" s="37" t="str">
        <f t="shared" si="22"/>
        <v>WD</v>
      </c>
      <c r="K1238" s="36" t="s">
        <v>3555</v>
      </c>
      <c r="L1238" s="36">
        <f t="shared" si="23"/>
        <v>11</v>
      </c>
      <c r="M1238" s="36" t="s">
        <v>515</v>
      </c>
      <c r="N1238" s="38">
        <f t="shared" si="24"/>
        <v>7.2222222222221855E-3</v>
      </c>
      <c r="O1238" s="39">
        <v>70450</v>
      </c>
      <c r="P1238" s="40">
        <f>VLOOKUP(O1238,'CPT to wRVU'!$A$1:$C$9660,3,FALSE)</f>
        <v>0.85</v>
      </c>
      <c r="Q1238" s="25"/>
      <c r="R1238" s="25"/>
      <c r="S1238" s="25"/>
      <c r="T1238" s="25"/>
    </row>
    <row r="1239" spans="1:20" ht="27" customHeight="1" x14ac:dyDescent="0.2">
      <c r="A1239" s="29" t="s">
        <v>3556</v>
      </c>
      <c r="B1239" s="30" t="s">
        <v>21</v>
      </c>
      <c r="C1239" s="30" t="s">
        <v>32</v>
      </c>
      <c r="D1239" s="30" t="s">
        <v>3129</v>
      </c>
      <c r="E1239" s="30" t="s">
        <v>3554</v>
      </c>
      <c r="F1239" s="30">
        <f t="shared" si="20"/>
        <v>11</v>
      </c>
      <c r="G1239" s="30" t="str">
        <f t="shared" si="21"/>
        <v>03/04/202611:16:01</v>
      </c>
      <c r="H1239" s="30" t="s">
        <v>3129</v>
      </c>
      <c r="I1239" s="31">
        <v>46085</v>
      </c>
      <c r="J1239" s="31" t="str">
        <f t="shared" si="22"/>
        <v>WD</v>
      </c>
      <c r="K1239" s="30" t="s">
        <v>3557</v>
      </c>
      <c r="L1239" s="30">
        <f t="shared" si="23"/>
        <v>11</v>
      </c>
      <c r="M1239" s="30" t="s">
        <v>515</v>
      </c>
      <c r="N1239" s="32">
        <f t="shared" si="24"/>
        <v>8.9814814814814792E-3</v>
      </c>
      <c r="O1239" s="33">
        <v>72125</v>
      </c>
      <c r="P1239" s="34">
        <f>VLOOKUP(O1239,'CPT to wRVU'!$A$1:$C$9660,3,FALSE)</f>
        <v>1</v>
      </c>
      <c r="Q1239" s="28"/>
      <c r="R1239" s="28"/>
      <c r="S1239" s="28"/>
      <c r="T1239" s="28"/>
    </row>
    <row r="1240" spans="1:20" ht="27" customHeight="1" x14ac:dyDescent="0.2">
      <c r="A1240" s="35" t="s">
        <v>3558</v>
      </c>
      <c r="B1240" s="36" t="s">
        <v>21</v>
      </c>
      <c r="C1240" s="36" t="s">
        <v>376</v>
      </c>
      <c r="D1240" s="36" t="s">
        <v>3129</v>
      </c>
      <c r="E1240" s="36" t="s">
        <v>3559</v>
      </c>
      <c r="F1240" s="36">
        <f t="shared" si="20"/>
        <v>11</v>
      </c>
      <c r="G1240" s="36" t="str">
        <f t="shared" si="21"/>
        <v>03/04/202611:23:38</v>
      </c>
      <c r="H1240" s="36" t="s">
        <v>3129</v>
      </c>
      <c r="I1240" s="37">
        <v>46085</v>
      </c>
      <c r="J1240" s="37" t="str">
        <f t="shared" si="22"/>
        <v>WD</v>
      </c>
      <c r="K1240" s="36" t="s">
        <v>3560</v>
      </c>
      <c r="L1240" s="36">
        <f t="shared" si="23"/>
        <v>11</v>
      </c>
      <c r="M1240" s="36" t="s">
        <v>515</v>
      </c>
      <c r="N1240" s="38">
        <f t="shared" si="24"/>
        <v>8.4143518518518534E-3</v>
      </c>
      <c r="O1240" s="39">
        <v>70491</v>
      </c>
      <c r="P1240" s="40">
        <f>VLOOKUP(O1240,'CPT to wRVU'!$A$1:$C$9660,3,FALSE)</f>
        <v>1.38</v>
      </c>
      <c r="Q1240" s="25"/>
      <c r="R1240" s="25"/>
      <c r="S1240" s="25"/>
      <c r="T1240" s="25"/>
    </row>
    <row r="1241" spans="1:20" ht="27" customHeight="1" x14ac:dyDescent="0.2">
      <c r="A1241" s="29" t="s">
        <v>3561</v>
      </c>
      <c r="B1241" s="30" t="s">
        <v>21</v>
      </c>
      <c r="C1241" s="30" t="s">
        <v>28</v>
      </c>
      <c r="D1241" s="30" t="s">
        <v>3129</v>
      </c>
      <c r="E1241" s="30" t="s">
        <v>3562</v>
      </c>
      <c r="F1241" s="30">
        <f t="shared" si="20"/>
        <v>11</v>
      </c>
      <c r="G1241" s="30" t="str">
        <f t="shared" si="21"/>
        <v>03/04/202611:25:23</v>
      </c>
      <c r="H1241" s="30" t="s">
        <v>3129</v>
      </c>
      <c r="I1241" s="31">
        <v>46085</v>
      </c>
      <c r="J1241" s="31" t="str">
        <f t="shared" si="22"/>
        <v>WD</v>
      </c>
      <c r="K1241" s="30" t="s">
        <v>3563</v>
      </c>
      <c r="L1241" s="30">
        <f t="shared" si="23"/>
        <v>11</v>
      </c>
      <c r="M1241" s="30" t="s">
        <v>515</v>
      </c>
      <c r="N1241" s="32">
        <f t="shared" si="24"/>
        <v>5.3124999999999978E-3</v>
      </c>
      <c r="O1241" s="33">
        <v>70450</v>
      </c>
      <c r="P1241" s="34">
        <f>VLOOKUP(O1241,'CPT to wRVU'!$A$1:$C$9660,3,FALSE)</f>
        <v>0.85</v>
      </c>
      <c r="Q1241" s="28"/>
      <c r="R1241" s="28"/>
      <c r="S1241" s="28"/>
      <c r="T1241" s="28"/>
    </row>
    <row r="1242" spans="1:20" ht="16.5" customHeight="1" x14ac:dyDescent="0.2">
      <c r="A1242" s="35" t="s">
        <v>3564</v>
      </c>
      <c r="B1242" s="36" t="s">
        <v>163</v>
      </c>
      <c r="C1242" s="36" t="s">
        <v>3565</v>
      </c>
      <c r="D1242" s="36" t="s">
        <v>3129</v>
      </c>
      <c r="E1242" s="36" t="s">
        <v>3566</v>
      </c>
      <c r="F1242" s="36">
        <f t="shared" si="20"/>
        <v>10</v>
      </c>
      <c r="G1242" s="36" t="str">
        <f t="shared" si="21"/>
        <v>03/04/202611:29:53</v>
      </c>
      <c r="H1242" s="36" t="s">
        <v>3129</v>
      </c>
      <c r="I1242" s="37">
        <v>46085</v>
      </c>
      <c r="J1242" s="37" t="str">
        <f t="shared" si="22"/>
        <v>WD</v>
      </c>
      <c r="K1242" s="36" t="s">
        <v>3567</v>
      </c>
      <c r="L1242" s="36">
        <f t="shared" si="23"/>
        <v>11</v>
      </c>
      <c r="M1242" s="36" t="s">
        <v>515</v>
      </c>
      <c r="N1242" s="38">
        <f t="shared" si="24"/>
        <v>2.3784722222222221E-2</v>
      </c>
      <c r="O1242" s="39">
        <v>73721</v>
      </c>
      <c r="P1242" s="40">
        <f>VLOOKUP(O1242,'CPT to wRVU'!$A$1:$C$9660,3,FALSE)</f>
        <v>1.35</v>
      </c>
      <c r="Q1242" s="25"/>
      <c r="R1242" s="25"/>
      <c r="S1242" s="25"/>
      <c r="T1242" s="25"/>
    </row>
    <row r="1243" spans="1:20" ht="27" customHeight="1" x14ac:dyDescent="0.2">
      <c r="A1243" s="29" t="s">
        <v>3568</v>
      </c>
      <c r="B1243" s="30" t="s">
        <v>171</v>
      </c>
      <c r="C1243" s="30" t="s">
        <v>393</v>
      </c>
      <c r="D1243" s="30" t="s">
        <v>3129</v>
      </c>
      <c r="E1243" s="30" t="s">
        <v>3569</v>
      </c>
      <c r="F1243" s="30">
        <f t="shared" si="20"/>
        <v>11</v>
      </c>
      <c r="G1243" s="30" t="str">
        <f t="shared" si="21"/>
        <v>03/04/202611:33:22</v>
      </c>
      <c r="H1243" s="30" t="s">
        <v>3129</v>
      </c>
      <c r="I1243" s="31">
        <v>46085</v>
      </c>
      <c r="J1243" s="31" t="str">
        <f t="shared" si="22"/>
        <v>WD</v>
      </c>
      <c r="K1243" s="30" t="s">
        <v>3570</v>
      </c>
      <c r="L1243" s="30">
        <f t="shared" si="23"/>
        <v>11</v>
      </c>
      <c r="M1243" s="30" t="s">
        <v>515</v>
      </c>
      <c r="N1243" s="32">
        <f t="shared" si="24"/>
        <v>5.3240740740740922E-3</v>
      </c>
      <c r="O1243" s="33">
        <v>76700</v>
      </c>
      <c r="P1243" s="34">
        <f>VLOOKUP(O1243,'CPT to wRVU'!$A$1:$C$9660,3,FALSE)</f>
        <v>0.81</v>
      </c>
      <c r="Q1243" s="28"/>
      <c r="R1243" s="28"/>
      <c r="S1243" s="28"/>
      <c r="T1243" s="28"/>
    </row>
    <row r="1244" spans="1:20" ht="27" customHeight="1" x14ac:dyDescent="0.2">
      <c r="A1244" s="35" t="s">
        <v>3571</v>
      </c>
      <c r="B1244" s="36" t="s">
        <v>21</v>
      </c>
      <c r="C1244" s="36" t="s">
        <v>72</v>
      </c>
      <c r="D1244" s="36" t="s">
        <v>3129</v>
      </c>
      <c r="E1244" s="36" t="s">
        <v>3572</v>
      </c>
      <c r="F1244" s="36">
        <f t="shared" si="20"/>
        <v>11</v>
      </c>
      <c r="G1244" s="36" t="str">
        <f t="shared" si="21"/>
        <v>03/04/202611:37:51</v>
      </c>
      <c r="H1244" s="36" t="s">
        <v>3129</v>
      </c>
      <c r="I1244" s="37">
        <v>46085</v>
      </c>
      <c r="J1244" s="37" t="str">
        <f t="shared" si="22"/>
        <v>WD</v>
      </c>
      <c r="K1244" s="36" t="s">
        <v>3573</v>
      </c>
      <c r="L1244" s="36">
        <f t="shared" si="23"/>
        <v>11</v>
      </c>
      <c r="M1244" s="36" t="s">
        <v>515</v>
      </c>
      <c r="N1244" s="38">
        <f t="shared" si="24"/>
        <v>6.6550925925925597E-3</v>
      </c>
      <c r="O1244" s="39">
        <v>70498</v>
      </c>
      <c r="P1244" s="40">
        <f>VLOOKUP(O1244,'CPT to wRVU'!$A$1:$C$9660,3,FALSE)</f>
        <v>1.75</v>
      </c>
      <c r="Q1244" s="25"/>
      <c r="R1244" s="25"/>
      <c r="S1244" s="25"/>
      <c r="T1244" s="25"/>
    </row>
    <row r="1245" spans="1:20" ht="27" customHeight="1" x14ac:dyDescent="0.2">
      <c r="A1245" s="29" t="s">
        <v>3574</v>
      </c>
      <c r="B1245" s="30" t="s">
        <v>21</v>
      </c>
      <c r="C1245" s="30" t="s">
        <v>76</v>
      </c>
      <c r="D1245" s="30" t="s">
        <v>3129</v>
      </c>
      <c r="E1245" s="30" t="s">
        <v>3572</v>
      </c>
      <c r="F1245" s="30">
        <f t="shared" si="20"/>
        <v>11</v>
      </c>
      <c r="G1245" s="30" t="str">
        <f t="shared" si="21"/>
        <v>03/04/202611:37:51</v>
      </c>
      <c r="H1245" s="30" t="s">
        <v>3129</v>
      </c>
      <c r="I1245" s="31">
        <v>46085</v>
      </c>
      <c r="J1245" s="31" t="str">
        <f t="shared" si="22"/>
        <v>WD</v>
      </c>
      <c r="K1245" s="30" t="s">
        <v>3573</v>
      </c>
      <c r="L1245" s="30">
        <f t="shared" si="23"/>
        <v>11</v>
      </c>
      <c r="M1245" s="30" t="s">
        <v>515</v>
      </c>
      <c r="N1245" s="32">
        <f t="shared" si="24"/>
        <v>6.6550925925925597E-3</v>
      </c>
      <c r="O1245" s="33">
        <v>70496</v>
      </c>
      <c r="P1245" s="34">
        <f>VLOOKUP(O1245,'CPT to wRVU'!$A$1:$C$9660,3,FALSE)</f>
        <v>1.75</v>
      </c>
      <c r="Q1245" s="28"/>
      <c r="R1245" s="28"/>
      <c r="S1245" s="28"/>
      <c r="T1245" s="28"/>
    </row>
    <row r="1246" spans="1:20" ht="16.5" customHeight="1" x14ac:dyDescent="0.2">
      <c r="A1246" s="35" t="s">
        <v>3575</v>
      </c>
      <c r="B1246" s="36" t="s">
        <v>21</v>
      </c>
      <c r="C1246" s="36" t="s">
        <v>3576</v>
      </c>
      <c r="D1246" s="36" t="s">
        <v>3129</v>
      </c>
      <c r="E1246" s="36" t="s">
        <v>3577</v>
      </c>
      <c r="F1246" s="36">
        <f t="shared" si="20"/>
        <v>11</v>
      </c>
      <c r="G1246" s="36" t="str">
        <f t="shared" si="21"/>
        <v>03/04/202611:41:49</v>
      </c>
      <c r="H1246" s="36" t="s">
        <v>3129</v>
      </c>
      <c r="I1246" s="37">
        <v>46085</v>
      </c>
      <c r="J1246" s="37" t="str">
        <f t="shared" si="22"/>
        <v>WD</v>
      </c>
      <c r="K1246" s="36" t="s">
        <v>3578</v>
      </c>
      <c r="L1246" s="36">
        <f t="shared" si="23"/>
        <v>11</v>
      </c>
      <c r="M1246" s="36" t="s">
        <v>515</v>
      </c>
      <c r="N1246" s="38">
        <f t="shared" si="24"/>
        <v>9.4675925925925553E-3</v>
      </c>
      <c r="O1246" s="39">
        <v>73201</v>
      </c>
      <c r="P1246" s="40">
        <f>VLOOKUP(O1246,'CPT to wRVU'!$A$1:$C$9660,3,FALSE)</f>
        <v>1.1599999999999999</v>
      </c>
      <c r="Q1246" s="25"/>
      <c r="R1246" s="25"/>
      <c r="S1246" s="25"/>
      <c r="T1246" s="25"/>
    </row>
    <row r="1247" spans="1:20" ht="27" customHeight="1" x14ac:dyDescent="0.2">
      <c r="A1247" s="29" t="s">
        <v>3579</v>
      </c>
      <c r="B1247" s="30" t="s">
        <v>21</v>
      </c>
      <c r="C1247" s="30" t="s">
        <v>22</v>
      </c>
      <c r="D1247" s="30" t="s">
        <v>3129</v>
      </c>
      <c r="E1247" s="30" t="s">
        <v>3580</v>
      </c>
      <c r="F1247" s="30">
        <f t="shared" si="20"/>
        <v>11</v>
      </c>
      <c r="G1247" s="30" t="str">
        <f t="shared" si="21"/>
        <v>03/04/202611:45:46</v>
      </c>
      <c r="H1247" s="30" t="s">
        <v>3129</v>
      </c>
      <c r="I1247" s="31">
        <v>46085</v>
      </c>
      <c r="J1247" s="31" t="str">
        <f t="shared" si="22"/>
        <v>WD</v>
      </c>
      <c r="K1247" s="30" t="s">
        <v>3581</v>
      </c>
      <c r="L1247" s="30">
        <f t="shared" si="23"/>
        <v>11</v>
      </c>
      <c r="M1247" s="30" t="s">
        <v>515</v>
      </c>
      <c r="N1247" s="32">
        <f t="shared" si="24"/>
        <v>3.9583333333333415E-3</v>
      </c>
      <c r="O1247" s="33">
        <v>74177</v>
      </c>
      <c r="P1247" s="34">
        <f>VLOOKUP(O1247,'CPT to wRVU'!$A$1:$C$9660,3,FALSE)</f>
        <v>1.82</v>
      </c>
      <c r="Q1247" s="28"/>
      <c r="R1247" s="28"/>
      <c r="S1247" s="28"/>
      <c r="T1247" s="28"/>
    </row>
    <row r="1248" spans="1:20" ht="27" customHeight="1" x14ac:dyDescent="0.2">
      <c r="A1248" s="35" t="s">
        <v>3582</v>
      </c>
      <c r="B1248" s="36" t="s">
        <v>21</v>
      </c>
      <c r="C1248" s="36" t="s">
        <v>22</v>
      </c>
      <c r="D1248" s="36" t="s">
        <v>3129</v>
      </c>
      <c r="E1248" s="36" t="s">
        <v>3583</v>
      </c>
      <c r="F1248" s="36">
        <f t="shared" si="20"/>
        <v>11</v>
      </c>
      <c r="G1248" s="36" t="str">
        <f t="shared" si="21"/>
        <v>03/04/202611:51:15</v>
      </c>
      <c r="H1248" s="36" t="s">
        <v>3129</v>
      </c>
      <c r="I1248" s="37">
        <v>46085</v>
      </c>
      <c r="J1248" s="37" t="str">
        <f t="shared" si="22"/>
        <v>WD</v>
      </c>
      <c r="K1248" s="36" t="s">
        <v>3584</v>
      </c>
      <c r="L1248" s="36">
        <f t="shared" si="23"/>
        <v>11</v>
      </c>
      <c r="M1248" s="36" t="s">
        <v>515</v>
      </c>
      <c r="N1248" s="38">
        <f t="shared" si="24"/>
        <v>7.0138888888888751E-3</v>
      </c>
      <c r="O1248" s="39">
        <v>74177</v>
      </c>
      <c r="P1248" s="40">
        <f>VLOOKUP(O1248,'CPT to wRVU'!$A$1:$C$9660,3,FALSE)</f>
        <v>1.82</v>
      </c>
      <c r="Q1248" s="25"/>
      <c r="R1248" s="25"/>
      <c r="S1248" s="25"/>
      <c r="T1248" s="25"/>
    </row>
    <row r="1249" spans="1:20" ht="27" customHeight="1" x14ac:dyDescent="0.2">
      <c r="A1249" s="29" t="s">
        <v>3585</v>
      </c>
      <c r="B1249" s="30" t="s">
        <v>171</v>
      </c>
      <c r="C1249" s="30" t="s">
        <v>393</v>
      </c>
      <c r="D1249" s="30" t="s">
        <v>3129</v>
      </c>
      <c r="E1249" s="30" t="s">
        <v>3586</v>
      </c>
      <c r="F1249" s="30">
        <f t="shared" si="20"/>
        <v>11</v>
      </c>
      <c r="G1249" s="30" t="str">
        <f t="shared" si="21"/>
        <v>03/04/202611:59:06</v>
      </c>
      <c r="H1249" s="30" t="s">
        <v>3129</v>
      </c>
      <c r="I1249" s="31">
        <v>46085</v>
      </c>
      <c r="J1249" s="31" t="str">
        <f t="shared" si="22"/>
        <v>WD</v>
      </c>
      <c r="K1249" s="30" t="s">
        <v>3587</v>
      </c>
      <c r="L1249" s="30">
        <f t="shared" si="23"/>
        <v>11</v>
      </c>
      <c r="M1249" s="30" t="s">
        <v>515</v>
      </c>
      <c r="N1249" s="32">
        <f t="shared" si="24"/>
        <v>7.3148148148148295E-3</v>
      </c>
      <c r="O1249" s="33">
        <v>76700</v>
      </c>
      <c r="P1249" s="34">
        <f>VLOOKUP(O1249,'CPT to wRVU'!$A$1:$C$9660,3,FALSE)</f>
        <v>0.81</v>
      </c>
      <c r="Q1249" s="28"/>
      <c r="R1249" s="28"/>
      <c r="S1249" s="28"/>
      <c r="T1249" s="28"/>
    </row>
    <row r="1250" spans="1:20" ht="27" customHeight="1" x14ac:dyDescent="0.2">
      <c r="A1250" s="35" t="s">
        <v>3588</v>
      </c>
      <c r="B1250" s="36" t="s">
        <v>21</v>
      </c>
      <c r="C1250" s="36" t="s">
        <v>84</v>
      </c>
      <c r="D1250" s="36" t="s">
        <v>3129</v>
      </c>
      <c r="E1250" s="36" t="s">
        <v>3589</v>
      </c>
      <c r="F1250" s="36">
        <f t="shared" si="20"/>
        <v>11</v>
      </c>
      <c r="G1250" s="36" t="str">
        <f t="shared" si="21"/>
        <v>03/04/202612:05:12</v>
      </c>
      <c r="H1250" s="36" t="s">
        <v>3129</v>
      </c>
      <c r="I1250" s="37">
        <v>46085</v>
      </c>
      <c r="J1250" s="37" t="str">
        <f t="shared" si="22"/>
        <v>WD</v>
      </c>
      <c r="K1250" s="36" t="s">
        <v>3590</v>
      </c>
      <c r="L1250" s="36">
        <f t="shared" si="23"/>
        <v>12</v>
      </c>
      <c r="M1250" s="36" t="s">
        <v>515</v>
      </c>
      <c r="N1250" s="38">
        <f t="shared" si="24"/>
        <v>6.3078703703703942E-3</v>
      </c>
      <c r="O1250" s="39">
        <v>74177</v>
      </c>
      <c r="P1250" s="40">
        <f>VLOOKUP(O1250,'CPT to wRVU'!$A$1:$C$9660,3,FALSE)</f>
        <v>1.82</v>
      </c>
      <c r="Q1250" s="25"/>
      <c r="R1250" s="25">
        <f>SUM(P1250:P1269)</f>
        <v>12.420000000000002</v>
      </c>
      <c r="S1250" s="26">
        <f>(R1250*55)-450</f>
        <v>233.10000000000014</v>
      </c>
      <c r="T1250" s="25"/>
    </row>
    <row r="1251" spans="1:20" ht="27" customHeight="1" x14ac:dyDescent="0.2">
      <c r="A1251" s="29" t="s">
        <v>3591</v>
      </c>
      <c r="B1251" s="30" t="s">
        <v>171</v>
      </c>
      <c r="C1251" s="30" t="s">
        <v>408</v>
      </c>
      <c r="D1251" s="30" t="s">
        <v>3129</v>
      </c>
      <c r="E1251" s="30" t="s">
        <v>3592</v>
      </c>
      <c r="F1251" s="30">
        <f t="shared" si="20"/>
        <v>11</v>
      </c>
      <c r="G1251" s="30" t="str">
        <f t="shared" si="21"/>
        <v>03/04/202612:06:06</v>
      </c>
      <c r="H1251" s="30" t="s">
        <v>3129</v>
      </c>
      <c r="I1251" s="31">
        <v>46085</v>
      </c>
      <c r="J1251" s="31" t="str">
        <f t="shared" si="22"/>
        <v>WD</v>
      </c>
      <c r="K1251" s="30" t="s">
        <v>3593</v>
      </c>
      <c r="L1251" s="30">
        <f t="shared" si="23"/>
        <v>12</v>
      </c>
      <c r="M1251" s="30" t="s">
        <v>515</v>
      </c>
      <c r="N1251" s="32">
        <f t="shared" si="24"/>
        <v>6.724537037037015E-3</v>
      </c>
      <c r="O1251" s="33">
        <v>76770</v>
      </c>
      <c r="P1251" s="34">
        <f>VLOOKUP(O1251,'CPT to wRVU'!$A$1:$C$9660,3,FALSE)</f>
        <v>0.74</v>
      </c>
      <c r="Q1251" s="28"/>
      <c r="R1251" s="28"/>
      <c r="S1251" s="28"/>
      <c r="T1251" s="28"/>
    </row>
    <row r="1252" spans="1:20" ht="27" customHeight="1" x14ac:dyDescent="0.2">
      <c r="A1252" s="35" t="s">
        <v>3594</v>
      </c>
      <c r="B1252" s="36" t="s">
        <v>171</v>
      </c>
      <c r="C1252" s="36" t="s">
        <v>393</v>
      </c>
      <c r="D1252" s="36" t="s">
        <v>3129</v>
      </c>
      <c r="E1252" s="36" t="s">
        <v>3595</v>
      </c>
      <c r="F1252" s="36">
        <f t="shared" si="20"/>
        <v>11</v>
      </c>
      <c r="G1252" s="36" t="str">
        <f t="shared" si="21"/>
        <v>03/04/202612:11:59</v>
      </c>
      <c r="H1252" s="36" t="s">
        <v>3129</v>
      </c>
      <c r="I1252" s="37">
        <v>46085</v>
      </c>
      <c r="J1252" s="37" t="str">
        <f t="shared" si="22"/>
        <v>WD</v>
      </c>
      <c r="K1252" s="36" t="s">
        <v>3596</v>
      </c>
      <c r="L1252" s="36">
        <f t="shared" si="23"/>
        <v>12</v>
      </c>
      <c r="M1252" s="36" t="s">
        <v>515</v>
      </c>
      <c r="N1252" s="38">
        <f t="shared" si="24"/>
        <v>3.0451388888888875E-2</v>
      </c>
      <c r="O1252" s="39">
        <v>76700</v>
      </c>
      <c r="P1252" s="40">
        <f>VLOOKUP(O1252,'CPT to wRVU'!$A$1:$C$9660,3,FALSE)</f>
        <v>0.81</v>
      </c>
      <c r="Q1252" s="25"/>
      <c r="R1252" s="25"/>
      <c r="S1252" s="25"/>
      <c r="T1252" s="25"/>
    </row>
    <row r="1253" spans="1:20" ht="27" customHeight="1" x14ac:dyDescent="0.2">
      <c r="A1253" s="29" t="s">
        <v>3597</v>
      </c>
      <c r="B1253" s="30" t="s">
        <v>21</v>
      </c>
      <c r="C1253" s="30" t="s">
        <v>28</v>
      </c>
      <c r="D1253" s="30" t="s">
        <v>3129</v>
      </c>
      <c r="E1253" s="30" t="s">
        <v>3598</v>
      </c>
      <c r="F1253" s="30">
        <f t="shared" si="20"/>
        <v>12</v>
      </c>
      <c r="G1253" s="30" t="str">
        <f t="shared" si="21"/>
        <v>03/04/202612:13:39</v>
      </c>
      <c r="H1253" s="30" t="s">
        <v>3129</v>
      </c>
      <c r="I1253" s="31">
        <v>46085</v>
      </c>
      <c r="J1253" s="31" t="str">
        <f t="shared" si="22"/>
        <v>WD</v>
      </c>
      <c r="K1253" s="30" t="s">
        <v>3599</v>
      </c>
      <c r="L1253" s="30">
        <f t="shared" si="23"/>
        <v>12</v>
      </c>
      <c r="M1253" s="30" t="s">
        <v>515</v>
      </c>
      <c r="N1253" s="32">
        <f t="shared" si="24"/>
        <v>6.8055555555556202E-3</v>
      </c>
      <c r="O1253" s="33">
        <v>70450</v>
      </c>
      <c r="P1253" s="34">
        <f>VLOOKUP(O1253,'CPT to wRVU'!$A$1:$C$9660,3,FALSE)</f>
        <v>0.85</v>
      </c>
      <c r="Q1253" s="28"/>
      <c r="R1253" s="28"/>
      <c r="S1253" s="28"/>
      <c r="T1253" s="28"/>
    </row>
    <row r="1254" spans="1:20" ht="27" customHeight="1" x14ac:dyDescent="0.2">
      <c r="A1254" s="35" t="s">
        <v>3600</v>
      </c>
      <c r="B1254" s="36" t="s">
        <v>21</v>
      </c>
      <c r="C1254" s="36" t="s">
        <v>32</v>
      </c>
      <c r="D1254" s="36" t="s">
        <v>3129</v>
      </c>
      <c r="E1254" s="36" t="s">
        <v>3598</v>
      </c>
      <c r="F1254" s="36">
        <f t="shared" si="20"/>
        <v>12</v>
      </c>
      <c r="G1254" s="36" t="str">
        <f t="shared" si="21"/>
        <v>03/04/202612:15:58</v>
      </c>
      <c r="H1254" s="36" t="s">
        <v>3129</v>
      </c>
      <c r="I1254" s="37">
        <v>46085</v>
      </c>
      <c r="J1254" s="37" t="str">
        <f t="shared" si="22"/>
        <v>WD</v>
      </c>
      <c r="K1254" s="36" t="s">
        <v>3601</v>
      </c>
      <c r="L1254" s="36">
        <f t="shared" si="23"/>
        <v>12</v>
      </c>
      <c r="M1254" s="36" t="s">
        <v>515</v>
      </c>
      <c r="N1254" s="38">
        <f t="shared" si="24"/>
        <v>8.4143518518519089E-3</v>
      </c>
      <c r="O1254" s="39">
        <v>72125</v>
      </c>
      <c r="P1254" s="40">
        <f>VLOOKUP(O1254,'CPT to wRVU'!$A$1:$C$9660,3,FALSE)</f>
        <v>1</v>
      </c>
      <c r="Q1254" s="25"/>
      <c r="R1254" s="25"/>
      <c r="S1254" s="25"/>
      <c r="T1254" s="25"/>
    </row>
    <row r="1255" spans="1:20" ht="27" customHeight="1" x14ac:dyDescent="0.2">
      <c r="A1255" s="29" t="s">
        <v>3602</v>
      </c>
      <c r="B1255" s="30" t="s">
        <v>171</v>
      </c>
      <c r="C1255" s="30" t="s">
        <v>3603</v>
      </c>
      <c r="D1255" s="30" t="s">
        <v>3129</v>
      </c>
      <c r="E1255" s="30" t="s">
        <v>3604</v>
      </c>
      <c r="F1255" s="30">
        <f t="shared" si="20"/>
        <v>10</v>
      </c>
      <c r="G1255" s="30" t="str">
        <f t="shared" si="21"/>
        <v>03/04/202612:17:46</v>
      </c>
      <c r="H1255" s="30" t="s">
        <v>3129</v>
      </c>
      <c r="I1255" s="31">
        <v>46085</v>
      </c>
      <c r="J1255" s="31" t="str">
        <f t="shared" si="22"/>
        <v>WD</v>
      </c>
      <c r="K1255" s="30" t="s">
        <v>3605</v>
      </c>
      <c r="L1255" s="30">
        <f t="shared" si="23"/>
        <v>12</v>
      </c>
      <c r="M1255" s="30" t="s">
        <v>515</v>
      </c>
      <c r="N1255" s="32">
        <f t="shared" si="24"/>
        <v>7.6782407407407438E-2</v>
      </c>
      <c r="O1255" s="33">
        <v>76604</v>
      </c>
      <c r="P1255" s="34">
        <f>VLOOKUP(O1255,'CPT to wRVU'!$A$1:$C$9660,3,FALSE)</f>
        <v>0.59</v>
      </c>
      <c r="Q1255" s="28"/>
      <c r="R1255" s="28"/>
      <c r="S1255" s="28"/>
      <c r="T1255" s="28"/>
    </row>
    <row r="1256" spans="1:20" ht="27" customHeight="1" x14ac:dyDescent="0.2">
      <c r="A1256" s="35" t="s">
        <v>3606</v>
      </c>
      <c r="B1256" s="36" t="s">
        <v>171</v>
      </c>
      <c r="C1256" s="36" t="s">
        <v>1249</v>
      </c>
      <c r="D1256" s="36" t="s">
        <v>3129</v>
      </c>
      <c r="E1256" s="36" t="s">
        <v>3607</v>
      </c>
      <c r="F1256" s="36">
        <f t="shared" si="20"/>
        <v>12</v>
      </c>
      <c r="G1256" s="36" t="str">
        <f t="shared" si="21"/>
        <v>03/04/202612:21:57</v>
      </c>
      <c r="H1256" s="36" t="s">
        <v>3129</v>
      </c>
      <c r="I1256" s="37">
        <v>46085</v>
      </c>
      <c r="J1256" s="37" t="str">
        <f t="shared" si="22"/>
        <v>WD</v>
      </c>
      <c r="K1256" s="36" t="s">
        <v>3608</v>
      </c>
      <c r="L1256" s="36">
        <f t="shared" si="23"/>
        <v>12</v>
      </c>
      <c r="M1256" s="36" t="s">
        <v>515</v>
      </c>
      <c r="N1256" s="38">
        <f t="shared" si="24"/>
        <v>3.7731481481482199E-3</v>
      </c>
      <c r="O1256" s="39">
        <v>93970</v>
      </c>
      <c r="P1256" s="40">
        <f>VLOOKUP(O1256,'CPT to wRVU'!$A$1:$C$9660,3,FALSE)</f>
        <v>0.7</v>
      </c>
      <c r="Q1256" s="25"/>
      <c r="R1256" s="25"/>
      <c r="S1256" s="25"/>
      <c r="T1256" s="25"/>
    </row>
    <row r="1257" spans="1:20" ht="27" customHeight="1" x14ac:dyDescent="0.2">
      <c r="A1257" s="29" t="s">
        <v>3609</v>
      </c>
      <c r="B1257" s="30" t="s">
        <v>171</v>
      </c>
      <c r="C1257" s="30" t="s">
        <v>1249</v>
      </c>
      <c r="D1257" s="30" t="s">
        <v>3129</v>
      </c>
      <c r="E1257" s="30" t="s">
        <v>3610</v>
      </c>
      <c r="F1257" s="30">
        <f t="shared" si="20"/>
        <v>12</v>
      </c>
      <c r="G1257" s="30" t="str">
        <f t="shared" si="21"/>
        <v>03/04/202612:22:36</v>
      </c>
      <c r="H1257" s="30" t="s">
        <v>3129</v>
      </c>
      <c r="I1257" s="31">
        <v>46085</v>
      </c>
      <c r="J1257" s="31" t="str">
        <f t="shared" si="22"/>
        <v>WD</v>
      </c>
      <c r="K1257" s="30" t="s">
        <v>3611</v>
      </c>
      <c r="L1257" s="30">
        <f t="shared" si="23"/>
        <v>12</v>
      </c>
      <c r="M1257" s="30" t="s">
        <v>515</v>
      </c>
      <c r="N1257" s="32">
        <f t="shared" si="24"/>
        <v>1.87499999999996E-3</v>
      </c>
      <c r="O1257" s="33">
        <v>93970</v>
      </c>
      <c r="P1257" s="34">
        <f>VLOOKUP(O1257,'CPT to wRVU'!$A$1:$C$9660,3,FALSE)</f>
        <v>0.7</v>
      </c>
      <c r="Q1257" s="28"/>
      <c r="R1257" s="28"/>
      <c r="S1257" s="28"/>
      <c r="T1257" s="28"/>
    </row>
    <row r="1258" spans="1:20" ht="27" customHeight="1" x14ac:dyDescent="0.2">
      <c r="A1258" s="35" t="s">
        <v>3612</v>
      </c>
      <c r="B1258" s="36" t="s">
        <v>21</v>
      </c>
      <c r="C1258" s="36" t="s">
        <v>889</v>
      </c>
      <c r="D1258" s="36" t="s">
        <v>3129</v>
      </c>
      <c r="E1258" s="36" t="s">
        <v>3598</v>
      </c>
      <c r="F1258" s="36">
        <f t="shared" si="20"/>
        <v>12</v>
      </c>
      <c r="G1258" s="36" t="str">
        <f t="shared" si="21"/>
        <v>03/04/202612:22:58</v>
      </c>
      <c r="H1258" s="36" t="s">
        <v>3129</v>
      </c>
      <c r="I1258" s="37">
        <v>46085</v>
      </c>
      <c r="J1258" s="37" t="str">
        <f t="shared" si="22"/>
        <v>WD</v>
      </c>
      <c r="K1258" s="36" t="s">
        <v>2753</v>
      </c>
      <c r="L1258" s="36">
        <f t="shared" si="23"/>
        <v>12</v>
      </c>
      <c r="M1258" s="36" t="s">
        <v>515</v>
      </c>
      <c r="N1258" s="38">
        <f t="shared" si="24"/>
        <v>1.3275462962963003E-2</v>
      </c>
      <c r="O1258" s="39">
        <v>70486</v>
      </c>
      <c r="P1258" s="40">
        <f>VLOOKUP(O1258,'CPT to wRVU'!$A$1:$C$9660,3,FALSE)</f>
        <v>0.85</v>
      </c>
      <c r="Q1258" s="25"/>
      <c r="R1258" s="25"/>
      <c r="S1258" s="25"/>
      <c r="T1258" s="25"/>
    </row>
    <row r="1259" spans="1:20" ht="27" customHeight="1" x14ac:dyDescent="0.2">
      <c r="A1259" s="29" t="s">
        <v>3613</v>
      </c>
      <c r="B1259" s="30" t="s">
        <v>40</v>
      </c>
      <c r="C1259" s="30" t="s">
        <v>485</v>
      </c>
      <c r="D1259" s="30" t="s">
        <v>3129</v>
      </c>
      <c r="E1259" s="30" t="s">
        <v>3614</v>
      </c>
      <c r="F1259" s="30">
        <f t="shared" si="20"/>
        <v>12</v>
      </c>
      <c r="G1259" s="30" t="str">
        <f t="shared" si="21"/>
        <v>03/04/202612:23:30</v>
      </c>
      <c r="H1259" s="30" t="s">
        <v>3129</v>
      </c>
      <c r="I1259" s="31">
        <v>46085</v>
      </c>
      <c r="J1259" s="31" t="str">
        <f t="shared" si="22"/>
        <v>WD</v>
      </c>
      <c r="K1259" s="30" t="s">
        <v>3615</v>
      </c>
      <c r="L1259" s="30">
        <f t="shared" si="23"/>
        <v>12</v>
      </c>
      <c r="M1259" s="30" t="s">
        <v>515</v>
      </c>
      <c r="N1259" s="32">
        <f t="shared" si="24"/>
        <v>3.4027777777777546E-3</v>
      </c>
      <c r="O1259" s="33">
        <v>73030</v>
      </c>
      <c r="P1259" s="34">
        <f>VLOOKUP(O1259,'CPT to wRVU'!$A$1:$C$9660,3,FALSE)</f>
        <v>0.18</v>
      </c>
      <c r="Q1259" s="28"/>
      <c r="R1259" s="28"/>
      <c r="S1259" s="28"/>
      <c r="T1259" s="28"/>
    </row>
    <row r="1260" spans="1:20" ht="27" customHeight="1" x14ac:dyDescent="0.2">
      <c r="A1260" s="35" t="s">
        <v>3616</v>
      </c>
      <c r="B1260" s="36" t="s">
        <v>40</v>
      </c>
      <c r="C1260" s="36" t="s">
        <v>840</v>
      </c>
      <c r="D1260" s="36" t="s">
        <v>3129</v>
      </c>
      <c r="E1260" s="36" t="s">
        <v>3617</v>
      </c>
      <c r="F1260" s="36">
        <f t="shared" si="20"/>
        <v>11</v>
      </c>
      <c r="G1260" s="36" t="str">
        <f t="shared" si="21"/>
        <v>03/04/202612:24:00</v>
      </c>
      <c r="H1260" s="36" t="s">
        <v>3129</v>
      </c>
      <c r="I1260" s="37">
        <v>46085</v>
      </c>
      <c r="J1260" s="37" t="str">
        <f t="shared" si="22"/>
        <v>WD</v>
      </c>
      <c r="K1260" s="36" t="s">
        <v>3618</v>
      </c>
      <c r="L1260" s="36">
        <f t="shared" si="23"/>
        <v>12</v>
      </c>
      <c r="M1260" s="36" t="s">
        <v>515</v>
      </c>
      <c r="N1260" s="38">
        <f t="shared" si="24"/>
        <v>2.3356481481481506E-2</v>
      </c>
      <c r="O1260" s="39">
        <v>73562</v>
      </c>
      <c r="P1260" s="40">
        <f>VLOOKUP(O1260,'CPT to wRVU'!$A$1:$C$9660,3,FALSE)</f>
        <v>0.18</v>
      </c>
      <c r="Q1260" s="25"/>
      <c r="R1260" s="25"/>
      <c r="S1260" s="25"/>
      <c r="T1260" s="25"/>
    </row>
    <row r="1261" spans="1:20" ht="27" customHeight="1" x14ac:dyDescent="0.2">
      <c r="A1261" s="29" t="s">
        <v>3619</v>
      </c>
      <c r="B1261" s="30" t="s">
        <v>40</v>
      </c>
      <c r="C1261" s="30" t="s">
        <v>41</v>
      </c>
      <c r="D1261" s="30" t="s">
        <v>3129</v>
      </c>
      <c r="E1261" s="30" t="s">
        <v>3620</v>
      </c>
      <c r="F1261" s="30">
        <f t="shared" si="20"/>
        <v>11</v>
      </c>
      <c r="G1261" s="30" t="str">
        <f t="shared" si="21"/>
        <v>03/04/202612:24:54</v>
      </c>
      <c r="H1261" s="30" t="s">
        <v>3129</v>
      </c>
      <c r="I1261" s="31">
        <v>46085</v>
      </c>
      <c r="J1261" s="31" t="str">
        <f t="shared" si="22"/>
        <v>WD</v>
      </c>
      <c r="K1261" s="30" t="s">
        <v>3621</v>
      </c>
      <c r="L1261" s="30">
        <f t="shared" si="23"/>
        <v>12</v>
      </c>
      <c r="M1261" s="30" t="s">
        <v>515</v>
      </c>
      <c r="N1261" s="32">
        <f t="shared" si="24"/>
        <v>5.0231481481481544E-2</v>
      </c>
      <c r="O1261" s="33">
        <v>71046</v>
      </c>
      <c r="P1261" s="34">
        <f>VLOOKUP(O1261,'CPT to wRVU'!$A$1:$C$9660,3,FALSE)</f>
        <v>0.22</v>
      </c>
      <c r="Q1261" s="28"/>
      <c r="R1261" s="28"/>
      <c r="S1261" s="28"/>
      <c r="T1261" s="28"/>
    </row>
    <row r="1262" spans="1:20" ht="27" customHeight="1" x14ac:dyDescent="0.2">
      <c r="A1262" s="35" t="s">
        <v>3622</v>
      </c>
      <c r="B1262" s="36" t="s">
        <v>40</v>
      </c>
      <c r="C1262" s="36" t="s">
        <v>61</v>
      </c>
      <c r="D1262" s="36" t="s">
        <v>3129</v>
      </c>
      <c r="E1262" s="36" t="s">
        <v>3623</v>
      </c>
      <c r="F1262" s="36">
        <f t="shared" si="20"/>
        <v>10</v>
      </c>
      <c r="G1262" s="36" t="str">
        <f t="shared" si="21"/>
        <v>03/04/202612:25:20</v>
      </c>
      <c r="H1262" s="36" t="s">
        <v>3129</v>
      </c>
      <c r="I1262" s="37">
        <v>46085</v>
      </c>
      <c r="J1262" s="37" t="str">
        <f t="shared" si="22"/>
        <v>WD</v>
      </c>
      <c r="K1262" s="36" t="s">
        <v>3624</v>
      </c>
      <c r="L1262" s="36">
        <f t="shared" si="23"/>
        <v>12</v>
      </c>
      <c r="M1262" s="36" t="s">
        <v>515</v>
      </c>
      <c r="N1262" s="38">
        <f t="shared" si="24"/>
        <v>7.9780092592592611E-2</v>
      </c>
      <c r="O1262" s="39">
        <v>71045</v>
      </c>
      <c r="P1262" s="40">
        <f>VLOOKUP(O1262,'CPT to wRVU'!$A$1:$C$9660,3,FALSE)</f>
        <v>0.18</v>
      </c>
      <c r="Q1262" s="25"/>
      <c r="R1262" s="25"/>
      <c r="S1262" s="25"/>
      <c r="T1262" s="25"/>
    </row>
    <row r="1263" spans="1:20" ht="27" customHeight="1" x14ac:dyDescent="0.2">
      <c r="A1263" s="29" t="s">
        <v>3625</v>
      </c>
      <c r="B1263" s="30" t="s">
        <v>40</v>
      </c>
      <c r="C1263" s="30" t="s">
        <v>41</v>
      </c>
      <c r="D1263" s="30" t="s">
        <v>3129</v>
      </c>
      <c r="E1263" s="30" t="s">
        <v>3626</v>
      </c>
      <c r="F1263" s="30">
        <f t="shared" si="20"/>
        <v>10</v>
      </c>
      <c r="G1263" s="30" t="str">
        <f t="shared" si="21"/>
        <v>03/04/202612:26:25</v>
      </c>
      <c r="H1263" s="30" t="s">
        <v>3129</v>
      </c>
      <c r="I1263" s="31">
        <v>46085</v>
      </c>
      <c r="J1263" s="31" t="str">
        <f t="shared" si="22"/>
        <v>WD</v>
      </c>
      <c r="K1263" s="30" t="s">
        <v>3627</v>
      </c>
      <c r="L1263" s="30">
        <f t="shared" si="23"/>
        <v>12</v>
      </c>
      <c r="M1263" s="30" t="s">
        <v>515</v>
      </c>
      <c r="N1263" s="32">
        <f t="shared" si="24"/>
        <v>6.901620370370376E-2</v>
      </c>
      <c r="O1263" s="33">
        <v>71046</v>
      </c>
      <c r="P1263" s="34">
        <f>VLOOKUP(O1263,'CPT to wRVU'!$A$1:$C$9660,3,FALSE)</f>
        <v>0.22</v>
      </c>
      <c r="Q1263" s="28"/>
      <c r="R1263" s="28"/>
      <c r="S1263" s="28"/>
      <c r="T1263" s="28"/>
    </row>
    <row r="1264" spans="1:20" ht="27" customHeight="1" x14ac:dyDescent="0.2">
      <c r="A1264" s="35" t="s">
        <v>3628</v>
      </c>
      <c r="B1264" s="36" t="s">
        <v>171</v>
      </c>
      <c r="C1264" s="36" t="s">
        <v>1573</v>
      </c>
      <c r="D1264" s="36" t="s">
        <v>3129</v>
      </c>
      <c r="E1264" s="36" t="s">
        <v>3629</v>
      </c>
      <c r="F1264" s="36">
        <f t="shared" si="20"/>
        <v>12</v>
      </c>
      <c r="G1264" s="36" t="str">
        <f t="shared" si="21"/>
        <v>03/04/202612:41:38</v>
      </c>
      <c r="H1264" s="36" t="s">
        <v>3129</v>
      </c>
      <c r="I1264" s="37">
        <v>46085</v>
      </c>
      <c r="J1264" s="37" t="str">
        <f t="shared" si="22"/>
        <v>WD</v>
      </c>
      <c r="K1264" s="36" t="s">
        <v>3630</v>
      </c>
      <c r="L1264" s="36">
        <f t="shared" si="23"/>
        <v>12</v>
      </c>
      <c r="M1264" s="36" t="s">
        <v>515</v>
      </c>
      <c r="N1264" s="38">
        <f t="shared" si="24"/>
        <v>6.030092592592573E-3</v>
      </c>
      <c r="O1264" s="39">
        <v>76819</v>
      </c>
      <c r="P1264" s="40">
        <f>VLOOKUP(O1264,'CPT to wRVU'!$A$1:$C$9660,3,FALSE)</f>
        <v>0.77</v>
      </c>
      <c r="Q1264" s="25"/>
      <c r="R1264" s="25"/>
      <c r="S1264" s="25"/>
      <c r="T1264" s="25"/>
    </row>
    <row r="1265" spans="1:20" ht="27" customHeight="1" x14ac:dyDescent="0.2">
      <c r="A1265" s="29" t="s">
        <v>3631</v>
      </c>
      <c r="B1265" s="30" t="s">
        <v>21</v>
      </c>
      <c r="C1265" s="30" t="s">
        <v>380</v>
      </c>
      <c r="D1265" s="30" t="s">
        <v>3129</v>
      </c>
      <c r="E1265" s="30" t="s">
        <v>3632</v>
      </c>
      <c r="F1265" s="30">
        <f t="shared" si="20"/>
        <v>12</v>
      </c>
      <c r="G1265" s="30" t="str">
        <f t="shared" si="21"/>
        <v>03/04/202612:49:42</v>
      </c>
      <c r="H1265" s="30" t="s">
        <v>3129</v>
      </c>
      <c r="I1265" s="31">
        <v>46085</v>
      </c>
      <c r="J1265" s="31" t="str">
        <f t="shared" si="22"/>
        <v>WD</v>
      </c>
      <c r="K1265" s="30" t="s">
        <v>3633</v>
      </c>
      <c r="L1265" s="30">
        <f t="shared" si="23"/>
        <v>12</v>
      </c>
      <c r="M1265" s="30" t="s">
        <v>515</v>
      </c>
      <c r="N1265" s="32">
        <f t="shared" si="24"/>
        <v>6.6666666666665986E-3</v>
      </c>
      <c r="O1265" s="33">
        <v>71275</v>
      </c>
      <c r="P1265" s="34">
        <f>VLOOKUP(O1265,'CPT to wRVU'!$A$1:$C$9660,3,FALSE)</f>
        <v>1.82</v>
      </c>
      <c r="Q1265" s="28"/>
      <c r="R1265" s="28"/>
      <c r="S1265" s="28"/>
      <c r="T1265" s="28"/>
    </row>
    <row r="1266" spans="1:20" ht="27" customHeight="1" x14ac:dyDescent="0.2">
      <c r="A1266" s="35" t="s">
        <v>3634</v>
      </c>
      <c r="B1266" s="36" t="s">
        <v>40</v>
      </c>
      <c r="C1266" s="36" t="s">
        <v>61</v>
      </c>
      <c r="D1266" s="36" t="s">
        <v>3129</v>
      </c>
      <c r="E1266" s="36" t="s">
        <v>3635</v>
      </c>
      <c r="F1266" s="36">
        <f t="shared" si="20"/>
        <v>12</v>
      </c>
      <c r="G1266" s="36" t="str">
        <f t="shared" si="21"/>
        <v>03/04/202612:57:50</v>
      </c>
      <c r="H1266" s="36" t="s">
        <v>3129</v>
      </c>
      <c r="I1266" s="37">
        <v>46085</v>
      </c>
      <c r="J1266" s="37" t="str">
        <f t="shared" si="22"/>
        <v>WD</v>
      </c>
      <c r="K1266" s="36" t="s">
        <v>3636</v>
      </c>
      <c r="L1266" s="36">
        <f t="shared" si="23"/>
        <v>12</v>
      </c>
      <c r="M1266" s="36" t="s">
        <v>515</v>
      </c>
      <c r="N1266" s="38">
        <f t="shared" si="24"/>
        <v>2.4305555555554914E-3</v>
      </c>
      <c r="O1266" s="39">
        <v>71045</v>
      </c>
      <c r="P1266" s="40">
        <f>VLOOKUP(O1266,'CPT to wRVU'!$A$1:$C$9660,3,FALSE)</f>
        <v>0.18</v>
      </c>
      <c r="Q1266" s="25"/>
      <c r="R1266" s="25"/>
      <c r="S1266" s="25"/>
      <c r="T1266" s="25"/>
    </row>
    <row r="1267" spans="1:20" ht="27" customHeight="1" x14ac:dyDescent="0.2">
      <c r="A1267" s="29" t="s">
        <v>3637</v>
      </c>
      <c r="B1267" s="30" t="s">
        <v>40</v>
      </c>
      <c r="C1267" s="30" t="s">
        <v>867</v>
      </c>
      <c r="D1267" s="30" t="s">
        <v>3129</v>
      </c>
      <c r="E1267" s="30" t="s">
        <v>3638</v>
      </c>
      <c r="F1267" s="30">
        <f t="shared" si="20"/>
        <v>12</v>
      </c>
      <c r="G1267" s="30" t="str">
        <f t="shared" si="21"/>
        <v>03/04/202612:58:55</v>
      </c>
      <c r="H1267" s="30" t="s">
        <v>3129</v>
      </c>
      <c r="I1267" s="31">
        <v>46085</v>
      </c>
      <c r="J1267" s="31" t="str">
        <f t="shared" si="22"/>
        <v>WD</v>
      </c>
      <c r="K1267" s="30" t="s">
        <v>3639</v>
      </c>
      <c r="L1267" s="30">
        <f t="shared" si="23"/>
        <v>12</v>
      </c>
      <c r="M1267" s="30" t="s">
        <v>515</v>
      </c>
      <c r="N1267" s="32">
        <f t="shared" si="24"/>
        <v>5.3587962962963198E-3</v>
      </c>
      <c r="O1267" s="33">
        <v>73630</v>
      </c>
      <c r="P1267" s="34">
        <f>VLOOKUP(O1267,'CPT to wRVU'!$A$1:$C$9660,3,FALSE)</f>
        <v>0.17</v>
      </c>
      <c r="Q1267" s="28"/>
      <c r="R1267" s="28"/>
      <c r="S1267" s="28"/>
      <c r="T1267" s="28"/>
    </row>
    <row r="1268" spans="1:20" ht="27" customHeight="1" x14ac:dyDescent="0.2">
      <c r="A1268" s="35" t="s">
        <v>3640</v>
      </c>
      <c r="B1268" s="36" t="s">
        <v>40</v>
      </c>
      <c r="C1268" s="36" t="s">
        <v>41</v>
      </c>
      <c r="D1268" s="36" t="s">
        <v>3129</v>
      </c>
      <c r="E1268" s="36" t="s">
        <v>3641</v>
      </c>
      <c r="F1268" s="36">
        <f t="shared" si="20"/>
        <v>11</v>
      </c>
      <c r="G1268" s="36" t="str">
        <f t="shared" si="21"/>
        <v>03/04/202612:59:13</v>
      </c>
      <c r="H1268" s="36" t="s">
        <v>3129</v>
      </c>
      <c r="I1268" s="37">
        <v>46085</v>
      </c>
      <c r="J1268" s="37" t="str">
        <f t="shared" si="22"/>
        <v>WD</v>
      </c>
      <c r="K1268" s="36" t="s">
        <v>3642</v>
      </c>
      <c r="L1268" s="36">
        <f t="shared" si="23"/>
        <v>12</v>
      </c>
      <c r="M1268" s="36" t="s">
        <v>515</v>
      </c>
      <c r="N1268" s="38">
        <f t="shared" si="24"/>
        <v>4.7499999999999931E-2</v>
      </c>
      <c r="O1268" s="39">
        <v>71046</v>
      </c>
      <c r="P1268" s="40">
        <f>VLOOKUP(O1268,'CPT to wRVU'!$A$1:$C$9660,3,FALSE)</f>
        <v>0.22</v>
      </c>
      <c r="Q1268" s="25"/>
      <c r="R1268" s="25"/>
      <c r="S1268" s="25"/>
      <c r="T1268" s="25"/>
    </row>
    <row r="1269" spans="1:20" ht="27" customHeight="1" x14ac:dyDescent="0.2">
      <c r="A1269" s="29" t="s">
        <v>3643</v>
      </c>
      <c r="B1269" s="30" t="s">
        <v>40</v>
      </c>
      <c r="C1269" s="30" t="s">
        <v>41</v>
      </c>
      <c r="D1269" s="30" t="s">
        <v>3129</v>
      </c>
      <c r="E1269" s="30" t="s">
        <v>3644</v>
      </c>
      <c r="F1269" s="30">
        <f t="shared" si="20"/>
        <v>11</v>
      </c>
      <c r="G1269" s="30" t="str">
        <f t="shared" si="21"/>
        <v>03/04/202612:59:42</v>
      </c>
      <c r="H1269" s="30" t="s">
        <v>3129</v>
      </c>
      <c r="I1269" s="31">
        <v>46085</v>
      </c>
      <c r="J1269" s="31" t="str">
        <f t="shared" si="22"/>
        <v>WD</v>
      </c>
      <c r="K1269" s="30" t="s">
        <v>3645</v>
      </c>
      <c r="L1269" s="30">
        <f t="shared" si="23"/>
        <v>12</v>
      </c>
      <c r="M1269" s="30" t="s">
        <v>515</v>
      </c>
      <c r="N1269" s="32">
        <f t="shared" si="24"/>
        <v>5.056712962962967E-2</v>
      </c>
      <c r="O1269" s="33">
        <v>71046</v>
      </c>
      <c r="P1269" s="34">
        <f>VLOOKUP(O1269,'CPT to wRVU'!$A$1:$C$9660,3,FALSE)</f>
        <v>0.22</v>
      </c>
      <c r="Q1269" s="28"/>
      <c r="R1269" s="28"/>
      <c r="S1269" s="28"/>
      <c r="T1269" s="28"/>
    </row>
    <row r="1270" spans="1:20" ht="27" customHeight="1" x14ac:dyDescent="0.2">
      <c r="A1270" s="35" t="s">
        <v>3646</v>
      </c>
      <c r="B1270" s="36" t="s">
        <v>163</v>
      </c>
      <c r="C1270" s="36" t="s">
        <v>222</v>
      </c>
      <c r="D1270" s="36" t="s">
        <v>3129</v>
      </c>
      <c r="E1270" s="36" t="s">
        <v>3647</v>
      </c>
      <c r="F1270" s="36">
        <f t="shared" si="20"/>
        <v>12</v>
      </c>
      <c r="G1270" s="36" t="str">
        <f t="shared" si="21"/>
        <v>03/04/202613:02:46</v>
      </c>
      <c r="H1270" s="36" t="s">
        <v>3129</v>
      </c>
      <c r="I1270" s="37">
        <v>46085</v>
      </c>
      <c r="J1270" s="37" t="str">
        <f t="shared" si="22"/>
        <v>WD</v>
      </c>
      <c r="K1270" s="36" t="s">
        <v>3648</v>
      </c>
      <c r="L1270" s="36">
        <f t="shared" si="23"/>
        <v>13</v>
      </c>
      <c r="M1270" s="36" t="s">
        <v>515</v>
      </c>
      <c r="N1270" s="38">
        <f t="shared" si="24"/>
        <v>2.8240740740740344E-3</v>
      </c>
      <c r="O1270" s="39">
        <v>70551</v>
      </c>
      <c r="P1270" s="40">
        <f>VLOOKUP(O1270,'CPT to wRVU'!$A$1:$C$9660,3,FALSE)</f>
        <v>1.48</v>
      </c>
      <c r="Q1270" s="25"/>
      <c r="R1270" s="25">
        <f>SUM(P1270:P1294)</f>
        <v>19.009999999999998</v>
      </c>
      <c r="S1270" s="26">
        <f>(R1270*55)-450</f>
        <v>595.54999999999995</v>
      </c>
      <c r="T1270" s="25"/>
    </row>
    <row r="1271" spans="1:20" ht="27" customHeight="1" x14ac:dyDescent="0.2">
      <c r="A1271" s="29" t="s">
        <v>3649</v>
      </c>
      <c r="B1271" s="30" t="s">
        <v>40</v>
      </c>
      <c r="C1271" s="30" t="s">
        <v>41</v>
      </c>
      <c r="D1271" s="30" t="s">
        <v>3129</v>
      </c>
      <c r="E1271" s="30" t="s">
        <v>3650</v>
      </c>
      <c r="F1271" s="30">
        <f t="shared" si="20"/>
        <v>13</v>
      </c>
      <c r="G1271" s="30" t="str">
        <f t="shared" si="21"/>
        <v>03/04/202613:04:29</v>
      </c>
      <c r="H1271" s="30" t="s">
        <v>3129</v>
      </c>
      <c r="I1271" s="31">
        <v>46085</v>
      </c>
      <c r="J1271" s="31" t="str">
        <f t="shared" si="22"/>
        <v>WD</v>
      </c>
      <c r="K1271" s="30" t="s">
        <v>3651</v>
      </c>
      <c r="L1271" s="30">
        <f t="shared" si="23"/>
        <v>13</v>
      </c>
      <c r="M1271" s="30" t="s">
        <v>515</v>
      </c>
      <c r="N1271" s="32">
        <f t="shared" si="24"/>
        <v>2.6851851851852349E-3</v>
      </c>
      <c r="O1271" s="33">
        <v>71046</v>
      </c>
      <c r="P1271" s="34">
        <f>VLOOKUP(O1271,'CPT to wRVU'!$A$1:$C$9660,3,FALSE)</f>
        <v>0.22</v>
      </c>
      <c r="Q1271" s="28"/>
      <c r="R1271" s="28"/>
      <c r="S1271" s="28"/>
      <c r="T1271" s="28"/>
    </row>
    <row r="1272" spans="1:20" ht="16.5" customHeight="1" x14ac:dyDescent="0.2">
      <c r="A1272" s="35" t="s">
        <v>3652</v>
      </c>
      <c r="B1272" s="36" t="s">
        <v>163</v>
      </c>
      <c r="C1272" s="36" t="s">
        <v>3653</v>
      </c>
      <c r="D1272" s="36" t="s">
        <v>3129</v>
      </c>
      <c r="E1272" s="36" t="s">
        <v>3654</v>
      </c>
      <c r="F1272" s="36">
        <f t="shared" si="20"/>
        <v>12</v>
      </c>
      <c r="G1272" s="36" t="str">
        <f t="shared" si="21"/>
        <v>03/04/202613:06:50</v>
      </c>
      <c r="H1272" s="36" t="s">
        <v>3129</v>
      </c>
      <c r="I1272" s="37">
        <v>46085</v>
      </c>
      <c r="J1272" s="37" t="str">
        <f t="shared" si="22"/>
        <v>WD</v>
      </c>
      <c r="K1272" s="36" t="s">
        <v>3655</v>
      </c>
      <c r="L1272" s="36">
        <f t="shared" si="23"/>
        <v>13</v>
      </c>
      <c r="M1272" s="36" t="s">
        <v>515</v>
      </c>
      <c r="N1272" s="38">
        <f t="shared" si="24"/>
        <v>2.3761574074074088E-2</v>
      </c>
      <c r="O1272" s="39">
        <v>73721</v>
      </c>
      <c r="P1272" s="40">
        <f>VLOOKUP(O1272,'CPT to wRVU'!$A$1:$C$9660,3,FALSE)</f>
        <v>1.35</v>
      </c>
      <c r="Q1272" s="25"/>
      <c r="R1272" s="25"/>
      <c r="S1272" s="25"/>
      <c r="T1272" s="25"/>
    </row>
    <row r="1273" spans="1:20" ht="27" customHeight="1" x14ac:dyDescent="0.2">
      <c r="A1273" s="29" t="s">
        <v>3656</v>
      </c>
      <c r="B1273" s="30" t="s">
        <v>171</v>
      </c>
      <c r="C1273" s="30" t="s">
        <v>3657</v>
      </c>
      <c r="D1273" s="30" t="s">
        <v>3129</v>
      </c>
      <c r="E1273" s="30" t="s">
        <v>3658</v>
      </c>
      <c r="F1273" s="30">
        <f t="shared" si="20"/>
        <v>14</v>
      </c>
      <c r="G1273" s="30" t="str">
        <f t="shared" si="21"/>
        <v>03/04/202613:09:01</v>
      </c>
      <c r="H1273" s="30" t="s">
        <v>3129</v>
      </c>
      <c r="I1273" s="31">
        <v>46085</v>
      </c>
      <c r="J1273" s="31" t="str">
        <f t="shared" si="22"/>
        <v>WD</v>
      </c>
      <c r="K1273" s="30" t="s">
        <v>3659</v>
      </c>
      <c r="L1273" s="30">
        <f t="shared" si="23"/>
        <v>13</v>
      </c>
      <c r="M1273" s="30" t="s">
        <v>515</v>
      </c>
      <c r="N1273" s="32">
        <f t="shared" si="24"/>
        <v>-5.3657407407407431E-2</v>
      </c>
      <c r="O1273" s="33">
        <v>76536</v>
      </c>
      <c r="P1273" s="34">
        <f>VLOOKUP(O1273,'CPT to wRVU'!$A$1:$C$9660,3,FALSE)</f>
        <v>0.56000000000000005</v>
      </c>
      <c r="Q1273" s="28"/>
      <c r="R1273" s="28"/>
      <c r="S1273" s="28"/>
      <c r="T1273" s="28"/>
    </row>
    <row r="1274" spans="1:20" ht="27" customHeight="1" x14ac:dyDescent="0.2">
      <c r="A1274" s="35" t="s">
        <v>3660</v>
      </c>
      <c r="B1274" s="36" t="s">
        <v>171</v>
      </c>
      <c r="C1274" s="36" t="s">
        <v>1573</v>
      </c>
      <c r="D1274" s="36" t="s">
        <v>3129</v>
      </c>
      <c r="E1274" s="36" t="s">
        <v>3661</v>
      </c>
      <c r="F1274" s="36">
        <f t="shared" si="20"/>
        <v>12</v>
      </c>
      <c r="G1274" s="36" t="str">
        <f t="shared" si="21"/>
        <v>03/04/202613:11:29</v>
      </c>
      <c r="H1274" s="36" t="s">
        <v>3129</v>
      </c>
      <c r="I1274" s="37">
        <v>46085</v>
      </c>
      <c r="J1274" s="37" t="str">
        <f t="shared" si="22"/>
        <v>WD</v>
      </c>
      <c r="K1274" s="36" t="s">
        <v>3662</v>
      </c>
      <c r="L1274" s="36">
        <f t="shared" si="23"/>
        <v>13</v>
      </c>
      <c r="M1274" s="36" t="s">
        <v>515</v>
      </c>
      <c r="N1274" s="38">
        <f t="shared" si="24"/>
        <v>1.157407407407407E-2</v>
      </c>
      <c r="O1274" s="39">
        <v>76819</v>
      </c>
      <c r="P1274" s="40">
        <f>VLOOKUP(O1274,'CPT to wRVU'!$A$1:$C$9660,3,FALSE)</f>
        <v>0.77</v>
      </c>
      <c r="Q1274" s="25"/>
      <c r="R1274" s="25"/>
      <c r="S1274" s="25"/>
      <c r="T1274" s="25"/>
    </row>
    <row r="1275" spans="1:20" ht="27" customHeight="1" x14ac:dyDescent="0.2">
      <c r="A1275" s="29" t="s">
        <v>3663</v>
      </c>
      <c r="B1275" s="30" t="s">
        <v>40</v>
      </c>
      <c r="C1275" s="30" t="s">
        <v>93</v>
      </c>
      <c r="D1275" s="30" t="s">
        <v>3129</v>
      </c>
      <c r="E1275" s="30" t="s">
        <v>3664</v>
      </c>
      <c r="F1275" s="30">
        <f t="shared" si="20"/>
        <v>11</v>
      </c>
      <c r="G1275" s="30" t="str">
        <f t="shared" si="21"/>
        <v>03/04/202613:12:33</v>
      </c>
      <c r="H1275" s="30" t="s">
        <v>3129</v>
      </c>
      <c r="I1275" s="31">
        <v>46085</v>
      </c>
      <c r="J1275" s="31" t="str">
        <f t="shared" si="22"/>
        <v>WD</v>
      </c>
      <c r="K1275" s="30" t="s">
        <v>3665</v>
      </c>
      <c r="L1275" s="30">
        <f t="shared" si="23"/>
        <v>13</v>
      </c>
      <c r="M1275" s="30" t="s">
        <v>515</v>
      </c>
      <c r="N1275" s="32">
        <f t="shared" si="24"/>
        <v>8.065972222222223E-2</v>
      </c>
      <c r="O1275" s="33">
        <v>72100</v>
      </c>
      <c r="P1275" s="34">
        <f>VLOOKUP(O1275,'CPT to wRVU'!$A$1:$C$9660,3,FALSE)</f>
        <v>0.22</v>
      </c>
      <c r="Q1275" s="28"/>
      <c r="R1275" s="28"/>
      <c r="S1275" s="28"/>
      <c r="T1275" s="28"/>
    </row>
    <row r="1276" spans="1:20" ht="27" customHeight="1" x14ac:dyDescent="0.2">
      <c r="A1276" s="35" t="s">
        <v>3666</v>
      </c>
      <c r="B1276" s="36" t="s">
        <v>40</v>
      </c>
      <c r="C1276" s="36" t="s">
        <v>41</v>
      </c>
      <c r="D1276" s="36" t="s">
        <v>3129</v>
      </c>
      <c r="E1276" s="36" t="s">
        <v>3667</v>
      </c>
      <c r="F1276" s="36">
        <f t="shared" si="20"/>
        <v>13</v>
      </c>
      <c r="G1276" s="36" t="str">
        <f t="shared" si="21"/>
        <v>03/04/202613:13:11</v>
      </c>
      <c r="H1276" s="36" t="s">
        <v>3129</v>
      </c>
      <c r="I1276" s="37">
        <v>46085</v>
      </c>
      <c r="J1276" s="37" t="str">
        <f t="shared" si="22"/>
        <v>WD</v>
      </c>
      <c r="K1276" s="36" t="s">
        <v>3668</v>
      </c>
      <c r="L1276" s="36">
        <f t="shared" si="23"/>
        <v>13</v>
      </c>
      <c r="M1276" s="36" t="s">
        <v>515</v>
      </c>
      <c r="N1276" s="38">
        <f t="shared" si="24"/>
        <v>8.0902777777777102E-3</v>
      </c>
      <c r="O1276" s="39">
        <v>71046</v>
      </c>
      <c r="P1276" s="40">
        <f>VLOOKUP(O1276,'CPT to wRVU'!$A$1:$C$9660,3,FALSE)</f>
        <v>0.22</v>
      </c>
      <c r="Q1276" s="25"/>
      <c r="R1276" s="25"/>
      <c r="S1276" s="25"/>
      <c r="T1276" s="25"/>
    </row>
    <row r="1277" spans="1:20" ht="27" customHeight="1" x14ac:dyDescent="0.2">
      <c r="A1277" s="29" t="s">
        <v>3669</v>
      </c>
      <c r="B1277" s="30" t="s">
        <v>40</v>
      </c>
      <c r="C1277" s="30" t="s">
        <v>110</v>
      </c>
      <c r="D1277" s="30" t="s">
        <v>3129</v>
      </c>
      <c r="E1277" s="30" t="s">
        <v>3670</v>
      </c>
      <c r="F1277" s="30">
        <f t="shared" ref="F1277:F1531" si="25">HOUR(E1277)</f>
        <v>13</v>
      </c>
      <c r="G1277" s="30" t="str">
        <f t="shared" ref="G1277:G1531" si="26">H1277&amp;K1277</f>
        <v>03/04/202613:14:45</v>
      </c>
      <c r="H1277" s="30" t="s">
        <v>3129</v>
      </c>
      <c r="I1277" s="31">
        <v>46085</v>
      </c>
      <c r="J1277" s="31" t="str">
        <f t="shared" ref="J1277:J1531" si="27">IF(OR(WEEKDAY(I1277)=1,WEEKDAY(I1277)=7),"WE","WD")</f>
        <v>WD</v>
      </c>
      <c r="K1277" s="30" t="s">
        <v>3671</v>
      </c>
      <c r="L1277" s="30">
        <f t="shared" ref="L1277:L1531" si="28">HOUR(K1277)</f>
        <v>13</v>
      </c>
      <c r="M1277" s="30" t="s">
        <v>515</v>
      </c>
      <c r="N1277" s="32">
        <f t="shared" ref="N1277:N1531" si="29">K1277-E1277 +INT(H1277-D1277)</f>
        <v>4.4212962962962843E-3</v>
      </c>
      <c r="O1277" s="33">
        <v>74018</v>
      </c>
      <c r="P1277" s="34">
        <f>VLOOKUP(O1277,'CPT to wRVU'!$A$1:$C$9660,3,FALSE)</f>
        <v>0.18</v>
      </c>
      <c r="Q1277" s="28"/>
      <c r="R1277" s="28"/>
      <c r="S1277" s="28"/>
      <c r="T1277" s="28"/>
    </row>
    <row r="1278" spans="1:20" ht="27" customHeight="1" x14ac:dyDescent="0.2">
      <c r="A1278" s="35" t="s">
        <v>3672</v>
      </c>
      <c r="B1278" s="36" t="s">
        <v>171</v>
      </c>
      <c r="C1278" s="36" t="s">
        <v>447</v>
      </c>
      <c r="D1278" s="36" t="s">
        <v>3129</v>
      </c>
      <c r="E1278" s="36" t="s">
        <v>3673</v>
      </c>
      <c r="F1278" s="36">
        <f t="shared" si="25"/>
        <v>13</v>
      </c>
      <c r="G1278" s="36" t="str">
        <f t="shared" si="26"/>
        <v>03/04/202613:18:07</v>
      </c>
      <c r="H1278" s="36" t="s">
        <v>3129</v>
      </c>
      <c r="I1278" s="37">
        <v>46085</v>
      </c>
      <c r="J1278" s="37" t="str">
        <f t="shared" si="27"/>
        <v>WD</v>
      </c>
      <c r="K1278" s="36" t="s">
        <v>3674</v>
      </c>
      <c r="L1278" s="36">
        <f t="shared" si="28"/>
        <v>13</v>
      </c>
      <c r="M1278" s="36" t="s">
        <v>515</v>
      </c>
      <c r="N1278" s="38">
        <f t="shared" si="29"/>
        <v>8.5185185185184809E-3</v>
      </c>
      <c r="O1278" s="39">
        <v>76801</v>
      </c>
      <c r="P1278" s="40">
        <f>VLOOKUP(O1278,'CPT to wRVU'!$A$1:$C$9660,3,FALSE)</f>
        <v>0.99</v>
      </c>
      <c r="Q1278" s="25"/>
      <c r="R1278" s="25"/>
      <c r="S1278" s="25"/>
      <c r="T1278" s="25"/>
    </row>
    <row r="1279" spans="1:20" ht="27" customHeight="1" x14ac:dyDescent="0.2">
      <c r="A1279" s="29" t="s">
        <v>3675</v>
      </c>
      <c r="B1279" s="30" t="s">
        <v>171</v>
      </c>
      <c r="C1279" s="30" t="s">
        <v>1911</v>
      </c>
      <c r="D1279" s="30" t="s">
        <v>3129</v>
      </c>
      <c r="E1279" s="30" t="s">
        <v>3676</v>
      </c>
      <c r="F1279" s="30">
        <f t="shared" si="25"/>
        <v>13</v>
      </c>
      <c r="G1279" s="30" t="str">
        <f t="shared" si="26"/>
        <v>03/04/202613:18:07</v>
      </c>
      <c r="H1279" s="30" t="s">
        <v>3129</v>
      </c>
      <c r="I1279" s="31">
        <v>46085</v>
      </c>
      <c r="J1279" s="31" t="str">
        <f t="shared" si="27"/>
        <v>WD</v>
      </c>
      <c r="K1279" s="30" t="s">
        <v>3674</v>
      </c>
      <c r="L1279" s="30">
        <f t="shared" si="28"/>
        <v>13</v>
      </c>
      <c r="M1279" s="30" t="s">
        <v>515</v>
      </c>
      <c r="N1279" s="32">
        <f t="shared" si="29"/>
        <v>8.2986111111110761E-3</v>
      </c>
      <c r="O1279" s="33">
        <v>76817</v>
      </c>
      <c r="P1279" s="34">
        <f>VLOOKUP(O1279,'CPT to wRVU'!$A$1:$C$9660,3,FALSE)</f>
        <v>0.75</v>
      </c>
      <c r="Q1279" s="28"/>
      <c r="R1279" s="28"/>
      <c r="S1279" s="28"/>
      <c r="T1279" s="28"/>
    </row>
    <row r="1280" spans="1:20" ht="27" customHeight="1" x14ac:dyDescent="0.2">
      <c r="A1280" s="35" t="s">
        <v>3677</v>
      </c>
      <c r="B1280" s="36" t="s">
        <v>40</v>
      </c>
      <c r="C1280" s="36" t="s">
        <v>41</v>
      </c>
      <c r="D1280" s="36" t="s">
        <v>3129</v>
      </c>
      <c r="E1280" s="36" t="s">
        <v>3678</v>
      </c>
      <c r="F1280" s="36">
        <f t="shared" si="25"/>
        <v>13</v>
      </c>
      <c r="G1280" s="36" t="str">
        <f t="shared" si="26"/>
        <v>03/04/202613:18:45</v>
      </c>
      <c r="H1280" s="36" t="s">
        <v>3129</v>
      </c>
      <c r="I1280" s="37">
        <v>46085</v>
      </c>
      <c r="J1280" s="37" t="str">
        <f t="shared" si="27"/>
        <v>WD</v>
      </c>
      <c r="K1280" s="36" t="s">
        <v>3679</v>
      </c>
      <c r="L1280" s="36">
        <f t="shared" si="28"/>
        <v>13</v>
      </c>
      <c r="M1280" s="36" t="s">
        <v>515</v>
      </c>
      <c r="N1280" s="38">
        <f t="shared" si="29"/>
        <v>1.3078703703703898E-3</v>
      </c>
      <c r="O1280" s="39">
        <v>71046</v>
      </c>
      <c r="P1280" s="40">
        <f>VLOOKUP(O1280,'CPT to wRVU'!$A$1:$C$9660,3,FALSE)</f>
        <v>0.22</v>
      </c>
      <c r="Q1280" s="25"/>
      <c r="R1280" s="25"/>
      <c r="S1280" s="25"/>
      <c r="T1280" s="25"/>
    </row>
    <row r="1281" spans="1:20" ht="27" customHeight="1" x14ac:dyDescent="0.2">
      <c r="A1281" s="29" t="s">
        <v>3680</v>
      </c>
      <c r="B1281" s="30" t="s">
        <v>40</v>
      </c>
      <c r="C1281" s="30" t="s">
        <v>41</v>
      </c>
      <c r="D1281" s="30" t="s">
        <v>3129</v>
      </c>
      <c r="E1281" s="30" t="s">
        <v>3681</v>
      </c>
      <c r="F1281" s="30">
        <f t="shared" si="25"/>
        <v>13</v>
      </c>
      <c r="G1281" s="30" t="str">
        <f t="shared" si="26"/>
        <v>03/04/202613:19:18</v>
      </c>
      <c r="H1281" s="30" t="s">
        <v>3129</v>
      </c>
      <c r="I1281" s="31">
        <v>46085</v>
      </c>
      <c r="J1281" s="31" t="str">
        <f t="shared" si="27"/>
        <v>WD</v>
      </c>
      <c r="K1281" s="30" t="s">
        <v>3682</v>
      </c>
      <c r="L1281" s="30">
        <f t="shared" si="28"/>
        <v>13</v>
      </c>
      <c r="M1281" s="30" t="s">
        <v>515</v>
      </c>
      <c r="N1281" s="32">
        <f t="shared" si="29"/>
        <v>2.7777777777777679E-3</v>
      </c>
      <c r="O1281" s="33">
        <v>71046</v>
      </c>
      <c r="P1281" s="34">
        <f>VLOOKUP(O1281,'CPT to wRVU'!$A$1:$C$9660,3,FALSE)</f>
        <v>0.22</v>
      </c>
      <c r="Q1281" s="28"/>
      <c r="R1281" s="28"/>
      <c r="S1281" s="28"/>
      <c r="T1281" s="28"/>
    </row>
    <row r="1282" spans="1:20" ht="27" customHeight="1" x14ac:dyDescent="0.2">
      <c r="A1282" s="35" t="s">
        <v>3683</v>
      </c>
      <c r="B1282" s="36" t="s">
        <v>40</v>
      </c>
      <c r="C1282" s="36" t="s">
        <v>41</v>
      </c>
      <c r="D1282" s="36" t="s">
        <v>3129</v>
      </c>
      <c r="E1282" s="36" t="s">
        <v>3684</v>
      </c>
      <c r="F1282" s="36">
        <f t="shared" si="25"/>
        <v>13</v>
      </c>
      <c r="G1282" s="36" t="str">
        <f t="shared" si="26"/>
        <v>03/04/202613:19:47</v>
      </c>
      <c r="H1282" s="36" t="s">
        <v>3129</v>
      </c>
      <c r="I1282" s="37">
        <v>46085</v>
      </c>
      <c r="J1282" s="37" t="str">
        <f t="shared" si="27"/>
        <v>WD</v>
      </c>
      <c r="K1282" s="36" t="s">
        <v>3685</v>
      </c>
      <c r="L1282" s="36">
        <f t="shared" si="28"/>
        <v>13</v>
      </c>
      <c r="M1282" s="36" t="s">
        <v>515</v>
      </c>
      <c r="N1282" s="38">
        <f t="shared" si="29"/>
        <v>4.6759259259259167E-3</v>
      </c>
      <c r="O1282" s="39">
        <v>71046</v>
      </c>
      <c r="P1282" s="40">
        <f>VLOOKUP(O1282,'CPT to wRVU'!$A$1:$C$9660,3,FALSE)</f>
        <v>0.22</v>
      </c>
      <c r="Q1282" s="25"/>
      <c r="R1282" s="25"/>
      <c r="S1282" s="25"/>
      <c r="T1282" s="25"/>
    </row>
    <row r="1283" spans="1:20" ht="27" customHeight="1" x14ac:dyDescent="0.2">
      <c r="A1283" s="29" t="s">
        <v>3686</v>
      </c>
      <c r="B1283" s="30" t="s">
        <v>40</v>
      </c>
      <c r="C1283" s="30" t="s">
        <v>593</v>
      </c>
      <c r="D1283" s="30" t="s">
        <v>3129</v>
      </c>
      <c r="E1283" s="30" t="s">
        <v>3687</v>
      </c>
      <c r="F1283" s="30">
        <f t="shared" si="25"/>
        <v>12</v>
      </c>
      <c r="G1283" s="30" t="str">
        <f t="shared" si="26"/>
        <v>03/04/202613:20:23</v>
      </c>
      <c r="H1283" s="30" t="s">
        <v>3129</v>
      </c>
      <c r="I1283" s="31">
        <v>46085</v>
      </c>
      <c r="J1283" s="31" t="str">
        <f t="shared" si="27"/>
        <v>WD</v>
      </c>
      <c r="K1283" s="30" t="s">
        <v>3688</v>
      </c>
      <c r="L1283" s="30">
        <f t="shared" si="28"/>
        <v>13</v>
      </c>
      <c r="M1283" s="30" t="s">
        <v>515</v>
      </c>
      <c r="N1283" s="32">
        <f t="shared" si="29"/>
        <v>2.1238425925925952E-2</v>
      </c>
      <c r="O1283" s="33">
        <v>72050</v>
      </c>
      <c r="P1283" s="34">
        <f>VLOOKUP(O1283,'CPT to wRVU'!$A$1:$C$9660,3,FALSE)</f>
        <v>0.27</v>
      </c>
      <c r="Q1283" s="28"/>
      <c r="R1283" s="28"/>
      <c r="S1283" s="28"/>
      <c r="T1283" s="28"/>
    </row>
    <row r="1284" spans="1:20" ht="27" customHeight="1" x14ac:dyDescent="0.2">
      <c r="A1284" s="35" t="s">
        <v>3689</v>
      </c>
      <c r="B1284" s="36" t="s">
        <v>40</v>
      </c>
      <c r="C1284" s="36" t="s">
        <v>41</v>
      </c>
      <c r="D1284" s="36" t="s">
        <v>3129</v>
      </c>
      <c r="E1284" s="36" t="s">
        <v>1604</v>
      </c>
      <c r="F1284" s="36">
        <f t="shared" si="25"/>
        <v>11</v>
      </c>
      <c r="G1284" s="36" t="str">
        <f t="shared" si="26"/>
        <v>03/04/202613:20:54</v>
      </c>
      <c r="H1284" s="36" t="s">
        <v>3129</v>
      </c>
      <c r="I1284" s="37">
        <v>46085</v>
      </c>
      <c r="J1284" s="37" t="str">
        <f t="shared" si="27"/>
        <v>WD</v>
      </c>
      <c r="K1284" s="36" t="s">
        <v>3690</v>
      </c>
      <c r="L1284" s="36">
        <f t="shared" si="28"/>
        <v>13</v>
      </c>
      <c r="M1284" s="36" t="s">
        <v>515</v>
      </c>
      <c r="N1284" s="38">
        <f t="shared" si="29"/>
        <v>6.634259259259262E-2</v>
      </c>
      <c r="O1284" s="39">
        <v>71046</v>
      </c>
      <c r="P1284" s="40">
        <f>VLOOKUP(O1284,'CPT to wRVU'!$A$1:$C$9660,3,FALSE)</f>
        <v>0.22</v>
      </c>
      <c r="Q1284" s="25"/>
      <c r="R1284" s="25"/>
      <c r="S1284" s="25"/>
      <c r="T1284" s="25"/>
    </row>
    <row r="1285" spans="1:20" ht="27" customHeight="1" x14ac:dyDescent="0.2">
      <c r="A1285" s="29" t="s">
        <v>3691</v>
      </c>
      <c r="B1285" s="30" t="s">
        <v>163</v>
      </c>
      <c r="C1285" s="30" t="s">
        <v>426</v>
      </c>
      <c r="D1285" s="30" t="s">
        <v>3129</v>
      </c>
      <c r="E1285" s="30" t="s">
        <v>3692</v>
      </c>
      <c r="F1285" s="30">
        <f t="shared" si="25"/>
        <v>8</v>
      </c>
      <c r="G1285" s="30" t="str">
        <f t="shared" si="26"/>
        <v>03/04/202613:24:17</v>
      </c>
      <c r="H1285" s="30" t="s">
        <v>3129</v>
      </c>
      <c r="I1285" s="31">
        <v>46085</v>
      </c>
      <c r="J1285" s="31" t="str">
        <f t="shared" si="27"/>
        <v>WD</v>
      </c>
      <c r="K1285" s="30" t="s">
        <v>3693</v>
      </c>
      <c r="L1285" s="30">
        <f t="shared" si="28"/>
        <v>13</v>
      </c>
      <c r="M1285" s="30" t="s">
        <v>515</v>
      </c>
      <c r="N1285" s="32">
        <f t="shared" si="29"/>
        <v>0.19581018518518517</v>
      </c>
      <c r="O1285" s="33">
        <v>72141</v>
      </c>
      <c r="P1285" s="34">
        <f>VLOOKUP(O1285,'CPT to wRVU'!$A$1:$C$9660,3,FALSE)</f>
        <v>1.48</v>
      </c>
      <c r="Q1285" s="28"/>
      <c r="R1285" s="28"/>
      <c r="S1285" s="28"/>
      <c r="T1285" s="28"/>
    </row>
    <row r="1286" spans="1:20" ht="27" customHeight="1" x14ac:dyDescent="0.2">
      <c r="A1286" s="35" t="s">
        <v>3694</v>
      </c>
      <c r="B1286" s="36" t="s">
        <v>21</v>
      </c>
      <c r="C1286" s="36" t="s">
        <v>28</v>
      </c>
      <c r="D1286" s="36" t="s">
        <v>3129</v>
      </c>
      <c r="E1286" s="36" t="s">
        <v>3695</v>
      </c>
      <c r="F1286" s="36">
        <f t="shared" si="25"/>
        <v>13</v>
      </c>
      <c r="G1286" s="36" t="str">
        <f t="shared" si="26"/>
        <v>03/04/202613:26:14</v>
      </c>
      <c r="H1286" s="36" t="s">
        <v>3129</v>
      </c>
      <c r="I1286" s="37">
        <v>46085</v>
      </c>
      <c r="J1286" s="37" t="str">
        <f t="shared" si="27"/>
        <v>WD</v>
      </c>
      <c r="K1286" s="36" t="s">
        <v>2862</v>
      </c>
      <c r="L1286" s="36">
        <f t="shared" si="28"/>
        <v>13</v>
      </c>
      <c r="M1286" s="36" t="s">
        <v>515</v>
      </c>
      <c r="N1286" s="38">
        <f t="shared" si="29"/>
        <v>3.3333333333332993E-3</v>
      </c>
      <c r="O1286" s="39">
        <v>70450</v>
      </c>
      <c r="P1286" s="40">
        <f>VLOOKUP(O1286,'CPT to wRVU'!$A$1:$C$9660,3,FALSE)</f>
        <v>0.85</v>
      </c>
      <c r="Q1286" s="25"/>
      <c r="R1286" s="25"/>
      <c r="S1286" s="25"/>
      <c r="T1286" s="25"/>
    </row>
    <row r="1287" spans="1:20" ht="27" customHeight="1" x14ac:dyDescent="0.2">
      <c r="A1287" s="29" t="s">
        <v>3696</v>
      </c>
      <c r="B1287" s="30" t="s">
        <v>171</v>
      </c>
      <c r="C1287" s="30" t="s">
        <v>279</v>
      </c>
      <c r="D1287" s="30" t="s">
        <v>3129</v>
      </c>
      <c r="E1287" s="30" t="s">
        <v>3697</v>
      </c>
      <c r="F1287" s="30">
        <f t="shared" si="25"/>
        <v>4</v>
      </c>
      <c r="G1287" s="30" t="str">
        <f t="shared" si="26"/>
        <v>03/04/202613:31:40</v>
      </c>
      <c r="H1287" s="30" t="s">
        <v>3129</v>
      </c>
      <c r="I1287" s="31">
        <v>46085</v>
      </c>
      <c r="J1287" s="31" t="str">
        <f t="shared" si="27"/>
        <v>WD</v>
      </c>
      <c r="K1287" s="30" t="s">
        <v>3698</v>
      </c>
      <c r="L1287" s="30">
        <f t="shared" si="28"/>
        <v>13</v>
      </c>
      <c r="M1287" s="30" t="s">
        <v>515</v>
      </c>
      <c r="N1287" s="32">
        <f t="shared" si="29"/>
        <v>0.37062500000000004</v>
      </c>
      <c r="O1287" s="33">
        <v>93931</v>
      </c>
      <c r="P1287" s="34">
        <f>VLOOKUP(O1287,'CPT to wRVU'!$A$1:$C$9660,3,FALSE)</f>
        <v>0.5</v>
      </c>
      <c r="Q1287" s="28"/>
      <c r="R1287" s="28"/>
      <c r="S1287" s="28"/>
      <c r="T1287" s="28"/>
    </row>
    <row r="1288" spans="1:20" ht="27" customHeight="1" x14ac:dyDescent="0.2">
      <c r="A1288" s="35" t="s">
        <v>3699</v>
      </c>
      <c r="B1288" s="36" t="s">
        <v>21</v>
      </c>
      <c r="C1288" s="36" t="s">
        <v>28</v>
      </c>
      <c r="D1288" s="36" t="s">
        <v>3129</v>
      </c>
      <c r="E1288" s="36" t="s">
        <v>3700</v>
      </c>
      <c r="F1288" s="36">
        <f t="shared" si="25"/>
        <v>13</v>
      </c>
      <c r="G1288" s="36" t="str">
        <f t="shared" si="26"/>
        <v>03/04/202613:33:32</v>
      </c>
      <c r="H1288" s="36" t="s">
        <v>3129</v>
      </c>
      <c r="I1288" s="37">
        <v>46085</v>
      </c>
      <c r="J1288" s="37" t="str">
        <f t="shared" si="27"/>
        <v>WD</v>
      </c>
      <c r="K1288" s="36" t="s">
        <v>3701</v>
      </c>
      <c r="L1288" s="36">
        <f t="shared" si="28"/>
        <v>13</v>
      </c>
      <c r="M1288" s="36" t="s">
        <v>515</v>
      </c>
      <c r="N1288" s="38">
        <f t="shared" si="29"/>
        <v>4.3402777777777901E-3</v>
      </c>
      <c r="O1288" s="39">
        <v>70450</v>
      </c>
      <c r="P1288" s="40">
        <f>VLOOKUP(O1288,'CPT to wRVU'!$A$1:$C$9660,3,FALSE)</f>
        <v>0.85</v>
      </c>
      <c r="Q1288" s="25"/>
      <c r="R1288" s="25"/>
      <c r="S1288" s="25"/>
      <c r="T1288" s="25"/>
    </row>
    <row r="1289" spans="1:20" ht="27" customHeight="1" x14ac:dyDescent="0.2">
      <c r="A1289" s="29" t="s">
        <v>3702</v>
      </c>
      <c r="B1289" s="30" t="s">
        <v>21</v>
      </c>
      <c r="C1289" s="30" t="s">
        <v>22</v>
      </c>
      <c r="D1289" s="30" t="s">
        <v>3129</v>
      </c>
      <c r="E1289" s="30" t="s">
        <v>3703</v>
      </c>
      <c r="F1289" s="30">
        <f t="shared" si="25"/>
        <v>13</v>
      </c>
      <c r="G1289" s="30" t="str">
        <f t="shared" si="26"/>
        <v>03/04/202613:35:35</v>
      </c>
      <c r="H1289" s="30" t="s">
        <v>3129</v>
      </c>
      <c r="I1289" s="31">
        <v>46085</v>
      </c>
      <c r="J1289" s="31" t="str">
        <f t="shared" si="27"/>
        <v>WD</v>
      </c>
      <c r="K1289" s="30" t="s">
        <v>3704</v>
      </c>
      <c r="L1289" s="30">
        <f t="shared" si="28"/>
        <v>13</v>
      </c>
      <c r="M1289" s="30" t="s">
        <v>515</v>
      </c>
      <c r="N1289" s="32">
        <f t="shared" si="29"/>
        <v>2.2233796296296293E-2</v>
      </c>
      <c r="O1289" s="33">
        <v>76376</v>
      </c>
      <c r="P1289" s="34">
        <f>VLOOKUP(O1289,'CPT to wRVU'!$A$1:$C$9660,3,FALSE)</f>
        <v>0.2</v>
      </c>
      <c r="Q1289" s="28"/>
      <c r="R1289" s="28"/>
      <c r="S1289" s="28"/>
      <c r="T1289" s="28"/>
    </row>
    <row r="1290" spans="1:20" ht="27" customHeight="1" x14ac:dyDescent="0.2">
      <c r="A1290" s="35" t="s">
        <v>3702</v>
      </c>
      <c r="B1290" s="36" t="s">
        <v>21</v>
      </c>
      <c r="C1290" s="36" t="s">
        <v>22</v>
      </c>
      <c r="D1290" s="36" t="s">
        <v>3129</v>
      </c>
      <c r="E1290" s="36" t="s">
        <v>3703</v>
      </c>
      <c r="F1290" s="36">
        <f t="shared" si="25"/>
        <v>13</v>
      </c>
      <c r="G1290" s="36" t="str">
        <f t="shared" si="26"/>
        <v>03/04/202613:35:35</v>
      </c>
      <c r="H1290" s="36" t="s">
        <v>3129</v>
      </c>
      <c r="I1290" s="37">
        <v>46085</v>
      </c>
      <c r="J1290" s="37" t="str">
        <f t="shared" si="27"/>
        <v>WD</v>
      </c>
      <c r="K1290" s="36" t="s">
        <v>3704</v>
      </c>
      <c r="L1290" s="36">
        <f t="shared" si="28"/>
        <v>13</v>
      </c>
      <c r="M1290" s="36" t="s">
        <v>515</v>
      </c>
      <c r="N1290" s="38">
        <f t="shared" si="29"/>
        <v>2.2233796296296293E-2</v>
      </c>
      <c r="O1290" s="39">
        <v>74177</v>
      </c>
      <c r="P1290" s="40">
        <f>VLOOKUP(O1290,'CPT to wRVU'!$A$1:$C$9660,3,FALSE)</f>
        <v>1.82</v>
      </c>
      <c r="Q1290" s="25"/>
      <c r="R1290" s="25"/>
      <c r="S1290" s="25"/>
      <c r="T1290" s="25"/>
    </row>
    <row r="1291" spans="1:20" ht="16.5" customHeight="1" x14ac:dyDescent="0.2">
      <c r="A1291" s="29" t="s">
        <v>3705</v>
      </c>
      <c r="B1291" s="30" t="s">
        <v>21</v>
      </c>
      <c r="C1291" s="30" t="s">
        <v>22</v>
      </c>
      <c r="D1291" s="30" t="s">
        <v>3129</v>
      </c>
      <c r="E1291" s="30" t="s">
        <v>3700</v>
      </c>
      <c r="F1291" s="30">
        <f t="shared" si="25"/>
        <v>13</v>
      </c>
      <c r="G1291" s="30" t="str">
        <f t="shared" si="26"/>
        <v>03/04/202613:46:01</v>
      </c>
      <c r="H1291" s="30" t="s">
        <v>3129</v>
      </c>
      <c r="I1291" s="31">
        <v>46085</v>
      </c>
      <c r="J1291" s="31" t="str">
        <f t="shared" si="27"/>
        <v>WD</v>
      </c>
      <c r="K1291" s="30" t="s">
        <v>3706</v>
      </c>
      <c r="L1291" s="30">
        <f t="shared" si="28"/>
        <v>13</v>
      </c>
      <c r="M1291" s="30" t="s">
        <v>515</v>
      </c>
      <c r="N1291" s="32">
        <f t="shared" si="29"/>
        <v>1.3009259259259331E-2</v>
      </c>
      <c r="O1291" s="33">
        <v>74177</v>
      </c>
      <c r="P1291" s="34">
        <f>VLOOKUP(O1291,'CPT to wRVU'!$A$1:$C$9660,3,FALSE)</f>
        <v>1.82</v>
      </c>
      <c r="Q1291" s="28"/>
      <c r="R1291" s="28"/>
      <c r="S1291" s="28"/>
      <c r="T1291" s="28"/>
    </row>
    <row r="1292" spans="1:20" ht="27" customHeight="1" x14ac:dyDescent="0.2">
      <c r="A1292" s="35" t="s">
        <v>3707</v>
      </c>
      <c r="B1292" s="36" t="s">
        <v>21</v>
      </c>
      <c r="C1292" s="36" t="s">
        <v>76</v>
      </c>
      <c r="D1292" s="36" t="s">
        <v>3129</v>
      </c>
      <c r="E1292" s="36" t="s">
        <v>3708</v>
      </c>
      <c r="F1292" s="36">
        <f t="shared" si="25"/>
        <v>13</v>
      </c>
      <c r="G1292" s="36" t="str">
        <f t="shared" si="26"/>
        <v>03/04/202613:51:28</v>
      </c>
      <c r="H1292" s="36" t="s">
        <v>3129</v>
      </c>
      <c r="I1292" s="37">
        <v>46085</v>
      </c>
      <c r="J1292" s="37" t="str">
        <f t="shared" si="27"/>
        <v>WD</v>
      </c>
      <c r="K1292" s="36" t="s">
        <v>3709</v>
      </c>
      <c r="L1292" s="36">
        <f t="shared" si="28"/>
        <v>13</v>
      </c>
      <c r="M1292" s="36" t="s">
        <v>515</v>
      </c>
      <c r="N1292" s="38">
        <f t="shared" si="29"/>
        <v>2.053240740740736E-2</v>
      </c>
      <c r="O1292" s="39">
        <v>70496</v>
      </c>
      <c r="P1292" s="40">
        <f>VLOOKUP(O1292,'CPT to wRVU'!$A$1:$C$9660,3,FALSE)</f>
        <v>1.75</v>
      </c>
      <c r="Q1292" s="25"/>
      <c r="R1292" s="25"/>
      <c r="S1292" s="25"/>
      <c r="T1292" s="25"/>
    </row>
    <row r="1293" spans="1:20" ht="27" customHeight="1" x14ac:dyDescent="0.2">
      <c r="A1293" s="29" t="s">
        <v>3710</v>
      </c>
      <c r="B1293" s="30" t="s">
        <v>21</v>
      </c>
      <c r="C1293" s="30" t="s">
        <v>1138</v>
      </c>
      <c r="D1293" s="30" t="s">
        <v>3129</v>
      </c>
      <c r="E1293" s="30" t="s">
        <v>3711</v>
      </c>
      <c r="F1293" s="30">
        <f t="shared" si="25"/>
        <v>13</v>
      </c>
      <c r="G1293" s="30" t="str">
        <f t="shared" si="26"/>
        <v>03/04/202613:56:34</v>
      </c>
      <c r="H1293" s="30" t="s">
        <v>3129</v>
      </c>
      <c r="I1293" s="31">
        <v>46085</v>
      </c>
      <c r="J1293" s="31" t="str">
        <f t="shared" si="27"/>
        <v>WD</v>
      </c>
      <c r="K1293" s="30" t="s">
        <v>3712</v>
      </c>
      <c r="L1293" s="30">
        <f t="shared" si="28"/>
        <v>13</v>
      </c>
      <c r="M1293" s="30" t="s">
        <v>515</v>
      </c>
      <c r="N1293" s="32">
        <f t="shared" si="29"/>
        <v>1.460648148148147E-2</v>
      </c>
      <c r="O1293" s="33">
        <v>72131</v>
      </c>
      <c r="P1293" s="34">
        <f>VLOOKUP(O1293,'CPT to wRVU'!$A$1:$C$9660,3,FALSE)</f>
        <v>1</v>
      </c>
      <c r="Q1293" s="28"/>
      <c r="R1293" s="28"/>
      <c r="S1293" s="28"/>
      <c r="T1293" s="28"/>
    </row>
    <row r="1294" spans="1:20" ht="27" customHeight="1" x14ac:dyDescent="0.2">
      <c r="A1294" s="35" t="s">
        <v>3713</v>
      </c>
      <c r="B1294" s="36" t="s">
        <v>21</v>
      </c>
      <c r="C1294" s="36" t="s">
        <v>28</v>
      </c>
      <c r="D1294" s="36" t="s">
        <v>3129</v>
      </c>
      <c r="E1294" s="36" t="s">
        <v>3714</v>
      </c>
      <c r="F1294" s="36">
        <f t="shared" si="25"/>
        <v>13</v>
      </c>
      <c r="G1294" s="36" t="str">
        <f t="shared" si="26"/>
        <v>03/04/202613:58:27</v>
      </c>
      <c r="H1294" s="36" t="s">
        <v>3129</v>
      </c>
      <c r="I1294" s="37">
        <v>46085</v>
      </c>
      <c r="J1294" s="37" t="str">
        <f t="shared" si="27"/>
        <v>WD</v>
      </c>
      <c r="K1294" s="36" t="s">
        <v>3715</v>
      </c>
      <c r="L1294" s="36">
        <f t="shared" si="28"/>
        <v>13</v>
      </c>
      <c r="M1294" s="36" t="s">
        <v>515</v>
      </c>
      <c r="N1294" s="38">
        <f t="shared" si="29"/>
        <v>4.6874999999999556E-3</v>
      </c>
      <c r="O1294" s="39">
        <v>70450</v>
      </c>
      <c r="P1294" s="40">
        <f>VLOOKUP(O1294,'CPT to wRVU'!$A$1:$C$9660,3,FALSE)</f>
        <v>0.85</v>
      </c>
      <c r="Q1294" s="25"/>
      <c r="R1294" s="25"/>
      <c r="S1294" s="25"/>
      <c r="T1294" s="25"/>
    </row>
    <row r="1295" spans="1:20" ht="27" customHeight="1" x14ac:dyDescent="0.2">
      <c r="A1295" s="29" t="s">
        <v>3716</v>
      </c>
      <c r="B1295" s="30" t="s">
        <v>21</v>
      </c>
      <c r="C1295" s="30" t="s">
        <v>32</v>
      </c>
      <c r="D1295" s="30" t="s">
        <v>3129</v>
      </c>
      <c r="E1295" s="30" t="s">
        <v>3714</v>
      </c>
      <c r="F1295" s="30">
        <f t="shared" si="25"/>
        <v>13</v>
      </c>
      <c r="G1295" s="30" t="str">
        <f t="shared" si="26"/>
        <v>03/04/202614:00:38</v>
      </c>
      <c r="H1295" s="30" t="s">
        <v>3129</v>
      </c>
      <c r="I1295" s="31">
        <v>46085</v>
      </c>
      <c r="J1295" s="31" t="str">
        <f t="shared" si="27"/>
        <v>WD</v>
      </c>
      <c r="K1295" s="30" t="s">
        <v>3717</v>
      </c>
      <c r="L1295" s="30">
        <f t="shared" si="28"/>
        <v>14</v>
      </c>
      <c r="M1295" s="30" t="s">
        <v>515</v>
      </c>
      <c r="N1295" s="32">
        <f t="shared" si="29"/>
        <v>6.2037037037037113E-3</v>
      </c>
      <c r="O1295" s="33">
        <v>72125</v>
      </c>
      <c r="P1295" s="34">
        <f>VLOOKUP(O1295,'CPT to wRVU'!$A$1:$C$9660,3,FALSE)</f>
        <v>1</v>
      </c>
      <c r="Q1295" s="28"/>
      <c r="R1295" s="28">
        <f>SUM(P1295:P1321)</f>
        <v>19.770000000000003</v>
      </c>
      <c r="S1295" s="41">
        <f>(R1295*55)-450</f>
        <v>637.35000000000014</v>
      </c>
      <c r="T1295" s="28"/>
    </row>
    <row r="1296" spans="1:20" ht="27" customHeight="1" x14ac:dyDescent="0.2">
      <c r="A1296" s="35" t="s">
        <v>3718</v>
      </c>
      <c r="B1296" s="36" t="s">
        <v>21</v>
      </c>
      <c r="C1296" s="36" t="s">
        <v>22</v>
      </c>
      <c r="D1296" s="36" t="s">
        <v>3129</v>
      </c>
      <c r="E1296" s="36" t="s">
        <v>3719</v>
      </c>
      <c r="F1296" s="36">
        <f t="shared" si="25"/>
        <v>13</v>
      </c>
      <c r="G1296" s="36" t="str">
        <f t="shared" si="26"/>
        <v>03/04/202614:04:05</v>
      </c>
      <c r="H1296" s="36" t="s">
        <v>3129</v>
      </c>
      <c r="I1296" s="37">
        <v>46085</v>
      </c>
      <c r="J1296" s="37" t="str">
        <f t="shared" si="27"/>
        <v>WD</v>
      </c>
      <c r="K1296" s="36" t="s">
        <v>3720</v>
      </c>
      <c r="L1296" s="36">
        <f t="shared" si="28"/>
        <v>14</v>
      </c>
      <c r="M1296" s="36" t="s">
        <v>515</v>
      </c>
      <c r="N1296" s="38">
        <f t="shared" si="29"/>
        <v>9.5486111111110494E-3</v>
      </c>
      <c r="O1296" s="39">
        <v>74177</v>
      </c>
      <c r="P1296" s="40">
        <f>VLOOKUP(O1296,'CPT to wRVU'!$A$1:$C$9660,3,FALSE)</f>
        <v>1.82</v>
      </c>
      <c r="Q1296" s="25"/>
      <c r="R1296" s="25"/>
      <c r="S1296" s="25"/>
      <c r="T1296" s="25"/>
    </row>
    <row r="1297" spans="1:20" ht="27" customHeight="1" x14ac:dyDescent="0.2">
      <c r="A1297" s="29" t="s">
        <v>3721</v>
      </c>
      <c r="B1297" s="30" t="s">
        <v>21</v>
      </c>
      <c r="C1297" s="30" t="s">
        <v>28</v>
      </c>
      <c r="D1297" s="30" t="s">
        <v>3129</v>
      </c>
      <c r="E1297" s="30" t="s">
        <v>3711</v>
      </c>
      <c r="F1297" s="30">
        <f t="shared" si="25"/>
        <v>13</v>
      </c>
      <c r="G1297" s="30" t="str">
        <f t="shared" si="26"/>
        <v>03/04/202614:07:15</v>
      </c>
      <c r="H1297" s="30" t="s">
        <v>3129</v>
      </c>
      <c r="I1297" s="31">
        <v>46085</v>
      </c>
      <c r="J1297" s="31" t="str">
        <f t="shared" si="27"/>
        <v>WD</v>
      </c>
      <c r="K1297" s="30" t="s">
        <v>3722</v>
      </c>
      <c r="L1297" s="30">
        <f t="shared" si="28"/>
        <v>14</v>
      </c>
      <c r="M1297" s="30" t="s">
        <v>515</v>
      </c>
      <c r="N1297" s="32">
        <f t="shared" si="29"/>
        <v>2.2025462962963038E-2</v>
      </c>
      <c r="O1297" s="33">
        <v>70450</v>
      </c>
      <c r="P1297" s="34">
        <f>VLOOKUP(O1297,'CPT to wRVU'!$A$1:$C$9660,3,FALSE)</f>
        <v>0.85</v>
      </c>
      <c r="Q1297" s="28"/>
      <c r="R1297" s="28"/>
      <c r="S1297" s="28"/>
      <c r="T1297" s="28"/>
    </row>
    <row r="1298" spans="1:20" ht="27" customHeight="1" x14ac:dyDescent="0.2">
      <c r="A1298" s="35" t="s">
        <v>3723</v>
      </c>
      <c r="B1298" s="36" t="s">
        <v>40</v>
      </c>
      <c r="C1298" s="36" t="s">
        <v>1484</v>
      </c>
      <c r="D1298" s="36" t="s">
        <v>3129</v>
      </c>
      <c r="E1298" s="36" t="s">
        <v>3724</v>
      </c>
      <c r="F1298" s="36">
        <f t="shared" si="25"/>
        <v>14</v>
      </c>
      <c r="G1298" s="36" t="str">
        <f t="shared" si="26"/>
        <v>03/04/202614:10:02</v>
      </c>
      <c r="H1298" s="36" t="s">
        <v>3129</v>
      </c>
      <c r="I1298" s="37">
        <v>46085</v>
      </c>
      <c r="J1298" s="37" t="str">
        <f t="shared" si="27"/>
        <v>WD</v>
      </c>
      <c r="K1298" s="36" t="s">
        <v>3725</v>
      </c>
      <c r="L1298" s="36">
        <f t="shared" si="28"/>
        <v>14</v>
      </c>
      <c r="M1298" s="36" t="s">
        <v>515</v>
      </c>
      <c r="N1298" s="38">
        <f t="shared" si="29"/>
        <v>2.1296296296297035E-3</v>
      </c>
      <c r="O1298" s="39">
        <v>73090</v>
      </c>
      <c r="P1298" s="40">
        <f>VLOOKUP(O1298,'CPT to wRVU'!$A$1:$C$9660,3,FALSE)</f>
        <v>0.16</v>
      </c>
      <c r="Q1298" s="25"/>
      <c r="R1298" s="25"/>
      <c r="S1298" s="25"/>
      <c r="T1298" s="25"/>
    </row>
    <row r="1299" spans="1:20" ht="27" customHeight="1" x14ac:dyDescent="0.2">
      <c r="A1299" s="29" t="s">
        <v>3726</v>
      </c>
      <c r="B1299" s="30" t="s">
        <v>40</v>
      </c>
      <c r="C1299" s="30" t="s">
        <v>41</v>
      </c>
      <c r="D1299" s="30" t="s">
        <v>3129</v>
      </c>
      <c r="E1299" s="30" t="s">
        <v>3727</v>
      </c>
      <c r="F1299" s="30">
        <f t="shared" si="25"/>
        <v>13</v>
      </c>
      <c r="G1299" s="30" t="str">
        <f t="shared" si="26"/>
        <v>03/04/202614:10:42</v>
      </c>
      <c r="H1299" s="30" t="s">
        <v>3129</v>
      </c>
      <c r="I1299" s="31">
        <v>46085</v>
      </c>
      <c r="J1299" s="31" t="str">
        <f t="shared" si="27"/>
        <v>WD</v>
      </c>
      <c r="K1299" s="30" t="s">
        <v>3728</v>
      </c>
      <c r="L1299" s="30">
        <f t="shared" si="28"/>
        <v>14</v>
      </c>
      <c r="M1299" s="30" t="s">
        <v>515</v>
      </c>
      <c r="N1299" s="32">
        <f t="shared" si="29"/>
        <v>8.7152777777778079E-3</v>
      </c>
      <c r="O1299" s="33">
        <v>71046</v>
      </c>
      <c r="P1299" s="34">
        <f>VLOOKUP(O1299,'CPT to wRVU'!$A$1:$C$9660,3,FALSE)</f>
        <v>0.22</v>
      </c>
      <c r="Q1299" s="28"/>
      <c r="R1299" s="28"/>
      <c r="S1299" s="28"/>
      <c r="T1299" s="28"/>
    </row>
    <row r="1300" spans="1:20" ht="27" customHeight="1" x14ac:dyDescent="0.2">
      <c r="A1300" s="35" t="s">
        <v>3729</v>
      </c>
      <c r="B1300" s="36" t="s">
        <v>40</v>
      </c>
      <c r="C1300" s="36" t="s">
        <v>3730</v>
      </c>
      <c r="D1300" s="36" t="s">
        <v>3129</v>
      </c>
      <c r="E1300" s="36" t="s">
        <v>3731</v>
      </c>
      <c r="F1300" s="36">
        <f t="shared" si="25"/>
        <v>13</v>
      </c>
      <c r="G1300" s="36" t="str">
        <f t="shared" si="26"/>
        <v>03/04/202614:11:16</v>
      </c>
      <c r="H1300" s="36" t="s">
        <v>3129</v>
      </c>
      <c r="I1300" s="37">
        <v>46085</v>
      </c>
      <c r="J1300" s="37" t="str">
        <f t="shared" si="27"/>
        <v>WD</v>
      </c>
      <c r="K1300" s="36" t="s">
        <v>1809</v>
      </c>
      <c r="L1300" s="36">
        <f t="shared" si="28"/>
        <v>14</v>
      </c>
      <c r="M1300" s="36" t="s">
        <v>515</v>
      </c>
      <c r="N1300" s="38">
        <f t="shared" si="29"/>
        <v>1.4641203703703698E-2</v>
      </c>
      <c r="O1300" s="39">
        <v>72070</v>
      </c>
      <c r="P1300" s="40">
        <f>VLOOKUP(O1300,'CPT to wRVU'!$A$1:$C$9660,3,FALSE)</f>
        <v>0.2</v>
      </c>
      <c r="Q1300" s="25"/>
      <c r="R1300" s="25"/>
      <c r="S1300" s="25"/>
      <c r="T1300" s="25"/>
    </row>
    <row r="1301" spans="1:20" ht="16.5" customHeight="1" x14ac:dyDescent="0.2">
      <c r="A1301" s="29" t="s">
        <v>3732</v>
      </c>
      <c r="B1301" s="30" t="s">
        <v>40</v>
      </c>
      <c r="C1301" s="30" t="s">
        <v>41</v>
      </c>
      <c r="D1301" s="30" t="s">
        <v>3129</v>
      </c>
      <c r="E1301" s="30" t="s">
        <v>3733</v>
      </c>
      <c r="F1301" s="30">
        <f t="shared" si="25"/>
        <v>13</v>
      </c>
      <c r="G1301" s="30" t="str">
        <f t="shared" si="26"/>
        <v>03/04/202614:11:41</v>
      </c>
      <c r="H1301" s="30" t="s">
        <v>3129</v>
      </c>
      <c r="I1301" s="31">
        <v>46085</v>
      </c>
      <c r="J1301" s="31" t="str">
        <f t="shared" si="27"/>
        <v>WD</v>
      </c>
      <c r="K1301" s="30" t="s">
        <v>3734</v>
      </c>
      <c r="L1301" s="30">
        <f t="shared" si="28"/>
        <v>14</v>
      </c>
      <c r="M1301" s="30" t="s">
        <v>515</v>
      </c>
      <c r="N1301" s="32">
        <f t="shared" si="29"/>
        <v>1.2939814814814876E-2</v>
      </c>
      <c r="O1301" s="33">
        <v>71046</v>
      </c>
      <c r="P1301" s="34">
        <f>VLOOKUP(O1301,'CPT to wRVU'!$A$1:$C$9660,3,FALSE)</f>
        <v>0.22</v>
      </c>
      <c r="Q1301" s="28"/>
      <c r="R1301" s="28"/>
      <c r="S1301" s="28"/>
      <c r="T1301" s="28"/>
    </row>
    <row r="1302" spans="1:20" ht="27" customHeight="1" x14ac:dyDescent="0.2">
      <c r="A1302" s="35" t="s">
        <v>3735</v>
      </c>
      <c r="B1302" s="36" t="s">
        <v>40</v>
      </c>
      <c r="C1302" s="36" t="s">
        <v>627</v>
      </c>
      <c r="D1302" s="36" t="s">
        <v>3129</v>
      </c>
      <c r="E1302" s="36" t="s">
        <v>3687</v>
      </c>
      <c r="F1302" s="36">
        <f t="shared" si="25"/>
        <v>12</v>
      </c>
      <c r="G1302" s="36" t="str">
        <f t="shared" si="26"/>
        <v>03/04/202614:12:10</v>
      </c>
      <c r="H1302" s="36" t="s">
        <v>3129</v>
      </c>
      <c r="I1302" s="37">
        <v>46085</v>
      </c>
      <c r="J1302" s="37" t="str">
        <f t="shared" si="27"/>
        <v>WD</v>
      </c>
      <c r="K1302" s="36" t="s">
        <v>3736</v>
      </c>
      <c r="L1302" s="36">
        <f t="shared" si="28"/>
        <v>14</v>
      </c>
      <c r="M1302" s="36" t="s">
        <v>515</v>
      </c>
      <c r="N1302" s="38">
        <f t="shared" si="29"/>
        <v>5.7199074074074097E-2</v>
      </c>
      <c r="O1302" s="39">
        <v>73030</v>
      </c>
      <c r="P1302" s="40">
        <f>VLOOKUP(O1302,'CPT to wRVU'!$A$1:$C$9660,3,FALSE)</f>
        <v>0.18</v>
      </c>
      <c r="Q1302" s="25"/>
      <c r="R1302" s="25"/>
      <c r="S1302" s="25"/>
      <c r="T1302" s="25"/>
    </row>
    <row r="1303" spans="1:20" ht="27" customHeight="1" x14ac:dyDescent="0.2">
      <c r="A1303" s="29" t="s">
        <v>3737</v>
      </c>
      <c r="B1303" s="30" t="s">
        <v>163</v>
      </c>
      <c r="C1303" s="30" t="s">
        <v>419</v>
      </c>
      <c r="D1303" s="30" t="s">
        <v>2060</v>
      </c>
      <c r="E1303" s="30" t="s">
        <v>3738</v>
      </c>
      <c r="F1303" s="30">
        <f t="shared" si="25"/>
        <v>17</v>
      </c>
      <c r="G1303" s="30" t="str">
        <f t="shared" si="26"/>
        <v>03/04/202614:15:35</v>
      </c>
      <c r="H1303" s="30" t="s">
        <v>3129</v>
      </c>
      <c r="I1303" s="31">
        <v>46085</v>
      </c>
      <c r="J1303" s="31" t="str">
        <f t="shared" si="27"/>
        <v>WD</v>
      </c>
      <c r="K1303" s="30" t="s">
        <v>3739</v>
      </c>
      <c r="L1303" s="30">
        <f t="shared" si="28"/>
        <v>14</v>
      </c>
      <c r="M1303" s="30" t="s">
        <v>515</v>
      </c>
      <c r="N1303" s="32">
        <f t="shared" si="29"/>
        <v>0.85578703703703707</v>
      </c>
      <c r="O1303" s="33">
        <v>72148</v>
      </c>
      <c r="P1303" s="34">
        <f>VLOOKUP(O1303,'CPT to wRVU'!$A$1:$C$9660,3,FALSE)</f>
        <v>1.48</v>
      </c>
      <c r="Q1303" s="28"/>
      <c r="R1303" s="28"/>
      <c r="S1303" s="28"/>
      <c r="T1303" s="28"/>
    </row>
    <row r="1304" spans="1:20" ht="27" customHeight="1" x14ac:dyDescent="0.2">
      <c r="A1304" s="35" t="s">
        <v>3740</v>
      </c>
      <c r="B1304" s="36" t="s">
        <v>171</v>
      </c>
      <c r="C1304" s="36" t="s">
        <v>1263</v>
      </c>
      <c r="D1304" s="36" t="s">
        <v>3129</v>
      </c>
      <c r="E1304" s="36" t="s">
        <v>3741</v>
      </c>
      <c r="F1304" s="36">
        <f t="shared" si="25"/>
        <v>14</v>
      </c>
      <c r="G1304" s="36" t="str">
        <f t="shared" si="26"/>
        <v>03/04/202614:16:25</v>
      </c>
      <c r="H1304" s="36" t="s">
        <v>3129</v>
      </c>
      <c r="I1304" s="37">
        <v>46085</v>
      </c>
      <c r="J1304" s="37" t="str">
        <f t="shared" si="27"/>
        <v>WD</v>
      </c>
      <c r="K1304" s="36" t="s">
        <v>3742</v>
      </c>
      <c r="L1304" s="36">
        <f t="shared" si="28"/>
        <v>14</v>
      </c>
      <c r="M1304" s="36" t="s">
        <v>515</v>
      </c>
      <c r="N1304" s="38">
        <f t="shared" si="29"/>
        <v>1.0185185185185297E-3</v>
      </c>
      <c r="O1304" s="39">
        <v>93971</v>
      </c>
      <c r="P1304" s="40">
        <f>VLOOKUP(O1304,'CPT to wRVU'!$A$1:$C$9660,3,FALSE)</f>
        <v>0.45</v>
      </c>
      <c r="Q1304" s="25"/>
      <c r="R1304" s="25"/>
      <c r="S1304" s="25"/>
      <c r="T1304" s="25"/>
    </row>
    <row r="1305" spans="1:20" ht="27" customHeight="1" x14ac:dyDescent="0.2">
      <c r="A1305" s="29" t="s">
        <v>3743</v>
      </c>
      <c r="B1305" s="30" t="s">
        <v>21</v>
      </c>
      <c r="C1305" s="30" t="s">
        <v>80</v>
      </c>
      <c r="D1305" s="30" t="s">
        <v>3129</v>
      </c>
      <c r="E1305" s="30" t="s">
        <v>3744</v>
      </c>
      <c r="F1305" s="30">
        <f t="shared" si="25"/>
        <v>14</v>
      </c>
      <c r="G1305" s="30" t="str">
        <f t="shared" si="26"/>
        <v>03/04/202614:21:57</v>
      </c>
      <c r="H1305" s="30" t="s">
        <v>3129</v>
      </c>
      <c r="I1305" s="31">
        <v>46085</v>
      </c>
      <c r="J1305" s="31" t="str">
        <f t="shared" si="27"/>
        <v>WD</v>
      </c>
      <c r="K1305" s="30" t="s">
        <v>3745</v>
      </c>
      <c r="L1305" s="30">
        <f t="shared" si="28"/>
        <v>14</v>
      </c>
      <c r="M1305" s="30" t="s">
        <v>515</v>
      </c>
      <c r="N1305" s="32">
        <f t="shared" si="29"/>
        <v>1.026620370370368E-2</v>
      </c>
      <c r="O1305" s="33">
        <v>71275</v>
      </c>
      <c r="P1305" s="34">
        <f>VLOOKUP(O1305,'CPT to wRVU'!$A$1:$C$9660,3,FALSE)</f>
        <v>1.82</v>
      </c>
      <c r="Q1305" s="28"/>
      <c r="R1305" s="28"/>
      <c r="S1305" s="28"/>
      <c r="T1305" s="28"/>
    </row>
    <row r="1306" spans="1:20" ht="27" customHeight="1" x14ac:dyDescent="0.2">
      <c r="A1306" s="35" t="s">
        <v>3746</v>
      </c>
      <c r="B1306" s="36" t="s">
        <v>21</v>
      </c>
      <c r="C1306" s="36" t="s">
        <v>1391</v>
      </c>
      <c r="D1306" s="36" t="s">
        <v>3129</v>
      </c>
      <c r="E1306" s="36" t="s">
        <v>3747</v>
      </c>
      <c r="F1306" s="36">
        <f t="shared" si="25"/>
        <v>14</v>
      </c>
      <c r="G1306" s="36" t="str">
        <f t="shared" si="26"/>
        <v>03/04/202614:21:57</v>
      </c>
      <c r="H1306" s="36" t="s">
        <v>3129</v>
      </c>
      <c r="I1306" s="37">
        <v>46085</v>
      </c>
      <c r="J1306" s="37" t="str">
        <f t="shared" si="27"/>
        <v>WD</v>
      </c>
      <c r="K1306" s="36" t="s">
        <v>3745</v>
      </c>
      <c r="L1306" s="36">
        <f t="shared" si="28"/>
        <v>14</v>
      </c>
      <c r="M1306" s="36" t="s">
        <v>515</v>
      </c>
      <c r="N1306" s="38">
        <f t="shared" si="29"/>
        <v>9.9421296296295925E-3</v>
      </c>
      <c r="O1306" s="39">
        <v>74174</v>
      </c>
      <c r="P1306" s="40">
        <f>VLOOKUP(O1306,'CPT to wRVU'!$A$1:$C$9660,3,FALSE)</f>
        <v>2.2000000000000002</v>
      </c>
      <c r="Q1306" s="25"/>
      <c r="R1306" s="25"/>
      <c r="S1306" s="25"/>
      <c r="T1306" s="25"/>
    </row>
    <row r="1307" spans="1:20" ht="27" customHeight="1" x14ac:dyDescent="0.2">
      <c r="A1307" s="29" t="s">
        <v>3748</v>
      </c>
      <c r="B1307" s="30" t="s">
        <v>40</v>
      </c>
      <c r="C1307" s="30" t="s">
        <v>61</v>
      </c>
      <c r="D1307" s="30" t="s">
        <v>3129</v>
      </c>
      <c r="E1307" s="30" t="s">
        <v>3749</v>
      </c>
      <c r="F1307" s="30">
        <f t="shared" si="25"/>
        <v>14</v>
      </c>
      <c r="G1307" s="30" t="str">
        <f t="shared" si="26"/>
        <v>03/04/202614:23:32</v>
      </c>
      <c r="H1307" s="30" t="s">
        <v>3129</v>
      </c>
      <c r="I1307" s="31">
        <v>46085</v>
      </c>
      <c r="J1307" s="31" t="str">
        <f t="shared" si="27"/>
        <v>WD</v>
      </c>
      <c r="K1307" s="30" t="s">
        <v>3750</v>
      </c>
      <c r="L1307" s="30">
        <f t="shared" si="28"/>
        <v>14</v>
      </c>
      <c r="M1307" s="30" t="s">
        <v>515</v>
      </c>
      <c r="N1307" s="32">
        <f t="shared" si="29"/>
        <v>2.3148148148147696E-3</v>
      </c>
      <c r="O1307" s="33">
        <v>71045</v>
      </c>
      <c r="P1307" s="34">
        <f>VLOOKUP(O1307,'CPT to wRVU'!$A$1:$C$9660,3,FALSE)</f>
        <v>0.18</v>
      </c>
      <c r="Q1307" s="28"/>
      <c r="R1307" s="28"/>
      <c r="S1307" s="28"/>
      <c r="T1307" s="28"/>
    </row>
    <row r="1308" spans="1:20" ht="27" customHeight="1" x14ac:dyDescent="0.2">
      <c r="A1308" s="35" t="s">
        <v>3751</v>
      </c>
      <c r="B1308" s="36" t="s">
        <v>40</v>
      </c>
      <c r="C1308" s="36" t="s">
        <v>41</v>
      </c>
      <c r="D1308" s="36" t="s">
        <v>3129</v>
      </c>
      <c r="E1308" s="36" t="s">
        <v>3752</v>
      </c>
      <c r="F1308" s="36">
        <f t="shared" si="25"/>
        <v>12</v>
      </c>
      <c r="G1308" s="36" t="str">
        <f t="shared" si="26"/>
        <v>03/04/202614:24:03</v>
      </c>
      <c r="H1308" s="36" t="s">
        <v>3129</v>
      </c>
      <c r="I1308" s="37">
        <v>46085</v>
      </c>
      <c r="J1308" s="37" t="str">
        <f t="shared" si="27"/>
        <v>WD</v>
      </c>
      <c r="K1308" s="36" t="s">
        <v>3753</v>
      </c>
      <c r="L1308" s="36">
        <f t="shared" si="28"/>
        <v>14</v>
      </c>
      <c r="M1308" s="36" t="s">
        <v>515</v>
      </c>
      <c r="N1308" s="38">
        <f t="shared" si="29"/>
        <v>8.9270833333333299E-2</v>
      </c>
      <c r="O1308" s="39">
        <v>71046</v>
      </c>
      <c r="P1308" s="40">
        <f>VLOOKUP(O1308,'CPT to wRVU'!$A$1:$C$9660,3,FALSE)</f>
        <v>0.22</v>
      </c>
      <c r="Q1308" s="25"/>
      <c r="R1308" s="25"/>
      <c r="S1308" s="25"/>
      <c r="T1308" s="25"/>
    </row>
    <row r="1309" spans="1:20" ht="27" customHeight="1" x14ac:dyDescent="0.2">
      <c r="A1309" s="29" t="s">
        <v>3754</v>
      </c>
      <c r="B1309" s="30" t="s">
        <v>40</v>
      </c>
      <c r="C1309" s="30" t="s">
        <v>535</v>
      </c>
      <c r="D1309" s="30" t="s">
        <v>3129</v>
      </c>
      <c r="E1309" s="30" t="s">
        <v>3755</v>
      </c>
      <c r="F1309" s="30">
        <f t="shared" si="25"/>
        <v>10</v>
      </c>
      <c r="G1309" s="30" t="str">
        <f t="shared" si="26"/>
        <v>03/04/202614:25:09</v>
      </c>
      <c r="H1309" s="30" t="s">
        <v>3129</v>
      </c>
      <c r="I1309" s="31">
        <v>46085</v>
      </c>
      <c r="J1309" s="31" t="str">
        <f t="shared" si="27"/>
        <v>WD</v>
      </c>
      <c r="K1309" s="30" t="s">
        <v>3756</v>
      </c>
      <c r="L1309" s="30">
        <f t="shared" si="28"/>
        <v>14</v>
      </c>
      <c r="M1309" s="30" t="s">
        <v>515</v>
      </c>
      <c r="N1309" s="32">
        <f t="shared" si="29"/>
        <v>0.18413194444444442</v>
      </c>
      <c r="O1309" s="33">
        <v>73502</v>
      </c>
      <c r="P1309" s="34">
        <f>VLOOKUP(O1309,'CPT to wRVU'!$A$1:$C$9660,3,FALSE)</f>
        <v>0.22</v>
      </c>
      <c r="Q1309" s="28"/>
      <c r="R1309" s="28"/>
      <c r="S1309" s="28"/>
      <c r="T1309" s="28"/>
    </row>
    <row r="1310" spans="1:20" ht="27" customHeight="1" x14ac:dyDescent="0.2">
      <c r="A1310" s="35" t="s">
        <v>3757</v>
      </c>
      <c r="B1310" s="36" t="s">
        <v>40</v>
      </c>
      <c r="C1310" s="36" t="s">
        <v>3758</v>
      </c>
      <c r="D1310" s="36" t="s">
        <v>3129</v>
      </c>
      <c r="E1310" s="36" t="s">
        <v>3755</v>
      </c>
      <c r="F1310" s="36">
        <f t="shared" si="25"/>
        <v>10</v>
      </c>
      <c r="G1310" s="36" t="str">
        <f t="shared" si="26"/>
        <v>03/04/202614:25:09</v>
      </c>
      <c r="H1310" s="36" t="s">
        <v>3129</v>
      </c>
      <c r="I1310" s="37">
        <v>46085</v>
      </c>
      <c r="J1310" s="37" t="str">
        <f t="shared" si="27"/>
        <v>WD</v>
      </c>
      <c r="K1310" s="36" t="s">
        <v>3756</v>
      </c>
      <c r="L1310" s="36">
        <f t="shared" si="28"/>
        <v>14</v>
      </c>
      <c r="M1310" s="36" t="s">
        <v>515</v>
      </c>
      <c r="N1310" s="38">
        <f t="shared" si="29"/>
        <v>0.18413194444444442</v>
      </c>
      <c r="O1310" s="39">
        <v>76000</v>
      </c>
      <c r="P1310" s="40">
        <f>VLOOKUP(O1310,'CPT to wRVU'!$A$1:$C$9660,3,FALSE)</f>
        <v>0.3</v>
      </c>
      <c r="Q1310" s="25"/>
      <c r="R1310" s="25"/>
      <c r="S1310" s="25"/>
      <c r="T1310" s="25"/>
    </row>
    <row r="1311" spans="1:20" ht="27" customHeight="1" x14ac:dyDescent="0.2">
      <c r="A1311" s="29" t="s">
        <v>3759</v>
      </c>
      <c r="B1311" s="30" t="s">
        <v>40</v>
      </c>
      <c r="C1311" s="30" t="s">
        <v>3760</v>
      </c>
      <c r="D1311" s="30" t="s">
        <v>3129</v>
      </c>
      <c r="E1311" s="30" t="s">
        <v>3761</v>
      </c>
      <c r="F1311" s="30">
        <f t="shared" si="25"/>
        <v>12</v>
      </c>
      <c r="G1311" s="30" t="str">
        <f t="shared" si="26"/>
        <v>03/04/202614:25:45</v>
      </c>
      <c r="H1311" s="30" t="s">
        <v>3129</v>
      </c>
      <c r="I1311" s="31">
        <v>46085</v>
      </c>
      <c r="J1311" s="31" t="str">
        <f t="shared" si="27"/>
        <v>WD</v>
      </c>
      <c r="K1311" s="30" t="s">
        <v>3762</v>
      </c>
      <c r="L1311" s="30">
        <f t="shared" si="28"/>
        <v>14</v>
      </c>
      <c r="M1311" s="30" t="s">
        <v>515</v>
      </c>
      <c r="N1311" s="32">
        <f t="shared" si="29"/>
        <v>8.5127314814814725E-2</v>
      </c>
      <c r="O1311" s="33">
        <v>73501</v>
      </c>
      <c r="P1311" s="34">
        <f>VLOOKUP(O1311,'CPT to wRVU'!$A$1:$C$9660,3,FALSE)</f>
        <v>0.18</v>
      </c>
      <c r="Q1311" s="28"/>
      <c r="R1311" s="28"/>
      <c r="S1311" s="28"/>
      <c r="T1311" s="28"/>
    </row>
    <row r="1312" spans="1:20" ht="27" customHeight="1" x14ac:dyDescent="0.2">
      <c r="A1312" s="35" t="s">
        <v>3763</v>
      </c>
      <c r="B1312" s="36" t="s">
        <v>40</v>
      </c>
      <c r="C1312" s="36" t="s">
        <v>3758</v>
      </c>
      <c r="D1312" s="36" t="s">
        <v>3129</v>
      </c>
      <c r="E1312" s="36" t="s">
        <v>3761</v>
      </c>
      <c r="F1312" s="36">
        <f t="shared" si="25"/>
        <v>12</v>
      </c>
      <c r="G1312" s="36" t="str">
        <f t="shared" si="26"/>
        <v>03/04/202614:25:45</v>
      </c>
      <c r="H1312" s="36" t="s">
        <v>3129</v>
      </c>
      <c r="I1312" s="37">
        <v>46085</v>
      </c>
      <c r="J1312" s="37" t="str">
        <f t="shared" si="27"/>
        <v>WD</v>
      </c>
      <c r="K1312" s="36" t="s">
        <v>3762</v>
      </c>
      <c r="L1312" s="36">
        <f t="shared" si="28"/>
        <v>14</v>
      </c>
      <c r="M1312" s="36" t="s">
        <v>515</v>
      </c>
      <c r="N1312" s="38">
        <f t="shared" si="29"/>
        <v>8.5127314814814725E-2</v>
      </c>
      <c r="O1312" s="39">
        <v>76000</v>
      </c>
      <c r="P1312" s="40">
        <f>VLOOKUP(O1312,'CPT to wRVU'!$A$1:$C$9660,3,FALSE)</f>
        <v>0.3</v>
      </c>
      <c r="Q1312" s="25"/>
      <c r="R1312" s="25"/>
      <c r="S1312" s="25"/>
      <c r="T1312" s="25"/>
    </row>
    <row r="1313" spans="1:20" ht="27" customHeight="1" x14ac:dyDescent="0.2">
      <c r="A1313" s="29" t="s">
        <v>3764</v>
      </c>
      <c r="B1313" s="30" t="s">
        <v>171</v>
      </c>
      <c r="C1313" s="30" t="s">
        <v>1263</v>
      </c>
      <c r="D1313" s="30" t="s">
        <v>3129</v>
      </c>
      <c r="E1313" s="30" t="s">
        <v>3765</v>
      </c>
      <c r="F1313" s="30">
        <f t="shared" si="25"/>
        <v>14</v>
      </c>
      <c r="G1313" s="30" t="str">
        <f t="shared" si="26"/>
        <v>03/04/202614:27:04</v>
      </c>
      <c r="H1313" s="30" t="s">
        <v>3129</v>
      </c>
      <c r="I1313" s="31">
        <v>46085</v>
      </c>
      <c r="J1313" s="31" t="str">
        <f t="shared" si="27"/>
        <v>WD</v>
      </c>
      <c r="K1313" s="30" t="s">
        <v>3766</v>
      </c>
      <c r="L1313" s="30">
        <f t="shared" si="28"/>
        <v>14</v>
      </c>
      <c r="M1313" s="30" t="s">
        <v>515</v>
      </c>
      <c r="N1313" s="32">
        <f t="shared" si="29"/>
        <v>-2.0370370370369484E-3</v>
      </c>
      <c r="O1313" s="33">
        <v>93971</v>
      </c>
      <c r="P1313" s="34">
        <f>VLOOKUP(O1313,'CPT to wRVU'!$A$1:$C$9660,3,FALSE)</f>
        <v>0.45</v>
      </c>
      <c r="Q1313" s="28"/>
      <c r="R1313" s="28"/>
      <c r="S1313" s="28"/>
      <c r="T1313" s="28"/>
    </row>
    <row r="1314" spans="1:20" ht="27" customHeight="1" x14ac:dyDescent="0.2">
      <c r="A1314" s="35" t="s">
        <v>3767</v>
      </c>
      <c r="B1314" s="36" t="s">
        <v>171</v>
      </c>
      <c r="C1314" s="36" t="s">
        <v>1573</v>
      </c>
      <c r="D1314" s="36" t="s">
        <v>3129</v>
      </c>
      <c r="E1314" s="36" t="s">
        <v>3756</v>
      </c>
      <c r="F1314" s="36">
        <f t="shared" si="25"/>
        <v>14</v>
      </c>
      <c r="G1314" s="36" t="str">
        <f t="shared" si="26"/>
        <v>03/04/202614:27:44</v>
      </c>
      <c r="H1314" s="36" t="s">
        <v>3129</v>
      </c>
      <c r="I1314" s="37">
        <v>46085</v>
      </c>
      <c r="J1314" s="37" t="str">
        <f t="shared" si="27"/>
        <v>WD</v>
      </c>
      <c r="K1314" s="36" t="s">
        <v>3768</v>
      </c>
      <c r="L1314" s="36">
        <f t="shared" si="28"/>
        <v>14</v>
      </c>
      <c r="M1314" s="36" t="s">
        <v>515</v>
      </c>
      <c r="N1314" s="38">
        <f t="shared" si="29"/>
        <v>1.7939814814814659E-3</v>
      </c>
      <c r="O1314" s="39">
        <v>76819</v>
      </c>
      <c r="P1314" s="40">
        <f>VLOOKUP(O1314,'CPT to wRVU'!$A$1:$C$9660,3,FALSE)</f>
        <v>0.77</v>
      </c>
      <c r="Q1314" s="25"/>
      <c r="R1314" s="25"/>
      <c r="S1314" s="25"/>
      <c r="T1314" s="25"/>
    </row>
    <row r="1315" spans="1:20" ht="27" customHeight="1" x14ac:dyDescent="0.2">
      <c r="A1315" s="29" t="s">
        <v>3769</v>
      </c>
      <c r="B1315" s="30" t="s">
        <v>40</v>
      </c>
      <c r="C1315" s="30" t="s">
        <v>61</v>
      </c>
      <c r="D1315" s="30" t="s">
        <v>3129</v>
      </c>
      <c r="E1315" s="30" t="s">
        <v>3770</v>
      </c>
      <c r="F1315" s="30">
        <f t="shared" si="25"/>
        <v>14</v>
      </c>
      <c r="G1315" s="30" t="str">
        <f t="shared" si="26"/>
        <v>03/04/202614:28:53</v>
      </c>
      <c r="H1315" s="30" t="s">
        <v>3129</v>
      </c>
      <c r="I1315" s="31">
        <v>46085</v>
      </c>
      <c r="J1315" s="31" t="str">
        <f t="shared" si="27"/>
        <v>WD</v>
      </c>
      <c r="K1315" s="30" t="s">
        <v>3771</v>
      </c>
      <c r="L1315" s="30">
        <f t="shared" si="28"/>
        <v>14</v>
      </c>
      <c r="M1315" s="30" t="s">
        <v>515</v>
      </c>
      <c r="N1315" s="32">
        <f t="shared" si="29"/>
        <v>1.6666666666667052E-3</v>
      </c>
      <c r="O1315" s="33">
        <v>71045</v>
      </c>
      <c r="P1315" s="34">
        <f>VLOOKUP(O1315,'CPT to wRVU'!$A$1:$C$9660,3,FALSE)</f>
        <v>0.18</v>
      </c>
      <c r="Q1315" s="28"/>
      <c r="R1315" s="28"/>
      <c r="S1315" s="28"/>
      <c r="T1315" s="28"/>
    </row>
    <row r="1316" spans="1:20" ht="27" customHeight="1" x14ac:dyDescent="0.2">
      <c r="A1316" s="35" t="s">
        <v>3772</v>
      </c>
      <c r="B1316" s="36" t="s">
        <v>40</v>
      </c>
      <c r="C1316" s="36" t="s">
        <v>61</v>
      </c>
      <c r="D1316" s="36" t="s">
        <v>3129</v>
      </c>
      <c r="E1316" s="36" t="s">
        <v>3773</v>
      </c>
      <c r="F1316" s="36">
        <f t="shared" si="25"/>
        <v>14</v>
      </c>
      <c r="G1316" s="36" t="str">
        <f t="shared" si="26"/>
        <v>03/04/202614:29:52</v>
      </c>
      <c r="H1316" s="36" t="s">
        <v>3129</v>
      </c>
      <c r="I1316" s="37">
        <v>46085</v>
      </c>
      <c r="J1316" s="37" t="str">
        <f t="shared" si="27"/>
        <v>WD</v>
      </c>
      <c r="K1316" s="36" t="s">
        <v>3774</v>
      </c>
      <c r="L1316" s="36">
        <f t="shared" si="28"/>
        <v>14</v>
      </c>
      <c r="M1316" s="36" t="s">
        <v>515</v>
      </c>
      <c r="N1316" s="38">
        <f t="shared" si="29"/>
        <v>2.1180555555555536E-3</v>
      </c>
      <c r="O1316" s="39">
        <v>71045</v>
      </c>
      <c r="P1316" s="40">
        <f>VLOOKUP(O1316,'CPT to wRVU'!$A$1:$C$9660,3,FALSE)</f>
        <v>0.18</v>
      </c>
      <c r="Q1316" s="25"/>
      <c r="R1316" s="25"/>
      <c r="S1316" s="25"/>
      <c r="T1316" s="25"/>
    </row>
    <row r="1317" spans="1:20" ht="27" customHeight="1" x14ac:dyDescent="0.2">
      <c r="A1317" s="29" t="s">
        <v>3775</v>
      </c>
      <c r="B1317" s="30" t="s">
        <v>21</v>
      </c>
      <c r="C1317" s="30" t="s">
        <v>22</v>
      </c>
      <c r="D1317" s="30" t="s">
        <v>3129</v>
      </c>
      <c r="E1317" s="30" t="s">
        <v>3776</v>
      </c>
      <c r="F1317" s="30">
        <f t="shared" si="25"/>
        <v>14</v>
      </c>
      <c r="G1317" s="30" t="str">
        <f t="shared" si="26"/>
        <v>03/04/202614:39:53</v>
      </c>
      <c r="H1317" s="30" t="s">
        <v>3129</v>
      </c>
      <c r="I1317" s="31">
        <v>46085</v>
      </c>
      <c r="J1317" s="31" t="str">
        <f t="shared" si="27"/>
        <v>WD</v>
      </c>
      <c r="K1317" s="30" t="s">
        <v>3777</v>
      </c>
      <c r="L1317" s="30">
        <f t="shared" si="28"/>
        <v>14</v>
      </c>
      <c r="M1317" s="30" t="s">
        <v>515</v>
      </c>
      <c r="N1317" s="32">
        <f t="shared" si="29"/>
        <v>8.0439814814814437E-3</v>
      </c>
      <c r="O1317" s="33">
        <v>74177</v>
      </c>
      <c r="P1317" s="34">
        <f>VLOOKUP(O1317,'CPT to wRVU'!$A$1:$C$9660,3,FALSE)</f>
        <v>1.82</v>
      </c>
      <c r="Q1317" s="28"/>
      <c r="R1317" s="28"/>
      <c r="S1317" s="28"/>
      <c r="T1317" s="28"/>
    </row>
    <row r="1318" spans="1:20" ht="16.5" customHeight="1" x14ac:dyDescent="0.2">
      <c r="A1318" s="35" t="s">
        <v>3778</v>
      </c>
      <c r="B1318" s="36" t="s">
        <v>21</v>
      </c>
      <c r="C1318" s="36" t="s">
        <v>22</v>
      </c>
      <c r="D1318" s="36" t="s">
        <v>3129</v>
      </c>
      <c r="E1318" s="36" t="s">
        <v>3779</v>
      </c>
      <c r="F1318" s="36">
        <f t="shared" si="25"/>
        <v>14</v>
      </c>
      <c r="G1318" s="36" t="str">
        <f t="shared" si="26"/>
        <v>03/04/202614:44:48</v>
      </c>
      <c r="H1318" s="36" t="s">
        <v>3129</v>
      </c>
      <c r="I1318" s="37">
        <v>46085</v>
      </c>
      <c r="J1318" s="37" t="str">
        <f t="shared" si="27"/>
        <v>WD</v>
      </c>
      <c r="K1318" s="36" t="s">
        <v>3780</v>
      </c>
      <c r="L1318" s="36">
        <f t="shared" si="28"/>
        <v>14</v>
      </c>
      <c r="M1318" s="36" t="s">
        <v>515</v>
      </c>
      <c r="N1318" s="38">
        <f t="shared" si="29"/>
        <v>7.7314814814815058E-3</v>
      </c>
      <c r="O1318" s="39">
        <v>74177</v>
      </c>
      <c r="P1318" s="40">
        <f>VLOOKUP(O1318,'CPT to wRVU'!$A$1:$C$9660,3,FALSE)</f>
        <v>1.82</v>
      </c>
      <c r="Q1318" s="25"/>
      <c r="R1318" s="25"/>
      <c r="S1318" s="25"/>
      <c r="T1318" s="25"/>
    </row>
    <row r="1319" spans="1:20" ht="16.5" customHeight="1" x14ac:dyDescent="0.2">
      <c r="A1319" s="29" t="s">
        <v>3781</v>
      </c>
      <c r="B1319" s="30" t="s">
        <v>21</v>
      </c>
      <c r="C1319" s="30" t="s">
        <v>28</v>
      </c>
      <c r="D1319" s="30" t="s">
        <v>3129</v>
      </c>
      <c r="E1319" s="30" t="s">
        <v>3782</v>
      </c>
      <c r="F1319" s="30">
        <f t="shared" si="25"/>
        <v>14</v>
      </c>
      <c r="G1319" s="30" t="str">
        <f t="shared" si="26"/>
        <v>03/04/202614:52:27</v>
      </c>
      <c r="H1319" s="30" t="s">
        <v>3129</v>
      </c>
      <c r="I1319" s="31">
        <v>46085</v>
      </c>
      <c r="J1319" s="31" t="str">
        <f t="shared" si="27"/>
        <v>WD</v>
      </c>
      <c r="K1319" s="30" t="s">
        <v>3783</v>
      </c>
      <c r="L1319" s="30">
        <f t="shared" si="28"/>
        <v>14</v>
      </c>
      <c r="M1319" s="30" t="s">
        <v>515</v>
      </c>
      <c r="N1319" s="32">
        <f t="shared" si="29"/>
        <v>7.9166666666665719E-3</v>
      </c>
      <c r="O1319" s="33">
        <v>70450</v>
      </c>
      <c r="P1319" s="34">
        <f>VLOOKUP(O1319,'CPT to wRVU'!$A$1:$C$9660,3,FALSE)</f>
        <v>0.85</v>
      </c>
      <c r="Q1319" s="28"/>
      <c r="R1319" s="28"/>
      <c r="S1319" s="28"/>
      <c r="T1319" s="28"/>
    </row>
    <row r="1320" spans="1:20" ht="27" customHeight="1" x14ac:dyDescent="0.2">
      <c r="A1320" s="35" t="s">
        <v>3784</v>
      </c>
      <c r="B1320" s="36" t="s">
        <v>163</v>
      </c>
      <c r="C1320" s="36" t="s">
        <v>222</v>
      </c>
      <c r="D1320" s="36" t="s">
        <v>3129</v>
      </c>
      <c r="E1320" s="36" t="s">
        <v>3785</v>
      </c>
      <c r="F1320" s="36">
        <f t="shared" si="25"/>
        <v>14</v>
      </c>
      <c r="G1320" s="36" t="str">
        <f t="shared" si="26"/>
        <v>03/04/202614:57:44</v>
      </c>
      <c r="H1320" s="36" t="s">
        <v>3129</v>
      </c>
      <c r="I1320" s="37">
        <v>46085</v>
      </c>
      <c r="J1320" s="37" t="str">
        <f t="shared" si="27"/>
        <v>WD</v>
      </c>
      <c r="K1320" s="36" t="s">
        <v>3786</v>
      </c>
      <c r="L1320" s="36">
        <f t="shared" si="28"/>
        <v>14</v>
      </c>
      <c r="M1320" s="36" t="s">
        <v>515</v>
      </c>
      <c r="N1320" s="38">
        <f t="shared" si="29"/>
        <v>3.8888888888889417E-3</v>
      </c>
      <c r="O1320" s="39">
        <v>70551</v>
      </c>
      <c r="P1320" s="40">
        <f>VLOOKUP(O1320,'CPT to wRVU'!$A$1:$C$9660,3,FALSE)</f>
        <v>1.48</v>
      </c>
      <c r="Q1320" s="25"/>
      <c r="R1320" s="25"/>
      <c r="S1320" s="25"/>
      <c r="T1320" s="25"/>
    </row>
    <row r="1321" spans="1:20" ht="27" customHeight="1" x14ac:dyDescent="0.2">
      <c r="A1321" s="29" t="s">
        <v>3787</v>
      </c>
      <c r="B1321" s="30" t="s">
        <v>40</v>
      </c>
      <c r="C1321" s="30" t="s">
        <v>41</v>
      </c>
      <c r="D1321" s="30" t="s">
        <v>3129</v>
      </c>
      <c r="E1321" s="30" t="s">
        <v>3788</v>
      </c>
      <c r="F1321" s="30">
        <f t="shared" si="25"/>
        <v>14</v>
      </c>
      <c r="G1321" s="30" t="str">
        <f t="shared" si="26"/>
        <v>03/04/202614:58:09</v>
      </c>
      <c r="H1321" s="30" t="s">
        <v>3129</v>
      </c>
      <c r="I1321" s="31">
        <v>46085</v>
      </c>
      <c r="J1321" s="31" t="str">
        <f t="shared" si="27"/>
        <v>WD</v>
      </c>
      <c r="K1321" s="30" t="s">
        <v>3789</v>
      </c>
      <c r="L1321" s="30">
        <f t="shared" si="28"/>
        <v>14</v>
      </c>
      <c r="M1321" s="30" t="s">
        <v>515</v>
      </c>
      <c r="N1321" s="32">
        <f t="shared" si="29"/>
        <v>2.0138888888888706E-3</v>
      </c>
      <c r="O1321" s="33">
        <v>71046</v>
      </c>
      <c r="P1321" s="34">
        <f>VLOOKUP(O1321,'CPT to wRVU'!$A$1:$C$9660,3,FALSE)</f>
        <v>0.22</v>
      </c>
      <c r="Q1321" s="28"/>
      <c r="R1321" s="28"/>
      <c r="S1321" s="28"/>
      <c r="T1321" s="28"/>
    </row>
    <row r="1322" spans="1:20" ht="27" customHeight="1" x14ac:dyDescent="0.2">
      <c r="A1322" s="35" t="s">
        <v>3790</v>
      </c>
      <c r="B1322" s="36" t="s">
        <v>40</v>
      </c>
      <c r="C1322" s="36" t="s">
        <v>485</v>
      </c>
      <c r="D1322" s="36" t="s">
        <v>3129</v>
      </c>
      <c r="E1322" s="36" t="s">
        <v>1836</v>
      </c>
      <c r="F1322" s="36">
        <f t="shared" si="25"/>
        <v>14</v>
      </c>
      <c r="G1322" s="36" t="str">
        <f t="shared" si="26"/>
        <v>03/04/202615:01:47</v>
      </c>
      <c r="H1322" s="36" t="s">
        <v>3129</v>
      </c>
      <c r="I1322" s="37">
        <v>46085</v>
      </c>
      <c r="J1322" s="37" t="str">
        <f t="shared" si="27"/>
        <v>WD</v>
      </c>
      <c r="K1322" s="36" t="s">
        <v>3791</v>
      </c>
      <c r="L1322" s="36">
        <f t="shared" si="28"/>
        <v>15</v>
      </c>
      <c r="M1322" s="36" t="s">
        <v>515</v>
      </c>
      <c r="N1322" s="38">
        <f t="shared" si="29"/>
        <v>5.3240740740740922E-3</v>
      </c>
      <c r="O1322" s="39">
        <v>73030</v>
      </c>
      <c r="P1322" s="40">
        <f>VLOOKUP(O1322,'CPT to wRVU'!$A$1:$C$9660,3,FALSE)</f>
        <v>0.18</v>
      </c>
      <c r="Q1322" s="25"/>
      <c r="R1322" s="25">
        <f>SUM(P1322:P1346)</f>
        <v>13.64</v>
      </c>
      <c r="S1322" s="26">
        <f>(R1322*55)-450</f>
        <v>300.20000000000005</v>
      </c>
      <c r="T1322" s="25"/>
    </row>
    <row r="1323" spans="1:20" ht="27" customHeight="1" x14ac:dyDescent="0.2">
      <c r="A1323" s="29" t="s">
        <v>3792</v>
      </c>
      <c r="B1323" s="30" t="s">
        <v>40</v>
      </c>
      <c r="C1323" s="30" t="s">
        <v>41</v>
      </c>
      <c r="D1323" s="30" t="s">
        <v>3129</v>
      </c>
      <c r="E1323" s="30" t="s">
        <v>3793</v>
      </c>
      <c r="F1323" s="30">
        <f t="shared" si="25"/>
        <v>14</v>
      </c>
      <c r="G1323" s="30" t="str">
        <f t="shared" si="26"/>
        <v>03/04/202615:02:13</v>
      </c>
      <c r="H1323" s="30" t="s">
        <v>3129</v>
      </c>
      <c r="I1323" s="31">
        <v>46085</v>
      </c>
      <c r="J1323" s="31" t="str">
        <f t="shared" si="27"/>
        <v>WD</v>
      </c>
      <c r="K1323" s="30" t="s">
        <v>3794</v>
      </c>
      <c r="L1323" s="30">
        <f t="shared" si="28"/>
        <v>15</v>
      </c>
      <c r="M1323" s="30" t="s">
        <v>515</v>
      </c>
      <c r="N1323" s="32">
        <f t="shared" si="29"/>
        <v>3.460648148148171E-3</v>
      </c>
      <c r="O1323" s="33">
        <v>71046</v>
      </c>
      <c r="P1323" s="34">
        <f>VLOOKUP(O1323,'CPT to wRVU'!$A$1:$C$9660,3,FALSE)</f>
        <v>0.22</v>
      </c>
      <c r="Q1323" s="28"/>
      <c r="R1323" s="28"/>
      <c r="S1323" s="28"/>
      <c r="T1323" s="28"/>
    </row>
    <row r="1324" spans="1:20" ht="27" customHeight="1" x14ac:dyDescent="0.2">
      <c r="A1324" s="35" t="s">
        <v>3795</v>
      </c>
      <c r="B1324" s="36" t="s">
        <v>40</v>
      </c>
      <c r="C1324" s="36" t="s">
        <v>45</v>
      </c>
      <c r="D1324" s="36" t="s">
        <v>3129</v>
      </c>
      <c r="E1324" s="36" t="s">
        <v>3796</v>
      </c>
      <c r="F1324" s="36">
        <f t="shared" si="25"/>
        <v>14</v>
      </c>
      <c r="G1324" s="36" t="str">
        <f t="shared" si="26"/>
        <v>03/04/202615:04:58</v>
      </c>
      <c r="H1324" s="36" t="s">
        <v>3129</v>
      </c>
      <c r="I1324" s="37">
        <v>46085</v>
      </c>
      <c r="J1324" s="37" t="str">
        <f t="shared" si="27"/>
        <v>WD</v>
      </c>
      <c r="K1324" s="36" t="s">
        <v>3797</v>
      </c>
      <c r="L1324" s="36">
        <f t="shared" si="28"/>
        <v>15</v>
      </c>
      <c r="M1324" s="36" t="s">
        <v>515</v>
      </c>
      <c r="N1324" s="38">
        <f t="shared" si="29"/>
        <v>3.0324074074074003E-2</v>
      </c>
      <c r="O1324" s="39">
        <v>72110</v>
      </c>
      <c r="P1324" s="40">
        <f>VLOOKUP(O1324,'CPT to wRVU'!$A$1:$C$9660,3,FALSE)</f>
        <v>0.26</v>
      </c>
      <c r="Q1324" s="25"/>
      <c r="R1324" s="25"/>
      <c r="S1324" s="25"/>
      <c r="T1324" s="25"/>
    </row>
    <row r="1325" spans="1:20" ht="27" customHeight="1" x14ac:dyDescent="0.2">
      <c r="A1325" s="29" t="s">
        <v>3798</v>
      </c>
      <c r="B1325" s="30" t="s">
        <v>40</v>
      </c>
      <c r="C1325" s="30" t="s">
        <v>3799</v>
      </c>
      <c r="D1325" s="30" t="s">
        <v>3129</v>
      </c>
      <c r="E1325" s="30" t="s">
        <v>3800</v>
      </c>
      <c r="F1325" s="30">
        <f t="shared" si="25"/>
        <v>13</v>
      </c>
      <c r="G1325" s="30" t="str">
        <f t="shared" si="26"/>
        <v>03/04/202615:05:37</v>
      </c>
      <c r="H1325" s="30" t="s">
        <v>3129</v>
      </c>
      <c r="I1325" s="31">
        <v>46085</v>
      </c>
      <c r="J1325" s="31" t="str">
        <f t="shared" si="27"/>
        <v>WD</v>
      </c>
      <c r="K1325" s="30" t="s">
        <v>3801</v>
      </c>
      <c r="L1325" s="30">
        <f t="shared" si="28"/>
        <v>15</v>
      </c>
      <c r="M1325" s="30" t="s">
        <v>515</v>
      </c>
      <c r="N1325" s="32">
        <f t="shared" si="29"/>
        <v>7.0648148148148127E-2</v>
      </c>
      <c r="O1325" s="33">
        <v>73502</v>
      </c>
      <c r="P1325" s="34">
        <f>VLOOKUP(O1325,'CPT to wRVU'!$A$1:$C$9660,3,FALSE)</f>
        <v>0.22</v>
      </c>
      <c r="Q1325" s="28"/>
      <c r="R1325" s="28"/>
      <c r="S1325" s="28"/>
      <c r="T1325" s="28"/>
    </row>
    <row r="1326" spans="1:20" ht="27" customHeight="1" x14ac:dyDescent="0.2">
      <c r="A1326" s="35" t="s">
        <v>3802</v>
      </c>
      <c r="B1326" s="36" t="s">
        <v>40</v>
      </c>
      <c r="C1326" s="36" t="s">
        <v>41</v>
      </c>
      <c r="D1326" s="36" t="s">
        <v>3129</v>
      </c>
      <c r="E1326" s="36" t="s">
        <v>3803</v>
      </c>
      <c r="F1326" s="36">
        <f t="shared" si="25"/>
        <v>14</v>
      </c>
      <c r="G1326" s="36" t="str">
        <f t="shared" si="26"/>
        <v>03/04/202615:06:25</v>
      </c>
      <c r="H1326" s="36" t="s">
        <v>3129</v>
      </c>
      <c r="I1326" s="37">
        <v>46085</v>
      </c>
      <c r="J1326" s="37" t="str">
        <f t="shared" si="27"/>
        <v>WD</v>
      </c>
      <c r="K1326" s="36" t="s">
        <v>3804</v>
      </c>
      <c r="L1326" s="36">
        <f t="shared" si="28"/>
        <v>15</v>
      </c>
      <c r="M1326" s="36" t="s">
        <v>515</v>
      </c>
      <c r="N1326" s="38">
        <f t="shared" si="29"/>
        <v>5.9722222222222676E-3</v>
      </c>
      <c r="O1326" s="39">
        <v>71046</v>
      </c>
      <c r="P1326" s="40">
        <f>VLOOKUP(O1326,'CPT to wRVU'!$A$1:$C$9660,3,FALSE)</f>
        <v>0.22</v>
      </c>
      <c r="Q1326" s="25"/>
      <c r="R1326" s="25"/>
      <c r="S1326" s="25"/>
      <c r="T1326" s="25"/>
    </row>
    <row r="1327" spans="1:20" ht="27" customHeight="1" x14ac:dyDescent="0.2">
      <c r="A1327" s="29" t="s">
        <v>3805</v>
      </c>
      <c r="B1327" s="30" t="s">
        <v>40</v>
      </c>
      <c r="C1327" s="30" t="s">
        <v>45</v>
      </c>
      <c r="D1327" s="30" t="s">
        <v>3129</v>
      </c>
      <c r="E1327" s="30" t="s">
        <v>3806</v>
      </c>
      <c r="F1327" s="30">
        <f t="shared" si="25"/>
        <v>14</v>
      </c>
      <c r="G1327" s="30" t="str">
        <f t="shared" si="26"/>
        <v>03/04/202615:06:56</v>
      </c>
      <c r="H1327" s="30" t="s">
        <v>3129</v>
      </c>
      <c r="I1327" s="31">
        <v>46085</v>
      </c>
      <c r="J1327" s="31" t="str">
        <f t="shared" si="27"/>
        <v>WD</v>
      </c>
      <c r="K1327" s="30" t="s">
        <v>3807</v>
      </c>
      <c r="L1327" s="30">
        <f t="shared" si="28"/>
        <v>15</v>
      </c>
      <c r="M1327" s="30" t="s">
        <v>515</v>
      </c>
      <c r="N1327" s="32">
        <f t="shared" si="29"/>
        <v>7.5694444444444065E-3</v>
      </c>
      <c r="O1327" s="33">
        <v>72110</v>
      </c>
      <c r="P1327" s="34">
        <f>VLOOKUP(O1327,'CPT to wRVU'!$A$1:$C$9660,3,FALSE)</f>
        <v>0.26</v>
      </c>
      <c r="Q1327" s="28"/>
      <c r="R1327" s="28"/>
      <c r="S1327" s="28"/>
      <c r="T1327" s="28"/>
    </row>
    <row r="1328" spans="1:20" ht="27" customHeight="1" x14ac:dyDescent="0.2">
      <c r="A1328" s="35" t="s">
        <v>3808</v>
      </c>
      <c r="B1328" s="36" t="s">
        <v>21</v>
      </c>
      <c r="C1328" s="36" t="s">
        <v>72</v>
      </c>
      <c r="D1328" s="36" t="s">
        <v>3129</v>
      </c>
      <c r="E1328" s="36" t="s">
        <v>3809</v>
      </c>
      <c r="F1328" s="36">
        <f t="shared" si="25"/>
        <v>14</v>
      </c>
      <c r="G1328" s="36" t="str">
        <f t="shared" si="26"/>
        <v>03/04/202615:11:48</v>
      </c>
      <c r="H1328" s="36" t="s">
        <v>3129</v>
      </c>
      <c r="I1328" s="37">
        <v>46085</v>
      </c>
      <c r="J1328" s="37" t="str">
        <f t="shared" si="27"/>
        <v>WD</v>
      </c>
      <c r="K1328" s="36" t="s">
        <v>3810</v>
      </c>
      <c r="L1328" s="36">
        <f t="shared" si="28"/>
        <v>15</v>
      </c>
      <c r="M1328" s="36" t="s">
        <v>515</v>
      </c>
      <c r="N1328" s="38">
        <f t="shared" si="29"/>
        <v>1.186342592592593E-2</v>
      </c>
      <c r="O1328" s="39">
        <v>70498</v>
      </c>
      <c r="P1328" s="40">
        <f>VLOOKUP(O1328,'CPT to wRVU'!$A$1:$C$9660,3,FALSE)</f>
        <v>1.75</v>
      </c>
      <c r="Q1328" s="25"/>
      <c r="R1328" s="25"/>
      <c r="S1328" s="25"/>
      <c r="T1328" s="25"/>
    </row>
    <row r="1329" spans="1:20" ht="27" customHeight="1" x14ac:dyDescent="0.2">
      <c r="A1329" s="29" t="s">
        <v>3811</v>
      </c>
      <c r="B1329" s="30" t="s">
        <v>40</v>
      </c>
      <c r="C1329" s="30" t="s">
        <v>509</v>
      </c>
      <c r="D1329" s="30" t="s">
        <v>3129</v>
      </c>
      <c r="E1329" s="30" t="s">
        <v>3812</v>
      </c>
      <c r="F1329" s="30">
        <f t="shared" si="25"/>
        <v>15</v>
      </c>
      <c r="G1329" s="30" t="str">
        <f t="shared" si="26"/>
        <v>03/04/202615:21:10</v>
      </c>
      <c r="H1329" s="30" t="s">
        <v>3129</v>
      </c>
      <c r="I1329" s="31">
        <v>46085</v>
      </c>
      <c r="J1329" s="31" t="str">
        <f t="shared" si="27"/>
        <v>WD</v>
      </c>
      <c r="K1329" s="30" t="s">
        <v>3813</v>
      </c>
      <c r="L1329" s="30">
        <f t="shared" si="28"/>
        <v>15</v>
      </c>
      <c r="M1329" s="30" t="s">
        <v>515</v>
      </c>
      <c r="N1329" s="32">
        <f t="shared" si="29"/>
        <v>9.8379629629630205E-3</v>
      </c>
      <c r="O1329" s="33">
        <v>73562</v>
      </c>
      <c r="P1329" s="34">
        <f>VLOOKUP(O1329,'CPT to wRVU'!$A$1:$C$9660,3,FALSE)</f>
        <v>0.18</v>
      </c>
      <c r="Q1329" s="28"/>
      <c r="R1329" s="28"/>
      <c r="S1329" s="28"/>
      <c r="T1329" s="28"/>
    </row>
    <row r="1330" spans="1:20" ht="16.5" customHeight="1" x14ac:dyDescent="0.2">
      <c r="A1330" s="35" t="s">
        <v>3814</v>
      </c>
      <c r="B1330" s="36" t="s">
        <v>40</v>
      </c>
      <c r="C1330" s="36" t="s">
        <v>61</v>
      </c>
      <c r="D1330" s="36" t="s">
        <v>3129</v>
      </c>
      <c r="E1330" s="36" t="s">
        <v>3815</v>
      </c>
      <c r="F1330" s="36">
        <f t="shared" si="25"/>
        <v>15</v>
      </c>
      <c r="G1330" s="36" t="str">
        <f t="shared" si="26"/>
        <v>03/04/202615:21:37</v>
      </c>
      <c r="H1330" s="36" t="s">
        <v>3129</v>
      </c>
      <c r="I1330" s="37">
        <v>46085</v>
      </c>
      <c r="J1330" s="37" t="str">
        <f t="shared" si="27"/>
        <v>WD</v>
      </c>
      <c r="K1330" s="36" t="s">
        <v>3816</v>
      </c>
      <c r="L1330" s="36">
        <f t="shared" si="28"/>
        <v>15</v>
      </c>
      <c r="M1330" s="36" t="s">
        <v>515</v>
      </c>
      <c r="N1330" s="38">
        <f t="shared" si="29"/>
        <v>8.9236111111110628E-3</v>
      </c>
      <c r="O1330" s="39">
        <v>71045</v>
      </c>
      <c r="P1330" s="40">
        <f>VLOOKUP(O1330,'CPT to wRVU'!$A$1:$C$9660,3,FALSE)</f>
        <v>0.18</v>
      </c>
      <c r="Q1330" s="25"/>
      <c r="R1330" s="25"/>
      <c r="S1330" s="25"/>
      <c r="T1330" s="25"/>
    </row>
    <row r="1331" spans="1:20" ht="27" customHeight="1" x14ac:dyDescent="0.2">
      <c r="A1331" s="29" t="s">
        <v>3817</v>
      </c>
      <c r="B1331" s="30" t="s">
        <v>40</v>
      </c>
      <c r="C1331" s="30" t="s">
        <v>41</v>
      </c>
      <c r="D1331" s="30" t="s">
        <v>3129</v>
      </c>
      <c r="E1331" s="30" t="s">
        <v>3818</v>
      </c>
      <c r="F1331" s="30">
        <f t="shared" si="25"/>
        <v>15</v>
      </c>
      <c r="G1331" s="30" t="str">
        <f t="shared" si="26"/>
        <v>03/04/202615:22:44</v>
      </c>
      <c r="H1331" s="30" t="s">
        <v>3129</v>
      </c>
      <c r="I1331" s="31">
        <v>46085</v>
      </c>
      <c r="J1331" s="31" t="str">
        <f t="shared" si="27"/>
        <v>WD</v>
      </c>
      <c r="K1331" s="30" t="s">
        <v>3819</v>
      </c>
      <c r="L1331" s="30">
        <f t="shared" si="28"/>
        <v>15</v>
      </c>
      <c r="M1331" s="30" t="s">
        <v>515</v>
      </c>
      <c r="N1331" s="32">
        <f t="shared" si="29"/>
        <v>3.0208333333332504E-3</v>
      </c>
      <c r="O1331" s="33">
        <v>71046</v>
      </c>
      <c r="P1331" s="34">
        <f>VLOOKUP(O1331,'CPT to wRVU'!$A$1:$C$9660,3,FALSE)</f>
        <v>0.22</v>
      </c>
      <c r="Q1331" s="28"/>
      <c r="R1331" s="28"/>
      <c r="S1331" s="28"/>
      <c r="T1331" s="28"/>
    </row>
    <row r="1332" spans="1:20" ht="27" customHeight="1" x14ac:dyDescent="0.2">
      <c r="A1332" s="35" t="s">
        <v>3820</v>
      </c>
      <c r="B1332" s="36" t="s">
        <v>40</v>
      </c>
      <c r="C1332" s="36" t="s">
        <v>41</v>
      </c>
      <c r="D1332" s="36" t="s">
        <v>3129</v>
      </c>
      <c r="E1332" s="36" t="s">
        <v>3821</v>
      </c>
      <c r="F1332" s="36">
        <f t="shared" si="25"/>
        <v>15</v>
      </c>
      <c r="G1332" s="36" t="str">
        <f t="shared" si="26"/>
        <v>03/04/202615:23:33</v>
      </c>
      <c r="H1332" s="36" t="s">
        <v>3129</v>
      </c>
      <c r="I1332" s="37">
        <v>46085</v>
      </c>
      <c r="J1332" s="37" t="str">
        <f t="shared" si="27"/>
        <v>WD</v>
      </c>
      <c r="K1332" s="36" t="s">
        <v>3822</v>
      </c>
      <c r="L1332" s="36">
        <f t="shared" si="28"/>
        <v>15</v>
      </c>
      <c r="M1332" s="36" t="s">
        <v>515</v>
      </c>
      <c r="N1332" s="38">
        <f t="shared" si="29"/>
        <v>9.3287037037037557E-3</v>
      </c>
      <c r="O1332" s="39">
        <v>71046</v>
      </c>
      <c r="P1332" s="40">
        <f>VLOOKUP(O1332,'CPT to wRVU'!$A$1:$C$9660,3,FALSE)</f>
        <v>0.22</v>
      </c>
      <c r="Q1332" s="25"/>
      <c r="R1332" s="25"/>
      <c r="S1332" s="25"/>
      <c r="T1332" s="25"/>
    </row>
    <row r="1333" spans="1:20" ht="27" customHeight="1" x14ac:dyDescent="0.2">
      <c r="A1333" s="29" t="s">
        <v>3823</v>
      </c>
      <c r="B1333" s="30" t="s">
        <v>40</v>
      </c>
      <c r="C1333" s="30" t="s">
        <v>45</v>
      </c>
      <c r="D1333" s="30" t="s">
        <v>3129</v>
      </c>
      <c r="E1333" s="30" t="s">
        <v>3824</v>
      </c>
      <c r="F1333" s="30">
        <f t="shared" si="25"/>
        <v>15</v>
      </c>
      <c r="G1333" s="30" t="str">
        <f t="shared" si="26"/>
        <v>03/04/202615:24:30</v>
      </c>
      <c r="H1333" s="30" t="s">
        <v>3129</v>
      </c>
      <c r="I1333" s="31">
        <v>46085</v>
      </c>
      <c r="J1333" s="31" t="str">
        <f t="shared" si="27"/>
        <v>WD</v>
      </c>
      <c r="K1333" s="30" t="s">
        <v>3825</v>
      </c>
      <c r="L1333" s="30">
        <f t="shared" si="28"/>
        <v>15</v>
      </c>
      <c r="M1333" s="30" t="s">
        <v>515</v>
      </c>
      <c r="N1333" s="32">
        <f t="shared" si="29"/>
        <v>3.9930555555555136E-3</v>
      </c>
      <c r="O1333" s="33">
        <v>72110</v>
      </c>
      <c r="P1333" s="34">
        <f>VLOOKUP(O1333,'CPT to wRVU'!$A$1:$C$9660,3,FALSE)</f>
        <v>0.26</v>
      </c>
      <c r="Q1333" s="28"/>
      <c r="R1333" s="28"/>
      <c r="S1333" s="28"/>
      <c r="T1333" s="28"/>
    </row>
    <row r="1334" spans="1:20" ht="27" customHeight="1" x14ac:dyDescent="0.2">
      <c r="A1334" s="35" t="s">
        <v>3826</v>
      </c>
      <c r="B1334" s="36" t="s">
        <v>40</v>
      </c>
      <c r="C1334" s="36" t="s">
        <v>41</v>
      </c>
      <c r="D1334" s="36" t="s">
        <v>3129</v>
      </c>
      <c r="E1334" s="36" t="s">
        <v>3788</v>
      </c>
      <c r="F1334" s="36">
        <f t="shared" si="25"/>
        <v>14</v>
      </c>
      <c r="G1334" s="36" t="str">
        <f t="shared" si="26"/>
        <v>03/04/202615:25:24</v>
      </c>
      <c r="H1334" s="36" t="s">
        <v>3129</v>
      </c>
      <c r="I1334" s="37">
        <v>46085</v>
      </c>
      <c r="J1334" s="37" t="str">
        <f t="shared" si="27"/>
        <v>WD</v>
      </c>
      <c r="K1334" s="36" t="s">
        <v>3827</v>
      </c>
      <c r="L1334" s="36">
        <f t="shared" si="28"/>
        <v>15</v>
      </c>
      <c r="M1334" s="36" t="s">
        <v>515</v>
      </c>
      <c r="N1334" s="38">
        <f t="shared" si="29"/>
        <v>2.0937499999999942E-2</v>
      </c>
      <c r="O1334" s="39">
        <v>71046</v>
      </c>
      <c r="P1334" s="40">
        <f>VLOOKUP(O1334,'CPT to wRVU'!$A$1:$C$9660,3,FALSE)</f>
        <v>0.22</v>
      </c>
      <c r="Q1334" s="25"/>
      <c r="R1334" s="25"/>
      <c r="S1334" s="25"/>
      <c r="T1334" s="25"/>
    </row>
    <row r="1335" spans="1:20" ht="27" customHeight="1" x14ac:dyDescent="0.2">
      <c r="A1335" s="29" t="s">
        <v>3828</v>
      </c>
      <c r="B1335" s="30" t="s">
        <v>40</v>
      </c>
      <c r="C1335" s="30" t="s">
        <v>621</v>
      </c>
      <c r="D1335" s="30" t="s">
        <v>3129</v>
      </c>
      <c r="E1335" s="30" t="s">
        <v>3829</v>
      </c>
      <c r="F1335" s="30">
        <f t="shared" si="25"/>
        <v>12</v>
      </c>
      <c r="G1335" s="30" t="str">
        <f t="shared" si="26"/>
        <v>03/04/202615:27:51</v>
      </c>
      <c r="H1335" s="30" t="s">
        <v>3129</v>
      </c>
      <c r="I1335" s="31">
        <v>46085</v>
      </c>
      <c r="J1335" s="31" t="str">
        <f t="shared" si="27"/>
        <v>WD</v>
      </c>
      <c r="K1335" s="30" t="s">
        <v>3830</v>
      </c>
      <c r="L1335" s="30">
        <f t="shared" si="28"/>
        <v>15</v>
      </c>
      <c r="M1335" s="30" t="s">
        <v>515</v>
      </c>
      <c r="N1335" s="32">
        <f t="shared" si="29"/>
        <v>0.1443402777777778</v>
      </c>
      <c r="O1335" s="33">
        <v>72040</v>
      </c>
      <c r="P1335" s="34">
        <f>VLOOKUP(O1335,'CPT to wRVU'!$A$1:$C$9660,3,FALSE)</f>
        <v>0.22</v>
      </c>
      <c r="Q1335" s="28"/>
      <c r="R1335" s="28"/>
      <c r="S1335" s="28"/>
      <c r="T1335" s="28"/>
    </row>
    <row r="1336" spans="1:20" ht="27" customHeight="1" x14ac:dyDescent="0.2">
      <c r="A1336" s="35" t="s">
        <v>3831</v>
      </c>
      <c r="B1336" s="36" t="s">
        <v>40</v>
      </c>
      <c r="C1336" s="36" t="s">
        <v>648</v>
      </c>
      <c r="D1336" s="36" t="s">
        <v>3129</v>
      </c>
      <c r="E1336" s="36" t="s">
        <v>3829</v>
      </c>
      <c r="F1336" s="36">
        <f t="shared" si="25"/>
        <v>12</v>
      </c>
      <c r="G1336" s="36" t="str">
        <f t="shared" si="26"/>
        <v>03/04/202615:27:51</v>
      </c>
      <c r="H1336" s="36" t="s">
        <v>3129</v>
      </c>
      <c r="I1336" s="37">
        <v>46085</v>
      </c>
      <c r="J1336" s="37" t="str">
        <f t="shared" si="27"/>
        <v>WD</v>
      </c>
      <c r="K1336" s="36" t="s">
        <v>3830</v>
      </c>
      <c r="L1336" s="36">
        <f t="shared" si="28"/>
        <v>15</v>
      </c>
      <c r="M1336" s="36" t="s">
        <v>515</v>
      </c>
      <c r="N1336" s="38">
        <f t="shared" si="29"/>
        <v>0.1443402777777778</v>
      </c>
      <c r="O1336" s="39">
        <v>76000</v>
      </c>
      <c r="P1336" s="40">
        <f>VLOOKUP(O1336,'CPT to wRVU'!$A$1:$C$9660,3,FALSE)</f>
        <v>0.3</v>
      </c>
      <c r="Q1336" s="25"/>
      <c r="R1336" s="25"/>
      <c r="S1336" s="25"/>
      <c r="T1336" s="25"/>
    </row>
    <row r="1337" spans="1:20" ht="27" customHeight="1" x14ac:dyDescent="0.2">
      <c r="A1337" s="29" t="s">
        <v>3832</v>
      </c>
      <c r="B1337" s="30" t="s">
        <v>40</v>
      </c>
      <c r="C1337" s="30" t="s">
        <v>41</v>
      </c>
      <c r="D1337" s="30" t="s">
        <v>3129</v>
      </c>
      <c r="E1337" s="30" t="s">
        <v>3833</v>
      </c>
      <c r="F1337" s="30">
        <f t="shared" si="25"/>
        <v>10</v>
      </c>
      <c r="G1337" s="30" t="str">
        <f t="shared" si="26"/>
        <v>03/04/202615:29:06</v>
      </c>
      <c r="H1337" s="30" t="s">
        <v>3129</v>
      </c>
      <c r="I1337" s="31">
        <v>46085</v>
      </c>
      <c r="J1337" s="31" t="str">
        <f t="shared" si="27"/>
        <v>WD</v>
      </c>
      <c r="K1337" s="30" t="s">
        <v>3834</v>
      </c>
      <c r="L1337" s="30">
        <f t="shared" si="28"/>
        <v>15</v>
      </c>
      <c r="M1337" s="30" t="s">
        <v>515</v>
      </c>
      <c r="N1337" s="32">
        <f t="shared" si="29"/>
        <v>0.19067129629629637</v>
      </c>
      <c r="O1337" s="33">
        <v>71046</v>
      </c>
      <c r="P1337" s="34">
        <f>VLOOKUP(O1337,'CPT to wRVU'!$A$1:$C$9660,3,FALSE)</f>
        <v>0.22</v>
      </c>
      <c r="Q1337" s="28"/>
      <c r="R1337" s="28"/>
      <c r="S1337" s="28"/>
      <c r="T1337" s="28"/>
    </row>
    <row r="1338" spans="1:20" ht="27" customHeight="1" x14ac:dyDescent="0.2">
      <c r="A1338" s="35" t="s">
        <v>3835</v>
      </c>
      <c r="B1338" s="36" t="s">
        <v>163</v>
      </c>
      <c r="C1338" s="36" t="s">
        <v>3836</v>
      </c>
      <c r="D1338" s="36" t="s">
        <v>3129</v>
      </c>
      <c r="E1338" s="36" t="s">
        <v>3837</v>
      </c>
      <c r="F1338" s="36">
        <f t="shared" si="25"/>
        <v>11</v>
      </c>
      <c r="G1338" s="36" t="str">
        <f t="shared" si="26"/>
        <v>03/04/202615:34:31</v>
      </c>
      <c r="H1338" s="36" t="s">
        <v>3129</v>
      </c>
      <c r="I1338" s="37">
        <v>46085</v>
      </c>
      <c r="J1338" s="37" t="str">
        <f t="shared" si="27"/>
        <v>WD</v>
      </c>
      <c r="K1338" s="36" t="s">
        <v>3838</v>
      </c>
      <c r="L1338" s="36">
        <f t="shared" si="28"/>
        <v>15</v>
      </c>
      <c r="M1338" s="36" t="s">
        <v>515</v>
      </c>
      <c r="N1338" s="38">
        <f t="shared" si="29"/>
        <v>0.17817129629629636</v>
      </c>
      <c r="O1338" s="39">
        <v>73222</v>
      </c>
      <c r="P1338" s="40">
        <f>VLOOKUP(O1338,'CPT to wRVU'!$A$1:$C$9660,3,FALSE)</f>
        <v>1.62</v>
      </c>
      <c r="Q1338" s="25"/>
      <c r="R1338" s="25"/>
      <c r="S1338" s="25"/>
      <c r="T1338" s="25"/>
    </row>
    <row r="1339" spans="1:20" ht="27" customHeight="1" x14ac:dyDescent="0.2">
      <c r="A1339" s="29" t="s">
        <v>3839</v>
      </c>
      <c r="B1339" s="30" t="s">
        <v>21</v>
      </c>
      <c r="C1339" s="30" t="s">
        <v>28</v>
      </c>
      <c r="D1339" s="30" t="s">
        <v>3129</v>
      </c>
      <c r="E1339" s="30" t="s">
        <v>3840</v>
      </c>
      <c r="F1339" s="30">
        <f t="shared" si="25"/>
        <v>15</v>
      </c>
      <c r="G1339" s="30" t="str">
        <f t="shared" si="26"/>
        <v>03/04/202615:42:52</v>
      </c>
      <c r="H1339" s="30" t="s">
        <v>3129</v>
      </c>
      <c r="I1339" s="31">
        <v>46085</v>
      </c>
      <c r="J1339" s="31" t="str">
        <f t="shared" si="27"/>
        <v>WD</v>
      </c>
      <c r="K1339" s="30" t="s">
        <v>3841</v>
      </c>
      <c r="L1339" s="30">
        <f t="shared" si="28"/>
        <v>15</v>
      </c>
      <c r="M1339" s="30" t="s">
        <v>515</v>
      </c>
      <c r="N1339" s="32">
        <f t="shared" si="29"/>
        <v>8.2291666666666208E-3</v>
      </c>
      <c r="O1339" s="33">
        <v>70450</v>
      </c>
      <c r="P1339" s="34">
        <f>VLOOKUP(O1339,'CPT to wRVU'!$A$1:$C$9660,3,FALSE)</f>
        <v>0.85</v>
      </c>
      <c r="Q1339" s="28"/>
      <c r="R1339" s="28"/>
      <c r="S1339" s="28"/>
      <c r="T1339" s="28"/>
    </row>
    <row r="1340" spans="1:20" ht="27" customHeight="1" x14ac:dyDescent="0.2">
      <c r="A1340" s="35" t="s">
        <v>3842</v>
      </c>
      <c r="B1340" s="36" t="s">
        <v>171</v>
      </c>
      <c r="C1340" s="36" t="s">
        <v>447</v>
      </c>
      <c r="D1340" s="36" t="s">
        <v>3129</v>
      </c>
      <c r="E1340" s="36" t="s">
        <v>3843</v>
      </c>
      <c r="F1340" s="36">
        <f t="shared" si="25"/>
        <v>15</v>
      </c>
      <c r="G1340" s="36" t="str">
        <f t="shared" si="26"/>
        <v>03/04/202615:46:51</v>
      </c>
      <c r="H1340" s="36" t="s">
        <v>3129</v>
      </c>
      <c r="I1340" s="37">
        <v>46085</v>
      </c>
      <c r="J1340" s="37" t="str">
        <f t="shared" si="27"/>
        <v>WD</v>
      </c>
      <c r="K1340" s="36" t="s">
        <v>3844</v>
      </c>
      <c r="L1340" s="36">
        <f t="shared" si="28"/>
        <v>15</v>
      </c>
      <c r="M1340" s="36" t="s">
        <v>515</v>
      </c>
      <c r="N1340" s="38">
        <f t="shared" si="29"/>
        <v>1.2395833333333273E-2</v>
      </c>
      <c r="O1340" s="39">
        <v>76801</v>
      </c>
      <c r="P1340" s="40">
        <f>VLOOKUP(O1340,'CPT to wRVU'!$A$1:$C$9660,3,FALSE)</f>
        <v>0.99</v>
      </c>
      <c r="Q1340" s="25"/>
      <c r="R1340" s="25"/>
      <c r="S1340" s="25"/>
      <c r="T1340" s="25"/>
    </row>
    <row r="1341" spans="1:20" ht="27" customHeight="1" x14ac:dyDescent="0.2">
      <c r="A1341" s="29" t="s">
        <v>3845</v>
      </c>
      <c r="B1341" s="30" t="s">
        <v>171</v>
      </c>
      <c r="C1341" s="30" t="s">
        <v>1249</v>
      </c>
      <c r="D1341" s="30" t="s">
        <v>3129</v>
      </c>
      <c r="E1341" s="30" t="s">
        <v>3846</v>
      </c>
      <c r="F1341" s="30">
        <f t="shared" si="25"/>
        <v>15</v>
      </c>
      <c r="G1341" s="30" t="str">
        <f t="shared" si="26"/>
        <v>03/04/202615:48:47</v>
      </c>
      <c r="H1341" s="30" t="s">
        <v>3129</v>
      </c>
      <c r="I1341" s="31">
        <v>46085</v>
      </c>
      <c r="J1341" s="31" t="str">
        <f t="shared" si="27"/>
        <v>WD</v>
      </c>
      <c r="K1341" s="30" t="s">
        <v>3847</v>
      </c>
      <c r="L1341" s="30">
        <f t="shared" si="28"/>
        <v>15</v>
      </c>
      <c r="M1341" s="30" t="s">
        <v>515</v>
      </c>
      <c r="N1341" s="32">
        <f t="shared" si="29"/>
        <v>3.9236111111111693E-3</v>
      </c>
      <c r="O1341" s="33">
        <v>93970</v>
      </c>
      <c r="P1341" s="34">
        <f>VLOOKUP(O1341,'CPT to wRVU'!$A$1:$C$9660,3,FALSE)</f>
        <v>0.7</v>
      </c>
      <c r="Q1341" s="28"/>
      <c r="R1341" s="28"/>
      <c r="S1341" s="28"/>
      <c r="T1341" s="28"/>
    </row>
    <row r="1342" spans="1:20" ht="16.5" customHeight="1" x14ac:dyDescent="0.2">
      <c r="A1342" s="35" t="s">
        <v>3848</v>
      </c>
      <c r="B1342" s="36" t="s">
        <v>163</v>
      </c>
      <c r="C1342" s="36" t="s">
        <v>222</v>
      </c>
      <c r="D1342" s="36" t="s">
        <v>3129</v>
      </c>
      <c r="E1342" s="36" t="s">
        <v>3849</v>
      </c>
      <c r="F1342" s="36">
        <f t="shared" si="25"/>
        <v>15</v>
      </c>
      <c r="G1342" s="36" t="str">
        <f t="shared" si="26"/>
        <v>03/04/202615:52:28</v>
      </c>
      <c r="H1342" s="36" t="s">
        <v>3129</v>
      </c>
      <c r="I1342" s="37">
        <v>46085</v>
      </c>
      <c r="J1342" s="37" t="str">
        <f t="shared" si="27"/>
        <v>WD</v>
      </c>
      <c r="K1342" s="36" t="s">
        <v>3850</v>
      </c>
      <c r="L1342" s="36">
        <f t="shared" si="28"/>
        <v>15</v>
      </c>
      <c r="M1342" s="36" t="s">
        <v>515</v>
      </c>
      <c r="N1342" s="38">
        <f t="shared" si="29"/>
        <v>2.1527777777777812E-3</v>
      </c>
      <c r="O1342" s="39">
        <v>70551</v>
      </c>
      <c r="P1342" s="40">
        <f>VLOOKUP(O1342,'CPT to wRVU'!$A$1:$C$9660,3,FALSE)</f>
        <v>1.48</v>
      </c>
      <c r="Q1342" s="25"/>
      <c r="R1342" s="25"/>
      <c r="S1342" s="25"/>
      <c r="T1342" s="25"/>
    </row>
    <row r="1343" spans="1:20" ht="16.5" customHeight="1" x14ac:dyDescent="0.2">
      <c r="A1343" s="29" t="s">
        <v>3851</v>
      </c>
      <c r="B1343" s="30" t="s">
        <v>171</v>
      </c>
      <c r="C1343" s="30" t="s">
        <v>1228</v>
      </c>
      <c r="D1343" s="30" t="s">
        <v>3129</v>
      </c>
      <c r="E1343" s="30" t="s">
        <v>3852</v>
      </c>
      <c r="F1343" s="30">
        <f t="shared" si="25"/>
        <v>15</v>
      </c>
      <c r="G1343" s="30" t="str">
        <f t="shared" si="26"/>
        <v>03/04/202615:53:56</v>
      </c>
      <c r="H1343" s="30" t="s">
        <v>3129</v>
      </c>
      <c r="I1343" s="31">
        <v>46085</v>
      </c>
      <c r="J1343" s="31" t="str">
        <f t="shared" si="27"/>
        <v>WD</v>
      </c>
      <c r="K1343" s="30" t="s">
        <v>3059</v>
      </c>
      <c r="L1343" s="30">
        <f t="shared" si="28"/>
        <v>15</v>
      </c>
      <c r="M1343" s="30" t="s">
        <v>515</v>
      </c>
      <c r="N1343" s="32">
        <f t="shared" si="29"/>
        <v>3.4722222222222099E-3</v>
      </c>
      <c r="O1343" s="33">
        <v>76815</v>
      </c>
      <c r="P1343" s="34">
        <f>VLOOKUP(O1343,'CPT to wRVU'!$A$1:$C$9660,3,FALSE)</f>
        <v>0.65</v>
      </c>
      <c r="Q1343" s="28"/>
      <c r="R1343" s="28"/>
      <c r="S1343" s="28"/>
      <c r="T1343" s="28"/>
    </row>
    <row r="1344" spans="1:20" ht="27" customHeight="1" x14ac:dyDescent="0.2">
      <c r="A1344" s="35" t="s">
        <v>3853</v>
      </c>
      <c r="B1344" s="36" t="s">
        <v>171</v>
      </c>
      <c r="C1344" s="36" t="s">
        <v>1573</v>
      </c>
      <c r="D1344" s="36" t="s">
        <v>3129</v>
      </c>
      <c r="E1344" s="36" t="s">
        <v>3854</v>
      </c>
      <c r="F1344" s="36">
        <f t="shared" si="25"/>
        <v>15</v>
      </c>
      <c r="G1344" s="36" t="str">
        <f t="shared" si="26"/>
        <v>03/04/202615:54:33</v>
      </c>
      <c r="H1344" s="36" t="s">
        <v>3129</v>
      </c>
      <c r="I1344" s="37">
        <v>46085</v>
      </c>
      <c r="J1344" s="37" t="str">
        <f t="shared" si="27"/>
        <v>WD</v>
      </c>
      <c r="K1344" s="36" t="s">
        <v>3855</v>
      </c>
      <c r="L1344" s="36">
        <f t="shared" si="28"/>
        <v>15</v>
      </c>
      <c r="M1344" s="36" t="s">
        <v>515</v>
      </c>
      <c r="N1344" s="38">
        <f t="shared" si="29"/>
        <v>5.9143518518518512E-3</v>
      </c>
      <c r="O1344" s="39">
        <v>76819</v>
      </c>
      <c r="P1344" s="40">
        <f>VLOOKUP(O1344,'CPT to wRVU'!$A$1:$C$9660,3,FALSE)</f>
        <v>0.77</v>
      </c>
      <c r="Q1344" s="25"/>
      <c r="R1344" s="25"/>
      <c r="S1344" s="25"/>
      <c r="T1344" s="25"/>
    </row>
    <row r="1345" spans="1:20" ht="27" customHeight="1" x14ac:dyDescent="0.2">
      <c r="A1345" s="29" t="s">
        <v>3856</v>
      </c>
      <c r="B1345" s="30" t="s">
        <v>171</v>
      </c>
      <c r="C1345" s="30" t="s">
        <v>172</v>
      </c>
      <c r="D1345" s="30" t="s">
        <v>3129</v>
      </c>
      <c r="E1345" s="30" t="s">
        <v>3857</v>
      </c>
      <c r="F1345" s="30">
        <f t="shared" si="25"/>
        <v>15</v>
      </c>
      <c r="G1345" s="30" t="str">
        <f t="shared" si="26"/>
        <v>03/04/202615:56:04</v>
      </c>
      <c r="H1345" s="30" t="s">
        <v>3129</v>
      </c>
      <c r="I1345" s="31">
        <v>46085</v>
      </c>
      <c r="J1345" s="31" t="str">
        <f t="shared" si="27"/>
        <v>WD</v>
      </c>
      <c r="K1345" s="30" t="s">
        <v>3858</v>
      </c>
      <c r="L1345" s="30">
        <f t="shared" si="28"/>
        <v>15</v>
      </c>
      <c r="M1345" s="30" t="s">
        <v>515</v>
      </c>
      <c r="N1345" s="32">
        <f t="shared" si="29"/>
        <v>1.4687500000000075E-2</v>
      </c>
      <c r="O1345" s="33">
        <v>76870</v>
      </c>
      <c r="P1345" s="34">
        <f>VLOOKUP(O1345,'CPT to wRVU'!$A$1:$C$9660,3,FALSE)</f>
        <v>0.64</v>
      </c>
      <c r="Q1345" s="28"/>
      <c r="R1345" s="28"/>
      <c r="S1345" s="28"/>
      <c r="T1345" s="28"/>
    </row>
    <row r="1346" spans="1:20" ht="27" customHeight="1" x14ac:dyDescent="0.2">
      <c r="A1346" s="35" t="s">
        <v>3859</v>
      </c>
      <c r="B1346" s="36" t="s">
        <v>171</v>
      </c>
      <c r="C1346" s="36" t="s">
        <v>393</v>
      </c>
      <c r="D1346" s="36" t="s">
        <v>3129</v>
      </c>
      <c r="E1346" s="36" t="s">
        <v>3860</v>
      </c>
      <c r="F1346" s="36">
        <f t="shared" si="25"/>
        <v>15</v>
      </c>
      <c r="G1346" s="36" t="str">
        <f t="shared" si="26"/>
        <v>03/04/202615:58:08</v>
      </c>
      <c r="H1346" s="36" t="s">
        <v>3129</v>
      </c>
      <c r="I1346" s="37">
        <v>46085</v>
      </c>
      <c r="J1346" s="37" t="str">
        <f t="shared" si="27"/>
        <v>WD</v>
      </c>
      <c r="K1346" s="36" t="s">
        <v>3861</v>
      </c>
      <c r="L1346" s="36">
        <f t="shared" si="28"/>
        <v>15</v>
      </c>
      <c r="M1346" s="36" t="s">
        <v>515</v>
      </c>
      <c r="N1346" s="38">
        <f t="shared" si="29"/>
        <v>7.7430555555555447E-3</v>
      </c>
      <c r="O1346" s="39">
        <v>76700</v>
      </c>
      <c r="P1346" s="40">
        <f>VLOOKUP(O1346,'CPT to wRVU'!$A$1:$C$9660,3,FALSE)</f>
        <v>0.81</v>
      </c>
      <c r="Q1346" s="25"/>
      <c r="R1346" s="25"/>
      <c r="S1346" s="25"/>
      <c r="T1346" s="25"/>
    </row>
    <row r="1347" spans="1:20" ht="27" customHeight="1" x14ac:dyDescent="0.2">
      <c r="A1347" s="29" t="s">
        <v>3862</v>
      </c>
      <c r="B1347" s="30" t="s">
        <v>40</v>
      </c>
      <c r="C1347" s="30" t="s">
        <v>41</v>
      </c>
      <c r="D1347" s="30" t="s">
        <v>3129</v>
      </c>
      <c r="E1347" s="30" t="s">
        <v>3863</v>
      </c>
      <c r="F1347" s="30">
        <f t="shared" si="25"/>
        <v>15</v>
      </c>
      <c r="G1347" s="30" t="str">
        <f t="shared" si="26"/>
        <v>03/04/202616:00:58</v>
      </c>
      <c r="H1347" s="30" t="s">
        <v>3129</v>
      </c>
      <c r="I1347" s="31">
        <v>46085</v>
      </c>
      <c r="J1347" s="31" t="str">
        <f t="shared" si="27"/>
        <v>WD</v>
      </c>
      <c r="K1347" s="30" t="s">
        <v>3864</v>
      </c>
      <c r="L1347" s="30">
        <f t="shared" si="28"/>
        <v>16</v>
      </c>
      <c r="M1347" s="30" t="s">
        <v>515</v>
      </c>
      <c r="N1347" s="32">
        <f t="shared" si="29"/>
        <v>2.0706018518518499E-2</v>
      </c>
      <c r="O1347" s="33">
        <v>71046</v>
      </c>
      <c r="P1347" s="34">
        <f>VLOOKUP(O1347,'CPT to wRVU'!$A$1:$C$9660,3,FALSE)</f>
        <v>0.22</v>
      </c>
      <c r="Q1347" s="28"/>
      <c r="R1347" s="28">
        <f>SUM(P1347:P1376)</f>
        <v>14.839999999999998</v>
      </c>
      <c r="S1347" s="41">
        <f>(R1347*55)-450</f>
        <v>366.19999999999993</v>
      </c>
      <c r="T1347" s="28"/>
    </row>
    <row r="1348" spans="1:20" ht="27" customHeight="1" x14ac:dyDescent="0.2">
      <c r="A1348" s="35" t="s">
        <v>3865</v>
      </c>
      <c r="B1348" s="36" t="s">
        <v>40</v>
      </c>
      <c r="C1348" s="36" t="s">
        <v>61</v>
      </c>
      <c r="D1348" s="36" t="s">
        <v>3129</v>
      </c>
      <c r="E1348" s="36" t="s">
        <v>3866</v>
      </c>
      <c r="F1348" s="36">
        <f t="shared" si="25"/>
        <v>15</v>
      </c>
      <c r="G1348" s="36" t="str">
        <f t="shared" si="26"/>
        <v>03/04/202616:02:18</v>
      </c>
      <c r="H1348" s="36" t="s">
        <v>3129</v>
      </c>
      <c r="I1348" s="37">
        <v>46085</v>
      </c>
      <c r="J1348" s="37" t="str">
        <f t="shared" si="27"/>
        <v>WD</v>
      </c>
      <c r="K1348" s="36" t="s">
        <v>3867</v>
      </c>
      <c r="L1348" s="36">
        <f t="shared" si="28"/>
        <v>16</v>
      </c>
      <c r="M1348" s="36" t="s">
        <v>515</v>
      </c>
      <c r="N1348" s="38">
        <f t="shared" si="29"/>
        <v>1.8136574074074097E-2</v>
      </c>
      <c r="O1348" s="39">
        <v>71045</v>
      </c>
      <c r="P1348" s="40">
        <f>VLOOKUP(O1348,'CPT to wRVU'!$A$1:$C$9660,3,FALSE)</f>
        <v>0.18</v>
      </c>
      <c r="Q1348" s="25"/>
      <c r="R1348" s="25"/>
      <c r="S1348" s="25"/>
      <c r="T1348" s="25"/>
    </row>
    <row r="1349" spans="1:20" ht="27" customHeight="1" x14ac:dyDescent="0.2">
      <c r="A1349" s="29" t="s">
        <v>3868</v>
      </c>
      <c r="B1349" s="30" t="s">
        <v>40</v>
      </c>
      <c r="C1349" s="30" t="s">
        <v>41</v>
      </c>
      <c r="D1349" s="30" t="s">
        <v>3129</v>
      </c>
      <c r="E1349" s="30" t="s">
        <v>3869</v>
      </c>
      <c r="F1349" s="30">
        <f t="shared" si="25"/>
        <v>15</v>
      </c>
      <c r="G1349" s="30" t="str">
        <f t="shared" si="26"/>
        <v>03/04/202616:02:58</v>
      </c>
      <c r="H1349" s="30" t="s">
        <v>3129</v>
      </c>
      <c r="I1349" s="31">
        <v>46085</v>
      </c>
      <c r="J1349" s="31" t="str">
        <f t="shared" si="27"/>
        <v>WD</v>
      </c>
      <c r="K1349" s="30" t="s">
        <v>3870</v>
      </c>
      <c r="L1349" s="30">
        <f t="shared" si="28"/>
        <v>16</v>
      </c>
      <c r="M1349" s="30" t="s">
        <v>515</v>
      </c>
      <c r="N1349" s="32">
        <f t="shared" si="29"/>
        <v>2.0057870370370434E-2</v>
      </c>
      <c r="O1349" s="33">
        <v>71046</v>
      </c>
      <c r="P1349" s="34">
        <f>VLOOKUP(O1349,'CPT to wRVU'!$A$1:$C$9660,3,FALSE)</f>
        <v>0.22</v>
      </c>
      <c r="Q1349" s="28"/>
      <c r="R1349" s="28"/>
      <c r="S1349" s="28"/>
      <c r="T1349" s="28"/>
    </row>
    <row r="1350" spans="1:20" ht="27" customHeight="1" x14ac:dyDescent="0.2">
      <c r="A1350" s="35" t="s">
        <v>3871</v>
      </c>
      <c r="B1350" s="36" t="s">
        <v>40</v>
      </c>
      <c r="C1350" s="36" t="s">
        <v>634</v>
      </c>
      <c r="D1350" s="36" t="s">
        <v>3129</v>
      </c>
      <c r="E1350" s="36" t="s">
        <v>3872</v>
      </c>
      <c r="F1350" s="36">
        <f t="shared" si="25"/>
        <v>15</v>
      </c>
      <c r="G1350" s="36" t="str">
        <f t="shared" si="26"/>
        <v>03/04/202616:03:31</v>
      </c>
      <c r="H1350" s="36" t="s">
        <v>3129</v>
      </c>
      <c r="I1350" s="37">
        <v>46085</v>
      </c>
      <c r="J1350" s="37" t="str">
        <f t="shared" si="27"/>
        <v>WD</v>
      </c>
      <c r="K1350" s="36" t="s">
        <v>3873</v>
      </c>
      <c r="L1350" s="36">
        <f t="shared" si="28"/>
        <v>16</v>
      </c>
      <c r="M1350" s="36" t="s">
        <v>515</v>
      </c>
      <c r="N1350" s="38">
        <f t="shared" si="29"/>
        <v>5.7291666666666741E-3</v>
      </c>
      <c r="O1350" s="39">
        <v>73080</v>
      </c>
      <c r="P1350" s="40">
        <f>VLOOKUP(O1350,'CPT to wRVU'!$A$1:$C$9660,3,FALSE)</f>
        <v>0.17</v>
      </c>
      <c r="Q1350" s="25"/>
      <c r="R1350" s="25"/>
      <c r="S1350" s="25"/>
      <c r="T1350" s="25"/>
    </row>
    <row r="1351" spans="1:20" ht="27" customHeight="1" x14ac:dyDescent="0.2">
      <c r="A1351" s="29" t="s">
        <v>3874</v>
      </c>
      <c r="B1351" s="30" t="s">
        <v>40</v>
      </c>
      <c r="C1351" s="30" t="s">
        <v>470</v>
      </c>
      <c r="D1351" s="30" t="s">
        <v>3129</v>
      </c>
      <c r="E1351" s="30" t="s">
        <v>3875</v>
      </c>
      <c r="F1351" s="30">
        <f t="shared" si="25"/>
        <v>15</v>
      </c>
      <c r="G1351" s="30" t="str">
        <f t="shared" si="26"/>
        <v>03/04/202616:04:31</v>
      </c>
      <c r="H1351" s="30" t="s">
        <v>3129</v>
      </c>
      <c r="I1351" s="31">
        <v>46085</v>
      </c>
      <c r="J1351" s="31" t="str">
        <f t="shared" si="27"/>
        <v>WD</v>
      </c>
      <c r="K1351" s="30" t="s">
        <v>3876</v>
      </c>
      <c r="L1351" s="30">
        <f t="shared" si="28"/>
        <v>16</v>
      </c>
      <c r="M1351" s="30" t="s">
        <v>515</v>
      </c>
      <c r="N1351" s="32">
        <f t="shared" si="29"/>
        <v>5.5787037037037246E-3</v>
      </c>
      <c r="O1351" s="33">
        <v>71045</v>
      </c>
      <c r="P1351" s="34">
        <f>VLOOKUP(O1351,'CPT to wRVU'!$A$1:$C$9660,3,FALSE)</f>
        <v>0.18</v>
      </c>
      <c r="Q1351" s="28"/>
      <c r="R1351" s="28"/>
      <c r="S1351" s="28"/>
      <c r="T1351" s="28"/>
    </row>
    <row r="1352" spans="1:20" ht="16.5" customHeight="1" x14ac:dyDescent="0.2">
      <c r="A1352" s="35" t="s">
        <v>3877</v>
      </c>
      <c r="B1352" s="36" t="s">
        <v>40</v>
      </c>
      <c r="C1352" s="36" t="s">
        <v>41</v>
      </c>
      <c r="D1352" s="36" t="s">
        <v>3129</v>
      </c>
      <c r="E1352" s="36" t="s">
        <v>3878</v>
      </c>
      <c r="F1352" s="36">
        <f t="shared" si="25"/>
        <v>15</v>
      </c>
      <c r="G1352" s="36" t="str">
        <f t="shared" si="26"/>
        <v>03/04/202616:05:19</v>
      </c>
      <c r="H1352" s="36" t="s">
        <v>3129</v>
      </c>
      <c r="I1352" s="37">
        <v>46085</v>
      </c>
      <c r="J1352" s="37" t="str">
        <f t="shared" si="27"/>
        <v>WD</v>
      </c>
      <c r="K1352" s="36" t="s">
        <v>3879</v>
      </c>
      <c r="L1352" s="36">
        <f t="shared" si="28"/>
        <v>16</v>
      </c>
      <c r="M1352" s="36" t="s">
        <v>515</v>
      </c>
      <c r="N1352" s="38">
        <f t="shared" si="29"/>
        <v>2.1030092592592586E-2</v>
      </c>
      <c r="O1352" s="39">
        <v>71046</v>
      </c>
      <c r="P1352" s="40">
        <f>VLOOKUP(O1352,'CPT to wRVU'!$A$1:$C$9660,3,FALSE)</f>
        <v>0.22</v>
      </c>
      <c r="Q1352" s="25"/>
      <c r="R1352" s="25"/>
      <c r="S1352" s="25"/>
      <c r="T1352" s="25"/>
    </row>
    <row r="1353" spans="1:20" ht="27" customHeight="1" x14ac:dyDescent="0.2">
      <c r="A1353" s="29" t="s">
        <v>3880</v>
      </c>
      <c r="B1353" s="30" t="s">
        <v>40</v>
      </c>
      <c r="C1353" s="30" t="s">
        <v>61</v>
      </c>
      <c r="D1353" s="30" t="s">
        <v>3129</v>
      </c>
      <c r="E1353" s="30" t="s">
        <v>3881</v>
      </c>
      <c r="F1353" s="30">
        <f t="shared" si="25"/>
        <v>15</v>
      </c>
      <c r="G1353" s="30" t="str">
        <f t="shared" si="26"/>
        <v>03/04/202616:06:07</v>
      </c>
      <c r="H1353" s="30" t="s">
        <v>3129</v>
      </c>
      <c r="I1353" s="31">
        <v>46085</v>
      </c>
      <c r="J1353" s="31" t="str">
        <f t="shared" si="27"/>
        <v>WD</v>
      </c>
      <c r="K1353" s="30" t="s">
        <v>3882</v>
      </c>
      <c r="L1353" s="30">
        <f t="shared" si="28"/>
        <v>16</v>
      </c>
      <c r="M1353" s="30" t="s">
        <v>515</v>
      </c>
      <c r="N1353" s="32">
        <f t="shared" si="29"/>
        <v>1.5833333333333366E-2</v>
      </c>
      <c r="O1353" s="33">
        <v>71045</v>
      </c>
      <c r="P1353" s="34">
        <f>VLOOKUP(O1353,'CPT to wRVU'!$A$1:$C$9660,3,FALSE)</f>
        <v>0.18</v>
      </c>
      <c r="Q1353" s="28"/>
      <c r="R1353" s="28"/>
      <c r="S1353" s="28"/>
      <c r="T1353" s="28"/>
    </row>
    <row r="1354" spans="1:20" ht="27" customHeight="1" x14ac:dyDescent="0.2">
      <c r="A1354" s="35" t="s">
        <v>3883</v>
      </c>
      <c r="B1354" s="36" t="s">
        <v>21</v>
      </c>
      <c r="C1354" s="36" t="s">
        <v>28</v>
      </c>
      <c r="D1354" s="36" t="s">
        <v>3129</v>
      </c>
      <c r="E1354" s="36" t="s">
        <v>3884</v>
      </c>
      <c r="F1354" s="36">
        <f t="shared" si="25"/>
        <v>16</v>
      </c>
      <c r="G1354" s="36" t="str">
        <f t="shared" si="26"/>
        <v>03/04/202616:14:34</v>
      </c>
      <c r="H1354" s="36" t="s">
        <v>3129</v>
      </c>
      <c r="I1354" s="37">
        <v>46085</v>
      </c>
      <c r="J1354" s="37" t="str">
        <f t="shared" si="27"/>
        <v>WD</v>
      </c>
      <c r="K1354" s="36" t="s">
        <v>3885</v>
      </c>
      <c r="L1354" s="36">
        <f t="shared" si="28"/>
        <v>16</v>
      </c>
      <c r="M1354" s="36" t="s">
        <v>515</v>
      </c>
      <c r="N1354" s="38">
        <f t="shared" si="29"/>
        <v>6.6898148148147873E-3</v>
      </c>
      <c r="O1354" s="39">
        <v>70450</v>
      </c>
      <c r="P1354" s="40">
        <f>VLOOKUP(O1354,'CPT to wRVU'!$A$1:$C$9660,3,FALSE)</f>
        <v>0.85</v>
      </c>
      <c r="Q1354" s="25"/>
      <c r="R1354" s="25"/>
      <c r="S1354" s="25"/>
      <c r="T1354" s="25"/>
    </row>
    <row r="1355" spans="1:20" ht="27" customHeight="1" x14ac:dyDescent="0.2">
      <c r="A1355" s="29" t="s">
        <v>3886</v>
      </c>
      <c r="B1355" s="30" t="s">
        <v>21</v>
      </c>
      <c r="C1355" s="30" t="s">
        <v>32</v>
      </c>
      <c r="D1355" s="30" t="s">
        <v>3129</v>
      </c>
      <c r="E1355" s="30" t="s">
        <v>3884</v>
      </c>
      <c r="F1355" s="30">
        <f t="shared" si="25"/>
        <v>16</v>
      </c>
      <c r="G1355" s="30" t="str">
        <f t="shared" si="26"/>
        <v>03/04/202616:16:33</v>
      </c>
      <c r="H1355" s="30" t="s">
        <v>3129</v>
      </c>
      <c r="I1355" s="31">
        <v>46085</v>
      </c>
      <c r="J1355" s="31" t="str">
        <f t="shared" si="27"/>
        <v>WD</v>
      </c>
      <c r="K1355" s="30" t="s">
        <v>3887</v>
      </c>
      <c r="L1355" s="30">
        <f t="shared" si="28"/>
        <v>16</v>
      </c>
      <c r="M1355" s="30" t="s">
        <v>515</v>
      </c>
      <c r="N1355" s="32">
        <f t="shared" si="29"/>
        <v>8.0671296296296324E-3</v>
      </c>
      <c r="O1355" s="33">
        <v>72125</v>
      </c>
      <c r="P1355" s="34">
        <f>VLOOKUP(O1355,'CPT to wRVU'!$A$1:$C$9660,3,FALSE)</f>
        <v>1</v>
      </c>
      <c r="Q1355" s="28"/>
      <c r="R1355" s="28"/>
      <c r="S1355" s="28"/>
      <c r="T1355" s="28"/>
    </row>
    <row r="1356" spans="1:20" ht="27" customHeight="1" x14ac:dyDescent="0.2">
      <c r="A1356" s="35" t="s">
        <v>3888</v>
      </c>
      <c r="B1356" s="36" t="s">
        <v>21</v>
      </c>
      <c r="C1356" s="36" t="s">
        <v>28</v>
      </c>
      <c r="D1356" s="36" t="s">
        <v>3129</v>
      </c>
      <c r="E1356" s="36" t="s">
        <v>3889</v>
      </c>
      <c r="F1356" s="36">
        <f t="shared" si="25"/>
        <v>16</v>
      </c>
      <c r="G1356" s="36" t="str">
        <f t="shared" si="26"/>
        <v>03/04/202616:18:32</v>
      </c>
      <c r="H1356" s="36" t="s">
        <v>3129</v>
      </c>
      <c r="I1356" s="37">
        <v>46085</v>
      </c>
      <c r="J1356" s="37" t="str">
        <f t="shared" si="27"/>
        <v>WD</v>
      </c>
      <c r="K1356" s="36" t="s">
        <v>3890</v>
      </c>
      <c r="L1356" s="36">
        <f t="shared" si="28"/>
        <v>16</v>
      </c>
      <c r="M1356" s="36" t="s">
        <v>515</v>
      </c>
      <c r="N1356" s="38">
        <f t="shared" si="29"/>
        <v>6.5740740740740655E-3</v>
      </c>
      <c r="O1356" s="39">
        <v>70450</v>
      </c>
      <c r="P1356" s="40">
        <f>VLOOKUP(O1356,'CPT to wRVU'!$A$1:$C$9660,3,FALSE)</f>
        <v>0.85</v>
      </c>
      <c r="Q1356" s="25"/>
      <c r="R1356" s="25"/>
      <c r="S1356" s="25"/>
      <c r="T1356" s="25"/>
    </row>
    <row r="1357" spans="1:20" ht="27" customHeight="1" x14ac:dyDescent="0.2">
      <c r="A1357" s="29" t="s">
        <v>3891</v>
      </c>
      <c r="B1357" s="30" t="s">
        <v>21</v>
      </c>
      <c r="C1357" s="30" t="s">
        <v>72</v>
      </c>
      <c r="D1357" s="30" t="s">
        <v>2060</v>
      </c>
      <c r="E1357" s="30" t="s">
        <v>2536</v>
      </c>
      <c r="F1357" s="30">
        <f t="shared" si="25"/>
        <v>9</v>
      </c>
      <c r="G1357" s="30" t="str">
        <f t="shared" si="26"/>
        <v>03/04/202616:19:37</v>
      </c>
      <c r="H1357" s="30" t="s">
        <v>3129</v>
      </c>
      <c r="I1357" s="31">
        <v>46085</v>
      </c>
      <c r="J1357" s="31" t="str">
        <f t="shared" si="27"/>
        <v>WD</v>
      </c>
      <c r="K1357" s="30" t="s">
        <v>3892</v>
      </c>
      <c r="L1357" s="30">
        <f t="shared" si="28"/>
        <v>16</v>
      </c>
      <c r="M1357" s="30" t="s">
        <v>515</v>
      </c>
      <c r="N1357" s="32">
        <f t="shared" si="29"/>
        <v>1.2685069444444443</v>
      </c>
      <c r="O1357" s="33">
        <v>70498</v>
      </c>
      <c r="P1357" s="34">
        <f>VLOOKUP(O1357,'CPT to wRVU'!$A$1:$C$9660,3,FALSE)</f>
        <v>1.75</v>
      </c>
      <c r="Q1357" s="28"/>
      <c r="R1357" s="28"/>
      <c r="S1357" s="28"/>
      <c r="T1357" s="28"/>
    </row>
    <row r="1358" spans="1:20" ht="27" customHeight="1" x14ac:dyDescent="0.2">
      <c r="A1358" s="35" t="s">
        <v>3893</v>
      </c>
      <c r="B1358" s="36" t="s">
        <v>21</v>
      </c>
      <c r="C1358" s="36" t="s">
        <v>72</v>
      </c>
      <c r="D1358" s="36" t="s">
        <v>2060</v>
      </c>
      <c r="E1358" s="36" t="s">
        <v>2539</v>
      </c>
      <c r="F1358" s="36">
        <f t="shared" si="25"/>
        <v>9</v>
      </c>
      <c r="G1358" s="36" t="str">
        <f t="shared" si="26"/>
        <v>03/04/202616:20:24</v>
      </c>
      <c r="H1358" s="36" t="s">
        <v>3129</v>
      </c>
      <c r="I1358" s="37">
        <v>46085</v>
      </c>
      <c r="J1358" s="37" t="str">
        <f t="shared" si="27"/>
        <v>WD</v>
      </c>
      <c r="K1358" s="36" t="s">
        <v>3894</v>
      </c>
      <c r="L1358" s="36">
        <f t="shared" si="28"/>
        <v>16</v>
      </c>
      <c r="M1358" s="36" t="s">
        <v>515</v>
      </c>
      <c r="N1358" s="38">
        <f t="shared" si="29"/>
        <v>1.267800925925926</v>
      </c>
      <c r="O1358" s="39">
        <v>70498</v>
      </c>
      <c r="P1358" s="40">
        <f>VLOOKUP(O1358,'CPT to wRVU'!$A$1:$C$9660,3,FALSE)</f>
        <v>1.75</v>
      </c>
      <c r="Q1358" s="25"/>
      <c r="R1358" s="25"/>
      <c r="S1358" s="25"/>
      <c r="T1358" s="25"/>
    </row>
    <row r="1359" spans="1:20" ht="27" customHeight="1" x14ac:dyDescent="0.2">
      <c r="A1359" s="29" t="s">
        <v>3895</v>
      </c>
      <c r="B1359" s="30" t="s">
        <v>171</v>
      </c>
      <c r="C1359" s="30" t="s">
        <v>1573</v>
      </c>
      <c r="D1359" s="30" t="s">
        <v>2060</v>
      </c>
      <c r="E1359" s="30" t="s">
        <v>3896</v>
      </c>
      <c r="F1359" s="30">
        <f t="shared" si="25"/>
        <v>12</v>
      </c>
      <c r="G1359" s="30" t="str">
        <f t="shared" si="26"/>
        <v>03/04/202616:21:19</v>
      </c>
      <c r="H1359" s="30" t="s">
        <v>3129</v>
      </c>
      <c r="I1359" s="31">
        <v>46085</v>
      </c>
      <c r="J1359" s="31" t="str">
        <f t="shared" si="27"/>
        <v>WD</v>
      </c>
      <c r="K1359" s="30" t="s">
        <v>3897</v>
      </c>
      <c r="L1359" s="30">
        <f t="shared" si="28"/>
        <v>16</v>
      </c>
      <c r="M1359" s="30" t="s">
        <v>515</v>
      </c>
      <c r="N1359" s="32">
        <f t="shared" si="29"/>
        <v>1.149351851851852</v>
      </c>
      <c r="O1359" s="33">
        <v>76819</v>
      </c>
      <c r="P1359" s="34">
        <f>VLOOKUP(O1359,'CPT to wRVU'!$A$1:$C$9660,3,FALSE)</f>
        <v>0.77</v>
      </c>
      <c r="Q1359" s="28"/>
      <c r="R1359" s="28"/>
      <c r="S1359" s="28"/>
      <c r="T1359" s="28"/>
    </row>
    <row r="1360" spans="1:20" ht="27" customHeight="1" x14ac:dyDescent="0.2">
      <c r="A1360" s="35" t="s">
        <v>3898</v>
      </c>
      <c r="B1360" s="36" t="s">
        <v>171</v>
      </c>
      <c r="C1360" s="36" t="s">
        <v>1911</v>
      </c>
      <c r="D1360" s="36" t="s">
        <v>2060</v>
      </c>
      <c r="E1360" s="36" t="s">
        <v>3420</v>
      </c>
      <c r="F1360" s="36">
        <f t="shared" si="25"/>
        <v>23</v>
      </c>
      <c r="G1360" s="36" t="str">
        <f t="shared" si="26"/>
        <v>03/04/202616:22:04</v>
      </c>
      <c r="H1360" s="36" t="s">
        <v>3129</v>
      </c>
      <c r="I1360" s="37">
        <v>46085</v>
      </c>
      <c r="J1360" s="37" t="str">
        <f t="shared" si="27"/>
        <v>WD</v>
      </c>
      <c r="K1360" s="36" t="s">
        <v>3899</v>
      </c>
      <c r="L1360" s="36">
        <f t="shared" si="28"/>
        <v>16</v>
      </c>
      <c r="M1360" s="36" t="s">
        <v>515</v>
      </c>
      <c r="N1360" s="38">
        <f t="shared" si="29"/>
        <v>0.69012731481481482</v>
      </c>
      <c r="O1360" s="39">
        <v>76817</v>
      </c>
      <c r="P1360" s="40">
        <f>VLOOKUP(O1360,'CPT to wRVU'!$A$1:$C$9660,3,FALSE)</f>
        <v>0.75</v>
      </c>
      <c r="Q1360" s="25"/>
      <c r="R1360" s="25"/>
      <c r="S1360" s="25"/>
      <c r="T1360" s="25"/>
    </row>
    <row r="1361" spans="1:20" ht="27" customHeight="1" x14ac:dyDescent="0.2">
      <c r="A1361" s="29" t="s">
        <v>3900</v>
      </c>
      <c r="B1361" s="30" t="s">
        <v>40</v>
      </c>
      <c r="C1361" s="30" t="s">
        <v>61</v>
      </c>
      <c r="D1361" s="30" t="s">
        <v>3129</v>
      </c>
      <c r="E1361" s="30" t="s">
        <v>3901</v>
      </c>
      <c r="F1361" s="30">
        <f t="shared" si="25"/>
        <v>16</v>
      </c>
      <c r="G1361" s="30" t="str">
        <f t="shared" si="26"/>
        <v>03/04/202616:23:51</v>
      </c>
      <c r="H1361" s="30" t="s">
        <v>3129</v>
      </c>
      <c r="I1361" s="31">
        <v>46085</v>
      </c>
      <c r="J1361" s="31" t="str">
        <f t="shared" si="27"/>
        <v>WD</v>
      </c>
      <c r="K1361" s="30" t="s">
        <v>3902</v>
      </c>
      <c r="L1361" s="30">
        <f t="shared" si="28"/>
        <v>16</v>
      </c>
      <c r="M1361" s="30" t="s">
        <v>515</v>
      </c>
      <c r="N1361" s="32">
        <f t="shared" si="29"/>
        <v>3.3680555555555269E-3</v>
      </c>
      <c r="O1361" s="33">
        <v>71045</v>
      </c>
      <c r="P1361" s="34">
        <f>VLOOKUP(O1361,'CPT to wRVU'!$A$1:$C$9660,3,FALSE)</f>
        <v>0.18</v>
      </c>
      <c r="Q1361" s="28"/>
      <c r="R1361" s="28"/>
      <c r="S1361" s="28"/>
      <c r="T1361" s="28"/>
    </row>
    <row r="1362" spans="1:20" ht="27" customHeight="1" x14ac:dyDescent="0.2">
      <c r="A1362" s="35" t="s">
        <v>3903</v>
      </c>
      <c r="B1362" s="36" t="s">
        <v>40</v>
      </c>
      <c r="C1362" s="36" t="s">
        <v>61</v>
      </c>
      <c r="D1362" s="36" t="s">
        <v>3129</v>
      </c>
      <c r="E1362" s="36" t="s">
        <v>3904</v>
      </c>
      <c r="F1362" s="36">
        <f t="shared" si="25"/>
        <v>16</v>
      </c>
      <c r="G1362" s="36" t="str">
        <f t="shared" si="26"/>
        <v>03/04/202616:28:13</v>
      </c>
      <c r="H1362" s="36" t="s">
        <v>3129</v>
      </c>
      <c r="I1362" s="37">
        <v>46085</v>
      </c>
      <c r="J1362" s="37" t="str">
        <f t="shared" si="27"/>
        <v>WD</v>
      </c>
      <c r="K1362" s="36" t="s">
        <v>3905</v>
      </c>
      <c r="L1362" s="36">
        <f t="shared" si="28"/>
        <v>16</v>
      </c>
      <c r="M1362" s="36" t="s">
        <v>515</v>
      </c>
      <c r="N1362" s="38">
        <f t="shared" si="29"/>
        <v>6.7476851851852038E-3</v>
      </c>
      <c r="O1362" s="39">
        <v>71045</v>
      </c>
      <c r="P1362" s="40">
        <f>VLOOKUP(O1362,'CPT to wRVU'!$A$1:$C$9660,3,FALSE)</f>
        <v>0.18</v>
      </c>
      <c r="Q1362" s="25"/>
      <c r="R1362" s="25"/>
      <c r="S1362" s="25"/>
      <c r="T1362" s="25"/>
    </row>
    <row r="1363" spans="1:20" ht="27" customHeight="1" x14ac:dyDescent="0.2">
      <c r="A1363" s="29" t="s">
        <v>3906</v>
      </c>
      <c r="B1363" s="30" t="s">
        <v>40</v>
      </c>
      <c r="C1363" s="30" t="s">
        <v>61</v>
      </c>
      <c r="D1363" s="30" t="s">
        <v>3129</v>
      </c>
      <c r="E1363" s="30" t="s">
        <v>3907</v>
      </c>
      <c r="F1363" s="30">
        <f t="shared" si="25"/>
        <v>16</v>
      </c>
      <c r="G1363" s="30" t="str">
        <f t="shared" si="26"/>
        <v>03/04/202616:28:50</v>
      </c>
      <c r="H1363" s="30" t="s">
        <v>3129</v>
      </c>
      <c r="I1363" s="31">
        <v>46085</v>
      </c>
      <c r="J1363" s="31" t="str">
        <f t="shared" si="27"/>
        <v>WD</v>
      </c>
      <c r="K1363" s="30" t="s">
        <v>3908</v>
      </c>
      <c r="L1363" s="30">
        <f t="shared" si="28"/>
        <v>16</v>
      </c>
      <c r="M1363" s="30" t="s">
        <v>515</v>
      </c>
      <c r="N1363" s="32">
        <f t="shared" si="29"/>
        <v>8.8078703703703409E-3</v>
      </c>
      <c r="O1363" s="33">
        <v>71045</v>
      </c>
      <c r="P1363" s="34">
        <f>VLOOKUP(O1363,'CPT to wRVU'!$A$1:$C$9660,3,FALSE)</f>
        <v>0.18</v>
      </c>
      <c r="Q1363" s="28"/>
      <c r="R1363" s="28"/>
      <c r="S1363" s="28"/>
      <c r="T1363" s="28"/>
    </row>
    <row r="1364" spans="1:20" ht="27" customHeight="1" x14ac:dyDescent="0.2">
      <c r="A1364" s="35" t="s">
        <v>3909</v>
      </c>
      <c r="B1364" s="36" t="s">
        <v>40</v>
      </c>
      <c r="C1364" s="36" t="s">
        <v>470</v>
      </c>
      <c r="D1364" s="36" t="s">
        <v>3129</v>
      </c>
      <c r="E1364" s="36" t="s">
        <v>3910</v>
      </c>
      <c r="F1364" s="36">
        <f t="shared" si="25"/>
        <v>16</v>
      </c>
      <c r="G1364" s="36" t="str">
        <f t="shared" si="26"/>
        <v>03/04/202616:35:52</v>
      </c>
      <c r="H1364" s="36" t="s">
        <v>3129</v>
      </c>
      <c r="I1364" s="37">
        <v>46085</v>
      </c>
      <c r="J1364" s="37" t="str">
        <f t="shared" si="27"/>
        <v>WD</v>
      </c>
      <c r="K1364" s="36" t="s">
        <v>3911</v>
      </c>
      <c r="L1364" s="36">
        <f t="shared" si="28"/>
        <v>16</v>
      </c>
      <c r="M1364" s="36" t="s">
        <v>515</v>
      </c>
      <c r="N1364" s="38">
        <f t="shared" si="29"/>
        <v>2.5347222222222854E-3</v>
      </c>
      <c r="O1364" s="39">
        <v>71045</v>
      </c>
      <c r="P1364" s="40">
        <f>VLOOKUP(O1364,'CPT to wRVU'!$A$1:$C$9660,3,FALSE)</f>
        <v>0.18</v>
      </c>
      <c r="Q1364" s="25"/>
      <c r="R1364" s="25"/>
      <c r="S1364" s="25"/>
      <c r="T1364" s="25"/>
    </row>
    <row r="1365" spans="1:20" ht="27" customHeight="1" x14ac:dyDescent="0.2">
      <c r="A1365" s="29" t="s">
        <v>3912</v>
      </c>
      <c r="B1365" s="30" t="s">
        <v>40</v>
      </c>
      <c r="C1365" s="30" t="s">
        <v>627</v>
      </c>
      <c r="D1365" s="30" t="s">
        <v>3129</v>
      </c>
      <c r="E1365" s="30" t="s">
        <v>3913</v>
      </c>
      <c r="F1365" s="30">
        <f t="shared" si="25"/>
        <v>16</v>
      </c>
      <c r="G1365" s="30" t="str">
        <f t="shared" si="26"/>
        <v>03/04/202616:37:55</v>
      </c>
      <c r="H1365" s="30" t="s">
        <v>3129</v>
      </c>
      <c r="I1365" s="31">
        <v>46085</v>
      </c>
      <c r="J1365" s="31" t="str">
        <f t="shared" si="27"/>
        <v>WD</v>
      </c>
      <c r="K1365" s="30" t="s">
        <v>3914</v>
      </c>
      <c r="L1365" s="30">
        <f t="shared" si="28"/>
        <v>16</v>
      </c>
      <c r="M1365" s="30" t="s">
        <v>515</v>
      </c>
      <c r="N1365" s="32">
        <f t="shared" si="29"/>
        <v>1.1284722222222321E-2</v>
      </c>
      <c r="O1365" s="33">
        <v>73030</v>
      </c>
      <c r="P1365" s="34">
        <f>VLOOKUP(O1365,'CPT to wRVU'!$A$1:$C$9660,3,FALSE)</f>
        <v>0.18</v>
      </c>
      <c r="Q1365" s="28"/>
      <c r="R1365" s="28"/>
      <c r="S1365" s="28"/>
      <c r="T1365" s="28"/>
    </row>
    <row r="1366" spans="1:20" ht="27" customHeight="1" x14ac:dyDescent="0.2">
      <c r="A1366" s="35" t="s">
        <v>3915</v>
      </c>
      <c r="B1366" s="36" t="s">
        <v>21</v>
      </c>
      <c r="C1366" s="36" t="s">
        <v>3916</v>
      </c>
      <c r="D1366" s="36" t="s">
        <v>3129</v>
      </c>
      <c r="E1366" s="36" t="s">
        <v>1988</v>
      </c>
      <c r="F1366" s="36">
        <f t="shared" si="25"/>
        <v>16</v>
      </c>
      <c r="G1366" s="36" t="str">
        <f t="shared" si="26"/>
        <v>03/04/202616:41:56</v>
      </c>
      <c r="H1366" s="36" t="s">
        <v>3129</v>
      </c>
      <c r="I1366" s="37">
        <v>46085</v>
      </c>
      <c r="J1366" s="37" t="str">
        <f t="shared" si="27"/>
        <v>WD</v>
      </c>
      <c r="K1366" s="36" t="s">
        <v>3917</v>
      </c>
      <c r="L1366" s="36">
        <f t="shared" si="28"/>
        <v>16</v>
      </c>
      <c r="M1366" s="36" t="s">
        <v>515</v>
      </c>
      <c r="N1366" s="38">
        <f t="shared" si="29"/>
        <v>4.6643518518518778E-3</v>
      </c>
      <c r="O1366" s="39">
        <v>70470</v>
      </c>
      <c r="P1366" s="40">
        <f>VLOOKUP(O1366,'CPT to wRVU'!$A$1:$C$9660,3,FALSE)</f>
        <v>1.27</v>
      </c>
      <c r="Q1366" s="25"/>
      <c r="R1366" s="25"/>
      <c r="S1366" s="25"/>
      <c r="T1366" s="25"/>
    </row>
    <row r="1367" spans="1:20" ht="27" customHeight="1" x14ac:dyDescent="0.2">
      <c r="A1367" s="29" t="s">
        <v>3918</v>
      </c>
      <c r="B1367" s="30" t="s">
        <v>40</v>
      </c>
      <c r="C1367" s="30" t="s">
        <v>61</v>
      </c>
      <c r="D1367" s="30" t="s">
        <v>3129</v>
      </c>
      <c r="E1367" s="30" t="s">
        <v>3919</v>
      </c>
      <c r="F1367" s="30">
        <f t="shared" si="25"/>
        <v>16</v>
      </c>
      <c r="G1367" s="30" t="str">
        <f t="shared" si="26"/>
        <v>03/04/202616:42:34</v>
      </c>
      <c r="H1367" s="30" t="s">
        <v>3129</v>
      </c>
      <c r="I1367" s="31">
        <v>46085</v>
      </c>
      <c r="J1367" s="31" t="str">
        <f t="shared" si="27"/>
        <v>WD</v>
      </c>
      <c r="K1367" s="30" t="s">
        <v>3920</v>
      </c>
      <c r="L1367" s="30">
        <f t="shared" si="28"/>
        <v>16</v>
      </c>
      <c r="M1367" s="30" t="s">
        <v>515</v>
      </c>
      <c r="N1367" s="32">
        <f t="shared" si="29"/>
        <v>1.7326388888888933E-2</v>
      </c>
      <c r="O1367" s="33">
        <v>71045</v>
      </c>
      <c r="P1367" s="34">
        <f>VLOOKUP(O1367,'CPT to wRVU'!$A$1:$C$9660,3,FALSE)</f>
        <v>0.18</v>
      </c>
      <c r="Q1367" s="28"/>
      <c r="R1367" s="28"/>
      <c r="S1367" s="28"/>
      <c r="T1367" s="28"/>
    </row>
    <row r="1368" spans="1:20" ht="27" customHeight="1" x14ac:dyDescent="0.2">
      <c r="A1368" s="35" t="s">
        <v>3921</v>
      </c>
      <c r="B1368" s="36" t="s">
        <v>40</v>
      </c>
      <c r="C1368" s="36" t="s">
        <v>61</v>
      </c>
      <c r="D1368" s="36" t="s">
        <v>3129</v>
      </c>
      <c r="E1368" s="36" t="s">
        <v>3922</v>
      </c>
      <c r="F1368" s="36">
        <f t="shared" si="25"/>
        <v>15</v>
      </c>
      <c r="G1368" s="36" t="str">
        <f t="shared" si="26"/>
        <v>03/04/202616:43:10</v>
      </c>
      <c r="H1368" s="36" t="s">
        <v>3129</v>
      </c>
      <c r="I1368" s="37">
        <v>46085</v>
      </c>
      <c r="J1368" s="37" t="str">
        <f t="shared" si="27"/>
        <v>WD</v>
      </c>
      <c r="K1368" s="36" t="s">
        <v>3923</v>
      </c>
      <c r="L1368" s="36">
        <f t="shared" si="28"/>
        <v>16</v>
      </c>
      <c r="M1368" s="36" t="s">
        <v>515</v>
      </c>
      <c r="N1368" s="38">
        <f t="shared" si="29"/>
        <v>3.2789351851851833E-2</v>
      </c>
      <c r="O1368" s="39">
        <v>71045</v>
      </c>
      <c r="P1368" s="40">
        <f>VLOOKUP(O1368,'CPT to wRVU'!$A$1:$C$9660,3,FALSE)</f>
        <v>0.18</v>
      </c>
      <c r="Q1368" s="25"/>
      <c r="R1368" s="25"/>
      <c r="S1368" s="25"/>
      <c r="T1368" s="25"/>
    </row>
    <row r="1369" spans="1:20" ht="27" customHeight="1" x14ac:dyDescent="0.2">
      <c r="A1369" s="29" t="s">
        <v>3924</v>
      </c>
      <c r="B1369" s="30" t="s">
        <v>40</v>
      </c>
      <c r="C1369" s="30" t="s">
        <v>93</v>
      </c>
      <c r="D1369" s="30" t="s">
        <v>3129</v>
      </c>
      <c r="E1369" s="30" t="s">
        <v>3925</v>
      </c>
      <c r="F1369" s="30">
        <f t="shared" si="25"/>
        <v>16</v>
      </c>
      <c r="G1369" s="30" t="str">
        <f t="shared" si="26"/>
        <v>03/04/202616:44:35</v>
      </c>
      <c r="H1369" s="30" t="s">
        <v>3129</v>
      </c>
      <c r="I1369" s="31">
        <v>46085</v>
      </c>
      <c r="J1369" s="31" t="str">
        <f t="shared" si="27"/>
        <v>WD</v>
      </c>
      <c r="K1369" s="30" t="s">
        <v>3926</v>
      </c>
      <c r="L1369" s="30">
        <f t="shared" si="28"/>
        <v>16</v>
      </c>
      <c r="M1369" s="30" t="s">
        <v>515</v>
      </c>
      <c r="N1369" s="32">
        <f t="shared" si="29"/>
        <v>2.4143518518518481E-2</v>
      </c>
      <c r="O1369" s="33">
        <v>72100</v>
      </c>
      <c r="P1369" s="34">
        <f>VLOOKUP(O1369,'CPT to wRVU'!$A$1:$C$9660,3,FALSE)</f>
        <v>0.22</v>
      </c>
      <c r="Q1369" s="28"/>
      <c r="R1369" s="28"/>
      <c r="S1369" s="28"/>
      <c r="T1369" s="28"/>
    </row>
    <row r="1370" spans="1:20" ht="27" customHeight="1" x14ac:dyDescent="0.2">
      <c r="A1370" s="35" t="s">
        <v>3927</v>
      </c>
      <c r="B1370" s="36" t="s">
        <v>40</v>
      </c>
      <c r="C1370" s="36" t="s">
        <v>485</v>
      </c>
      <c r="D1370" s="36" t="s">
        <v>3129</v>
      </c>
      <c r="E1370" s="36" t="s">
        <v>3910</v>
      </c>
      <c r="F1370" s="36">
        <f t="shared" si="25"/>
        <v>16</v>
      </c>
      <c r="G1370" s="36" t="str">
        <f t="shared" si="26"/>
        <v>03/04/202616:45:08</v>
      </c>
      <c r="H1370" s="36" t="s">
        <v>3129</v>
      </c>
      <c r="I1370" s="37">
        <v>46085</v>
      </c>
      <c r="J1370" s="37" t="str">
        <f t="shared" si="27"/>
        <v>WD</v>
      </c>
      <c r="K1370" s="36" t="s">
        <v>3928</v>
      </c>
      <c r="L1370" s="36">
        <f t="shared" si="28"/>
        <v>16</v>
      </c>
      <c r="M1370" s="36" t="s">
        <v>515</v>
      </c>
      <c r="N1370" s="38">
        <f t="shared" si="29"/>
        <v>8.9699074074074403E-3</v>
      </c>
      <c r="O1370" s="39">
        <v>73030</v>
      </c>
      <c r="P1370" s="40">
        <f>VLOOKUP(O1370,'CPT to wRVU'!$A$1:$C$9660,3,FALSE)</f>
        <v>0.18</v>
      </c>
      <c r="Q1370" s="25"/>
      <c r="R1370" s="25"/>
      <c r="S1370" s="25"/>
      <c r="T1370" s="25"/>
    </row>
    <row r="1371" spans="1:20" ht="27" customHeight="1" x14ac:dyDescent="0.2">
      <c r="A1371" s="29" t="s">
        <v>3929</v>
      </c>
      <c r="B1371" s="30" t="s">
        <v>40</v>
      </c>
      <c r="C1371" s="30" t="s">
        <v>3730</v>
      </c>
      <c r="D1371" s="30" t="s">
        <v>3129</v>
      </c>
      <c r="E1371" s="30" t="s">
        <v>3925</v>
      </c>
      <c r="F1371" s="30">
        <f t="shared" si="25"/>
        <v>16</v>
      </c>
      <c r="G1371" s="30" t="str">
        <f t="shared" si="26"/>
        <v>03/04/202616:48:20</v>
      </c>
      <c r="H1371" s="30" t="s">
        <v>3129</v>
      </c>
      <c r="I1371" s="31">
        <v>46085</v>
      </c>
      <c r="J1371" s="31" t="str">
        <f t="shared" si="27"/>
        <v>WD</v>
      </c>
      <c r="K1371" s="30" t="s">
        <v>3930</v>
      </c>
      <c r="L1371" s="30">
        <f t="shared" si="28"/>
        <v>16</v>
      </c>
      <c r="M1371" s="30" t="s">
        <v>515</v>
      </c>
      <c r="N1371" s="32">
        <f t="shared" si="29"/>
        <v>2.6747685185185222E-2</v>
      </c>
      <c r="O1371" s="33">
        <v>72070</v>
      </c>
      <c r="P1371" s="34">
        <f>VLOOKUP(O1371,'CPT to wRVU'!$A$1:$C$9660,3,FALSE)</f>
        <v>0.2</v>
      </c>
      <c r="Q1371" s="28"/>
      <c r="R1371" s="28"/>
      <c r="S1371" s="28"/>
      <c r="T1371" s="28"/>
    </row>
    <row r="1372" spans="1:20" ht="27" customHeight="1" x14ac:dyDescent="0.2">
      <c r="A1372" s="35" t="s">
        <v>3931</v>
      </c>
      <c r="B1372" s="36" t="s">
        <v>40</v>
      </c>
      <c r="C1372" s="36" t="s">
        <v>61</v>
      </c>
      <c r="D1372" s="36" t="s">
        <v>3129</v>
      </c>
      <c r="E1372" s="36" t="s">
        <v>3932</v>
      </c>
      <c r="F1372" s="36">
        <f t="shared" si="25"/>
        <v>16</v>
      </c>
      <c r="G1372" s="36" t="str">
        <f t="shared" si="26"/>
        <v>03/04/202616:48:58</v>
      </c>
      <c r="H1372" s="36" t="s">
        <v>3129</v>
      </c>
      <c r="I1372" s="37">
        <v>46085</v>
      </c>
      <c r="J1372" s="37" t="str">
        <f t="shared" si="27"/>
        <v>WD</v>
      </c>
      <c r="K1372" s="36" t="s">
        <v>3933</v>
      </c>
      <c r="L1372" s="36">
        <f t="shared" si="28"/>
        <v>16</v>
      </c>
      <c r="M1372" s="36" t="s">
        <v>515</v>
      </c>
      <c r="N1372" s="38">
        <f t="shared" si="29"/>
        <v>3.4490740740741321E-3</v>
      </c>
      <c r="O1372" s="39">
        <v>71045</v>
      </c>
      <c r="P1372" s="40">
        <f>VLOOKUP(O1372,'CPT to wRVU'!$A$1:$C$9660,3,FALSE)</f>
        <v>0.18</v>
      </c>
      <c r="Q1372" s="25"/>
      <c r="R1372" s="25"/>
      <c r="S1372" s="25"/>
      <c r="T1372" s="25"/>
    </row>
    <row r="1373" spans="1:20" ht="27" customHeight="1" x14ac:dyDescent="0.2">
      <c r="A1373" s="29" t="s">
        <v>3934</v>
      </c>
      <c r="B1373" s="30" t="s">
        <v>40</v>
      </c>
      <c r="C1373" s="30" t="s">
        <v>509</v>
      </c>
      <c r="D1373" s="30" t="s">
        <v>3129</v>
      </c>
      <c r="E1373" s="30" t="s">
        <v>3935</v>
      </c>
      <c r="F1373" s="30">
        <f t="shared" si="25"/>
        <v>16</v>
      </c>
      <c r="G1373" s="30" t="str">
        <f t="shared" si="26"/>
        <v>03/04/202616:49:16</v>
      </c>
      <c r="H1373" s="30" t="s">
        <v>3129</v>
      </c>
      <c r="I1373" s="31">
        <v>46085</v>
      </c>
      <c r="J1373" s="31" t="str">
        <f t="shared" si="27"/>
        <v>WD</v>
      </c>
      <c r="K1373" s="30" t="s">
        <v>3936</v>
      </c>
      <c r="L1373" s="30">
        <f t="shared" si="28"/>
        <v>16</v>
      </c>
      <c r="M1373" s="30" t="s">
        <v>515</v>
      </c>
      <c r="N1373" s="32">
        <f t="shared" si="29"/>
        <v>1.9618055555555514E-2</v>
      </c>
      <c r="O1373" s="33">
        <v>73562</v>
      </c>
      <c r="P1373" s="34">
        <f>VLOOKUP(O1373,'CPT to wRVU'!$A$1:$C$9660,3,FALSE)</f>
        <v>0.18</v>
      </c>
      <c r="Q1373" s="28"/>
      <c r="R1373" s="28"/>
      <c r="S1373" s="28"/>
      <c r="T1373" s="28"/>
    </row>
    <row r="1374" spans="1:20" ht="27" customHeight="1" x14ac:dyDescent="0.2">
      <c r="A1374" s="35" t="s">
        <v>3937</v>
      </c>
      <c r="B1374" s="36" t="s">
        <v>40</v>
      </c>
      <c r="C1374" s="36" t="s">
        <v>41</v>
      </c>
      <c r="D1374" s="36" t="s">
        <v>3129</v>
      </c>
      <c r="E1374" s="36" t="s">
        <v>3938</v>
      </c>
      <c r="F1374" s="36">
        <f t="shared" si="25"/>
        <v>16</v>
      </c>
      <c r="G1374" s="36" t="str">
        <f t="shared" si="26"/>
        <v>03/04/202616:50:58</v>
      </c>
      <c r="H1374" s="36" t="s">
        <v>3129</v>
      </c>
      <c r="I1374" s="37">
        <v>46085</v>
      </c>
      <c r="J1374" s="37" t="str">
        <f t="shared" si="27"/>
        <v>WD</v>
      </c>
      <c r="K1374" s="36" t="s">
        <v>3939</v>
      </c>
      <c r="L1374" s="36">
        <f t="shared" si="28"/>
        <v>16</v>
      </c>
      <c r="M1374" s="36" t="s">
        <v>515</v>
      </c>
      <c r="N1374" s="38">
        <f t="shared" si="29"/>
        <v>1.0520833333333313E-2</v>
      </c>
      <c r="O1374" s="39">
        <v>71046</v>
      </c>
      <c r="P1374" s="40">
        <f>VLOOKUP(O1374,'CPT to wRVU'!$A$1:$C$9660,3,FALSE)</f>
        <v>0.22</v>
      </c>
      <c r="Q1374" s="25"/>
      <c r="R1374" s="25"/>
      <c r="S1374" s="25"/>
      <c r="T1374" s="25"/>
    </row>
    <row r="1375" spans="1:20" ht="27" customHeight="1" x14ac:dyDescent="0.2">
      <c r="A1375" s="29" t="s">
        <v>3940</v>
      </c>
      <c r="B1375" s="30" t="s">
        <v>40</v>
      </c>
      <c r="C1375" s="30" t="s">
        <v>41</v>
      </c>
      <c r="D1375" s="30" t="s">
        <v>3129</v>
      </c>
      <c r="E1375" s="30" t="s">
        <v>3941</v>
      </c>
      <c r="F1375" s="30">
        <f t="shared" si="25"/>
        <v>15</v>
      </c>
      <c r="G1375" s="30" t="str">
        <f t="shared" si="26"/>
        <v>03/04/202616:51:37</v>
      </c>
      <c r="H1375" s="30" t="s">
        <v>3129</v>
      </c>
      <c r="I1375" s="31">
        <v>46085</v>
      </c>
      <c r="J1375" s="31" t="str">
        <f t="shared" si="27"/>
        <v>WD</v>
      </c>
      <c r="K1375" s="30" t="s">
        <v>3942</v>
      </c>
      <c r="L1375" s="30">
        <f t="shared" si="28"/>
        <v>16</v>
      </c>
      <c r="M1375" s="30" t="s">
        <v>515</v>
      </c>
      <c r="N1375" s="32">
        <f t="shared" si="29"/>
        <v>5.6469907407407427E-2</v>
      </c>
      <c r="O1375" s="33">
        <v>71046</v>
      </c>
      <c r="P1375" s="34">
        <f>VLOOKUP(O1375,'CPT to wRVU'!$A$1:$C$9660,3,FALSE)</f>
        <v>0.22</v>
      </c>
      <c r="Q1375" s="28"/>
      <c r="R1375" s="28"/>
      <c r="S1375" s="28"/>
      <c r="T1375" s="28"/>
    </row>
    <row r="1376" spans="1:20" ht="27" customHeight="1" x14ac:dyDescent="0.2">
      <c r="A1376" s="35" t="s">
        <v>3943</v>
      </c>
      <c r="B1376" s="36" t="s">
        <v>21</v>
      </c>
      <c r="C1376" s="36" t="s">
        <v>380</v>
      </c>
      <c r="D1376" s="36" t="s">
        <v>3129</v>
      </c>
      <c r="E1376" s="36" t="s">
        <v>3944</v>
      </c>
      <c r="F1376" s="36">
        <f t="shared" si="25"/>
        <v>16</v>
      </c>
      <c r="G1376" s="36" t="str">
        <f t="shared" si="26"/>
        <v>03/04/202616:55:22</v>
      </c>
      <c r="H1376" s="36" t="s">
        <v>3129</v>
      </c>
      <c r="I1376" s="37">
        <v>46085</v>
      </c>
      <c r="J1376" s="37" t="str">
        <f t="shared" si="27"/>
        <v>WD</v>
      </c>
      <c r="K1376" s="36" t="s">
        <v>3945</v>
      </c>
      <c r="L1376" s="36">
        <f t="shared" si="28"/>
        <v>16</v>
      </c>
      <c r="M1376" s="36" t="s">
        <v>515</v>
      </c>
      <c r="N1376" s="38">
        <f t="shared" si="29"/>
        <v>4.1782407407408018E-3</v>
      </c>
      <c r="O1376" s="39">
        <v>71275</v>
      </c>
      <c r="P1376" s="40">
        <f>VLOOKUP(O1376,'CPT to wRVU'!$A$1:$C$9660,3,FALSE)</f>
        <v>1.82</v>
      </c>
      <c r="Q1376" s="25"/>
      <c r="R1376" s="25"/>
      <c r="S1376" s="25"/>
      <c r="T1376" s="25"/>
    </row>
    <row r="1377" spans="1:20" ht="16.5" customHeight="1" x14ac:dyDescent="0.2">
      <c r="A1377" s="19" t="s">
        <v>3946</v>
      </c>
      <c r="B1377" s="20" t="s">
        <v>40</v>
      </c>
      <c r="C1377" s="20" t="s">
        <v>470</v>
      </c>
      <c r="D1377" s="20" t="s">
        <v>3129</v>
      </c>
      <c r="E1377" s="20" t="s">
        <v>3947</v>
      </c>
      <c r="F1377" s="20">
        <f t="shared" si="25"/>
        <v>21</v>
      </c>
      <c r="G1377" s="20" t="str">
        <f t="shared" si="26"/>
        <v>03/04/202623:01:02</v>
      </c>
      <c r="H1377" s="20" t="s">
        <v>3129</v>
      </c>
      <c r="I1377" s="21">
        <v>46085</v>
      </c>
      <c r="J1377" s="21" t="str">
        <f t="shared" si="27"/>
        <v>WD</v>
      </c>
      <c r="K1377" s="20" t="s">
        <v>3948</v>
      </c>
      <c r="L1377" s="20">
        <f t="shared" si="28"/>
        <v>23</v>
      </c>
      <c r="M1377" s="20" t="s">
        <v>26</v>
      </c>
      <c r="N1377" s="22">
        <f t="shared" si="29"/>
        <v>5.193287037037031E-2</v>
      </c>
      <c r="O1377" s="23">
        <v>71045</v>
      </c>
      <c r="P1377" s="24">
        <f>VLOOKUP(O1377,'CPT to wRVU'!$A$1:$C$9660,3,FALSE)</f>
        <v>0.18</v>
      </c>
      <c r="Q1377" s="28"/>
      <c r="R1377" s="28">
        <f>SUM(P1377:P1390)</f>
        <v>2.5499999999999998</v>
      </c>
      <c r="S1377" s="28"/>
      <c r="T1377" s="28"/>
    </row>
    <row r="1378" spans="1:20" ht="27" customHeight="1" x14ac:dyDescent="0.2">
      <c r="A1378" s="19" t="s">
        <v>3949</v>
      </c>
      <c r="B1378" s="20" t="s">
        <v>40</v>
      </c>
      <c r="C1378" s="20" t="s">
        <v>61</v>
      </c>
      <c r="D1378" s="20" t="s">
        <v>3129</v>
      </c>
      <c r="E1378" s="20" t="s">
        <v>3950</v>
      </c>
      <c r="F1378" s="20">
        <f t="shared" si="25"/>
        <v>21</v>
      </c>
      <c r="G1378" s="20" t="str">
        <f t="shared" si="26"/>
        <v>03/04/202623:05:51</v>
      </c>
      <c r="H1378" s="20" t="s">
        <v>3129</v>
      </c>
      <c r="I1378" s="21">
        <v>46085</v>
      </c>
      <c r="J1378" s="21" t="str">
        <f t="shared" si="27"/>
        <v>WD</v>
      </c>
      <c r="K1378" s="20" t="s">
        <v>3951</v>
      </c>
      <c r="L1378" s="20">
        <f t="shared" si="28"/>
        <v>23</v>
      </c>
      <c r="M1378" s="20" t="s">
        <v>26</v>
      </c>
      <c r="N1378" s="22">
        <f t="shared" si="29"/>
        <v>5.497685185185186E-2</v>
      </c>
      <c r="O1378" s="23">
        <v>71045</v>
      </c>
      <c r="P1378" s="24">
        <f>VLOOKUP(O1378,'CPT to wRVU'!$A$1:$C$9660,3,FALSE)</f>
        <v>0.18</v>
      </c>
      <c r="Q1378" s="25"/>
      <c r="R1378" s="25"/>
      <c r="S1378" s="25"/>
      <c r="T1378" s="25"/>
    </row>
    <row r="1379" spans="1:20" ht="27" customHeight="1" x14ac:dyDescent="0.2">
      <c r="A1379" s="19" t="s">
        <v>3952</v>
      </c>
      <c r="B1379" s="20" t="s">
        <v>40</v>
      </c>
      <c r="C1379" s="20" t="s">
        <v>470</v>
      </c>
      <c r="D1379" s="20" t="s">
        <v>3129</v>
      </c>
      <c r="E1379" s="20" t="s">
        <v>3953</v>
      </c>
      <c r="F1379" s="20">
        <f t="shared" si="25"/>
        <v>22</v>
      </c>
      <c r="G1379" s="20" t="str">
        <f t="shared" si="26"/>
        <v>03/04/202623:10:51</v>
      </c>
      <c r="H1379" s="20" t="s">
        <v>3129</v>
      </c>
      <c r="I1379" s="21">
        <v>46085</v>
      </c>
      <c r="J1379" s="21" t="str">
        <f t="shared" si="27"/>
        <v>WD</v>
      </c>
      <c r="K1379" s="20" t="s">
        <v>3954</v>
      </c>
      <c r="L1379" s="20">
        <f t="shared" si="28"/>
        <v>23</v>
      </c>
      <c r="M1379" s="20" t="s">
        <v>26</v>
      </c>
      <c r="N1379" s="22">
        <f t="shared" si="29"/>
        <v>4.5983796296296342E-2</v>
      </c>
      <c r="O1379" s="23">
        <v>71045</v>
      </c>
      <c r="P1379" s="24">
        <f>VLOOKUP(O1379,'CPT to wRVU'!$A$1:$C$9660,3,FALSE)</f>
        <v>0.18</v>
      </c>
      <c r="Q1379" s="28"/>
      <c r="R1379" s="28"/>
      <c r="S1379" s="28"/>
      <c r="T1379" s="28"/>
    </row>
    <row r="1380" spans="1:20" ht="27" customHeight="1" x14ac:dyDescent="0.2">
      <c r="A1380" s="19" t="s">
        <v>3955</v>
      </c>
      <c r="B1380" s="20" t="s">
        <v>40</v>
      </c>
      <c r="C1380" s="20" t="s">
        <v>110</v>
      </c>
      <c r="D1380" s="20" t="s">
        <v>3129</v>
      </c>
      <c r="E1380" s="20" t="s">
        <v>3956</v>
      </c>
      <c r="F1380" s="20">
        <f t="shared" si="25"/>
        <v>22</v>
      </c>
      <c r="G1380" s="20" t="str">
        <f t="shared" si="26"/>
        <v>03/04/202623:15:50</v>
      </c>
      <c r="H1380" s="20" t="s">
        <v>3129</v>
      </c>
      <c r="I1380" s="21">
        <v>46085</v>
      </c>
      <c r="J1380" s="21" t="str">
        <f t="shared" si="27"/>
        <v>WD</v>
      </c>
      <c r="K1380" s="20" t="s">
        <v>3957</v>
      </c>
      <c r="L1380" s="20">
        <f t="shared" si="28"/>
        <v>23</v>
      </c>
      <c r="M1380" s="20" t="s">
        <v>26</v>
      </c>
      <c r="N1380" s="22">
        <f t="shared" si="29"/>
        <v>5.2002314814814876E-2</v>
      </c>
      <c r="O1380" s="23">
        <v>74018</v>
      </c>
      <c r="P1380" s="24">
        <f>VLOOKUP(O1380,'CPT to wRVU'!$A$1:$C$9660,3,FALSE)</f>
        <v>0.18</v>
      </c>
      <c r="Q1380" s="25"/>
      <c r="R1380" s="25"/>
      <c r="S1380" s="25"/>
      <c r="T1380" s="25"/>
    </row>
    <row r="1381" spans="1:20" ht="27" customHeight="1" x14ac:dyDescent="0.2">
      <c r="A1381" s="19" t="s">
        <v>3958</v>
      </c>
      <c r="B1381" s="20" t="s">
        <v>40</v>
      </c>
      <c r="C1381" s="20" t="s">
        <v>61</v>
      </c>
      <c r="D1381" s="20" t="s">
        <v>3129</v>
      </c>
      <c r="E1381" s="20" t="s">
        <v>3959</v>
      </c>
      <c r="F1381" s="20">
        <f t="shared" si="25"/>
        <v>22</v>
      </c>
      <c r="G1381" s="20" t="str">
        <f t="shared" si="26"/>
        <v>03/04/202623:20:08</v>
      </c>
      <c r="H1381" s="20" t="s">
        <v>3129</v>
      </c>
      <c r="I1381" s="21">
        <v>46085</v>
      </c>
      <c r="J1381" s="21" t="str">
        <f t="shared" si="27"/>
        <v>WD</v>
      </c>
      <c r="K1381" s="20" t="s">
        <v>3960</v>
      </c>
      <c r="L1381" s="20">
        <f t="shared" si="28"/>
        <v>23</v>
      </c>
      <c r="M1381" s="20" t="s">
        <v>26</v>
      </c>
      <c r="N1381" s="22">
        <f t="shared" si="29"/>
        <v>5.2858796296296306E-2</v>
      </c>
      <c r="O1381" s="23">
        <v>71045</v>
      </c>
      <c r="P1381" s="24">
        <f>VLOOKUP(O1381,'CPT to wRVU'!$A$1:$C$9660,3,FALSE)</f>
        <v>0.18</v>
      </c>
      <c r="Q1381" s="28"/>
      <c r="R1381" s="28"/>
      <c r="S1381" s="28"/>
      <c r="T1381" s="28"/>
    </row>
    <row r="1382" spans="1:20" ht="27" customHeight="1" x14ac:dyDescent="0.2">
      <c r="A1382" s="19" t="s">
        <v>3961</v>
      </c>
      <c r="B1382" s="20" t="s">
        <v>40</v>
      </c>
      <c r="C1382" s="20" t="s">
        <v>61</v>
      </c>
      <c r="D1382" s="20" t="s">
        <v>3129</v>
      </c>
      <c r="E1382" s="20" t="s">
        <v>3962</v>
      </c>
      <c r="F1382" s="20">
        <f t="shared" si="25"/>
        <v>22</v>
      </c>
      <c r="G1382" s="20" t="str">
        <f t="shared" si="26"/>
        <v>03/04/202623:26:19</v>
      </c>
      <c r="H1382" s="20" t="s">
        <v>3129</v>
      </c>
      <c r="I1382" s="21">
        <v>46085</v>
      </c>
      <c r="J1382" s="21" t="str">
        <f t="shared" si="27"/>
        <v>WD</v>
      </c>
      <c r="K1382" s="20" t="s">
        <v>3963</v>
      </c>
      <c r="L1382" s="20">
        <f t="shared" si="28"/>
        <v>23</v>
      </c>
      <c r="M1382" s="20" t="s">
        <v>26</v>
      </c>
      <c r="N1382" s="22">
        <f t="shared" si="29"/>
        <v>5.4270833333333268E-2</v>
      </c>
      <c r="O1382" s="23">
        <v>71045</v>
      </c>
      <c r="P1382" s="24">
        <f>VLOOKUP(O1382,'CPT to wRVU'!$A$1:$C$9660,3,FALSE)</f>
        <v>0.18</v>
      </c>
      <c r="Q1382" s="25"/>
      <c r="R1382" s="25"/>
      <c r="S1382" s="25"/>
      <c r="T1382" s="25"/>
    </row>
    <row r="1383" spans="1:20" ht="27" customHeight="1" x14ac:dyDescent="0.2">
      <c r="A1383" s="19" t="s">
        <v>3964</v>
      </c>
      <c r="B1383" s="20" t="s">
        <v>40</v>
      </c>
      <c r="C1383" s="20" t="s">
        <v>61</v>
      </c>
      <c r="D1383" s="20" t="s">
        <v>3129</v>
      </c>
      <c r="E1383" s="20" t="s">
        <v>3965</v>
      </c>
      <c r="F1383" s="20">
        <f t="shared" si="25"/>
        <v>22</v>
      </c>
      <c r="G1383" s="20" t="str">
        <f t="shared" si="26"/>
        <v>03/04/202623:30:47</v>
      </c>
      <c r="H1383" s="20" t="s">
        <v>3129</v>
      </c>
      <c r="I1383" s="21">
        <v>46085</v>
      </c>
      <c r="J1383" s="21" t="str">
        <f t="shared" si="27"/>
        <v>WD</v>
      </c>
      <c r="K1383" s="20" t="s">
        <v>3966</v>
      </c>
      <c r="L1383" s="20">
        <f t="shared" si="28"/>
        <v>23</v>
      </c>
      <c r="M1383" s="20" t="s">
        <v>26</v>
      </c>
      <c r="N1383" s="22">
        <f t="shared" si="29"/>
        <v>5.6979166666666692E-2</v>
      </c>
      <c r="O1383" s="23">
        <v>71045</v>
      </c>
      <c r="P1383" s="24">
        <f>VLOOKUP(O1383,'CPT to wRVU'!$A$1:$C$9660,3,FALSE)</f>
        <v>0.18</v>
      </c>
      <c r="Q1383" s="28"/>
      <c r="R1383" s="28"/>
      <c r="S1383" s="28"/>
      <c r="T1383" s="28"/>
    </row>
    <row r="1384" spans="1:20" ht="27" customHeight="1" x14ac:dyDescent="0.2">
      <c r="A1384" s="19" t="s">
        <v>3967</v>
      </c>
      <c r="B1384" s="20" t="s">
        <v>40</v>
      </c>
      <c r="C1384" s="20" t="s">
        <v>61</v>
      </c>
      <c r="D1384" s="20" t="s">
        <v>3129</v>
      </c>
      <c r="E1384" s="20" t="s">
        <v>3968</v>
      </c>
      <c r="F1384" s="20">
        <f t="shared" si="25"/>
        <v>22</v>
      </c>
      <c r="G1384" s="20" t="str">
        <f t="shared" si="26"/>
        <v>03/04/202623:36:47</v>
      </c>
      <c r="H1384" s="20" t="s">
        <v>3129</v>
      </c>
      <c r="I1384" s="21">
        <v>46085</v>
      </c>
      <c r="J1384" s="21" t="str">
        <f t="shared" si="27"/>
        <v>WD</v>
      </c>
      <c r="K1384" s="20" t="s">
        <v>3969</v>
      </c>
      <c r="L1384" s="20">
        <f t="shared" si="28"/>
        <v>23</v>
      </c>
      <c r="M1384" s="20" t="s">
        <v>26</v>
      </c>
      <c r="N1384" s="22">
        <f t="shared" si="29"/>
        <v>4.4201388888888804E-2</v>
      </c>
      <c r="O1384" s="23">
        <v>71045</v>
      </c>
      <c r="P1384" s="24">
        <f>VLOOKUP(O1384,'CPT to wRVU'!$A$1:$C$9660,3,FALSE)</f>
        <v>0.18</v>
      </c>
      <c r="Q1384" s="25"/>
      <c r="R1384" s="25"/>
      <c r="S1384" s="25"/>
      <c r="T1384" s="25"/>
    </row>
    <row r="1385" spans="1:20" ht="27" customHeight="1" x14ac:dyDescent="0.2">
      <c r="A1385" s="19" t="s">
        <v>3970</v>
      </c>
      <c r="B1385" s="20" t="s">
        <v>40</v>
      </c>
      <c r="C1385" s="20" t="s">
        <v>41</v>
      </c>
      <c r="D1385" s="20" t="s">
        <v>3129</v>
      </c>
      <c r="E1385" s="20" t="s">
        <v>3971</v>
      </c>
      <c r="F1385" s="20">
        <f t="shared" si="25"/>
        <v>22</v>
      </c>
      <c r="G1385" s="20" t="str">
        <f t="shared" si="26"/>
        <v>03/04/202623:41:05</v>
      </c>
      <c r="H1385" s="20" t="s">
        <v>3129</v>
      </c>
      <c r="I1385" s="21">
        <v>46085</v>
      </c>
      <c r="J1385" s="21" t="str">
        <f t="shared" si="27"/>
        <v>WD</v>
      </c>
      <c r="K1385" s="20" t="s">
        <v>3972</v>
      </c>
      <c r="L1385" s="20">
        <f t="shared" si="28"/>
        <v>23</v>
      </c>
      <c r="M1385" s="20" t="s">
        <v>26</v>
      </c>
      <c r="N1385" s="22">
        <f t="shared" si="29"/>
        <v>4.2326388888888844E-2</v>
      </c>
      <c r="O1385" s="23">
        <v>71046</v>
      </c>
      <c r="P1385" s="24">
        <f>VLOOKUP(O1385,'CPT to wRVU'!$A$1:$C$9660,3,FALSE)</f>
        <v>0.22</v>
      </c>
      <c r="Q1385" s="28"/>
      <c r="R1385" s="28"/>
      <c r="S1385" s="28"/>
      <c r="T1385" s="28"/>
    </row>
    <row r="1386" spans="1:20" ht="27" customHeight="1" x14ac:dyDescent="0.2">
      <c r="A1386" s="19" t="s">
        <v>3973</v>
      </c>
      <c r="B1386" s="20" t="s">
        <v>40</v>
      </c>
      <c r="C1386" s="20" t="s">
        <v>470</v>
      </c>
      <c r="D1386" s="20" t="s">
        <v>3129</v>
      </c>
      <c r="E1386" s="20" t="s">
        <v>3974</v>
      </c>
      <c r="F1386" s="20">
        <f t="shared" si="25"/>
        <v>23</v>
      </c>
      <c r="G1386" s="20" t="str">
        <f t="shared" si="26"/>
        <v>03/04/202623:45:00</v>
      </c>
      <c r="H1386" s="20" t="s">
        <v>3129</v>
      </c>
      <c r="I1386" s="21">
        <v>46085</v>
      </c>
      <c r="J1386" s="21" t="str">
        <f t="shared" si="27"/>
        <v>WD</v>
      </c>
      <c r="K1386" s="20" t="s">
        <v>3975</v>
      </c>
      <c r="L1386" s="20">
        <f t="shared" si="28"/>
        <v>23</v>
      </c>
      <c r="M1386" s="20" t="s">
        <v>26</v>
      </c>
      <c r="N1386" s="22">
        <f t="shared" si="29"/>
        <v>9.4791666666667052E-3</v>
      </c>
      <c r="O1386" s="23">
        <v>71045</v>
      </c>
      <c r="P1386" s="24">
        <f>VLOOKUP(O1386,'CPT to wRVU'!$A$1:$C$9660,3,FALSE)</f>
        <v>0.18</v>
      </c>
      <c r="Q1386" s="25"/>
      <c r="R1386" s="25"/>
      <c r="S1386" s="25"/>
      <c r="T1386" s="25"/>
    </row>
    <row r="1387" spans="1:20" ht="27" customHeight="1" x14ac:dyDescent="0.2">
      <c r="A1387" s="19" t="s">
        <v>3976</v>
      </c>
      <c r="B1387" s="20" t="s">
        <v>40</v>
      </c>
      <c r="C1387" s="20" t="s">
        <v>61</v>
      </c>
      <c r="D1387" s="20" t="s">
        <v>3129</v>
      </c>
      <c r="E1387" s="20" t="s">
        <v>3977</v>
      </c>
      <c r="F1387" s="20">
        <f t="shared" si="25"/>
        <v>23</v>
      </c>
      <c r="G1387" s="20" t="str">
        <f t="shared" si="26"/>
        <v>03/04/202623:50:26</v>
      </c>
      <c r="H1387" s="20" t="s">
        <v>3129</v>
      </c>
      <c r="I1387" s="21">
        <v>46085</v>
      </c>
      <c r="J1387" s="21" t="str">
        <f t="shared" si="27"/>
        <v>WD</v>
      </c>
      <c r="K1387" s="20" t="s">
        <v>3978</v>
      </c>
      <c r="L1387" s="20">
        <f t="shared" si="28"/>
        <v>23</v>
      </c>
      <c r="M1387" s="20" t="s">
        <v>26</v>
      </c>
      <c r="N1387" s="22">
        <f t="shared" si="29"/>
        <v>1.7615740740740793E-2</v>
      </c>
      <c r="O1387" s="23">
        <v>71045</v>
      </c>
      <c r="P1387" s="24">
        <f>VLOOKUP(O1387,'CPT to wRVU'!$A$1:$C$9660,3,FALSE)</f>
        <v>0.18</v>
      </c>
      <c r="Q1387" s="28"/>
      <c r="R1387" s="28"/>
      <c r="S1387" s="28"/>
      <c r="T1387" s="28"/>
    </row>
    <row r="1388" spans="1:20" ht="37.5" customHeight="1" x14ac:dyDescent="0.2">
      <c r="A1388" s="19" t="s">
        <v>3979</v>
      </c>
      <c r="B1388" s="20" t="s">
        <v>40</v>
      </c>
      <c r="C1388" s="20" t="s">
        <v>470</v>
      </c>
      <c r="D1388" s="20" t="s">
        <v>3129</v>
      </c>
      <c r="E1388" s="20" t="s">
        <v>3980</v>
      </c>
      <c r="F1388" s="20">
        <f t="shared" si="25"/>
        <v>23</v>
      </c>
      <c r="G1388" s="20" t="str">
        <f t="shared" si="26"/>
        <v>03/04/202623:53:47</v>
      </c>
      <c r="H1388" s="20" t="s">
        <v>3129</v>
      </c>
      <c r="I1388" s="21">
        <v>46085</v>
      </c>
      <c r="J1388" s="21" t="str">
        <f t="shared" si="27"/>
        <v>WD</v>
      </c>
      <c r="K1388" s="20" t="s">
        <v>3981</v>
      </c>
      <c r="L1388" s="20">
        <f t="shared" si="28"/>
        <v>23</v>
      </c>
      <c r="M1388" s="20" t="s">
        <v>26</v>
      </c>
      <c r="N1388" s="22">
        <f t="shared" si="29"/>
        <v>2.6122685185185235E-2</v>
      </c>
      <c r="O1388" s="23">
        <v>71045</v>
      </c>
      <c r="P1388" s="24">
        <f>VLOOKUP(O1388,'CPT to wRVU'!$A$1:$C$9660,3,FALSE)</f>
        <v>0.18</v>
      </c>
      <c r="Q1388" s="25"/>
      <c r="R1388" s="25"/>
      <c r="S1388" s="25"/>
      <c r="T1388" s="25"/>
    </row>
    <row r="1389" spans="1:20" ht="27" customHeight="1" x14ac:dyDescent="0.2">
      <c r="A1389" s="19" t="s">
        <v>3982</v>
      </c>
      <c r="B1389" s="20" t="s">
        <v>40</v>
      </c>
      <c r="C1389" s="20" t="s">
        <v>61</v>
      </c>
      <c r="D1389" s="20" t="s">
        <v>3129</v>
      </c>
      <c r="E1389" s="20" t="s">
        <v>3983</v>
      </c>
      <c r="F1389" s="20">
        <f t="shared" si="25"/>
        <v>23</v>
      </c>
      <c r="G1389" s="20" t="str">
        <f t="shared" si="26"/>
        <v>03/04/202623:56:53</v>
      </c>
      <c r="H1389" s="20" t="s">
        <v>3129</v>
      </c>
      <c r="I1389" s="21">
        <v>46085</v>
      </c>
      <c r="J1389" s="21" t="str">
        <f t="shared" si="27"/>
        <v>WD</v>
      </c>
      <c r="K1389" s="20" t="s">
        <v>3984</v>
      </c>
      <c r="L1389" s="20">
        <f t="shared" si="28"/>
        <v>23</v>
      </c>
      <c r="M1389" s="20" t="s">
        <v>26</v>
      </c>
      <c r="N1389" s="22">
        <f t="shared" si="29"/>
        <v>5.9490740740740788E-3</v>
      </c>
      <c r="O1389" s="23">
        <v>71045</v>
      </c>
      <c r="P1389" s="24">
        <f>VLOOKUP(O1389,'CPT to wRVU'!$A$1:$C$9660,3,FALSE)</f>
        <v>0.18</v>
      </c>
      <c r="Q1389" s="28"/>
      <c r="R1389" s="28"/>
      <c r="S1389" s="28"/>
      <c r="T1389" s="28"/>
    </row>
    <row r="1390" spans="1:20" ht="27" customHeight="1" x14ac:dyDescent="0.2">
      <c r="A1390" s="19" t="s">
        <v>3985</v>
      </c>
      <c r="B1390" s="20" t="s">
        <v>40</v>
      </c>
      <c r="C1390" s="20" t="s">
        <v>97</v>
      </c>
      <c r="D1390" s="20" t="s">
        <v>3129</v>
      </c>
      <c r="E1390" s="20" t="s">
        <v>3986</v>
      </c>
      <c r="F1390" s="20">
        <f t="shared" si="25"/>
        <v>23</v>
      </c>
      <c r="G1390" s="20" t="str">
        <f t="shared" si="26"/>
        <v>03/04/202623:58:35</v>
      </c>
      <c r="H1390" s="20" t="s">
        <v>3129</v>
      </c>
      <c r="I1390" s="21">
        <v>46085</v>
      </c>
      <c r="J1390" s="21" t="str">
        <f t="shared" si="27"/>
        <v>WD</v>
      </c>
      <c r="K1390" s="20" t="s">
        <v>3987</v>
      </c>
      <c r="L1390" s="20">
        <f t="shared" si="28"/>
        <v>23</v>
      </c>
      <c r="M1390" s="20" t="s">
        <v>26</v>
      </c>
      <c r="N1390" s="22">
        <f t="shared" si="29"/>
        <v>2.9398148148148118E-2</v>
      </c>
      <c r="O1390" s="23">
        <v>73610</v>
      </c>
      <c r="P1390" s="24">
        <f>VLOOKUP(O1390,'CPT to wRVU'!$A$1:$C$9660,3,FALSE)</f>
        <v>0.17</v>
      </c>
      <c r="Q1390" s="25"/>
      <c r="R1390" s="25"/>
      <c r="S1390" s="25"/>
      <c r="T1390" s="25"/>
    </row>
    <row r="1391" spans="1:20" ht="27" customHeight="1" x14ac:dyDescent="0.2">
      <c r="A1391" s="19" t="s">
        <v>3988</v>
      </c>
      <c r="B1391" s="20" t="s">
        <v>40</v>
      </c>
      <c r="C1391" s="20" t="s">
        <v>867</v>
      </c>
      <c r="D1391" s="20" t="s">
        <v>3129</v>
      </c>
      <c r="E1391" s="20" t="s">
        <v>3986</v>
      </c>
      <c r="F1391" s="20">
        <f t="shared" si="25"/>
        <v>23</v>
      </c>
      <c r="G1391" s="20" t="str">
        <f t="shared" si="26"/>
        <v>03/05/202600:01:31</v>
      </c>
      <c r="H1391" s="20" t="s">
        <v>3989</v>
      </c>
      <c r="I1391" s="21">
        <v>46086</v>
      </c>
      <c r="J1391" s="21" t="str">
        <f t="shared" si="27"/>
        <v>WD</v>
      </c>
      <c r="K1391" s="20" t="s">
        <v>3990</v>
      </c>
      <c r="L1391" s="20">
        <f t="shared" si="28"/>
        <v>0</v>
      </c>
      <c r="M1391" s="20" t="s">
        <v>26</v>
      </c>
      <c r="N1391" s="22">
        <f t="shared" si="29"/>
        <v>3.1435185185185177E-2</v>
      </c>
      <c r="O1391" s="23">
        <v>73630</v>
      </c>
      <c r="P1391" s="24">
        <f>VLOOKUP(O1391,'CPT to wRVU'!$A$1:$C$9660,3,FALSE)</f>
        <v>0.17</v>
      </c>
      <c r="Q1391" s="28"/>
      <c r="R1391" s="28">
        <f>SUM(P1391:P1403)</f>
        <v>10.44</v>
      </c>
      <c r="S1391" s="41">
        <f>(R1391*65)-550</f>
        <v>128.60000000000002</v>
      </c>
      <c r="T1391" s="28"/>
    </row>
    <row r="1392" spans="1:20" ht="27" customHeight="1" x14ac:dyDescent="0.2">
      <c r="A1392" s="19" t="s">
        <v>3991</v>
      </c>
      <c r="B1392" s="20" t="s">
        <v>21</v>
      </c>
      <c r="C1392" s="20" t="s">
        <v>28</v>
      </c>
      <c r="D1392" s="20" t="s">
        <v>3129</v>
      </c>
      <c r="E1392" s="20" t="s">
        <v>3992</v>
      </c>
      <c r="F1392" s="20">
        <f t="shared" si="25"/>
        <v>23</v>
      </c>
      <c r="G1392" s="20" t="str">
        <f t="shared" si="26"/>
        <v>03/05/202600:06:31</v>
      </c>
      <c r="H1392" s="20" t="s">
        <v>3989</v>
      </c>
      <c r="I1392" s="21">
        <v>46086</v>
      </c>
      <c r="J1392" s="21" t="str">
        <f t="shared" si="27"/>
        <v>WD</v>
      </c>
      <c r="K1392" s="20" t="s">
        <v>3993</v>
      </c>
      <c r="L1392" s="20">
        <f t="shared" si="28"/>
        <v>0</v>
      </c>
      <c r="M1392" s="20" t="s">
        <v>26</v>
      </c>
      <c r="N1392" s="22">
        <f t="shared" si="29"/>
        <v>1.4837962962962914E-2</v>
      </c>
      <c r="O1392" s="23">
        <v>70450</v>
      </c>
      <c r="P1392" s="24">
        <f>VLOOKUP(O1392,'CPT to wRVU'!$A$1:$C$9660,3,FALSE)</f>
        <v>0.85</v>
      </c>
      <c r="Q1392" s="25"/>
      <c r="R1392" s="25"/>
      <c r="S1392" s="25"/>
      <c r="T1392" s="25"/>
    </row>
    <row r="1393" spans="1:20" ht="27" customHeight="1" x14ac:dyDescent="0.2">
      <c r="A1393" s="19" t="s">
        <v>3994</v>
      </c>
      <c r="B1393" s="20" t="s">
        <v>21</v>
      </c>
      <c r="C1393" s="20" t="s">
        <v>28</v>
      </c>
      <c r="D1393" s="20" t="s">
        <v>3129</v>
      </c>
      <c r="E1393" s="20" t="s">
        <v>3995</v>
      </c>
      <c r="F1393" s="20">
        <f t="shared" si="25"/>
        <v>23</v>
      </c>
      <c r="G1393" s="20" t="str">
        <f t="shared" si="26"/>
        <v>03/05/202600:06:57</v>
      </c>
      <c r="H1393" s="20" t="s">
        <v>3989</v>
      </c>
      <c r="I1393" s="21">
        <v>46086</v>
      </c>
      <c r="J1393" s="21" t="str">
        <f t="shared" si="27"/>
        <v>WD</v>
      </c>
      <c r="K1393" s="20" t="s">
        <v>3996</v>
      </c>
      <c r="L1393" s="20">
        <f t="shared" si="28"/>
        <v>0</v>
      </c>
      <c r="M1393" s="20" t="s">
        <v>26</v>
      </c>
      <c r="N1393" s="22">
        <f t="shared" si="29"/>
        <v>8.7731481481481133E-3</v>
      </c>
      <c r="O1393" s="23">
        <v>70450</v>
      </c>
      <c r="P1393" s="24">
        <f>VLOOKUP(O1393,'CPT to wRVU'!$A$1:$C$9660,3,FALSE)</f>
        <v>0.85</v>
      </c>
      <c r="Q1393" s="28"/>
      <c r="R1393" s="28"/>
      <c r="S1393" s="28"/>
      <c r="T1393" s="28"/>
    </row>
    <row r="1394" spans="1:20" ht="27" customHeight="1" x14ac:dyDescent="0.2">
      <c r="A1394" s="19" t="s">
        <v>3997</v>
      </c>
      <c r="B1394" s="20" t="s">
        <v>40</v>
      </c>
      <c r="C1394" s="20" t="s">
        <v>470</v>
      </c>
      <c r="D1394" s="20" t="s">
        <v>3129</v>
      </c>
      <c r="E1394" s="20" t="s">
        <v>3998</v>
      </c>
      <c r="F1394" s="20">
        <f t="shared" si="25"/>
        <v>23</v>
      </c>
      <c r="G1394" s="20" t="str">
        <f t="shared" si="26"/>
        <v>03/05/202600:07:23</v>
      </c>
      <c r="H1394" s="20" t="s">
        <v>3989</v>
      </c>
      <c r="I1394" s="21">
        <v>46086</v>
      </c>
      <c r="J1394" s="21" t="str">
        <f t="shared" si="27"/>
        <v>WD</v>
      </c>
      <c r="K1394" s="20" t="s">
        <v>3999</v>
      </c>
      <c r="L1394" s="20">
        <f t="shared" si="28"/>
        <v>0</v>
      </c>
      <c r="M1394" s="20" t="s">
        <v>26</v>
      </c>
      <c r="N1394" s="22">
        <f t="shared" si="29"/>
        <v>7.8240740740740389E-3</v>
      </c>
      <c r="O1394" s="23">
        <v>71045</v>
      </c>
      <c r="P1394" s="24">
        <f>VLOOKUP(O1394,'CPT to wRVU'!$A$1:$C$9660,3,FALSE)</f>
        <v>0.18</v>
      </c>
      <c r="Q1394" s="25"/>
      <c r="R1394" s="25"/>
      <c r="S1394" s="25"/>
      <c r="T1394" s="25"/>
    </row>
    <row r="1395" spans="1:20" ht="27" customHeight="1" x14ac:dyDescent="0.2">
      <c r="A1395" s="19" t="s">
        <v>4000</v>
      </c>
      <c r="B1395" s="20" t="s">
        <v>40</v>
      </c>
      <c r="C1395" s="20" t="s">
        <v>470</v>
      </c>
      <c r="D1395" s="20" t="s">
        <v>3989</v>
      </c>
      <c r="E1395" s="20" t="s">
        <v>4001</v>
      </c>
      <c r="F1395" s="20">
        <f t="shared" si="25"/>
        <v>0</v>
      </c>
      <c r="G1395" s="20" t="str">
        <f t="shared" si="26"/>
        <v>03/05/202600:07:57</v>
      </c>
      <c r="H1395" s="20" t="s">
        <v>3989</v>
      </c>
      <c r="I1395" s="21">
        <v>46086</v>
      </c>
      <c r="J1395" s="21" t="str">
        <f t="shared" si="27"/>
        <v>WD</v>
      </c>
      <c r="K1395" s="20" t="s">
        <v>4002</v>
      </c>
      <c r="L1395" s="20">
        <f t="shared" si="28"/>
        <v>0</v>
      </c>
      <c r="M1395" s="20" t="s">
        <v>26</v>
      </c>
      <c r="N1395" s="22">
        <f t="shared" si="29"/>
        <v>3.3333333333333331E-3</v>
      </c>
      <c r="O1395" s="23">
        <v>71045</v>
      </c>
      <c r="P1395" s="24">
        <f>VLOOKUP(O1395,'CPT to wRVU'!$A$1:$C$9660,3,FALSE)</f>
        <v>0.18</v>
      </c>
      <c r="Q1395" s="28"/>
      <c r="R1395" s="28"/>
      <c r="S1395" s="28"/>
      <c r="T1395" s="28"/>
    </row>
    <row r="1396" spans="1:20" ht="27" customHeight="1" x14ac:dyDescent="0.2">
      <c r="A1396" s="19" t="s">
        <v>4003</v>
      </c>
      <c r="B1396" s="20" t="s">
        <v>40</v>
      </c>
      <c r="C1396" s="20" t="s">
        <v>110</v>
      </c>
      <c r="D1396" s="20" t="s">
        <v>3989</v>
      </c>
      <c r="E1396" s="20" t="s">
        <v>4001</v>
      </c>
      <c r="F1396" s="20">
        <f t="shared" si="25"/>
        <v>0</v>
      </c>
      <c r="G1396" s="20" t="str">
        <f t="shared" si="26"/>
        <v>03/05/202600:09:33</v>
      </c>
      <c r="H1396" s="20" t="s">
        <v>3989</v>
      </c>
      <c r="I1396" s="21">
        <v>46086</v>
      </c>
      <c r="J1396" s="21" t="str">
        <f t="shared" si="27"/>
        <v>WD</v>
      </c>
      <c r="K1396" s="20" t="s">
        <v>4004</v>
      </c>
      <c r="L1396" s="20">
        <f t="shared" si="28"/>
        <v>0</v>
      </c>
      <c r="M1396" s="20" t="s">
        <v>26</v>
      </c>
      <c r="N1396" s="22">
        <f t="shared" si="29"/>
        <v>4.4444444444444444E-3</v>
      </c>
      <c r="O1396" s="23">
        <v>74018</v>
      </c>
      <c r="P1396" s="24">
        <f>VLOOKUP(O1396,'CPT to wRVU'!$A$1:$C$9660,3,FALSE)</f>
        <v>0.18</v>
      </c>
      <c r="Q1396" s="25"/>
      <c r="R1396" s="25"/>
      <c r="S1396" s="25"/>
      <c r="T1396" s="25"/>
    </row>
    <row r="1397" spans="1:20" ht="27" customHeight="1" x14ac:dyDescent="0.2">
      <c r="A1397" s="19" t="s">
        <v>4005</v>
      </c>
      <c r="B1397" s="20" t="s">
        <v>21</v>
      </c>
      <c r="C1397" s="20" t="s">
        <v>72</v>
      </c>
      <c r="D1397" s="20" t="s">
        <v>3989</v>
      </c>
      <c r="E1397" s="20" t="s">
        <v>4006</v>
      </c>
      <c r="F1397" s="20">
        <f t="shared" si="25"/>
        <v>0</v>
      </c>
      <c r="G1397" s="20" t="str">
        <f t="shared" si="26"/>
        <v>03/05/202600:16:22</v>
      </c>
      <c r="H1397" s="20" t="s">
        <v>3989</v>
      </c>
      <c r="I1397" s="21">
        <v>46086</v>
      </c>
      <c r="J1397" s="21" t="str">
        <f t="shared" si="27"/>
        <v>WD</v>
      </c>
      <c r="K1397" s="20" t="s">
        <v>4007</v>
      </c>
      <c r="L1397" s="20">
        <f t="shared" si="28"/>
        <v>0</v>
      </c>
      <c r="M1397" s="20" t="s">
        <v>26</v>
      </c>
      <c r="N1397" s="22">
        <f t="shared" si="29"/>
        <v>9.3055555555555548E-3</v>
      </c>
      <c r="O1397" s="23">
        <v>70498</v>
      </c>
      <c r="P1397" s="24">
        <f>VLOOKUP(O1397,'CPT to wRVU'!$A$1:$C$9660,3,FALSE)</f>
        <v>1.75</v>
      </c>
      <c r="Q1397" s="28"/>
      <c r="R1397" s="28"/>
      <c r="S1397" s="28"/>
      <c r="T1397" s="28"/>
    </row>
    <row r="1398" spans="1:20" ht="27" customHeight="1" x14ac:dyDescent="0.2">
      <c r="A1398" s="19" t="s">
        <v>4008</v>
      </c>
      <c r="B1398" s="20" t="s">
        <v>21</v>
      </c>
      <c r="C1398" s="20" t="s">
        <v>76</v>
      </c>
      <c r="D1398" s="20" t="s">
        <v>3989</v>
      </c>
      <c r="E1398" s="20" t="s">
        <v>4006</v>
      </c>
      <c r="F1398" s="20">
        <f t="shared" si="25"/>
        <v>0</v>
      </c>
      <c r="G1398" s="20" t="str">
        <f t="shared" si="26"/>
        <v>03/05/202600:16:22</v>
      </c>
      <c r="H1398" s="20" t="s">
        <v>3989</v>
      </c>
      <c r="I1398" s="21">
        <v>46086</v>
      </c>
      <c r="J1398" s="21" t="str">
        <f t="shared" si="27"/>
        <v>WD</v>
      </c>
      <c r="K1398" s="20" t="s">
        <v>4007</v>
      </c>
      <c r="L1398" s="20">
        <f t="shared" si="28"/>
        <v>0</v>
      </c>
      <c r="M1398" s="20" t="s">
        <v>26</v>
      </c>
      <c r="N1398" s="22">
        <f t="shared" si="29"/>
        <v>9.3055555555555548E-3</v>
      </c>
      <c r="O1398" s="23">
        <v>70496</v>
      </c>
      <c r="P1398" s="24">
        <f>VLOOKUP(O1398,'CPT to wRVU'!$A$1:$C$9660,3,FALSE)</f>
        <v>1.75</v>
      </c>
      <c r="Q1398" s="25"/>
      <c r="R1398" s="25"/>
      <c r="S1398" s="25"/>
      <c r="T1398" s="25"/>
    </row>
    <row r="1399" spans="1:20" ht="27" customHeight="1" x14ac:dyDescent="0.2">
      <c r="A1399" s="19" t="s">
        <v>4009</v>
      </c>
      <c r="B1399" s="20" t="s">
        <v>171</v>
      </c>
      <c r="C1399" s="20" t="s">
        <v>172</v>
      </c>
      <c r="D1399" s="20" t="s">
        <v>3129</v>
      </c>
      <c r="E1399" s="20" t="s">
        <v>4010</v>
      </c>
      <c r="F1399" s="20">
        <f t="shared" si="25"/>
        <v>23</v>
      </c>
      <c r="G1399" s="20" t="str">
        <f t="shared" si="26"/>
        <v>03/05/202600:23:31</v>
      </c>
      <c r="H1399" s="20" t="s">
        <v>3989</v>
      </c>
      <c r="I1399" s="21">
        <v>46086</v>
      </c>
      <c r="J1399" s="21" t="str">
        <f t="shared" si="27"/>
        <v>WD</v>
      </c>
      <c r="K1399" s="20" t="s">
        <v>4011</v>
      </c>
      <c r="L1399" s="20">
        <f t="shared" si="28"/>
        <v>0</v>
      </c>
      <c r="M1399" s="20" t="s">
        <v>26</v>
      </c>
      <c r="N1399" s="22">
        <f t="shared" si="29"/>
        <v>2.2210648148148104E-2</v>
      </c>
      <c r="O1399" s="23">
        <v>76870</v>
      </c>
      <c r="P1399" s="24">
        <f>VLOOKUP(O1399,'CPT to wRVU'!$A$1:$C$9660,3,FALSE)</f>
        <v>0.64</v>
      </c>
      <c r="Q1399" s="28"/>
      <c r="R1399" s="28"/>
      <c r="S1399" s="28"/>
      <c r="T1399" s="28"/>
    </row>
    <row r="1400" spans="1:20" ht="27" customHeight="1" x14ac:dyDescent="0.2">
      <c r="A1400" s="19" t="s">
        <v>4012</v>
      </c>
      <c r="B1400" s="20" t="s">
        <v>40</v>
      </c>
      <c r="C1400" s="20" t="s">
        <v>41</v>
      </c>
      <c r="D1400" s="20" t="s">
        <v>3129</v>
      </c>
      <c r="E1400" s="20" t="s">
        <v>4013</v>
      </c>
      <c r="F1400" s="20">
        <f t="shared" si="25"/>
        <v>21</v>
      </c>
      <c r="G1400" s="20" t="str">
        <f t="shared" si="26"/>
        <v>03/05/202600:32:28</v>
      </c>
      <c r="H1400" s="20" t="s">
        <v>3989</v>
      </c>
      <c r="I1400" s="21">
        <v>46086</v>
      </c>
      <c r="J1400" s="21" t="str">
        <f t="shared" si="27"/>
        <v>WD</v>
      </c>
      <c r="K1400" s="20" t="s">
        <v>4014</v>
      </c>
      <c r="L1400" s="20">
        <f t="shared" si="28"/>
        <v>0</v>
      </c>
      <c r="M1400" s="20" t="s">
        <v>26</v>
      </c>
      <c r="N1400" s="22">
        <f t="shared" si="29"/>
        <v>0.14729166666666671</v>
      </c>
      <c r="O1400" s="23">
        <v>71046</v>
      </c>
      <c r="P1400" s="24">
        <f>VLOOKUP(O1400,'CPT to wRVU'!$A$1:$C$9660,3,FALSE)</f>
        <v>0.22</v>
      </c>
      <c r="Q1400" s="25"/>
      <c r="R1400" s="25"/>
      <c r="S1400" s="25"/>
      <c r="T1400" s="25"/>
    </row>
    <row r="1401" spans="1:20" ht="27" customHeight="1" x14ac:dyDescent="0.2">
      <c r="A1401" s="19" t="s">
        <v>4015</v>
      </c>
      <c r="B1401" s="20" t="s">
        <v>21</v>
      </c>
      <c r="C1401" s="20" t="s">
        <v>80</v>
      </c>
      <c r="D1401" s="20" t="s">
        <v>3989</v>
      </c>
      <c r="E1401" s="20" t="s">
        <v>4016</v>
      </c>
      <c r="F1401" s="20">
        <f t="shared" si="25"/>
        <v>0</v>
      </c>
      <c r="G1401" s="20" t="str">
        <f t="shared" si="26"/>
        <v>03/05/202600:40:41</v>
      </c>
      <c r="H1401" s="20" t="s">
        <v>3989</v>
      </c>
      <c r="I1401" s="21">
        <v>46086</v>
      </c>
      <c r="J1401" s="21" t="str">
        <f t="shared" si="27"/>
        <v>WD</v>
      </c>
      <c r="K1401" s="20" t="s">
        <v>4017</v>
      </c>
      <c r="L1401" s="20">
        <f t="shared" si="28"/>
        <v>0</v>
      </c>
      <c r="M1401" s="20" t="s">
        <v>26</v>
      </c>
      <c r="N1401" s="22">
        <f t="shared" si="29"/>
        <v>7.8125E-3</v>
      </c>
      <c r="O1401" s="23">
        <v>71275</v>
      </c>
      <c r="P1401" s="24">
        <f>VLOOKUP(O1401,'CPT to wRVU'!$A$1:$C$9660,3,FALSE)</f>
        <v>1.82</v>
      </c>
      <c r="Q1401" s="28"/>
      <c r="R1401" s="28"/>
      <c r="S1401" s="28"/>
      <c r="T1401" s="28"/>
    </row>
    <row r="1402" spans="1:20" ht="27" customHeight="1" x14ac:dyDescent="0.2">
      <c r="A1402" s="19" t="s">
        <v>4018</v>
      </c>
      <c r="B1402" s="20" t="s">
        <v>21</v>
      </c>
      <c r="C1402" s="20" t="s">
        <v>28</v>
      </c>
      <c r="D1402" s="20" t="s">
        <v>3989</v>
      </c>
      <c r="E1402" s="20" t="s">
        <v>4019</v>
      </c>
      <c r="F1402" s="20">
        <f t="shared" si="25"/>
        <v>0</v>
      </c>
      <c r="G1402" s="20" t="str">
        <f t="shared" si="26"/>
        <v>03/05/202600:45:58</v>
      </c>
      <c r="H1402" s="20" t="s">
        <v>3989</v>
      </c>
      <c r="I1402" s="21">
        <v>46086</v>
      </c>
      <c r="J1402" s="21" t="str">
        <f t="shared" si="27"/>
        <v>WD</v>
      </c>
      <c r="K1402" s="20" t="s">
        <v>4020</v>
      </c>
      <c r="L1402" s="20">
        <f t="shared" si="28"/>
        <v>0</v>
      </c>
      <c r="M1402" s="20" t="s">
        <v>26</v>
      </c>
      <c r="N1402" s="22">
        <f t="shared" si="29"/>
        <v>1.1550925925925923E-2</v>
      </c>
      <c r="O1402" s="23">
        <v>70450</v>
      </c>
      <c r="P1402" s="24">
        <f>VLOOKUP(O1402,'CPT to wRVU'!$A$1:$C$9660,3,FALSE)</f>
        <v>0.85</v>
      </c>
      <c r="Q1402" s="25"/>
      <c r="R1402" s="25"/>
      <c r="S1402" s="25"/>
      <c r="T1402" s="25"/>
    </row>
    <row r="1403" spans="1:20" ht="27" customHeight="1" x14ac:dyDescent="0.2">
      <c r="A1403" s="19" t="s">
        <v>4021</v>
      </c>
      <c r="B1403" s="20" t="s">
        <v>21</v>
      </c>
      <c r="C1403" s="20" t="s">
        <v>32</v>
      </c>
      <c r="D1403" s="20" t="s">
        <v>3989</v>
      </c>
      <c r="E1403" s="20" t="s">
        <v>4019</v>
      </c>
      <c r="F1403" s="20">
        <f t="shared" si="25"/>
        <v>0</v>
      </c>
      <c r="G1403" s="20" t="str">
        <f t="shared" si="26"/>
        <v>03/05/202600:50:52</v>
      </c>
      <c r="H1403" s="20" t="s">
        <v>3989</v>
      </c>
      <c r="I1403" s="21">
        <v>46086</v>
      </c>
      <c r="J1403" s="21" t="str">
        <f t="shared" si="27"/>
        <v>WD</v>
      </c>
      <c r="K1403" s="20" t="s">
        <v>4022</v>
      </c>
      <c r="L1403" s="20">
        <f t="shared" si="28"/>
        <v>0</v>
      </c>
      <c r="M1403" s="20" t="s">
        <v>26</v>
      </c>
      <c r="N1403" s="22">
        <f t="shared" si="29"/>
        <v>1.4953703703703705E-2</v>
      </c>
      <c r="O1403" s="23">
        <v>72125</v>
      </c>
      <c r="P1403" s="24">
        <f>VLOOKUP(O1403,'CPT to wRVU'!$A$1:$C$9660,3,FALSE)</f>
        <v>1</v>
      </c>
      <c r="Q1403" s="28"/>
      <c r="R1403" s="28"/>
      <c r="S1403" s="28"/>
      <c r="T1403" s="28"/>
    </row>
    <row r="1404" spans="1:20" ht="27" customHeight="1" x14ac:dyDescent="0.2">
      <c r="A1404" s="19" t="s">
        <v>4023</v>
      </c>
      <c r="B1404" s="20" t="s">
        <v>40</v>
      </c>
      <c r="C1404" s="20" t="s">
        <v>41</v>
      </c>
      <c r="D1404" s="20" t="s">
        <v>3129</v>
      </c>
      <c r="E1404" s="20" t="s">
        <v>4024</v>
      </c>
      <c r="F1404" s="20">
        <f t="shared" si="25"/>
        <v>21</v>
      </c>
      <c r="G1404" s="20" t="str">
        <f t="shared" si="26"/>
        <v>03/05/202601:00:35</v>
      </c>
      <c r="H1404" s="20" t="s">
        <v>3989</v>
      </c>
      <c r="I1404" s="21">
        <v>46086</v>
      </c>
      <c r="J1404" s="21" t="str">
        <f t="shared" si="27"/>
        <v>WD</v>
      </c>
      <c r="K1404" s="20" t="s">
        <v>4025</v>
      </c>
      <c r="L1404" s="20">
        <f t="shared" si="28"/>
        <v>1</v>
      </c>
      <c r="M1404" s="20" t="s">
        <v>26</v>
      </c>
      <c r="N1404" s="22">
        <f t="shared" si="29"/>
        <v>0.13027777777777771</v>
      </c>
      <c r="O1404" s="23">
        <v>71046</v>
      </c>
      <c r="P1404" s="24">
        <f>VLOOKUP(O1404,'CPT to wRVU'!$A$1:$C$9660,3,FALSE)</f>
        <v>0.22</v>
      </c>
      <c r="Q1404" s="25"/>
      <c r="R1404" s="25">
        <f>SUM(P1404:P1416)</f>
        <v>7.9499999999999993</v>
      </c>
      <c r="S1404" s="25"/>
      <c r="T1404" s="25"/>
    </row>
    <row r="1405" spans="1:20" ht="27" customHeight="1" x14ac:dyDescent="0.2">
      <c r="A1405" s="19" t="s">
        <v>4026</v>
      </c>
      <c r="B1405" s="20" t="s">
        <v>40</v>
      </c>
      <c r="C1405" s="20" t="s">
        <v>621</v>
      </c>
      <c r="D1405" s="20" t="s">
        <v>3129</v>
      </c>
      <c r="E1405" s="20" t="s">
        <v>4024</v>
      </c>
      <c r="F1405" s="20">
        <f t="shared" si="25"/>
        <v>21</v>
      </c>
      <c r="G1405" s="20" t="str">
        <f t="shared" si="26"/>
        <v>03/05/202601:00:48</v>
      </c>
      <c r="H1405" s="20" t="s">
        <v>3989</v>
      </c>
      <c r="I1405" s="21">
        <v>46086</v>
      </c>
      <c r="J1405" s="21" t="str">
        <f t="shared" si="27"/>
        <v>WD</v>
      </c>
      <c r="K1405" s="20" t="s">
        <v>4027</v>
      </c>
      <c r="L1405" s="20">
        <f t="shared" si="28"/>
        <v>1</v>
      </c>
      <c r="M1405" s="20" t="s">
        <v>26</v>
      </c>
      <c r="N1405" s="22">
        <f t="shared" si="29"/>
        <v>0.13042824074074078</v>
      </c>
      <c r="O1405" s="23">
        <v>72040</v>
      </c>
      <c r="P1405" s="24">
        <f>VLOOKUP(O1405,'CPT to wRVU'!$A$1:$C$9660,3,FALSE)</f>
        <v>0.22</v>
      </c>
      <c r="Q1405" s="28"/>
      <c r="R1405" s="28"/>
      <c r="S1405" s="28"/>
      <c r="T1405" s="28"/>
    </row>
    <row r="1406" spans="1:20" ht="27" customHeight="1" x14ac:dyDescent="0.2">
      <c r="A1406" s="19" t="s">
        <v>4028</v>
      </c>
      <c r="B1406" s="20" t="s">
        <v>40</v>
      </c>
      <c r="C1406" s="20" t="s">
        <v>3730</v>
      </c>
      <c r="D1406" s="20" t="s">
        <v>3129</v>
      </c>
      <c r="E1406" s="20" t="s">
        <v>4024</v>
      </c>
      <c r="F1406" s="20">
        <f t="shared" si="25"/>
        <v>21</v>
      </c>
      <c r="G1406" s="20" t="str">
        <f t="shared" si="26"/>
        <v>03/05/202601:00:59</v>
      </c>
      <c r="H1406" s="20" t="s">
        <v>3989</v>
      </c>
      <c r="I1406" s="21">
        <v>46086</v>
      </c>
      <c r="J1406" s="21" t="str">
        <f t="shared" si="27"/>
        <v>WD</v>
      </c>
      <c r="K1406" s="20" t="s">
        <v>4029</v>
      </c>
      <c r="L1406" s="20">
        <f t="shared" si="28"/>
        <v>1</v>
      </c>
      <c r="M1406" s="20" t="s">
        <v>26</v>
      </c>
      <c r="N1406" s="22">
        <f t="shared" si="29"/>
        <v>0.13055555555555554</v>
      </c>
      <c r="O1406" s="23">
        <v>72070</v>
      </c>
      <c r="P1406" s="24">
        <f>VLOOKUP(O1406,'CPT to wRVU'!$A$1:$C$9660,3,FALSE)</f>
        <v>0.2</v>
      </c>
      <c r="Q1406" s="25"/>
      <c r="R1406" s="25"/>
      <c r="S1406" s="25"/>
      <c r="T1406" s="25"/>
    </row>
    <row r="1407" spans="1:20" ht="27" customHeight="1" x14ac:dyDescent="0.2">
      <c r="A1407" s="19" t="s">
        <v>4030</v>
      </c>
      <c r="B1407" s="20" t="s">
        <v>21</v>
      </c>
      <c r="C1407" s="20" t="s">
        <v>28</v>
      </c>
      <c r="D1407" s="20" t="s">
        <v>3989</v>
      </c>
      <c r="E1407" s="20" t="s">
        <v>4031</v>
      </c>
      <c r="F1407" s="20">
        <f t="shared" si="25"/>
        <v>0</v>
      </c>
      <c r="G1407" s="20" t="str">
        <f t="shared" si="26"/>
        <v>03/05/202601:09:17</v>
      </c>
      <c r="H1407" s="20" t="s">
        <v>3989</v>
      </c>
      <c r="I1407" s="21">
        <v>46086</v>
      </c>
      <c r="J1407" s="21" t="str">
        <f t="shared" si="27"/>
        <v>WD</v>
      </c>
      <c r="K1407" s="20" t="s">
        <v>4032</v>
      </c>
      <c r="L1407" s="20">
        <f t="shared" si="28"/>
        <v>1</v>
      </c>
      <c r="M1407" s="20" t="s">
        <v>26</v>
      </c>
      <c r="N1407" s="22">
        <f t="shared" si="29"/>
        <v>1.1631944444444445E-2</v>
      </c>
      <c r="O1407" s="23">
        <v>70450</v>
      </c>
      <c r="P1407" s="24">
        <f>VLOOKUP(O1407,'CPT to wRVU'!$A$1:$C$9660,3,FALSE)</f>
        <v>0.85</v>
      </c>
      <c r="Q1407" s="28"/>
      <c r="R1407" s="28"/>
      <c r="S1407" s="28"/>
      <c r="T1407" s="28"/>
    </row>
    <row r="1408" spans="1:20" ht="27" customHeight="1" x14ac:dyDescent="0.2">
      <c r="A1408" s="19" t="s">
        <v>4033</v>
      </c>
      <c r="B1408" s="20" t="s">
        <v>21</v>
      </c>
      <c r="C1408" s="20" t="s">
        <v>22</v>
      </c>
      <c r="D1408" s="20" t="s">
        <v>3989</v>
      </c>
      <c r="E1408" s="20" t="s">
        <v>4034</v>
      </c>
      <c r="F1408" s="20">
        <f t="shared" si="25"/>
        <v>1</v>
      </c>
      <c r="G1408" s="20" t="str">
        <f t="shared" si="26"/>
        <v>03/05/202601:20:11</v>
      </c>
      <c r="H1408" s="20" t="s">
        <v>3989</v>
      </c>
      <c r="I1408" s="21">
        <v>46086</v>
      </c>
      <c r="J1408" s="21" t="str">
        <f t="shared" si="27"/>
        <v>WD</v>
      </c>
      <c r="K1408" s="20" t="s">
        <v>4035</v>
      </c>
      <c r="L1408" s="20">
        <f t="shared" si="28"/>
        <v>1</v>
      </c>
      <c r="M1408" s="20" t="s">
        <v>26</v>
      </c>
      <c r="N1408" s="22">
        <f t="shared" si="29"/>
        <v>1.2951388888888887E-2</v>
      </c>
      <c r="O1408" s="23">
        <v>74177</v>
      </c>
      <c r="P1408" s="24">
        <f>VLOOKUP(O1408,'CPT to wRVU'!$A$1:$C$9660,3,FALSE)</f>
        <v>1.82</v>
      </c>
      <c r="Q1408" s="25"/>
      <c r="R1408" s="25"/>
      <c r="S1408" s="25"/>
      <c r="T1408" s="25"/>
    </row>
    <row r="1409" spans="1:20" ht="27" customHeight="1" x14ac:dyDescent="0.2">
      <c r="A1409" s="19" t="s">
        <v>4036</v>
      </c>
      <c r="B1409" s="20" t="s">
        <v>21</v>
      </c>
      <c r="C1409" s="20" t="s">
        <v>1016</v>
      </c>
      <c r="D1409" s="20" t="s">
        <v>3989</v>
      </c>
      <c r="E1409" s="20" t="s">
        <v>4037</v>
      </c>
      <c r="F1409" s="20">
        <f t="shared" si="25"/>
        <v>0</v>
      </c>
      <c r="G1409" s="20" t="str">
        <f t="shared" si="26"/>
        <v>03/05/202601:27:19</v>
      </c>
      <c r="H1409" s="20" t="s">
        <v>3989</v>
      </c>
      <c r="I1409" s="21">
        <v>46086</v>
      </c>
      <c r="J1409" s="21" t="str">
        <f t="shared" si="27"/>
        <v>WD</v>
      </c>
      <c r="K1409" s="20" t="s">
        <v>4038</v>
      </c>
      <c r="L1409" s="20">
        <f t="shared" si="28"/>
        <v>1</v>
      </c>
      <c r="M1409" s="20" t="s">
        <v>26</v>
      </c>
      <c r="N1409" s="22">
        <f t="shared" si="29"/>
        <v>3.2222222222222222E-2</v>
      </c>
      <c r="O1409" s="23">
        <v>74176</v>
      </c>
      <c r="P1409" s="24">
        <f>VLOOKUP(O1409,'CPT to wRVU'!$A$1:$C$9660,3,FALSE)</f>
        <v>1.74</v>
      </c>
      <c r="Q1409" s="28"/>
      <c r="R1409" s="28"/>
      <c r="S1409" s="28"/>
      <c r="T1409" s="28"/>
    </row>
    <row r="1410" spans="1:20" ht="27" customHeight="1" x14ac:dyDescent="0.2">
      <c r="A1410" s="19" t="s">
        <v>4039</v>
      </c>
      <c r="B1410" s="20" t="s">
        <v>21</v>
      </c>
      <c r="C1410" s="20" t="s">
        <v>28</v>
      </c>
      <c r="D1410" s="20" t="s">
        <v>3989</v>
      </c>
      <c r="E1410" s="20" t="s">
        <v>4040</v>
      </c>
      <c r="F1410" s="20">
        <f t="shared" si="25"/>
        <v>1</v>
      </c>
      <c r="G1410" s="20" t="str">
        <f t="shared" si="26"/>
        <v>03/05/202601:31:56</v>
      </c>
      <c r="H1410" s="20" t="s">
        <v>3989</v>
      </c>
      <c r="I1410" s="21">
        <v>46086</v>
      </c>
      <c r="J1410" s="21" t="str">
        <f t="shared" si="27"/>
        <v>WD</v>
      </c>
      <c r="K1410" s="20" t="s">
        <v>4041</v>
      </c>
      <c r="L1410" s="20">
        <f t="shared" si="28"/>
        <v>1</v>
      </c>
      <c r="M1410" s="20" t="s">
        <v>26</v>
      </c>
      <c r="N1410" s="22">
        <f t="shared" si="29"/>
        <v>8.6689814814814789E-3</v>
      </c>
      <c r="O1410" s="23">
        <v>70450</v>
      </c>
      <c r="P1410" s="24">
        <f>VLOOKUP(O1410,'CPT to wRVU'!$A$1:$C$9660,3,FALSE)</f>
        <v>0.85</v>
      </c>
      <c r="Q1410" s="25"/>
      <c r="R1410" s="25"/>
      <c r="S1410" s="25"/>
      <c r="T1410" s="25"/>
    </row>
    <row r="1411" spans="1:20" ht="27" customHeight="1" x14ac:dyDescent="0.2">
      <c r="A1411" s="19" t="s">
        <v>4042</v>
      </c>
      <c r="B1411" s="20" t="s">
        <v>171</v>
      </c>
      <c r="C1411" s="20" t="s">
        <v>179</v>
      </c>
      <c r="D1411" s="20" t="s">
        <v>3989</v>
      </c>
      <c r="E1411" s="20" t="s">
        <v>4043</v>
      </c>
      <c r="F1411" s="20">
        <f t="shared" si="25"/>
        <v>0</v>
      </c>
      <c r="G1411" s="20" t="str">
        <f t="shared" si="26"/>
        <v>03/05/202601:34:44</v>
      </c>
      <c r="H1411" s="20" t="s">
        <v>3989</v>
      </c>
      <c r="I1411" s="21">
        <v>46086</v>
      </c>
      <c r="J1411" s="21" t="str">
        <f t="shared" si="27"/>
        <v>WD</v>
      </c>
      <c r="K1411" s="20" t="s">
        <v>4044</v>
      </c>
      <c r="L1411" s="20">
        <f t="shared" si="28"/>
        <v>1</v>
      </c>
      <c r="M1411" s="20" t="s">
        <v>26</v>
      </c>
      <c r="N1411" s="22">
        <f t="shared" si="29"/>
        <v>2.4652777777777773E-2</v>
      </c>
      <c r="O1411" s="23">
        <v>76705</v>
      </c>
      <c r="P1411" s="24">
        <f>VLOOKUP(O1411,'CPT to wRVU'!$A$1:$C$9660,3,FALSE)</f>
        <v>0.59</v>
      </c>
      <c r="Q1411" s="28"/>
      <c r="R1411" s="28"/>
      <c r="S1411" s="28"/>
      <c r="T1411" s="28"/>
    </row>
    <row r="1412" spans="1:20" ht="27" customHeight="1" x14ac:dyDescent="0.2">
      <c r="A1412" s="19" t="s">
        <v>4045</v>
      </c>
      <c r="B1412" s="20" t="s">
        <v>171</v>
      </c>
      <c r="C1412" s="20" t="s">
        <v>387</v>
      </c>
      <c r="D1412" s="20" t="s">
        <v>3989</v>
      </c>
      <c r="E1412" s="20" t="s">
        <v>4046</v>
      </c>
      <c r="F1412" s="20">
        <f t="shared" si="25"/>
        <v>0</v>
      </c>
      <c r="G1412" s="20" t="str">
        <f t="shared" si="26"/>
        <v>03/05/202601:39:22</v>
      </c>
      <c r="H1412" s="20" t="s">
        <v>3989</v>
      </c>
      <c r="I1412" s="21">
        <v>46086</v>
      </c>
      <c r="J1412" s="21" t="str">
        <f t="shared" si="27"/>
        <v>WD</v>
      </c>
      <c r="K1412" s="20" t="s">
        <v>4047</v>
      </c>
      <c r="L1412" s="20">
        <f t="shared" si="28"/>
        <v>1</v>
      </c>
      <c r="M1412" s="20" t="s">
        <v>26</v>
      </c>
      <c r="N1412" s="22">
        <f t="shared" si="29"/>
        <v>5.1400462962962953E-2</v>
      </c>
      <c r="O1412" s="23">
        <v>76856</v>
      </c>
      <c r="P1412" s="24">
        <f>VLOOKUP(O1412,'CPT to wRVU'!$A$1:$C$9660,3,FALSE)</f>
        <v>0.69</v>
      </c>
      <c r="Q1412" s="25"/>
      <c r="R1412" s="25"/>
      <c r="S1412" s="25"/>
      <c r="T1412" s="25"/>
    </row>
    <row r="1413" spans="1:20" ht="27" customHeight="1" x14ac:dyDescent="0.2">
      <c r="A1413" s="19" t="s">
        <v>4048</v>
      </c>
      <c r="B1413" s="20" t="s">
        <v>40</v>
      </c>
      <c r="C1413" s="20" t="s">
        <v>41</v>
      </c>
      <c r="D1413" s="20" t="s">
        <v>3989</v>
      </c>
      <c r="E1413" s="20" t="s">
        <v>4049</v>
      </c>
      <c r="F1413" s="20">
        <f t="shared" si="25"/>
        <v>0</v>
      </c>
      <c r="G1413" s="20" t="str">
        <f t="shared" si="26"/>
        <v>03/05/202601:44:48</v>
      </c>
      <c r="H1413" s="20" t="s">
        <v>3989</v>
      </c>
      <c r="I1413" s="21">
        <v>46086</v>
      </c>
      <c r="J1413" s="21" t="str">
        <f t="shared" si="27"/>
        <v>WD</v>
      </c>
      <c r="K1413" s="20" t="s">
        <v>4050</v>
      </c>
      <c r="L1413" s="20">
        <f t="shared" si="28"/>
        <v>1</v>
      </c>
      <c r="M1413" s="20" t="s">
        <v>26</v>
      </c>
      <c r="N1413" s="22">
        <f t="shared" si="29"/>
        <v>3.2488425925925921E-2</v>
      </c>
      <c r="O1413" s="23">
        <v>71046</v>
      </c>
      <c r="P1413" s="24">
        <f>VLOOKUP(O1413,'CPT to wRVU'!$A$1:$C$9660,3,FALSE)</f>
        <v>0.22</v>
      </c>
      <c r="Q1413" s="28"/>
      <c r="R1413" s="28"/>
      <c r="S1413" s="28"/>
      <c r="T1413" s="28"/>
    </row>
    <row r="1414" spans="1:20" ht="27" customHeight="1" x14ac:dyDescent="0.2">
      <c r="A1414" s="19" t="s">
        <v>4051</v>
      </c>
      <c r="B1414" s="20" t="s">
        <v>40</v>
      </c>
      <c r="C1414" s="20" t="s">
        <v>535</v>
      </c>
      <c r="D1414" s="20" t="s">
        <v>3989</v>
      </c>
      <c r="E1414" s="20" t="s">
        <v>4052</v>
      </c>
      <c r="F1414" s="20">
        <f t="shared" si="25"/>
        <v>0</v>
      </c>
      <c r="G1414" s="20" t="str">
        <f t="shared" si="26"/>
        <v>03/05/202601:47:31</v>
      </c>
      <c r="H1414" s="20" t="s">
        <v>3989</v>
      </c>
      <c r="I1414" s="21">
        <v>46086</v>
      </c>
      <c r="J1414" s="21" t="str">
        <f t="shared" si="27"/>
        <v>WD</v>
      </c>
      <c r="K1414" s="20" t="s">
        <v>4053</v>
      </c>
      <c r="L1414" s="20">
        <f t="shared" si="28"/>
        <v>1</v>
      </c>
      <c r="M1414" s="20" t="s">
        <v>26</v>
      </c>
      <c r="N1414" s="22">
        <f t="shared" si="29"/>
        <v>4.6481481481481485E-2</v>
      </c>
      <c r="O1414" s="23">
        <v>73502</v>
      </c>
      <c r="P1414" s="24">
        <f>VLOOKUP(O1414,'CPT to wRVU'!$A$1:$C$9660,3,FALSE)</f>
        <v>0.22</v>
      </c>
      <c r="Q1414" s="25"/>
      <c r="R1414" s="25"/>
      <c r="S1414" s="25"/>
      <c r="T1414" s="25"/>
    </row>
    <row r="1415" spans="1:20" ht="27" customHeight="1" x14ac:dyDescent="0.2">
      <c r="A1415" s="19" t="s">
        <v>4054</v>
      </c>
      <c r="B1415" s="20" t="s">
        <v>40</v>
      </c>
      <c r="C1415" s="20" t="s">
        <v>206</v>
      </c>
      <c r="D1415" s="20" t="s">
        <v>3989</v>
      </c>
      <c r="E1415" s="20" t="s">
        <v>4052</v>
      </c>
      <c r="F1415" s="20">
        <f t="shared" si="25"/>
        <v>0</v>
      </c>
      <c r="G1415" s="20" t="str">
        <f t="shared" si="26"/>
        <v>03/05/202601:53:05</v>
      </c>
      <c r="H1415" s="20" t="s">
        <v>3989</v>
      </c>
      <c r="I1415" s="21">
        <v>46086</v>
      </c>
      <c r="J1415" s="21" t="str">
        <f t="shared" si="27"/>
        <v>WD</v>
      </c>
      <c r="K1415" s="20" t="s">
        <v>4055</v>
      </c>
      <c r="L1415" s="20">
        <f t="shared" si="28"/>
        <v>1</v>
      </c>
      <c r="M1415" s="20" t="s">
        <v>26</v>
      </c>
      <c r="N1415" s="22">
        <f t="shared" si="29"/>
        <v>5.0347222222222224E-2</v>
      </c>
      <c r="O1415" s="23">
        <v>73590</v>
      </c>
      <c r="P1415" s="24">
        <f>VLOOKUP(O1415,'CPT to wRVU'!$A$1:$C$9660,3,FALSE)</f>
        <v>0.16</v>
      </c>
      <c r="Q1415" s="28"/>
      <c r="R1415" s="28"/>
      <c r="S1415" s="28"/>
      <c r="T1415" s="28"/>
    </row>
    <row r="1416" spans="1:20" ht="27" customHeight="1" x14ac:dyDescent="0.2">
      <c r="A1416" s="19" t="s">
        <v>4056</v>
      </c>
      <c r="B1416" s="20" t="s">
        <v>40</v>
      </c>
      <c r="C1416" s="20" t="s">
        <v>97</v>
      </c>
      <c r="D1416" s="20" t="s">
        <v>3989</v>
      </c>
      <c r="E1416" s="20" t="s">
        <v>4052</v>
      </c>
      <c r="F1416" s="20">
        <f t="shared" si="25"/>
        <v>0</v>
      </c>
      <c r="G1416" s="20" t="str">
        <f t="shared" si="26"/>
        <v>03/05/202601:56:14</v>
      </c>
      <c r="H1416" s="20" t="s">
        <v>3989</v>
      </c>
      <c r="I1416" s="21">
        <v>46086</v>
      </c>
      <c r="J1416" s="21" t="str">
        <f t="shared" si="27"/>
        <v>WD</v>
      </c>
      <c r="K1416" s="20" t="s">
        <v>141</v>
      </c>
      <c r="L1416" s="20">
        <f t="shared" si="28"/>
        <v>1</v>
      </c>
      <c r="M1416" s="20" t="s">
        <v>26</v>
      </c>
      <c r="N1416" s="22">
        <f t="shared" si="29"/>
        <v>5.2534722222222219E-2</v>
      </c>
      <c r="O1416" s="23">
        <v>73610</v>
      </c>
      <c r="P1416" s="24">
        <f>VLOOKUP(O1416,'CPT to wRVU'!$A$1:$C$9660,3,FALSE)</f>
        <v>0.17</v>
      </c>
      <c r="Q1416" s="25"/>
      <c r="R1416" s="25"/>
      <c r="S1416" s="25"/>
      <c r="T1416" s="25"/>
    </row>
    <row r="1417" spans="1:20" ht="27" customHeight="1" x14ac:dyDescent="0.2">
      <c r="A1417" s="19" t="s">
        <v>4057</v>
      </c>
      <c r="B1417" s="20" t="s">
        <v>40</v>
      </c>
      <c r="C1417" s="20" t="s">
        <v>509</v>
      </c>
      <c r="D1417" s="20" t="s">
        <v>3989</v>
      </c>
      <c r="E1417" s="20" t="s">
        <v>4052</v>
      </c>
      <c r="F1417" s="20">
        <f t="shared" si="25"/>
        <v>0</v>
      </c>
      <c r="G1417" s="20" t="str">
        <f t="shared" si="26"/>
        <v>03/05/202602:05:52</v>
      </c>
      <c r="H1417" s="20" t="s">
        <v>3989</v>
      </c>
      <c r="I1417" s="21">
        <v>46086</v>
      </c>
      <c r="J1417" s="21" t="str">
        <f t="shared" si="27"/>
        <v>WD</v>
      </c>
      <c r="K1417" s="20" t="s">
        <v>1181</v>
      </c>
      <c r="L1417" s="20">
        <f t="shared" si="28"/>
        <v>2</v>
      </c>
      <c r="M1417" s="20" t="s">
        <v>26</v>
      </c>
      <c r="N1417" s="22">
        <f t="shared" si="29"/>
        <v>5.9224537037037034E-2</v>
      </c>
      <c r="O1417" s="23">
        <v>73562</v>
      </c>
      <c r="P1417" s="24">
        <f>VLOOKUP(O1417,'CPT to wRVU'!$A$1:$C$9660,3,FALSE)</f>
        <v>0.18</v>
      </c>
      <c r="Q1417" s="28"/>
      <c r="R1417" s="28">
        <f>SUM(P1417:P1423)</f>
        <v>5.17</v>
      </c>
      <c r="S1417" s="28"/>
      <c r="T1417" s="28"/>
    </row>
    <row r="1418" spans="1:20" ht="27" customHeight="1" x14ac:dyDescent="0.2">
      <c r="A1418" s="19" t="s">
        <v>4058</v>
      </c>
      <c r="B1418" s="20" t="s">
        <v>171</v>
      </c>
      <c r="C1418" s="20" t="s">
        <v>393</v>
      </c>
      <c r="D1418" s="20" t="s">
        <v>3129</v>
      </c>
      <c r="E1418" s="20" t="s">
        <v>4059</v>
      </c>
      <c r="F1418" s="20">
        <f t="shared" si="25"/>
        <v>23</v>
      </c>
      <c r="G1418" s="20" t="str">
        <f t="shared" si="26"/>
        <v>03/05/202602:13:32</v>
      </c>
      <c r="H1418" s="20" t="s">
        <v>3989</v>
      </c>
      <c r="I1418" s="21">
        <v>46086</v>
      </c>
      <c r="J1418" s="21" t="str">
        <f t="shared" si="27"/>
        <v>WD</v>
      </c>
      <c r="K1418" s="20" t="s">
        <v>4060</v>
      </c>
      <c r="L1418" s="20">
        <f t="shared" si="28"/>
        <v>2</v>
      </c>
      <c r="M1418" s="20" t="s">
        <v>26</v>
      </c>
      <c r="N1418" s="22">
        <f t="shared" si="29"/>
        <v>0.10517361111111112</v>
      </c>
      <c r="O1418" s="23">
        <v>76700</v>
      </c>
      <c r="P1418" s="24">
        <f>VLOOKUP(O1418,'CPT to wRVU'!$A$1:$C$9660,3,FALSE)</f>
        <v>0.81</v>
      </c>
      <c r="Q1418" s="25"/>
      <c r="R1418" s="25"/>
      <c r="S1418" s="25"/>
      <c r="T1418" s="25"/>
    </row>
    <row r="1419" spans="1:20" ht="27" customHeight="1" x14ac:dyDescent="0.2">
      <c r="A1419" s="19" t="s">
        <v>4061</v>
      </c>
      <c r="B1419" s="20" t="s">
        <v>40</v>
      </c>
      <c r="C1419" s="20" t="s">
        <v>110</v>
      </c>
      <c r="D1419" s="20" t="s">
        <v>3989</v>
      </c>
      <c r="E1419" s="20" t="s">
        <v>4062</v>
      </c>
      <c r="F1419" s="20">
        <f t="shared" si="25"/>
        <v>0</v>
      </c>
      <c r="G1419" s="20" t="str">
        <f t="shared" si="26"/>
        <v>03/05/202602:21:40</v>
      </c>
      <c r="H1419" s="20" t="s">
        <v>3989</v>
      </c>
      <c r="I1419" s="21">
        <v>46086</v>
      </c>
      <c r="J1419" s="21" t="str">
        <f t="shared" si="27"/>
        <v>WD</v>
      </c>
      <c r="K1419" s="20" t="s">
        <v>4063</v>
      </c>
      <c r="L1419" s="20">
        <f t="shared" si="28"/>
        <v>2</v>
      </c>
      <c r="M1419" s="20" t="s">
        <v>26</v>
      </c>
      <c r="N1419" s="22">
        <f t="shared" si="29"/>
        <v>8.9965277777777783E-2</v>
      </c>
      <c r="O1419" s="23">
        <v>74018</v>
      </c>
      <c r="P1419" s="24">
        <f>VLOOKUP(O1419,'CPT to wRVU'!$A$1:$C$9660,3,FALSE)</f>
        <v>0.18</v>
      </c>
      <c r="Q1419" s="28"/>
      <c r="R1419" s="28"/>
      <c r="S1419" s="28"/>
      <c r="T1419" s="28"/>
    </row>
    <row r="1420" spans="1:20" ht="27" customHeight="1" x14ac:dyDescent="0.2">
      <c r="A1420" s="19" t="s">
        <v>4064</v>
      </c>
      <c r="B1420" s="20" t="s">
        <v>40</v>
      </c>
      <c r="C1420" s="20" t="s">
        <v>485</v>
      </c>
      <c r="D1420" s="20" t="s">
        <v>3989</v>
      </c>
      <c r="E1420" s="20" t="s">
        <v>4052</v>
      </c>
      <c r="F1420" s="20">
        <f t="shared" si="25"/>
        <v>0</v>
      </c>
      <c r="G1420" s="20" t="str">
        <f t="shared" si="26"/>
        <v>03/05/202602:31:30</v>
      </c>
      <c r="H1420" s="20" t="s">
        <v>3989</v>
      </c>
      <c r="I1420" s="21">
        <v>46086</v>
      </c>
      <c r="J1420" s="21" t="str">
        <f t="shared" si="27"/>
        <v>WD</v>
      </c>
      <c r="K1420" s="20" t="s">
        <v>4065</v>
      </c>
      <c r="L1420" s="20">
        <f t="shared" si="28"/>
        <v>2</v>
      </c>
      <c r="M1420" s="20" t="s">
        <v>26</v>
      </c>
      <c r="N1420" s="22">
        <f t="shared" si="29"/>
        <v>7.7025462962962962E-2</v>
      </c>
      <c r="O1420" s="23">
        <v>73030</v>
      </c>
      <c r="P1420" s="24">
        <f>VLOOKUP(O1420,'CPT to wRVU'!$A$1:$C$9660,3,FALSE)</f>
        <v>0.18</v>
      </c>
      <c r="Q1420" s="25"/>
      <c r="R1420" s="25"/>
      <c r="S1420" s="25"/>
      <c r="T1420" s="25"/>
    </row>
    <row r="1421" spans="1:20" ht="27" customHeight="1" x14ac:dyDescent="0.2">
      <c r="A1421" s="19" t="s">
        <v>4066</v>
      </c>
      <c r="B1421" s="20" t="s">
        <v>21</v>
      </c>
      <c r="C1421" s="20" t="s">
        <v>80</v>
      </c>
      <c r="D1421" s="20" t="s">
        <v>3989</v>
      </c>
      <c r="E1421" s="20" t="s">
        <v>4067</v>
      </c>
      <c r="F1421" s="20">
        <f t="shared" si="25"/>
        <v>2</v>
      </c>
      <c r="G1421" s="20" t="str">
        <f t="shared" si="26"/>
        <v>03/05/202602:42:03</v>
      </c>
      <c r="H1421" s="20" t="s">
        <v>3989</v>
      </c>
      <c r="I1421" s="21">
        <v>46086</v>
      </c>
      <c r="J1421" s="21" t="str">
        <f t="shared" si="27"/>
        <v>WD</v>
      </c>
      <c r="K1421" s="20" t="s">
        <v>4068</v>
      </c>
      <c r="L1421" s="20">
        <f t="shared" si="28"/>
        <v>2</v>
      </c>
      <c r="M1421" s="20" t="s">
        <v>26</v>
      </c>
      <c r="N1421" s="22">
        <f t="shared" si="29"/>
        <v>1.1620370370370364E-2</v>
      </c>
      <c r="O1421" s="23">
        <v>71275</v>
      </c>
      <c r="P1421" s="24">
        <f>VLOOKUP(O1421,'CPT to wRVU'!$A$1:$C$9660,3,FALSE)</f>
        <v>1.82</v>
      </c>
      <c r="Q1421" s="28"/>
      <c r="R1421" s="28"/>
      <c r="S1421" s="28"/>
      <c r="T1421" s="28"/>
    </row>
    <row r="1422" spans="1:20" ht="27" customHeight="1" x14ac:dyDescent="0.2">
      <c r="A1422" s="19" t="s">
        <v>4069</v>
      </c>
      <c r="B1422" s="20" t="s">
        <v>21</v>
      </c>
      <c r="C1422" s="20" t="s">
        <v>22</v>
      </c>
      <c r="D1422" s="20" t="s">
        <v>3989</v>
      </c>
      <c r="E1422" s="20" t="s">
        <v>4070</v>
      </c>
      <c r="F1422" s="20">
        <f t="shared" si="25"/>
        <v>2</v>
      </c>
      <c r="G1422" s="20" t="str">
        <f t="shared" si="26"/>
        <v>03/05/202602:48:32</v>
      </c>
      <c r="H1422" s="20" t="s">
        <v>3989</v>
      </c>
      <c r="I1422" s="21">
        <v>46086</v>
      </c>
      <c r="J1422" s="21" t="str">
        <f t="shared" si="27"/>
        <v>WD</v>
      </c>
      <c r="K1422" s="20" t="s">
        <v>4071</v>
      </c>
      <c r="L1422" s="20">
        <f t="shared" si="28"/>
        <v>2</v>
      </c>
      <c r="M1422" s="20" t="s">
        <v>26</v>
      </c>
      <c r="N1422" s="22">
        <f t="shared" si="29"/>
        <v>7.9050925925925886E-3</v>
      </c>
      <c r="O1422" s="23">
        <v>74177</v>
      </c>
      <c r="P1422" s="24">
        <f>VLOOKUP(O1422,'CPT to wRVU'!$A$1:$C$9660,3,FALSE)</f>
        <v>1.82</v>
      </c>
      <c r="Q1422" s="25"/>
      <c r="R1422" s="25"/>
      <c r="S1422" s="25"/>
      <c r="T1422" s="25"/>
    </row>
    <row r="1423" spans="1:20" ht="16.5" customHeight="1" x14ac:dyDescent="0.2">
      <c r="A1423" s="19" t="s">
        <v>4072</v>
      </c>
      <c r="B1423" s="20" t="s">
        <v>40</v>
      </c>
      <c r="C1423" s="20" t="s">
        <v>485</v>
      </c>
      <c r="D1423" s="20" t="s">
        <v>3129</v>
      </c>
      <c r="E1423" s="20" t="s">
        <v>4073</v>
      </c>
      <c r="F1423" s="20">
        <f t="shared" si="25"/>
        <v>21</v>
      </c>
      <c r="G1423" s="20" t="str">
        <f t="shared" si="26"/>
        <v>03/05/202602:52:51</v>
      </c>
      <c r="H1423" s="20" t="s">
        <v>3989</v>
      </c>
      <c r="I1423" s="21">
        <v>46086</v>
      </c>
      <c r="J1423" s="21" t="str">
        <f t="shared" si="27"/>
        <v>WD</v>
      </c>
      <c r="K1423" s="20" t="s">
        <v>4074</v>
      </c>
      <c r="L1423" s="20">
        <f t="shared" si="28"/>
        <v>2</v>
      </c>
      <c r="M1423" s="20" t="s">
        <v>26</v>
      </c>
      <c r="N1423" s="22">
        <f t="shared" si="29"/>
        <v>0.23167824074074073</v>
      </c>
      <c r="O1423" s="23">
        <v>73030</v>
      </c>
      <c r="P1423" s="24">
        <f>VLOOKUP(O1423,'CPT to wRVU'!$A$1:$C$9660,3,FALSE)</f>
        <v>0.18</v>
      </c>
      <c r="Q1423" s="28"/>
      <c r="R1423" s="28"/>
      <c r="S1423" s="28"/>
      <c r="T1423" s="28"/>
    </row>
    <row r="1424" spans="1:20" ht="27" customHeight="1" x14ac:dyDescent="0.2">
      <c r="A1424" s="19" t="s">
        <v>4075</v>
      </c>
      <c r="B1424" s="20" t="s">
        <v>21</v>
      </c>
      <c r="C1424" s="20" t="s">
        <v>22</v>
      </c>
      <c r="D1424" s="20" t="s">
        <v>3989</v>
      </c>
      <c r="E1424" s="20" t="s">
        <v>4076</v>
      </c>
      <c r="F1424" s="20">
        <f t="shared" si="25"/>
        <v>2</v>
      </c>
      <c r="G1424" s="20" t="str">
        <f t="shared" si="26"/>
        <v>03/05/202603:00:02</v>
      </c>
      <c r="H1424" s="20" t="s">
        <v>3989</v>
      </c>
      <c r="I1424" s="21">
        <v>46086</v>
      </c>
      <c r="J1424" s="21" t="str">
        <f t="shared" si="27"/>
        <v>WD</v>
      </c>
      <c r="K1424" s="20" t="s">
        <v>4077</v>
      </c>
      <c r="L1424" s="20">
        <f t="shared" si="28"/>
        <v>3</v>
      </c>
      <c r="M1424" s="20" t="s">
        <v>26</v>
      </c>
      <c r="N1424" s="22">
        <f t="shared" si="29"/>
        <v>1.3206018518518534E-2</v>
      </c>
      <c r="O1424" s="23">
        <v>74177</v>
      </c>
      <c r="P1424" s="24">
        <f>VLOOKUP(O1424,'CPT to wRVU'!$A$1:$C$9660,3,FALSE)</f>
        <v>1.82</v>
      </c>
      <c r="Q1424" s="25"/>
      <c r="R1424" s="25">
        <f>SUM(P1424:P1430)</f>
        <v>10.050000000000001</v>
      </c>
      <c r="S1424" s="26">
        <f>(R1424*65)-550</f>
        <v>103.25</v>
      </c>
      <c r="T1424" s="25"/>
    </row>
    <row r="1425" spans="1:20" ht="27" customHeight="1" x14ac:dyDescent="0.2">
      <c r="A1425" s="19" t="s">
        <v>4078</v>
      </c>
      <c r="B1425" s="20" t="s">
        <v>21</v>
      </c>
      <c r="C1425" s="20" t="s">
        <v>28</v>
      </c>
      <c r="D1425" s="20" t="s">
        <v>3989</v>
      </c>
      <c r="E1425" s="20" t="s">
        <v>4079</v>
      </c>
      <c r="F1425" s="20">
        <f t="shared" si="25"/>
        <v>2</v>
      </c>
      <c r="G1425" s="20" t="str">
        <f t="shared" si="26"/>
        <v>03/05/202603:04:48</v>
      </c>
      <c r="H1425" s="20" t="s">
        <v>3989</v>
      </c>
      <c r="I1425" s="21">
        <v>46086</v>
      </c>
      <c r="J1425" s="21" t="str">
        <f t="shared" si="27"/>
        <v>WD</v>
      </c>
      <c r="K1425" s="20" t="s">
        <v>4080</v>
      </c>
      <c r="L1425" s="20">
        <f t="shared" si="28"/>
        <v>3</v>
      </c>
      <c r="M1425" s="20" t="s">
        <v>26</v>
      </c>
      <c r="N1425" s="22">
        <f t="shared" si="29"/>
        <v>7.4537037037036985E-3</v>
      </c>
      <c r="O1425" s="23">
        <v>70450</v>
      </c>
      <c r="P1425" s="24">
        <f>VLOOKUP(O1425,'CPT to wRVU'!$A$1:$C$9660,3,FALSE)</f>
        <v>0.85</v>
      </c>
      <c r="Q1425" s="28"/>
      <c r="R1425" s="28"/>
      <c r="S1425" s="28"/>
      <c r="T1425" s="28"/>
    </row>
    <row r="1426" spans="1:20" ht="27" customHeight="1" x14ac:dyDescent="0.2">
      <c r="A1426" s="19" t="s">
        <v>4081</v>
      </c>
      <c r="B1426" s="20" t="s">
        <v>21</v>
      </c>
      <c r="C1426" s="20" t="s">
        <v>32</v>
      </c>
      <c r="D1426" s="20" t="s">
        <v>3989</v>
      </c>
      <c r="E1426" s="20" t="s">
        <v>4079</v>
      </c>
      <c r="F1426" s="20">
        <f t="shared" si="25"/>
        <v>2</v>
      </c>
      <c r="G1426" s="20" t="str">
        <f t="shared" si="26"/>
        <v>03/05/202603:13:41</v>
      </c>
      <c r="H1426" s="20" t="s">
        <v>3989</v>
      </c>
      <c r="I1426" s="21">
        <v>46086</v>
      </c>
      <c r="J1426" s="21" t="str">
        <f t="shared" si="27"/>
        <v>WD</v>
      </c>
      <c r="K1426" s="20" t="s">
        <v>4082</v>
      </c>
      <c r="L1426" s="20">
        <f t="shared" si="28"/>
        <v>3</v>
      </c>
      <c r="M1426" s="20" t="s">
        <v>26</v>
      </c>
      <c r="N1426" s="22">
        <f t="shared" si="29"/>
        <v>1.3622685185185182E-2</v>
      </c>
      <c r="O1426" s="23">
        <v>72125</v>
      </c>
      <c r="P1426" s="24">
        <f>VLOOKUP(O1426,'CPT to wRVU'!$A$1:$C$9660,3,FALSE)</f>
        <v>1</v>
      </c>
      <c r="Q1426" s="25"/>
      <c r="R1426" s="25"/>
      <c r="S1426" s="25"/>
      <c r="T1426" s="25"/>
    </row>
    <row r="1427" spans="1:20" ht="27" customHeight="1" x14ac:dyDescent="0.2">
      <c r="A1427" s="19" t="s">
        <v>4083</v>
      </c>
      <c r="B1427" s="20" t="s">
        <v>21</v>
      </c>
      <c r="C1427" s="20" t="s">
        <v>4084</v>
      </c>
      <c r="D1427" s="20" t="s">
        <v>3989</v>
      </c>
      <c r="E1427" s="20" t="s">
        <v>4079</v>
      </c>
      <c r="F1427" s="20">
        <f t="shared" si="25"/>
        <v>2</v>
      </c>
      <c r="G1427" s="20" t="str">
        <f t="shared" si="26"/>
        <v>03/05/202603:21:09</v>
      </c>
      <c r="H1427" s="20" t="s">
        <v>3989</v>
      </c>
      <c r="I1427" s="21">
        <v>46086</v>
      </c>
      <c r="J1427" s="21" t="str">
        <f t="shared" si="27"/>
        <v>WD</v>
      </c>
      <c r="K1427" s="20" t="s">
        <v>4085</v>
      </c>
      <c r="L1427" s="20">
        <f t="shared" si="28"/>
        <v>3</v>
      </c>
      <c r="M1427" s="20" t="s">
        <v>26</v>
      </c>
      <c r="N1427" s="22">
        <f t="shared" si="29"/>
        <v>1.8807870370370364E-2</v>
      </c>
      <c r="O1427" s="23">
        <v>73700</v>
      </c>
      <c r="P1427" s="24">
        <f>VLOOKUP(O1427,'CPT to wRVU'!$A$1:$C$9660,3,FALSE)</f>
        <v>1</v>
      </c>
      <c r="Q1427" s="28"/>
      <c r="R1427" s="28"/>
      <c r="S1427" s="28"/>
      <c r="T1427" s="28"/>
    </row>
    <row r="1428" spans="1:20" ht="27" customHeight="1" x14ac:dyDescent="0.2">
      <c r="A1428" s="19" t="s">
        <v>4086</v>
      </c>
      <c r="B1428" s="20" t="s">
        <v>21</v>
      </c>
      <c r="C1428" s="20" t="s">
        <v>2138</v>
      </c>
      <c r="D1428" s="20" t="s">
        <v>3989</v>
      </c>
      <c r="E1428" s="20" t="s">
        <v>4087</v>
      </c>
      <c r="F1428" s="20">
        <f t="shared" si="25"/>
        <v>1</v>
      </c>
      <c r="G1428" s="20" t="str">
        <f t="shared" si="26"/>
        <v>03/05/202603:29:08</v>
      </c>
      <c r="H1428" s="20" t="s">
        <v>3989</v>
      </c>
      <c r="I1428" s="21">
        <v>46086</v>
      </c>
      <c r="J1428" s="21" t="str">
        <f t="shared" si="27"/>
        <v>WD</v>
      </c>
      <c r="K1428" s="20" t="s">
        <v>4088</v>
      </c>
      <c r="L1428" s="20">
        <f t="shared" si="28"/>
        <v>3</v>
      </c>
      <c r="M1428" s="20" t="s">
        <v>26</v>
      </c>
      <c r="N1428" s="22">
        <f t="shared" si="29"/>
        <v>6.9108796296296307E-2</v>
      </c>
      <c r="O1428" s="23">
        <v>74177</v>
      </c>
      <c r="P1428" s="24">
        <f>VLOOKUP(O1428,'CPT to wRVU'!$A$1:$C$9660,3,FALSE)</f>
        <v>1.82</v>
      </c>
      <c r="Q1428" s="25"/>
      <c r="R1428" s="25"/>
      <c r="S1428" s="25"/>
      <c r="T1428" s="25"/>
    </row>
    <row r="1429" spans="1:20" ht="27" customHeight="1" x14ac:dyDescent="0.2">
      <c r="A1429" s="19" t="s">
        <v>4089</v>
      </c>
      <c r="B1429" s="20" t="s">
        <v>21</v>
      </c>
      <c r="C1429" s="20" t="s">
        <v>1016</v>
      </c>
      <c r="D1429" s="20" t="s">
        <v>3989</v>
      </c>
      <c r="E1429" s="20" t="s">
        <v>4090</v>
      </c>
      <c r="F1429" s="20">
        <f t="shared" si="25"/>
        <v>2</v>
      </c>
      <c r="G1429" s="20" t="str">
        <f t="shared" si="26"/>
        <v>03/05/202603:34:32</v>
      </c>
      <c r="H1429" s="20" t="s">
        <v>3989</v>
      </c>
      <c r="I1429" s="21">
        <v>46086</v>
      </c>
      <c r="J1429" s="21" t="str">
        <f t="shared" si="27"/>
        <v>WD</v>
      </c>
      <c r="K1429" s="20" t="s">
        <v>4091</v>
      </c>
      <c r="L1429" s="20">
        <f t="shared" si="28"/>
        <v>3</v>
      </c>
      <c r="M1429" s="20" t="s">
        <v>26</v>
      </c>
      <c r="N1429" s="22">
        <f t="shared" si="29"/>
        <v>3.8090277777777792E-2</v>
      </c>
      <c r="O1429" s="23">
        <v>74176</v>
      </c>
      <c r="P1429" s="24">
        <f>VLOOKUP(O1429,'CPT to wRVU'!$A$1:$C$9660,3,FALSE)</f>
        <v>1.74</v>
      </c>
      <c r="Q1429" s="28"/>
      <c r="R1429" s="28"/>
      <c r="S1429" s="28"/>
      <c r="T1429" s="28"/>
    </row>
    <row r="1430" spans="1:20" ht="27" customHeight="1" x14ac:dyDescent="0.2">
      <c r="A1430" s="19" t="s">
        <v>4092</v>
      </c>
      <c r="B1430" s="20" t="s">
        <v>21</v>
      </c>
      <c r="C1430" s="20" t="s">
        <v>22</v>
      </c>
      <c r="D1430" s="20" t="s">
        <v>3989</v>
      </c>
      <c r="E1430" s="20" t="s">
        <v>4093</v>
      </c>
      <c r="F1430" s="20">
        <f t="shared" si="25"/>
        <v>3</v>
      </c>
      <c r="G1430" s="20" t="str">
        <f t="shared" si="26"/>
        <v>03/05/202603:42:13</v>
      </c>
      <c r="H1430" s="20" t="s">
        <v>3989</v>
      </c>
      <c r="I1430" s="21">
        <v>46086</v>
      </c>
      <c r="J1430" s="21" t="str">
        <f t="shared" si="27"/>
        <v>WD</v>
      </c>
      <c r="K1430" s="20" t="s">
        <v>4094</v>
      </c>
      <c r="L1430" s="20">
        <f t="shared" si="28"/>
        <v>3</v>
      </c>
      <c r="M1430" s="20" t="s">
        <v>26</v>
      </c>
      <c r="N1430" s="22">
        <f t="shared" si="29"/>
        <v>1.7488425925925921E-2</v>
      </c>
      <c r="O1430" s="23">
        <v>74177</v>
      </c>
      <c r="P1430" s="24">
        <f>VLOOKUP(O1430,'CPT to wRVU'!$A$1:$C$9660,3,FALSE)</f>
        <v>1.82</v>
      </c>
      <c r="Q1430" s="25"/>
      <c r="R1430" s="25"/>
      <c r="S1430" s="25"/>
      <c r="T1430" s="25"/>
    </row>
    <row r="1431" spans="1:20" ht="27" customHeight="1" x14ac:dyDescent="0.2">
      <c r="A1431" s="19" t="s">
        <v>4095</v>
      </c>
      <c r="B1431" s="20" t="s">
        <v>21</v>
      </c>
      <c r="C1431" s="20" t="s">
        <v>139</v>
      </c>
      <c r="D1431" s="20" t="s">
        <v>3989</v>
      </c>
      <c r="E1431" s="20" t="s">
        <v>4096</v>
      </c>
      <c r="F1431" s="20">
        <f t="shared" si="25"/>
        <v>3</v>
      </c>
      <c r="G1431" s="20" t="str">
        <f t="shared" si="26"/>
        <v>03/05/202604:00:58</v>
      </c>
      <c r="H1431" s="20" t="s">
        <v>3989</v>
      </c>
      <c r="I1431" s="21">
        <v>46086</v>
      </c>
      <c r="J1431" s="21" t="str">
        <f t="shared" si="27"/>
        <v>WD</v>
      </c>
      <c r="K1431" s="20" t="s">
        <v>4097</v>
      </c>
      <c r="L1431" s="20">
        <f t="shared" si="28"/>
        <v>4</v>
      </c>
      <c r="M1431" s="20" t="s">
        <v>26</v>
      </c>
      <c r="N1431" s="22">
        <f t="shared" si="29"/>
        <v>2.8854166666666681E-2</v>
      </c>
      <c r="O1431" s="23">
        <v>71260</v>
      </c>
      <c r="P1431" s="24">
        <f>VLOOKUP(O1431,'CPT to wRVU'!$A$1:$C$9660,3,FALSE)</f>
        <v>1.1599999999999999</v>
      </c>
      <c r="Q1431" s="28"/>
      <c r="R1431" s="28">
        <f>SUM(P1431:P1440)</f>
        <v>10.59</v>
      </c>
      <c r="S1431" s="41">
        <f>(R1431*65)-550</f>
        <v>138.35000000000002</v>
      </c>
      <c r="T1431" s="28"/>
    </row>
    <row r="1432" spans="1:20" ht="27" customHeight="1" x14ac:dyDescent="0.2">
      <c r="A1432" s="42" t="s">
        <v>4098</v>
      </c>
      <c r="B1432" s="43" t="s">
        <v>171</v>
      </c>
      <c r="C1432" s="43" t="s">
        <v>660</v>
      </c>
      <c r="D1432" s="43" t="s">
        <v>3989</v>
      </c>
      <c r="E1432" s="43" t="s">
        <v>4099</v>
      </c>
      <c r="F1432" s="43">
        <f t="shared" si="25"/>
        <v>0</v>
      </c>
      <c r="G1432" s="43" t="str">
        <f t="shared" si="26"/>
        <v>03/05/202604:05:17</v>
      </c>
      <c r="H1432" s="43" t="s">
        <v>3989</v>
      </c>
      <c r="I1432" s="44">
        <v>46086</v>
      </c>
      <c r="J1432" s="44" t="str">
        <f t="shared" si="27"/>
        <v>WD</v>
      </c>
      <c r="K1432" s="43" t="s">
        <v>4100</v>
      </c>
      <c r="L1432" s="43">
        <f t="shared" si="28"/>
        <v>4</v>
      </c>
      <c r="M1432" s="43" t="s">
        <v>1210</v>
      </c>
      <c r="N1432" s="45">
        <f t="shared" si="29"/>
        <v>0.14444444444444443</v>
      </c>
      <c r="O1432" s="46">
        <v>93971</v>
      </c>
      <c r="P1432" s="47">
        <f>VLOOKUP(O1432,'CPT to wRVU'!$A$1:$C$9660,3,FALSE)</f>
        <v>0.45</v>
      </c>
      <c r="Q1432" s="25"/>
      <c r="R1432" s="25"/>
      <c r="S1432" s="25"/>
      <c r="T1432" s="25"/>
    </row>
    <row r="1433" spans="1:20" ht="16.5" customHeight="1" x14ac:dyDescent="0.2">
      <c r="A1433" s="42" t="s">
        <v>4101</v>
      </c>
      <c r="B1433" s="43" t="s">
        <v>171</v>
      </c>
      <c r="C1433" s="43" t="s">
        <v>210</v>
      </c>
      <c r="D1433" s="43" t="s">
        <v>3989</v>
      </c>
      <c r="E1433" s="43" t="s">
        <v>4102</v>
      </c>
      <c r="F1433" s="43">
        <f t="shared" si="25"/>
        <v>1</v>
      </c>
      <c r="G1433" s="43" t="str">
        <f t="shared" si="26"/>
        <v>03/05/202604:07:43</v>
      </c>
      <c r="H1433" s="43" t="s">
        <v>3989</v>
      </c>
      <c r="I1433" s="44">
        <v>46086</v>
      </c>
      <c r="J1433" s="44" t="str">
        <f t="shared" si="27"/>
        <v>WD</v>
      </c>
      <c r="K1433" s="43" t="s">
        <v>4103</v>
      </c>
      <c r="L1433" s="43">
        <f t="shared" si="28"/>
        <v>4</v>
      </c>
      <c r="M1433" s="43" t="s">
        <v>1210</v>
      </c>
      <c r="N1433" s="45">
        <f t="shared" si="29"/>
        <v>9.1689814814814807E-2</v>
      </c>
      <c r="O1433" s="46">
        <v>93971</v>
      </c>
      <c r="P1433" s="47">
        <f>VLOOKUP(O1433,'CPT to wRVU'!$A$1:$C$9660,3,FALSE)</f>
        <v>0.45</v>
      </c>
      <c r="Q1433" s="28"/>
      <c r="R1433" s="28"/>
      <c r="S1433" s="28"/>
      <c r="T1433" s="28"/>
    </row>
    <row r="1434" spans="1:20" ht="27" customHeight="1" x14ac:dyDescent="0.2">
      <c r="A1434" s="42" t="s">
        <v>4104</v>
      </c>
      <c r="B1434" s="43" t="s">
        <v>171</v>
      </c>
      <c r="C1434" s="43" t="s">
        <v>393</v>
      </c>
      <c r="D1434" s="43" t="s">
        <v>3129</v>
      </c>
      <c r="E1434" s="43" t="s">
        <v>4105</v>
      </c>
      <c r="F1434" s="43">
        <f t="shared" si="25"/>
        <v>23</v>
      </c>
      <c r="G1434" s="43" t="str">
        <f t="shared" si="26"/>
        <v>03/05/202604:13:20</v>
      </c>
      <c r="H1434" s="43" t="s">
        <v>3989</v>
      </c>
      <c r="I1434" s="44">
        <v>46086</v>
      </c>
      <c r="J1434" s="44" t="str">
        <f t="shared" si="27"/>
        <v>WD</v>
      </c>
      <c r="K1434" s="43" t="s">
        <v>4106</v>
      </c>
      <c r="L1434" s="43">
        <f t="shared" si="28"/>
        <v>4</v>
      </c>
      <c r="M1434" s="43" t="s">
        <v>1210</v>
      </c>
      <c r="N1434" s="45">
        <f t="shared" si="29"/>
        <v>0.20746527777777779</v>
      </c>
      <c r="O1434" s="46">
        <v>76700</v>
      </c>
      <c r="P1434" s="47">
        <f>VLOOKUP(O1434,'CPT to wRVU'!$A$1:$C$9660,3,FALSE)</f>
        <v>0.81</v>
      </c>
      <c r="Q1434" s="25"/>
      <c r="R1434" s="25"/>
      <c r="S1434" s="25"/>
      <c r="T1434" s="25"/>
    </row>
    <row r="1435" spans="1:20" ht="27" customHeight="1" x14ac:dyDescent="0.2">
      <c r="A1435" s="42" t="s">
        <v>4107</v>
      </c>
      <c r="B1435" s="43" t="s">
        <v>171</v>
      </c>
      <c r="C1435" s="43" t="s">
        <v>393</v>
      </c>
      <c r="D1435" s="43" t="s">
        <v>3129</v>
      </c>
      <c r="E1435" s="43" t="s">
        <v>4108</v>
      </c>
      <c r="F1435" s="43">
        <f t="shared" si="25"/>
        <v>23</v>
      </c>
      <c r="G1435" s="43" t="str">
        <f t="shared" si="26"/>
        <v>03/05/202604:16:34</v>
      </c>
      <c r="H1435" s="43" t="s">
        <v>3989</v>
      </c>
      <c r="I1435" s="44">
        <v>46086</v>
      </c>
      <c r="J1435" s="44" t="str">
        <f t="shared" si="27"/>
        <v>WD</v>
      </c>
      <c r="K1435" s="43" t="s">
        <v>4109</v>
      </c>
      <c r="L1435" s="43">
        <f t="shared" si="28"/>
        <v>4</v>
      </c>
      <c r="M1435" s="43" t="s">
        <v>1210</v>
      </c>
      <c r="N1435" s="45">
        <f t="shared" si="29"/>
        <v>0.20648148148148149</v>
      </c>
      <c r="O1435" s="46">
        <v>76700</v>
      </c>
      <c r="P1435" s="47">
        <f>VLOOKUP(O1435,'CPT to wRVU'!$A$1:$C$9660,3,FALSE)</f>
        <v>0.81</v>
      </c>
      <c r="Q1435" s="28"/>
      <c r="R1435" s="28"/>
      <c r="S1435" s="28"/>
      <c r="T1435" s="28"/>
    </row>
    <row r="1436" spans="1:20" ht="27" customHeight="1" x14ac:dyDescent="0.2">
      <c r="A1436" s="42" t="s">
        <v>4110</v>
      </c>
      <c r="B1436" s="43" t="s">
        <v>171</v>
      </c>
      <c r="C1436" s="43" t="s">
        <v>408</v>
      </c>
      <c r="D1436" s="43" t="s">
        <v>3129</v>
      </c>
      <c r="E1436" s="43" t="s">
        <v>4111</v>
      </c>
      <c r="F1436" s="43">
        <f t="shared" si="25"/>
        <v>23</v>
      </c>
      <c r="G1436" s="43" t="str">
        <f t="shared" si="26"/>
        <v>03/05/202604:25:29</v>
      </c>
      <c r="H1436" s="43" t="s">
        <v>3989</v>
      </c>
      <c r="I1436" s="44">
        <v>46086</v>
      </c>
      <c r="J1436" s="44" t="str">
        <f t="shared" si="27"/>
        <v>WD</v>
      </c>
      <c r="K1436" s="43" t="s">
        <v>4112</v>
      </c>
      <c r="L1436" s="43">
        <f t="shared" si="28"/>
        <v>4</v>
      </c>
      <c r="M1436" s="43" t="s">
        <v>1210</v>
      </c>
      <c r="N1436" s="45">
        <f t="shared" si="29"/>
        <v>0.19465277777777779</v>
      </c>
      <c r="O1436" s="46">
        <v>76770</v>
      </c>
      <c r="P1436" s="47">
        <f>VLOOKUP(O1436,'CPT to wRVU'!$A$1:$C$9660,3,FALSE)</f>
        <v>0.74</v>
      </c>
      <c r="Q1436" s="25"/>
      <c r="R1436" s="25"/>
      <c r="S1436" s="25"/>
      <c r="T1436" s="25"/>
    </row>
    <row r="1437" spans="1:20" ht="27" customHeight="1" x14ac:dyDescent="0.2">
      <c r="A1437" s="42" t="s">
        <v>4113</v>
      </c>
      <c r="B1437" s="43" t="s">
        <v>21</v>
      </c>
      <c r="C1437" s="43" t="s">
        <v>28</v>
      </c>
      <c r="D1437" s="43" t="s">
        <v>3989</v>
      </c>
      <c r="E1437" s="43" t="s">
        <v>4114</v>
      </c>
      <c r="F1437" s="43">
        <f t="shared" si="25"/>
        <v>4</v>
      </c>
      <c r="G1437" s="43" t="str">
        <f t="shared" si="26"/>
        <v>03/05/202604:33:35</v>
      </c>
      <c r="H1437" s="43" t="s">
        <v>3989</v>
      </c>
      <c r="I1437" s="44">
        <v>46086</v>
      </c>
      <c r="J1437" s="44" t="str">
        <f t="shared" si="27"/>
        <v>WD</v>
      </c>
      <c r="K1437" s="43" t="s">
        <v>4115</v>
      </c>
      <c r="L1437" s="43">
        <f t="shared" si="28"/>
        <v>4</v>
      </c>
      <c r="M1437" s="43" t="s">
        <v>1210</v>
      </c>
      <c r="N1437" s="45">
        <f t="shared" si="29"/>
        <v>1.4236111111111116E-2</v>
      </c>
      <c r="O1437" s="46">
        <v>70450</v>
      </c>
      <c r="P1437" s="47">
        <f>VLOOKUP(O1437,'CPT to wRVU'!$A$1:$C$9660,3,FALSE)</f>
        <v>0.85</v>
      </c>
      <c r="Q1437" s="28"/>
      <c r="R1437" s="28"/>
      <c r="S1437" s="28"/>
      <c r="T1437" s="28"/>
    </row>
    <row r="1438" spans="1:20" ht="27" customHeight="1" x14ac:dyDescent="0.2">
      <c r="A1438" s="42" t="s">
        <v>4116</v>
      </c>
      <c r="B1438" s="43" t="s">
        <v>21</v>
      </c>
      <c r="C1438" s="43" t="s">
        <v>72</v>
      </c>
      <c r="D1438" s="43" t="s">
        <v>3989</v>
      </c>
      <c r="E1438" s="43" t="s">
        <v>4114</v>
      </c>
      <c r="F1438" s="43">
        <f t="shared" si="25"/>
        <v>4</v>
      </c>
      <c r="G1438" s="43" t="str">
        <f t="shared" si="26"/>
        <v>03/05/202604:43:36</v>
      </c>
      <c r="H1438" s="43" t="s">
        <v>3989</v>
      </c>
      <c r="I1438" s="44">
        <v>46086</v>
      </c>
      <c r="J1438" s="44" t="str">
        <f t="shared" si="27"/>
        <v>WD</v>
      </c>
      <c r="K1438" s="43" t="s">
        <v>4117</v>
      </c>
      <c r="L1438" s="43">
        <f t="shared" si="28"/>
        <v>4</v>
      </c>
      <c r="M1438" s="43" t="s">
        <v>1210</v>
      </c>
      <c r="N1438" s="45">
        <f t="shared" si="29"/>
        <v>2.119212962962963E-2</v>
      </c>
      <c r="O1438" s="46">
        <v>70498</v>
      </c>
      <c r="P1438" s="47">
        <f>VLOOKUP(O1438,'CPT to wRVU'!$A$1:$C$9660,3,FALSE)</f>
        <v>1.75</v>
      </c>
      <c r="Q1438" s="25"/>
      <c r="R1438" s="25"/>
      <c r="S1438" s="25"/>
      <c r="T1438" s="25"/>
    </row>
    <row r="1439" spans="1:20" ht="27" customHeight="1" x14ac:dyDescent="0.2">
      <c r="A1439" s="42" t="s">
        <v>4118</v>
      </c>
      <c r="B1439" s="43" t="s">
        <v>21</v>
      </c>
      <c r="C1439" s="43" t="s">
        <v>76</v>
      </c>
      <c r="D1439" s="43" t="s">
        <v>3989</v>
      </c>
      <c r="E1439" s="43" t="s">
        <v>4114</v>
      </c>
      <c r="F1439" s="43">
        <f t="shared" si="25"/>
        <v>4</v>
      </c>
      <c r="G1439" s="43" t="str">
        <f t="shared" si="26"/>
        <v>03/05/202604:43:36</v>
      </c>
      <c r="H1439" s="43" t="s">
        <v>3989</v>
      </c>
      <c r="I1439" s="44">
        <v>46086</v>
      </c>
      <c r="J1439" s="44" t="str">
        <f t="shared" si="27"/>
        <v>WD</v>
      </c>
      <c r="K1439" s="43" t="s">
        <v>4117</v>
      </c>
      <c r="L1439" s="43">
        <f t="shared" si="28"/>
        <v>4</v>
      </c>
      <c r="M1439" s="43" t="s">
        <v>1210</v>
      </c>
      <c r="N1439" s="45">
        <f t="shared" si="29"/>
        <v>2.119212962962963E-2</v>
      </c>
      <c r="O1439" s="46">
        <v>70496</v>
      </c>
      <c r="P1439" s="47">
        <f>VLOOKUP(O1439,'CPT to wRVU'!$A$1:$C$9660,3,FALSE)</f>
        <v>1.75</v>
      </c>
      <c r="Q1439" s="28"/>
      <c r="R1439" s="28"/>
      <c r="S1439" s="28"/>
      <c r="T1439" s="28"/>
    </row>
    <row r="1440" spans="1:20" ht="27" customHeight="1" x14ac:dyDescent="0.2">
      <c r="A1440" s="42" t="s">
        <v>4119</v>
      </c>
      <c r="B1440" s="43" t="s">
        <v>21</v>
      </c>
      <c r="C1440" s="43" t="s">
        <v>22</v>
      </c>
      <c r="D1440" s="43" t="s">
        <v>3989</v>
      </c>
      <c r="E1440" s="43" t="s">
        <v>4120</v>
      </c>
      <c r="F1440" s="43">
        <f t="shared" si="25"/>
        <v>4</v>
      </c>
      <c r="G1440" s="43" t="str">
        <f t="shared" si="26"/>
        <v>03/05/202604:57:04</v>
      </c>
      <c r="H1440" s="43" t="s">
        <v>3989</v>
      </c>
      <c r="I1440" s="44">
        <v>46086</v>
      </c>
      <c r="J1440" s="44" t="str">
        <f t="shared" si="27"/>
        <v>WD</v>
      </c>
      <c r="K1440" s="43" t="s">
        <v>4121</v>
      </c>
      <c r="L1440" s="43">
        <f t="shared" si="28"/>
        <v>4</v>
      </c>
      <c r="M1440" s="43" t="s">
        <v>1210</v>
      </c>
      <c r="N1440" s="45">
        <f t="shared" si="29"/>
        <v>2.5613425925925914E-2</v>
      </c>
      <c r="O1440" s="46">
        <v>74177</v>
      </c>
      <c r="P1440" s="47">
        <f>VLOOKUP(O1440,'CPT to wRVU'!$A$1:$C$9660,3,FALSE)</f>
        <v>1.82</v>
      </c>
      <c r="Q1440" s="25"/>
      <c r="R1440" s="25"/>
      <c r="S1440" s="25"/>
      <c r="T1440" s="25"/>
    </row>
    <row r="1441" spans="1:20" ht="27" customHeight="1" x14ac:dyDescent="0.2">
      <c r="A1441" s="42" t="s">
        <v>4122</v>
      </c>
      <c r="B1441" s="43" t="s">
        <v>21</v>
      </c>
      <c r="C1441" s="43" t="s">
        <v>22</v>
      </c>
      <c r="D1441" s="43" t="s">
        <v>3989</v>
      </c>
      <c r="E1441" s="43" t="s">
        <v>4123</v>
      </c>
      <c r="F1441" s="43">
        <f t="shared" si="25"/>
        <v>4</v>
      </c>
      <c r="G1441" s="43" t="str">
        <f t="shared" si="26"/>
        <v>03/05/202605:04:16</v>
      </c>
      <c r="H1441" s="43" t="s">
        <v>3989</v>
      </c>
      <c r="I1441" s="44">
        <v>46086</v>
      </c>
      <c r="J1441" s="44" t="str">
        <f t="shared" si="27"/>
        <v>WD</v>
      </c>
      <c r="K1441" s="43" t="s">
        <v>4124</v>
      </c>
      <c r="L1441" s="43">
        <f t="shared" si="28"/>
        <v>5</v>
      </c>
      <c r="M1441" s="43" t="s">
        <v>1210</v>
      </c>
      <c r="N1441" s="45">
        <f t="shared" si="29"/>
        <v>2.7453703703703702E-2</v>
      </c>
      <c r="O1441" s="46">
        <v>74177</v>
      </c>
      <c r="P1441" s="47">
        <f>VLOOKUP(O1441,'CPT to wRVU'!$A$1:$C$9660,3,FALSE)</f>
        <v>1.82</v>
      </c>
      <c r="Q1441" s="28"/>
      <c r="R1441" s="28">
        <f>SUM(P1441:P1448)</f>
        <v>8.94</v>
      </c>
      <c r="S1441" s="41">
        <f>(R1441*65)-550</f>
        <v>31.100000000000023</v>
      </c>
      <c r="T1441" s="28"/>
    </row>
    <row r="1442" spans="1:20" ht="27" customHeight="1" x14ac:dyDescent="0.2">
      <c r="A1442" s="42" t="s">
        <v>4125</v>
      </c>
      <c r="B1442" s="43" t="s">
        <v>21</v>
      </c>
      <c r="C1442" s="43" t="s">
        <v>215</v>
      </c>
      <c r="D1442" s="43" t="s">
        <v>3989</v>
      </c>
      <c r="E1442" s="43" t="s">
        <v>4126</v>
      </c>
      <c r="F1442" s="43">
        <f t="shared" si="25"/>
        <v>1</v>
      </c>
      <c r="G1442" s="43" t="str">
        <f t="shared" si="26"/>
        <v>03/05/202605:23:23</v>
      </c>
      <c r="H1442" s="43" t="s">
        <v>3989</v>
      </c>
      <c r="I1442" s="44">
        <v>46086</v>
      </c>
      <c r="J1442" s="44" t="str">
        <f t="shared" si="27"/>
        <v>WD</v>
      </c>
      <c r="K1442" s="43" t="s">
        <v>4127</v>
      </c>
      <c r="L1442" s="43">
        <f t="shared" si="28"/>
        <v>5</v>
      </c>
      <c r="M1442" s="43" t="s">
        <v>1210</v>
      </c>
      <c r="N1442" s="45">
        <f t="shared" si="29"/>
        <v>0.14724537037037039</v>
      </c>
      <c r="O1442" s="46">
        <v>75635</v>
      </c>
      <c r="P1442" s="47">
        <f>VLOOKUP(O1442,'CPT to wRVU'!$A$1:$C$9660,3,FALSE)</f>
        <v>2.4</v>
      </c>
      <c r="Q1442" s="25"/>
      <c r="R1442" s="25"/>
      <c r="S1442" s="25"/>
      <c r="T1442" s="25"/>
    </row>
    <row r="1443" spans="1:20" ht="27" customHeight="1" x14ac:dyDescent="0.2">
      <c r="A1443" s="42" t="s">
        <v>4128</v>
      </c>
      <c r="B1443" s="43" t="s">
        <v>171</v>
      </c>
      <c r="C1443" s="43" t="s">
        <v>387</v>
      </c>
      <c r="D1443" s="43" t="s">
        <v>3129</v>
      </c>
      <c r="E1443" s="43" t="s">
        <v>4129</v>
      </c>
      <c r="F1443" s="43">
        <f t="shared" si="25"/>
        <v>23</v>
      </c>
      <c r="G1443" s="43" t="str">
        <f t="shared" si="26"/>
        <v>03/05/202605:29:28</v>
      </c>
      <c r="H1443" s="43" t="s">
        <v>3989</v>
      </c>
      <c r="I1443" s="44">
        <v>46086</v>
      </c>
      <c r="J1443" s="44" t="str">
        <f t="shared" si="27"/>
        <v>WD</v>
      </c>
      <c r="K1443" s="43" t="s">
        <v>4130</v>
      </c>
      <c r="L1443" s="43">
        <f t="shared" si="28"/>
        <v>5</v>
      </c>
      <c r="M1443" s="43" t="s">
        <v>1210</v>
      </c>
      <c r="N1443" s="45">
        <f t="shared" si="29"/>
        <v>0.23636574074074068</v>
      </c>
      <c r="O1443" s="46">
        <v>76856</v>
      </c>
      <c r="P1443" s="47">
        <f>VLOOKUP(O1443,'CPT to wRVU'!$A$1:$C$9660,3,FALSE)</f>
        <v>0.69</v>
      </c>
      <c r="Q1443" s="28"/>
      <c r="R1443" s="28"/>
      <c r="S1443" s="28"/>
      <c r="T1443" s="28"/>
    </row>
    <row r="1444" spans="1:20" ht="27" customHeight="1" x14ac:dyDescent="0.2">
      <c r="A1444" s="42" t="s">
        <v>4131</v>
      </c>
      <c r="B1444" s="43" t="s">
        <v>171</v>
      </c>
      <c r="C1444" s="43" t="s">
        <v>391</v>
      </c>
      <c r="D1444" s="43" t="s">
        <v>3129</v>
      </c>
      <c r="E1444" s="43" t="s">
        <v>4132</v>
      </c>
      <c r="F1444" s="43">
        <f t="shared" si="25"/>
        <v>23</v>
      </c>
      <c r="G1444" s="43" t="str">
        <f t="shared" si="26"/>
        <v>03/05/202605:29:28</v>
      </c>
      <c r="H1444" s="43" t="s">
        <v>3989</v>
      </c>
      <c r="I1444" s="44">
        <v>46086</v>
      </c>
      <c r="J1444" s="44" t="str">
        <f t="shared" si="27"/>
        <v>WD</v>
      </c>
      <c r="K1444" s="43" t="s">
        <v>4130</v>
      </c>
      <c r="L1444" s="43">
        <f t="shared" si="28"/>
        <v>5</v>
      </c>
      <c r="M1444" s="43" t="s">
        <v>1210</v>
      </c>
      <c r="N1444" s="45">
        <f t="shared" si="29"/>
        <v>0.23628472222222219</v>
      </c>
      <c r="O1444" s="46">
        <v>76830</v>
      </c>
      <c r="P1444" s="47">
        <f>VLOOKUP(O1444,'CPT to wRVU'!$A$1:$C$9660,3,FALSE)</f>
        <v>0.69</v>
      </c>
      <c r="Q1444" s="25"/>
      <c r="R1444" s="25"/>
      <c r="S1444" s="25"/>
      <c r="T1444" s="25"/>
    </row>
    <row r="1445" spans="1:20" ht="27" customHeight="1" x14ac:dyDescent="0.2">
      <c r="A1445" s="42" t="s">
        <v>4133</v>
      </c>
      <c r="B1445" s="43" t="s">
        <v>21</v>
      </c>
      <c r="C1445" s="43" t="s">
        <v>4134</v>
      </c>
      <c r="D1445" s="43" t="s">
        <v>3989</v>
      </c>
      <c r="E1445" s="43" t="s">
        <v>4135</v>
      </c>
      <c r="F1445" s="43">
        <f t="shared" si="25"/>
        <v>3</v>
      </c>
      <c r="G1445" s="43" t="str">
        <f t="shared" si="26"/>
        <v>03/05/202605:37:17</v>
      </c>
      <c r="H1445" s="43" t="s">
        <v>3989</v>
      </c>
      <c r="I1445" s="44">
        <v>46086</v>
      </c>
      <c r="J1445" s="44" t="str">
        <f t="shared" si="27"/>
        <v>WD</v>
      </c>
      <c r="K1445" s="43" t="s">
        <v>1273</v>
      </c>
      <c r="L1445" s="43">
        <f t="shared" si="28"/>
        <v>5</v>
      </c>
      <c r="M1445" s="43" t="s">
        <v>1210</v>
      </c>
      <c r="N1445" s="45">
        <f t="shared" si="29"/>
        <v>8.4791666666666682E-2</v>
      </c>
      <c r="O1445" s="46">
        <v>73701</v>
      </c>
      <c r="P1445" s="47">
        <f>VLOOKUP(O1445,'CPT to wRVU'!$A$1:$C$9660,3,FALSE)</f>
        <v>1.1599999999999999</v>
      </c>
      <c r="Q1445" s="28"/>
      <c r="R1445" s="28"/>
      <c r="S1445" s="28"/>
      <c r="T1445" s="28"/>
    </row>
    <row r="1446" spans="1:20" ht="27" customHeight="1" x14ac:dyDescent="0.2">
      <c r="A1446" s="42" t="s">
        <v>4136</v>
      </c>
      <c r="B1446" s="43" t="s">
        <v>21</v>
      </c>
      <c r="C1446" s="43" t="s">
        <v>28</v>
      </c>
      <c r="D1446" s="43" t="s">
        <v>3989</v>
      </c>
      <c r="E1446" s="43" t="s">
        <v>4137</v>
      </c>
      <c r="F1446" s="43">
        <f t="shared" si="25"/>
        <v>5</v>
      </c>
      <c r="G1446" s="43" t="str">
        <f t="shared" si="26"/>
        <v>03/05/202605:44:47</v>
      </c>
      <c r="H1446" s="43" t="s">
        <v>3989</v>
      </c>
      <c r="I1446" s="44">
        <v>46086</v>
      </c>
      <c r="J1446" s="44" t="str">
        <f t="shared" si="27"/>
        <v>WD</v>
      </c>
      <c r="K1446" s="43" t="s">
        <v>4138</v>
      </c>
      <c r="L1446" s="43">
        <f t="shared" si="28"/>
        <v>5</v>
      </c>
      <c r="M1446" s="43" t="s">
        <v>1210</v>
      </c>
      <c r="N1446" s="45">
        <f t="shared" si="29"/>
        <v>8.2754629629629706E-3</v>
      </c>
      <c r="O1446" s="46">
        <v>70450</v>
      </c>
      <c r="P1446" s="47">
        <f>VLOOKUP(O1446,'CPT to wRVU'!$A$1:$C$9660,3,FALSE)</f>
        <v>0.85</v>
      </c>
      <c r="Q1446" s="25"/>
      <c r="R1446" s="25"/>
      <c r="S1446" s="25"/>
      <c r="T1446" s="25"/>
    </row>
    <row r="1447" spans="1:20" ht="16.5" customHeight="1" x14ac:dyDescent="0.2">
      <c r="A1447" s="42" t="s">
        <v>4139</v>
      </c>
      <c r="B1447" s="43" t="s">
        <v>171</v>
      </c>
      <c r="C1447" s="43" t="s">
        <v>408</v>
      </c>
      <c r="D1447" s="43" t="s">
        <v>3989</v>
      </c>
      <c r="E1447" s="43" t="s">
        <v>4140</v>
      </c>
      <c r="F1447" s="43">
        <f t="shared" si="25"/>
        <v>3</v>
      </c>
      <c r="G1447" s="43" t="str">
        <f t="shared" si="26"/>
        <v>03/05/202605:50:38</v>
      </c>
      <c r="H1447" s="43" t="s">
        <v>3989</v>
      </c>
      <c r="I1447" s="44">
        <v>46086</v>
      </c>
      <c r="J1447" s="44" t="str">
        <f t="shared" si="27"/>
        <v>WD</v>
      </c>
      <c r="K1447" s="43" t="s">
        <v>4141</v>
      </c>
      <c r="L1447" s="43">
        <f t="shared" si="28"/>
        <v>5</v>
      </c>
      <c r="M1447" s="43" t="s">
        <v>1210</v>
      </c>
      <c r="N1447" s="45">
        <f t="shared" si="29"/>
        <v>9.0659722222222211E-2</v>
      </c>
      <c r="O1447" s="46">
        <v>76770</v>
      </c>
      <c r="P1447" s="47">
        <f>VLOOKUP(O1447,'CPT to wRVU'!$A$1:$C$9660,3,FALSE)</f>
        <v>0.74</v>
      </c>
      <c r="Q1447" s="28"/>
      <c r="R1447" s="28"/>
      <c r="S1447" s="28"/>
      <c r="T1447" s="28"/>
    </row>
    <row r="1448" spans="1:20" ht="16.5" customHeight="1" x14ac:dyDescent="0.2">
      <c r="A1448" s="42" t="s">
        <v>4142</v>
      </c>
      <c r="B1448" s="43" t="s">
        <v>171</v>
      </c>
      <c r="C1448" s="43" t="s">
        <v>179</v>
      </c>
      <c r="D1448" s="43" t="s">
        <v>3989</v>
      </c>
      <c r="E1448" s="43" t="s">
        <v>4143</v>
      </c>
      <c r="F1448" s="43">
        <f t="shared" si="25"/>
        <v>3</v>
      </c>
      <c r="G1448" s="43" t="str">
        <f t="shared" si="26"/>
        <v>03/05/202605:56:54</v>
      </c>
      <c r="H1448" s="43" t="s">
        <v>3989</v>
      </c>
      <c r="I1448" s="44">
        <v>46086</v>
      </c>
      <c r="J1448" s="44" t="str">
        <f t="shared" si="27"/>
        <v>WD</v>
      </c>
      <c r="K1448" s="43" t="s">
        <v>4144</v>
      </c>
      <c r="L1448" s="43">
        <f t="shared" si="28"/>
        <v>5</v>
      </c>
      <c r="M1448" s="43" t="s">
        <v>1210</v>
      </c>
      <c r="N1448" s="45">
        <f t="shared" si="29"/>
        <v>9.5243055555555539E-2</v>
      </c>
      <c r="O1448" s="46">
        <v>76705</v>
      </c>
      <c r="P1448" s="47">
        <f>VLOOKUP(O1448,'CPT to wRVU'!$A$1:$C$9660,3,FALSE)</f>
        <v>0.59</v>
      </c>
      <c r="Q1448" s="25"/>
      <c r="R1448" s="25"/>
      <c r="S1448" s="25"/>
      <c r="T1448" s="25"/>
    </row>
    <row r="1449" spans="1:20" ht="27" customHeight="1" x14ac:dyDescent="0.2">
      <c r="A1449" s="42" t="s">
        <v>4145</v>
      </c>
      <c r="B1449" s="43" t="s">
        <v>21</v>
      </c>
      <c r="C1449" s="43" t="s">
        <v>28</v>
      </c>
      <c r="D1449" s="43" t="s">
        <v>3989</v>
      </c>
      <c r="E1449" s="43" t="s">
        <v>4146</v>
      </c>
      <c r="F1449" s="43">
        <f t="shared" si="25"/>
        <v>5</v>
      </c>
      <c r="G1449" s="43" t="str">
        <f t="shared" si="26"/>
        <v>03/05/202606:01:05</v>
      </c>
      <c r="H1449" s="43" t="s">
        <v>3989</v>
      </c>
      <c r="I1449" s="44">
        <v>46086</v>
      </c>
      <c r="J1449" s="44" t="str">
        <f t="shared" si="27"/>
        <v>WD</v>
      </c>
      <c r="K1449" s="43" t="s">
        <v>2324</v>
      </c>
      <c r="L1449" s="43">
        <f t="shared" si="28"/>
        <v>6</v>
      </c>
      <c r="M1449" s="43" t="s">
        <v>1210</v>
      </c>
      <c r="N1449" s="45">
        <f t="shared" si="29"/>
        <v>9.6874999999999878E-3</v>
      </c>
      <c r="O1449" s="46">
        <v>70450</v>
      </c>
      <c r="P1449" s="47">
        <f>VLOOKUP(O1449,'CPT to wRVU'!$A$1:$C$9660,3,FALSE)</f>
        <v>0.85</v>
      </c>
      <c r="Q1449" s="28"/>
      <c r="R1449" s="28">
        <f>SUM(P1449:P1455)</f>
        <v>7.16</v>
      </c>
      <c r="S1449" s="28"/>
      <c r="T1449" s="28"/>
    </row>
    <row r="1450" spans="1:20" ht="27" customHeight="1" x14ac:dyDescent="0.2">
      <c r="A1450" s="42" t="s">
        <v>4147</v>
      </c>
      <c r="B1450" s="43" t="s">
        <v>171</v>
      </c>
      <c r="C1450" s="43" t="s">
        <v>179</v>
      </c>
      <c r="D1450" s="43" t="s">
        <v>3989</v>
      </c>
      <c r="E1450" s="43" t="s">
        <v>4148</v>
      </c>
      <c r="F1450" s="43">
        <f t="shared" si="25"/>
        <v>4</v>
      </c>
      <c r="G1450" s="43" t="str">
        <f t="shared" si="26"/>
        <v>03/05/202606:05:37</v>
      </c>
      <c r="H1450" s="43" t="s">
        <v>3989</v>
      </c>
      <c r="I1450" s="44">
        <v>46086</v>
      </c>
      <c r="J1450" s="44" t="str">
        <f t="shared" si="27"/>
        <v>WD</v>
      </c>
      <c r="K1450" s="43" t="s">
        <v>4149</v>
      </c>
      <c r="L1450" s="43">
        <f t="shared" si="28"/>
        <v>6</v>
      </c>
      <c r="M1450" s="43" t="s">
        <v>1210</v>
      </c>
      <c r="N1450" s="45">
        <f t="shared" si="29"/>
        <v>7.762731481481483E-2</v>
      </c>
      <c r="O1450" s="46">
        <v>76705</v>
      </c>
      <c r="P1450" s="47">
        <f>VLOOKUP(O1450,'CPT to wRVU'!$A$1:$C$9660,3,FALSE)</f>
        <v>0.59</v>
      </c>
      <c r="Q1450" s="25"/>
      <c r="R1450" s="25"/>
      <c r="S1450" s="25"/>
      <c r="T1450" s="25"/>
    </row>
    <row r="1451" spans="1:20" ht="27" customHeight="1" x14ac:dyDescent="0.2">
      <c r="A1451" s="42" t="s">
        <v>4150</v>
      </c>
      <c r="B1451" s="43" t="s">
        <v>171</v>
      </c>
      <c r="C1451" s="43" t="s">
        <v>387</v>
      </c>
      <c r="D1451" s="43" t="s">
        <v>3989</v>
      </c>
      <c r="E1451" s="43" t="s">
        <v>4151</v>
      </c>
      <c r="F1451" s="43">
        <f t="shared" si="25"/>
        <v>4</v>
      </c>
      <c r="G1451" s="43" t="str">
        <f t="shared" si="26"/>
        <v>03/05/202606:10:20</v>
      </c>
      <c r="H1451" s="43" t="s">
        <v>3989</v>
      </c>
      <c r="I1451" s="44">
        <v>46086</v>
      </c>
      <c r="J1451" s="44" t="str">
        <f t="shared" si="27"/>
        <v>WD</v>
      </c>
      <c r="K1451" s="43" t="s">
        <v>4152</v>
      </c>
      <c r="L1451" s="43">
        <f t="shared" si="28"/>
        <v>6</v>
      </c>
      <c r="M1451" s="43" t="s">
        <v>1210</v>
      </c>
      <c r="N1451" s="45">
        <f t="shared" si="29"/>
        <v>7.7187499999999992E-2</v>
      </c>
      <c r="O1451" s="46">
        <v>76856</v>
      </c>
      <c r="P1451" s="47">
        <f>VLOOKUP(O1451,'CPT to wRVU'!$A$1:$C$9660,3,FALSE)</f>
        <v>0.69</v>
      </c>
      <c r="Q1451" s="28"/>
      <c r="R1451" s="28"/>
      <c r="S1451" s="28"/>
      <c r="T1451" s="28"/>
    </row>
    <row r="1452" spans="1:20" ht="27" customHeight="1" x14ac:dyDescent="0.2">
      <c r="A1452" s="42" t="s">
        <v>4153</v>
      </c>
      <c r="B1452" s="43" t="s">
        <v>163</v>
      </c>
      <c r="C1452" s="43" t="s">
        <v>222</v>
      </c>
      <c r="D1452" s="43" t="s">
        <v>3989</v>
      </c>
      <c r="E1452" s="43" t="s">
        <v>4154</v>
      </c>
      <c r="F1452" s="43">
        <f t="shared" si="25"/>
        <v>4</v>
      </c>
      <c r="G1452" s="43" t="str">
        <f t="shared" si="26"/>
        <v>03/05/202606:21:26</v>
      </c>
      <c r="H1452" s="43" t="s">
        <v>3989</v>
      </c>
      <c r="I1452" s="44">
        <v>46086</v>
      </c>
      <c r="J1452" s="44" t="str">
        <f t="shared" si="27"/>
        <v>WD</v>
      </c>
      <c r="K1452" s="43" t="s">
        <v>4155</v>
      </c>
      <c r="L1452" s="43">
        <f t="shared" si="28"/>
        <v>6</v>
      </c>
      <c r="M1452" s="43" t="s">
        <v>1210</v>
      </c>
      <c r="N1452" s="45">
        <f t="shared" si="29"/>
        <v>7.5497685185185154E-2</v>
      </c>
      <c r="O1452" s="46">
        <v>70551</v>
      </c>
      <c r="P1452" s="47">
        <f>VLOOKUP(O1452,'CPT to wRVU'!$A$1:$C$9660,3,FALSE)</f>
        <v>1.48</v>
      </c>
      <c r="Q1452" s="25"/>
      <c r="R1452" s="25"/>
      <c r="S1452" s="25"/>
      <c r="T1452" s="25"/>
    </row>
    <row r="1453" spans="1:20" ht="27" customHeight="1" x14ac:dyDescent="0.2">
      <c r="A1453" s="42" t="s">
        <v>4156</v>
      </c>
      <c r="B1453" s="43" t="s">
        <v>163</v>
      </c>
      <c r="C1453" s="43" t="s">
        <v>222</v>
      </c>
      <c r="D1453" s="43" t="s">
        <v>3989</v>
      </c>
      <c r="E1453" s="43" t="s">
        <v>4157</v>
      </c>
      <c r="F1453" s="43">
        <f t="shared" si="25"/>
        <v>5</v>
      </c>
      <c r="G1453" s="43" t="str">
        <f t="shared" si="26"/>
        <v>03/05/202606:28:31</v>
      </c>
      <c r="H1453" s="43" t="s">
        <v>3989</v>
      </c>
      <c r="I1453" s="44">
        <v>46086</v>
      </c>
      <c r="J1453" s="44" t="str">
        <f t="shared" si="27"/>
        <v>WD</v>
      </c>
      <c r="K1453" s="43" t="s">
        <v>4158</v>
      </c>
      <c r="L1453" s="43">
        <f t="shared" si="28"/>
        <v>6</v>
      </c>
      <c r="M1453" s="43" t="s">
        <v>1210</v>
      </c>
      <c r="N1453" s="45">
        <f t="shared" si="29"/>
        <v>3.5196759259259275E-2</v>
      </c>
      <c r="O1453" s="46">
        <v>70551</v>
      </c>
      <c r="P1453" s="47">
        <f>VLOOKUP(O1453,'CPT to wRVU'!$A$1:$C$9660,3,FALSE)</f>
        <v>1.48</v>
      </c>
      <c r="Q1453" s="28"/>
      <c r="R1453" s="28"/>
      <c r="S1453" s="28"/>
      <c r="T1453" s="28"/>
    </row>
    <row r="1454" spans="1:20" ht="27" customHeight="1" x14ac:dyDescent="0.2">
      <c r="A1454" s="42" t="s">
        <v>4159</v>
      </c>
      <c r="B1454" s="43" t="s">
        <v>163</v>
      </c>
      <c r="C1454" s="43" t="s">
        <v>419</v>
      </c>
      <c r="D1454" s="43" t="s">
        <v>3989</v>
      </c>
      <c r="E1454" s="43" t="s">
        <v>4160</v>
      </c>
      <c r="F1454" s="43">
        <f t="shared" si="25"/>
        <v>2</v>
      </c>
      <c r="G1454" s="43" t="str">
        <f t="shared" si="26"/>
        <v>03/05/202606:45:05</v>
      </c>
      <c r="H1454" s="43" t="s">
        <v>3989</v>
      </c>
      <c r="I1454" s="44">
        <v>46086</v>
      </c>
      <c r="J1454" s="44" t="str">
        <f t="shared" si="27"/>
        <v>WD</v>
      </c>
      <c r="K1454" s="43" t="s">
        <v>4161</v>
      </c>
      <c r="L1454" s="43">
        <f t="shared" si="28"/>
        <v>6</v>
      </c>
      <c r="M1454" s="43" t="s">
        <v>1210</v>
      </c>
      <c r="N1454" s="45">
        <f t="shared" si="29"/>
        <v>0.1844675925925926</v>
      </c>
      <c r="O1454" s="46">
        <v>72148</v>
      </c>
      <c r="P1454" s="47">
        <f>VLOOKUP(O1454,'CPT to wRVU'!$A$1:$C$9660,3,FALSE)</f>
        <v>1.48</v>
      </c>
      <c r="Q1454" s="25"/>
      <c r="R1454" s="25"/>
      <c r="S1454" s="25"/>
      <c r="T1454" s="25"/>
    </row>
    <row r="1455" spans="1:20" ht="27" customHeight="1" x14ac:dyDescent="0.2">
      <c r="A1455" s="42" t="s">
        <v>4162</v>
      </c>
      <c r="B1455" s="43" t="s">
        <v>171</v>
      </c>
      <c r="C1455" s="43" t="s">
        <v>179</v>
      </c>
      <c r="D1455" s="43" t="s">
        <v>3989</v>
      </c>
      <c r="E1455" s="43" t="s">
        <v>4163</v>
      </c>
      <c r="F1455" s="43">
        <f t="shared" si="25"/>
        <v>5</v>
      </c>
      <c r="G1455" s="43" t="str">
        <f t="shared" si="26"/>
        <v>03/05/202606:51:40</v>
      </c>
      <c r="H1455" s="43" t="s">
        <v>3989</v>
      </c>
      <c r="I1455" s="44">
        <v>46086</v>
      </c>
      <c r="J1455" s="44" t="str">
        <f t="shared" si="27"/>
        <v>WD</v>
      </c>
      <c r="K1455" s="43" t="s">
        <v>4164</v>
      </c>
      <c r="L1455" s="43">
        <f t="shared" si="28"/>
        <v>6</v>
      </c>
      <c r="M1455" s="43" t="s">
        <v>1210</v>
      </c>
      <c r="N1455" s="45">
        <f t="shared" si="29"/>
        <v>6.0740740740740762E-2</v>
      </c>
      <c r="O1455" s="46">
        <v>76705</v>
      </c>
      <c r="P1455" s="47">
        <f>VLOOKUP(O1455,'CPT to wRVU'!$A$1:$C$9660,3,FALSE)</f>
        <v>0.59</v>
      </c>
      <c r="Q1455" s="28"/>
      <c r="R1455" s="28"/>
      <c r="S1455" s="28"/>
      <c r="T1455" s="28"/>
    </row>
    <row r="1456" spans="1:20" ht="27" customHeight="1" x14ac:dyDescent="0.2">
      <c r="A1456" s="42" t="s">
        <v>4165</v>
      </c>
      <c r="B1456" s="43" t="s">
        <v>21</v>
      </c>
      <c r="C1456" s="43" t="s">
        <v>4166</v>
      </c>
      <c r="D1456" s="43" t="s">
        <v>3989</v>
      </c>
      <c r="E1456" s="43" t="s">
        <v>4167</v>
      </c>
      <c r="F1456" s="43">
        <f t="shared" si="25"/>
        <v>3</v>
      </c>
      <c r="G1456" s="43" t="str">
        <f t="shared" si="26"/>
        <v>03/05/202607:02:51</v>
      </c>
      <c r="H1456" s="43" t="s">
        <v>3989</v>
      </c>
      <c r="I1456" s="44">
        <v>46086</v>
      </c>
      <c r="J1456" s="44" t="str">
        <f t="shared" si="27"/>
        <v>WD</v>
      </c>
      <c r="K1456" s="43" t="s">
        <v>4168</v>
      </c>
      <c r="L1456" s="43">
        <f t="shared" si="28"/>
        <v>7</v>
      </c>
      <c r="M1456" s="43" t="s">
        <v>1210</v>
      </c>
      <c r="N1456" s="45">
        <f t="shared" si="29"/>
        <v>0.16336805555555556</v>
      </c>
      <c r="O1456" s="46">
        <v>73700</v>
      </c>
      <c r="P1456" s="47">
        <f>VLOOKUP(O1456,'CPT to wRVU'!$A$1:$C$9660,3,FALSE)</f>
        <v>1</v>
      </c>
      <c r="Q1456" s="25"/>
      <c r="R1456" s="25">
        <f>SUM(P1456:P1468)</f>
        <v>5.7899999999999991</v>
      </c>
      <c r="S1456" s="25"/>
      <c r="T1456" s="25"/>
    </row>
    <row r="1457" spans="1:20" ht="27" customHeight="1" x14ac:dyDescent="0.2">
      <c r="A1457" s="42" t="s">
        <v>4169</v>
      </c>
      <c r="B1457" s="43" t="s">
        <v>40</v>
      </c>
      <c r="C1457" s="43" t="s">
        <v>4170</v>
      </c>
      <c r="D1457" s="43" t="s">
        <v>3989</v>
      </c>
      <c r="E1457" s="43" t="s">
        <v>4052</v>
      </c>
      <c r="F1457" s="43">
        <f t="shared" si="25"/>
        <v>0</v>
      </c>
      <c r="G1457" s="43" t="str">
        <f t="shared" si="26"/>
        <v>03/05/202607:06:19</v>
      </c>
      <c r="H1457" s="43" t="s">
        <v>3989</v>
      </c>
      <c r="I1457" s="44">
        <v>46086</v>
      </c>
      <c r="J1457" s="44" t="str">
        <f t="shared" si="27"/>
        <v>WD</v>
      </c>
      <c r="K1457" s="43" t="s">
        <v>4171</v>
      </c>
      <c r="L1457" s="43">
        <f t="shared" si="28"/>
        <v>7</v>
      </c>
      <c r="M1457" s="43" t="s">
        <v>1210</v>
      </c>
      <c r="N1457" s="45">
        <f t="shared" si="29"/>
        <v>0.26787037037037037</v>
      </c>
      <c r="O1457" s="46">
        <v>71100</v>
      </c>
      <c r="P1457" s="47">
        <f>VLOOKUP(O1457,'CPT to wRVU'!$A$1:$C$9660,3,FALSE)</f>
        <v>0.22</v>
      </c>
      <c r="Q1457" s="28"/>
      <c r="R1457" s="28"/>
      <c r="S1457" s="28"/>
      <c r="T1457" s="28"/>
    </row>
    <row r="1458" spans="1:20" ht="27" customHeight="1" x14ac:dyDescent="0.2">
      <c r="A1458" s="42" t="s">
        <v>4172</v>
      </c>
      <c r="B1458" s="43" t="s">
        <v>40</v>
      </c>
      <c r="C1458" s="43" t="s">
        <v>470</v>
      </c>
      <c r="D1458" s="43" t="s">
        <v>3989</v>
      </c>
      <c r="E1458" s="43" t="s">
        <v>4052</v>
      </c>
      <c r="F1458" s="43">
        <f t="shared" si="25"/>
        <v>0</v>
      </c>
      <c r="G1458" s="43" t="str">
        <f t="shared" si="26"/>
        <v>03/05/202607:06:19</v>
      </c>
      <c r="H1458" s="43" t="s">
        <v>3989</v>
      </c>
      <c r="I1458" s="44">
        <v>46086</v>
      </c>
      <c r="J1458" s="44" t="str">
        <f t="shared" si="27"/>
        <v>WD</v>
      </c>
      <c r="K1458" s="43" t="s">
        <v>4171</v>
      </c>
      <c r="L1458" s="43">
        <f t="shared" si="28"/>
        <v>7</v>
      </c>
      <c r="M1458" s="43" t="s">
        <v>1210</v>
      </c>
      <c r="N1458" s="45">
        <f t="shared" si="29"/>
        <v>0.26787037037037037</v>
      </c>
      <c r="O1458" s="46">
        <v>71045</v>
      </c>
      <c r="P1458" s="47">
        <f>VLOOKUP(O1458,'CPT to wRVU'!$A$1:$C$9660,3,FALSE)</f>
        <v>0.18</v>
      </c>
      <c r="Q1458" s="25"/>
      <c r="R1458" s="25"/>
      <c r="S1458" s="25"/>
      <c r="T1458" s="25"/>
    </row>
    <row r="1459" spans="1:20" ht="27" customHeight="1" x14ac:dyDescent="0.2">
      <c r="A1459" s="42" t="s">
        <v>4173</v>
      </c>
      <c r="B1459" s="43" t="s">
        <v>171</v>
      </c>
      <c r="C1459" s="43" t="s">
        <v>1228</v>
      </c>
      <c r="D1459" s="43" t="s">
        <v>3989</v>
      </c>
      <c r="E1459" s="43" t="s">
        <v>4174</v>
      </c>
      <c r="F1459" s="43">
        <f t="shared" si="25"/>
        <v>6</v>
      </c>
      <c r="G1459" s="43" t="str">
        <f t="shared" si="26"/>
        <v>03/05/202607:11:13</v>
      </c>
      <c r="H1459" s="43" t="s">
        <v>3989</v>
      </c>
      <c r="I1459" s="44">
        <v>46086</v>
      </c>
      <c r="J1459" s="44" t="str">
        <f t="shared" si="27"/>
        <v>WD</v>
      </c>
      <c r="K1459" s="43" t="s">
        <v>4175</v>
      </c>
      <c r="L1459" s="43">
        <f t="shared" si="28"/>
        <v>7</v>
      </c>
      <c r="M1459" s="43" t="s">
        <v>1210</v>
      </c>
      <c r="N1459" s="45">
        <f t="shared" si="29"/>
        <v>3.2291666666666663E-2</v>
      </c>
      <c r="O1459" s="46">
        <v>76815</v>
      </c>
      <c r="P1459" s="47">
        <f>VLOOKUP(O1459,'CPT to wRVU'!$A$1:$C$9660,3,FALSE)</f>
        <v>0.65</v>
      </c>
      <c r="Q1459" s="28"/>
      <c r="R1459" s="28"/>
      <c r="S1459" s="28"/>
      <c r="T1459" s="28"/>
    </row>
    <row r="1460" spans="1:20" ht="27" customHeight="1" x14ac:dyDescent="0.2">
      <c r="A1460" s="42" t="s">
        <v>4176</v>
      </c>
      <c r="B1460" s="43" t="s">
        <v>171</v>
      </c>
      <c r="C1460" s="43" t="s">
        <v>404</v>
      </c>
      <c r="D1460" s="43" t="s">
        <v>3989</v>
      </c>
      <c r="E1460" s="43" t="s">
        <v>4177</v>
      </c>
      <c r="F1460" s="43">
        <f t="shared" si="25"/>
        <v>6</v>
      </c>
      <c r="G1460" s="43" t="str">
        <f t="shared" si="26"/>
        <v>03/05/202607:20:06</v>
      </c>
      <c r="H1460" s="43" t="s">
        <v>3989</v>
      </c>
      <c r="I1460" s="44">
        <v>46086</v>
      </c>
      <c r="J1460" s="44" t="str">
        <f t="shared" si="27"/>
        <v>WD</v>
      </c>
      <c r="K1460" s="43" t="s">
        <v>4178</v>
      </c>
      <c r="L1460" s="43">
        <f t="shared" si="28"/>
        <v>7</v>
      </c>
      <c r="M1460" s="43" t="s">
        <v>1210</v>
      </c>
      <c r="N1460" s="45">
        <f t="shared" si="29"/>
        <v>1.7546296296296282E-2</v>
      </c>
      <c r="O1460" s="46">
        <v>93880</v>
      </c>
      <c r="P1460" s="47">
        <f>VLOOKUP(O1460,'CPT to wRVU'!$A$1:$C$9660,3,FALSE)</f>
        <v>0.8</v>
      </c>
      <c r="Q1460" s="25"/>
      <c r="R1460" s="25"/>
      <c r="S1460" s="25"/>
      <c r="T1460" s="25"/>
    </row>
    <row r="1461" spans="1:20" ht="27" customHeight="1" x14ac:dyDescent="0.2">
      <c r="A1461" s="42" t="s">
        <v>4179</v>
      </c>
      <c r="B1461" s="43" t="s">
        <v>40</v>
      </c>
      <c r="C1461" s="43" t="s">
        <v>41</v>
      </c>
      <c r="D1461" s="43" t="s">
        <v>3129</v>
      </c>
      <c r="E1461" s="43" t="s">
        <v>4180</v>
      </c>
      <c r="F1461" s="43">
        <f t="shared" si="25"/>
        <v>21</v>
      </c>
      <c r="G1461" s="43" t="str">
        <f t="shared" si="26"/>
        <v>03/05/202607:23:39</v>
      </c>
      <c r="H1461" s="43" t="s">
        <v>3989</v>
      </c>
      <c r="I1461" s="44">
        <v>46086</v>
      </c>
      <c r="J1461" s="44" t="str">
        <f t="shared" si="27"/>
        <v>WD</v>
      </c>
      <c r="K1461" s="43" t="s">
        <v>4181</v>
      </c>
      <c r="L1461" s="43">
        <f t="shared" si="28"/>
        <v>7</v>
      </c>
      <c r="M1461" s="43" t="s">
        <v>1210</v>
      </c>
      <c r="N1461" s="45">
        <f t="shared" si="29"/>
        <v>0.42607638888888888</v>
      </c>
      <c r="O1461" s="46">
        <v>71046</v>
      </c>
      <c r="P1461" s="47">
        <f>VLOOKUP(O1461,'CPT to wRVU'!$A$1:$C$9660,3,FALSE)</f>
        <v>0.22</v>
      </c>
      <c r="Q1461" s="28"/>
      <c r="R1461" s="28"/>
      <c r="S1461" s="28"/>
      <c r="T1461" s="28"/>
    </row>
    <row r="1462" spans="1:20" ht="16.5" customHeight="1" x14ac:dyDescent="0.2">
      <c r="A1462" s="42" t="s">
        <v>4182</v>
      </c>
      <c r="B1462" s="43" t="s">
        <v>40</v>
      </c>
      <c r="C1462" s="43" t="s">
        <v>41</v>
      </c>
      <c r="D1462" s="43" t="s">
        <v>3129</v>
      </c>
      <c r="E1462" s="43" t="s">
        <v>4183</v>
      </c>
      <c r="F1462" s="43">
        <f t="shared" si="25"/>
        <v>21</v>
      </c>
      <c r="G1462" s="43" t="str">
        <f t="shared" si="26"/>
        <v>03/05/202607:25:25</v>
      </c>
      <c r="H1462" s="43" t="s">
        <v>3989</v>
      </c>
      <c r="I1462" s="44">
        <v>46086</v>
      </c>
      <c r="J1462" s="44" t="str">
        <f t="shared" si="27"/>
        <v>WD</v>
      </c>
      <c r="K1462" s="43" t="s">
        <v>4184</v>
      </c>
      <c r="L1462" s="43">
        <f t="shared" si="28"/>
        <v>7</v>
      </c>
      <c r="M1462" s="43" t="s">
        <v>1210</v>
      </c>
      <c r="N1462" s="45">
        <f t="shared" si="29"/>
        <v>0.40802083333333339</v>
      </c>
      <c r="O1462" s="46">
        <v>71046</v>
      </c>
      <c r="P1462" s="47">
        <f>VLOOKUP(O1462,'CPT to wRVU'!$A$1:$C$9660,3,FALSE)</f>
        <v>0.22</v>
      </c>
      <c r="Q1462" s="25"/>
      <c r="R1462" s="25"/>
      <c r="S1462" s="25"/>
      <c r="T1462" s="25"/>
    </row>
    <row r="1463" spans="1:20" ht="27" customHeight="1" x14ac:dyDescent="0.2">
      <c r="A1463" s="42" t="s">
        <v>4185</v>
      </c>
      <c r="B1463" s="43" t="s">
        <v>40</v>
      </c>
      <c r="C1463" s="43" t="s">
        <v>41</v>
      </c>
      <c r="D1463" s="43" t="s">
        <v>3129</v>
      </c>
      <c r="E1463" s="43" t="s">
        <v>4186</v>
      </c>
      <c r="F1463" s="43">
        <f t="shared" si="25"/>
        <v>22</v>
      </c>
      <c r="G1463" s="43" t="str">
        <f t="shared" si="26"/>
        <v>03/05/202607:27:44</v>
      </c>
      <c r="H1463" s="43" t="s">
        <v>3989</v>
      </c>
      <c r="I1463" s="44">
        <v>46086</v>
      </c>
      <c r="J1463" s="44" t="str">
        <f t="shared" si="27"/>
        <v>WD</v>
      </c>
      <c r="K1463" s="43" t="s">
        <v>4187</v>
      </c>
      <c r="L1463" s="43">
        <f t="shared" si="28"/>
        <v>7</v>
      </c>
      <c r="M1463" s="43" t="s">
        <v>1210</v>
      </c>
      <c r="N1463" s="45">
        <f t="shared" si="29"/>
        <v>0.36156250000000001</v>
      </c>
      <c r="O1463" s="46">
        <v>71046</v>
      </c>
      <c r="P1463" s="47">
        <f>VLOOKUP(O1463,'CPT to wRVU'!$A$1:$C$9660,3,FALSE)</f>
        <v>0.22</v>
      </c>
      <c r="Q1463" s="28"/>
      <c r="R1463" s="28"/>
      <c r="S1463" s="28"/>
      <c r="T1463" s="28"/>
    </row>
    <row r="1464" spans="1:20" ht="16.5" customHeight="1" x14ac:dyDescent="0.2">
      <c r="A1464" s="42" t="s">
        <v>4188</v>
      </c>
      <c r="B1464" s="43" t="s">
        <v>21</v>
      </c>
      <c r="C1464" s="43" t="s">
        <v>28</v>
      </c>
      <c r="D1464" s="43" t="s">
        <v>3989</v>
      </c>
      <c r="E1464" s="43" t="s">
        <v>4189</v>
      </c>
      <c r="F1464" s="43">
        <f t="shared" si="25"/>
        <v>7</v>
      </c>
      <c r="G1464" s="43" t="str">
        <f t="shared" si="26"/>
        <v>03/05/202607:37:44</v>
      </c>
      <c r="H1464" s="43" t="s">
        <v>3989</v>
      </c>
      <c r="I1464" s="44">
        <v>46086</v>
      </c>
      <c r="J1464" s="44" t="str">
        <f t="shared" si="27"/>
        <v>WD</v>
      </c>
      <c r="K1464" s="43" t="s">
        <v>4190</v>
      </c>
      <c r="L1464" s="43">
        <f t="shared" si="28"/>
        <v>7</v>
      </c>
      <c r="M1464" s="43" t="s">
        <v>1210</v>
      </c>
      <c r="N1464" s="45">
        <f t="shared" si="29"/>
        <v>1.1168981481481488E-2</v>
      </c>
      <c r="O1464" s="46">
        <v>70450</v>
      </c>
      <c r="P1464" s="47">
        <f>VLOOKUP(O1464,'CPT to wRVU'!$A$1:$C$9660,3,FALSE)</f>
        <v>0.85</v>
      </c>
      <c r="Q1464" s="25"/>
      <c r="R1464" s="25"/>
      <c r="S1464" s="25"/>
      <c r="T1464" s="25"/>
    </row>
    <row r="1465" spans="1:20" ht="16.5" customHeight="1" x14ac:dyDescent="0.2">
      <c r="A1465" s="42" t="s">
        <v>4191</v>
      </c>
      <c r="B1465" s="43" t="s">
        <v>171</v>
      </c>
      <c r="C1465" s="43" t="s">
        <v>393</v>
      </c>
      <c r="D1465" s="43" t="s">
        <v>3989</v>
      </c>
      <c r="E1465" s="43" t="s">
        <v>4192</v>
      </c>
      <c r="F1465" s="43">
        <f t="shared" si="25"/>
        <v>7</v>
      </c>
      <c r="G1465" s="43" t="str">
        <f t="shared" si="26"/>
        <v>03/05/202607:51:34</v>
      </c>
      <c r="H1465" s="43" t="s">
        <v>3989</v>
      </c>
      <c r="I1465" s="44">
        <v>46086</v>
      </c>
      <c r="J1465" s="44" t="str">
        <f t="shared" si="27"/>
        <v>WD</v>
      </c>
      <c r="K1465" s="43" t="s">
        <v>4193</v>
      </c>
      <c r="L1465" s="43">
        <f t="shared" si="28"/>
        <v>7</v>
      </c>
      <c r="M1465" s="43" t="s">
        <v>1210</v>
      </c>
      <c r="N1465" s="45">
        <f t="shared" si="29"/>
        <v>1.5428240740740728E-2</v>
      </c>
      <c r="O1465" s="46">
        <v>76700</v>
      </c>
      <c r="P1465" s="47">
        <f>VLOOKUP(O1465,'CPT to wRVU'!$A$1:$C$9660,3,FALSE)</f>
        <v>0.81</v>
      </c>
      <c r="Q1465" s="28"/>
      <c r="R1465" s="28"/>
      <c r="S1465" s="28"/>
      <c r="T1465" s="28"/>
    </row>
    <row r="1466" spans="1:20" ht="16.5" customHeight="1" x14ac:dyDescent="0.2">
      <c r="A1466" s="42" t="s">
        <v>4194</v>
      </c>
      <c r="B1466" s="43" t="s">
        <v>40</v>
      </c>
      <c r="C1466" s="43" t="s">
        <v>110</v>
      </c>
      <c r="D1466" s="43" t="s">
        <v>3129</v>
      </c>
      <c r="E1466" s="43" t="s">
        <v>4195</v>
      </c>
      <c r="F1466" s="43">
        <f t="shared" si="25"/>
        <v>23</v>
      </c>
      <c r="G1466" s="43" t="str">
        <f t="shared" si="26"/>
        <v>03/05/202607:54:55</v>
      </c>
      <c r="H1466" s="43" t="s">
        <v>3989</v>
      </c>
      <c r="I1466" s="44">
        <v>46086</v>
      </c>
      <c r="J1466" s="44" t="str">
        <f t="shared" si="27"/>
        <v>WD</v>
      </c>
      <c r="K1466" s="43" t="s">
        <v>4196</v>
      </c>
      <c r="L1466" s="43">
        <f t="shared" si="28"/>
        <v>7</v>
      </c>
      <c r="M1466" s="43" t="s">
        <v>1210</v>
      </c>
      <c r="N1466" s="45">
        <f t="shared" si="29"/>
        <v>0.33672453703703709</v>
      </c>
      <c r="O1466" s="46">
        <v>74018</v>
      </c>
      <c r="P1466" s="47">
        <f>VLOOKUP(O1466,'CPT to wRVU'!$A$1:$C$9660,3,FALSE)</f>
        <v>0.18</v>
      </c>
      <c r="Q1466" s="25"/>
      <c r="R1466" s="25"/>
      <c r="S1466" s="25"/>
      <c r="T1466" s="25"/>
    </row>
    <row r="1467" spans="1:20" ht="27" customHeight="1" x14ac:dyDescent="0.2">
      <c r="A1467" s="42" t="s">
        <v>4197</v>
      </c>
      <c r="B1467" s="43" t="s">
        <v>40</v>
      </c>
      <c r="C1467" s="43" t="s">
        <v>41</v>
      </c>
      <c r="D1467" s="43" t="s">
        <v>3129</v>
      </c>
      <c r="E1467" s="43" t="s">
        <v>4198</v>
      </c>
      <c r="F1467" s="43">
        <f t="shared" si="25"/>
        <v>23</v>
      </c>
      <c r="G1467" s="43" t="str">
        <f t="shared" si="26"/>
        <v>03/05/202607:57:37</v>
      </c>
      <c r="H1467" s="43" t="s">
        <v>3989</v>
      </c>
      <c r="I1467" s="44">
        <v>46086</v>
      </c>
      <c r="J1467" s="44" t="str">
        <f t="shared" si="27"/>
        <v>WD</v>
      </c>
      <c r="K1467" s="43" t="s">
        <v>4199</v>
      </c>
      <c r="L1467" s="43">
        <f t="shared" si="28"/>
        <v>7</v>
      </c>
      <c r="M1467" s="43" t="s">
        <v>1210</v>
      </c>
      <c r="N1467" s="45">
        <f t="shared" si="29"/>
        <v>0.36681712962962965</v>
      </c>
      <c r="O1467" s="46">
        <v>71046</v>
      </c>
      <c r="P1467" s="47">
        <f>VLOOKUP(O1467,'CPT to wRVU'!$A$1:$C$9660,3,FALSE)</f>
        <v>0.22</v>
      </c>
      <c r="Q1467" s="28"/>
      <c r="R1467" s="28"/>
      <c r="S1467" s="28"/>
      <c r="T1467" s="28"/>
    </row>
    <row r="1468" spans="1:20" ht="27" customHeight="1" x14ac:dyDescent="0.2">
      <c r="A1468" s="42" t="s">
        <v>4200</v>
      </c>
      <c r="B1468" s="43" t="s">
        <v>40</v>
      </c>
      <c r="C1468" s="43" t="s">
        <v>41</v>
      </c>
      <c r="D1468" s="43" t="s">
        <v>3989</v>
      </c>
      <c r="E1468" s="43" t="s">
        <v>4201</v>
      </c>
      <c r="F1468" s="43">
        <f t="shared" si="25"/>
        <v>2</v>
      </c>
      <c r="G1468" s="43" t="str">
        <f t="shared" si="26"/>
        <v>03/05/202607:59:58</v>
      </c>
      <c r="H1468" s="43" t="s">
        <v>3989</v>
      </c>
      <c r="I1468" s="44">
        <v>46086</v>
      </c>
      <c r="J1468" s="44" t="str">
        <f t="shared" si="27"/>
        <v>WD</v>
      </c>
      <c r="K1468" s="43" t="s">
        <v>4202</v>
      </c>
      <c r="L1468" s="43">
        <f t="shared" si="28"/>
        <v>7</v>
      </c>
      <c r="M1468" s="43" t="s">
        <v>1210</v>
      </c>
      <c r="N1468" s="45">
        <f t="shared" si="29"/>
        <v>0.24166666666666667</v>
      </c>
      <c r="O1468" s="46">
        <v>71046</v>
      </c>
      <c r="P1468" s="47">
        <f>VLOOKUP(O1468,'CPT to wRVU'!$A$1:$C$9660,3,FALSE)</f>
        <v>0.22</v>
      </c>
      <c r="Q1468" s="25"/>
      <c r="R1468" s="25"/>
      <c r="S1468" s="25"/>
      <c r="T1468" s="25"/>
    </row>
    <row r="1469" spans="1:20" ht="27" customHeight="1" x14ac:dyDescent="0.2">
      <c r="A1469" s="19" t="s">
        <v>4203</v>
      </c>
      <c r="B1469" s="20" t="s">
        <v>40</v>
      </c>
      <c r="C1469" s="20" t="s">
        <v>41</v>
      </c>
      <c r="D1469" s="20" t="s">
        <v>3989</v>
      </c>
      <c r="E1469" s="20" t="s">
        <v>4204</v>
      </c>
      <c r="F1469" s="20">
        <f t="shared" si="25"/>
        <v>19</v>
      </c>
      <c r="G1469" s="20" t="str">
        <f t="shared" si="26"/>
        <v>03/05/202623:04:02</v>
      </c>
      <c r="H1469" s="20" t="s">
        <v>3989</v>
      </c>
      <c r="I1469" s="21">
        <v>46086</v>
      </c>
      <c r="J1469" s="21" t="str">
        <f t="shared" si="27"/>
        <v>WD</v>
      </c>
      <c r="K1469" s="20" t="s">
        <v>4205</v>
      </c>
      <c r="L1469" s="20">
        <f t="shared" si="28"/>
        <v>23</v>
      </c>
      <c r="M1469" s="20" t="s">
        <v>26</v>
      </c>
      <c r="N1469" s="22">
        <f t="shared" si="29"/>
        <v>0.13526620370370368</v>
      </c>
      <c r="O1469" s="23">
        <v>71046</v>
      </c>
      <c r="P1469" s="24">
        <f>VLOOKUP(O1469,'CPT to wRVU'!$A$1:$C$9660,3,FALSE)</f>
        <v>0.22</v>
      </c>
      <c r="Q1469" s="28"/>
      <c r="R1469" s="28">
        <f>SUM(P1469:P1479)</f>
        <v>2.15</v>
      </c>
      <c r="S1469" s="28"/>
      <c r="T1469" s="28"/>
    </row>
    <row r="1470" spans="1:20" ht="16.5" customHeight="1" x14ac:dyDescent="0.2">
      <c r="A1470" s="19" t="s">
        <v>4206</v>
      </c>
      <c r="B1470" s="20" t="s">
        <v>40</v>
      </c>
      <c r="C1470" s="20" t="s">
        <v>61</v>
      </c>
      <c r="D1470" s="20" t="s">
        <v>3989</v>
      </c>
      <c r="E1470" s="20" t="s">
        <v>4207</v>
      </c>
      <c r="F1470" s="20">
        <f t="shared" si="25"/>
        <v>19</v>
      </c>
      <c r="G1470" s="20" t="str">
        <f t="shared" si="26"/>
        <v>03/05/202623:08:01</v>
      </c>
      <c r="H1470" s="20" t="s">
        <v>3989</v>
      </c>
      <c r="I1470" s="21">
        <v>46086</v>
      </c>
      <c r="J1470" s="21" t="str">
        <f t="shared" si="27"/>
        <v>WD</v>
      </c>
      <c r="K1470" s="20" t="s">
        <v>4208</v>
      </c>
      <c r="L1470" s="20">
        <f t="shared" si="28"/>
        <v>23</v>
      </c>
      <c r="M1470" s="20" t="s">
        <v>26</v>
      </c>
      <c r="N1470" s="22">
        <f t="shared" si="29"/>
        <v>0.14325231481481482</v>
      </c>
      <c r="O1470" s="23">
        <v>71045</v>
      </c>
      <c r="P1470" s="24">
        <f>VLOOKUP(O1470,'CPT to wRVU'!$A$1:$C$9660,3,FALSE)</f>
        <v>0.18</v>
      </c>
      <c r="Q1470" s="25"/>
      <c r="R1470" s="25"/>
      <c r="S1470" s="25"/>
      <c r="T1470" s="25"/>
    </row>
    <row r="1471" spans="1:20" ht="27" customHeight="1" x14ac:dyDescent="0.2">
      <c r="A1471" s="19" t="s">
        <v>4209</v>
      </c>
      <c r="B1471" s="20" t="s">
        <v>40</v>
      </c>
      <c r="C1471" s="20" t="s">
        <v>509</v>
      </c>
      <c r="D1471" s="20" t="s">
        <v>3989</v>
      </c>
      <c r="E1471" s="20" t="s">
        <v>4210</v>
      </c>
      <c r="F1471" s="20">
        <f t="shared" si="25"/>
        <v>19</v>
      </c>
      <c r="G1471" s="20" t="str">
        <f t="shared" si="26"/>
        <v>03/05/202623:12:05</v>
      </c>
      <c r="H1471" s="20" t="s">
        <v>3989</v>
      </c>
      <c r="I1471" s="21">
        <v>46086</v>
      </c>
      <c r="J1471" s="21" t="str">
        <f t="shared" si="27"/>
        <v>WD</v>
      </c>
      <c r="K1471" s="20" t="s">
        <v>4211</v>
      </c>
      <c r="L1471" s="20">
        <f t="shared" si="28"/>
        <v>23</v>
      </c>
      <c r="M1471" s="20" t="s">
        <v>26</v>
      </c>
      <c r="N1471" s="22">
        <f t="shared" si="29"/>
        <v>0.13974537037037038</v>
      </c>
      <c r="O1471" s="23">
        <v>73562</v>
      </c>
      <c r="P1471" s="24">
        <f>VLOOKUP(O1471,'CPT to wRVU'!$A$1:$C$9660,3,FALSE)</f>
        <v>0.18</v>
      </c>
      <c r="Q1471" s="28"/>
      <c r="R1471" s="28"/>
      <c r="S1471" s="28"/>
      <c r="T1471" s="28"/>
    </row>
    <row r="1472" spans="1:20" ht="27" customHeight="1" x14ac:dyDescent="0.2">
      <c r="A1472" s="19" t="s">
        <v>4212</v>
      </c>
      <c r="B1472" s="20" t="s">
        <v>40</v>
      </c>
      <c r="C1472" s="20" t="s">
        <v>41</v>
      </c>
      <c r="D1472" s="20" t="s">
        <v>3989</v>
      </c>
      <c r="E1472" s="20" t="s">
        <v>4210</v>
      </c>
      <c r="F1472" s="20">
        <f t="shared" si="25"/>
        <v>19</v>
      </c>
      <c r="G1472" s="20" t="str">
        <f t="shared" si="26"/>
        <v>03/05/202623:15:27</v>
      </c>
      <c r="H1472" s="20" t="s">
        <v>3989</v>
      </c>
      <c r="I1472" s="21">
        <v>46086</v>
      </c>
      <c r="J1472" s="21" t="str">
        <f t="shared" si="27"/>
        <v>WD</v>
      </c>
      <c r="K1472" s="20" t="s">
        <v>4213</v>
      </c>
      <c r="L1472" s="20">
        <f t="shared" si="28"/>
        <v>23</v>
      </c>
      <c r="M1472" s="20" t="s">
        <v>26</v>
      </c>
      <c r="N1472" s="22">
        <f t="shared" si="29"/>
        <v>0.14208333333333334</v>
      </c>
      <c r="O1472" s="23">
        <v>71046</v>
      </c>
      <c r="P1472" s="24">
        <f>VLOOKUP(O1472,'CPT to wRVU'!$A$1:$C$9660,3,FALSE)</f>
        <v>0.22</v>
      </c>
      <c r="Q1472" s="25"/>
      <c r="R1472" s="25"/>
      <c r="S1472" s="25"/>
      <c r="T1472" s="25"/>
    </row>
    <row r="1473" spans="1:20" ht="16.5" customHeight="1" x14ac:dyDescent="0.2">
      <c r="A1473" s="19" t="s">
        <v>4214</v>
      </c>
      <c r="B1473" s="20" t="s">
        <v>40</v>
      </c>
      <c r="C1473" s="20" t="s">
        <v>894</v>
      </c>
      <c r="D1473" s="20" t="s">
        <v>3989</v>
      </c>
      <c r="E1473" s="20" t="s">
        <v>4215</v>
      </c>
      <c r="F1473" s="20">
        <f t="shared" si="25"/>
        <v>19</v>
      </c>
      <c r="G1473" s="20" t="str">
        <f t="shared" si="26"/>
        <v>03/05/202623:19:13</v>
      </c>
      <c r="H1473" s="20" t="s">
        <v>3989</v>
      </c>
      <c r="I1473" s="21">
        <v>46086</v>
      </c>
      <c r="J1473" s="21" t="str">
        <f t="shared" si="27"/>
        <v>WD</v>
      </c>
      <c r="K1473" s="20" t="s">
        <v>4216</v>
      </c>
      <c r="L1473" s="20">
        <f t="shared" si="28"/>
        <v>23</v>
      </c>
      <c r="M1473" s="20" t="s">
        <v>26</v>
      </c>
      <c r="N1473" s="22">
        <f t="shared" si="29"/>
        <v>0.13853009259259252</v>
      </c>
      <c r="O1473" s="23">
        <v>73130</v>
      </c>
      <c r="P1473" s="24">
        <f>VLOOKUP(O1473,'CPT to wRVU'!$A$1:$C$9660,3,FALSE)</f>
        <v>0.17</v>
      </c>
      <c r="Q1473" s="28"/>
      <c r="R1473" s="28"/>
      <c r="S1473" s="28"/>
      <c r="T1473" s="28"/>
    </row>
    <row r="1474" spans="1:20" ht="27" customHeight="1" x14ac:dyDescent="0.2">
      <c r="A1474" s="19" t="s">
        <v>4217</v>
      </c>
      <c r="B1474" s="20" t="s">
        <v>40</v>
      </c>
      <c r="C1474" s="20" t="s">
        <v>470</v>
      </c>
      <c r="D1474" s="20" t="s">
        <v>3989</v>
      </c>
      <c r="E1474" s="20" t="s">
        <v>4218</v>
      </c>
      <c r="F1474" s="20">
        <f t="shared" si="25"/>
        <v>20</v>
      </c>
      <c r="G1474" s="20" t="str">
        <f t="shared" si="26"/>
        <v>03/05/202623:24:11</v>
      </c>
      <c r="H1474" s="20" t="s">
        <v>3989</v>
      </c>
      <c r="I1474" s="21">
        <v>46086</v>
      </c>
      <c r="J1474" s="21" t="str">
        <f t="shared" si="27"/>
        <v>WD</v>
      </c>
      <c r="K1474" s="20" t="s">
        <v>4219</v>
      </c>
      <c r="L1474" s="20">
        <f t="shared" si="28"/>
        <v>23</v>
      </c>
      <c r="M1474" s="20" t="s">
        <v>26</v>
      </c>
      <c r="N1474" s="22">
        <f t="shared" si="29"/>
        <v>0.11391203703703712</v>
      </c>
      <c r="O1474" s="23">
        <v>71045</v>
      </c>
      <c r="P1474" s="24">
        <f>VLOOKUP(O1474,'CPT to wRVU'!$A$1:$C$9660,3,FALSE)</f>
        <v>0.18</v>
      </c>
      <c r="Q1474" s="25"/>
      <c r="R1474" s="25"/>
      <c r="S1474" s="25"/>
      <c r="T1474" s="25"/>
    </row>
    <row r="1475" spans="1:20" ht="27" customHeight="1" x14ac:dyDescent="0.2">
      <c r="A1475" s="19" t="s">
        <v>4220</v>
      </c>
      <c r="B1475" s="20" t="s">
        <v>40</v>
      </c>
      <c r="C1475" s="20" t="s">
        <v>4221</v>
      </c>
      <c r="D1475" s="20" t="s">
        <v>3989</v>
      </c>
      <c r="E1475" s="20" t="s">
        <v>4222</v>
      </c>
      <c r="F1475" s="20">
        <f t="shared" si="25"/>
        <v>21</v>
      </c>
      <c r="G1475" s="20" t="str">
        <f t="shared" si="26"/>
        <v>03/05/202623:29:34</v>
      </c>
      <c r="H1475" s="20" t="s">
        <v>3989</v>
      </c>
      <c r="I1475" s="21">
        <v>46086</v>
      </c>
      <c r="J1475" s="21" t="str">
        <f t="shared" si="27"/>
        <v>WD</v>
      </c>
      <c r="K1475" s="20" t="s">
        <v>4223</v>
      </c>
      <c r="L1475" s="20">
        <f t="shared" si="28"/>
        <v>23</v>
      </c>
      <c r="M1475" s="20" t="s">
        <v>26</v>
      </c>
      <c r="N1475" s="22">
        <f t="shared" si="29"/>
        <v>8.0891203703703729E-2</v>
      </c>
      <c r="O1475" s="23">
        <v>70360</v>
      </c>
      <c r="P1475" s="24">
        <f>VLOOKUP(O1475,'CPT to wRVU'!$A$1:$C$9660,3,FALSE)</f>
        <v>0.18</v>
      </c>
      <c r="Q1475" s="28"/>
      <c r="R1475" s="28"/>
      <c r="S1475" s="28"/>
      <c r="T1475" s="28"/>
    </row>
    <row r="1476" spans="1:20" ht="27" customHeight="1" x14ac:dyDescent="0.2">
      <c r="A1476" s="19" t="s">
        <v>4224</v>
      </c>
      <c r="B1476" s="20" t="s">
        <v>40</v>
      </c>
      <c r="C1476" s="20" t="s">
        <v>4225</v>
      </c>
      <c r="D1476" s="20" t="s">
        <v>3989</v>
      </c>
      <c r="E1476" s="20" t="s">
        <v>4226</v>
      </c>
      <c r="F1476" s="20">
        <f t="shared" si="25"/>
        <v>19</v>
      </c>
      <c r="G1476" s="20" t="str">
        <f t="shared" si="26"/>
        <v>03/05/202623:37:00</v>
      </c>
      <c r="H1476" s="20" t="s">
        <v>3989</v>
      </c>
      <c r="I1476" s="21">
        <v>46086</v>
      </c>
      <c r="J1476" s="21" t="str">
        <f t="shared" si="27"/>
        <v>WD</v>
      </c>
      <c r="K1476" s="20" t="s">
        <v>4227</v>
      </c>
      <c r="L1476" s="20">
        <f t="shared" si="28"/>
        <v>23</v>
      </c>
      <c r="M1476" s="20" t="s">
        <v>26</v>
      </c>
      <c r="N1476" s="22">
        <f t="shared" si="29"/>
        <v>0.16584490740740732</v>
      </c>
      <c r="O1476" s="23">
        <v>70110</v>
      </c>
      <c r="P1476" s="24">
        <f>VLOOKUP(O1476,'CPT to wRVU'!$A$1:$C$9660,3,FALSE)</f>
        <v>0.25</v>
      </c>
      <c r="Q1476" s="25"/>
      <c r="R1476" s="25"/>
      <c r="S1476" s="25"/>
      <c r="T1476" s="25"/>
    </row>
    <row r="1477" spans="1:20" ht="27" customHeight="1" x14ac:dyDescent="0.2">
      <c r="A1477" s="19" t="s">
        <v>4228</v>
      </c>
      <c r="B1477" s="20" t="s">
        <v>40</v>
      </c>
      <c r="C1477" s="20" t="s">
        <v>41</v>
      </c>
      <c r="D1477" s="20" t="s">
        <v>3989</v>
      </c>
      <c r="E1477" s="20" t="s">
        <v>4229</v>
      </c>
      <c r="F1477" s="20">
        <f t="shared" si="25"/>
        <v>21</v>
      </c>
      <c r="G1477" s="20" t="str">
        <f t="shared" si="26"/>
        <v>03/05/202623:43:38</v>
      </c>
      <c r="H1477" s="20" t="s">
        <v>3989</v>
      </c>
      <c r="I1477" s="21">
        <v>46086</v>
      </c>
      <c r="J1477" s="21" t="str">
        <f t="shared" si="27"/>
        <v>WD</v>
      </c>
      <c r="K1477" s="20" t="s">
        <v>4230</v>
      </c>
      <c r="L1477" s="20">
        <f t="shared" si="28"/>
        <v>23</v>
      </c>
      <c r="M1477" s="20" t="s">
        <v>26</v>
      </c>
      <c r="N1477" s="22">
        <f t="shared" si="29"/>
        <v>7.4918981481481572E-2</v>
      </c>
      <c r="O1477" s="23">
        <v>71046</v>
      </c>
      <c r="P1477" s="24">
        <f>VLOOKUP(O1477,'CPT to wRVU'!$A$1:$C$9660,3,FALSE)</f>
        <v>0.22</v>
      </c>
      <c r="Q1477" s="28"/>
      <c r="R1477" s="28"/>
      <c r="S1477" s="28"/>
      <c r="T1477" s="28"/>
    </row>
    <row r="1478" spans="1:20" ht="27" customHeight="1" x14ac:dyDescent="0.2">
      <c r="A1478" s="19" t="s">
        <v>4231</v>
      </c>
      <c r="B1478" s="20" t="s">
        <v>40</v>
      </c>
      <c r="C1478" s="20" t="s">
        <v>61</v>
      </c>
      <c r="D1478" s="20" t="s">
        <v>3989</v>
      </c>
      <c r="E1478" s="20" t="s">
        <v>4232</v>
      </c>
      <c r="F1478" s="20">
        <f t="shared" si="25"/>
        <v>22</v>
      </c>
      <c r="G1478" s="20" t="str">
        <f t="shared" si="26"/>
        <v>03/05/202623:49:06</v>
      </c>
      <c r="H1478" s="20" t="s">
        <v>3989</v>
      </c>
      <c r="I1478" s="21">
        <v>46086</v>
      </c>
      <c r="J1478" s="21" t="str">
        <f t="shared" si="27"/>
        <v>WD</v>
      </c>
      <c r="K1478" s="20" t="s">
        <v>4129</v>
      </c>
      <c r="L1478" s="20">
        <f t="shared" si="28"/>
        <v>23</v>
      </c>
      <c r="M1478" s="20" t="s">
        <v>26</v>
      </c>
      <c r="N1478" s="22">
        <f t="shared" si="29"/>
        <v>6.0879629629629672E-2</v>
      </c>
      <c r="O1478" s="23">
        <v>71045</v>
      </c>
      <c r="P1478" s="24">
        <f>VLOOKUP(O1478,'CPT to wRVU'!$A$1:$C$9660,3,FALSE)</f>
        <v>0.18</v>
      </c>
      <c r="Q1478" s="25"/>
      <c r="R1478" s="25"/>
      <c r="S1478" s="25"/>
      <c r="T1478" s="25"/>
    </row>
    <row r="1479" spans="1:20" ht="27" customHeight="1" x14ac:dyDescent="0.2">
      <c r="A1479" s="19" t="s">
        <v>4233</v>
      </c>
      <c r="B1479" s="20" t="s">
        <v>40</v>
      </c>
      <c r="C1479" s="20" t="s">
        <v>156</v>
      </c>
      <c r="D1479" s="20" t="s">
        <v>3989</v>
      </c>
      <c r="E1479" s="20" t="s">
        <v>4234</v>
      </c>
      <c r="F1479" s="20">
        <f t="shared" si="25"/>
        <v>22</v>
      </c>
      <c r="G1479" s="20" t="str">
        <f t="shared" si="26"/>
        <v>03/05/202623:54:15</v>
      </c>
      <c r="H1479" s="20" t="s">
        <v>3989</v>
      </c>
      <c r="I1479" s="21">
        <v>46086</v>
      </c>
      <c r="J1479" s="21" t="str">
        <f t="shared" si="27"/>
        <v>WD</v>
      </c>
      <c r="K1479" s="20" t="s">
        <v>4235</v>
      </c>
      <c r="L1479" s="20">
        <f t="shared" si="28"/>
        <v>23</v>
      </c>
      <c r="M1479" s="20" t="s">
        <v>26</v>
      </c>
      <c r="N1479" s="22">
        <f t="shared" si="29"/>
        <v>6.4074074074074061E-2</v>
      </c>
      <c r="O1479" s="23">
        <v>73630</v>
      </c>
      <c r="P1479" s="24">
        <f>VLOOKUP(O1479,'CPT to wRVU'!$A$1:$C$9660,3,FALSE)</f>
        <v>0.17</v>
      </c>
      <c r="Q1479" s="28"/>
      <c r="R1479" s="28"/>
      <c r="S1479" s="28"/>
      <c r="T1479" s="28"/>
    </row>
    <row r="1480" spans="1:20" ht="27" customHeight="1" x14ac:dyDescent="0.2">
      <c r="A1480" s="19" t="s">
        <v>4236</v>
      </c>
      <c r="B1480" s="20" t="s">
        <v>40</v>
      </c>
      <c r="C1480" s="20" t="s">
        <v>160</v>
      </c>
      <c r="D1480" s="20" t="s">
        <v>3989</v>
      </c>
      <c r="E1480" s="20" t="s">
        <v>4234</v>
      </c>
      <c r="F1480" s="20">
        <f t="shared" si="25"/>
        <v>22</v>
      </c>
      <c r="G1480" s="20" t="str">
        <f t="shared" si="26"/>
        <v>03/06/202600:00:41</v>
      </c>
      <c r="H1480" s="20" t="s">
        <v>4237</v>
      </c>
      <c r="I1480" s="21">
        <v>46087</v>
      </c>
      <c r="J1480" s="21" t="str">
        <f t="shared" si="27"/>
        <v>WD</v>
      </c>
      <c r="K1480" s="20" t="s">
        <v>4238</v>
      </c>
      <c r="L1480" s="20">
        <f t="shared" si="28"/>
        <v>0</v>
      </c>
      <c r="M1480" s="20" t="s">
        <v>26</v>
      </c>
      <c r="N1480" s="22">
        <f t="shared" si="29"/>
        <v>6.8541666666666612E-2</v>
      </c>
      <c r="O1480" s="23">
        <v>73610</v>
      </c>
      <c r="P1480" s="24">
        <f>VLOOKUP(O1480,'CPT to wRVU'!$A$1:$C$9660,3,FALSE)</f>
        <v>0.17</v>
      </c>
      <c r="Q1480" s="25"/>
      <c r="R1480" s="25">
        <f>SUM(P1480:P1487)</f>
        <v>7.8400000000000007</v>
      </c>
      <c r="S1480" s="25"/>
      <c r="T1480" s="25"/>
    </row>
    <row r="1481" spans="1:20" ht="27" customHeight="1" x14ac:dyDescent="0.2">
      <c r="A1481" s="19" t="s">
        <v>4239</v>
      </c>
      <c r="B1481" s="20" t="s">
        <v>21</v>
      </c>
      <c r="C1481" s="20" t="s">
        <v>22</v>
      </c>
      <c r="D1481" s="20" t="s">
        <v>3989</v>
      </c>
      <c r="E1481" s="20" t="s">
        <v>4240</v>
      </c>
      <c r="F1481" s="20">
        <f t="shared" si="25"/>
        <v>23</v>
      </c>
      <c r="G1481" s="20" t="str">
        <f t="shared" si="26"/>
        <v>03/06/202600:09:31</v>
      </c>
      <c r="H1481" s="20" t="s">
        <v>4237</v>
      </c>
      <c r="I1481" s="21">
        <v>46087</v>
      </c>
      <c r="J1481" s="21" t="str">
        <f t="shared" si="27"/>
        <v>WD</v>
      </c>
      <c r="K1481" s="20" t="s">
        <v>4241</v>
      </c>
      <c r="L1481" s="20">
        <f t="shared" si="28"/>
        <v>0</v>
      </c>
      <c r="M1481" s="20" t="s">
        <v>26</v>
      </c>
      <c r="N1481" s="22">
        <f t="shared" si="29"/>
        <v>1.7256944444444478E-2</v>
      </c>
      <c r="O1481" s="23">
        <v>74177</v>
      </c>
      <c r="P1481" s="24">
        <f>VLOOKUP(O1481,'CPT to wRVU'!$A$1:$C$9660,3,FALSE)</f>
        <v>1.82</v>
      </c>
      <c r="Q1481" s="28"/>
      <c r="R1481" s="28"/>
      <c r="S1481" s="28"/>
      <c r="T1481" s="28"/>
    </row>
    <row r="1482" spans="1:20" ht="27" customHeight="1" x14ac:dyDescent="0.2">
      <c r="A1482" s="19" t="s">
        <v>4242</v>
      </c>
      <c r="B1482" s="20" t="s">
        <v>21</v>
      </c>
      <c r="C1482" s="20" t="s">
        <v>80</v>
      </c>
      <c r="D1482" s="20" t="s">
        <v>3989</v>
      </c>
      <c r="E1482" s="20" t="s">
        <v>4243</v>
      </c>
      <c r="F1482" s="20">
        <f t="shared" si="25"/>
        <v>23</v>
      </c>
      <c r="G1482" s="20" t="str">
        <f t="shared" si="26"/>
        <v>03/06/202600:17:44</v>
      </c>
      <c r="H1482" s="20" t="s">
        <v>4237</v>
      </c>
      <c r="I1482" s="21">
        <v>46087</v>
      </c>
      <c r="J1482" s="21" t="str">
        <f t="shared" si="27"/>
        <v>WD</v>
      </c>
      <c r="K1482" s="20" t="s">
        <v>4244</v>
      </c>
      <c r="L1482" s="20">
        <f t="shared" si="28"/>
        <v>0</v>
      </c>
      <c r="M1482" s="20" t="s">
        <v>26</v>
      </c>
      <c r="N1482" s="22">
        <f t="shared" si="29"/>
        <v>1.4837962962962914E-2</v>
      </c>
      <c r="O1482" s="23">
        <v>71275</v>
      </c>
      <c r="P1482" s="24">
        <f>VLOOKUP(O1482,'CPT to wRVU'!$A$1:$C$9660,3,FALSE)</f>
        <v>1.82</v>
      </c>
      <c r="Q1482" s="25"/>
      <c r="R1482" s="25"/>
      <c r="S1482" s="25"/>
      <c r="T1482" s="25"/>
    </row>
    <row r="1483" spans="1:20" ht="27" customHeight="1" x14ac:dyDescent="0.2">
      <c r="A1483" s="19" t="s">
        <v>4245</v>
      </c>
      <c r="B1483" s="20" t="s">
        <v>40</v>
      </c>
      <c r="C1483" s="20" t="s">
        <v>3799</v>
      </c>
      <c r="D1483" s="20" t="s">
        <v>4237</v>
      </c>
      <c r="E1483" s="20" t="s">
        <v>4246</v>
      </c>
      <c r="F1483" s="20">
        <f t="shared" si="25"/>
        <v>0</v>
      </c>
      <c r="G1483" s="20" t="str">
        <f t="shared" si="26"/>
        <v>03/06/202600:24:50</v>
      </c>
      <c r="H1483" s="20" t="s">
        <v>4237</v>
      </c>
      <c r="I1483" s="21">
        <v>46087</v>
      </c>
      <c r="J1483" s="21" t="str">
        <f t="shared" si="27"/>
        <v>WD</v>
      </c>
      <c r="K1483" s="20" t="s">
        <v>4247</v>
      </c>
      <c r="L1483" s="20">
        <f t="shared" si="28"/>
        <v>0</v>
      </c>
      <c r="M1483" s="20" t="s">
        <v>26</v>
      </c>
      <c r="N1483" s="22">
        <f t="shared" si="29"/>
        <v>1.6747685185185185E-2</v>
      </c>
      <c r="O1483" s="23">
        <v>73502</v>
      </c>
      <c r="P1483" s="24">
        <f>VLOOKUP(O1483,'CPT to wRVU'!$A$1:$C$9660,3,FALSE)</f>
        <v>0.22</v>
      </c>
      <c r="Q1483" s="28"/>
      <c r="R1483" s="28"/>
      <c r="S1483" s="28"/>
      <c r="T1483" s="28"/>
    </row>
    <row r="1484" spans="1:20" ht="27" customHeight="1" x14ac:dyDescent="0.2">
      <c r="A1484" s="19" t="s">
        <v>4248</v>
      </c>
      <c r="B1484" s="20" t="s">
        <v>21</v>
      </c>
      <c r="C1484" s="20" t="s">
        <v>84</v>
      </c>
      <c r="D1484" s="20" t="s">
        <v>4237</v>
      </c>
      <c r="E1484" s="20" t="s">
        <v>4249</v>
      </c>
      <c r="F1484" s="20">
        <f t="shared" si="25"/>
        <v>0</v>
      </c>
      <c r="G1484" s="20" t="str">
        <f t="shared" si="26"/>
        <v>03/06/202600:31:06</v>
      </c>
      <c r="H1484" s="20" t="s">
        <v>4237</v>
      </c>
      <c r="I1484" s="21">
        <v>46087</v>
      </c>
      <c r="J1484" s="21" t="str">
        <f t="shared" si="27"/>
        <v>WD</v>
      </c>
      <c r="K1484" s="20" t="s">
        <v>4250</v>
      </c>
      <c r="L1484" s="20">
        <f t="shared" si="28"/>
        <v>0</v>
      </c>
      <c r="M1484" s="20" t="s">
        <v>26</v>
      </c>
      <c r="N1484" s="22">
        <f t="shared" si="29"/>
        <v>7.8935185185185185E-3</v>
      </c>
      <c r="O1484" s="23">
        <v>74177</v>
      </c>
      <c r="P1484" s="24">
        <f>VLOOKUP(O1484,'CPT to wRVU'!$A$1:$C$9660,3,FALSE)</f>
        <v>1.82</v>
      </c>
      <c r="Q1484" s="25"/>
      <c r="R1484" s="25"/>
      <c r="S1484" s="25"/>
      <c r="T1484" s="25"/>
    </row>
    <row r="1485" spans="1:20" ht="27" customHeight="1" x14ac:dyDescent="0.2">
      <c r="A1485" s="19" t="s">
        <v>4251</v>
      </c>
      <c r="B1485" s="20" t="s">
        <v>21</v>
      </c>
      <c r="C1485" s="20" t="s">
        <v>139</v>
      </c>
      <c r="D1485" s="20" t="s">
        <v>4237</v>
      </c>
      <c r="E1485" s="20" t="s">
        <v>4252</v>
      </c>
      <c r="F1485" s="20">
        <f t="shared" si="25"/>
        <v>0</v>
      </c>
      <c r="G1485" s="20" t="str">
        <f t="shared" si="26"/>
        <v>03/06/202600:40:02</v>
      </c>
      <c r="H1485" s="20" t="s">
        <v>4237</v>
      </c>
      <c r="I1485" s="21">
        <v>46087</v>
      </c>
      <c r="J1485" s="21" t="str">
        <f t="shared" si="27"/>
        <v>WD</v>
      </c>
      <c r="K1485" s="20" t="s">
        <v>4253</v>
      </c>
      <c r="L1485" s="20">
        <f t="shared" si="28"/>
        <v>0</v>
      </c>
      <c r="M1485" s="20" t="s">
        <v>26</v>
      </c>
      <c r="N1485" s="22">
        <f t="shared" si="29"/>
        <v>1.4814814814814815E-2</v>
      </c>
      <c r="O1485" s="23">
        <v>71260</v>
      </c>
      <c r="P1485" s="24">
        <f>VLOOKUP(O1485,'CPT to wRVU'!$A$1:$C$9660,3,FALSE)</f>
        <v>1.1599999999999999</v>
      </c>
      <c r="Q1485" s="28"/>
      <c r="R1485" s="28"/>
      <c r="S1485" s="28"/>
      <c r="T1485" s="28"/>
    </row>
    <row r="1486" spans="1:20" ht="27" customHeight="1" x14ac:dyDescent="0.2">
      <c r="A1486" s="19" t="s">
        <v>4254</v>
      </c>
      <c r="B1486" s="20" t="s">
        <v>171</v>
      </c>
      <c r="C1486" s="20" t="s">
        <v>1228</v>
      </c>
      <c r="D1486" s="20" t="s">
        <v>3989</v>
      </c>
      <c r="E1486" s="20" t="s">
        <v>4255</v>
      </c>
      <c r="F1486" s="20">
        <f t="shared" si="25"/>
        <v>23</v>
      </c>
      <c r="G1486" s="20" t="str">
        <f t="shared" si="26"/>
        <v>03/06/202600:43:42</v>
      </c>
      <c r="H1486" s="20" t="s">
        <v>4237</v>
      </c>
      <c r="I1486" s="21">
        <v>46087</v>
      </c>
      <c r="J1486" s="21" t="str">
        <f t="shared" si="27"/>
        <v>WD</v>
      </c>
      <c r="K1486" s="20" t="s">
        <v>4256</v>
      </c>
      <c r="L1486" s="20">
        <f t="shared" si="28"/>
        <v>0</v>
      </c>
      <c r="M1486" s="20" t="s">
        <v>26</v>
      </c>
      <c r="N1486" s="22">
        <f t="shared" si="29"/>
        <v>4.0949074074073999E-2</v>
      </c>
      <c r="O1486" s="23">
        <v>76815</v>
      </c>
      <c r="P1486" s="24">
        <f>VLOOKUP(O1486,'CPT to wRVU'!$A$1:$C$9660,3,FALSE)</f>
        <v>0.65</v>
      </c>
      <c r="Q1486" s="25"/>
      <c r="R1486" s="25"/>
      <c r="S1486" s="25"/>
      <c r="T1486" s="25"/>
    </row>
    <row r="1487" spans="1:20" ht="27" customHeight="1" x14ac:dyDescent="0.2">
      <c r="A1487" s="19" t="s">
        <v>4257</v>
      </c>
      <c r="B1487" s="20" t="s">
        <v>40</v>
      </c>
      <c r="C1487" s="20" t="s">
        <v>470</v>
      </c>
      <c r="D1487" s="20" t="s">
        <v>4237</v>
      </c>
      <c r="E1487" s="20" t="s">
        <v>4258</v>
      </c>
      <c r="F1487" s="20">
        <f t="shared" si="25"/>
        <v>0</v>
      </c>
      <c r="G1487" s="20" t="str">
        <f t="shared" si="26"/>
        <v>03/06/202600:59:32</v>
      </c>
      <c r="H1487" s="20" t="s">
        <v>4237</v>
      </c>
      <c r="I1487" s="21">
        <v>46087</v>
      </c>
      <c r="J1487" s="21" t="str">
        <f t="shared" si="27"/>
        <v>WD</v>
      </c>
      <c r="K1487" s="20" t="s">
        <v>4259</v>
      </c>
      <c r="L1487" s="20">
        <f t="shared" si="28"/>
        <v>0</v>
      </c>
      <c r="M1487" s="20" t="s">
        <v>26</v>
      </c>
      <c r="N1487" s="22">
        <f t="shared" si="29"/>
        <v>2.0486111111111122E-3</v>
      </c>
      <c r="O1487" s="23">
        <v>71045</v>
      </c>
      <c r="P1487" s="24">
        <f>VLOOKUP(O1487,'CPT to wRVU'!$A$1:$C$9660,3,FALSE)</f>
        <v>0.18</v>
      </c>
      <c r="Q1487" s="28"/>
      <c r="R1487" s="28"/>
      <c r="S1487" s="28"/>
      <c r="T1487" s="28"/>
    </row>
    <row r="1488" spans="1:20" ht="27" customHeight="1" x14ac:dyDescent="0.2">
      <c r="A1488" s="19" t="s">
        <v>4260</v>
      </c>
      <c r="B1488" s="20" t="s">
        <v>40</v>
      </c>
      <c r="C1488" s="20" t="s">
        <v>61</v>
      </c>
      <c r="D1488" s="20" t="s">
        <v>4237</v>
      </c>
      <c r="E1488" s="20" t="s">
        <v>4261</v>
      </c>
      <c r="F1488" s="20">
        <f t="shared" si="25"/>
        <v>1</v>
      </c>
      <c r="G1488" s="20" t="str">
        <f t="shared" si="26"/>
        <v>03/06/202601:21:50</v>
      </c>
      <c r="H1488" s="20" t="s">
        <v>4237</v>
      </c>
      <c r="I1488" s="21">
        <v>46087</v>
      </c>
      <c r="J1488" s="21" t="str">
        <f t="shared" si="27"/>
        <v>WD</v>
      </c>
      <c r="K1488" s="20" t="s">
        <v>4262</v>
      </c>
      <c r="L1488" s="20">
        <f t="shared" si="28"/>
        <v>1</v>
      </c>
      <c r="M1488" s="20" t="s">
        <v>26</v>
      </c>
      <c r="N1488" s="22">
        <f t="shared" si="29"/>
        <v>1.5624999999999944E-3</v>
      </c>
      <c r="O1488" s="23">
        <v>71045</v>
      </c>
      <c r="P1488" s="24">
        <f>VLOOKUP(O1488,'CPT to wRVU'!$A$1:$C$9660,3,FALSE)</f>
        <v>0.18</v>
      </c>
      <c r="Q1488" s="25"/>
      <c r="R1488" s="25">
        <f>SUM(P1488:P1489)</f>
        <v>0.36</v>
      </c>
      <c r="S1488" s="25"/>
      <c r="T1488" s="25"/>
    </row>
    <row r="1489" spans="1:20" ht="16.5" customHeight="1" x14ac:dyDescent="0.2">
      <c r="A1489" s="19" t="s">
        <v>4263</v>
      </c>
      <c r="B1489" s="20" t="s">
        <v>40</v>
      </c>
      <c r="C1489" s="20" t="s">
        <v>61</v>
      </c>
      <c r="D1489" s="20" t="s">
        <v>4237</v>
      </c>
      <c r="E1489" s="20" t="s">
        <v>4264</v>
      </c>
      <c r="F1489" s="20">
        <f t="shared" si="25"/>
        <v>1</v>
      </c>
      <c r="G1489" s="20" t="str">
        <f t="shared" si="26"/>
        <v>03/06/202601:52:57</v>
      </c>
      <c r="H1489" s="20" t="s">
        <v>4237</v>
      </c>
      <c r="I1489" s="21">
        <v>46087</v>
      </c>
      <c r="J1489" s="21" t="str">
        <f t="shared" si="27"/>
        <v>WD</v>
      </c>
      <c r="K1489" s="20" t="s">
        <v>4265</v>
      </c>
      <c r="L1489" s="20">
        <f t="shared" si="28"/>
        <v>1</v>
      </c>
      <c r="M1489" s="20" t="s">
        <v>26</v>
      </c>
      <c r="N1489" s="22">
        <f t="shared" si="29"/>
        <v>1.8634259259259212E-3</v>
      </c>
      <c r="O1489" s="23">
        <v>71045</v>
      </c>
      <c r="P1489" s="24">
        <f>VLOOKUP(O1489,'CPT to wRVU'!$A$1:$C$9660,3,FALSE)</f>
        <v>0.18</v>
      </c>
      <c r="Q1489" s="28"/>
      <c r="R1489" s="28"/>
      <c r="S1489" s="28"/>
      <c r="T1489" s="28"/>
    </row>
    <row r="1490" spans="1:20" ht="16.5" customHeight="1" x14ac:dyDescent="0.2">
      <c r="A1490" s="19" t="s">
        <v>4266</v>
      </c>
      <c r="B1490" s="20" t="s">
        <v>40</v>
      </c>
      <c r="C1490" s="20" t="s">
        <v>4267</v>
      </c>
      <c r="D1490" s="20" t="s">
        <v>4237</v>
      </c>
      <c r="E1490" s="20" t="s">
        <v>4268</v>
      </c>
      <c r="F1490" s="20">
        <f t="shared" si="25"/>
        <v>2</v>
      </c>
      <c r="G1490" s="20" t="str">
        <f t="shared" si="26"/>
        <v>03/06/202602:17:50</v>
      </c>
      <c r="H1490" s="20" t="s">
        <v>4237</v>
      </c>
      <c r="I1490" s="21">
        <v>46087</v>
      </c>
      <c r="J1490" s="21" t="str">
        <f t="shared" si="27"/>
        <v>WD</v>
      </c>
      <c r="K1490" s="20" t="s">
        <v>4269</v>
      </c>
      <c r="L1490" s="20">
        <f t="shared" si="28"/>
        <v>2</v>
      </c>
      <c r="M1490" s="20" t="s">
        <v>26</v>
      </c>
      <c r="N1490" s="22">
        <f t="shared" si="29"/>
        <v>1.0879629629629572E-3</v>
      </c>
      <c r="O1490" s="23">
        <v>71100</v>
      </c>
      <c r="P1490" s="24">
        <f>VLOOKUP(O1490,'CPT to wRVU'!$A$1:$C$9660,3,FALSE)</f>
        <v>0.22</v>
      </c>
      <c r="Q1490" s="25"/>
      <c r="R1490" s="25">
        <f>SUM(P1490:P1494)</f>
        <v>4.2200000000000006</v>
      </c>
      <c r="S1490" s="25"/>
      <c r="T1490" s="25"/>
    </row>
    <row r="1491" spans="1:20" ht="27" customHeight="1" x14ac:dyDescent="0.2">
      <c r="A1491" s="19" t="s">
        <v>4270</v>
      </c>
      <c r="B1491" s="20" t="s">
        <v>40</v>
      </c>
      <c r="C1491" s="20" t="s">
        <v>485</v>
      </c>
      <c r="D1491" s="20" t="s">
        <v>4237</v>
      </c>
      <c r="E1491" s="20" t="s">
        <v>4271</v>
      </c>
      <c r="F1491" s="20">
        <f t="shared" si="25"/>
        <v>2</v>
      </c>
      <c r="G1491" s="20" t="str">
        <f t="shared" si="26"/>
        <v>03/06/202602:33:45</v>
      </c>
      <c r="H1491" s="20" t="s">
        <v>4237</v>
      </c>
      <c r="I1491" s="21">
        <v>46087</v>
      </c>
      <c r="J1491" s="21" t="str">
        <f t="shared" si="27"/>
        <v>WD</v>
      </c>
      <c r="K1491" s="20" t="s">
        <v>4272</v>
      </c>
      <c r="L1491" s="20">
        <f t="shared" si="28"/>
        <v>2</v>
      </c>
      <c r="M1491" s="20" t="s">
        <v>26</v>
      </c>
      <c r="N1491" s="22">
        <f t="shared" si="29"/>
        <v>2.1064814814814731E-3</v>
      </c>
      <c r="O1491" s="23">
        <v>73030</v>
      </c>
      <c r="P1491" s="24">
        <f>VLOOKUP(O1491,'CPT to wRVU'!$A$1:$C$9660,3,FALSE)</f>
        <v>0.18</v>
      </c>
      <c r="Q1491" s="28"/>
      <c r="R1491" s="28"/>
      <c r="S1491" s="28"/>
      <c r="T1491" s="28"/>
    </row>
    <row r="1492" spans="1:20" ht="27" customHeight="1" x14ac:dyDescent="0.2">
      <c r="A1492" s="19" t="s">
        <v>4273</v>
      </c>
      <c r="B1492" s="20" t="s">
        <v>40</v>
      </c>
      <c r="C1492" s="20" t="s">
        <v>470</v>
      </c>
      <c r="D1492" s="20" t="s">
        <v>4237</v>
      </c>
      <c r="E1492" s="20" t="s">
        <v>4274</v>
      </c>
      <c r="F1492" s="20">
        <f t="shared" si="25"/>
        <v>2</v>
      </c>
      <c r="G1492" s="20" t="str">
        <f t="shared" si="26"/>
        <v>03/06/202602:34:03</v>
      </c>
      <c r="H1492" s="20" t="s">
        <v>4237</v>
      </c>
      <c r="I1492" s="21">
        <v>46087</v>
      </c>
      <c r="J1492" s="21" t="str">
        <f t="shared" si="27"/>
        <v>WD</v>
      </c>
      <c r="K1492" s="20" t="s">
        <v>4275</v>
      </c>
      <c r="L1492" s="20">
        <f t="shared" si="28"/>
        <v>2</v>
      </c>
      <c r="M1492" s="20" t="s">
        <v>26</v>
      </c>
      <c r="N1492" s="22">
        <f t="shared" si="29"/>
        <v>1.3078703703703759E-3</v>
      </c>
      <c r="O1492" s="23">
        <v>71045</v>
      </c>
      <c r="P1492" s="24">
        <f>VLOOKUP(O1492,'CPT to wRVU'!$A$1:$C$9660,3,FALSE)</f>
        <v>0.18</v>
      </c>
      <c r="Q1492" s="25"/>
      <c r="R1492" s="25"/>
      <c r="S1492" s="25"/>
      <c r="T1492" s="25"/>
    </row>
    <row r="1493" spans="1:20" ht="27" customHeight="1" x14ac:dyDescent="0.2">
      <c r="A1493" s="19" t="s">
        <v>4276</v>
      </c>
      <c r="B1493" s="20" t="s">
        <v>21</v>
      </c>
      <c r="C1493" s="20" t="s">
        <v>80</v>
      </c>
      <c r="D1493" s="20" t="s">
        <v>4237</v>
      </c>
      <c r="E1493" s="20" t="s">
        <v>4277</v>
      </c>
      <c r="F1493" s="20">
        <f t="shared" si="25"/>
        <v>2</v>
      </c>
      <c r="G1493" s="20" t="str">
        <f t="shared" si="26"/>
        <v>03/06/202602:44:10</v>
      </c>
      <c r="H1493" s="20" t="s">
        <v>4237</v>
      </c>
      <c r="I1493" s="21">
        <v>46087</v>
      </c>
      <c r="J1493" s="21" t="str">
        <f t="shared" si="27"/>
        <v>WD</v>
      </c>
      <c r="K1493" s="20" t="s">
        <v>4278</v>
      </c>
      <c r="L1493" s="20">
        <f t="shared" si="28"/>
        <v>2</v>
      </c>
      <c r="M1493" s="20" t="s">
        <v>26</v>
      </c>
      <c r="N1493" s="22">
        <f t="shared" si="29"/>
        <v>1.8402777777777782E-2</v>
      </c>
      <c r="O1493" s="23">
        <v>71275</v>
      </c>
      <c r="P1493" s="24">
        <f>VLOOKUP(O1493,'CPT to wRVU'!$A$1:$C$9660,3,FALSE)</f>
        <v>1.82</v>
      </c>
      <c r="Q1493" s="28"/>
      <c r="R1493" s="28"/>
      <c r="S1493" s="28"/>
      <c r="T1493" s="28"/>
    </row>
    <row r="1494" spans="1:20" ht="27" customHeight="1" x14ac:dyDescent="0.2">
      <c r="A1494" s="19" t="s">
        <v>4279</v>
      </c>
      <c r="B1494" s="20" t="s">
        <v>21</v>
      </c>
      <c r="C1494" s="20" t="s">
        <v>22</v>
      </c>
      <c r="D1494" s="20" t="s">
        <v>4237</v>
      </c>
      <c r="E1494" s="20" t="s">
        <v>4280</v>
      </c>
      <c r="F1494" s="20">
        <f t="shared" si="25"/>
        <v>2</v>
      </c>
      <c r="G1494" s="20" t="str">
        <f t="shared" si="26"/>
        <v>03/06/202602:46:21</v>
      </c>
      <c r="H1494" s="20" t="s">
        <v>4237</v>
      </c>
      <c r="I1494" s="21">
        <v>46087</v>
      </c>
      <c r="J1494" s="21" t="str">
        <f t="shared" si="27"/>
        <v>WD</v>
      </c>
      <c r="K1494" s="20" t="s">
        <v>4281</v>
      </c>
      <c r="L1494" s="20">
        <f t="shared" si="28"/>
        <v>2</v>
      </c>
      <c r="M1494" s="20" t="s">
        <v>26</v>
      </c>
      <c r="N1494" s="22">
        <f t="shared" si="29"/>
        <v>1.0740740740740745E-2</v>
      </c>
      <c r="O1494" s="23">
        <v>74177</v>
      </c>
      <c r="P1494" s="24">
        <f>VLOOKUP(O1494,'CPT to wRVU'!$A$1:$C$9660,3,FALSE)</f>
        <v>1.82</v>
      </c>
      <c r="Q1494" s="25"/>
      <c r="R1494" s="25"/>
      <c r="S1494" s="25"/>
      <c r="T1494" s="25"/>
    </row>
    <row r="1495" spans="1:20" ht="27" customHeight="1" x14ac:dyDescent="0.2">
      <c r="A1495" s="19" t="s">
        <v>4282</v>
      </c>
      <c r="B1495" s="20" t="s">
        <v>21</v>
      </c>
      <c r="C1495" s="20" t="s">
        <v>22</v>
      </c>
      <c r="D1495" s="20" t="s">
        <v>4237</v>
      </c>
      <c r="E1495" s="20" t="s">
        <v>4283</v>
      </c>
      <c r="F1495" s="20">
        <f t="shared" si="25"/>
        <v>2</v>
      </c>
      <c r="G1495" s="20" t="str">
        <f t="shared" si="26"/>
        <v>03/06/202603:04:22</v>
      </c>
      <c r="H1495" s="20" t="s">
        <v>4237</v>
      </c>
      <c r="I1495" s="21">
        <v>46087</v>
      </c>
      <c r="J1495" s="21" t="str">
        <f t="shared" si="27"/>
        <v>WD</v>
      </c>
      <c r="K1495" s="20" t="s">
        <v>4284</v>
      </c>
      <c r="L1495" s="20">
        <f t="shared" si="28"/>
        <v>3</v>
      </c>
      <c r="M1495" s="20" t="s">
        <v>26</v>
      </c>
      <c r="N1495" s="22">
        <f t="shared" si="29"/>
        <v>1.4571759259259257E-2</v>
      </c>
      <c r="O1495" s="23">
        <v>74177</v>
      </c>
      <c r="P1495" s="24">
        <f>VLOOKUP(O1495,'CPT to wRVU'!$A$1:$C$9660,3,FALSE)</f>
        <v>1.82</v>
      </c>
      <c r="Q1495" s="28"/>
      <c r="R1495" s="28">
        <f>SUM(P1495:P1499)</f>
        <v>4.8499999999999996</v>
      </c>
      <c r="S1495" s="28"/>
      <c r="T1495" s="28"/>
    </row>
    <row r="1496" spans="1:20" ht="27" customHeight="1" x14ac:dyDescent="0.2">
      <c r="A1496" s="19" t="s">
        <v>4285</v>
      </c>
      <c r="B1496" s="20" t="s">
        <v>171</v>
      </c>
      <c r="C1496" s="20" t="s">
        <v>393</v>
      </c>
      <c r="D1496" s="20" t="s">
        <v>4237</v>
      </c>
      <c r="E1496" s="20" t="s">
        <v>4286</v>
      </c>
      <c r="F1496" s="20">
        <f t="shared" si="25"/>
        <v>2</v>
      </c>
      <c r="G1496" s="20" t="str">
        <f t="shared" si="26"/>
        <v>03/06/202603:10:54</v>
      </c>
      <c r="H1496" s="20" t="s">
        <v>4237</v>
      </c>
      <c r="I1496" s="21">
        <v>46087</v>
      </c>
      <c r="J1496" s="21" t="str">
        <f t="shared" si="27"/>
        <v>WD</v>
      </c>
      <c r="K1496" s="20" t="s">
        <v>4287</v>
      </c>
      <c r="L1496" s="20">
        <f t="shared" si="28"/>
        <v>3</v>
      </c>
      <c r="M1496" s="20" t="s">
        <v>26</v>
      </c>
      <c r="N1496" s="22">
        <f t="shared" si="29"/>
        <v>2.6886574074074063E-2</v>
      </c>
      <c r="O1496" s="23">
        <v>76700</v>
      </c>
      <c r="P1496" s="24">
        <f>VLOOKUP(O1496,'CPT to wRVU'!$A$1:$C$9660,3,FALSE)</f>
        <v>0.81</v>
      </c>
      <c r="Q1496" s="25"/>
      <c r="R1496" s="25"/>
      <c r="S1496" s="25"/>
      <c r="T1496" s="25"/>
    </row>
    <row r="1497" spans="1:20" ht="27" customHeight="1" x14ac:dyDescent="0.2">
      <c r="A1497" s="19" t="s">
        <v>4288</v>
      </c>
      <c r="B1497" s="20" t="s">
        <v>21</v>
      </c>
      <c r="C1497" s="20" t="s">
        <v>22</v>
      </c>
      <c r="D1497" s="20" t="s">
        <v>4237</v>
      </c>
      <c r="E1497" s="20" t="s">
        <v>4289</v>
      </c>
      <c r="F1497" s="20">
        <f t="shared" si="25"/>
        <v>3</v>
      </c>
      <c r="G1497" s="20" t="str">
        <f t="shared" si="26"/>
        <v>03/06/202603:38:37</v>
      </c>
      <c r="H1497" s="20" t="s">
        <v>4237</v>
      </c>
      <c r="I1497" s="21">
        <v>46087</v>
      </c>
      <c r="J1497" s="21" t="str">
        <f t="shared" si="27"/>
        <v>WD</v>
      </c>
      <c r="K1497" s="20" t="s">
        <v>4290</v>
      </c>
      <c r="L1497" s="20">
        <f t="shared" si="28"/>
        <v>3</v>
      </c>
      <c r="M1497" s="20" t="s">
        <v>26</v>
      </c>
      <c r="N1497" s="22">
        <f t="shared" si="29"/>
        <v>3.2638888888888717E-3</v>
      </c>
      <c r="O1497" s="23">
        <v>74177</v>
      </c>
      <c r="P1497" s="24">
        <f>VLOOKUP(O1497,'CPT to wRVU'!$A$1:$C$9660,3,FALSE)</f>
        <v>1.82</v>
      </c>
      <c r="Q1497" s="28"/>
      <c r="R1497" s="28"/>
      <c r="S1497" s="28"/>
      <c r="T1497" s="28"/>
    </row>
    <row r="1498" spans="1:20" ht="27" customHeight="1" x14ac:dyDescent="0.2">
      <c r="A1498" s="19" t="s">
        <v>4291</v>
      </c>
      <c r="B1498" s="20" t="s">
        <v>40</v>
      </c>
      <c r="C1498" s="20" t="s">
        <v>93</v>
      </c>
      <c r="D1498" s="20" t="s">
        <v>4237</v>
      </c>
      <c r="E1498" s="20" t="s">
        <v>4292</v>
      </c>
      <c r="F1498" s="20">
        <f t="shared" si="25"/>
        <v>3</v>
      </c>
      <c r="G1498" s="20" t="str">
        <f t="shared" si="26"/>
        <v>03/06/202603:58:28</v>
      </c>
      <c r="H1498" s="20" t="s">
        <v>4237</v>
      </c>
      <c r="I1498" s="21">
        <v>46087</v>
      </c>
      <c r="J1498" s="21" t="str">
        <f t="shared" si="27"/>
        <v>WD</v>
      </c>
      <c r="K1498" s="20" t="s">
        <v>4293</v>
      </c>
      <c r="L1498" s="20">
        <f t="shared" si="28"/>
        <v>3</v>
      </c>
      <c r="M1498" s="20" t="s">
        <v>26</v>
      </c>
      <c r="N1498" s="22">
        <f t="shared" si="29"/>
        <v>4.7800925925925997E-3</v>
      </c>
      <c r="O1498" s="23">
        <v>72100</v>
      </c>
      <c r="P1498" s="24">
        <f>VLOOKUP(O1498,'CPT to wRVU'!$A$1:$C$9660,3,FALSE)</f>
        <v>0.22</v>
      </c>
      <c r="Q1498" s="25"/>
      <c r="R1498" s="25"/>
      <c r="S1498" s="25"/>
      <c r="T1498" s="25"/>
    </row>
    <row r="1499" spans="1:20" ht="27" customHeight="1" x14ac:dyDescent="0.2">
      <c r="A1499" s="19" t="s">
        <v>4294</v>
      </c>
      <c r="B1499" s="20" t="s">
        <v>40</v>
      </c>
      <c r="C1499" s="20" t="s">
        <v>61</v>
      </c>
      <c r="D1499" s="20" t="s">
        <v>4237</v>
      </c>
      <c r="E1499" s="20" t="s">
        <v>4295</v>
      </c>
      <c r="F1499" s="20">
        <f t="shared" si="25"/>
        <v>3</v>
      </c>
      <c r="G1499" s="20" t="str">
        <f t="shared" si="26"/>
        <v>03/06/202603:59:12</v>
      </c>
      <c r="H1499" s="20" t="s">
        <v>4237</v>
      </c>
      <c r="I1499" s="21">
        <v>46087</v>
      </c>
      <c r="J1499" s="21" t="str">
        <f t="shared" si="27"/>
        <v>WD</v>
      </c>
      <c r="K1499" s="20" t="s">
        <v>4296</v>
      </c>
      <c r="L1499" s="20">
        <f t="shared" si="28"/>
        <v>3</v>
      </c>
      <c r="M1499" s="20" t="s">
        <v>26</v>
      </c>
      <c r="N1499" s="22">
        <f t="shared" si="29"/>
        <v>5.787037037037035E-3</v>
      </c>
      <c r="O1499" s="23">
        <v>71045</v>
      </c>
      <c r="P1499" s="24">
        <f>VLOOKUP(O1499,'CPT to wRVU'!$A$1:$C$9660,3,FALSE)</f>
        <v>0.18</v>
      </c>
      <c r="Q1499" s="28"/>
      <c r="R1499" s="28"/>
      <c r="S1499" s="28"/>
      <c r="T1499" s="28"/>
    </row>
    <row r="1500" spans="1:20" ht="27" customHeight="1" x14ac:dyDescent="0.2">
      <c r="A1500" s="19" t="s">
        <v>4297</v>
      </c>
      <c r="B1500" s="20" t="s">
        <v>40</v>
      </c>
      <c r="C1500" s="20" t="s">
        <v>3730</v>
      </c>
      <c r="D1500" s="20" t="s">
        <v>4237</v>
      </c>
      <c r="E1500" s="20" t="s">
        <v>4292</v>
      </c>
      <c r="F1500" s="20">
        <f t="shared" si="25"/>
        <v>3</v>
      </c>
      <c r="G1500" s="20" t="str">
        <f t="shared" si="26"/>
        <v>03/06/202604:01:19</v>
      </c>
      <c r="H1500" s="20" t="s">
        <v>4237</v>
      </c>
      <c r="I1500" s="21">
        <v>46087</v>
      </c>
      <c r="J1500" s="21" t="str">
        <f t="shared" si="27"/>
        <v>WD</v>
      </c>
      <c r="K1500" s="20" t="s">
        <v>208</v>
      </c>
      <c r="L1500" s="20">
        <f t="shared" si="28"/>
        <v>4</v>
      </c>
      <c r="M1500" s="20" t="s">
        <v>26</v>
      </c>
      <c r="N1500" s="22">
        <f t="shared" si="29"/>
        <v>6.7592592592592704E-3</v>
      </c>
      <c r="O1500" s="23">
        <v>72070</v>
      </c>
      <c r="P1500" s="24">
        <f>VLOOKUP(O1500,'CPT to wRVU'!$A$1:$C$9660,3,FALSE)</f>
        <v>0.2</v>
      </c>
      <c r="Q1500" s="25"/>
      <c r="R1500" s="25">
        <f>SUM(P1500:P1513)</f>
        <v>6.35</v>
      </c>
      <c r="S1500" s="25"/>
      <c r="T1500" s="25"/>
    </row>
    <row r="1501" spans="1:20" ht="27" customHeight="1" x14ac:dyDescent="0.2">
      <c r="A1501" s="19" t="s">
        <v>4298</v>
      </c>
      <c r="B1501" s="20" t="s">
        <v>40</v>
      </c>
      <c r="C1501" s="20" t="s">
        <v>110</v>
      </c>
      <c r="D1501" s="20" t="s">
        <v>4237</v>
      </c>
      <c r="E1501" s="20" t="s">
        <v>4299</v>
      </c>
      <c r="F1501" s="20">
        <f t="shared" si="25"/>
        <v>3</v>
      </c>
      <c r="G1501" s="20" t="str">
        <f t="shared" si="26"/>
        <v>03/06/202604:05:13</v>
      </c>
      <c r="H1501" s="20" t="s">
        <v>4237</v>
      </c>
      <c r="I1501" s="21">
        <v>46087</v>
      </c>
      <c r="J1501" s="21" t="str">
        <f t="shared" si="27"/>
        <v>WD</v>
      </c>
      <c r="K1501" s="20" t="s">
        <v>4300</v>
      </c>
      <c r="L1501" s="20">
        <f t="shared" si="28"/>
        <v>4</v>
      </c>
      <c r="M1501" s="20" t="s">
        <v>26</v>
      </c>
      <c r="N1501" s="22">
        <f t="shared" si="29"/>
        <v>4.1851851851851835E-2</v>
      </c>
      <c r="O1501" s="23">
        <v>74018</v>
      </c>
      <c r="P1501" s="24">
        <f>VLOOKUP(O1501,'CPT to wRVU'!$A$1:$C$9660,3,FALSE)</f>
        <v>0.18</v>
      </c>
      <c r="Q1501" s="28"/>
      <c r="R1501" s="28"/>
      <c r="S1501" s="28"/>
      <c r="T1501" s="28"/>
    </row>
    <row r="1502" spans="1:20" ht="27" customHeight="1" x14ac:dyDescent="0.2">
      <c r="A1502" s="35" t="s">
        <v>4301</v>
      </c>
      <c r="B1502" s="36" t="s">
        <v>40</v>
      </c>
      <c r="C1502" s="36" t="s">
        <v>61</v>
      </c>
      <c r="D1502" s="36" t="s">
        <v>4237</v>
      </c>
      <c r="E1502" s="36" t="s">
        <v>4302</v>
      </c>
      <c r="F1502" s="36">
        <f t="shared" si="25"/>
        <v>3</v>
      </c>
      <c r="G1502" s="36" t="str">
        <f t="shared" si="26"/>
        <v>03/06/202604:12:25</v>
      </c>
      <c r="H1502" s="36" t="s">
        <v>4237</v>
      </c>
      <c r="I1502" s="37">
        <v>46087</v>
      </c>
      <c r="J1502" s="37" t="str">
        <f t="shared" si="27"/>
        <v>WD</v>
      </c>
      <c r="K1502" s="36" t="s">
        <v>4303</v>
      </c>
      <c r="L1502" s="36">
        <f t="shared" si="28"/>
        <v>4</v>
      </c>
      <c r="M1502" s="36" t="s">
        <v>213</v>
      </c>
      <c r="N1502" s="38">
        <f t="shared" si="29"/>
        <v>1.2974537037037021E-2</v>
      </c>
      <c r="O1502" s="39">
        <v>71045</v>
      </c>
      <c r="P1502" s="40">
        <f>VLOOKUP(O1502,'CPT to wRVU'!$A$1:$C$9660,3,FALSE)</f>
        <v>0.18</v>
      </c>
      <c r="Q1502" s="25"/>
      <c r="R1502" s="25"/>
      <c r="S1502" s="25"/>
      <c r="T1502" s="25"/>
    </row>
    <row r="1503" spans="1:20" ht="27" customHeight="1" x14ac:dyDescent="0.2">
      <c r="A1503" s="29" t="s">
        <v>4304</v>
      </c>
      <c r="B1503" s="30" t="s">
        <v>40</v>
      </c>
      <c r="C1503" s="30" t="s">
        <v>61</v>
      </c>
      <c r="D1503" s="30" t="s">
        <v>4237</v>
      </c>
      <c r="E1503" s="30" t="s">
        <v>4305</v>
      </c>
      <c r="F1503" s="30">
        <f t="shared" si="25"/>
        <v>3</v>
      </c>
      <c r="G1503" s="30" t="str">
        <f t="shared" si="26"/>
        <v>03/06/202604:12:51</v>
      </c>
      <c r="H1503" s="30" t="s">
        <v>4237</v>
      </c>
      <c r="I1503" s="31">
        <v>46087</v>
      </c>
      <c r="J1503" s="31" t="str">
        <f t="shared" si="27"/>
        <v>WD</v>
      </c>
      <c r="K1503" s="30" t="s">
        <v>4306</v>
      </c>
      <c r="L1503" s="30">
        <f t="shared" si="28"/>
        <v>4</v>
      </c>
      <c r="M1503" s="30" t="s">
        <v>213</v>
      </c>
      <c r="N1503" s="32">
        <f t="shared" si="29"/>
        <v>1.3877314814814801E-2</v>
      </c>
      <c r="O1503" s="33">
        <v>71045</v>
      </c>
      <c r="P1503" s="34">
        <f>VLOOKUP(O1503,'CPT to wRVU'!$A$1:$C$9660,3,FALSE)</f>
        <v>0.18</v>
      </c>
      <c r="Q1503" s="28"/>
      <c r="R1503" s="28"/>
      <c r="S1503" s="28"/>
      <c r="T1503" s="28"/>
    </row>
    <row r="1504" spans="1:20" ht="16.5" customHeight="1" x14ac:dyDescent="0.2">
      <c r="A1504" s="35" t="s">
        <v>4307</v>
      </c>
      <c r="B1504" s="36" t="s">
        <v>40</v>
      </c>
      <c r="C1504" s="36" t="s">
        <v>61</v>
      </c>
      <c r="D1504" s="36" t="s">
        <v>4237</v>
      </c>
      <c r="E1504" s="36" t="s">
        <v>4308</v>
      </c>
      <c r="F1504" s="36">
        <f t="shared" si="25"/>
        <v>3</v>
      </c>
      <c r="G1504" s="36" t="str">
        <f t="shared" si="26"/>
        <v>03/06/202604:13:24</v>
      </c>
      <c r="H1504" s="36" t="s">
        <v>4237</v>
      </c>
      <c r="I1504" s="37">
        <v>46087</v>
      </c>
      <c r="J1504" s="37" t="str">
        <f t="shared" si="27"/>
        <v>WD</v>
      </c>
      <c r="K1504" s="36" t="s">
        <v>4309</v>
      </c>
      <c r="L1504" s="36">
        <f t="shared" si="28"/>
        <v>4</v>
      </c>
      <c r="M1504" s="36" t="s">
        <v>213</v>
      </c>
      <c r="N1504" s="38">
        <f t="shared" si="29"/>
        <v>1.472222222222222E-2</v>
      </c>
      <c r="O1504" s="39">
        <v>71045</v>
      </c>
      <c r="P1504" s="40">
        <f>VLOOKUP(O1504,'CPT to wRVU'!$A$1:$C$9660,3,FALSE)</f>
        <v>0.18</v>
      </c>
      <c r="Q1504" s="25"/>
      <c r="R1504" s="25"/>
      <c r="S1504" s="25"/>
      <c r="T1504" s="25"/>
    </row>
    <row r="1505" spans="1:20" ht="16.5" customHeight="1" x14ac:dyDescent="0.2">
      <c r="A1505" s="29" t="s">
        <v>4310</v>
      </c>
      <c r="B1505" s="30" t="s">
        <v>163</v>
      </c>
      <c r="C1505" s="30" t="s">
        <v>419</v>
      </c>
      <c r="D1505" s="30" t="s">
        <v>4237</v>
      </c>
      <c r="E1505" s="30" t="s">
        <v>4311</v>
      </c>
      <c r="F1505" s="30">
        <f t="shared" si="25"/>
        <v>3</v>
      </c>
      <c r="G1505" s="30" t="str">
        <f t="shared" si="26"/>
        <v>03/06/202604:19:56</v>
      </c>
      <c r="H1505" s="30" t="s">
        <v>4237</v>
      </c>
      <c r="I1505" s="31">
        <v>46087</v>
      </c>
      <c r="J1505" s="31" t="str">
        <f t="shared" si="27"/>
        <v>WD</v>
      </c>
      <c r="K1505" s="30" t="s">
        <v>4312</v>
      </c>
      <c r="L1505" s="30">
        <f t="shared" si="28"/>
        <v>4</v>
      </c>
      <c r="M1505" s="30" t="s">
        <v>213</v>
      </c>
      <c r="N1505" s="32">
        <f t="shared" si="29"/>
        <v>1.7847222222222209E-2</v>
      </c>
      <c r="O1505" s="33">
        <v>72148</v>
      </c>
      <c r="P1505" s="34">
        <f>VLOOKUP(O1505,'CPT to wRVU'!$A$1:$C$9660,3,FALSE)</f>
        <v>1.48</v>
      </c>
      <c r="Q1505" s="28"/>
      <c r="R1505" s="28"/>
      <c r="S1505" s="28"/>
      <c r="T1505" s="28"/>
    </row>
    <row r="1506" spans="1:20" ht="37.5" customHeight="1" x14ac:dyDescent="0.2">
      <c r="A1506" s="35" t="s">
        <v>4313</v>
      </c>
      <c r="B1506" s="36" t="s">
        <v>171</v>
      </c>
      <c r="C1506" s="36" t="s">
        <v>404</v>
      </c>
      <c r="D1506" s="36" t="s">
        <v>4237</v>
      </c>
      <c r="E1506" s="36" t="s">
        <v>4314</v>
      </c>
      <c r="F1506" s="36">
        <f t="shared" si="25"/>
        <v>1</v>
      </c>
      <c r="G1506" s="36" t="str">
        <f t="shared" si="26"/>
        <v>03/06/202604:23:16</v>
      </c>
      <c r="H1506" s="36" t="s">
        <v>4237</v>
      </c>
      <c r="I1506" s="37">
        <v>46087</v>
      </c>
      <c r="J1506" s="37" t="str">
        <f t="shared" si="27"/>
        <v>WD</v>
      </c>
      <c r="K1506" s="36" t="s">
        <v>4315</v>
      </c>
      <c r="L1506" s="36">
        <f t="shared" si="28"/>
        <v>4</v>
      </c>
      <c r="M1506" s="36" t="s">
        <v>213</v>
      </c>
      <c r="N1506" s="38">
        <f t="shared" si="29"/>
        <v>0.12065972222222224</v>
      </c>
      <c r="O1506" s="39">
        <v>93880</v>
      </c>
      <c r="P1506" s="40">
        <f>VLOOKUP(O1506,'CPT to wRVU'!$A$1:$C$9660,3,FALSE)</f>
        <v>0.8</v>
      </c>
      <c r="Q1506" s="25"/>
      <c r="R1506" s="25"/>
      <c r="S1506" s="25"/>
      <c r="T1506" s="25"/>
    </row>
    <row r="1507" spans="1:20" ht="16.5" customHeight="1" x14ac:dyDescent="0.2">
      <c r="A1507" s="29" t="s">
        <v>4316</v>
      </c>
      <c r="B1507" s="30" t="s">
        <v>171</v>
      </c>
      <c r="C1507" s="30" t="s">
        <v>3101</v>
      </c>
      <c r="D1507" s="30" t="s">
        <v>4237</v>
      </c>
      <c r="E1507" s="30" t="s">
        <v>4317</v>
      </c>
      <c r="F1507" s="30">
        <f t="shared" si="25"/>
        <v>1</v>
      </c>
      <c r="G1507" s="30" t="str">
        <f t="shared" si="26"/>
        <v>03/06/202604:24:17</v>
      </c>
      <c r="H1507" s="30" t="s">
        <v>4237</v>
      </c>
      <c r="I1507" s="31">
        <v>46087</v>
      </c>
      <c r="J1507" s="31" t="str">
        <f t="shared" si="27"/>
        <v>WD</v>
      </c>
      <c r="K1507" s="30" t="s">
        <v>4318</v>
      </c>
      <c r="L1507" s="30">
        <f t="shared" si="28"/>
        <v>4</v>
      </c>
      <c r="M1507" s="30" t="s">
        <v>213</v>
      </c>
      <c r="N1507" s="32">
        <f t="shared" si="29"/>
        <v>0.1214699074074074</v>
      </c>
      <c r="O1507" s="33">
        <v>93971</v>
      </c>
      <c r="P1507" s="34">
        <f>VLOOKUP(O1507,'CPT to wRVU'!$A$1:$C$9660,3,FALSE)</f>
        <v>0.45</v>
      </c>
      <c r="Q1507" s="28"/>
      <c r="R1507" s="28"/>
      <c r="S1507" s="28"/>
      <c r="T1507" s="28"/>
    </row>
    <row r="1508" spans="1:20" ht="27" customHeight="1" x14ac:dyDescent="0.2">
      <c r="A1508" s="35" t="s">
        <v>4319</v>
      </c>
      <c r="B1508" s="36" t="s">
        <v>171</v>
      </c>
      <c r="C1508" s="36" t="s">
        <v>4320</v>
      </c>
      <c r="D1508" s="36" t="s">
        <v>4237</v>
      </c>
      <c r="E1508" s="36" t="s">
        <v>4321</v>
      </c>
      <c r="F1508" s="36">
        <f t="shared" si="25"/>
        <v>1</v>
      </c>
      <c r="G1508" s="36" t="str">
        <f t="shared" si="26"/>
        <v>03/06/202604:27:49</v>
      </c>
      <c r="H1508" s="36" t="s">
        <v>4237</v>
      </c>
      <c r="I1508" s="37">
        <v>46087</v>
      </c>
      <c r="J1508" s="37" t="str">
        <f t="shared" si="27"/>
        <v>WD</v>
      </c>
      <c r="K1508" s="36" t="s">
        <v>4322</v>
      </c>
      <c r="L1508" s="36">
        <f t="shared" si="28"/>
        <v>4</v>
      </c>
      <c r="M1508" s="36" t="s">
        <v>213</v>
      </c>
      <c r="N1508" s="38">
        <f t="shared" si="29"/>
        <v>0.12386574074074075</v>
      </c>
      <c r="O1508" s="39">
        <v>93931</v>
      </c>
      <c r="P1508" s="40">
        <f>VLOOKUP(O1508,'CPT to wRVU'!$A$1:$C$9660,3,FALSE)</f>
        <v>0.5</v>
      </c>
      <c r="Q1508" s="25"/>
      <c r="R1508" s="25"/>
      <c r="S1508" s="25"/>
      <c r="T1508" s="25"/>
    </row>
    <row r="1509" spans="1:20" ht="27" customHeight="1" x14ac:dyDescent="0.2">
      <c r="A1509" s="29" t="s">
        <v>4323</v>
      </c>
      <c r="B1509" s="30" t="s">
        <v>163</v>
      </c>
      <c r="C1509" s="30" t="s">
        <v>222</v>
      </c>
      <c r="D1509" s="30" t="s">
        <v>4237</v>
      </c>
      <c r="E1509" s="30" t="s">
        <v>4324</v>
      </c>
      <c r="F1509" s="30">
        <f t="shared" si="25"/>
        <v>4</v>
      </c>
      <c r="G1509" s="30" t="str">
        <f t="shared" si="26"/>
        <v>03/06/202604:56:46</v>
      </c>
      <c r="H1509" s="30" t="s">
        <v>4237</v>
      </c>
      <c r="I1509" s="31">
        <v>46087</v>
      </c>
      <c r="J1509" s="31" t="str">
        <f t="shared" si="27"/>
        <v>WD</v>
      </c>
      <c r="K1509" s="30" t="s">
        <v>4325</v>
      </c>
      <c r="L1509" s="30">
        <f t="shared" si="28"/>
        <v>4</v>
      </c>
      <c r="M1509" s="30" t="s">
        <v>213</v>
      </c>
      <c r="N1509" s="32">
        <f t="shared" si="29"/>
        <v>7.2569444444444409E-3</v>
      </c>
      <c r="O1509" s="33">
        <v>70551</v>
      </c>
      <c r="P1509" s="34">
        <f>VLOOKUP(O1509,'CPT to wRVU'!$A$1:$C$9660,3,FALSE)</f>
        <v>1.48</v>
      </c>
      <c r="Q1509" s="28"/>
      <c r="R1509" s="28"/>
      <c r="S1509" s="28"/>
      <c r="T1509" s="28"/>
    </row>
    <row r="1510" spans="1:20" ht="27" customHeight="1" x14ac:dyDescent="0.2">
      <c r="A1510" s="35" t="s">
        <v>4326</v>
      </c>
      <c r="B1510" s="36" t="s">
        <v>40</v>
      </c>
      <c r="C1510" s="36" t="s">
        <v>61</v>
      </c>
      <c r="D1510" s="36" t="s">
        <v>4237</v>
      </c>
      <c r="E1510" s="36" t="s">
        <v>4327</v>
      </c>
      <c r="F1510" s="36">
        <f t="shared" si="25"/>
        <v>4</v>
      </c>
      <c r="G1510" s="36" t="str">
        <f t="shared" si="26"/>
        <v>03/06/202604:57:37</v>
      </c>
      <c r="H1510" s="36" t="s">
        <v>4237</v>
      </c>
      <c r="I1510" s="37">
        <v>46087</v>
      </c>
      <c r="J1510" s="37" t="str">
        <f t="shared" si="27"/>
        <v>WD</v>
      </c>
      <c r="K1510" s="36" t="s">
        <v>4328</v>
      </c>
      <c r="L1510" s="36">
        <f t="shared" si="28"/>
        <v>4</v>
      </c>
      <c r="M1510" s="36" t="s">
        <v>213</v>
      </c>
      <c r="N1510" s="38">
        <f t="shared" si="29"/>
        <v>6.3888888888888884E-3</v>
      </c>
      <c r="O1510" s="39">
        <v>71045</v>
      </c>
      <c r="P1510" s="40">
        <f>VLOOKUP(O1510,'CPT to wRVU'!$A$1:$C$9660,3,FALSE)</f>
        <v>0.18</v>
      </c>
      <c r="Q1510" s="25"/>
      <c r="R1510" s="25"/>
      <c r="S1510" s="25"/>
      <c r="T1510" s="25"/>
    </row>
    <row r="1511" spans="1:20" ht="27" customHeight="1" x14ac:dyDescent="0.2">
      <c r="A1511" s="29" t="s">
        <v>4329</v>
      </c>
      <c r="B1511" s="30" t="s">
        <v>40</v>
      </c>
      <c r="C1511" s="30" t="s">
        <v>61</v>
      </c>
      <c r="D1511" s="30" t="s">
        <v>4237</v>
      </c>
      <c r="E1511" s="30" t="s">
        <v>4330</v>
      </c>
      <c r="F1511" s="30">
        <f t="shared" si="25"/>
        <v>4</v>
      </c>
      <c r="G1511" s="30" t="str">
        <f t="shared" si="26"/>
        <v>03/06/202604:59:08</v>
      </c>
      <c r="H1511" s="30" t="s">
        <v>4237</v>
      </c>
      <c r="I1511" s="31">
        <v>46087</v>
      </c>
      <c r="J1511" s="31" t="str">
        <f t="shared" si="27"/>
        <v>WD</v>
      </c>
      <c r="K1511" s="30" t="s">
        <v>4331</v>
      </c>
      <c r="L1511" s="30">
        <f t="shared" si="28"/>
        <v>4</v>
      </c>
      <c r="M1511" s="30" t="s">
        <v>213</v>
      </c>
      <c r="N1511" s="32">
        <f t="shared" si="29"/>
        <v>7.2337962962963076E-3</v>
      </c>
      <c r="O1511" s="33">
        <v>71045</v>
      </c>
      <c r="P1511" s="34">
        <f>VLOOKUP(O1511,'CPT to wRVU'!$A$1:$C$9660,3,FALSE)</f>
        <v>0.18</v>
      </c>
      <c r="Q1511" s="28"/>
      <c r="R1511" s="28"/>
      <c r="S1511" s="28"/>
      <c r="T1511" s="28"/>
    </row>
    <row r="1512" spans="1:20" ht="27" customHeight="1" x14ac:dyDescent="0.2">
      <c r="A1512" s="35" t="s">
        <v>4332</v>
      </c>
      <c r="B1512" s="36" t="s">
        <v>40</v>
      </c>
      <c r="C1512" s="36" t="s">
        <v>61</v>
      </c>
      <c r="D1512" s="36" t="s">
        <v>4237</v>
      </c>
      <c r="E1512" s="36" t="s">
        <v>4333</v>
      </c>
      <c r="F1512" s="36">
        <f t="shared" si="25"/>
        <v>4</v>
      </c>
      <c r="G1512" s="36" t="str">
        <f t="shared" si="26"/>
        <v>03/06/202604:59:31</v>
      </c>
      <c r="H1512" s="36" t="s">
        <v>4237</v>
      </c>
      <c r="I1512" s="37">
        <v>46087</v>
      </c>
      <c r="J1512" s="37" t="str">
        <f t="shared" si="27"/>
        <v>WD</v>
      </c>
      <c r="K1512" s="36" t="s">
        <v>4334</v>
      </c>
      <c r="L1512" s="36">
        <f t="shared" si="28"/>
        <v>4</v>
      </c>
      <c r="M1512" s="36" t="s">
        <v>213</v>
      </c>
      <c r="N1512" s="38">
        <f t="shared" si="29"/>
        <v>4.6180555555555558E-3</v>
      </c>
      <c r="O1512" s="39">
        <v>71045</v>
      </c>
      <c r="P1512" s="40">
        <f>VLOOKUP(O1512,'CPT to wRVU'!$A$1:$C$9660,3,FALSE)</f>
        <v>0.18</v>
      </c>
      <c r="Q1512" s="25"/>
      <c r="R1512" s="25"/>
      <c r="S1512" s="25"/>
      <c r="T1512" s="25"/>
    </row>
    <row r="1513" spans="1:20" ht="27" customHeight="1" x14ac:dyDescent="0.2">
      <c r="A1513" s="29" t="s">
        <v>4335</v>
      </c>
      <c r="B1513" s="30" t="s">
        <v>40</v>
      </c>
      <c r="C1513" s="30" t="s">
        <v>61</v>
      </c>
      <c r="D1513" s="30" t="s">
        <v>4237</v>
      </c>
      <c r="E1513" s="30" t="s">
        <v>4336</v>
      </c>
      <c r="F1513" s="30">
        <f t="shared" si="25"/>
        <v>4</v>
      </c>
      <c r="G1513" s="30" t="str">
        <f t="shared" si="26"/>
        <v>03/06/202604:59:54</v>
      </c>
      <c r="H1513" s="30" t="s">
        <v>4237</v>
      </c>
      <c r="I1513" s="31">
        <v>46087</v>
      </c>
      <c r="J1513" s="31" t="str">
        <f t="shared" si="27"/>
        <v>WD</v>
      </c>
      <c r="K1513" s="30" t="s">
        <v>4337</v>
      </c>
      <c r="L1513" s="30">
        <f t="shared" si="28"/>
        <v>4</v>
      </c>
      <c r="M1513" s="30" t="s">
        <v>213</v>
      </c>
      <c r="N1513" s="32">
        <f t="shared" si="29"/>
        <v>5.1157407407407263E-3</v>
      </c>
      <c r="O1513" s="33">
        <v>71045</v>
      </c>
      <c r="P1513" s="34">
        <f>VLOOKUP(O1513,'CPT to wRVU'!$A$1:$C$9660,3,FALSE)</f>
        <v>0.18</v>
      </c>
      <c r="Q1513" s="28"/>
      <c r="R1513" s="28"/>
      <c r="S1513" s="28"/>
      <c r="T1513" s="28"/>
    </row>
    <row r="1514" spans="1:20" ht="27" customHeight="1" x14ac:dyDescent="0.2">
      <c r="A1514" s="35" t="s">
        <v>4338</v>
      </c>
      <c r="B1514" s="36" t="s">
        <v>40</v>
      </c>
      <c r="C1514" s="36" t="s">
        <v>61</v>
      </c>
      <c r="D1514" s="36" t="s">
        <v>4237</v>
      </c>
      <c r="E1514" s="36" t="s">
        <v>4339</v>
      </c>
      <c r="F1514" s="36">
        <f t="shared" si="25"/>
        <v>4</v>
      </c>
      <c r="G1514" s="36" t="str">
        <f t="shared" si="26"/>
        <v>03/06/202605:00:33</v>
      </c>
      <c r="H1514" s="36" t="s">
        <v>4237</v>
      </c>
      <c r="I1514" s="37">
        <v>46087</v>
      </c>
      <c r="J1514" s="37" t="str">
        <f t="shared" si="27"/>
        <v>WD</v>
      </c>
      <c r="K1514" s="36" t="s">
        <v>4340</v>
      </c>
      <c r="L1514" s="36">
        <f t="shared" si="28"/>
        <v>5</v>
      </c>
      <c r="M1514" s="36" t="s">
        <v>213</v>
      </c>
      <c r="N1514" s="38">
        <f t="shared" si="29"/>
        <v>5.7638888888889017E-3</v>
      </c>
      <c r="O1514" s="39">
        <v>71045</v>
      </c>
      <c r="P1514" s="40">
        <f>VLOOKUP(O1514,'CPT to wRVU'!$A$1:$C$9660,3,FALSE)</f>
        <v>0.18</v>
      </c>
      <c r="Q1514" s="25"/>
      <c r="R1514" s="25">
        <f>SUM(P1514:P1529)</f>
        <v>5.1899999999999986</v>
      </c>
      <c r="S1514" s="25"/>
      <c r="T1514" s="25"/>
    </row>
    <row r="1515" spans="1:20" ht="27" customHeight="1" x14ac:dyDescent="0.2">
      <c r="A1515" s="29" t="s">
        <v>4341</v>
      </c>
      <c r="B1515" s="30" t="s">
        <v>40</v>
      </c>
      <c r="C1515" s="30" t="s">
        <v>61</v>
      </c>
      <c r="D1515" s="30" t="s">
        <v>4237</v>
      </c>
      <c r="E1515" s="30" t="s">
        <v>4342</v>
      </c>
      <c r="F1515" s="30">
        <f t="shared" si="25"/>
        <v>4</v>
      </c>
      <c r="G1515" s="30" t="str">
        <f t="shared" si="26"/>
        <v>03/06/202605:01:02</v>
      </c>
      <c r="H1515" s="30" t="s">
        <v>4237</v>
      </c>
      <c r="I1515" s="31">
        <v>46087</v>
      </c>
      <c r="J1515" s="31" t="str">
        <f t="shared" si="27"/>
        <v>WD</v>
      </c>
      <c r="K1515" s="30" t="s">
        <v>4343</v>
      </c>
      <c r="L1515" s="30">
        <f t="shared" si="28"/>
        <v>5</v>
      </c>
      <c r="M1515" s="30" t="s">
        <v>213</v>
      </c>
      <c r="N1515" s="32">
        <f t="shared" si="29"/>
        <v>6.3194444444444331E-3</v>
      </c>
      <c r="O1515" s="33">
        <v>71045</v>
      </c>
      <c r="P1515" s="34">
        <f>VLOOKUP(O1515,'CPT to wRVU'!$A$1:$C$9660,3,FALSE)</f>
        <v>0.18</v>
      </c>
      <c r="Q1515" s="28"/>
      <c r="R1515" s="28"/>
      <c r="S1515" s="28"/>
      <c r="T1515" s="28"/>
    </row>
    <row r="1516" spans="1:20" ht="27" customHeight="1" x14ac:dyDescent="0.2">
      <c r="A1516" s="35" t="s">
        <v>4344</v>
      </c>
      <c r="B1516" s="36" t="s">
        <v>40</v>
      </c>
      <c r="C1516" s="36" t="s">
        <v>61</v>
      </c>
      <c r="D1516" s="36" t="s">
        <v>4237</v>
      </c>
      <c r="E1516" s="36" t="s">
        <v>4345</v>
      </c>
      <c r="F1516" s="36">
        <f t="shared" si="25"/>
        <v>4</v>
      </c>
      <c r="G1516" s="36" t="str">
        <f t="shared" si="26"/>
        <v>03/06/202605:01:27</v>
      </c>
      <c r="H1516" s="36" t="s">
        <v>4237</v>
      </c>
      <c r="I1516" s="37">
        <v>46087</v>
      </c>
      <c r="J1516" s="37" t="str">
        <f t="shared" si="27"/>
        <v>WD</v>
      </c>
      <c r="K1516" s="36" t="s">
        <v>4346</v>
      </c>
      <c r="L1516" s="36">
        <f t="shared" si="28"/>
        <v>5</v>
      </c>
      <c r="M1516" s="36" t="s">
        <v>213</v>
      </c>
      <c r="N1516" s="38">
        <f t="shared" si="29"/>
        <v>6.8055555555555647E-3</v>
      </c>
      <c r="O1516" s="39">
        <v>71045</v>
      </c>
      <c r="P1516" s="40">
        <f>VLOOKUP(O1516,'CPT to wRVU'!$A$1:$C$9660,3,FALSE)</f>
        <v>0.18</v>
      </c>
      <c r="Q1516" s="25"/>
      <c r="R1516" s="25"/>
      <c r="S1516" s="25"/>
      <c r="T1516" s="25"/>
    </row>
    <row r="1517" spans="1:20" ht="37.5" customHeight="1" x14ac:dyDescent="0.2">
      <c r="A1517" s="29" t="s">
        <v>4347</v>
      </c>
      <c r="B1517" s="30" t="s">
        <v>40</v>
      </c>
      <c r="C1517" s="30" t="s">
        <v>61</v>
      </c>
      <c r="D1517" s="30" t="s">
        <v>4237</v>
      </c>
      <c r="E1517" s="30" t="s">
        <v>4348</v>
      </c>
      <c r="F1517" s="30">
        <f t="shared" si="25"/>
        <v>4</v>
      </c>
      <c r="G1517" s="30" t="str">
        <f t="shared" si="26"/>
        <v>03/06/202605:01:59</v>
      </c>
      <c r="H1517" s="30" t="s">
        <v>4237</v>
      </c>
      <c r="I1517" s="31">
        <v>46087</v>
      </c>
      <c r="J1517" s="31" t="str">
        <f t="shared" si="27"/>
        <v>WD</v>
      </c>
      <c r="K1517" s="30" t="s">
        <v>4349</v>
      </c>
      <c r="L1517" s="30">
        <f t="shared" si="28"/>
        <v>5</v>
      </c>
      <c r="M1517" s="30" t="s">
        <v>213</v>
      </c>
      <c r="N1517" s="32">
        <f t="shared" si="29"/>
        <v>7.3611111111111238E-3</v>
      </c>
      <c r="O1517" s="33">
        <v>71045</v>
      </c>
      <c r="P1517" s="34">
        <f>VLOOKUP(O1517,'CPT to wRVU'!$A$1:$C$9660,3,FALSE)</f>
        <v>0.18</v>
      </c>
      <c r="Q1517" s="28"/>
      <c r="R1517" s="28"/>
      <c r="S1517" s="28"/>
      <c r="T1517" s="28"/>
    </row>
    <row r="1518" spans="1:20" ht="27" customHeight="1" x14ac:dyDescent="0.2">
      <c r="A1518" s="35" t="s">
        <v>4350</v>
      </c>
      <c r="B1518" s="36" t="s">
        <v>40</v>
      </c>
      <c r="C1518" s="36" t="s">
        <v>61</v>
      </c>
      <c r="D1518" s="36" t="s">
        <v>4237</v>
      </c>
      <c r="E1518" s="36" t="s">
        <v>4351</v>
      </c>
      <c r="F1518" s="36">
        <f t="shared" si="25"/>
        <v>4</v>
      </c>
      <c r="G1518" s="36" t="str">
        <f t="shared" si="26"/>
        <v>03/06/202605:02:30</v>
      </c>
      <c r="H1518" s="36" t="s">
        <v>4237</v>
      </c>
      <c r="I1518" s="37">
        <v>46087</v>
      </c>
      <c r="J1518" s="37" t="str">
        <f t="shared" si="27"/>
        <v>WD</v>
      </c>
      <c r="K1518" s="36" t="s">
        <v>4352</v>
      </c>
      <c r="L1518" s="36">
        <f t="shared" si="28"/>
        <v>5</v>
      </c>
      <c r="M1518" s="36" t="s">
        <v>213</v>
      </c>
      <c r="N1518" s="38">
        <f t="shared" si="29"/>
        <v>7.9513888888888828E-3</v>
      </c>
      <c r="O1518" s="39">
        <v>71045</v>
      </c>
      <c r="P1518" s="40">
        <f>VLOOKUP(O1518,'CPT to wRVU'!$A$1:$C$9660,3,FALSE)</f>
        <v>0.18</v>
      </c>
      <c r="Q1518" s="25"/>
      <c r="R1518" s="25"/>
      <c r="S1518" s="25"/>
      <c r="T1518" s="25"/>
    </row>
    <row r="1519" spans="1:20" ht="27" customHeight="1" x14ac:dyDescent="0.2">
      <c r="A1519" s="29" t="s">
        <v>4353</v>
      </c>
      <c r="B1519" s="30" t="s">
        <v>40</v>
      </c>
      <c r="C1519" s="30" t="s">
        <v>61</v>
      </c>
      <c r="D1519" s="30" t="s">
        <v>4237</v>
      </c>
      <c r="E1519" s="30" t="s">
        <v>4354</v>
      </c>
      <c r="F1519" s="30">
        <f t="shared" si="25"/>
        <v>4</v>
      </c>
      <c r="G1519" s="30" t="str">
        <f t="shared" si="26"/>
        <v>03/06/202605:03:08</v>
      </c>
      <c r="H1519" s="30" t="s">
        <v>4237</v>
      </c>
      <c r="I1519" s="31">
        <v>46087</v>
      </c>
      <c r="J1519" s="31" t="str">
        <f t="shared" si="27"/>
        <v>WD</v>
      </c>
      <c r="K1519" s="30" t="s">
        <v>4355</v>
      </c>
      <c r="L1519" s="30">
        <f t="shared" si="28"/>
        <v>5</v>
      </c>
      <c r="M1519" s="30" t="s">
        <v>213</v>
      </c>
      <c r="N1519" s="32">
        <f t="shared" si="29"/>
        <v>8.6111111111110972E-3</v>
      </c>
      <c r="O1519" s="33">
        <v>71045</v>
      </c>
      <c r="P1519" s="34">
        <f>VLOOKUP(O1519,'CPT to wRVU'!$A$1:$C$9660,3,FALSE)</f>
        <v>0.18</v>
      </c>
      <c r="Q1519" s="28"/>
      <c r="R1519" s="28"/>
      <c r="S1519" s="28"/>
      <c r="T1519" s="28"/>
    </row>
    <row r="1520" spans="1:20" ht="27" customHeight="1" x14ac:dyDescent="0.2">
      <c r="A1520" s="35" t="s">
        <v>4356</v>
      </c>
      <c r="B1520" s="36" t="s">
        <v>40</v>
      </c>
      <c r="C1520" s="36" t="s">
        <v>61</v>
      </c>
      <c r="D1520" s="36" t="s">
        <v>4237</v>
      </c>
      <c r="E1520" s="36" t="s">
        <v>4357</v>
      </c>
      <c r="F1520" s="36">
        <f t="shared" si="25"/>
        <v>4</v>
      </c>
      <c r="G1520" s="36" t="str">
        <f t="shared" si="26"/>
        <v>03/06/202605:03:32</v>
      </c>
      <c r="H1520" s="36" t="s">
        <v>4237</v>
      </c>
      <c r="I1520" s="37">
        <v>46087</v>
      </c>
      <c r="J1520" s="37" t="str">
        <f t="shared" si="27"/>
        <v>WD</v>
      </c>
      <c r="K1520" s="36" t="s">
        <v>4358</v>
      </c>
      <c r="L1520" s="36">
        <f t="shared" si="28"/>
        <v>5</v>
      </c>
      <c r="M1520" s="36" t="s">
        <v>213</v>
      </c>
      <c r="N1520" s="38">
        <f t="shared" si="29"/>
        <v>9.143518518518523E-3</v>
      </c>
      <c r="O1520" s="39">
        <v>71045</v>
      </c>
      <c r="P1520" s="40">
        <f>VLOOKUP(O1520,'CPT to wRVU'!$A$1:$C$9660,3,FALSE)</f>
        <v>0.18</v>
      </c>
      <c r="Q1520" s="25"/>
      <c r="R1520" s="25"/>
      <c r="S1520" s="25"/>
      <c r="T1520" s="25"/>
    </row>
    <row r="1521" spans="1:20" ht="27" customHeight="1" x14ac:dyDescent="0.2">
      <c r="A1521" s="29" t="s">
        <v>4359</v>
      </c>
      <c r="B1521" s="30" t="s">
        <v>40</v>
      </c>
      <c r="C1521" s="30" t="s">
        <v>61</v>
      </c>
      <c r="D1521" s="30" t="s">
        <v>4237</v>
      </c>
      <c r="E1521" s="30" t="s">
        <v>4360</v>
      </c>
      <c r="F1521" s="30">
        <f t="shared" si="25"/>
        <v>4</v>
      </c>
      <c r="G1521" s="30" t="str">
        <f t="shared" si="26"/>
        <v>03/06/202605:04:06</v>
      </c>
      <c r="H1521" s="30" t="s">
        <v>4237</v>
      </c>
      <c r="I1521" s="31">
        <v>46087</v>
      </c>
      <c r="J1521" s="31" t="str">
        <f t="shared" si="27"/>
        <v>WD</v>
      </c>
      <c r="K1521" s="30" t="s">
        <v>4361</v>
      </c>
      <c r="L1521" s="30">
        <f t="shared" si="28"/>
        <v>5</v>
      </c>
      <c r="M1521" s="30" t="s">
        <v>213</v>
      </c>
      <c r="N1521" s="32">
        <f t="shared" si="29"/>
        <v>9.7800925925926041E-3</v>
      </c>
      <c r="O1521" s="33">
        <v>71045</v>
      </c>
      <c r="P1521" s="34">
        <f>VLOOKUP(O1521,'CPT to wRVU'!$A$1:$C$9660,3,FALSE)</f>
        <v>0.18</v>
      </c>
      <c r="Q1521" s="28"/>
      <c r="R1521" s="28"/>
      <c r="S1521" s="28"/>
      <c r="T1521" s="28"/>
    </row>
    <row r="1522" spans="1:20" ht="27" customHeight="1" x14ac:dyDescent="0.2">
      <c r="A1522" s="35" t="s">
        <v>4362</v>
      </c>
      <c r="B1522" s="36" t="s">
        <v>40</v>
      </c>
      <c r="C1522" s="36" t="s">
        <v>61</v>
      </c>
      <c r="D1522" s="36" t="s">
        <v>4237</v>
      </c>
      <c r="E1522" s="36" t="s">
        <v>4363</v>
      </c>
      <c r="F1522" s="36">
        <f t="shared" si="25"/>
        <v>4</v>
      </c>
      <c r="G1522" s="36" t="str">
        <f t="shared" si="26"/>
        <v>03/06/202605:04:45</v>
      </c>
      <c r="H1522" s="36" t="s">
        <v>4237</v>
      </c>
      <c r="I1522" s="37">
        <v>46087</v>
      </c>
      <c r="J1522" s="37" t="str">
        <f t="shared" si="27"/>
        <v>WD</v>
      </c>
      <c r="K1522" s="36" t="s">
        <v>4364</v>
      </c>
      <c r="L1522" s="36">
        <f t="shared" si="28"/>
        <v>5</v>
      </c>
      <c r="M1522" s="36" t="s">
        <v>213</v>
      </c>
      <c r="N1522" s="38">
        <f t="shared" si="29"/>
        <v>1.0439814814814818E-2</v>
      </c>
      <c r="O1522" s="39">
        <v>71045</v>
      </c>
      <c r="P1522" s="40">
        <f>VLOOKUP(O1522,'CPT to wRVU'!$A$1:$C$9660,3,FALSE)</f>
        <v>0.18</v>
      </c>
      <c r="Q1522" s="25"/>
      <c r="R1522" s="25"/>
      <c r="S1522" s="25"/>
      <c r="T1522" s="25"/>
    </row>
    <row r="1523" spans="1:20" ht="27" customHeight="1" x14ac:dyDescent="0.2">
      <c r="A1523" s="29" t="s">
        <v>4365</v>
      </c>
      <c r="B1523" s="30" t="s">
        <v>40</v>
      </c>
      <c r="C1523" s="30" t="s">
        <v>61</v>
      </c>
      <c r="D1523" s="30" t="s">
        <v>4237</v>
      </c>
      <c r="E1523" s="30" t="s">
        <v>4366</v>
      </c>
      <c r="F1523" s="30">
        <f t="shared" si="25"/>
        <v>4</v>
      </c>
      <c r="G1523" s="30" t="str">
        <f t="shared" si="26"/>
        <v>03/06/202605:05:17</v>
      </c>
      <c r="H1523" s="30" t="s">
        <v>4237</v>
      </c>
      <c r="I1523" s="31">
        <v>46087</v>
      </c>
      <c r="J1523" s="31" t="str">
        <f t="shared" si="27"/>
        <v>WD</v>
      </c>
      <c r="K1523" s="30" t="s">
        <v>4367</v>
      </c>
      <c r="L1523" s="30">
        <f t="shared" si="28"/>
        <v>5</v>
      </c>
      <c r="M1523" s="30" t="s">
        <v>213</v>
      </c>
      <c r="N1523" s="32">
        <f t="shared" si="29"/>
        <v>1.1053240740740738E-2</v>
      </c>
      <c r="O1523" s="33">
        <v>71045</v>
      </c>
      <c r="P1523" s="34">
        <f>VLOOKUP(O1523,'CPT to wRVU'!$A$1:$C$9660,3,FALSE)</f>
        <v>0.18</v>
      </c>
      <c r="Q1523" s="28"/>
      <c r="R1523" s="28"/>
      <c r="S1523" s="28"/>
      <c r="T1523" s="28"/>
    </row>
    <row r="1524" spans="1:20" ht="27" customHeight="1" x14ac:dyDescent="0.2">
      <c r="A1524" s="35" t="s">
        <v>4368</v>
      </c>
      <c r="B1524" s="36" t="s">
        <v>40</v>
      </c>
      <c r="C1524" s="36" t="s">
        <v>2128</v>
      </c>
      <c r="D1524" s="36" t="s">
        <v>4237</v>
      </c>
      <c r="E1524" s="36" t="s">
        <v>4369</v>
      </c>
      <c r="F1524" s="36">
        <f t="shared" si="25"/>
        <v>5</v>
      </c>
      <c r="G1524" s="36" t="str">
        <f t="shared" si="26"/>
        <v>03/06/202605:07:45</v>
      </c>
      <c r="H1524" s="36" t="s">
        <v>4237</v>
      </c>
      <c r="I1524" s="37">
        <v>46087</v>
      </c>
      <c r="J1524" s="37" t="str">
        <f t="shared" si="27"/>
        <v>WD</v>
      </c>
      <c r="K1524" s="36" t="s">
        <v>4370</v>
      </c>
      <c r="L1524" s="36">
        <f t="shared" si="28"/>
        <v>5</v>
      </c>
      <c r="M1524" s="36" t="s">
        <v>213</v>
      </c>
      <c r="N1524" s="38">
        <f t="shared" si="29"/>
        <v>2.7314814814814736E-3</v>
      </c>
      <c r="O1524" s="39">
        <v>71045</v>
      </c>
      <c r="P1524" s="40">
        <f>VLOOKUP(O1524,'CPT to wRVU'!$A$1:$C$9660,3,FALSE)</f>
        <v>0.18</v>
      </c>
      <c r="Q1524" s="25"/>
      <c r="R1524" s="25"/>
      <c r="S1524" s="25"/>
      <c r="T1524" s="25"/>
    </row>
    <row r="1525" spans="1:20" ht="16.5" customHeight="1" x14ac:dyDescent="0.2">
      <c r="A1525" s="29" t="s">
        <v>4371</v>
      </c>
      <c r="B1525" s="30" t="s">
        <v>40</v>
      </c>
      <c r="C1525" s="30" t="s">
        <v>61</v>
      </c>
      <c r="D1525" s="30" t="s">
        <v>4237</v>
      </c>
      <c r="E1525" s="30" t="s">
        <v>4372</v>
      </c>
      <c r="F1525" s="30">
        <f t="shared" si="25"/>
        <v>4</v>
      </c>
      <c r="G1525" s="30" t="str">
        <f t="shared" si="26"/>
        <v>03/06/202605:09:35</v>
      </c>
      <c r="H1525" s="30" t="s">
        <v>4237</v>
      </c>
      <c r="I1525" s="31">
        <v>46087</v>
      </c>
      <c r="J1525" s="31" t="str">
        <f t="shared" si="27"/>
        <v>WD</v>
      </c>
      <c r="K1525" s="30" t="s">
        <v>4373</v>
      </c>
      <c r="L1525" s="30">
        <f t="shared" si="28"/>
        <v>5</v>
      </c>
      <c r="M1525" s="30" t="s">
        <v>213</v>
      </c>
      <c r="N1525" s="32">
        <f t="shared" si="29"/>
        <v>1.4259259259259277E-2</v>
      </c>
      <c r="O1525" s="33">
        <v>71045</v>
      </c>
      <c r="P1525" s="34">
        <f>VLOOKUP(O1525,'CPT to wRVU'!$A$1:$C$9660,3,FALSE)</f>
        <v>0.18</v>
      </c>
      <c r="Q1525" s="28"/>
      <c r="R1525" s="28"/>
      <c r="S1525" s="28"/>
      <c r="T1525" s="28"/>
    </row>
    <row r="1526" spans="1:20" ht="27" customHeight="1" x14ac:dyDescent="0.2">
      <c r="A1526" s="35" t="s">
        <v>4374</v>
      </c>
      <c r="B1526" s="36" t="s">
        <v>21</v>
      </c>
      <c r="C1526" s="36" t="s">
        <v>84</v>
      </c>
      <c r="D1526" s="36" t="s">
        <v>4237</v>
      </c>
      <c r="E1526" s="36" t="s">
        <v>4375</v>
      </c>
      <c r="F1526" s="36">
        <f t="shared" si="25"/>
        <v>4</v>
      </c>
      <c r="G1526" s="36" t="str">
        <f t="shared" si="26"/>
        <v>03/06/202605:37:07</v>
      </c>
      <c r="H1526" s="36" t="s">
        <v>4237</v>
      </c>
      <c r="I1526" s="37">
        <v>46087</v>
      </c>
      <c r="J1526" s="37" t="str">
        <f t="shared" si="27"/>
        <v>WD</v>
      </c>
      <c r="K1526" s="36" t="s">
        <v>4376</v>
      </c>
      <c r="L1526" s="36">
        <f t="shared" si="28"/>
        <v>5</v>
      </c>
      <c r="M1526" s="36" t="s">
        <v>213</v>
      </c>
      <c r="N1526" s="38">
        <f t="shared" si="29"/>
        <v>2.6979166666666665E-2</v>
      </c>
      <c r="O1526" s="39">
        <v>74177</v>
      </c>
      <c r="P1526" s="40">
        <f>VLOOKUP(O1526,'CPT to wRVU'!$A$1:$C$9660,3,FALSE)</f>
        <v>1.82</v>
      </c>
      <c r="Q1526" s="25"/>
      <c r="R1526" s="25"/>
      <c r="S1526" s="25"/>
      <c r="T1526" s="25"/>
    </row>
    <row r="1527" spans="1:20" ht="27" customHeight="1" x14ac:dyDescent="0.2">
      <c r="A1527" s="29" t="s">
        <v>4377</v>
      </c>
      <c r="B1527" s="30" t="s">
        <v>21</v>
      </c>
      <c r="C1527" s="30" t="s">
        <v>28</v>
      </c>
      <c r="D1527" s="30" t="s">
        <v>4237</v>
      </c>
      <c r="E1527" s="30" t="s">
        <v>4378</v>
      </c>
      <c r="F1527" s="30">
        <f t="shared" si="25"/>
        <v>5</v>
      </c>
      <c r="G1527" s="30" t="str">
        <f t="shared" si="26"/>
        <v>03/06/202605:44:45</v>
      </c>
      <c r="H1527" s="30" t="s">
        <v>4237</v>
      </c>
      <c r="I1527" s="31">
        <v>46087</v>
      </c>
      <c r="J1527" s="31" t="str">
        <f t="shared" si="27"/>
        <v>WD</v>
      </c>
      <c r="K1527" s="30" t="s">
        <v>4379</v>
      </c>
      <c r="L1527" s="30">
        <f t="shared" si="28"/>
        <v>5</v>
      </c>
      <c r="M1527" s="30" t="s">
        <v>213</v>
      </c>
      <c r="N1527" s="32">
        <f t="shared" si="29"/>
        <v>2.7187500000000003E-2</v>
      </c>
      <c r="O1527" s="33">
        <v>70450</v>
      </c>
      <c r="P1527" s="34">
        <f>VLOOKUP(O1527,'CPT to wRVU'!$A$1:$C$9660,3,FALSE)</f>
        <v>0.85</v>
      </c>
      <c r="Q1527" s="28"/>
      <c r="R1527" s="28"/>
      <c r="S1527" s="28"/>
      <c r="T1527" s="28"/>
    </row>
    <row r="1528" spans="1:20" ht="27" customHeight="1" x14ac:dyDescent="0.2">
      <c r="A1528" s="35" t="s">
        <v>4380</v>
      </c>
      <c r="B1528" s="36" t="s">
        <v>40</v>
      </c>
      <c r="C1528" s="36" t="s">
        <v>61</v>
      </c>
      <c r="D1528" s="36" t="s">
        <v>4237</v>
      </c>
      <c r="E1528" s="36" t="s">
        <v>4381</v>
      </c>
      <c r="F1528" s="36">
        <f t="shared" si="25"/>
        <v>5</v>
      </c>
      <c r="G1528" s="36" t="str">
        <f t="shared" si="26"/>
        <v>03/06/202605:45:25</v>
      </c>
      <c r="H1528" s="36" t="s">
        <v>4237</v>
      </c>
      <c r="I1528" s="37">
        <v>46087</v>
      </c>
      <c r="J1528" s="37" t="str">
        <f t="shared" si="27"/>
        <v>WD</v>
      </c>
      <c r="K1528" s="36" t="s">
        <v>4382</v>
      </c>
      <c r="L1528" s="36">
        <f t="shared" si="28"/>
        <v>5</v>
      </c>
      <c r="M1528" s="36" t="s">
        <v>213</v>
      </c>
      <c r="N1528" s="38">
        <f t="shared" si="29"/>
        <v>1.6203703703703554E-3</v>
      </c>
      <c r="O1528" s="39">
        <v>71045</v>
      </c>
      <c r="P1528" s="40">
        <f>VLOOKUP(O1528,'CPT to wRVU'!$A$1:$C$9660,3,FALSE)</f>
        <v>0.18</v>
      </c>
      <c r="Q1528" s="25"/>
      <c r="R1528" s="25"/>
      <c r="S1528" s="25"/>
      <c r="T1528" s="25"/>
    </row>
    <row r="1529" spans="1:20" ht="27" customHeight="1" x14ac:dyDescent="0.2">
      <c r="A1529" s="29" t="s">
        <v>4383</v>
      </c>
      <c r="B1529" s="30" t="s">
        <v>40</v>
      </c>
      <c r="C1529" s="30" t="s">
        <v>110</v>
      </c>
      <c r="D1529" s="30" t="s">
        <v>4237</v>
      </c>
      <c r="E1529" s="30" t="s">
        <v>4384</v>
      </c>
      <c r="F1529" s="30">
        <f t="shared" si="25"/>
        <v>5</v>
      </c>
      <c r="G1529" s="30" t="str">
        <f t="shared" si="26"/>
        <v>03/06/202605:50:56</v>
      </c>
      <c r="H1529" s="30" t="s">
        <v>4237</v>
      </c>
      <c r="I1529" s="31">
        <v>46087</v>
      </c>
      <c r="J1529" s="31" t="str">
        <f t="shared" si="27"/>
        <v>WD</v>
      </c>
      <c r="K1529" s="30" t="s">
        <v>4385</v>
      </c>
      <c r="L1529" s="30">
        <f t="shared" si="28"/>
        <v>5</v>
      </c>
      <c r="M1529" s="30" t="s">
        <v>213</v>
      </c>
      <c r="N1529" s="32">
        <f t="shared" si="29"/>
        <v>2.8055555555555556E-2</v>
      </c>
      <c r="O1529" s="33">
        <v>74018</v>
      </c>
      <c r="P1529" s="34">
        <f>VLOOKUP(O1529,'CPT to wRVU'!$A$1:$C$9660,3,FALSE)</f>
        <v>0.18</v>
      </c>
      <c r="Q1529" s="28"/>
      <c r="R1529" s="28"/>
      <c r="S1529" s="28"/>
      <c r="T1529" s="28"/>
    </row>
    <row r="1530" spans="1:20" ht="27" customHeight="1" x14ac:dyDescent="0.2">
      <c r="A1530" s="35" t="s">
        <v>4386</v>
      </c>
      <c r="B1530" s="36" t="s">
        <v>163</v>
      </c>
      <c r="C1530" s="36" t="s">
        <v>4387</v>
      </c>
      <c r="D1530" s="36" t="s">
        <v>4237</v>
      </c>
      <c r="E1530" s="36" t="s">
        <v>4388</v>
      </c>
      <c r="F1530" s="36">
        <f t="shared" si="25"/>
        <v>2</v>
      </c>
      <c r="G1530" s="36" t="str">
        <f t="shared" si="26"/>
        <v>03/06/202606:03:56</v>
      </c>
      <c r="H1530" s="36" t="s">
        <v>4237</v>
      </c>
      <c r="I1530" s="37">
        <v>46087</v>
      </c>
      <c r="J1530" s="37" t="str">
        <f t="shared" si="27"/>
        <v>WD</v>
      </c>
      <c r="K1530" s="36" t="s">
        <v>4389</v>
      </c>
      <c r="L1530" s="36">
        <f t="shared" si="28"/>
        <v>6</v>
      </c>
      <c r="M1530" s="36" t="s">
        <v>213</v>
      </c>
      <c r="N1530" s="38">
        <f t="shared" si="29"/>
        <v>0.13141203703703708</v>
      </c>
      <c r="O1530" s="39">
        <v>72197</v>
      </c>
      <c r="P1530" s="40">
        <f>VLOOKUP(O1530,'CPT to wRVU'!$A$1:$C$9660,3,FALSE)</f>
        <v>2.2000000000000002</v>
      </c>
      <c r="Q1530" s="25"/>
      <c r="R1530" s="25">
        <f>SUM(P1530:P1537)</f>
        <v>8.5699999999999985</v>
      </c>
      <c r="S1530" s="26">
        <f>(R1530*65)-550</f>
        <v>7.0499999999999545</v>
      </c>
      <c r="T1530" s="25"/>
    </row>
    <row r="1531" spans="1:20" ht="27" customHeight="1" x14ac:dyDescent="0.2">
      <c r="A1531" s="29" t="s">
        <v>4390</v>
      </c>
      <c r="B1531" s="30" t="s">
        <v>40</v>
      </c>
      <c r="C1531" s="30" t="s">
        <v>61</v>
      </c>
      <c r="D1531" s="30" t="s">
        <v>4237</v>
      </c>
      <c r="E1531" s="30" t="s">
        <v>4391</v>
      </c>
      <c r="F1531" s="30">
        <f t="shared" si="25"/>
        <v>5</v>
      </c>
      <c r="G1531" s="30" t="str">
        <f t="shared" si="26"/>
        <v>03/06/202606:05:08</v>
      </c>
      <c r="H1531" s="30" t="s">
        <v>4237</v>
      </c>
      <c r="I1531" s="31">
        <v>46087</v>
      </c>
      <c r="J1531" s="31" t="str">
        <f t="shared" si="27"/>
        <v>WD</v>
      </c>
      <c r="K1531" s="30" t="s">
        <v>4392</v>
      </c>
      <c r="L1531" s="30">
        <f t="shared" si="28"/>
        <v>6</v>
      </c>
      <c r="M1531" s="30" t="s">
        <v>213</v>
      </c>
      <c r="N1531" s="32">
        <f t="shared" si="29"/>
        <v>1.0891203703703695E-2</v>
      </c>
      <c r="O1531" s="33">
        <v>71045</v>
      </c>
      <c r="P1531" s="34">
        <f>VLOOKUP(O1531,'CPT to wRVU'!$A$1:$C$9660,3,FALSE)</f>
        <v>0.18</v>
      </c>
      <c r="Q1531" s="28"/>
      <c r="R1531" s="28"/>
      <c r="S1531" s="28"/>
      <c r="T1531" s="28"/>
    </row>
    <row r="1532" spans="1:20" ht="27" customHeight="1" x14ac:dyDescent="0.2">
      <c r="A1532" s="35" t="s">
        <v>4393</v>
      </c>
      <c r="B1532" s="36" t="s">
        <v>163</v>
      </c>
      <c r="C1532" s="36" t="s">
        <v>4394</v>
      </c>
      <c r="D1532" s="36" t="s">
        <v>4237</v>
      </c>
      <c r="E1532" s="36" t="s">
        <v>4395</v>
      </c>
      <c r="F1532" s="36">
        <f t="shared" ref="F1532:F1786" si="30">HOUR(E1532)</f>
        <v>2</v>
      </c>
      <c r="G1532" s="36" t="str">
        <f t="shared" ref="G1532:G1786" si="31">H1532&amp;K1532</f>
        <v>03/06/202606:20:37</v>
      </c>
      <c r="H1532" s="36" t="s">
        <v>4237</v>
      </c>
      <c r="I1532" s="37">
        <v>46087</v>
      </c>
      <c r="J1532" s="37" t="str">
        <f t="shared" ref="J1532:J1786" si="32">IF(OR(WEEKDAY(I1532)=1,WEEKDAY(I1532)=7),"WE","WD")</f>
        <v>WD</v>
      </c>
      <c r="K1532" s="36" t="s">
        <v>4396</v>
      </c>
      <c r="L1532" s="36">
        <f t="shared" ref="L1532:L1786" si="33">HOUR(K1532)</f>
        <v>6</v>
      </c>
      <c r="M1532" s="36" t="s">
        <v>213</v>
      </c>
      <c r="N1532" s="38">
        <f t="shared" ref="N1532:N1786" si="34">K1532-E1532 +INT(H1532-D1532)</f>
        <v>0.14275462962962959</v>
      </c>
      <c r="O1532" s="39">
        <v>74183</v>
      </c>
      <c r="P1532" s="40">
        <f>VLOOKUP(O1532,'CPT to wRVU'!$A$1:$C$9660,3,FALSE)</f>
        <v>2.2000000000000002</v>
      </c>
      <c r="Q1532" s="25"/>
      <c r="R1532" s="25"/>
      <c r="S1532" s="25"/>
      <c r="T1532" s="25"/>
    </row>
    <row r="1533" spans="1:20" ht="27" customHeight="1" x14ac:dyDescent="0.2">
      <c r="A1533" s="29" t="s">
        <v>4397</v>
      </c>
      <c r="B1533" s="30" t="s">
        <v>21</v>
      </c>
      <c r="C1533" s="30" t="s">
        <v>412</v>
      </c>
      <c r="D1533" s="30" t="s">
        <v>4237</v>
      </c>
      <c r="E1533" s="30" t="s">
        <v>4398</v>
      </c>
      <c r="F1533" s="30">
        <f t="shared" si="30"/>
        <v>5</v>
      </c>
      <c r="G1533" s="30" t="str">
        <f t="shared" si="31"/>
        <v>03/06/202606:33:47</v>
      </c>
      <c r="H1533" s="30" t="s">
        <v>4237</v>
      </c>
      <c r="I1533" s="31">
        <v>46087</v>
      </c>
      <c r="J1533" s="31" t="str">
        <f t="shared" si="32"/>
        <v>WD</v>
      </c>
      <c r="K1533" s="30" t="s">
        <v>4399</v>
      </c>
      <c r="L1533" s="30">
        <f t="shared" si="33"/>
        <v>6</v>
      </c>
      <c r="M1533" s="30" t="s">
        <v>213</v>
      </c>
      <c r="N1533" s="32">
        <f t="shared" si="34"/>
        <v>2.3692129629629605E-2</v>
      </c>
      <c r="O1533" s="33">
        <v>74178</v>
      </c>
      <c r="P1533" s="34">
        <f>VLOOKUP(O1533,'CPT to wRVU'!$A$1:$C$9660,3,FALSE)</f>
        <v>2.0099999999999998</v>
      </c>
      <c r="Q1533" s="28"/>
      <c r="R1533" s="28"/>
      <c r="S1533" s="28"/>
      <c r="T1533" s="28"/>
    </row>
    <row r="1534" spans="1:20" ht="27" customHeight="1" x14ac:dyDescent="0.2">
      <c r="A1534" s="35" t="s">
        <v>4400</v>
      </c>
      <c r="B1534" s="36" t="s">
        <v>171</v>
      </c>
      <c r="C1534" s="36" t="s">
        <v>1573</v>
      </c>
      <c r="D1534" s="36" t="s">
        <v>4237</v>
      </c>
      <c r="E1534" s="36" t="s">
        <v>4401</v>
      </c>
      <c r="F1534" s="36">
        <f t="shared" si="30"/>
        <v>6</v>
      </c>
      <c r="G1534" s="36" t="str">
        <f t="shared" si="31"/>
        <v>03/06/202606:38:56</v>
      </c>
      <c r="H1534" s="36" t="s">
        <v>4237</v>
      </c>
      <c r="I1534" s="37">
        <v>46087</v>
      </c>
      <c r="J1534" s="37" t="str">
        <f t="shared" si="32"/>
        <v>WD</v>
      </c>
      <c r="K1534" s="36" t="s">
        <v>4402</v>
      </c>
      <c r="L1534" s="36">
        <f t="shared" si="33"/>
        <v>6</v>
      </c>
      <c r="M1534" s="36" t="s">
        <v>213</v>
      </c>
      <c r="N1534" s="38">
        <f t="shared" si="34"/>
        <v>7.6388888888888618E-3</v>
      </c>
      <c r="O1534" s="39">
        <v>76819</v>
      </c>
      <c r="P1534" s="40">
        <f>VLOOKUP(O1534,'CPT to wRVU'!$A$1:$C$9660,3,FALSE)</f>
        <v>0.77</v>
      </c>
      <c r="Q1534" s="25"/>
      <c r="R1534" s="25"/>
      <c r="S1534" s="25"/>
      <c r="T1534" s="25"/>
    </row>
    <row r="1535" spans="1:20" ht="27" customHeight="1" x14ac:dyDescent="0.2">
      <c r="A1535" s="29" t="s">
        <v>4403</v>
      </c>
      <c r="B1535" s="30" t="s">
        <v>40</v>
      </c>
      <c r="C1535" s="30" t="s">
        <v>61</v>
      </c>
      <c r="D1535" s="30" t="s">
        <v>4237</v>
      </c>
      <c r="E1535" s="30" t="s">
        <v>4404</v>
      </c>
      <c r="F1535" s="30">
        <f t="shared" si="30"/>
        <v>6</v>
      </c>
      <c r="G1535" s="30" t="str">
        <f t="shared" si="31"/>
        <v>03/06/202606:41:21</v>
      </c>
      <c r="H1535" s="30" t="s">
        <v>4237</v>
      </c>
      <c r="I1535" s="31">
        <v>46087</v>
      </c>
      <c r="J1535" s="31" t="str">
        <f t="shared" si="32"/>
        <v>WD</v>
      </c>
      <c r="K1535" s="30" t="s">
        <v>4405</v>
      </c>
      <c r="L1535" s="30">
        <f t="shared" si="33"/>
        <v>6</v>
      </c>
      <c r="M1535" s="30" t="s">
        <v>213</v>
      </c>
      <c r="N1535" s="32">
        <f t="shared" si="34"/>
        <v>2.1956018518518527E-2</v>
      </c>
      <c r="O1535" s="33">
        <v>71045</v>
      </c>
      <c r="P1535" s="34">
        <f>VLOOKUP(O1535,'CPT to wRVU'!$A$1:$C$9660,3,FALSE)</f>
        <v>0.18</v>
      </c>
      <c r="Q1535" s="28"/>
      <c r="R1535" s="28"/>
      <c r="S1535" s="28"/>
      <c r="T1535" s="28"/>
    </row>
    <row r="1536" spans="1:20" ht="27" customHeight="1" x14ac:dyDescent="0.2">
      <c r="A1536" s="35" t="s">
        <v>4406</v>
      </c>
      <c r="B1536" s="36" t="s">
        <v>40</v>
      </c>
      <c r="C1536" s="36" t="s">
        <v>61</v>
      </c>
      <c r="D1536" s="36" t="s">
        <v>4237</v>
      </c>
      <c r="E1536" s="36" t="s">
        <v>4407</v>
      </c>
      <c r="F1536" s="36">
        <f t="shared" si="30"/>
        <v>6</v>
      </c>
      <c r="G1536" s="36" t="str">
        <f t="shared" si="31"/>
        <v>03/06/202606:41:47</v>
      </c>
      <c r="H1536" s="36" t="s">
        <v>4237</v>
      </c>
      <c r="I1536" s="37">
        <v>46087</v>
      </c>
      <c r="J1536" s="37" t="str">
        <f t="shared" si="32"/>
        <v>WD</v>
      </c>
      <c r="K1536" s="36" t="s">
        <v>4408</v>
      </c>
      <c r="L1536" s="36">
        <f t="shared" si="33"/>
        <v>6</v>
      </c>
      <c r="M1536" s="36" t="s">
        <v>213</v>
      </c>
      <c r="N1536" s="38">
        <f t="shared" si="34"/>
        <v>7.8472222222222276E-3</v>
      </c>
      <c r="O1536" s="39">
        <v>71045</v>
      </c>
      <c r="P1536" s="40">
        <f>VLOOKUP(O1536,'CPT to wRVU'!$A$1:$C$9660,3,FALSE)</f>
        <v>0.18</v>
      </c>
      <c r="Q1536" s="25"/>
      <c r="R1536" s="25"/>
      <c r="S1536" s="25"/>
      <c r="T1536" s="25"/>
    </row>
    <row r="1537" spans="1:20" ht="27" customHeight="1" x14ac:dyDescent="0.2">
      <c r="A1537" s="29" t="s">
        <v>4409</v>
      </c>
      <c r="B1537" s="30" t="s">
        <v>21</v>
      </c>
      <c r="C1537" s="30" t="s">
        <v>28</v>
      </c>
      <c r="D1537" s="30" t="s">
        <v>4237</v>
      </c>
      <c r="E1537" s="30" t="s">
        <v>4410</v>
      </c>
      <c r="F1537" s="30">
        <f t="shared" si="30"/>
        <v>6</v>
      </c>
      <c r="G1537" s="30" t="str">
        <f t="shared" si="31"/>
        <v>03/06/202606:58:54</v>
      </c>
      <c r="H1537" s="30" t="s">
        <v>4237</v>
      </c>
      <c r="I1537" s="31">
        <v>46087</v>
      </c>
      <c r="J1537" s="31" t="str">
        <f t="shared" si="32"/>
        <v>WD</v>
      </c>
      <c r="K1537" s="30" t="s">
        <v>4411</v>
      </c>
      <c r="L1537" s="30">
        <f t="shared" si="33"/>
        <v>6</v>
      </c>
      <c r="M1537" s="30" t="s">
        <v>213</v>
      </c>
      <c r="N1537" s="32">
        <f t="shared" si="34"/>
        <v>3.7789351851851838E-2</v>
      </c>
      <c r="O1537" s="33">
        <v>70450</v>
      </c>
      <c r="P1537" s="34">
        <f>VLOOKUP(O1537,'CPT to wRVU'!$A$1:$C$9660,3,FALSE)</f>
        <v>0.85</v>
      </c>
      <c r="Q1537" s="28"/>
      <c r="R1537" s="28"/>
      <c r="S1537" s="28"/>
      <c r="T1537" s="28"/>
    </row>
    <row r="1538" spans="1:20" ht="27" customHeight="1" x14ac:dyDescent="0.2">
      <c r="A1538" s="35" t="s">
        <v>4412</v>
      </c>
      <c r="B1538" s="36" t="s">
        <v>40</v>
      </c>
      <c r="C1538" s="36" t="s">
        <v>110</v>
      </c>
      <c r="D1538" s="36" t="s">
        <v>4237</v>
      </c>
      <c r="E1538" s="36" t="s">
        <v>4413</v>
      </c>
      <c r="F1538" s="36">
        <f t="shared" si="30"/>
        <v>6</v>
      </c>
      <c r="G1538" s="36" t="str">
        <f t="shared" si="31"/>
        <v>03/06/202607:00:23</v>
      </c>
      <c r="H1538" s="36" t="s">
        <v>4237</v>
      </c>
      <c r="I1538" s="37">
        <v>46087</v>
      </c>
      <c r="J1538" s="37" t="str">
        <f t="shared" si="32"/>
        <v>WD</v>
      </c>
      <c r="K1538" s="36" t="s">
        <v>4414</v>
      </c>
      <c r="L1538" s="36">
        <f t="shared" si="33"/>
        <v>7</v>
      </c>
      <c r="M1538" s="36" t="s">
        <v>213</v>
      </c>
      <c r="N1538" s="38">
        <f t="shared" si="34"/>
        <v>2.1180555555555536E-2</v>
      </c>
      <c r="O1538" s="39">
        <v>74018</v>
      </c>
      <c r="P1538" s="40">
        <f>VLOOKUP(O1538,'CPT to wRVU'!$A$1:$C$9660,3,FALSE)</f>
        <v>0.18</v>
      </c>
      <c r="Q1538" s="25"/>
      <c r="R1538" s="25">
        <f>SUM(P1538:P1547)</f>
        <v>5.0999999999999996</v>
      </c>
      <c r="S1538" s="25"/>
      <c r="T1538" s="25"/>
    </row>
    <row r="1539" spans="1:20" ht="27" customHeight="1" x14ac:dyDescent="0.2">
      <c r="A1539" s="29" t="s">
        <v>4415</v>
      </c>
      <c r="B1539" s="30" t="s">
        <v>40</v>
      </c>
      <c r="C1539" s="30" t="s">
        <v>61</v>
      </c>
      <c r="D1539" s="30" t="s">
        <v>4237</v>
      </c>
      <c r="E1539" s="30" t="s">
        <v>4416</v>
      </c>
      <c r="F1539" s="30">
        <f t="shared" si="30"/>
        <v>6</v>
      </c>
      <c r="G1539" s="30" t="str">
        <f t="shared" si="31"/>
        <v>03/06/202607:01:17</v>
      </c>
      <c r="H1539" s="30" t="s">
        <v>4237</v>
      </c>
      <c r="I1539" s="31">
        <v>46087</v>
      </c>
      <c r="J1539" s="31" t="str">
        <f t="shared" si="32"/>
        <v>WD</v>
      </c>
      <c r="K1539" s="30" t="s">
        <v>4417</v>
      </c>
      <c r="L1539" s="30">
        <f t="shared" si="33"/>
        <v>7</v>
      </c>
      <c r="M1539" s="30" t="s">
        <v>213</v>
      </c>
      <c r="N1539" s="32">
        <f t="shared" si="34"/>
        <v>8.5300925925925752E-3</v>
      </c>
      <c r="O1539" s="33">
        <v>71045</v>
      </c>
      <c r="P1539" s="34">
        <f>VLOOKUP(O1539,'CPT to wRVU'!$A$1:$C$9660,3,FALSE)</f>
        <v>0.18</v>
      </c>
      <c r="Q1539" s="28"/>
      <c r="R1539" s="28"/>
      <c r="S1539" s="28"/>
      <c r="T1539" s="28"/>
    </row>
    <row r="1540" spans="1:20" ht="27" customHeight="1" x14ac:dyDescent="0.2">
      <c r="A1540" s="35" t="s">
        <v>4418</v>
      </c>
      <c r="B1540" s="36" t="s">
        <v>40</v>
      </c>
      <c r="C1540" s="36" t="s">
        <v>61</v>
      </c>
      <c r="D1540" s="36" t="s">
        <v>4237</v>
      </c>
      <c r="E1540" s="36" t="s">
        <v>4419</v>
      </c>
      <c r="F1540" s="36">
        <f t="shared" si="30"/>
        <v>7</v>
      </c>
      <c r="G1540" s="36" t="str">
        <f t="shared" si="31"/>
        <v>03/06/202607:02:44</v>
      </c>
      <c r="H1540" s="36" t="s">
        <v>4237</v>
      </c>
      <c r="I1540" s="37">
        <v>46087</v>
      </c>
      <c r="J1540" s="37" t="str">
        <f t="shared" si="32"/>
        <v>WD</v>
      </c>
      <c r="K1540" s="36" t="s">
        <v>4420</v>
      </c>
      <c r="L1540" s="36">
        <f t="shared" si="33"/>
        <v>7</v>
      </c>
      <c r="M1540" s="36" t="s">
        <v>213</v>
      </c>
      <c r="N1540" s="38">
        <f t="shared" si="34"/>
        <v>1.7361111111111049E-3</v>
      </c>
      <c r="O1540" s="39">
        <v>71045</v>
      </c>
      <c r="P1540" s="40">
        <f>VLOOKUP(O1540,'CPT to wRVU'!$A$1:$C$9660,3,FALSE)</f>
        <v>0.18</v>
      </c>
      <c r="Q1540" s="25"/>
      <c r="R1540" s="25"/>
      <c r="S1540" s="25"/>
      <c r="T1540" s="25"/>
    </row>
    <row r="1541" spans="1:20" ht="27" customHeight="1" x14ac:dyDescent="0.2">
      <c r="A1541" s="29" t="s">
        <v>4421</v>
      </c>
      <c r="B1541" s="30" t="s">
        <v>40</v>
      </c>
      <c r="C1541" s="30" t="s">
        <v>41</v>
      </c>
      <c r="D1541" s="30" t="s">
        <v>4237</v>
      </c>
      <c r="E1541" s="30" t="s">
        <v>4422</v>
      </c>
      <c r="F1541" s="30">
        <f t="shared" si="30"/>
        <v>7</v>
      </c>
      <c r="G1541" s="30" t="str">
        <f t="shared" si="31"/>
        <v>03/06/202607:20:36</v>
      </c>
      <c r="H1541" s="30" t="s">
        <v>4237</v>
      </c>
      <c r="I1541" s="31">
        <v>46087</v>
      </c>
      <c r="J1541" s="31" t="str">
        <f t="shared" si="32"/>
        <v>WD</v>
      </c>
      <c r="K1541" s="30" t="s">
        <v>4423</v>
      </c>
      <c r="L1541" s="30">
        <f t="shared" si="33"/>
        <v>7</v>
      </c>
      <c r="M1541" s="30" t="s">
        <v>213</v>
      </c>
      <c r="N1541" s="32">
        <f t="shared" si="34"/>
        <v>5.1736111111110872E-3</v>
      </c>
      <c r="O1541" s="33">
        <v>71046</v>
      </c>
      <c r="P1541" s="34">
        <f>VLOOKUP(O1541,'CPT to wRVU'!$A$1:$C$9660,3,FALSE)</f>
        <v>0.22</v>
      </c>
      <c r="Q1541" s="28"/>
      <c r="R1541" s="28"/>
      <c r="S1541" s="28"/>
      <c r="T1541" s="28"/>
    </row>
    <row r="1542" spans="1:20" ht="16.5" customHeight="1" x14ac:dyDescent="0.2">
      <c r="A1542" s="35" t="s">
        <v>4424</v>
      </c>
      <c r="B1542" s="36" t="s">
        <v>40</v>
      </c>
      <c r="C1542" s="36" t="s">
        <v>61</v>
      </c>
      <c r="D1542" s="36" t="s">
        <v>4237</v>
      </c>
      <c r="E1542" s="36" t="s">
        <v>4425</v>
      </c>
      <c r="F1542" s="36">
        <f t="shared" si="30"/>
        <v>7</v>
      </c>
      <c r="G1542" s="36" t="str">
        <f t="shared" si="31"/>
        <v>03/06/202607:32:39</v>
      </c>
      <c r="H1542" s="36" t="s">
        <v>4237</v>
      </c>
      <c r="I1542" s="37">
        <v>46087</v>
      </c>
      <c r="J1542" s="37" t="str">
        <f t="shared" si="32"/>
        <v>WD</v>
      </c>
      <c r="K1542" s="36" t="s">
        <v>4426</v>
      </c>
      <c r="L1542" s="36">
        <f t="shared" si="33"/>
        <v>7</v>
      </c>
      <c r="M1542" s="36" t="s">
        <v>213</v>
      </c>
      <c r="N1542" s="38">
        <f t="shared" si="34"/>
        <v>7.8125E-3</v>
      </c>
      <c r="O1542" s="39">
        <v>71045</v>
      </c>
      <c r="P1542" s="40">
        <f>VLOOKUP(O1542,'CPT to wRVU'!$A$1:$C$9660,3,FALSE)</f>
        <v>0.18</v>
      </c>
      <c r="Q1542" s="25"/>
      <c r="R1542" s="25"/>
      <c r="S1542" s="25"/>
      <c r="T1542" s="25"/>
    </row>
    <row r="1543" spans="1:20" ht="27" customHeight="1" x14ac:dyDescent="0.2">
      <c r="A1543" s="29" t="s">
        <v>4427</v>
      </c>
      <c r="B1543" s="30" t="s">
        <v>40</v>
      </c>
      <c r="C1543" s="30" t="s">
        <v>110</v>
      </c>
      <c r="D1543" s="30" t="s">
        <v>4237</v>
      </c>
      <c r="E1543" s="30" t="s">
        <v>3388</v>
      </c>
      <c r="F1543" s="30">
        <f t="shared" si="30"/>
        <v>7</v>
      </c>
      <c r="G1543" s="30" t="str">
        <f t="shared" si="31"/>
        <v>03/06/202607:33:26</v>
      </c>
      <c r="H1543" s="30" t="s">
        <v>4237</v>
      </c>
      <c r="I1543" s="31">
        <v>46087</v>
      </c>
      <c r="J1543" s="31" t="str">
        <f t="shared" si="32"/>
        <v>WD</v>
      </c>
      <c r="K1543" s="30" t="s">
        <v>4428</v>
      </c>
      <c r="L1543" s="30">
        <f t="shared" si="33"/>
        <v>7</v>
      </c>
      <c r="M1543" s="30" t="s">
        <v>213</v>
      </c>
      <c r="N1543" s="32">
        <f t="shared" si="34"/>
        <v>8.8078703703703964E-3</v>
      </c>
      <c r="O1543" s="33">
        <v>74018</v>
      </c>
      <c r="P1543" s="34">
        <f>VLOOKUP(O1543,'CPT to wRVU'!$A$1:$C$9660,3,FALSE)</f>
        <v>0.18</v>
      </c>
      <c r="Q1543" s="28"/>
      <c r="R1543" s="28"/>
      <c r="S1543" s="28"/>
      <c r="T1543" s="28"/>
    </row>
    <row r="1544" spans="1:20" ht="37.5" customHeight="1" x14ac:dyDescent="0.2">
      <c r="A1544" s="35" t="s">
        <v>4429</v>
      </c>
      <c r="B1544" s="36" t="s">
        <v>21</v>
      </c>
      <c r="C1544" s="36" t="s">
        <v>22</v>
      </c>
      <c r="D1544" s="36" t="s">
        <v>4237</v>
      </c>
      <c r="E1544" s="36" t="s">
        <v>4430</v>
      </c>
      <c r="F1544" s="36">
        <f t="shared" si="30"/>
        <v>7</v>
      </c>
      <c r="G1544" s="36" t="str">
        <f t="shared" si="31"/>
        <v>03/06/202607:45:40</v>
      </c>
      <c r="H1544" s="36" t="s">
        <v>4237</v>
      </c>
      <c r="I1544" s="37">
        <v>46087</v>
      </c>
      <c r="J1544" s="37" t="str">
        <f t="shared" si="32"/>
        <v>WD</v>
      </c>
      <c r="K1544" s="36" t="s">
        <v>4431</v>
      </c>
      <c r="L1544" s="36">
        <f t="shared" si="33"/>
        <v>7</v>
      </c>
      <c r="M1544" s="36" t="s">
        <v>213</v>
      </c>
      <c r="N1544" s="38">
        <f t="shared" si="34"/>
        <v>1.6886574074074068E-2</v>
      </c>
      <c r="O1544" s="39">
        <v>74177</v>
      </c>
      <c r="P1544" s="40">
        <f>VLOOKUP(O1544,'CPT to wRVU'!$A$1:$C$9660,3,FALSE)</f>
        <v>1.82</v>
      </c>
      <c r="Q1544" s="25"/>
      <c r="R1544" s="25"/>
      <c r="S1544" s="25"/>
      <c r="T1544" s="25"/>
    </row>
    <row r="1545" spans="1:20" ht="27" customHeight="1" x14ac:dyDescent="0.2">
      <c r="A1545" s="29" t="s">
        <v>4432</v>
      </c>
      <c r="B1545" s="30" t="s">
        <v>21</v>
      </c>
      <c r="C1545" s="30" t="s">
        <v>22</v>
      </c>
      <c r="D1545" s="30" t="s">
        <v>4237</v>
      </c>
      <c r="E1545" s="30" t="s">
        <v>4433</v>
      </c>
      <c r="F1545" s="30">
        <f t="shared" si="30"/>
        <v>7</v>
      </c>
      <c r="G1545" s="30" t="str">
        <f t="shared" si="31"/>
        <v>03/06/202607:53:18</v>
      </c>
      <c r="H1545" s="30" t="s">
        <v>4237</v>
      </c>
      <c r="I1545" s="31">
        <v>46087</v>
      </c>
      <c r="J1545" s="31" t="str">
        <f t="shared" si="32"/>
        <v>WD</v>
      </c>
      <c r="K1545" s="30" t="s">
        <v>4434</v>
      </c>
      <c r="L1545" s="30">
        <f t="shared" si="33"/>
        <v>7</v>
      </c>
      <c r="M1545" s="30" t="s">
        <v>213</v>
      </c>
      <c r="N1545" s="32">
        <f t="shared" si="34"/>
        <v>2.0312499999999956E-2</v>
      </c>
      <c r="O1545" s="33">
        <v>74177</v>
      </c>
      <c r="P1545" s="34">
        <f>VLOOKUP(O1545,'CPT to wRVU'!$A$1:$C$9660,3,FALSE)</f>
        <v>1.82</v>
      </c>
      <c r="Q1545" s="28"/>
      <c r="R1545" s="28"/>
      <c r="S1545" s="28"/>
      <c r="T1545" s="28"/>
    </row>
    <row r="1546" spans="1:20" ht="27" customHeight="1" x14ac:dyDescent="0.2">
      <c r="A1546" s="35" t="s">
        <v>4435</v>
      </c>
      <c r="B1546" s="36" t="s">
        <v>40</v>
      </c>
      <c r="C1546" s="36" t="s">
        <v>110</v>
      </c>
      <c r="D1546" s="36" t="s">
        <v>4237</v>
      </c>
      <c r="E1546" s="36" t="s">
        <v>4436</v>
      </c>
      <c r="F1546" s="36">
        <f t="shared" si="30"/>
        <v>7</v>
      </c>
      <c r="G1546" s="36" t="str">
        <f t="shared" si="31"/>
        <v>03/06/202607:55:18</v>
      </c>
      <c r="H1546" s="36" t="s">
        <v>4237</v>
      </c>
      <c r="I1546" s="37">
        <v>46087</v>
      </c>
      <c r="J1546" s="37" t="str">
        <f t="shared" si="32"/>
        <v>WD</v>
      </c>
      <c r="K1546" s="36" t="s">
        <v>4437</v>
      </c>
      <c r="L1546" s="36">
        <f t="shared" si="33"/>
        <v>7</v>
      </c>
      <c r="M1546" s="36" t="s">
        <v>213</v>
      </c>
      <c r="N1546" s="38">
        <f t="shared" si="34"/>
        <v>5.7060185185185408E-3</v>
      </c>
      <c r="O1546" s="39">
        <v>74018</v>
      </c>
      <c r="P1546" s="40">
        <f>VLOOKUP(O1546,'CPT to wRVU'!$A$1:$C$9660,3,FALSE)</f>
        <v>0.18</v>
      </c>
      <c r="Q1546" s="25"/>
      <c r="R1546" s="25"/>
      <c r="S1546" s="25"/>
      <c r="T1546" s="25"/>
    </row>
    <row r="1547" spans="1:20" ht="27" customHeight="1" x14ac:dyDescent="0.2">
      <c r="A1547" s="29" t="s">
        <v>4438</v>
      </c>
      <c r="B1547" s="30" t="s">
        <v>40</v>
      </c>
      <c r="C1547" s="30" t="s">
        <v>1484</v>
      </c>
      <c r="D1547" s="30" t="s">
        <v>4237</v>
      </c>
      <c r="E1547" s="30" t="s">
        <v>4439</v>
      </c>
      <c r="F1547" s="30">
        <f t="shared" si="30"/>
        <v>7</v>
      </c>
      <c r="G1547" s="30" t="str">
        <f t="shared" si="31"/>
        <v>03/06/202607:58:08</v>
      </c>
      <c r="H1547" s="30" t="s">
        <v>4237</v>
      </c>
      <c r="I1547" s="31">
        <v>46087</v>
      </c>
      <c r="J1547" s="31" t="str">
        <f t="shared" si="32"/>
        <v>WD</v>
      </c>
      <c r="K1547" s="30" t="s">
        <v>4440</v>
      </c>
      <c r="L1547" s="30">
        <f t="shared" si="33"/>
        <v>7</v>
      </c>
      <c r="M1547" s="30" t="s">
        <v>213</v>
      </c>
      <c r="N1547" s="32">
        <f t="shared" si="34"/>
        <v>1.8865740740740544E-3</v>
      </c>
      <c r="O1547" s="33">
        <v>73090</v>
      </c>
      <c r="P1547" s="34">
        <f>VLOOKUP(O1547,'CPT to wRVU'!$A$1:$C$9660,3,FALSE)</f>
        <v>0.16</v>
      </c>
      <c r="Q1547" s="28"/>
      <c r="R1547" s="28"/>
      <c r="S1547" s="28"/>
      <c r="T1547" s="28"/>
    </row>
    <row r="1548" spans="1:20" ht="27" customHeight="1" x14ac:dyDescent="0.2">
      <c r="A1548" s="35" t="s">
        <v>4441</v>
      </c>
      <c r="B1548" s="36" t="s">
        <v>21</v>
      </c>
      <c r="C1548" s="36" t="s">
        <v>22</v>
      </c>
      <c r="D1548" s="36" t="s">
        <v>4237</v>
      </c>
      <c r="E1548" s="36" t="s">
        <v>4442</v>
      </c>
      <c r="F1548" s="36">
        <f t="shared" si="30"/>
        <v>12</v>
      </c>
      <c r="G1548" s="36" t="str">
        <f t="shared" si="31"/>
        <v>03/06/202614:00:27</v>
      </c>
      <c r="H1548" s="36" t="s">
        <v>4237</v>
      </c>
      <c r="I1548" s="37">
        <v>46087</v>
      </c>
      <c r="J1548" s="37" t="str">
        <f t="shared" si="32"/>
        <v>WD</v>
      </c>
      <c r="K1548" s="36" t="s">
        <v>4443</v>
      </c>
      <c r="L1548" s="36">
        <f t="shared" si="33"/>
        <v>14</v>
      </c>
      <c r="M1548" s="36" t="s">
        <v>4444</v>
      </c>
      <c r="N1548" s="38">
        <f t="shared" si="34"/>
        <v>7.9930555555555505E-2</v>
      </c>
      <c r="O1548" s="39">
        <v>74177</v>
      </c>
      <c r="P1548" s="40">
        <f>VLOOKUP(O1548,'CPT to wRVU'!$A$1:$C$9660,3,FALSE)</f>
        <v>1.82</v>
      </c>
      <c r="Q1548" s="25"/>
      <c r="R1548" s="25">
        <f>SUM(P1548:P1563)</f>
        <v>25.720000000000002</v>
      </c>
      <c r="S1548" s="26">
        <f>(R1548*55)-450</f>
        <v>964.60000000000014</v>
      </c>
      <c r="T1548" s="25"/>
    </row>
    <row r="1549" spans="1:20" ht="27" customHeight="1" x14ac:dyDescent="0.2">
      <c r="A1549" s="29" t="s">
        <v>4445</v>
      </c>
      <c r="B1549" s="30" t="s">
        <v>21</v>
      </c>
      <c r="C1549" s="30" t="s">
        <v>22</v>
      </c>
      <c r="D1549" s="30" t="s">
        <v>4237</v>
      </c>
      <c r="E1549" s="30" t="s">
        <v>3695</v>
      </c>
      <c r="F1549" s="30">
        <f t="shared" si="30"/>
        <v>13</v>
      </c>
      <c r="G1549" s="30" t="str">
        <f t="shared" si="31"/>
        <v>03/06/202614:03:05</v>
      </c>
      <c r="H1549" s="30" t="s">
        <v>4237</v>
      </c>
      <c r="I1549" s="31">
        <v>46087</v>
      </c>
      <c r="J1549" s="31" t="str">
        <f t="shared" si="32"/>
        <v>WD</v>
      </c>
      <c r="K1549" s="30" t="s">
        <v>4446</v>
      </c>
      <c r="L1549" s="30">
        <f t="shared" si="33"/>
        <v>14</v>
      </c>
      <c r="M1549" s="30" t="s">
        <v>4444</v>
      </c>
      <c r="N1549" s="32">
        <f t="shared" si="34"/>
        <v>2.8923611111111081E-2</v>
      </c>
      <c r="O1549" s="33">
        <v>76376</v>
      </c>
      <c r="P1549" s="34">
        <f>VLOOKUP(O1549,'CPT to wRVU'!$A$1:$C$9660,3,FALSE)</f>
        <v>0.2</v>
      </c>
      <c r="Q1549" s="28"/>
      <c r="R1549" s="28"/>
      <c r="S1549" s="28"/>
      <c r="T1549" s="28"/>
    </row>
    <row r="1550" spans="1:20" ht="27" customHeight="1" x14ac:dyDescent="0.2">
      <c r="A1550" s="35" t="s">
        <v>4445</v>
      </c>
      <c r="B1550" s="36" t="s">
        <v>21</v>
      </c>
      <c r="C1550" s="36" t="s">
        <v>22</v>
      </c>
      <c r="D1550" s="36" t="s">
        <v>4237</v>
      </c>
      <c r="E1550" s="36" t="s">
        <v>3695</v>
      </c>
      <c r="F1550" s="36">
        <f t="shared" si="30"/>
        <v>13</v>
      </c>
      <c r="G1550" s="36" t="str">
        <f t="shared" si="31"/>
        <v>03/06/202614:03:05</v>
      </c>
      <c r="H1550" s="36" t="s">
        <v>4237</v>
      </c>
      <c r="I1550" s="37">
        <v>46087</v>
      </c>
      <c r="J1550" s="37" t="str">
        <f t="shared" si="32"/>
        <v>WD</v>
      </c>
      <c r="K1550" s="36" t="s">
        <v>4446</v>
      </c>
      <c r="L1550" s="36">
        <f t="shared" si="33"/>
        <v>14</v>
      </c>
      <c r="M1550" s="36" t="s">
        <v>4444</v>
      </c>
      <c r="N1550" s="38">
        <f t="shared" si="34"/>
        <v>2.8923611111111081E-2</v>
      </c>
      <c r="O1550" s="39">
        <v>74177</v>
      </c>
      <c r="P1550" s="40">
        <f>VLOOKUP(O1550,'CPT to wRVU'!$A$1:$C$9660,3,FALSE)</f>
        <v>1.82</v>
      </c>
      <c r="Q1550" s="25"/>
      <c r="R1550" s="25"/>
      <c r="S1550" s="25"/>
      <c r="T1550" s="25"/>
    </row>
    <row r="1551" spans="1:20" ht="27" customHeight="1" x14ac:dyDescent="0.2">
      <c r="A1551" s="29" t="s">
        <v>4447</v>
      </c>
      <c r="B1551" s="30" t="s">
        <v>21</v>
      </c>
      <c r="C1551" s="30" t="s">
        <v>22</v>
      </c>
      <c r="D1551" s="30" t="s">
        <v>4237</v>
      </c>
      <c r="E1551" s="30" t="s">
        <v>4448</v>
      </c>
      <c r="F1551" s="30">
        <f t="shared" si="30"/>
        <v>12</v>
      </c>
      <c r="G1551" s="30" t="str">
        <f t="shared" si="31"/>
        <v>03/06/202614:07:26</v>
      </c>
      <c r="H1551" s="30" t="s">
        <v>4237</v>
      </c>
      <c r="I1551" s="31">
        <v>46087</v>
      </c>
      <c r="J1551" s="31" t="str">
        <f t="shared" si="32"/>
        <v>WD</v>
      </c>
      <c r="K1551" s="30" t="s">
        <v>4449</v>
      </c>
      <c r="L1551" s="30">
        <f t="shared" si="33"/>
        <v>14</v>
      </c>
      <c r="M1551" s="30" t="s">
        <v>4444</v>
      </c>
      <c r="N1551" s="32">
        <f t="shared" si="34"/>
        <v>8.8194444444444464E-2</v>
      </c>
      <c r="O1551" s="33">
        <v>74177</v>
      </c>
      <c r="P1551" s="34">
        <f>VLOOKUP(O1551,'CPT to wRVU'!$A$1:$C$9660,3,FALSE)</f>
        <v>1.82</v>
      </c>
      <c r="Q1551" s="28"/>
      <c r="R1551" s="28"/>
      <c r="S1551" s="28"/>
      <c r="T1551" s="28"/>
    </row>
    <row r="1552" spans="1:20" ht="27" customHeight="1" x14ac:dyDescent="0.2">
      <c r="A1552" s="35" t="s">
        <v>4450</v>
      </c>
      <c r="B1552" s="36" t="s">
        <v>21</v>
      </c>
      <c r="C1552" s="36" t="s">
        <v>1016</v>
      </c>
      <c r="D1552" s="36" t="s">
        <v>4237</v>
      </c>
      <c r="E1552" s="36" t="s">
        <v>4451</v>
      </c>
      <c r="F1552" s="36">
        <f t="shared" si="30"/>
        <v>13</v>
      </c>
      <c r="G1552" s="36" t="str">
        <f t="shared" si="31"/>
        <v>03/06/202614:14:59</v>
      </c>
      <c r="H1552" s="36" t="s">
        <v>4237</v>
      </c>
      <c r="I1552" s="37">
        <v>46087</v>
      </c>
      <c r="J1552" s="37" t="str">
        <f t="shared" si="32"/>
        <v>WD</v>
      </c>
      <c r="K1552" s="36" t="s">
        <v>4452</v>
      </c>
      <c r="L1552" s="36">
        <f t="shared" si="33"/>
        <v>14</v>
      </c>
      <c r="M1552" s="36" t="s">
        <v>4444</v>
      </c>
      <c r="N1552" s="38">
        <f t="shared" si="34"/>
        <v>2.4247685185185275E-2</v>
      </c>
      <c r="O1552" s="39">
        <v>74176</v>
      </c>
      <c r="P1552" s="40">
        <f>VLOOKUP(O1552,'CPT to wRVU'!$A$1:$C$9660,3,FALSE)</f>
        <v>1.74</v>
      </c>
      <c r="Q1552" s="25"/>
      <c r="R1552" s="25"/>
      <c r="S1552" s="25"/>
      <c r="T1552" s="25"/>
    </row>
    <row r="1553" spans="1:20" ht="27" customHeight="1" x14ac:dyDescent="0.2">
      <c r="A1553" s="29" t="s">
        <v>4453</v>
      </c>
      <c r="B1553" s="30" t="s">
        <v>21</v>
      </c>
      <c r="C1553" s="30" t="s">
        <v>380</v>
      </c>
      <c r="D1553" s="30" t="s">
        <v>4237</v>
      </c>
      <c r="E1553" s="30" t="s">
        <v>4454</v>
      </c>
      <c r="F1553" s="30">
        <f t="shared" si="30"/>
        <v>13</v>
      </c>
      <c r="G1553" s="30" t="str">
        <f t="shared" si="31"/>
        <v>03/06/202614:17:49</v>
      </c>
      <c r="H1553" s="30" t="s">
        <v>4237</v>
      </c>
      <c r="I1553" s="31">
        <v>46087</v>
      </c>
      <c r="J1553" s="31" t="str">
        <f t="shared" si="32"/>
        <v>WD</v>
      </c>
      <c r="K1553" s="30" t="s">
        <v>4455</v>
      </c>
      <c r="L1553" s="30">
        <f t="shared" si="33"/>
        <v>14</v>
      </c>
      <c r="M1553" s="30" t="s">
        <v>4444</v>
      </c>
      <c r="N1553" s="32">
        <f t="shared" si="34"/>
        <v>3.9918981481481541E-2</v>
      </c>
      <c r="O1553" s="33">
        <v>71275</v>
      </c>
      <c r="P1553" s="34">
        <f>VLOOKUP(O1553,'CPT to wRVU'!$A$1:$C$9660,3,FALSE)</f>
        <v>1.82</v>
      </c>
      <c r="Q1553" s="28"/>
      <c r="R1553" s="28"/>
      <c r="S1553" s="28"/>
      <c r="T1553" s="28"/>
    </row>
    <row r="1554" spans="1:20" ht="27" customHeight="1" x14ac:dyDescent="0.2">
      <c r="A1554" s="35" t="s">
        <v>4456</v>
      </c>
      <c r="B1554" s="36" t="s">
        <v>21</v>
      </c>
      <c r="C1554" s="36" t="s">
        <v>380</v>
      </c>
      <c r="D1554" s="36" t="s">
        <v>4237</v>
      </c>
      <c r="E1554" s="36" t="s">
        <v>4457</v>
      </c>
      <c r="F1554" s="36">
        <f t="shared" si="30"/>
        <v>9</v>
      </c>
      <c r="G1554" s="36" t="str">
        <f t="shared" si="31"/>
        <v>03/06/202614:22:14</v>
      </c>
      <c r="H1554" s="36" t="s">
        <v>4237</v>
      </c>
      <c r="I1554" s="37">
        <v>46087</v>
      </c>
      <c r="J1554" s="37" t="str">
        <f t="shared" si="32"/>
        <v>WD</v>
      </c>
      <c r="K1554" s="36" t="s">
        <v>4458</v>
      </c>
      <c r="L1554" s="36">
        <f t="shared" si="33"/>
        <v>14</v>
      </c>
      <c r="M1554" s="36" t="s">
        <v>4444</v>
      </c>
      <c r="N1554" s="38">
        <f t="shared" si="34"/>
        <v>0.20918981481481486</v>
      </c>
      <c r="O1554" s="39">
        <v>71275</v>
      </c>
      <c r="P1554" s="40">
        <f>VLOOKUP(O1554,'CPT to wRVU'!$A$1:$C$9660,3,FALSE)</f>
        <v>1.82</v>
      </c>
      <c r="Q1554" s="25"/>
      <c r="R1554" s="25"/>
      <c r="S1554" s="25"/>
      <c r="T1554" s="25"/>
    </row>
    <row r="1555" spans="1:20" ht="27" customHeight="1" x14ac:dyDescent="0.2">
      <c r="A1555" s="29" t="s">
        <v>4459</v>
      </c>
      <c r="B1555" s="30" t="s">
        <v>21</v>
      </c>
      <c r="C1555" s="30" t="s">
        <v>84</v>
      </c>
      <c r="D1555" s="30" t="s">
        <v>4237</v>
      </c>
      <c r="E1555" s="30" t="s">
        <v>4460</v>
      </c>
      <c r="F1555" s="30">
        <f t="shared" si="30"/>
        <v>11</v>
      </c>
      <c r="G1555" s="30" t="str">
        <f t="shared" si="31"/>
        <v>03/06/202614:24:42</v>
      </c>
      <c r="H1555" s="30" t="s">
        <v>4237</v>
      </c>
      <c r="I1555" s="31">
        <v>46087</v>
      </c>
      <c r="J1555" s="31" t="str">
        <f t="shared" si="32"/>
        <v>WD</v>
      </c>
      <c r="K1555" s="30" t="s">
        <v>4461</v>
      </c>
      <c r="L1555" s="30">
        <f t="shared" si="33"/>
        <v>14</v>
      </c>
      <c r="M1555" s="30" t="s">
        <v>4444</v>
      </c>
      <c r="N1555" s="32">
        <f t="shared" si="34"/>
        <v>0.11251157407407414</v>
      </c>
      <c r="O1555" s="33">
        <v>74177</v>
      </c>
      <c r="P1555" s="34">
        <f>VLOOKUP(O1555,'CPT to wRVU'!$A$1:$C$9660,3,FALSE)</f>
        <v>1.82</v>
      </c>
      <c r="Q1555" s="28"/>
      <c r="R1555" s="28"/>
      <c r="S1555" s="28"/>
      <c r="T1555" s="28"/>
    </row>
    <row r="1556" spans="1:20" ht="27" customHeight="1" x14ac:dyDescent="0.2">
      <c r="A1556" s="35" t="s">
        <v>4462</v>
      </c>
      <c r="B1556" s="36" t="s">
        <v>21</v>
      </c>
      <c r="C1556" s="36" t="s">
        <v>84</v>
      </c>
      <c r="D1556" s="36" t="s">
        <v>4237</v>
      </c>
      <c r="E1556" s="36" t="s">
        <v>1725</v>
      </c>
      <c r="F1556" s="36">
        <f t="shared" si="30"/>
        <v>13</v>
      </c>
      <c r="G1556" s="36" t="str">
        <f t="shared" si="31"/>
        <v>03/06/202614:28:33</v>
      </c>
      <c r="H1556" s="36" t="s">
        <v>4237</v>
      </c>
      <c r="I1556" s="37">
        <v>46087</v>
      </c>
      <c r="J1556" s="37" t="str">
        <f t="shared" si="32"/>
        <v>WD</v>
      </c>
      <c r="K1556" s="36" t="s">
        <v>4463</v>
      </c>
      <c r="L1556" s="36">
        <f t="shared" si="33"/>
        <v>14</v>
      </c>
      <c r="M1556" s="36" t="s">
        <v>4444</v>
      </c>
      <c r="N1556" s="38">
        <f t="shared" si="34"/>
        <v>4.0740740740740744E-2</v>
      </c>
      <c r="O1556" s="39">
        <v>74177</v>
      </c>
      <c r="P1556" s="40">
        <f>VLOOKUP(O1556,'CPT to wRVU'!$A$1:$C$9660,3,FALSE)</f>
        <v>1.82</v>
      </c>
      <c r="Q1556" s="25"/>
      <c r="R1556" s="25"/>
      <c r="S1556" s="25"/>
      <c r="T1556" s="25"/>
    </row>
    <row r="1557" spans="1:20" ht="37.5" customHeight="1" x14ac:dyDescent="0.2">
      <c r="A1557" s="29" t="s">
        <v>4464</v>
      </c>
      <c r="B1557" s="30" t="s">
        <v>21</v>
      </c>
      <c r="C1557" s="30" t="s">
        <v>84</v>
      </c>
      <c r="D1557" s="30" t="s">
        <v>4237</v>
      </c>
      <c r="E1557" s="30" t="s">
        <v>4465</v>
      </c>
      <c r="F1557" s="30">
        <f t="shared" si="30"/>
        <v>14</v>
      </c>
      <c r="G1557" s="30" t="str">
        <f t="shared" si="31"/>
        <v>03/06/202614:32:22</v>
      </c>
      <c r="H1557" s="30" t="s">
        <v>4237</v>
      </c>
      <c r="I1557" s="31">
        <v>46087</v>
      </c>
      <c r="J1557" s="31" t="str">
        <f t="shared" si="32"/>
        <v>WD</v>
      </c>
      <c r="K1557" s="30" t="s">
        <v>4466</v>
      </c>
      <c r="L1557" s="30">
        <f t="shared" si="33"/>
        <v>14</v>
      </c>
      <c r="M1557" s="30" t="s">
        <v>4444</v>
      </c>
      <c r="N1557" s="32">
        <f t="shared" si="34"/>
        <v>2.0937499999999942E-2</v>
      </c>
      <c r="O1557" s="33">
        <v>74177</v>
      </c>
      <c r="P1557" s="34">
        <f>VLOOKUP(O1557,'CPT to wRVU'!$A$1:$C$9660,3,FALSE)</f>
        <v>1.82</v>
      </c>
      <c r="Q1557" s="28"/>
      <c r="R1557" s="28"/>
      <c r="S1557" s="28"/>
      <c r="T1557" s="28"/>
    </row>
    <row r="1558" spans="1:20" ht="27" customHeight="1" x14ac:dyDescent="0.2">
      <c r="A1558" s="35" t="s">
        <v>4467</v>
      </c>
      <c r="B1558" s="36" t="s">
        <v>163</v>
      </c>
      <c r="C1558" s="36" t="s">
        <v>222</v>
      </c>
      <c r="D1558" s="36" t="s">
        <v>4237</v>
      </c>
      <c r="E1558" s="36" t="s">
        <v>4468</v>
      </c>
      <c r="F1558" s="36">
        <f t="shared" si="30"/>
        <v>14</v>
      </c>
      <c r="G1558" s="36" t="str">
        <f t="shared" si="31"/>
        <v>03/06/202614:34:47</v>
      </c>
      <c r="H1558" s="36" t="s">
        <v>4237</v>
      </c>
      <c r="I1558" s="37">
        <v>46087</v>
      </c>
      <c r="J1558" s="37" t="str">
        <f t="shared" si="32"/>
        <v>WD</v>
      </c>
      <c r="K1558" s="36" t="s">
        <v>4469</v>
      </c>
      <c r="L1558" s="36">
        <f t="shared" si="33"/>
        <v>14</v>
      </c>
      <c r="M1558" s="36" t="s">
        <v>4444</v>
      </c>
      <c r="N1558" s="38">
        <f t="shared" si="34"/>
        <v>1.2314814814814778E-2</v>
      </c>
      <c r="O1558" s="39">
        <v>70551</v>
      </c>
      <c r="P1558" s="40">
        <f>VLOOKUP(O1558,'CPT to wRVU'!$A$1:$C$9660,3,FALSE)</f>
        <v>1.48</v>
      </c>
      <c r="Q1558" s="25"/>
      <c r="R1558" s="25"/>
      <c r="S1558" s="25"/>
      <c r="T1558" s="25"/>
    </row>
    <row r="1559" spans="1:20" ht="27" customHeight="1" x14ac:dyDescent="0.2">
      <c r="A1559" s="29" t="s">
        <v>4470</v>
      </c>
      <c r="B1559" s="30" t="s">
        <v>21</v>
      </c>
      <c r="C1559" s="30" t="s">
        <v>80</v>
      </c>
      <c r="D1559" s="30" t="s">
        <v>4237</v>
      </c>
      <c r="E1559" s="30" t="s">
        <v>4471</v>
      </c>
      <c r="F1559" s="30">
        <f t="shared" si="30"/>
        <v>13</v>
      </c>
      <c r="G1559" s="30" t="str">
        <f t="shared" si="31"/>
        <v>03/06/202614:38:18</v>
      </c>
      <c r="H1559" s="30" t="s">
        <v>4237</v>
      </c>
      <c r="I1559" s="31">
        <v>46087</v>
      </c>
      <c r="J1559" s="31" t="str">
        <f t="shared" si="32"/>
        <v>WD</v>
      </c>
      <c r="K1559" s="30" t="s">
        <v>4472</v>
      </c>
      <c r="L1559" s="30">
        <f t="shared" si="33"/>
        <v>14</v>
      </c>
      <c r="M1559" s="30" t="s">
        <v>4444</v>
      </c>
      <c r="N1559" s="32">
        <f t="shared" si="34"/>
        <v>5.7754629629629628E-2</v>
      </c>
      <c r="O1559" s="33">
        <v>71275</v>
      </c>
      <c r="P1559" s="34">
        <f>VLOOKUP(O1559,'CPT to wRVU'!$A$1:$C$9660,3,FALSE)</f>
        <v>1.82</v>
      </c>
      <c r="Q1559" s="28"/>
      <c r="R1559" s="28"/>
      <c r="S1559" s="28"/>
      <c r="T1559" s="28"/>
    </row>
    <row r="1560" spans="1:20" ht="27" customHeight="1" x14ac:dyDescent="0.2">
      <c r="A1560" s="35" t="s">
        <v>4473</v>
      </c>
      <c r="B1560" s="36" t="s">
        <v>21</v>
      </c>
      <c r="C1560" s="36" t="s">
        <v>84</v>
      </c>
      <c r="D1560" s="36" t="s">
        <v>4237</v>
      </c>
      <c r="E1560" s="36" t="s">
        <v>2961</v>
      </c>
      <c r="F1560" s="36">
        <f t="shared" si="30"/>
        <v>14</v>
      </c>
      <c r="G1560" s="36" t="str">
        <f t="shared" si="31"/>
        <v>03/06/202614:45:25</v>
      </c>
      <c r="H1560" s="36" t="s">
        <v>4237</v>
      </c>
      <c r="I1560" s="37">
        <v>46087</v>
      </c>
      <c r="J1560" s="37" t="str">
        <f t="shared" si="32"/>
        <v>WD</v>
      </c>
      <c r="K1560" s="36" t="s">
        <v>4474</v>
      </c>
      <c r="L1560" s="36">
        <f t="shared" si="33"/>
        <v>14</v>
      </c>
      <c r="M1560" s="36" t="s">
        <v>4444</v>
      </c>
      <c r="N1560" s="38">
        <f t="shared" si="34"/>
        <v>1.1956018518518574E-2</v>
      </c>
      <c r="O1560" s="39">
        <v>74177</v>
      </c>
      <c r="P1560" s="40">
        <f>VLOOKUP(O1560,'CPT to wRVU'!$A$1:$C$9660,3,FALSE)</f>
        <v>1.82</v>
      </c>
      <c r="Q1560" s="25"/>
      <c r="R1560" s="25"/>
      <c r="S1560" s="25"/>
      <c r="T1560" s="25"/>
    </row>
    <row r="1561" spans="1:20" ht="27" customHeight="1" x14ac:dyDescent="0.2">
      <c r="A1561" s="29" t="s">
        <v>4475</v>
      </c>
      <c r="B1561" s="30" t="s">
        <v>21</v>
      </c>
      <c r="C1561" s="30" t="s">
        <v>28</v>
      </c>
      <c r="D1561" s="30" t="s">
        <v>4237</v>
      </c>
      <c r="E1561" s="30" t="s">
        <v>4476</v>
      </c>
      <c r="F1561" s="30">
        <f t="shared" si="30"/>
        <v>9</v>
      </c>
      <c r="G1561" s="30" t="str">
        <f t="shared" si="31"/>
        <v>03/06/202614:49:25</v>
      </c>
      <c r="H1561" s="30" t="s">
        <v>4237</v>
      </c>
      <c r="I1561" s="31">
        <v>46087</v>
      </c>
      <c r="J1561" s="31" t="str">
        <f t="shared" si="32"/>
        <v>WD</v>
      </c>
      <c r="K1561" s="30" t="s">
        <v>635</v>
      </c>
      <c r="L1561" s="30">
        <f t="shared" si="33"/>
        <v>14</v>
      </c>
      <c r="M1561" s="30" t="s">
        <v>4444</v>
      </c>
      <c r="N1561" s="32">
        <f t="shared" si="34"/>
        <v>0.20295138888888892</v>
      </c>
      <c r="O1561" s="33">
        <v>70450</v>
      </c>
      <c r="P1561" s="34">
        <f>VLOOKUP(O1561,'CPT to wRVU'!$A$1:$C$9660,3,FALSE)</f>
        <v>0.85</v>
      </c>
      <c r="Q1561" s="28"/>
      <c r="R1561" s="28"/>
      <c r="S1561" s="28"/>
      <c r="T1561" s="28"/>
    </row>
    <row r="1562" spans="1:20" ht="27" customHeight="1" x14ac:dyDescent="0.2">
      <c r="A1562" s="35" t="s">
        <v>4477</v>
      </c>
      <c r="B1562" s="36" t="s">
        <v>21</v>
      </c>
      <c r="C1562" s="36" t="s">
        <v>28</v>
      </c>
      <c r="D1562" s="36" t="s">
        <v>4237</v>
      </c>
      <c r="E1562" s="36" t="s">
        <v>4478</v>
      </c>
      <c r="F1562" s="36">
        <f t="shared" si="30"/>
        <v>14</v>
      </c>
      <c r="G1562" s="36" t="str">
        <f t="shared" si="31"/>
        <v>03/06/202614:50:55</v>
      </c>
      <c r="H1562" s="36" t="s">
        <v>4237</v>
      </c>
      <c r="I1562" s="37">
        <v>46087</v>
      </c>
      <c r="J1562" s="37" t="str">
        <f t="shared" si="32"/>
        <v>WD</v>
      </c>
      <c r="K1562" s="36" t="s">
        <v>4479</v>
      </c>
      <c r="L1562" s="36">
        <f t="shared" si="33"/>
        <v>14</v>
      </c>
      <c r="M1562" s="36" t="s">
        <v>4444</v>
      </c>
      <c r="N1562" s="38">
        <f t="shared" si="34"/>
        <v>1.0439814814814818E-2</v>
      </c>
      <c r="O1562" s="39">
        <v>70450</v>
      </c>
      <c r="P1562" s="40">
        <f>VLOOKUP(O1562,'CPT to wRVU'!$A$1:$C$9660,3,FALSE)</f>
        <v>0.85</v>
      </c>
      <c r="Q1562" s="25"/>
      <c r="R1562" s="25"/>
      <c r="S1562" s="25"/>
      <c r="T1562" s="25"/>
    </row>
    <row r="1563" spans="1:20" ht="27" customHeight="1" x14ac:dyDescent="0.2">
      <c r="A1563" s="29" t="s">
        <v>4480</v>
      </c>
      <c r="B1563" s="30" t="s">
        <v>21</v>
      </c>
      <c r="C1563" s="30" t="s">
        <v>215</v>
      </c>
      <c r="D1563" s="30" t="s">
        <v>4237</v>
      </c>
      <c r="E1563" s="30" t="s">
        <v>4481</v>
      </c>
      <c r="F1563" s="30">
        <f t="shared" si="30"/>
        <v>11</v>
      </c>
      <c r="G1563" s="30" t="str">
        <f t="shared" si="31"/>
        <v>03/06/202614:59:31</v>
      </c>
      <c r="H1563" s="30" t="s">
        <v>4237</v>
      </c>
      <c r="I1563" s="31">
        <v>46087</v>
      </c>
      <c r="J1563" s="31" t="str">
        <f t="shared" si="32"/>
        <v>WD</v>
      </c>
      <c r="K1563" s="30" t="s">
        <v>4482</v>
      </c>
      <c r="L1563" s="30">
        <f t="shared" si="33"/>
        <v>14</v>
      </c>
      <c r="M1563" s="30" t="s">
        <v>4444</v>
      </c>
      <c r="N1563" s="32">
        <f t="shared" si="34"/>
        <v>0.14310185185185187</v>
      </c>
      <c r="O1563" s="33">
        <v>75635</v>
      </c>
      <c r="P1563" s="34">
        <f>VLOOKUP(O1563,'CPT to wRVU'!$A$1:$C$9660,3,FALSE)</f>
        <v>2.4</v>
      </c>
      <c r="Q1563" s="28"/>
      <c r="R1563" s="28"/>
      <c r="S1563" s="28"/>
      <c r="T1563" s="28"/>
    </row>
    <row r="1564" spans="1:20" ht="27" customHeight="1" x14ac:dyDescent="0.2">
      <c r="A1564" s="35" t="s">
        <v>4483</v>
      </c>
      <c r="B1564" s="36" t="s">
        <v>21</v>
      </c>
      <c r="C1564" s="36" t="s">
        <v>28</v>
      </c>
      <c r="D1564" s="36" t="s">
        <v>4237</v>
      </c>
      <c r="E1564" s="36" t="s">
        <v>4484</v>
      </c>
      <c r="F1564" s="36">
        <f t="shared" si="30"/>
        <v>14</v>
      </c>
      <c r="G1564" s="36" t="str">
        <f t="shared" si="31"/>
        <v>03/06/202615:04:05</v>
      </c>
      <c r="H1564" s="36" t="s">
        <v>4237</v>
      </c>
      <c r="I1564" s="37">
        <v>46087</v>
      </c>
      <c r="J1564" s="37" t="str">
        <f t="shared" si="32"/>
        <v>WD</v>
      </c>
      <c r="K1564" s="36" t="s">
        <v>4485</v>
      </c>
      <c r="L1564" s="36">
        <f t="shared" si="33"/>
        <v>15</v>
      </c>
      <c r="M1564" s="36" t="s">
        <v>4444</v>
      </c>
      <c r="N1564" s="38">
        <f t="shared" si="34"/>
        <v>4.0972222222223076E-3</v>
      </c>
      <c r="O1564" s="39">
        <v>70450</v>
      </c>
      <c r="P1564" s="40">
        <f>VLOOKUP(O1564,'CPT to wRVU'!$A$1:$C$9660,3,FALSE)</f>
        <v>0.85</v>
      </c>
      <c r="Q1564" s="25"/>
      <c r="R1564" s="25">
        <f>SUM(P1564:P1588)</f>
        <v>12.740000000000002</v>
      </c>
      <c r="S1564" s="26">
        <f>(R1564*55)-450</f>
        <v>250.70000000000016</v>
      </c>
      <c r="T1564" s="25"/>
    </row>
    <row r="1565" spans="1:20" ht="27" customHeight="1" x14ac:dyDescent="0.2">
      <c r="A1565" s="29" t="s">
        <v>4486</v>
      </c>
      <c r="B1565" s="30" t="s">
        <v>21</v>
      </c>
      <c r="C1565" s="30" t="s">
        <v>4487</v>
      </c>
      <c r="D1565" s="30" t="s">
        <v>4237</v>
      </c>
      <c r="E1565" s="30" t="s">
        <v>4488</v>
      </c>
      <c r="F1565" s="30">
        <f t="shared" si="30"/>
        <v>14</v>
      </c>
      <c r="G1565" s="30" t="str">
        <f t="shared" si="31"/>
        <v>03/06/202615:10:58</v>
      </c>
      <c r="H1565" s="30" t="s">
        <v>4237</v>
      </c>
      <c r="I1565" s="31">
        <v>46087</v>
      </c>
      <c r="J1565" s="31" t="str">
        <f t="shared" si="32"/>
        <v>WD</v>
      </c>
      <c r="K1565" s="30" t="s">
        <v>4489</v>
      </c>
      <c r="L1565" s="30">
        <f t="shared" si="33"/>
        <v>15</v>
      </c>
      <c r="M1565" s="30" t="s">
        <v>4444</v>
      </c>
      <c r="N1565" s="32">
        <f t="shared" si="34"/>
        <v>3.023148148148147E-2</v>
      </c>
      <c r="O1565" s="33">
        <v>70498</v>
      </c>
      <c r="P1565" s="34">
        <f>VLOOKUP(O1565,'CPT to wRVU'!$A$1:$C$9660,3,FALSE)</f>
        <v>1.75</v>
      </c>
      <c r="Q1565" s="28"/>
      <c r="R1565" s="28"/>
      <c r="S1565" s="28"/>
      <c r="T1565" s="28"/>
    </row>
    <row r="1566" spans="1:20" ht="27" customHeight="1" x14ac:dyDescent="0.2">
      <c r="A1566" s="35" t="s">
        <v>4490</v>
      </c>
      <c r="B1566" s="36" t="s">
        <v>40</v>
      </c>
      <c r="C1566" s="36" t="s">
        <v>61</v>
      </c>
      <c r="D1566" s="36" t="s">
        <v>4237</v>
      </c>
      <c r="E1566" s="36" t="s">
        <v>4491</v>
      </c>
      <c r="F1566" s="36">
        <f t="shared" si="30"/>
        <v>14</v>
      </c>
      <c r="G1566" s="36" t="str">
        <f t="shared" si="31"/>
        <v>03/06/202615:12:35</v>
      </c>
      <c r="H1566" s="36" t="s">
        <v>4237</v>
      </c>
      <c r="I1566" s="37">
        <v>46087</v>
      </c>
      <c r="J1566" s="37" t="str">
        <f t="shared" si="32"/>
        <v>WD</v>
      </c>
      <c r="K1566" s="36" t="s">
        <v>4492</v>
      </c>
      <c r="L1566" s="36">
        <f t="shared" si="33"/>
        <v>15</v>
      </c>
      <c r="M1566" s="36" t="s">
        <v>4444</v>
      </c>
      <c r="N1566" s="38">
        <f t="shared" si="34"/>
        <v>1.3541666666666674E-2</v>
      </c>
      <c r="O1566" s="39">
        <v>71045</v>
      </c>
      <c r="P1566" s="40">
        <f>VLOOKUP(O1566,'CPT to wRVU'!$A$1:$C$9660,3,FALSE)</f>
        <v>0.18</v>
      </c>
      <c r="Q1566" s="25"/>
      <c r="R1566" s="25"/>
      <c r="S1566" s="25"/>
      <c r="T1566" s="25"/>
    </row>
    <row r="1567" spans="1:20" ht="27" customHeight="1" x14ac:dyDescent="0.2">
      <c r="A1567" s="29" t="s">
        <v>4493</v>
      </c>
      <c r="B1567" s="30" t="s">
        <v>40</v>
      </c>
      <c r="C1567" s="30" t="s">
        <v>61</v>
      </c>
      <c r="D1567" s="30" t="s">
        <v>4237</v>
      </c>
      <c r="E1567" s="30" t="s">
        <v>4494</v>
      </c>
      <c r="F1567" s="30">
        <f t="shared" si="30"/>
        <v>14</v>
      </c>
      <c r="G1567" s="30" t="str">
        <f t="shared" si="31"/>
        <v>03/06/202615:14:15</v>
      </c>
      <c r="H1567" s="30" t="s">
        <v>4237</v>
      </c>
      <c r="I1567" s="31">
        <v>46087</v>
      </c>
      <c r="J1567" s="31" t="str">
        <f t="shared" si="32"/>
        <v>WD</v>
      </c>
      <c r="K1567" s="30" t="s">
        <v>4495</v>
      </c>
      <c r="L1567" s="30">
        <f t="shared" si="33"/>
        <v>15</v>
      </c>
      <c r="M1567" s="30" t="s">
        <v>4444</v>
      </c>
      <c r="N1567" s="32">
        <f t="shared" si="34"/>
        <v>1.4918981481481519E-2</v>
      </c>
      <c r="O1567" s="33">
        <v>71045</v>
      </c>
      <c r="P1567" s="34">
        <f>VLOOKUP(O1567,'CPT to wRVU'!$A$1:$C$9660,3,FALSE)</f>
        <v>0.18</v>
      </c>
      <c r="Q1567" s="28"/>
      <c r="R1567" s="28"/>
      <c r="S1567" s="28"/>
      <c r="T1567" s="28"/>
    </row>
    <row r="1568" spans="1:20" ht="27" customHeight="1" x14ac:dyDescent="0.2">
      <c r="A1568" s="35" t="s">
        <v>4496</v>
      </c>
      <c r="B1568" s="36" t="s">
        <v>40</v>
      </c>
      <c r="C1568" s="36" t="s">
        <v>41</v>
      </c>
      <c r="D1568" s="36" t="s">
        <v>4237</v>
      </c>
      <c r="E1568" s="36" t="s">
        <v>4497</v>
      </c>
      <c r="F1568" s="36">
        <f t="shared" si="30"/>
        <v>14</v>
      </c>
      <c r="G1568" s="36" t="str">
        <f t="shared" si="31"/>
        <v>03/06/202615:14:54</v>
      </c>
      <c r="H1568" s="36" t="s">
        <v>4237</v>
      </c>
      <c r="I1568" s="37">
        <v>46087</v>
      </c>
      <c r="J1568" s="37" t="str">
        <f t="shared" si="32"/>
        <v>WD</v>
      </c>
      <c r="K1568" s="36" t="s">
        <v>4498</v>
      </c>
      <c r="L1568" s="36">
        <f t="shared" si="33"/>
        <v>15</v>
      </c>
      <c r="M1568" s="36" t="s">
        <v>4444</v>
      </c>
      <c r="N1568" s="38">
        <f t="shared" si="34"/>
        <v>2.256944444444442E-2</v>
      </c>
      <c r="O1568" s="39">
        <v>71046</v>
      </c>
      <c r="P1568" s="40">
        <f>VLOOKUP(O1568,'CPT to wRVU'!$A$1:$C$9660,3,FALSE)</f>
        <v>0.22</v>
      </c>
      <c r="Q1568" s="25"/>
      <c r="R1568" s="25"/>
      <c r="S1568" s="25"/>
      <c r="T1568" s="25"/>
    </row>
    <row r="1569" spans="1:20" ht="27" customHeight="1" x14ac:dyDescent="0.2">
      <c r="A1569" s="29" t="s">
        <v>4499</v>
      </c>
      <c r="B1569" s="30" t="s">
        <v>40</v>
      </c>
      <c r="C1569" s="30" t="s">
        <v>97</v>
      </c>
      <c r="D1569" s="30" t="s">
        <v>4237</v>
      </c>
      <c r="E1569" s="30" t="s">
        <v>4500</v>
      </c>
      <c r="F1569" s="30">
        <f t="shared" si="30"/>
        <v>14</v>
      </c>
      <c r="G1569" s="30" t="str">
        <f t="shared" si="31"/>
        <v>03/06/202615:16:30</v>
      </c>
      <c r="H1569" s="30" t="s">
        <v>4237</v>
      </c>
      <c r="I1569" s="31">
        <v>46087</v>
      </c>
      <c r="J1569" s="31" t="str">
        <f t="shared" si="32"/>
        <v>WD</v>
      </c>
      <c r="K1569" s="30" t="s">
        <v>4501</v>
      </c>
      <c r="L1569" s="30">
        <f t="shared" si="33"/>
        <v>15</v>
      </c>
      <c r="M1569" s="30" t="s">
        <v>4444</v>
      </c>
      <c r="N1569" s="32">
        <f t="shared" si="34"/>
        <v>1.7453703703703694E-2</v>
      </c>
      <c r="O1569" s="33">
        <v>73610</v>
      </c>
      <c r="P1569" s="34">
        <f>VLOOKUP(O1569,'CPT to wRVU'!$A$1:$C$9660,3,FALSE)</f>
        <v>0.17</v>
      </c>
      <c r="Q1569" s="28"/>
      <c r="R1569" s="28"/>
      <c r="S1569" s="28"/>
      <c r="T1569" s="28"/>
    </row>
    <row r="1570" spans="1:20" ht="27" customHeight="1" x14ac:dyDescent="0.2">
      <c r="A1570" s="35" t="s">
        <v>4502</v>
      </c>
      <c r="B1570" s="36" t="s">
        <v>40</v>
      </c>
      <c r="C1570" s="36" t="s">
        <v>61</v>
      </c>
      <c r="D1570" s="36" t="s">
        <v>4237</v>
      </c>
      <c r="E1570" s="36" t="s">
        <v>4503</v>
      </c>
      <c r="F1570" s="36">
        <f t="shared" si="30"/>
        <v>14</v>
      </c>
      <c r="G1570" s="36" t="str">
        <f t="shared" si="31"/>
        <v>03/06/202615:18:38</v>
      </c>
      <c r="H1570" s="36" t="s">
        <v>4237</v>
      </c>
      <c r="I1570" s="37">
        <v>46087</v>
      </c>
      <c r="J1570" s="37" t="str">
        <f t="shared" si="32"/>
        <v>WD</v>
      </c>
      <c r="K1570" s="36" t="s">
        <v>4504</v>
      </c>
      <c r="L1570" s="36">
        <f t="shared" si="33"/>
        <v>15</v>
      </c>
      <c r="M1570" s="36" t="s">
        <v>4444</v>
      </c>
      <c r="N1570" s="38">
        <f t="shared" si="34"/>
        <v>1.7754629629629592E-2</v>
      </c>
      <c r="O1570" s="39">
        <v>71045</v>
      </c>
      <c r="P1570" s="40">
        <f>VLOOKUP(O1570,'CPT to wRVU'!$A$1:$C$9660,3,FALSE)</f>
        <v>0.18</v>
      </c>
      <c r="Q1570" s="25"/>
      <c r="R1570" s="25"/>
      <c r="S1570" s="25"/>
      <c r="T1570" s="25"/>
    </row>
    <row r="1571" spans="1:20" ht="27" customHeight="1" x14ac:dyDescent="0.2">
      <c r="A1571" s="29" t="s">
        <v>4505</v>
      </c>
      <c r="B1571" s="30" t="s">
        <v>40</v>
      </c>
      <c r="C1571" s="30" t="s">
        <v>535</v>
      </c>
      <c r="D1571" s="30" t="s">
        <v>4237</v>
      </c>
      <c r="E1571" s="30" t="s">
        <v>4506</v>
      </c>
      <c r="F1571" s="30">
        <f t="shared" si="30"/>
        <v>15</v>
      </c>
      <c r="G1571" s="30" t="str">
        <f t="shared" si="31"/>
        <v>03/06/202615:19:40</v>
      </c>
      <c r="H1571" s="30" t="s">
        <v>4237</v>
      </c>
      <c r="I1571" s="31">
        <v>46087</v>
      </c>
      <c r="J1571" s="31" t="str">
        <f t="shared" si="32"/>
        <v>WD</v>
      </c>
      <c r="K1571" s="30" t="s">
        <v>4507</v>
      </c>
      <c r="L1571" s="30">
        <f t="shared" si="33"/>
        <v>15</v>
      </c>
      <c r="M1571" s="30" t="s">
        <v>4444</v>
      </c>
      <c r="N1571" s="32">
        <f t="shared" si="34"/>
        <v>8.9351851851852127E-3</v>
      </c>
      <c r="O1571" s="33">
        <v>73502</v>
      </c>
      <c r="P1571" s="34">
        <f>VLOOKUP(O1571,'CPT to wRVU'!$A$1:$C$9660,3,FALSE)</f>
        <v>0.22</v>
      </c>
      <c r="Q1571" s="28"/>
      <c r="R1571" s="28"/>
      <c r="S1571" s="28"/>
      <c r="T1571" s="28"/>
    </row>
    <row r="1572" spans="1:20" ht="27" customHeight="1" x14ac:dyDescent="0.2">
      <c r="A1572" s="35" t="s">
        <v>4508</v>
      </c>
      <c r="B1572" s="36" t="s">
        <v>40</v>
      </c>
      <c r="C1572" s="36" t="s">
        <v>2018</v>
      </c>
      <c r="D1572" s="36" t="s">
        <v>4237</v>
      </c>
      <c r="E1572" s="36" t="s">
        <v>4509</v>
      </c>
      <c r="F1572" s="36">
        <f t="shared" si="30"/>
        <v>14</v>
      </c>
      <c r="G1572" s="36" t="str">
        <f t="shared" si="31"/>
        <v>03/06/202615:21:29</v>
      </c>
      <c r="H1572" s="36" t="s">
        <v>4237</v>
      </c>
      <c r="I1572" s="37">
        <v>46087</v>
      </c>
      <c r="J1572" s="37" t="str">
        <f t="shared" si="32"/>
        <v>WD</v>
      </c>
      <c r="K1572" s="36" t="s">
        <v>4510</v>
      </c>
      <c r="L1572" s="36">
        <f t="shared" si="33"/>
        <v>15</v>
      </c>
      <c r="M1572" s="36" t="s">
        <v>4444</v>
      </c>
      <c r="N1572" s="38">
        <f t="shared" si="34"/>
        <v>5.3645833333333393E-2</v>
      </c>
      <c r="O1572" s="39">
        <v>73070</v>
      </c>
      <c r="P1572" s="40">
        <f>VLOOKUP(O1572,'CPT to wRVU'!$A$1:$C$9660,3,FALSE)</f>
        <v>0.16</v>
      </c>
      <c r="Q1572" s="25"/>
      <c r="R1572" s="25"/>
      <c r="S1572" s="25"/>
      <c r="T1572" s="25"/>
    </row>
    <row r="1573" spans="1:20" ht="27" customHeight="1" x14ac:dyDescent="0.2">
      <c r="A1573" s="29" t="s">
        <v>4511</v>
      </c>
      <c r="B1573" s="30" t="s">
        <v>40</v>
      </c>
      <c r="C1573" s="30" t="s">
        <v>110</v>
      </c>
      <c r="D1573" s="30" t="s">
        <v>4237</v>
      </c>
      <c r="E1573" s="30" t="s">
        <v>4512</v>
      </c>
      <c r="F1573" s="30">
        <f t="shared" si="30"/>
        <v>15</v>
      </c>
      <c r="G1573" s="30" t="str">
        <f t="shared" si="31"/>
        <v>03/06/202615:22:27</v>
      </c>
      <c r="H1573" s="30" t="s">
        <v>4237</v>
      </c>
      <c r="I1573" s="31">
        <v>46087</v>
      </c>
      <c r="J1573" s="31" t="str">
        <f t="shared" si="32"/>
        <v>WD</v>
      </c>
      <c r="K1573" s="30" t="s">
        <v>4513</v>
      </c>
      <c r="L1573" s="30">
        <f t="shared" si="33"/>
        <v>15</v>
      </c>
      <c r="M1573" s="30" t="s">
        <v>4444</v>
      </c>
      <c r="N1573" s="32">
        <f t="shared" si="34"/>
        <v>3.3796296296296768E-3</v>
      </c>
      <c r="O1573" s="33">
        <v>74018</v>
      </c>
      <c r="P1573" s="34">
        <f>VLOOKUP(O1573,'CPT to wRVU'!$A$1:$C$9660,3,FALSE)</f>
        <v>0.18</v>
      </c>
      <c r="Q1573" s="28"/>
      <c r="R1573" s="28"/>
      <c r="S1573" s="28"/>
      <c r="T1573" s="28"/>
    </row>
    <row r="1574" spans="1:20" ht="27" customHeight="1" x14ac:dyDescent="0.2">
      <c r="A1574" s="35" t="s">
        <v>4514</v>
      </c>
      <c r="B1574" s="36" t="s">
        <v>21</v>
      </c>
      <c r="C1574" s="36" t="s">
        <v>28</v>
      </c>
      <c r="D1574" s="36" t="s">
        <v>4237</v>
      </c>
      <c r="E1574" s="36" t="s">
        <v>3818</v>
      </c>
      <c r="F1574" s="36">
        <f t="shared" si="30"/>
        <v>15</v>
      </c>
      <c r="G1574" s="36" t="str">
        <f t="shared" si="31"/>
        <v>03/06/202615:25:28</v>
      </c>
      <c r="H1574" s="36" t="s">
        <v>4237</v>
      </c>
      <c r="I1574" s="37">
        <v>46087</v>
      </c>
      <c r="J1574" s="37" t="str">
        <f t="shared" si="32"/>
        <v>WD</v>
      </c>
      <c r="K1574" s="36" t="s">
        <v>4515</v>
      </c>
      <c r="L1574" s="36">
        <f t="shared" si="33"/>
        <v>15</v>
      </c>
      <c r="M1574" s="36" t="s">
        <v>4444</v>
      </c>
      <c r="N1574" s="38">
        <f t="shared" si="34"/>
        <v>4.9189814814813992E-3</v>
      </c>
      <c r="O1574" s="39">
        <v>70450</v>
      </c>
      <c r="P1574" s="40">
        <f>VLOOKUP(O1574,'CPT to wRVU'!$A$1:$C$9660,3,FALSE)</f>
        <v>0.85</v>
      </c>
      <c r="Q1574" s="25"/>
      <c r="R1574" s="25"/>
      <c r="S1574" s="25"/>
      <c r="T1574" s="25"/>
    </row>
    <row r="1575" spans="1:20" ht="27" customHeight="1" x14ac:dyDescent="0.2">
      <c r="A1575" s="29" t="s">
        <v>4516</v>
      </c>
      <c r="B1575" s="30" t="s">
        <v>21</v>
      </c>
      <c r="C1575" s="30" t="s">
        <v>32</v>
      </c>
      <c r="D1575" s="30" t="s">
        <v>4237</v>
      </c>
      <c r="E1575" s="30" t="s">
        <v>3818</v>
      </c>
      <c r="F1575" s="30">
        <f t="shared" si="30"/>
        <v>15</v>
      </c>
      <c r="G1575" s="30" t="str">
        <f t="shared" si="31"/>
        <v>03/06/202615:26:51</v>
      </c>
      <c r="H1575" s="30" t="s">
        <v>4237</v>
      </c>
      <c r="I1575" s="31">
        <v>46087</v>
      </c>
      <c r="J1575" s="31" t="str">
        <f t="shared" si="32"/>
        <v>WD</v>
      </c>
      <c r="K1575" s="30" t="s">
        <v>4517</v>
      </c>
      <c r="L1575" s="30">
        <f t="shared" si="33"/>
        <v>15</v>
      </c>
      <c r="M1575" s="30" t="s">
        <v>4444</v>
      </c>
      <c r="N1575" s="32">
        <f t="shared" si="34"/>
        <v>5.8796296296296235E-3</v>
      </c>
      <c r="O1575" s="33">
        <v>72125</v>
      </c>
      <c r="P1575" s="34">
        <f>VLOOKUP(O1575,'CPT to wRVU'!$A$1:$C$9660,3,FALSE)</f>
        <v>1</v>
      </c>
      <c r="Q1575" s="28"/>
      <c r="R1575" s="28"/>
      <c r="S1575" s="28"/>
      <c r="T1575" s="28"/>
    </row>
    <row r="1576" spans="1:20" ht="27" customHeight="1" x14ac:dyDescent="0.2">
      <c r="A1576" s="35" t="s">
        <v>4518</v>
      </c>
      <c r="B1576" s="36" t="s">
        <v>40</v>
      </c>
      <c r="C1576" s="36" t="s">
        <v>68</v>
      </c>
      <c r="D1576" s="36" t="s">
        <v>4237</v>
      </c>
      <c r="E1576" s="36" t="s">
        <v>4519</v>
      </c>
      <c r="F1576" s="36">
        <f t="shared" si="30"/>
        <v>14</v>
      </c>
      <c r="G1576" s="36" t="str">
        <f t="shared" si="31"/>
        <v>03/06/202615:27:30</v>
      </c>
      <c r="H1576" s="36" t="s">
        <v>4237</v>
      </c>
      <c r="I1576" s="37">
        <v>46087</v>
      </c>
      <c r="J1576" s="37" t="str">
        <f t="shared" si="32"/>
        <v>WD</v>
      </c>
      <c r="K1576" s="36" t="s">
        <v>4520</v>
      </c>
      <c r="L1576" s="36">
        <f t="shared" si="33"/>
        <v>15</v>
      </c>
      <c r="M1576" s="36" t="s">
        <v>4444</v>
      </c>
      <c r="N1576" s="38">
        <f t="shared" si="34"/>
        <v>5.9664351851851816E-2</v>
      </c>
      <c r="O1576" s="39">
        <v>72170</v>
      </c>
      <c r="P1576" s="40">
        <f>VLOOKUP(O1576,'CPT to wRVU'!$A$1:$C$9660,3,FALSE)</f>
        <v>0.17</v>
      </c>
      <c r="Q1576" s="25"/>
      <c r="R1576" s="25"/>
      <c r="S1576" s="25"/>
      <c r="T1576" s="25"/>
    </row>
    <row r="1577" spans="1:20" ht="27" customHeight="1" x14ac:dyDescent="0.2">
      <c r="A1577" s="29" t="s">
        <v>4521</v>
      </c>
      <c r="B1577" s="30" t="s">
        <v>40</v>
      </c>
      <c r="C1577" s="30" t="s">
        <v>485</v>
      </c>
      <c r="D1577" s="30" t="s">
        <v>4237</v>
      </c>
      <c r="E1577" s="30" t="s">
        <v>4522</v>
      </c>
      <c r="F1577" s="30">
        <f t="shared" si="30"/>
        <v>14</v>
      </c>
      <c r="G1577" s="30" t="str">
        <f t="shared" si="31"/>
        <v>03/06/202615:28:12</v>
      </c>
      <c r="H1577" s="30" t="s">
        <v>4237</v>
      </c>
      <c r="I1577" s="31">
        <v>46087</v>
      </c>
      <c r="J1577" s="31" t="str">
        <f t="shared" si="32"/>
        <v>WD</v>
      </c>
      <c r="K1577" s="30" t="s">
        <v>4523</v>
      </c>
      <c r="L1577" s="30">
        <f t="shared" si="33"/>
        <v>15</v>
      </c>
      <c r="M1577" s="30" t="s">
        <v>4444</v>
      </c>
      <c r="N1577" s="32">
        <f t="shared" si="34"/>
        <v>4.6099537037036953E-2</v>
      </c>
      <c r="O1577" s="33">
        <v>73030</v>
      </c>
      <c r="P1577" s="34">
        <f>VLOOKUP(O1577,'CPT to wRVU'!$A$1:$C$9660,3,FALSE)</f>
        <v>0.18</v>
      </c>
      <c r="Q1577" s="28"/>
      <c r="R1577" s="28"/>
      <c r="S1577" s="28"/>
      <c r="T1577" s="28"/>
    </row>
    <row r="1578" spans="1:20" ht="27" customHeight="1" x14ac:dyDescent="0.2">
      <c r="A1578" s="35" t="s">
        <v>4524</v>
      </c>
      <c r="B1578" s="36" t="s">
        <v>40</v>
      </c>
      <c r="C1578" s="36" t="s">
        <v>621</v>
      </c>
      <c r="D1578" s="36" t="s">
        <v>4237</v>
      </c>
      <c r="E1578" s="36" t="s">
        <v>4525</v>
      </c>
      <c r="F1578" s="36">
        <f t="shared" si="30"/>
        <v>15</v>
      </c>
      <c r="G1578" s="36" t="str">
        <f t="shared" si="31"/>
        <v>03/06/202615:28:56</v>
      </c>
      <c r="H1578" s="36" t="s">
        <v>4237</v>
      </c>
      <c r="I1578" s="37">
        <v>46087</v>
      </c>
      <c r="J1578" s="37" t="str">
        <f t="shared" si="32"/>
        <v>WD</v>
      </c>
      <c r="K1578" s="36" t="s">
        <v>4526</v>
      </c>
      <c r="L1578" s="36">
        <f t="shared" si="33"/>
        <v>15</v>
      </c>
      <c r="M1578" s="36" t="s">
        <v>4444</v>
      </c>
      <c r="N1578" s="38">
        <f t="shared" si="34"/>
        <v>1.3310185185184675E-3</v>
      </c>
      <c r="O1578" s="39">
        <v>72040</v>
      </c>
      <c r="P1578" s="40">
        <f>VLOOKUP(O1578,'CPT to wRVU'!$A$1:$C$9660,3,FALSE)</f>
        <v>0.22</v>
      </c>
      <c r="Q1578" s="25"/>
      <c r="R1578" s="25"/>
      <c r="S1578" s="25"/>
      <c r="T1578" s="25"/>
    </row>
    <row r="1579" spans="1:20" ht="27" customHeight="1" x14ac:dyDescent="0.2">
      <c r="A1579" s="29" t="s">
        <v>4527</v>
      </c>
      <c r="B1579" s="30" t="s">
        <v>171</v>
      </c>
      <c r="C1579" s="30" t="s">
        <v>179</v>
      </c>
      <c r="D1579" s="30" t="s">
        <v>4237</v>
      </c>
      <c r="E1579" s="30" t="s">
        <v>3039</v>
      </c>
      <c r="F1579" s="30">
        <f t="shared" si="30"/>
        <v>15</v>
      </c>
      <c r="G1579" s="30" t="str">
        <f t="shared" si="31"/>
        <v>03/06/202615:30:39</v>
      </c>
      <c r="H1579" s="30" t="s">
        <v>4237</v>
      </c>
      <c r="I1579" s="31">
        <v>46087</v>
      </c>
      <c r="J1579" s="31" t="str">
        <f t="shared" si="32"/>
        <v>WD</v>
      </c>
      <c r="K1579" s="30" t="s">
        <v>4528</v>
      </c>
      <c r="L1579" s="30">
        <f t="shared" si="33"/>
        <v>15</v>
      </c>
      <c r="M1579" s="30" t="s">
        <v>4444</v>
      </c>
      <c r="N1579" s="32">
        <f t="shared" si="34"/>
        <v>2.5578703703703631E-3</v>
      </c>
      <c r="O1579" s="33">
        <v>76705</v>
      </c>
      <c r="P1579" s="34">
        <f>VLOOKUP(O1579,'CPT to wRVU'!$A$1:$C$9660,3,FALSE)</f>
        <v>0.59</v>
      </c>
      <c r="Q1579" s="28"/>
      <c r="R1579" s="28"/>
      <c r="S1579" s="28"/>
      <c r="T1579" s="28"/>
    </row>
    <row r="1580" spans="1:20" ht="27" customHeight="1" x14ac:dyDescent="0.2">
      <c r="A1580" s="35" t="s">
        <v>4529</v>
      </c>
      <c r="B1580" s="36" t="s">
        <v>171</v>
      </c>
      <c r="C1580" s="36" t="s">
        <v>408</v>
      </c>
      <c r="D1580" s="36" t="s">
        <v>4237</v>
      </c>
      <c r="E1580" s="36" t="s">
        <v>4530</v>
      </c>
      <c r="F1580" s="36">
        <f t="shared" si="30"/>
        <v>15</v>
      </c>
      <c r="G1580" s="36" t="str">
        <f t="shared" si="31"/>
        <v>03/06/202615:32:31</v>
      </c>
      <c r="H1580" s="36" t="s">
        <v>4237</v>
      </c>
      <c r="I1580" s="37">
        <v>46087</v>
      </c>
      <c r="J1580" s="37" t="str">
        <f t="shared" si="32"/>
        <v>WD</v>
      </c>
      <c r="K1580" s="36" t="s">
        <v>4531</v>
      </c>
      <c r="L1580" s="36">
        <f t="shared" si="33"/>
        <v>15</v>
      </c>
      <c r="M1580" s="36" t="s">
        <v>4444</v>
      </c>
      <c r="N1580" s="38">
        <f t="shared" si="34"/>
        <v>1.1412037037037082E-2</v>
      </c>
      <c r="O1580" s="39">
        <v>76770</v>
      </c>
      <c r="P1580" s="40">
        <f>VLOOKUP(O1580,'CPT to wRVU'!$A$1:$C$9660,3,FALSE)</f>
        <v>0.74</v>
      </c>
      <c r="Q1580" s="25"/>
      <c r="R1580" s="25"/>
      <c r="S1580" s="25"/>
      <c r="T1580" s="25"/>
    </row>
    <row r="1581" spans="1:20" ht="16.5" customHeight="1" x14ac:dyDescent="0.2">
      <c r="A1581" s="29" t="s">
        <v>4532</v>
      </c>
      <c r="B1581" s="30" t="s">
        <v>40</v>
      </c>
      <c r="C1581" s="30" t="s">
        <v>593</v>
      </c>
      <c r="D1581" s="30" t="s">
        <v>4237</v>
      </c>
      <c r="E1581" s="30" t="s">
        <v>4533</v>
      </c>
      <c r="F1581" s="30">
        <f t="shared" si="30"/>
        <v>15</v>
      </c>
      <c r="G1581" s="30" t="str">
        <f t="shared" si="31"/>
        <v>03/06/202615:34:09</v>
      </c>
      <c r="H1581" s="30" t="s">
        <v>4237</v>
      </c>
      <c r="I1581" s="31">
        <v>46087</v>
      </c>
      <c r="J1581" s="31" t="str">
        <f t="shared" si="32"/>
        <v>WD</v>
      </c>
      <c r="K1581" s="30" t="s">
        <v>4534</v>
      </c>
      <c r="L1581" s="30">
        <f t="shared" si="33"/>
        <v>15</v>
      </c>
      <c r="M1581" s="30" t="s">
        <v>4444</v>
      </c>
      <c r="N1581" s="32">
        <f t="shared" si="34"/>
        <v>2.3842592592593359E-3</v>
      </c>
      <c r="O1581" s="33">
        <v>72050</v>
      </c>
      <c r="P1581" s="34">
        <f>VLOOKUP(O1581,'CPT to wRVU'!$A$1:$C$9660,3,FALSE)</f>
        <v>0.27</v>
      </c>
      <c r="Q1581" s="28"/>
      <c r="R1581" s="28"/>
      <c r="S1581" s="28"/>
      <c r="T1581" s="28"/>
    </row>
    <row r="1582" spans="1:20" ht="27" customHeight="1" x14ac:dyDescent="0.2">
      <c r="A1582" s="35" t="s">
        <v>4535</v>
      </c>
      <c r="B1582" s="36" t="s">
        <v>40</v>
      </c>
      <c r="C1582" s="36" t="s">
        <v>4536</v>
      </c>
      <c r="D1582" s="36" t="s">
        <v>4237</v>
      </c>
      <c r="E1582" s="36" t="s">
        <v>4522</v>
      </c>
      <c r="F1582" s="36">
        <f t="shared" si="30"/>
        <v>14</v>
      </c>
      <c r="G1582" s="36" t="str">
        <f t="shared" si="31"/>
        <v>03/06/202615:38:13</v>
      </c>
      <c r="H1582" s="36" t="s">
        <v>4237</v>
      </c>
      <c r="I1582" s="37">
        <v>46087</v>
      </c>
      <c r="J1582" s="37" t="str">
        <f t="shared" si="32"/>
        <v>WD</v>
      </c>
      <c r="K1582" s="36" t="s">
        <v>4537</v>
      </c>
      <c r="L1582" s="36">
        <f t="shared" si="33"/>
        <v>15</v>
      </c>
      <c r="M1582" s="36" t="s">
        <v>4444</v>
      </c>
      <c r="N1582" s="38">
        <f t="shared" si="34"/>
        <v>5.3055555555555522E-2</v>
      </c>
      <c r="O1582" s="39">
        <v>73560</v>
      </c>
      <c r="P1582" s="40">
        <f>VLOOKUP(O1582,'CPT to wRVU'!$A$1:$C$9660,3,FALSE)</f>
        <v>0.16</v>
      </c>
      <c r="Q1582" s="25"/>
      <c r="R1582" s="25"/>
      <c r="S1582" s="25"/>
      <c r="T1582" s="25"/>
    </row>
    <row r="1583" spans="1:20" ht="27" customHeight="1" x14ac:dyDescent="0.2">
      <c r="A1583" s="29" t="s">
        <v>4538</v>
      </c>
      <c r="B1583" s="30" t="s">
        <v>40</v>
      </c>
      <c r="C1583" s="30" t="s">
        <v>41</v>
      </c>
      <c r="D1583" s="30" t="s">
        <v>4237</v>
      </c>
      <c r="E1583" s="30" t="s">
        <v>4539</v>
      </c>
      <c r="F1583" s="30">
        <f t="shared" si="30"/>
        <v>15</v>
      </c>
      <c r="G1583" s="30" t="str">
        <f t="shared" si="31"/>
        <v>03/06/202615:40:35</v>
      </c>
      <c r="H1583" s="30" t="s">
        <v>4237</v>
      </c>
      <c r="I1583" s="31">
        <v>46087</v>
      </c>
      <c r="J1583" s="31" t="str">
        <f t="shared" si="32"/>
        <v>WD</v>
      </c>
      <c r="K1583" s="30" t="s">
        <v>4540</v>
      </c>
      <c r="L1583" s="30">
        <f t="shared" si="33"/>
        <v>15</v>
      </c>
      <c r="M1583" s="30" t="s">
        <v>4444</v>
      </c>
      <c r="N1583" s="32">
        <f t="shared" si="34"/>
        <v>3.2407407407407662E-3</v>
      </c>
      <c r="O1583" s="33">
        <v>71046</v>
      </c>
      <c r="P1583" s="34">
        <f>VLOOKUP(O1583,'CPT to wRVU'!$A$1:$C$9660,3,FALSE)</f>
        <v>0.22</v>
      </c>
      <c r="Q1583" s="28"/>
      <c r="R1583" s="28"/>
      <c r="S1583" s="28"/>
      <c r="T1583" s="28"/>
    </row>
    <row r="1584" spans="1:20" ht="27" customHeight="1" x14ac:dyDescent="0.2">
      <c r="A1584" s="35" t="s">
        <v>4541</v>
      </c>
      <c r="B1584" s="36" t="s">
        <v>40</v>
      </c>
      <c r="C1584" s="36" t="s">
        <v>621</v>
      </c>
      <c r="D1584" s="36" t="s">
        <v>4237</v>
      </c>
      <c r="E1584" s="36" t="s">
        <v>4539</v>
      </c>
      <c r="F1584" s="36">
        <f t="shared" si="30"/>
        <v>15</v>
      </c>
      <c r="G1584" s="36" t="str">
        <f t="shared" si="31"/>
        <v>03/06/202615:41:50</v>
      </c>
      <c r="H1584" s="36" t="s">
        <v>4237</v>
      </c>
      <c r="I1584" s="37">
        <v>46087</v>
      </c>
      <c r="J1584" s="37" t="str">
        <f t="shared" si="32"/>
        <v>WD</v>
      </c>
      <c r="K1584" s="36" t="s">
        <v>4542</v>
      </c>
      <c r="L1584" s="36">
        <f t="shared" si="33"/>
        <v>15</v>
      </c>
      <c r="M1584" s="36" t="s">
        <v>4444</v>
      </c>
      <c r="N1584" s="38">
        <f t="shared" si="34"/>
        <v>4.1087962962963465E-3</v>
      </c>
      <c r="O1584" s="39">
        <v>72040</v>
      </c>
      <c r="P1584" s="40">
        <f>VLOOKUP(O1584,'CPT to wRVU'!$A$1:$C$9660,3,FALSE)</f>
        <v>0.22</v>
      </c>
      <c r="Q1584" s="25"/>
      <c r="R1584" s="25"/>
      <c r="S1584" s="25"/>
      <c r="T1584" s="25"/>
    </row>
    <row r="1585" spans="1:20" ht="27" customHeight="1" x14ac:dyDescent="0.2">
      <c r="A1585" s="29" t="s">
        <v>4543</v>
      </c>
      <c r="B1585" s="30" t="s">
        <v>40</v>
      </c>
      <c r="C1585" s="30" t="s">
        <v>2910</v>
      </c>
      <c r="D1585" s="30" t="s">
        <v>4237</v>
      </c>
      <c r="E1585" s="30" t="s">
        <v>4544</v>
      </c>
      <c r="F1585" s="30">
        <f t="shared" si="30"/>
        <v>15</v>
      </c>
      <c r="G1585" s="30" t="str">
        <f t="shared" si="31"/>
        <v>03/06/202615:42:39</v>
      </c>
      <c r="H1585" s="30" t="s">
        <v>4237</v>
      </c>
      <c r="I1585" s="31">
        <v>46087</v>
      </c>
      <c r="J1585" s="31" t="str">
        <f t="shared" si="32"/>
        <v>WD</v>
      </c>
      <c r="K1585" s="30" t="s">
        <v>4545</v>
      </c>
      <c r="L1585" s="30">
        <f t="shared" si="33"/>
        <v>15</v>
      </c>
      <c r="M1585" s="30" t="s">
        <v>4444</v>
      </c>
      <c r="N1585" s="32">
        <f t="shared" si="34"/>
        <v>1.2731481481481621E-3</v>
      </c>
      <c r="O1585" s="33">
        <v>73130</v>
      </c>
      <c r="P1585" s="34">
        <f>VLOOKUP(O1585,'CPT to wRVU'!$A$1:$C$9660,3,FALSE)</f>
        <v>0.17</v>
      </c>
      <c r="Q1585" s="28"/>
      <c r="R1585" s="28"/>
      <c r="S1585" s="28"/>
      <c r="T1585" s="28"/>
    </row>
    <row r="1586" spans="1:20" ht="27" customHeight="1" x14ac:dyDescent="0.2">
      <c r="A1586" s="35" t="s">
        <v>4546</v>
      </c>
      <c r="B1586" s="36" t="s">
        <v>21</v>
      </c>
      <c r="C1586" s="36" t="s">
        <v>22</v>
      </c>
      <c r="D1586" s="36" t="s">
        <v>4237</v>
      </c>
      <c r="E1586" s="36" t="s">
        <v>4547</v>
      </c>
      <c r="F1586" s="36">
        <f t="shared" si="30"/>
        <v>15</v>
      </c>
      <c r="G1586" s="36" t="str">
        <f t="shared" si="31"/>
        <v>03/06/202615:48:56</v>
      </c>
      <c r="H1586" s="36" t="s">
        <v>4237</v>
      </c>
      <c r="I1586" s="37">
        <v>46087</v>
      </c>
      <c r="J1586" s="37" t="str">
        <f t="shared" si="32"/>
        <v>WD</v>
      </c>
      <c r="K1586" s="36" t="s">
        <v>3852</v>
      </c>
      <c r="L1586" s="36">
        <f t="shared" si="33"/>
        <v>15</v>
      </c>
      <c r="M1586" s="36" t="s">
        <v>4444</v>
      </c>
      <c r="N1586" s="38">
        <f t="shared" si="34"/>
        <v>3.5185185185185874E-3</v>
      </c>
      <c r="O1586" s="39">
        <v>74177</v>
      </c>
      <c r="P1586" s="40">
        <f>VLOOKUP(O1586,'CPT to wRVU'!$A$1:$C$9660,3,FALSE)</f>
        <v>1.82</v>
      </c>
      <c r="Q1586" s="25"/>
      <c r="R1586" s="25"/>
      <c r="S1586" s="25"/>
      <c r="T1586" s="25"/>
    </row>
    <row r="1587" spans="1:20" ht="27" customHeight="1" x14ac:dyDescent="0.2">
      <c r="A1587" s="29" t="s">
        <v>4548</v>
      </c>
      <c r="B1587" s="30" t="s">
        <v>21</v>
      </c>
      <c r="C1587" s="30" t="s">
        <v>380</v>
      </c>
      <c r="D1587" s="30" t="s">
        <v>4237</v>
      </c>
      <c r="E1587" s="30" t="s">
        <v>4549</v>
      </c>
      <c r="F1587" s="30">
        <f t="shared" si="30"/>
        <v>15</v>
      </c>
      <c r="G1587" s="30" t="str">
        <f t="shared" si="31"/>
        <v>03/06/202615:52:23</v>
      </c>
      <c r="H1587" s="30" t="s">
        <v>4237</v>
      </c>
      <c r="I1587" s="31">
        <v>46087</v>
      </c>
      <c r="J1587" s="31" t="str">
        <f t="shared" si="32"/>
        <v>WD</v>
      </c>
      <c r="K1587" s="30" t="s">
        <v>4550</v>
      </c>
      <c r="L1587" s="30">
        <f t="shared" si="33"/>
        <v>15</v>
      </c>
      <c r="M1587" s="30" t="s">
        <v>4444</v>
      </c>
      <c r="N1587" s="32">
        <f t="shared" si="34"/>
        <v>3.3101851851851105E-3</v>
      </c>
      <c r="O1587" s="33">
        <v>71275</v>
      </c>
      <c r="P1587" s="34">
        <f>VLOOKUP(O1587,'CPT to wRVU'!$A$1:$C$9660,3,FALSE)</f>
        <v>1.82</v>
      </c>
      <c r="Q1587" s="28"/>
      <c r="R1587" s="28"/>
      <c r="S1587" s="28"/>
      <c r="T1587" s="28"/>
    </row>
    <row r="1588" spans="1:20" ht="27" customHeight="1" x14ac:dyDescent="0.2">
      <c r="A1588" s="35" t="s">
        <v>4551</v>
      </c>
      <c r="B1588" s="36" t="s">
        <v>40</v>
      </c>
      <c r="C1588" s="36" t="s">
        <v>3799</v>
      </c>
      <c r="D1588" s="36" t="s">
        <v>4237</v>
      </c>
      <c r="E1588" s="36" t="s">
        <v>4549</v>
      </c>
      <c r="F1588" s="36">
        <f t="shared" si="30"/>
        <v>15</v>
      </c>
      <c r="G1588" s="36" t="str">
        <f t="shared" si="31"/>
        <v>03/06/202615:54:19</v>
      </c>
      <c r="H1588" s="36" t="s">
        <v>4237</v>
      </c>
      <c r="I1588" s="37">
        <v>46087</v>
      </c>
      <c r="J1588" s="37" t="str">
        <f t="shared" si="32"/>
        <v>WD</v>
      </c>
      <c r="K1588" s="36" t="s">
        <v>4552</v>
      </c>
      <c r="L1588" s="36">
        <f t="shared" si="33"/>
        <v>15</v>
      </c>
      <c r="M1588" s="36" t="s">
        <v>4444</v>
      </c>
      <c r="N1588" s="38">
        <f t="shared" si="34"/>
        <v>4.6527777777777279E-3</v>
      </c>
      <c r="O1588" s="39">
        <v>73502</v>
      </c>
      <c r="P1588" s="40">
        <f>VLOOKUP(O1588,'CPT to wRVU'!$A$1:$C$9660,3,FALSE)</f>
        <v>0.22</v>
      </c>
      <c r="Q1588" s="25"/>
      <c r="R1588" s="25"/>
      <c r="S1588" s="25"/>
      <c r="T1588" s="25"/>
    </row>
    <row r="1589" spans="1:20" ht="27" customHeight="1" x14ac:dyDescent="0.2">
      <c r="A1589" s="29" t="s">
        <v>4553</v>
      </c>
      <c r="B1589" s="30" t="s">
        <v>21</v>
      </c>
      <c r="C1589" s="30" t="s">
        <v>22</v>
      </c>
      <c r="D1589" s="30" t="s">
        <v>4237</v>
      </c>
      <c r="E1589" s="30" t="s">
        <v>4554</v>
      </c>
      <c r="F1589" s="30">
        <f t="shared" si="30"/>
        <v>15</v>
      </c>
      <c r="G1589" s="30" t="str">
        <f t="shared" si="31"/>
        <v>03/06/202616:00:10</v>
      </c>
      <c r="H1589" s="30" t="s">
        <v>4237</v>
      </c>
      <c r="I1589" s="31">
        <v>46087</v>
      </c>
      <c r="J1589" s="31" t="str">
        <f t="shared" si="32"/>
        <v>WD</v>
      </c>
      <c r="K1589" s="30" t="s">
        <v>4555</v>
      </c>
      <c r="L1589" s="30">
        <f t="shared" si="33"/>
        <v>16</v>
      </c>
      <c r="M1589" s="30" t="s">
        <v>4444</v>
      </c>
      <c r="N1589" s="32">
        <f t="shared" si="34"/>
        <v>9.3634259259259833E-3</v>
      </c>
      <c r="O1589" s="33">
        <v>74177</v>
      </c>
      <c r="P1589" s="34">
        <f>VLOOKUP(O1589,'CPT to wRVU'!$A$1:$C$9660,3,FALSE)</f>
        <v>1.82</v>
      </c>
      <c r="Q1589" s="28"/>
      <c r="R1589" s="28">
        <f>SUM(P1589:P1618)</f>
        <v>21.199999999999996</v>
      </c>
      <c r="S1589" s="41">
        <f>(R1589*55)-450</f>
        <v>715.99999999999977</v>
      </c>
      <c r="T1589" s="28"/>
    </row>
    <row r="1590" spans="1:20" ht="27" customHeight="1" x14ac:dyDescent="0.2">
      <c r="A1590" s="35" t="s">
        <v>4556</v>
      </c>
      <c r="B1590" s="36" t="s">
        <v>163</v>
      </c>
      <c r="C1590" s="36" t="s">
        <v>164</v>
      </c>
      <c r="D1590" s="36" t="s">
        <v>4237</v>
      </c>
      <c r="E1590" s="36" t="s">
        <v>4557</v>
      </c>
      <c r="F1590" s="36">
        <f t="shared" si="30"/>
        <v>15</v>
      </c>
      <c r="G1590" s="36" t="str">
        <f t="shared" si="31"/>
        <v>03/06/202616:03:23</v>
      </c>
      <c r="H1590" s="36" t="s">
        <v>4237</v>
      </c>
      <c r="I1590" s="37">
        <v>46087</v>
      </c>
      <c r="J1590" s="37" t="str">
        <f t="shared" si="32"/>
        <v>WD</v>
      </c>
      <c r="K1590" s="36" t="s">
        <v>4558</v>
      </c>
      <c r="L1590" s="36">
        <f t="shared" si="33"/>
        <v>16</v>
      </c>
      <c r="M1590" s="36" t="s">
        <v>4444</v>
      </c>
      <c r="N1590" s="38">
        <f t="shared" si="34"/>
        <v>1.2349537037037117E-2</v>
      </c>
      <c r="O1590" s="39">
        <v>70553</v>
      </c>
      <c r="P1590" s="40">
        <f>VLOOKUP(O1590,'CPT to wRVU'!$A$1:$C$9660,3,FALSE)</f>
        <v>2.29</v>
      </c>
      <c r="Q1590" s="25"/>
      <c r="R1590" s="25"/>
      <c r="S1590" s="25"/>
      <c r="T1590" s="25"/>
    </row>
    <row r="1591" spans="1:20" ht="27" customHeight="1" x14ac:dyDescent="0.2">
      <c r="A1591" s="29" t="s">
        <v>4559</v>
      </c>
      <c r="B1591" s="30" t="s">
        <v>163</v>
      </c>
      <c r="C1591" s="30" t="s">
        <v>4560</v>
      </c>
      <c r="D1591" s="30" t="s">
        <v>4237</v>
      </c>
      <c r="E1591" s="30" t="s">
        <v>4561</v>
      </c>
      <c r="F1591" s="30">
        <f t="shared" si="30"/>
        <v>15</v>
      </c>
      <c r="G1591" s="30" t="str">
        <f t="shared" si="31"/>
        <v>03/06/202616:06:16</v>
      </c>
      <c r="H1591" s="30" t="s">
        <v>4237</v>
      </c>
      <c r="I1591" s="31">
        <v>46087</v>
      </c>
      <c r="J1591" s="31" t="str">
        <f t="shared" si="32"/>
        <v>WD</v>
      </c>
      <c r="K1591" s="30" t="s">
        <v>4562</v>
      </c>
      <c r="L1591" s="30">
        <f t="shared" si="33"/>
        <v>16</v>
      </c>
      <c r="M1591" s="30" t="s">
        <v>4444</v>
      </c>
      <c r="N1591" s="32">
        <f t="shared" si="34"/>
        <v>9.8842592592592871E-3</v>
      </c>
      <c r="O1591" s="33">
        <v>70552</v>
      </c>
      <c r="P1591" s="34">
        <f>VLOOKUP(O1591,'CPT to wRVU'!$A$1:$C$9660,3,FALSE)</f>
        <v>1.78</v>
      </c>
      <c r="Q1591" s="28"/>
      <c r="R1591" s="28"/>
      <c r="S1591" s="28"/>
      <c r="T1591" s="28"/>
    </row>
    <row r="1592" spans="1:20" ht="27" customHeight="1" x14ac:dyDescent="0.2">
      <c r="A1592" s="35" t="s">
        <v>4563</v>
      </c>
      <c r="B1592" s="36" t="s">
        <v>40</v>
      </c>
      <c r="C1592" s="36" t="s">
        <v>4564</v>
      </c>
      <c r="D1592" s="36" t="s">
        <v>4237</v>
      </c>
      <c r="E1592" s="36" t="s">
        <v>4565</v>
      </c>
      <c r="F1592" s="36">
        <f t="shared" si="30"/>
        <v>15</v>
      </c>
      <c r="G1592" s="36" t="str">
        <f t="shared" si="31"/>
        <v>03/06/202616:07:28</v>
      </c>
      <c r="H1592" s="36" t="s">
        <v>4237</v>
      </c>
      <c r="I1592" s="37">
        <v>46087</v>
      </c>
      <c r="J1592" s="37" t="str">
        <f t="shared" si="32"/>
        <v>WD</v>
      </c>
      <c r="K1592" s="36" t="s">
        <v>4566</v>
      </c>
      <c r="L1592" s="36">
        <f t="shared" si="33"/>
        <v>16</v>
      </c>
      <c r="M1592" s="36" t="s">
        <v>4444</v>
      </c>
      <c r="N1592" s="38">
        <f t="shared" si="34"/>
        <v>5.335648148148131E-3</v>
      </c>
      <c r="O1592" s="39">
        <v>73030</v>
      </c>
      <c r="P1592" s="40">
        <f>VLOOKUP(O1592,'CPT to wRVU'!$A$1:$C$9660,3,FALSE)</f>
        <v>0.18</v>
      </c>
      <c r="Q1592" s="25"/>
      <c r="R1592" s="25"/>
      <c r="S1592" s="25"/>
      <c r="T1592" s="25"/>
    </row>
    <row r="1593" spans="1:20" ht="16.5" customHeight="1" x14ac:dyDescent="0.2">
      <c r="A1593" s="29" t="s">
        <v>4567</v>
      </c>
      <c r="B1593" s="30" t="s">
        <v>40</v>
      </c>
      <c r="C1593" s="30" t="s">
        <v>2391</v>
      </c>
      <c r="D1593" s="30" t="s">
        <v>4237</v>
      </c>
      <c r="E1593" s="30" t="s">
        <v>4568</v>
      </c>
      <c r="F1593" s="30">
        <f t="shared" si="30"/>
        <v>16</v>
      </c>
      <c r="G1593" s="30" t="str">
        <f t="shared" si="31"/>
        <v>03/06/202616:08:05</v>
      </c>
      <c r="H1593" s="30" t="s">
        <v>4237</v>
      </c>
      <c r="I1593" s="31">
        <v>46087</v>
      </c>
      <c r="J1593" s="31" t="str">
        <f t="shared" si="32"/>
        <v>WD</v>
      </c>
      <c r="K1593" s="30" t="s">
        <v>4569</v>
      </c>
      <c r="L1593" s="30">
        <f t="shared" si="33"/>
        <v>16</v>
      </c>
      <c r="M1593" s="30" t="s">
        <v>4444</v>
      </c>
      <c r="N1593" s="32">
        <f t="shared" si="34"/>
        <v>4.4212962962962843E-3</v>
      </c>
      <c r="O1593" s="33">
        <v>73140</v>
      </c>
      <c r="P1593" s="34">
        <f>VLOOKUP(O1593,'CPT to wRVU'!$A$1:$C$9660,3,FALSE)</f>
        <v>0.13</v>
      </c>
      <c r="Q1593" s="28"/>
      <c r="R1593" s="28"/>
      <c r="S1593" s="28"/>
      <c r="T1593" s="28"/>
    </row>
    <row r="1594" spans="1:20" ht="16.5" customHeight="1" x14ac:dyDescent="0.2">
      <c r="A1594" s="35" t="s">
        <v>4570</v>
      </c>
      <c r="B1594" s="36" t="s">
        <v>40</v>
      </c>
      <c r="C1594" s="36" t="s">
        <v>41</v>
      </c>
      <c r="D1594" s="36" t="s">
        <v>4237</v>
      </c>
      <c r="E1594" s="36" t="s">
        <v>4571</v>
      </c>
      <c r="F1594" s="36">
        <f t="shared" si="30"/>
        <v>15</v>
      </c>
      <c r="G1594" s="36" t="str">
        <f t="shared" si="31"/>
        <v>03/06/202616:09:48</v>
      </c>
      <c r="H1594" s="36" t="s">
        <v>4237</v>
      </c>
      <c r="I1594" s="37">
        <v>46087</v>
      </c>
      <c r="J1594" s="37" t="str">
        <f t="shared" si="32"/>
        <v>WD</v>
      </c>
      <c r="K1594" s="36" t="s">
        <v>4572</v>
      </c>
      <c r="L1594" s="36">
        <f t="shared" si="33"/>
        <v>16</v>
      </c>
      <c r="M1594" s="36" t="s">
        <v>4444</v>
      </c>
      <c r="N1594" s="38">
        <f t="shared" si="34"/>
        <v>1.0173611111111147E-2</v>
      </c>
      <c r="O1594" s="39">
        <v>71046</v>
      </c>
      <c r="P1594" s="40">
        <f>VLOOKUP(O1594,'CPT to wRVU'!$A$1:$C$9660,3,FALSE)</f>
        <v>0.22</v>
      </c>
      <c r="Q1594" s="25"/>
      <c r="R1594" s="25"/>
      <c r="S1594" s="25"/>
      <c r="T1594" s="25"/>
    </row>
    <row r="1595" spans="1:20" ht="27" customHeight="1" x14ac:dyDescent="0.2">
      <c r="A1595" s="29" t="s">
        <v>4573</v>
      </c>
      <c r="B1595" s="30" t="s">
        <v>21</v>
      </c>
      <c r="C1595" s="30" t="s">
        <v>28</v>
      </c>
      <c r="D1595" s="30" t="s">
        <v>4237</v>
      </c>
      <c r="E1595" s="30" t="s">
        <v>4574</v>
      </c>
      <c r="F1595" s="30">
        <f t="shared" si="30"/>
        <v>16</v>
      </c>
      <c r="G1595" s="30" t="str">
        <f t="shared" si="31"/>
        <v>03/06/202616:14:28</v>
      </c>
      <c r="H1595" s="30" t="s">
        <v>4237</v>
      </c>
      <c r="I1595" s="31">
        <v>46087</v>
      </c>
      <c r="J1595" s="31" t="str">
        <f t="shared" si="32"/>
        <v>WD</v>
      </c>
      <c r="K1595" s="30" t="s">
        <v>4575</v>
      </c>
      <c r="L1595" s="30">
        <f t="shared" si="33"/>
        <v>16</v>
      </c>
      <c r="M1595" s="30" t="s">
        <v>4444</v>
      </c>
      <c r="N1595" s="32">
        <f t="shared" si="34"/>
        <v>5.4050925925926974E-3</v>
      </c>
      <c r="O1595" s="33">
        <v>70450</v>
      </c>
      <c r="P1595" s="34">
        <f>VLOOKUP(O1595,'CPT to wRVU'!$A$1:$C$9660,3,FALSE)</f>
        <v>0.85</v>
      </c>
      <c r="Q1595" s="28"/>
      <c r="R1595" s="28"/>
      <c r="S1595" s="28"/>
      <c r="T1595" s="28"/>
    </row>
    <row r="1596" spans="1:20" ht="27" customHeight="1" x14ac:dyDescent="0.2">
      <c r="A1596" s="35" t="s">
        <v>4576</v>
      </c>
      <c r="B1596" s="36" t="s">
        <v>21</v>
      </c>
      <c r="C1596" s="36" t="s">
        <v>32</v>
      </c>
      <c r="D1596" s="36" t="s">
        <v>4237</v>
      </c>
      <c r="E1596" s="36" t="s">
        <v>4577</v>
      </c>
      <c r="F1596" s="36">
        <f t="shared" si="30"/>
        <v>16</v>
      </c>
      <c r="G1596" s="36" t="str">
        <f t="shared" si="31"/>
        <v>03/06/202616:17:35</v>
      </c>
      <c r="H1596" s="36" t="s">
        <v>4237</v>
      </c>
      <c r="I1596" s="37">
        <v>46087</v>
      </c>
      <c r="J1596" s="37" t="str">
        <f t="shared" si="32"/>
        <v>WD</v>
      </c>
      <c r="K1596" s="36" t="s">
        <v>4578</v>
      </c>
      <c r="L1596" s="36">
        <f t="shared" si="33"/>
        <v>16</v>
      </c>
      <c r="M1596" s="36" t="s">
        <v>4444</v>
      </c>
      <c r="N1596" s="38">
        <f t="shared" si="34"/>
        <v>3.9120370370370194E-3</v>
      </c>
      <c r="O1596" s="39">
        <v>72125</v>
      </c>
      <c r="P1596" s="40">
        <f>VLOOKUP(O1596,'CPT to wRVU'!$A$1:$C$9660,3,FALSE)</f>
        <v>1</v>
      </c>
      <c r="Q1596" s="25"/>
      <c r="R1596" s="25"/>
      <c r="S1596" s="25"/>
      <c r="T1596" s="25"/>
    </row>
    <row r="1597" spans="1:20" ht="27" customHeight="1" x14ac:dyDescent="0.2">
      <c r="A1597" s="29" t="s">
        <v>4579</v>
      </c>
      <c r="B1597" s="30" t="s">
        <v>21</v>
      </c>
      <c r="C1597" s="30" t="s">
        <v>28</v>
      </c>
      <c r="D1597" s="30" t="s">
        <v>4237</v>
      </c>
      <c r="E1597" s="30" t="s">
        <v>4577</v>
      </c>
      <c r="F1597" s="30">
        <f t="shared" si="30"/>
        <v>16</v>
      </c>
      <c r="G1597" s="30" t="str">
        <f t="shared" si="31"/>
        <v>03/06/202616:18:20</v>
      </c>
      <c r="H1597" s="30" t="s">
        <v>4237</v>
      </c>
      <c r="I1597" s="31">
        <v>46087</v>
      </c>
      <c r="J1597" s="31" t="str">
        <f t="shared" si="32"/>
        <v>WD</v>
      </c>
      <c r="K1597" s="30" t="s">
        <v>4580</v>
      </c>
      <c r="L1597" s="30">
        <f t="shared" si="33"/>
        <v>16</v>
      </c>
      <c r="M1597" s="30" t="s">
        <v>4444</v>
      </c>
      <c r="N1597" s="32">
        <f t="shared" si="34"/>
        <v>4.4328703703703232E-3</v>
      </c>
      <c r="O1597" s="33">
        <v>70450</v>
      </c>
      <c r="P1597" s="34">
        <f>VLOOKUP(O1597,'CPT to wRVU'!$A$1:$C$9660,3,FALSE)</f>
        <v>0.85</v>
      </c>
      <c r="Q1597" s="28"/>
      <c r="R1597" s="28"/>
      <c r="S1597" s="28"/>
      <c r="T1597" s="28"/>
    </row>
    <row r="1598" spans="1:20" ht="27" customHeight="1" x14ac:dyDescent="0.2">
      <c r="A1598" s="35" t="s">
        <v>4581</v>
      </c>
      <c r="B1598" s="36" t="s">
        <v>21</v>
      </c>
      <c r="C1598" s="36" t="s">
        <v>889</v>
      </c>
      <c r="D1598" s="36" t="s">
        <v>4237</v>
      </c>
      <c r="E1598" s="36" t="s">
        <v>4577</v>
      </c>
      <c r="F1598" s="36">
        <f t="shared" si="30"/>
        <v>16</v>
      </c>
      <c r="G1598" s="36" t="str">
        <f t="shared" si="31"/>
        <v>03/06/202616:18:49</v>
      </c>
      <c r="H1598" s="36" t="s">
        <v>4237</v>
      </c>
      <c r="I1598" s="37">
        <v>46087</v>
      </c>
      <c r="J1598" s="37" t="str">
        <f t="shared" si="32"/>
        <v>WD</v>
      </c>
      <c r="K1598" s="36" t="s">
        <v>4582</v>
      </c>
      <c r="L1598" s="36">
        <f t="shared" si="33"/>
        <v>16</v>
      </c>
      <c r="M1598" s="36" t="s">
        <v>4444</v>
      </c>
      <c r="N1598" s="38">
        <f t="shared" si="34"/>
        <v>4.7685185185184498E-3</v>
      </c>
      <c r="O1598" s="39">
        <v>70486</v>
      </c>
      <c r="P1598" s="40">
        <f>VLOOKUP(O1598,'CPT to wRVU'!$A$1:$C$9660,3,FALSE)</f>
        <v>0.85</v>
      </c>
      <c r="Q1598" s="25"/>
      <c r="R1598" s="25"/>
      <c r="S1598" s="25"/>
      <c r="T1598" s="25"/>
    </row>
    <row r="1599" spans="1:20" ht="27" customHeight="1" x14ac:dyDescent="0.2">
      <c r="A1599" s="29" t="s">
        <v>4583</v>
      </c>
      <c r="B1599" s="30" t="s">
        <v>21</v>
      </c>
      <c r="C1599" s="30" t="s">
        <v>22</v>
      </c>
      <c r="D1599" s="30" t="s">
        <v>4237</v>
      </c>
      <c r="E1599" s="30" t="s">
        <v>4584</v>
      </c>
      <c r="F1599" s="30">
        <f t="shared" si="30"/>
        <v>16</v>
      </c>
      <c r="G1599" s="30" t="str">
        <f t="shared" si="31"/>
        <v>03/06/202616:23:10</v>
      </c>
      <c r="H1599" s="30" t="s">
        <v>4237</v>
      </c>
      <c r="I1599" s="31">
        <v>46087</v>
      </c>
      <c r="J1599" s="31" t="str">
        <f t="shared" si="32"/>
        <v>WD</v>
      </c>
      <c r="K1599" s="30" t="s">
        <v>928</v>
      </c>
      <c r="L1599" s="30">
        <f t="shared" si="33"/>
        <v>16</v>
      </c>
      <c r="M1599" s="30" t="s">
        <v>4444</v>
      </c>
      <c r="N1599" s="32">
        <f t="shared" si="34"/>
        <v>5.4166666666666252E-3</v>
      </c>
      <c r="O1599" s="33">
        <v>74177</v>
      </c>
      <c r="P1599" s="34">
        <f>VLOOKUP(O1599,'CPT to wRVU'!$A$1:$C$9660,3,FALSE)</f>
        <v>1.82</v>
      </c>
      <c r="Q1599" s="28"/>
      <c r="R1599" s="28"/>
      <c r="S1599" s="28"/>
      <c r="T1599" s="28"/>
    </row>
    <row r="1600" spans="1:20" ht="27" customHeight="1" x14ac:dyDescent="0.2">
      <c r="A1600" s="35" t="s">
        <v>4585</v>
      </c>
      <c r="B1600" s="36" t="s">
        <v>21</v>
      </c>
      <c r="C1600" s="36" t="s">
        <v>4586</v>
      </c>
      <c r="D1600" s="36" t="s">
        <v>4237</v>
      </c>
      <c r="E1600" s="36" t="s">
        <v>4587</v>
      </c>
      <c r="F1600" s="36">
        <f t="shared" si="30"/>
        <v>16</v>
      </c>
      <c r="G1600" s="36" t="str">
        <f t="shared" si="31"/>
        <v>03/06/202616:25:28</v>
      </c>
      <c r="H1600" s="36" t="s">
        <v>4237</v>
      </c>
      <c r="I1600" s="37">
        <v>46087</v>
      </c>
      <c r="J1600" s="37" t="str">
        <f t="shared" si="32"/>
        <v>WD</v>
      </c>
      <c r="K1600" s="36" t="s">
        <v>4588</v>
      </c>
      <c r="L1600" s="36">
        <f t="shared" si="33"/>
        <v>16</v>
      </c>
      <c r="M1600" s="36" t="s">
        <v>4444</v>
      </c>
      <c r="N1600" s="38">
        <f t="shared" si="34"/>
        <v>8.2754629629629983E-3</v>
      </c>
      <c r="O1600" s="39">
        <v>73200</v>
      </c>
      <c r="P1600" s="40">
        <f>VLOOKUP(O1600,'CPT to wRVU'!$A$1:$C$9660,3,FALSE)</f>
        <v>1</v>
      </c>
      <c r="Q1600" s="25"/>
      <c r="R1600" s="25"/>
      <c r="S1600" s="25"/>
      <c r="T1600" s="25"/>
    </row>
    <row r="1601" spans="1:20" ht="27" customHeight="1" x14ac:dyDescent="0.2">
      <c r="A1601" s="29" t="s">
        <v>4589</v>
      </c>
      <c r="B1601" s="30" t="s">
        <v>40</v>
      </c>
      <c r="C1601" s="30" t="s">
        <v>41</v>
      </c>
      <c r="D1601" s="30" t="s">
        <v>4237</v>
      </c>
      <c r="E1601" s="30" t="s">
        <v>3925</v>
      </c>
      <c r="F1601" s="30">
        <f t="shared" si="30"/>
        <v>16</v>
      </c>
      <c r="G1601" s="30" t="str">
        <f t="shared" si="31"/>
        <v>03/06/202616:26:31</v>
      </c>
      <c r="H1601" s="30" t="s">
        <v>4237</v>
      </c>
      <c r="I1601" s="31">
        <v>46087</v>
      </c>
      <c r="J1601" s="31" t="str">
        <f t="shared" si="32"/>
        <v>WD</v>
      </c>
      <c r="K1601" s="30" t="s">
        <v>4590</v>
      </c>
      <c r="L1601" s="30">
        <f t="shared" si="33"/>
        <v>16</v>
      </c>
      <c r="M1601" s="30" t="s">
        <v>4444</v>
      </c>
      <c r="N1601" s="32">
        <f t="shared" si="34"/>
        <v>1.1597222222222259E-2</v>
      </c>
      <c r="O1601" s="33">
        <v>71046</v>
      </c>
      <c r="P1601" s="34">
        <f>VLOOKUP(O1601,'CPT to wRVU'!$A$1:$C$9660,3,FALSE)</f>
        <v>0.22</v>
      </c>
      <c r="Q1601" s="28"/>
      <c r="R1601" s="28"/>
      <c r="S1601" s="28"/>
      <c r="T1601" s="28"/>
    </row>
    <row r="1602" spans="1:20" ht="27" customHeight="1" x14ac:dyDescent="0.2">
      <c r="A1602" s="35" t="s">
        <v>4591</v>
      </c>
      <c r="B1602" s="36" t="s">
        <v>40</v>
      </c>
      <c r="C1602" s="36" t="s">
        <v>41</v>
      </c>
      <c r="D1602" s="36" t="s">
        <v>4237</v>
      </c>
      <c r="E1602" s="36" t="s">
        <v>4592</v>
      </c>
      <c r="F1602" s="36">
        <f t="shared" si="30"/>
        <v>16</v>
      </c>
      <c r="G1602" s="36" t="str">
        <f t="shared" si="31"/>
        <v>03/06/202616:27:29</v>
      </c>
      <c r="H1602" s="36" t="s">
        <v>4237</v>
      </c>
      <c r="I1602" s="37">
        <v>46087</v>
      </c>
      <c r="J1602" s="37" t="str">
        <f t="shared" si="32"/>
        <v>WD</v>
      </c>
      <c r="K1602" s="36" t="s">
        <v>4593</v>
      </c>
      <c r="L1602" s="36">
        <f t="shared" si="33"/>
        <v>16</v>
      </c>
      <c r="M1602" s="36" t="s">
        <v>4444</v>
      </c>
      <c r="N1602" s="38">
        <f t="shared" si="34"/>
        <v>1.7129629629629717E-3</v>
      </c>
      <c r="O1602" s="39">
        <v>71046</v>
      </c>
      <c r="P1602" s="40">
        <f>VLOOKUP(O1602,'CPT to wRVU'!$A$1:$C$9660,3,FALSE)</f>
        <v>0.22</v>
      </c>
      <c r="Q1602" s="25"/>
      <c r="R1602" s="25"/>
      <c r="S1602" s="25"/>
      <c r="T1602" s="25"/>
    </row>
    <row r="1603" spans="1:20" ht="27" customHeight="1" x14ac:dyDescent="0.2">
      <c r="A1603" s="29" t="s">
        <v>4594</v>
      </c>
      <c r="B1603" s="30" t="s">
        <v>40</v>
      </c>
      <c r="C1603" s="30" t="s">
        <v>61</v>
      </c>
      <c r="D1603" s="30" t="s">
        <v>4237</v>
      </c>
      <c r="E1603" s="30" t="s">
        <v>4595</v>
      </c>
      <c r="F1603" s="30">
        <f t="shared" si="30"/>
        <v>16</v>
      </c>
      <c r="G1603" s="30" t="str">
        <f t="shared" si="31"/>
        <v>03/06/202616:31:58</v>
      </c>
      <c r="H1603" s="30" t="s">
        <v>4237</v>
      </c>
      <c r="I1603" s="31">
        <v>46087</v>
      </c>
      <c r="J1603" s="31" t="str">
        <f t="shared" si="32"/>
        <v>WD</v>
      </c>
      <c r="K1603" s="30" t="s">
        <v>4596</v>
      </c>
      <c r="L1603" s="30">
        <f t="shared" si="33"/>
        <v>16</v>
      </c>
      <c r="M1603" s="30" t="s">
        <v>4444</v>
      </c>
      <c r="N1603" s="32">
        <f t="shared" si="34"/>
        <v>1.4236111111111116E-2</v>
      </c>
      <c r="O1603" s="33">
        <v>71045</v>
      </c>
      <c r="P1603" s="34">
        <f>VLOOKUP(O1603,'CPT to wRVU'!$A$1:$C$9660,3,FALSE)</f>
        <v>0.18</v>
      </c>
      <c r="Q1603" s="28"/>
      <c r="R1603" s="28"/>
      <c r="S1603" s="28"/>
      <c r="T1603" s="28"/>
    </row>
    <row r="1604" spans="1:20" ht="27" customHeight="1" x14ac:dyDescent="0.2">
      <c r="A1604" s="35" t="s">
        <v>4597</v>
      </c>
      <c r="B1604" s="36" t="s">
        <v>21</v>
      </c>
      <c r="C1604" s="36" t="s">
        <v>22</v>
      </c>
      <c r="D1604" s="36" t="s">
        <v>4237</v>
      </c>
      <c r="E1604" s="36" t="s">
        <v>4598</v>
      </c>
      <c r="F1604" s="36">
        <f t="shared" si="30"/>
        <v>16</v>
      </c>
      <c r="G1604" s="36" t="str">
        <f t="shared" si="31"/>
        <v>03/06/202616:36:06</v>
      </c>
      <c r="H1604" s="36" t="s">
        <v>4237</v>
      </c>
      <c r="I1604" s="37">
        <v>46087</v>
      </c>
      <c r="J1604" s="37" t="str">
        <f t="shared" si="32"/>
        <v>WD</v>
      </c>
      <c r="K1604" s="36" t="s">
        <v>4599</v>
      </c>
      <c r="L1604" s="36">
        <f t="shared" si="33"/>
        <v>16</v>
      </c>
      <c r="M1604" s="36" t="s">
        <v>4444</v>
      </c>
      <c r="N1604" s="38">
        <f t="shared" si="34"/>
        <v>4.9305555555555491E-3</v>
      </c>
      <c r="O1604" s="39">
        <v>74177</v>
      </c>
      <c r="P1604" s="40">
        <f>VLOOKUP(O1604,'CPT to wRVU'!$A$1:$C$9660,3,FALSE)</f>
        <v>1.82</v>
      </c>
      <c r="Q1604" s="25"/>
      <c r="R1604" s="25"/>
      <c r="S1604" s="25"/>
      <c r="T1604" s="25"/>
    </row>
    <row r="1605" spans="1:20" ht="27" customHeight="1" x14ac:dyDescent="0.2">
      <c r="A1605" s="29" t="s">
        <v>4600</v>
      </c>
      <c r="B1605" s="30" t="s">
        <v>171</v>
      </c>
      <c r="C1605" s="30" t="s">
        <v>289</v>
      </c>
      <c r="D1605" s="30" t="s">
        <v>4237</v>
      </c>
      <c r="E1605" s="30" t="s">
        <v>4601</v>
      </c>
      <c r="F1605" s="30">
        <f t="shared" si="30"/>
        <v>16</v>
      </c>
      <c r="G1605" s="30" t="str">
        <f t="shared" si="31"/>
        <v>03/06/202616:36:52</v>
      </c>
      <c r="H1605" s="30" t="s">
        <v>4237</v>
      </c>
      <c r="I1605" s="31">
        <v>46087</v>
      </c>
      <c r="J1605" s="31" t="str">
        <f t="shared" si="32"/>
        <v>WD</v>
      </c>
      <c r="K1605" s="30" t="s">
        <v>4602</v>
      </c>
      <c r="L1605" s="30">
        <f t="shared" si="33"/>
        <v>16</v>
      </c>
      <c r="M1605" s="30" t="s">
        <v>4444</v>
      </c>
      <c r="N1605" s="32">
        <f t="shared" si="34"/>
        <v>1.2650462962963016E-2</v>
      </c>
      <c r="O1605" s="33">
        <v>76705</v>
      </c>
      <c r="P1605" s="34">
        <f>VLOOKUP(O1605,'CPT to wRVU'!$A$1:$C$9660,3,FALSE)</f>
        <v>0.59</v>
      </c>
      <c r="Q1605" s="28"/>
      <c r="R1605" s="28"/>
      <c r="S1605" s="28"/>
      <c r="T1605" s="28"/>
    </row>
    <row r="1606" spans="1:20" ht="27" customHeight="1" x14ac:dyDescent="0.2">
      <c r="A1606" s="35" t="s">
        <v>4603</v>
      </c>
      <c r="B1606" s="36" t="s">
        <v>171</v>
      </c>
      <c r="C1606" s="36" t="s">
        <v>1573</v>
      </c>
      <c r="D1606" s="36" t="s">
        <v>4237</v>
      </c>
      <c r="E1606" s="36" t="s">
        <v>4580</v>
      </c>
      <c r="F1606" s="36">
        <f t="shared" si="30"/>
        <v>16</v>
      </c>
      <c r="G1606" s="36" t="str">
        <f t="shared" si="31"/>
        <v>03/06/202616:38:14</v>
      </c>
      <c r="H1606" s="36" t="s">
        <v>4237</v>
      </c>
      <c r="I1606" s="37">
        <v>46087</v>
      </c>
      <c r="J1606" s="37" t="str">
        <f t="shared" si="32"/>
        <v>WD</v>
      </c>
      <c r="K1606" s="36" t="s">
        <v>4604</v>
      </c>
      <c r="L1606" s="36">
        <f t="shared" si="33"/>
        <v>16</v>
      </c>
      <c r="M1606" s="36" t="s">
        <v>4444</v>
      </c>
      <c r="N1606" s="38">
        <f t="shared" si="34"/>
        <v>1.3819444444444495E-2</v>
      </c>
      <c r="O1606" s="39">
        <v>76819</v>
      </c>
      <c r="P1606" s="40">
        <f>VLOOKUP(O1606,'CPT to wRVU'!$A$1:$C$9660,3,FALSE)</f>
        <v>0.77</v>
      </c>
      <c r="Q1606" s="25"/>
      <c r="R1606" s="25"/>
      <c r="S1606" s="25"/>
      <c r="T1606" s="25"/>
    </row>
    <row r="1607" spans="1:20" ht="27" customHeight="1" x14ac:dyDescent="0.2">
      <c r="A1607" s="29" t="s">
        <v>4605</v>
      </c>
      <c r="B1607" s="30" t="s">
        <v>40</v>
      </c>
      <c r="C1607" s="30" t="s">
        <v>41</v>
      </c>
      <c r="D1607" s="30" t="s">
        <v>4237</v>
      </c>
      <c r="E1607" s="30" t="s">
        <v>4606</v>
      </c>
      <c r="F1607" s="30">
        <f t="shared" si="30"/>
        <v>16</v>
      </c>
      <c r="G1607" s="30" t="str">
        <f t="shared" si="31"/>
        <v>03/06/202616:39:09</v>
      </c>
      <c r="H1607" s="30" t="s">
        <v>4237</v>
      </c>
      <c r="I1607" s="31">
        <v>46087</v>
      </c>
      <c r="J1607" s="31" t="str">
        <f t="shared" si="32"/>
        <v>WD</v>
      </c>
      <c r="K1607" s="30" t="s">
        <v>4607</v>
      </c>
      <c r="L1607" s="30">
        <f t="shared" si="33"/>
        <v>16</v>
      </c>
      <c r="M1607" s="30" t="s">
        <v>4444</v>
      </c>
      <c r="N1607" s="32">
        <f t="shared" si="34"/>
        <v>4.2245370370370683E-3</v>
      </c>
      <c r="O1607" s="33">
        <v>71046</v>
      </c>
      <c r="P1607" s="34">
        <f>VLOOKUP(O1607,'CPT to wRVU'!$A$1:$C$9660,3,FALSE)</f>
        <v>0.22</v>
      </c>
      <c r="Q1607" s="28"/>
      <c r="R1607" s="28"/>
      <c r="S1607" s="28"/>
      <c r="T1607" s="28"/>
    </row>
    <row r="1608" spans="1:20" ht="16.5" customHeight="1" x14ac:dyDescent="0.2">
      <c r="A1608" s="35" t="s">
        <v>4608</v>
      </c>
      <c r="B1608" s="36" t="s">
        <v>40</v>
      </c>
      <c r="C1608" s="36" t="s">
        <v>41</v>
      </c>
      <c r="D1608" s="36" t="s">
        <v>4237</v>
      </c>
      <c r="E1608" s="36" t="s">
        <v>4609</v>
      </c>
      <c r="F1608" s="36">
        <f t="shared" si="30"/>
        <v>16</v>
      </c>
      <c r="G1608" s="36" t="str">
        <f t="shared" si="31"/>
        <v>03/06/202616:42:12</v>
      </c>
      <c r="H1608" s="36" t="s">
        <v>4237</v>
      </c>
      <c r="I1608" s="37">
        <v>46087</v>
      </c>
      <c r="J1608" s="37" t="str">
        <f t="shared" si="32"/>
        <v>WD</v>
      </c>
      <c r="K1608" s="36" t="s">
        <v>4610</v>
      </c>
      <c r="L1608" s="36">
        <f t="shared" si="33"/>
        <v>16</v>
      </c>
      <c r="M1608" s="36" t="s">
        <v>4444</v>
      </c>
      <c r="N1608" s="38">
        <f t="shared" si="34"/>
        <v>2.2800925925925419E-3</v>
      </c>
      <c r="O1608" s="39">
        <v>71046</v>
      </c>
      <c r="P1608" s="40">
        <f>VLOOKUP(O1608,'CPT to wRVU'!$A$1:$C$9660,3,FALSE)</f>
        <v>0.22</v>
      </c>
      <c r="Q1608" s="25"/>
      <c r="R1608" s="25"/>
      <c r="S1608" s="25"/>
      <c r="T1608" s="25"/>
    </row>
    <row r="1609" spans="1:20" ht="27" customHeight="1" x14ac:dyDescent="0.2">
      <c r="A1609" s="29" t="s">
        <v>4611</v>
      </c>
      <c r="B1609" s="30" t="s">
        <v>40</v>
      </c>
      <c r="C1609" s="30" t="s">
        <v>41</v>
      </c>
      <c r="D1609" s="30" t="s">
        <v>4237</v>
      </c>
      <c r="E1609" s="30" t="s">
        <v>4612</v>
      </c>
      <c r="F1609" s="30">
        <f t="shared" si="30"/>
        <v>16</v>
      </c>
      <c r="G1609" s="30" t="str">
        <f t="shared" si="31"/>
        <v>03/06/202616:44:46</v>
      </c>
      <c r="H1609" s="30" t="s">
        <v>4237</v>
      </c>
      <c r="I1609" s="31">
        <v>46087</v>
      </c>
      <c r="J1609" s="31" t="str">
        <f t="shared" si="32"/>
        <v>WD</v>
      </c>
      <c r="K1609" s="30" t="s">
        <v>4613</v>
      </c>
      <c r="L1609" s="30">
        <f t="shared" si="33"/>
        <v>16</v>
      </c>
      <c r="M1609" s="30" t="s">
        <v>4444</v>
      </c>
      <c r="N1609" s="32">
        <f t="shared" si="34"/>
        <v>3.0775462962962963E-2</v>
      </c>
      <c r="O1609" s="33">
        <v>71046</v>
      </c>
      <c r="P1609" s="34">
        <f>VLOOKUP(O1609,'CPT to wRVU'!$A$1:$C$9660,3,FALSE)</f>
        <v>0.22</v>
      </c>
      <c r="Q1609" s="28"/>
      <c r="R1609" s="28"/>
      <c r="S1609" s="28"/>
      <c r="T1609" s="28"/>
    </row>
    <row r="1610" spans="1:20" ht="27" customHeight="1" x14ac:dyDescent="0.2">
      <c r="A1610" s="35" t="s">
        <v>4614</v>
      </c>
      <c r="B1610" s="36" t="s">
        <v>40</v>
      </c>
      <c r="C1610" s="36" t="s">
        <v>41</v>
      </c>
      <c r="D1610" s="36" t="s">
        <v>4237</v>
      </c>
      <c r="E1610" s="36" t="s">
        <v>4615</v>
      </c>
      <c r="F1610" s="36">
        <f t="shared" si="30"/>
        <v>16</v>
      </c>
      <c r="G1610" s="36" t="str">
        <f t="shared" si="31"/>
        <v>03/06/202616:50:29</v>
      </c>
      <c r="H1610" s="36" t="s">
        <v>4237</v>
      </c>
      <c r="I1610" s="37">
        <v>46087</v>
      </c>
      <c r="J1610" s="37" t="str">
        <f t="shared" si="32"/>
        <v>WD</v>
      </c>
      <c r="K1610" s="36" t="s">
        <v>4616</v>
      </c>
      <c r="L1610" s="36">
        <f t="shared" si="33"/>
        <v>16</v>
      </c>
      <c r="M1610" s="36" t="s">
        <v>4444</v>
      </c>
      <c r="N1610" s="38">
        <f t="shared" si="34"/>
        <v>2.9745370370370949E-3</v>
      </c>
      <c r="O1610" s="39">
        <v>71046</v>
      </c>
      <c r="P1610" s="40">
        <f>VLOOKUP(O1610,'CPT to wRVU'!$A$1:$C$9660,3,FALSE)</f>
        <v>0.22</v>
      </c>
      <c r="Q1610" s="25"/>
      <c r="R1610" s="25"/>
      <c r="S1610" s="25"/>
      <c r="T1610" s="25"/>
    </row>
    <row r="1611" spans="1:20" ht="27" customHeight="1" x14ac:dyDescent="0.2">
      <c r="A1611" s="29" t="s">
        <v>4617</v>
      </c>
      <c r="B1611" s="30" t="s">
        <v>40</v>
      </c>
      <c r="C1611" s="30" t="s">
        <v>41</v>
      </c>
      <c r="D1611" s="30" t="s">
        <v>4237</v>
      </c>
      <c r="E1611" s="30" t="s">
        <v>4618</v>
      </c>
      <c r="F1611" s="30">
        <f t="shared" si="30"/>
        <v>16</v>
      </c>
      <c r="G1611" s="30" t="str">
        <f t="shared" si="31"/>
        <v>03/06/202616:52:11</v>
      </c>
      <c r="H1611" s="30" t="s">
        <v>4237</v>
      </c>
      <c r="I1611" s="31">
        <v>46087</v>
      </c>
      <c r="J1611" s="31" t="str">
        <f t="shared" si="32"/>
        <v>WD</v>
      </c>
      <c r="K1611" s="30" t="s">
        <v>4619</v>
      </c>
      <c r="L1611" s="30">
        <f t="shared" si="33"/>
        <v>16</v>
      </c>
      <c r="M1611" s="30" t="s">
        <v>4444</v>
      </c>
      <c r="N1611" s="32">
        <f t="shared" si="34"/>
        <v>2.5810185185185519E-3</v>
      </c>
      <c r="O1611" s="33">
        <v>71046</v>
      </c>
      <c r="P1611" s="34">
        <f>VLOOKUP(O1611,'CPT to wRVU'!$A$1:$C$9660,3,FALSE)</f>
        <v>0.22</v>
      </c>
      <c r="Q1611" s="28"/>
      <c r="R1611" s="28"/>
      <c r="S1611" s="28"/>
      <c r="T1611" s="28"/>
    </row>
    <row r="1612" spans="1:20" ht="27" customHeight="1" x14ac:dyDescent="0.2">
      <c r="A1612" s="35" t="s">
        <v>4620</v>
      </c>
      <c r="B1612" s="36" t="s">
        <v>163</v>
      </c>
      <c r="C1612" s="36" t="s">
        <v>426</v>
      </c>
      <c r="D1612" s="36" t="s">
        <v>4237</v>
      </c>
      <c r="E1612" s="36" t="s">
        <v>4621</v>
      </c>
      <c r="F1612" s="36">
        <f t="shared" si="30"/>
        <v>16</v>
      </c>
      <c r="G1612" s="36" t="str">
        <f t="shared" si="31"/>
        <v>03/06/202616:54:03</v>
      </c>
      <c r="H1612" s="36" t="s">
        <v>4237</v>
      </c>
      <c r="I1612" s="37">
        <v>46087</v>
      </c>
      <c r="J1612" s="37" t="str">
        <f t="shared" si="32"/>
        <v>WD</v>
      </c>
      <c r="K1612" s="36" t="s">
        <v>4622</v>
      </c>
      <c r="L1612" s="36">
        <f t="shared" si="33"/>
        <v>16</v>
      </c>
      <c r="M1612" s="36" t="s">
        <v>4444</v>
      </c>
      <c r="N1612" s="38">
        <f t="shared" si="34"/>
        <v>4.2361111111111072E-3</v>
      </c>
      <c r="O1612" s="39">
        <v>72141</v>
      </c>
      <c r="P1612" s="40">
        <f>VLOOKUP(O1612,'CPT to wRVU'!$A$1:$C$9660,3,FALSE)</f>
        <v>1.48</v>
      </c>
      <c r="Q1612" s="25"/>
      <c r="R1612" s="25"/>
      <c r="S1612" s="25"/>
      <c r="T1612" s="25"/>
    </row>
    <row r="1613" spans="1:20" ht="27" customHeight="1" x14ac:dyDescent="0.2">
      <c r="A1613" s="29" t="s">
        <v>4623</v>
      </c>
      <c r="B1613" s="30" t="s">
        <v>40</v>
      </c>
      <c r="C1613" s="30" t="s">
        <v>648</v>
      </c>
      <c r="D1613" s="30" t="s">
        <v>4237</v>
      </c>
      <c r="E1613" s="30" t="s">
        <v>4624</v>
      </c>
      <c r="F1613" s="30">
        <f t="shared" si="30"/>
        <v>9</v>
      </c>
      <c r="G1613" s="30" t="str">
        <f t="shared" si="31"/>
        <v>03/06/202616:55:28</v>
      </c>
      <c r="H1613" s="30" t="s">
        <v>4237</v>
      </c>
      <c r="I1613" s="31">
        <v>46087</v>
      </c>
      <c r="J1613" s="31" t="str">
        <f t="shared" si="32"/>
        <v>WD</v>
      </c>
      <c r="K1613" s="30" t="s">
        <v>4625</v>
      </c>
      <c r="L1613" s="30">
        <f t="shared" si="33"/>
        <v>16</v>
      </c>
      <c r="M1613" s="30" t="s">
        <v>4444</v>
      </c>
      <c r="N1613" s="32">
        <f t="shared" si="34"/>
        <v>0.30685185185185182</v>
      </c>
      <c r="O1613" s="33">
        <v>76000</v>
      </c>
      <c r="P1613" s="34">
        <f>VLOOKUP(O1613,'CPT to wRVU'!$A$1:$C$9660,3,FALSE)</f>
        <v>0.3</v>
      </c>
      <c r="Q1613" s="28"/>
      <c r="R1613" s="28"/>
      <c r="S1613" s="28"/>
      <c r="T1613" s="28"/>
    </row>
    <row r="1614" spans="1:20" ht="27" customHeight="1" x14ac:dyDescent="0.2">
      <c r="A1614" s="35" t="s">
        <v>4626</v>
      </c>
      <c r="B1614" s="36" t="s">
        <v>40</v>
      </c>
      <c r="C1614" s="36" t="s">
        <v>3758</v>
      </c>
      <c r="D1614" s="36" t="s">
        <v>4237</v>
      </c>
      <c r="E1614" s="36" t="s">
        <v>4627</v>
      </c>
      <c r="F1614" s="36">
        <f t="shared" si="30"/>
        <v>11</v>
      </c>
      <c r="G1614" s="36" t="str">
        <f t="shared" si="31"/>
        <v>03/06/202616:55:43</v>
      </c>
      <c r="H1614" s="36" t="s">
        <v>4237</v>
      </c>
      <c r="I1614" s="37">
        <v>46087</v>
      </c>
      <c r="J1614" s="37" t="str">
        <f t="shared" si="32"/>
        <v>WD</v>
      </c>
      <c r="K1614" s="36" t="s">
        <v>4628</v>
      </c>
      <c r="L1614" s="36">
        <f t="shared" si="33"/>
        <v>16</v>
      </c>
      <c r="M1614" s="36" t="s">
        <v>4444</v>
      </c>
      <c r="N1614" s="38">
        <f t="shared" si="34"/>
        <v>0.22498842592592588</v>
      </c>
      <c r="O1614" s="39">
        <v>76000</v>
      </c>
      <c r="P1614" s="40">
        <f>VLOOKUP(O1614,'CPT to wRVU'!$A$1:$C$9660,3,FALSE)</f>
        <v>0.3</v>
      </c>
      <c r="Q1614" s="25"/>
      <c r="R1614" s="25"/>
      <c r="S1614" s="25"/>
      <c r="T1614" s="25"/>
    </row>
    <row r="1615" spans="1:20" ht="27" customHeight="1" x14ac:dyDescent="0.2">
      <c r="A1615" s="29" t="s">
        <v>4629</v>
      </c>
      <c r="B1615" s="30" t="s">
        <v>40</v>
      </c>
      <c r="C1615" s="30" t="s">
        <v>3758</v>
      </c>
      <c r="D1615" s="30" t="s">
        <v>4237</v>
      </c>
      <c r="E1615" s="30" t="s">
        <v>4630</v>
      </c>
      <c r="F1615" s="30">
        <f t="shared" si="30"/>
        <v>11</v>
      </c>
      <c r="G1615" s="30" t="str">
        <f t="shared" si="31"/>
        <v>03/06/202616:55:54</v>
      </c>
      <c r="H1615" s="30" t="s">
        <v>4237</v>
      </c>
      <c r="I1615" s="31">
        <v>46087</v>
      </c>
      <c r="J1615" s="31" t="str">
        <f t="shared" si="32"/>
        <v>WD</v>
      </c>
      <c r="K1615" s="30" t="s">
        <v>4631</v>
      </c>
      <c r="L1615" s="30">
        <f t="shared" si="33"/>
        <v>16</v>
      </c>
      <c r="M1615" s="30" t="s">
        <v>4444</v>
      </c>
      <c r="N1615" s="32">
        <f t="shared" si="34"/>
        <v>0.21135416666666668</v>
      </c>
      <c r="O1615" s="33">
        <v>76000</v>
      </c>
      <c r="P1615" s="34">
        <f>VLOOKUP(O1615,'CPT to wRVU'!$A$1:$C$9660,3,FALSE)</f>
        <v>0.3</v>
      </c>
      <c r="Q1615" s="28"/>
      <c r="R1615" s="28"/>
      <c r="S1615" s="28"/>
      <c r="T1615" s="28"/>
    </row>
    <row r="1616" spans="1:20" ht="27" customHeight="1" x14ac:dyDescent="0.2">
      <c r="A1616" s="35" t="s">
        <v>4632</v>
      </c>
      <c r="B1616" s="36" t="s">
        <v>171</v>
      </c>
      <c r="C1616" s="36" t="s">
        <v>408</v>
      </c>
      <c r="D1616" s="36" t="s">
        <v>4237</v>
      </c>
      <c r="E1616" s="36" t="s">
        <v>4633</v>
      </c>
      <c r="F1616" s="36">
        <f t="shared" si="30"/>
        <v>16</v>
      </c>
      <c r="G1616" s="36" t="str">
        <f t="shared" si="31"/>
        <v>03/06/202616:57:31</v>
      </c>
      <c r="H1616" s="36" t="s">
        <v>4237</v>
      </c>
      <c r="I1616" s="37">
        <v>46087</v>
      </c>
      <c r="J1616" s="37" t="str">
        <f t="shared" si="32"/>
        <v>WD</v>
      </c>
      <c r="K1616" s="36" t="s">
        <v>4634</v>
      </c>
      <c r="L1616" s="36">
        <f t="shared" si="33"/>
        <v>16</v>
      </c>
      <c r="M1616" s="36" t="s">
        <v>4444</v>
      </c>
      <c r="N1616" s="38">
        <f t="shared" si="34"/>
        <v>1.2222222222222134E-2</v>
      </c>
      <c r="O1616" s="39">
        <v>76770</v>
      </c>
      <c r="P1616" s="40">
        <f>VLOOKUP(O1616,'CPT to wRVU'!$A$1:$C$9660,3,FALSE)</f>
        <v>0.74</v>
      </c>
      <c r="Q1616" s="25"/>
      <c r="R1616" s="25"/>
      <c r="S1616" s="25"/>
      <c r="T1616" s="25"/>
    </row>
    <row r="1617" spans="1:20" ht="27" customHeight="1" x14ac:dyDescent="0.2">
      <c r="A1617" s="29" t="s">
        <v>4635</v>
      </c>
      <c r="B1617" s="30" t="s">
        <v>40</v>
      </c>
      <c r="C1617" s="30" t="s">
        <v>68</v>
      </c>
      <c r="D1617" s="30" t="s">
        <v>4237</v>
      </c>
      <c r="E1617" s="30" t="s">
        <v>4636</v>
      </c>
      <c r="F1617" s="30">
        <f t="shared" si="30"/>
        <v>16</v>
      </c>
      <c r="G1617" s="30" t="str">
        <f t="shared" si="31"/>
        <v>03/06/202616:58:48</v>
      </c>
      <c r="H1617" s="30" t="s">
        <v>4237</v>
      </c>
      <c r="I1617" s="31">
        <v>46087</v>
      </c>
      <c r="J1617" s="31" t="str">
        <f t="shared" si="32"/>
        <v>WD</v>
      </c>
      <c r="K1617" s="30" t="s">
        <v>4637</v>
      </c>
      <c r="L1617" s="30">
        <f t="shared" si="33"/>
        <v>16</v>
      </c>
      <c r="M1617" s="30" t="s">
        <v>4444</v>
      </c>
      <c r="N1617" s="32">
        <f t="shared" si="34"/>
        <v>1.8518518518518823E-3</v>
      </c>
      <c r="O1617" s="33">
        <v>72170</v>
      </c>
      <c r="P1617" s="34">
        <f>VLOOKUP(O1617,'CPT to wRVU'!$A$1:$C$9660,3,FALSE)</f>
        <v>0.17</v>
      </c>
      <c r="Q1617" s="28"/>
      <c r="R1617" s="28"/>
      <c r="S1617" s="28"/>
      <c r="T1617" s="28"/>
    </row>
    <row r="1618" spans="1:20" ht="16.5" customHeight="1" x14ac:dyDescent="0.2">
      <c r="A1618" s="35" t="s">
        <v>4638</v>
      </c>
      <c r="B1618" s="36" t="s">
        <v>40</v>
      </c>
      <c r="C1618" s="36" t="s">
        <v>1557</v>
      </c>
      <c r="D1618" s="36" t="s">
        <v>4237</v>
      </c>
      <c r="E1618" s="36" t="s">
        <v>4636</v>
      </c>
      <c r="F1618" s="36">
        <f t="shared" si="30"/>
        <v>16</v>
      </c>
      <c r="G1618" s="36" t="str">
        <f t="shared" si="31"/>
        <v>03/06/202616:59:40</v>
      </c>
      <c r="H1618" s="36" t="s">
        <v>4237</v>
      </c>
      <c r="I1618" s="37">
        <v>46087</v>
      </c>
      <c r="J1618" s="37" t="str">
        <f t="shared" si="32"/>
        <v>WD</v>
      </c>
      <c r="K1618" s="36" t="s">
        <v>4639</v>
      </c>
      <c r="L1618" s="36">
        <f t="shared" si="33"/>
        <v>16</v>
      </c>
      <c r="M1618" s="36" t="s">
        <v>4444</v>
      </c>
      <c r="N1618" s="38">
        <f t="shared" si="34"/>
        <v>2.4537037037036802E-3</v>
      </c>
      <c r="O1618" s="39">
        <v>73564</v>
      </c>
      <c r="P1618" s="40">
        <f>VLOOKUP(O1618,'CPT to wRVU'!$A$1:$C$9660,3,FALSE)</f>
        <v>0.22</v>
      </c>
      <c r="Q1618" s="25"/>
      <c r="R1618" s="25"/>
      <c r="S1618" s="25"/>
      <c r="T1618" s="25"/>
    </row>
    <row r="1619" spans="1:20" ht="27" customHeight="1" x14ac:dyDescent="0.2">
      <c r="A1619" s="29" t="s">
        <v>4640</v>
      </c>
      <c r="B1619" s="30" t="s">
        <v>21</v>
      </c>
      <c r="C1619" s="30" t="s">
        <v>72</v>
      </c>
      <c r="D1619" s="30" t="s">
        <v>3129</v>
      </c>
      <c r="E1619" s="30" t="s">
        <v>3708</v>
      </c>
      <c r="F1619" s="30">
        <f t="shared" si="30"/>
        <v>13</v>
      </c>
      <c r="G1619" s="30" t="str">
        <f t="shared" si="31"/>
        <v>03/06/202618:29:48</v>
      </c>
      <c r="H1619" s="30" t="s">
        <v>4237</v>
      </c>
      <c r="I1619" s="31">
        <v>46087</v>
      </c>
      <c r="J1619" s="31" t="str">
        <f t="shared" si="32"/>
        <v>WD</v>
      </c>
      <c r="K1619" s="30" t="s">
        <v>4641</v>
      </c>
      <c r="L1619" s="30">
        <f t="shared" si="33"/>
        <v>18</v>
      </c>
      <c r="M1619" s="30" t="s">
        <v>515</v>
      </c>
      <c r="N1619" s="32">
        <f t="shared" si="34"/>
        <v>2.2138194444444443</v>
      </c>
      <c r="O1619" s="33">
        <v>70498</v>
      </c>
      <c r="P1619" s="34">
        <f>VLOOKUP(O1619,'CPT to wRVU'!$A$1:$C$9660,3,FALSE)</f>
        <v>1.75</v>
      </c>
      <c r="Q1619" s="28"/>
      <c r="R1619" s="28">
        <f>SUM(P1619:P1621)</f>
        <v>3.25</v>
      </c>
      <c r="S1619" s="28"/>
      <c r="T1619" s="28"/>
    </row>
    <row r="1620" spans="1:20" ht="16.5" customHeight="1" x14ac:dyDescent="0.2">
      <c r="A1620" s="35" t="s">
        <v>4642</v>
      </c>
      <c r="B1620" s="36" t="s">
        <v>171</v>
      </c>
      <c r="C1620" s="36" t="s">
        <v>1911</v>
      </c>
      <c r="D1620" s="36" t="s">
        <v>3129</v>
      </c>
      <c r="E1620" s="36" t="s">
        <v>4643</v>
      </c>
      <c r="F1620" s="36">
        <f t="shared" si="30"/>
        <v>3</v>
      </c>
      <c r="G1620" s="36" t="str">
        <f t="shared" si="31"/>
        <v>03/06/202618:30:31</v>
      </c>
      <c r="H1620" s="36" t="s">
        <v>4237</v>
      </c>
      <c r="I1620" s="37">
        <v>46087</v>
      </c>
      <c r="J1620" s="37" t="str">
        <f t="shared" si="32"/>
        <v>WD</v>
      </c>
      <c r="K1620" s="36" t="s">
        <v>4644</v>
      </c>
      <c r="L1620" s="36">
        <f t="shared" si="33"/>
        <v>18</v>
      </c>
      <c r="M1620" s="36" t="s">
        <v>515</v>
      </c>
      <c r="N1620" s="38">
        <f t="shared" si="34"/>
        <v>2.6207060185185185</v>
      </c>
      <c r="O1620" s="39">
        <v>76817</v>
      </c>
      <c r="P1620" s="40">
        <f>VLOOKUP(O1620,'CPT to wRVU'!$A$1:$C$9660,3,FALSE)</f>
        <v>0.75</v>
      </c>
      <c r="Q1620" s="25"/>
      <c r="R1620" s="25"/>
      <c r="S1620" s="25"/>
      <c r="T1620" s="25"/>
    </row>
    <row r="1621" spans="1:20" ht="27" customHeight="1" x14ac:dyDescent="0.2">
      <c r="A1621" s="29" t="s">
        <v>4645</v>
      </c>
      <c r="B1621" s="30" t="s">
        <v>171</v>
      </c>
      <c r="C1621" s="30" t="s">
        <v>1911</v>
      </c>
      <c r="D1621" s="30" t="s">
        <v>3129</v>
      </c>
      <c r="E1621" s="30" t="s">
        <v>3843</v>
      </c>
      <c r="F1621" s="30">
        <f t="shared" si="30"/>
        <v>15</v>
      </c>
      <c r="G1621" s="30" t="str">
        <f t="shared" si="31"/>
        <v>03/06/202618:31:25</v>
      </c>
      <c r="H1621" s="30" t="s">
        <v>4237</v>
      </c>
      <c r="I1621" s="31">
        <v>46087</v>
      </c>
      <c r="J1621" s="31" t="str">
        <f t="shared" si="32"/>
        <v>WD</v>
      </c>
      <c r="K1621" s="30" t="s">
        <v>4646</v>
      </c>
      <c r="L1621" s="30">
        <f t="shared" si="33"/>
        <v>18</v>
      </c>
      <c r="M1621" s="30" t="s">
        <v>515</v>
      </c>
      <c r="N1621" s="32">
        <f t="shared" si="34"/>
        <v>2.1266782407407407</v>
      </c>
      <c r="O1621" s="33">
        <v>76817</v>
      </c>
      <c r="P1621" s="34">
        <f>VLOOKUP(O1621,'CPT to wRVU'!$A$1:$C$9660,3,FALSE)</f>
        <v>0.75</v>
      </c>
      <c r="Q1621" s="28"/>
      <c r="R1621" s="28"/>
      <c r="S1621" s="28"/>
      <c r="T1621" s="28"/>
    </row>
    <row r="1622" spans="1:20" ht="27" customHeight="1" x14ac:dyDescent="0.2">
      <c r="A1622" s="19" t="s">
        <v>4647</v>
      </c>
      <c r="B1622" s="20" t="s">
        <v>40</v>
      </c>
      <c r="C1622" s="20" t="s">
        <v>477</v>
      </c>
      <c r="D1622" s="20" t="s">
        <v>4237</v>
      </c>
      <c r="E1622" s="20" t="s">
        <v>4648</v>
      </c>
      <c r="F1622" s="20">
        <f t="shared" si="30"/>
        <v>22</v>
      </c>
      <c r="G1622" s="20" t="str">
        <f t="shared" si="31"/>
        <v>03/06/202623:01:45</v>
      </c>
      <c r="H1622" s="20" t="s">
        <v>4237</v>
      </c>
      <c r="I1622" s="21">
        <v>46087</v>
      </c>
      <c r="J1622" s="21" t="str">
        <f t="shared" si="32"/>
        <v>WD</v>
      </c>
      <c r="K1622" s="20" t="s">
        <v>4649</v>
      </c>
      <c r="L1622" s="20">
        <f t="shared" si="33"/>
        <v>23</v>
      </c>
      <c r="M1622" s="20" t="s">
        <v>26</v>
      </c>
      <c r="N1622" s="22">
        <f t="shared" si="34"/>
        <v>1.6122685185185226E-2</v>
      </c>
      <c r="O1622" s="23">
        <v>73552</v>
      </c>
      <c r="P1622" s="24">
        <f>VLOOKUP(O1622,'CPT to wRVU'!$A$1:$C$9660,3,FALSE)</f>
        <v>0.18</v>
      </c>
      <c r="Q1622" s="25"/>
      <c r="R1622" s="25">
        <f>SUM(P1622:P1629)</f>
        <v>1.4199999999999997</v>
      </c>
      <c r="S1622" s="25"/>
      <c r="T1622" s="25"/>
    </row>
    <row r="1623" spans="1:20" ht="27" customHeight="1" x14ac:dyDescent="0.2">
      <c r="A1623" s="19" t="s">
        <v>4650</v>
      </c>
      <c r="B1623" s="20" t="s">
        <v>40</v>
      </c>
      <c r="C1623" s="20" t="s">
        <v>879</v>
      </c>
      <c r="D1623" s="20" t="s">
        <v>4237</v>
      </c>
      <c r="E1623" s="20" t="s">
        <v>4648</v>
      </c>
      <c r="F1623" s="20">
        <f t="shared" si="30"/>
        <v>22</v>
      </c>
      <c r="G1623" s="20" t="str">
        <f t="shared" si="31"/>
        <v>03/06/202623:03:03</v>
      </c>
      <c r="H1623" s="20" t="s">
        <v>4237</v>
      </c>
      <c r="I1623" s="21">
        <v>46087</v>
      </c>
      <c r="J1623" s="21" t="str">
        <f t="shared" si="32"/>
        <v>WD</v>
      </c>
      <c r="K1623" s="20" t="s">
        <v>4651</v>
      </c>
      <c r="L1623" s="20">
        <f t="shared" si="33"/>
        <v>23</v>
      </c>
      <c r="M1623" s="20" t="s">
        <v>26</v>
      </c>
      <c r="N1623" s="22">
        <f t="shared" si="34"/>
        <v>1.7025462962963034E-2</v>
      </c>
      <c r="O1623" s="23">
        <v>73590</v>
      </c>
      <c r="P1623" s="24">
        <f>VLOOKUP(O1623,'CPT to wRVU'!$A$1:$C$9660,3,FALSE)</f>
        <v>0.16</v>
      </c>
      <c r="Q1623" s="28"/>
      <c r="R1623" s="28"/>
      <c r="S1623" s="28"/>
      <c r="T1623" s="28"/>
    </row>
    <row r="1624" spans="1:20" ht="27" customHeight="1" x14ac:dyDescent="0.2">
      <c r="A1624" s="19" t="s">
        <v>4652</v>
      </c>
      <c r="B1624" s="20" t="s">
        <v>40</v>
      </c>
      <c r="C1624" s="20" t="s">
        <v>156</v>
      </c>
      <c r="D1624" s="20" t="s">
        <v>4237</v>
      </c>
      <c r="E1624" s="20" t="s">
        <v>4648</v>
      </c>
      <c r="F1624" s="20">
        <f t="shared" si="30"/>
        <v>22</v>
      </c>
      <c r="G1624" s="20" t="str">
        <f t="shared" si="31"/>
        <v>03/06/202623:03:19</v>
      </c>
      <c r="H1624" s="20" t="s">
        <v>4237</v>
      </c>
      <c r="I1624" s="21">
        <v>46087</v>
      </c>
      <c r="J1624" s="21" t="str">
        <f t="shared" si="32"/>
        <v>WD</v>
      </c>
      <c r="K1624" s="20" t="s">
        <v>4653</v>
      </c>
      <c r="L1624" s="20">
        <f t="shared" si="33"/>
        <v>23</v>
      </c>
      <c r="M1624" s="20" t="s">
        <v>26</v>
      </c>
      <c r="N1624" s="22">
        <f t="shared" si="34"/>
        <v>1.7210648148148211E-2</v>
      </c>
      <c r="O1624" s="23">
        <v>73630</v>
      </c>
      <c r="P1624" s="24">
        <f>VLOOKUP(O1624,'CPT to wRVU'!$A$1:$C$9660,3,FALSE)</f>
        <v>0.17</v>
      </c>
      <c r="Q1624" s="25"/>
      <c r="R1624" s="25"/>
      <c r="S1624" s="25"/>
      <c r="T1624" s="25"/>
    </row>
    <row r="1625" spans="1:20" ht="27" customHeight="1" x14ac:dyDescent="0.2">
      <c r="A1625" s="19" t="s">
        <v>4654</v>
      </c>
      <c r="B1625" s="20" t="s">
        <v>40</v>
      </c>
      <c r="C1625" s="20" t="s">
        <v>110</v>
      </c>
      <c r="D1625" s="20" t="s">
        <v>4237</v>
      </c>
      <c r="E1625" s="20" t="s">
        <v>4655</v>
      </c>
      <c r="F1625" s="20">
        <f t="shared" si="30"/>
        <v>23</v>
      </c>
      <c r="G1625" s="20" t="str">
        <f t="shared" si="31"/>
        <v>03/06/202623:13:10</v>
      </c>
      <c r="H1625" s="20" t="s">
        <v>4237</v>
      </c>
      <c r="I1625" s="21">
        <v>46087</v>
      </c>
      <c r="J1625" s="21" t="str">
        <f t="shared" si="32"/>
        <v>WD</v>
      </c>
      <c r="K1625" s="20" t="s">
        <v>4656</v>
      </c>
      <c r="L1625" s="20">
        <f t="shared" si="33"/>
        <v>23</v>
      </c>
      <c r="M1625" s="20" t="s">
        <v>26</v>
      </c>
      <c r="N1625" s="22">
        <f t="shared" si="34"/>
        <v>3.159722222222161E-3</v>
      </c>
      <c r="O1625" s="23">
        <v>74018</v>
      </c>
      <c r="P1625" s="24">
        <f>VLOOKUP(O1625,'CPT to wRVU'!$A$1:$C$9660,3,FALSE)</f>
        <v>0.18</v>
      </c>
      <c r="Q1625" s="28"/>
      <c r="R1625" s="28"/>
      <c r="S1625" s="28"/>
      <c r="T1625" s="28"/>
    </row>
    <row r="1626" spans="1:20" ht="27" customHeight="1" x14ac:dyDescent="0.2">
      <c r="A1626" s="19" t="s">
        <v>4657</v>
      </c>
      <c r="B1626" s="20" t="s">
        <v>40</v>
      </c>
      <c r="C1626" s="20" t="s">
        <v>470</v>
      </c>
      <c r="D1626" s="20" t="s">
        <v>4237</v>
      </c>
      <c r="E1626" s="20" t="s">
        <v>4655</v>
      </c>
      <c r="F1626" s="20">
        <f t="shared" si="30"/>
        <v>23</v>
      </c>
      <c r="G1626" s="20" t="str">
        <f t="shared" si="31"/>
        <v>03/06/202623:14:30</v>
      </c>
      <c r="H1626" s="20" t="s">
        <v>4237</v>
      </c>
      <c r="I1626" s="21">
        <v>46087</v>
      </c>
      <c r="J1626" s="21" t="str">
        <f t="shared" si="32"/>
        <v>WD</v>
      </c>
      <c r="K1626" s="20" t="s">
        <v>4658</v>
      </c>
      <c r="L1626" s="20">
        <f t="shared" si="33"/>
        <v>23</v>
      </c>
      <c r="M1626" s="20" t="s">
        <v>26</v>
      </c>
      <c r="N1626" s="22">
        <f t="shared" si="34"/>
        <v>4.0856481481480467E-3</v>
      </c>
      <c r="O1626" s="23">
        <v>71045</v>
      </c>
      <c r="P1626" s="24">
        <f>VLOOKUP(O1626,'CPT to wRVU'!$A$1:$C$9660,3,FALSE)</f>
        <v>0.18</v>
      </c>
      <c r="Q1626" s="25"/>
      <c r="R1626" s="25"/>
      <c r="S1626" s="25"/>
      <c r="T1626" s="25"/>
    </row>
    <row r="1627" spans="1:20" ht="27" customHeight="1" x14ac:dyDescent="0.2">
      <c r="A1627" s="19" t="s">
        <v>4659</v>
      </c>
      <c r="B1627" s="20" t="s">
        <v>40</v>
      </c>
      <c r="C1627" s="20" t="s">
        <v>4221</v>
      </c>
      <c r="D1627" s="20" t="s">
        <v>4237</v>
      </c>
      <c r="E1627" s="20" t="s">
        <v>4655</v>
      </c>
      <c r="F1627" s="20">
        <f t="shared" si="30"/>
        <v>23</v>
      </c>
      <c r="G1627" s="20" t="str">
        <f t="shared" si="31"/>
        <v>03/06/202623:19:25</v>
      </c>
      <c r="H1627" s="20" t="s">
        <v>4237</v>
      </c>
      <c r="I1627" s="21">
        <v>46087</v>
      </c>
      <c r="J1627" s="21" t="str">
        <f t="shared" si="32"/>
        <v>WD</v>
      </c>
      <c r="K1627" s="20" t="s">
        <v>4660</v>
      </c>
      <c r="L1627" s="20">
        <f t="shared" si="33"/>
        <v>23</v>
      </c>
      <c r="M1627" s="20" t="s">
        <v>26</v>
      </c>
      <c r="N1627" s="22">
        <f t="shared" si="34"/>
        <v>7.4999999999999512E-3</v>
      </c>
      <c r="O1627" s="23">
        <v>70360</v>
      </c>
      <c r="P1627" s="24">
        <f>VLOOKUP(O1627,'CPT to wRVU'!$A$1:$C$9660,3,FALSE)</f>
        <v>0.18</v>
      </c>
      <c r="Q1627" s="28"/>
      <c r="R1627" s="28"/>
      <c r="S1627" s="28"/>
      <c r="T1627" s="28"/>
    </row>
    <row r="1628" spans="1:20" ht="16.5" customHeight="1" x14ac:dyDescent="0.2">
      <c r="A1628" s="19" t="s">
        <v>4661</v>
      </c>
      <c r="B1628" s="20" t="s">
        <v>40</v>
      </c>
      <c r="C1628" s="20" t="s">
        <v>477</v>
      </c>
      <c r="D1628" s="20" t="s">
        <v>4237</v>
      </c>
      <c r="E1628" s="20" t="s">
        <v>4662</v>
      </c>
      <c r="F1628" s="20">
        <f t="shared" si="30"/>
        <v>23</v>
      </c>
      <c r="G1628" s="20" t="str">
        <f t="shared" si="31"/>
        <v>03/06/202623:22:40</v>
      </c>
      <c r="H1628" s="20" t="s">
        <v>4237</v>
      </c>
      <c r="I1628" s="21">
        <v>46087</v>
      </c>
      <c r="J1628" s="21" t="str">
        <f t="shared" si="32"/>
        <v>WD</v>
      </c>
      <c r="K1628" s="20" t="s">
        <v>4663</v>
      </c>
      <c r="L1628" s="20">
        <f t="shared" si="33"/>
        <v>23</v>
      </c>
      <c r="M1628" s="20" t="s">
        <v>26</v>
      </c>
      <c r="N1628" s="22">
        <f t="shared" si="34"/>
        <v>6.7476851851852038E-3</v>
      </c>
      <c r="O1628" s="23">
        <v>73552</v>
      </c>
      <c r="P1628" s="24">
        <f>VLOOKUP(O1628,'CPT to wRVU'!$A$1:$C$9660,3,FALSE)</f>
        <v>0.18</v>
      </c>
      <c r="Q1628" s="25"/>
      <c r="R1628" s="25"/>
      <c r="S1628" s="25"/>
      <c r="T1628" s="25"/>
    </row>
    <row r="1629" spans="1:20" ht="27" customHeight="1" x14ac:dyDescent="0.2">
      <c r="A1629" s="19" t="s">
        <v>4664</v>
      </c>
      <c r="B1629" s="20" t="s">
        <v>40</v>
      </c>
      <c r="C1629" s="20" t="s">
        <v>4665</v>
      </c>
      <c r="D1629" s="20" t="s">
        <v>4237</v>
      </c>
      <c r="E1629" s="20" t="s">
        <v>4666</v>
      </c>
      <c r="F1629" s="20">
        <f t="shared" si="30"/>
        <v>23</v>
      </c>
      <c r="G1629" s="20" t="str">
        <f t="shared" si="31"/>
        <v>03/06/202623:23:01</v>
      </c>
      <c r="H1629" s="20" t="s">
        <v>4237</v>
      </c>
      <c r="I1629" s="21">
        <v>46087</v>
      </c>
      <c r="J1629" s="21" t="str">
        <f t="shared" si="32"/>
        <v>WD</v>
      </c>
      <c r="K1629" s="20" t="s">
        <v>4667</v>
      </c>
      <c r="L1629" s="20">
        <f t="shared" si="33"/>
        <v>23</v>
      </c>
      <c r="M1629" s="20" t="s">
        <v>26</v>
      </c>
      <c r="N1629" s="22">
        <f t="shared" si="34"/>
        <v>1.0601851851851807E-2</v>
      </c>
      <c r="O1629" s="23">
        <v>70140</v>
      </c>
      <c r="P1629" s="24">
        <f>VLOOKUP(O1629,'CPT to wRVU'!$A$1:$C$9660,3,FALSE)</f>
        <v>0.19</v>
      </c>
      <c r="Q1629" s="28"/>
      <c r="R1629" s="28"/>
      <c r="S1629" s="28"/>
      <c r="T1629" s="28"/>
    </row>
    <row r="1630" spans="1:20" ht="27" customHeight="1" x14ac:dyDescent="0.2">
      <c r="A1630" s="19" t="s">
        <v>4668</v>
      </c>
      <c r="B1630" s="20" t="s">
        <v>171</v>
      </c>
      <c r="C1630" s="20" t="s">
        <v>1263</v>
      </c>
      <c r="D1630" s="20" t="s">
        <v>4669</v>
      </c>
      <c r="E1630" s="20" t="s">
        <v>4670</v>
      </c>
      <c r="F1630" s="20">
        <f t="shared" si="30"/>
        <v>0</v>
      </c>
      <c r="G1630" s="20" t="str">
        <f t="shared" si="31"/>
        <v>03/07/202600:21:18</v>
      </c>
      <c r="H1630" s="20" t="s">
        <v>4669</v>
      </c>
      <c r="I1630" s="21">
        <v>46088</v>
      </c>
      <c r="J1630" s="21" t="str">
        <f t="shared" si="32"/>
        <v>WE</v>
      </c>
      <c r="K1630" s="20" t="s">
        <v>4671</v>
      </c>
      <c r="L1630" s="20">
        <f t="shared" si="33"/>
        <v>0</v>
      </c>
      <c r="M1630" s="20" t="s">
        <v>26</v>
      </c>
      <c r="N1630" s="22">
        <f t="shared" si="34"/>
        <v>9.3055555555555565E-3</v>
      </c>
      <c r="O1630" s="23">
        <v>93971</v>
      </c>
      <c r="P1630" s="24">
        <f>VLOOKUP(O1630,'CPT to wRVU'!$A$1:$C$9660,3,FALSE)</f>
        <v>0.45</v>
      </c>
      <c r="Q1630" s="25"/>
      <c r="R1630" s="25">
        <f>SUM(P1630:P1638)</f>
        <v>6.35</v>
      </c>
      <c r="S1630" s="25"/>
      <c r="T1630" s="25"/>
    </row>
    <row r="1631" spans="1:20" ht="27" customHeight="1" x14ac:dyDescent="0.2">
      <c r="A1631" s="19" t="s">
        <v>4672</v>
      </c>
      <c r="B1631" s="20" t="s">
        <v>40</v>
      </c>
      <c r="C1631" s="20" t="s">
        <v>61</v>
      </c>
      <c r="D1631" s="20" t="s">
        <v>4669</v>
      </c>
      <c r="E1631" s="20" t="s">
        <v>4673</v>
      </c>
      <c r="F1631" s="20">
        <f t="shared" si="30"/>
        <v>0</v>
      </c>
      <c r="G1631" s="20" t="str">
        <f t="shared" si="31"/>
        <v>03/07/202600:30:22</v>
      </c>
      <c r="H1631" s="20" t="s">
        <v>4669</v>
      </c>
      <c r="I1631" s="21">
        <v>46088</v>
      </c>
      <c r="J1631" s="21" t="str">
        <f t="shared" si="32"/>
        <v>WE</v>
      </c>
      <c r="K1631" s="20" t="s">
        <v>4674</v>
      </c>
      <c r="L1631" s="20">
        <f t="shared" si="33"/>
        <v>0</v>
      </c>
      <c r="M1631" s="20" t="s">
        <v>26</v>
      </c>
      <c r="N1631" s="22">
        <f t="shared" si="34"/>
        <v>2.1180555555555571E-3</v>
      </c>
      <c r="O1631" s="23">
        <v>71045</v>
      </c>
      <c r="P1631" s="24">
        <f>VLOOKUP(O1631,'CPT to wRVU'!$A$1:$C$9660,3,FALSE)</f>
        <v>0.18</v>
      </c>
      <c r="Q1631" s="28"/>
      <c r="R1631" s="28"/>
      <c r="S1631" s="28"/>
      <c r="T1631" s="28"/>
    </row>
    <row r="1632" spans="1:20" ht="27" customHeight="1" x14ac:dyDescent="0.2">
      <c r="A1632" s="19" t="s">
        <v>4675</v>
      </c>
      <c r="B1632" s="20" t="s">
        <v>40</v>
      </c>
      <c r="C1632" s="20" t="s">
        <v>68</v>
      </c>
      <c r="D1632" s="20" t="s">
        <v>4669</v>
      </c>
      <c r="E1632" s="20" t="s">
        <v>4673</v>
      </c>
      <c r="F1632" s="20">
        <f t="shared" si="30"/>
        <v>0</v>
      </c>
      <c r="G1632" s="20" t="str">
        <f t="shared" si="31"/>
        <v>03/07/202600:34:17</v>
      </c>
      <c r="H1632" s="20" t="s">
        <v>4669</v>
      </c>
      <c r="I1632" s="21">
        <v>46088</v>
      </c>
      <c r="J1632" s="21" t="str">
        <f t="shared" si="32"/>
        <v>WE</v>
      </c>
      <c r="K1632" s="20" t="s">
        <v>4676</v>
      </c>
      <c r="L1632" s="20">
        <f t="shared" si="33"/>
        <v>0</v>
      </c>
      <c r="M1632" s="20" t="s">
        <v>26</v>
      </c>
      <c r="N1632" s="22">
        <f t="shared" si="34"/>
        <v>4.837962962962964E-3</v>
      </c>
      <c r="O1632" s="23">
        <v>72170</v>
      </c>
      <c r="P1632" s="24">
        <f>VLOOKUP(O1632,'CPT to wRVU'!$A$1:$C$9660,3,FALSE)</f>
        <v>0.17</v>
      </c>
      <c r="Q1632" s="25"/>
      <c r="R1632" s="25"/>
      <c r="S1632" s="25"/>
      <c r="T1632" s="25"/>
    </row>
    <row r="1633" spans="1:20" ht="27" customHeight="1" x14ac:dyDescent="0.2">
      <c r="A1633" s="19" t="s">
        <v>4677</v>
      </c>
      <c r="B1633" s="20" t="s">
        <v>40</v>
      </c>
      <c r="C1633" s="20" t="s">
        <v>68</v>
      </c>
      <c r="D1633" s="20" t="s">
        <v>4669</v>
      </c>
      <c r="E1633" s="20" t="s">
        <v>4678</v>
      </c>
      <c r="F1633" s="20">
        <f t="shared" si="30"/>
        <v>0</v>
      </c>
      <c r="G1633" s="20" t="str">
        <f t="shared" si="31"/>
        <v>03/07/202600:39:15</v>
      </c>
      <c r="H1633" s="20" t="s">
        <v>4669</v>
      </c>
      <c r="I1633" s="21">
        <v>46088</v>
      </c>
      <c r="J1633" s="21" t="str">
        <f t="shared" si="32"/>
        <v>WE</v>
      </c>
      <c r="K1633" s="20" t="s">
        <v>4679</v>
      </c>
      <c r="L1633" s="20">
        <f t="shared" si="33"/>
        <v>0</v>
      </c>
      <c r="M1633" s="20" t="s">
        <v>26</v>
      </c>
      <c r="N1633" s="22">
        <f t="shared" si="34"/>
        <v>7.4189814814814813E-3</v>
      </c>
      <c r="O1633" s="23">
        <v>72170</v>
      </c>
      <c r="P1633" s="24">
        <f>VLOOKUP(O1633,'CPT to wRVU'!$A$1:$C$9660,3,FALSE)</f>
        <v>0.17</v>
      </c>
      <c r="Q1633" s="28"/>
      <c r="R1633" s="28"/>
      <c r="S1633" s="28"/>
      <c r="T1633" s="28"/>
    </row>
    <row r="1634" spans="1:20" ht="27" customHeight="1" x14ac:dyDescent="0.2">
      <c r="A1634" s="19" t="s">
        <v>4680</v>
      </c>
      <c r="B1634" s="20" t="s">
        <v>40</v>
      </c>
      <c r="C1634" s="20" t="s">
        <v>61</v>
      </c>
      <c r="D1634" s="20" t="s">
        <v>4669</v>
      </c>
      <c r="E1634" s="20" t="s">
        <v>4678</v>
      </c>
      <c r="F1634" s="20">
        <f t="shared" si="30"/>
        <v>0</v>
      </c>
      <c r="G1634" s="20" t="str">
        <f t="shared" si="31"/>
        <v>03/07/202600:42:01</v>
      </c>
      <c r="H1634" s="20" t="s">
        <v>4669</v>
      </c>
      <c r="I1634" s="21">
        <v>46088</v>
      </c>
      <c r="J1634" s="21" t="str">
        <f t="shared" si="32"/>
        <v>WE</v>
      </c>
      <c r="K1634" s="20" t="s">
        <v>4681</v>
      </c>
      <c r="L1634" s="20">
        <f t="shared" si="33"/>
        <v>0</v>
      </c>
      <c r="M1634" s="20" t="s">
        <v>26</v>
      </c>
      <c r="N1634" s="22">
        <f t="shared" si="34"/>
        <v>9.3402777777777772E-3</v>
      </c>
      <c r="O1634" s="23">
        <v>71045</v>
      </c>
      <c r="P1634" s="24">
        <f>VLOOKUP(O1634,'CPT to wRVU'!$A$1:$C$9660,3,FALSE)</f>
        <v>0.18</v>
      </c>
      <c r="Q1634" s="25"/>
      <c r="R1634" s="25"/>
      <c r="S1634" s="25"/>
      <c r="T1634" s="25"/>
    </row>
    <row r="1635" spans="1:20" ht="27" customHeight="1" x14ac:dyDescent="0.2">
      <c r="A1635" s="19" t="s">
        <v>4682</v>
      </c>
      <c r="B1635" s="20" t="s">
        <v>21</v>
      </c>
      <c r="C1635" s="20" t="s">
        <v>28</v>
      </c>
      <c r="D1635" s="20" t="s">
        <v>4669</v>
      </c>
      <c r="E1635" s="20" t="s">
        <v>4683</v>
      </c>
      <c r="F1635" s="20">
        <f t="shared" si="30"/>
        <v>0</v>
      </c>
      <c r="G1635" s="20" t="str">
        <f t="shared" si="31"/>
        <v>03/07/202600:45:13</v>
      </c>
      <c r="H1635" s="20" t="s">
        <v>4669</v>
      </c>
      <c r="I1635" s="21">
        <v>46088</v>
      </c>
      <c r="J1635" s="21" t="str">
        <f t="shared" si="32"/>
        <v>WE</v>
      </c>
      <c r="K1635" s="20" t="s">
        <v>4684</v>
      </c>
      <c r="L1635" s="20">
        <f t="shared" si="33"/>
        <v>0</v>
      </c>
      <c r="M1635" s="20" t="s">
        <v>26</v>
      </c>
      <c r="N1635" s="22">
        <f t="shared" si="34"/>
        <v>4.6296296296296294E-3</v>
      </c>
      <c r="O1635" s="23">
        <v>70450</v>
      </c>
      <c r="P1635" s="24">
        <f>VLOOKUP(O1635,'CPT to wRVU'!$A$1:$C$9660,3,FALSE)</f>
        <v>0.85</v>
      </c>
      <c r="Q1635" s="28"/>
      <c r="R1635" s="28"/>
      <c r="S1635" s="28"/>
      <c r="T1635" s="28"/>
    </row>
    <row r="1636" spans="1:20" ht="27" customHeight="1" x14ac:dyDescent="0.2">
      <c r="A1636" s="19" t="s">
        <v>4685</v>
      </c>
      <c r="B1636" s="20" t="s">
        <v>21</v>
      </c>
      <c r="C1636" s="20" t="s">
        <v>76</v>
      </c>
      <c r="D1636" s="20" t="s">
        <v>4669</v>
      </c>
      <c r="E1636" s="20" t="s">
        <v>4683</v>
      </c>
      <c r="F1636" s="20">
        <f t="shared" si="30"/>
        <v>0</v>
      </c>
      <c r="G1636" s="20" t="str">
        <f t="shared" si="31"/>
        <v>03/07/202600:49:49</v>
      </c>
      <c r="H1636" s="20" t="s">
        <v>4669</v>
      </c>
      <c r="I1636" s="21">
        <v>46088</v>
      </c>
      <c r="J1636" s="21" t="str">
        <f t="shared" si="32"/>
        <v>WE</v>
      </c>
      <c r="K1636" s="20" t="s">
        <v>4686</v>
      </c>
      <c r="L1636" s="20">
        <f t="shared" si="33"/>
        <v>0</v>
      </c>
      <c r="M1636" s="20" t="s">
        <v>26</v>
      </c>
      <c r="N1636" s="22">
        <f t="shared" si="34"/>
        <v>7.8240740740740736E-3</v>
      </c>
      <c r="O1636" s="23">
        <v>70496</v>
      </c>
      <c r="P1636" s="24">
        <f>VLOOKUP(O1636,'CPT to wRVU'!$A$1:$C$9660,3,FALSE)</f>
        <v>1.75</v>
      </c>
      <c r="Q1636" s="25"/>
      <c r="R1636" s="25"/>
      <c r="S1636" s="25"/>
      <c r="T1636" s="25"/>
    </row>
    <row r="1637" spans="1:20" ht="27" customHeight="1" x14ac:dyDescent="0.2">
      <c r="A1637" s="19" t="s">
        <v>4687</v>
      </c>
      <c r="B1637" s="20" t="s">
        <v>21</v>
      </c>
      <c r="C1637" s="20" t="s">
        <v>72</v>
      </c>
      <c r="D1637" s="20" t="s">
        <v>4669</v>
      </c>
      <c r="E1637" s="20" t="s">
        <v>4683</v>
      </c>
      <c r="F1637" s="20">
        <f t="shared" si="30"/>
        <v>0</v>
      </c>
      <c r="G1637" s="20" t="str">
        <f t="shared" si="31"/>
        <v>03/07/202600:49:49</v>
      </c>
      <c r="H1637" s="20" t="s">
        <v>4669</v>
      </c>
      <c r="I1637" s="21">
        <v>46088</v>
      </c>
      <c r="J1637" s="21" t="str">
        <f t="shared" si="32"/>
        <v>WE</v>
      </c>
      <c r="K1637" s="20" t="s">
        <v>4686</v>
      </c>
      <c r="L1637" s="20">
        <f t="shared" si="33"/>
        <v>0</v>
      </c>
      <c r="M1637" s="20" t="s">
        <v>26</v>
      </c>
      <c r="N1637" s="22">
        <f t="shared" si="34"/>
        <v>7.8240740740740736E-3</v>
      </c>
      <c r="O1637" s="23">
        <v>70498</v>
      </c>
      <c r="P1637" s="24">
        <f>VLOOKUP(O1637,'CPT to wRVU'!$A$1:$C$9660,3,FALSE)</f>
        <v>1.75</v>
      </c>
      <c r="Q1637" s="28"/>
      <c r="R1637" s="28"/>
      <c r="S1637" s="28"/>
      <c r="T1637" s="28"/>
    </row>
    <row r="1638" spans="1:20" ht="27" customHeight="1" x14ac:dyDescent="0.2">
      <c r="A1638" s="19" t="s">
        <v>4688</v>
      </c>
      <c r="B1638" s="20" t="s">
        <v>21</v>
      </c>
      <c r="C1638" s="20" t="s">
        <v>28</v>
      </c>
      <c r="D1638" s="20" t="s">
        <v>4669</v>
      </c>
      <c r="E1638" s="20" t="s">
        <v>4689</v>
      </c>
      <c r="F1638" s="20">
        <f t="shared" si="30"/>
        <v>0</v>
      </c>
      <c r="G1638" s="20" t="str">
        <f t="shared" si="31"/>
        <v>03/07/202600:57:55</v>
      </c>
      <c r="H1638" s="20" t="s">
        <v>4669</v>
      </c>
      <c r="I1638" s="21">
        <v>46088</v>
      </c>
      <c r="J1638" s="21" t="str">
        <f t="shared" si="32"/>
        <v>WE</v>
      </c>
      <c r="K1638" s="20" t="s">
        <v>4690</v>
      </c>
      <c r="L1638" s="20">
        <f t="shared" si="33"/>
        <v>0</v>
      </c>
      <c r="M1638" s="20" t="s">
        <v>26</v>
      </c>
      <c r="N1638" s="22">
        <f t="shared" si="34"/>
        <v>1.0868055555555554E-2</v>
      </c>
      <c r="O1638" s="23">
        <v>70450</v>
      </c>
      <c r="P1638" s="24">
        <f>VLOOKUP(O1638,'CPT to wRVU'!$A$1:$C$9660,3,FALSE)</f>
        <v>0.85</v>
      </c>
      <c r="Q1638" s="25"/>
      <c r="R1638" s="25"/>
      <c r="S1638" s="25"/>
      <c r="T1638" s="25"/>
    </row>
    <row r="1639" spans="1:20" ht="27" customHeight="1" x14ac:dyDescent="0.2">
      <c r="A1639" s="19" t="s">
        <v>4691</v>
      </c>
      <c r="B1639" s="20" t="s">
        <v>21</v>
      </c>
      <c r="C1639" s="20" t="s">
        <v>28</v>
      </c>
      <c r="D1639" s="20" t="s">
        <v>4669</v>
      </c>
      <c r="E1639" s="20" t="s">
        <v>4692</v>
      </c>
      <c r="F1639" s="20">
        <f t="shared" si="30"/>
        <v>0</v>
      </c>
      <c r="G1639" s="20" t="str">
        <f t="shared" si="31"/>
        <v>03/07/202601:02:09</v>
      </c>
      <c r="H1639" s="20" t="s">
        <v>4669</v>
      </c>
      <c r="I1639" s="21">
        <v>46088</v>
      </c>
      <c r="J1639" s="21" t="str">
        <f t="shared" si="32"/>
        <v>WE</v>
      </c>
      <c r="K1639" s="20" t="s">
        <v>4693</v>
      </c>
      <c r="L1639" s="20">
        <f t="shared" si="33"/>
        <v>1</v>
      </c>
      <c r="M1639" s="20" t="s">
        <v>26</v>
      </c>
      <c r="N1639" s="22">
        <f t="shared" si="34"/>
        <v>5.2546296296296299E-3</v>
      </c>
      <c r="O1639" s="23">
        <v>70450</v>
      </c>
      <c r="P1639" s="24">
        <f>VLOOKUP(O1639,'CPT to wRVU'!$A$1:$C$9660,3,FALSE)</f>
        <v>0.85</v>
      </c>
      <c r="Q1639" s="28"/>
      <c r="R1639" s="28">
        <f>SUM(P1639:P1651)</f>
        <v>8.25</v>
      </c>
      <c r="S1639" s="28"/>
      <c r="T1639" s="28"/>
    </row>
    <row r="1640" spans="1:20" ht="27" customHeight="1" x14ac:dyDescent="0.2">
      <c r="A1640" s="19" t="s">
        <v>4694</v>
      </c>
      <c r="B1640" s="20" t="s">
        <v>21</v>
      </c>
      <c r="C1640" s="20" t="s">
        <v>28</v>
      </c>
      <c r="D1640" s="20" t="s">
        <v>4669</v>
      </c>
      <c r="E1640" s="20" t="s">
        <v>4695</v>
      </c>
      <c r="F1640" s="20">
        <f t="shared" si="30"/>
        <v>1</v>
      </c>
      <c r="G1640" s="20" t="str">
        <f t="shared" si="31"/>
        <v>03/07/202601:07:21</v>
      </c>
      <c r="H1640" s="20" t="s">
        <v>4669</v>
      </c>
      <c r="I1640" s="21">
        <v>46088</v>
      </c>
      <c r="J1640" s="21" t="str">
        <f t="shared" si="32"/>
        <v>WE</v>
      </c>
      <c r="K1640" s="20" t="s">
        <v>4696</v>
      </c>
      <c r="L1640" s="20">
        <f t="shared" si="33"/>
        <v>1</v>
      </c>
      <c r="M1640" s="20" t="s">
        <v>26</v>
      </c>
      <c r="N1640" s="22">
        <f t="shared" si="34"/>
        <v>4.7800925925925927E-3</v>
      </c>
      <c r="O1640" s="23">
        <v>70450</v>
      </c>
      <c r="P1640" s="24">
        <f>VLOOKUP(O1640,'CPT to wRVU'!$A$1:$C$9660,3,FALSE)</f>
        <v>0.85</v>
      </c>
      <c r="Q1640" s="25"/>
      <c r="R1640" s="25"/>
      <c r="S1640" s="25"/>
      <c r="T1640" s="25"/>
    </row>
    <row r="1641" spans="1:20" ht="27" customHeight="1" x14ac:dyDescent="0.2">
      <c r="A1641" s="19" t="s">
        <v>4697</v>
      </c>
      <c r="B1641" s="20" t="s">
        <v>40</v>
      </c>
      <c r="C1641" s="20" t="s">
        <v>97</v>
      </c>
      <c r="D1641" s="20" t="s">
        <v>4237</v>
      </c>
      <c r="E1641" s="20" t="s">
        <v>4698</v>
      </c>
      <c r="F1641" s="20">
        <f t="shared" si="30"/>
        <v>23</v>
      </c>
      <c r="G1641" s="20" t="str">
        <f t="shared" si="31"/>
        <v>03/07/202601:13:39</v>
      </c>
      <c r="H1641" s="20" t="s">
        <v>4669</v>
      </c>
      <c r="I1641" s="21">
        <v>46088</v>
      </c>
      <c r="J1641" s="21" t="str">
        <f t="shared" si="32"/>
        <v>WE</v>
      </c>
      <c r="K1641" s="20" t="s">
        <v>4699</v>
      </c>
      <c r="L1641" s="20">
        <f t="shared" si="33"/>
        <v>1</v>
      </c>
      <c r="M1641" s="20" t="s">
        <v>26</v>
      </c>
      <c r="N1641" s="22">
        <f t="shared" si="34"/>
        <v>8.1134259259259212E-2</v>
      </c>
      <c r="O1641" s="23">
        <v>73610</v>
      </c>
      <c r="P1641" s="24">
        <f>VLOOKUP(O1641,'CPT to wRVU'!$A$1:$C$9660,3,FALSE)</f>
        <v>0.17</v>
      </c>
      <c r="Q1641" s="28"/>
      <c r="R1641" s="28"/>
      <c r="S1641" s="28"/>
      <c r="T1641" s="28"/>
    </row>
    <row r="1642" spans="1:20" ht="27" customHeight="1" x14ac:dyDescent="0.2">
      <c r="A1642" s="19" t="s">
        <v>4700</v>
      </c>
      <c r="B1642" s="20" t="s">
        <v>21</v>
      </c>
      <c r="C1642" s="20" t="s">
        <v>84</v>
      </c>
      <c r="D1642" s="20" t="s">
        <v>4669</v>
      </c>
      <c r="E1642" s="20" t="s">
        <v>4701</v>
      </c>
      <c r="F1642" s="20">
        <f t="shared" si="30"/>
        <v>1</v>
      </c>
      <c r="G1642" s="20" t="str">
        <f t="shared" si="31"/>
        <v>03/07/202601:22:36</v>
      </c>
      <c r="H1642" s="20" t="s">
        <v>4669</v>
      </c>
      <c r="I1642" s="21">
        <v>46088</v>
      </c>
      <c r="J1642" s="21" t="str">
        <f t="shared" si="32"/>
        <v>WE</v>
      </c>
      <c r="K1642" s="20" t="s">
        <v>4702</v>
      </c>
      <c r="L1642" s="20">
        <f t="shared" si="33"/>
        <v>1</v>
      </c>
      <c r="M1642" s="20" t="s">
        <v>26</v>
      </c>
      <c r="N1642" s="22">
        <f t="shared" si="34"/>
        <v>8.4490740740740741E-3</v>
      </c>
      <c r="O1642" s="23">
        <v>74177</v>
      </c>
      <c r="P1642" s="24">
        <f>VLOOKUP(O1642,'CPT to wRVU'!$A$1:$C$9660,3,FALSE)</f>
        <v>1.82</v>
      </c>
      <c r="Q1642" s="25"/>
      <c r="R1642" s="25"/>
      <c r="S1642" s="25"/>
      <c r="T1642" s="25"/>
    </row>
    <row r="1643" spans="1:20" ht="27" customHeight="1" x14ac:dyDescent="0.2">
      <c r="A1643" s="19" t="s">
        <v>4703</v>
      </c>
      <c r="B1643" s="20" t="s">
        <v>21</v>
      </c>
      <c r="C1643" s="20" t="s">
        <v>22</v>
      </c>
      <c r="D1643" s="20" t="s">
        <v>4669</v>
      </c>
      <c r="E1643" s="20" t="s">
        <v>4704</v>
      </c>
      <c r="F1643" s="20">
        <f t="shared" si="30"/>
        <v>1</v>
      </c>
      <c r="G1643" s="20" t="str">
        <f t="shared" si="31"/>
        <v>03/07/202601:27:18</v>
      </c>
      <c r="H1643" s="20" t="s">
        <v>4669</v>
      </c>
      <c r="I1643" s="21">
        <v>46088</v>
      </c>
      <c r="J1643" s="21" t="str">
        <f t="shared" si="32"/>
        <v>WE</v>
      </c>
      <c r="K1643" s="20" t="s">
        <v>4705</v>
      </c>
      <c r="L1643" s="20">
        <f t="shared" si="33"/>
        <v>1</v>
      </c>
      <c r="M1643" s="20" t="s">
        <v>26</v>
      </c>
      <c r="N1643" s="22">
        <f t="shared" si="34"/>
        <v>1.023148148148148E-2</v>
      </c>
      <c r="O1643" s="23">
        <v>74177</v>
      </c>
      <c r="P1643" s="24">
        <f>VLOOKUP(O1643,'CPT to wRVU'!$A$1:$C$9660,3,FALSE)</f>
        <v>1.82</v>
      </c>
      <c r="Q1643" s="28"/>
      <c r="R1643" s="28"/>
      <c r="S1643" s="28"/>
      <c r="T1643" s="28"/>
    </row>
    <row r="1644" spans="1:20" ht="27" customHeight="1" x14ac:dyDescent="0.2">
      <c r="A1644" s="19" t="s">
        <v>4706</v>
      </c>
      <c r="B1644" s="20" t="s">
        <v>40</v>
      </c>
      <c r="C1644" s="20" t="s">
        <v>61</v>
      </c>
      <c r="D1644" s="20" t="s">
        <v>4669</v>
      </c>
      <c r="E1644" s="20" t="s">
        <v>4707</v>
      </c>
      <c r="F1644" s="20">
        <f t="shared" si="30"/>
        <v>1</v>
      </c>
      <c r="G1644" s="20" t="str">
        <f t="shared" si="31"/>
        <v>03/07/202601:32:35</v>
      </c>
      <c r="H1644" s="20" t="s">
        <v>4669</v>
      </c>
      <c r="I1644" s="21">
        <v>46088</v>
      </c>
      <c r="J1644" s="21" t="str">
        <f t="shared" si="32"/>
        <v>WE</v>
      </c>
      <c r="K1644" s="20" t="s">
        <v>4708</v>
      </c>
      <c r="L1644" s="20">
        <f t="shared" si="33"/>
        <v>1</v>
      </c>
      <c r="M1644" s="20" t="s">
        <v>26</v>
      </c>
      <c r="N1644" s="22">
        <f t="shared" si="34"/>
        <v>4.9768518518518504E-3</v>
      </c>
      <c r="O1644" s="23">
        <v>71045</v>
      </c>
      <c r="P1644" s="24">
        <f>VLOOKUP(O1644,'CPT to wRVU'!$A$1:$C$9660,3,FALSE)</f>
        <v>0.18</v>
      </c>
      <c r="Q1644" s="25"/>
      <c r="R1644" s="25"/>
      <c r="S1644" s="25"/>
      <c r="T1644" s="25"/>
    </row>
    <row r="1645" spans="1:20" ht="27" customHeight="1" x14ac:dyDescent="0.2">
      <c r="A1645" s="19" t="s">
        <v>4709</v>
      </c>
      <c r="B1645" s="20" t="s">
        <v>171</v>
      </c>
      <c r="C1645" s="20" t="s">
        <v>393</v>
      </c>
      <c r="D1645" s="20" t="s">
        <v>4669</v>
      </c>
      <c r="E1645" s="20" t="s">
        <v>4710</v>
      </c>
      <c r="F1645" s="20">
        <f t="shared" si="30"/>
        <v>1</v>
      </c>
      <c r="G1645" s="20" t="str">
        <f t="shared" si="31"/>
        <v>03/07/202601:37:19</v>
      </c>
      <c r="H1645" s="20" t="s">
        <v>4669</v>
      </c>
      <c r="I1645" s="21">
        <v>46088</v>
      </c>
      <c r="J1645" s="21" t="str">
        <f t="shared" si="32"/>
        <v>WE</v>
      </c>
      <c r="K1645" s="20" t="s">
        <v>4711</v>
      </c>
      <c r="L1645" s="20">
        <f t="shared" si="33"/>
        <v>1</v>
      </c>
      <c r="M1645" s="20" t="s">
        <v>26</v>
      </c>
      <c r="N1645" s="22">
        <f t="shared" si="34"/>
        <v>1.6053240740740736E-2</v>
      </c>
      <c r="O1645" s="23">
        <v>76700</v>
      </c>
      <c r="P1645" s="24">
        <f>VLOOKUP(O1645,'CPT to wRVU'!$A$1:$C$9660,3,FALSE)</f>
        <v>0.81</v>
      </c>
      <c r="Q1645" s="28"/>
      <c r="R1645" s="28"/>
      <c r="S1645" s="28"/>
      <c r="T1645" s="28"/>
    </row>
    <row r="1646" spans="1:20" ht="27" customHeight="1" x14ac:dyDescent="0.2">
      <c r="A1646" s="19" t="s">
        <v>4712</v>
      </c>
      <c r="B1646" s="20" t="s">
        <v>40</v>
      </c>
      <c r="C1646" s="20" t="s">
        <v>564</v>
      </c>
      <c r="D1646" s="20" t="s">
        <v>4669</v>
      </c>
      <c r="E1646" s="20" t="s">
        <v>4713</v>
      </c>
      <c r="F1646" s="20">
        <f t="shared" si="30"/>
        <v>1</v>
      </c>
      <c r="G1646" s="20" t="str">
        <f t="shared" si="31"/>
        <v>03/07/202601:43:40</v>
      </c>
      <c r="H1646" s="20" t="s">
        <v>4669</v>
      </c>
      <c r="I1646" s="21">
        <v>46088</v>
      </c>
      <c r="J1646" s="21" t="str">
        <f t="shared" si="32"/>
        <v>WE</v>
      </c>
      <c r="K1646" s="20" t="s">
        <v>4714</v>
      </c>
      <c r="L1646" s="20">
        <f t="shared" si="33"/>
        <v>1</v>
      </c>
      <c r="M1646" s="20" t="s">
        <v>26</v>
      </c>
      <c r="N1646" s="22">
        <f t="shared" si="34"/>
        <v>1.0324074074074076E-2</v>
      </c>
      <c r="O1646" s="23">
        <v>74019</v>
      </c>
      <c r="P1646" s="24">
        <f>VLOOKUP(O1646,'CPT to wRVU'!$A$1:$C$9660,3,FALSE)</f>
        <v>0.23</v>
      </c>
      <c r="Q1646" s="25"/>
      <c r="R1646" s="25"/>
      <c r="S1646" s="25"/>
      <c r="T1646" s="25"/>
    </row>
    <row r="1647" spans="1:20" ht="27" customHeight="1" x14ac:dyDescent="0.2">
      <c r="A1647" s="19" t="s">
        <v>4715</v>
      </c>
      <c r="B1647" s="20" t="s">
        <v>21</v>
      </c>
      <c r="C1647" s="20" t="s">
        <v>28</v>
      </c>
      <c r="D1647" s="20" t="s">
        <v>4669</v>
      </c>
      <c r="E1647" s="20" t="s">
        <v>4716</v>
      </c>
      <c r="F1647" s="20">
        <f t="shared" si="30"/>
        <v>1</v>
      </c>
      <c r="G1647" s="20" t="str">
        <f t="shared" si="31"/>
        <v>03/07/202601:45:20</v>
      </c>
      <c r="H1647" s="20" t="s">
        <v>4669</v>
      </c>
      <c r="I1647" s="21">
        <v>46088</v>
      </c>
      <c r="J1647" s="21" t="str">
        <f t="shared" si="32"/>
        <v>WE</v>
      </c>
      <c r="K1647" s="20" t="s">
        <v>3256</v>
      </c>
      <c r="L1647" s="20">
        <f t="shared" si="33"/>
        <v>1</v>
      </c>
      <c r="M1647" s="20" t="s">
        <v>26</v>
      </c>
      <c r="N1647" s="22">
        <f t="shared" si="34"/>
        <v>4.5833333333333282E-3</v>
      </c>
      <c r="O1647" s="23">
        <v>70450</v>
      </c>
      <c r="P1647" s="24">
        <f>VLOOKUP(O1647,'CPT to wRVU'!$A$1:$C$9660,3,FALSE)</f>
        <v>0.85</v>
      </c>
      <c r="Q1647" s="28"/>
      <c r="R1647" s="28"/>
      <c r="S1647" s="28"/>
      <c r="T1647" s="28"/>
    </row>
    <row r="1648" spans="1:20" ht="27" customHeight="1" x14ac:dyDescent="0.2">
      <c r="A1648" s="19" t="s">
        <v>4717</v>
      </c>
      <c r="B1648" s="20" t="s">
        <v>40</v>
      </c>
      <c r="C1648" s="20" t="s">
        <v>206</v>
      </c>
      <c r="D1648" s="20" t="s">
        <v>4669</v>
      </c>
      <c r="E1648" s="20" t="s">
        <v>4718</v>
      </c>
      <c r="F1648" s="20">
        <f t="shared" si="30"/>
        <v>1</v>
      </c>
      <c r="G1648" s="20" t="str">
        <f t="shared" si="31"/>
        <v>03/07/202601:47:28</v>
      </c>
      <c r="H1648" s="20" t="s">
        <v>4669</v>
      </c>
      <c r="I1648" s="21">
        <v>46088</v>
      </c>
      <c r="J1648" s="21" t="str">
        <f t="shared" si="32"/>
        <v>WE</v>
      </c>
      <c r="K1648" s="20" t="s">
        <v>4719</v>
      </c>
      <c r="L1648" s="20">
        <f t="shared" si="33"/>
        <v>1</v>
      </c>
      <c r="M1648" s="20" t="s">
        <v>26</v>
      </c>
      <c r="N1648" s="22">
        <f t="shared" si="34"/>
        <v>1.3495370370370373E-2</v>
      </c>
      <c r="O1648" s="23">
        <v>73590</v>
      </c>
      <c r="P1648" s="24">
        <f>VLOOKUP(O1648,'CPT to wRVU'!$A$1:$C$9660,3,FALSE)</f>
        <v>0.16</v>
      </c>
      <c r="Q1648" s="25"/>
      <c r="R1648" s="25"/>
      <c r="S1648" s="25"/>
      <c r="T1648" s="25"/>
    </row>
    <row r="1649" spans="1:20" ht="27" customHeight="1" x14ac:dyDescent="0.2">
      <c r="A1649" s="19" t="s">
        <v>4720</v>
      </c>
      <c r="B1649" s="20" t="s">
        <v>40</v>
      </c>
      <c r="C1649" s="20" t="s">
        <v>97</v>
      </c>
      <c r="D1649" s="20" t="s">
        <v>4669</v>
      </c>
      <c r="E1649" s="20" t="s">
        <v>4718</v>
      </c>
      <c r="F1649" s="20">
        <f t="shared" si="30"/>
        <v>1</v>
      </c>
      <c r="G1649" s="20" t="str">
        <f t="shared" si="31"/>
        <v>03/07/202601:50:55</v>
      </c>
      <c r="H1649" s="20" t="s">
        <v>4669</v>
      </c>
      <c r="I1649" s="21">
        <v>46088</v>
      </c>
      <c r="J1649" s="21" t="str">
        <f t="shared" si="32"/>
        <v>WE</v>
      </c>
      <c r="K1649" s="20" t="s">
        <v>4721</v>
      </c>
      <c r="L1649" s="20">
        <f t="shared" si="33"/>
        <v>1</v>
      </c>
      <c r="M1649" s="20" t="s">
        <v>26</v>
      </c>
      <c r="N1649" s="22">
        <f t="shared" si="34"/>
        <v>1.5891203703703706E-2</v>
      </c>
      <c r="O1649" s="23">
        <v>73610</v>
      </c>
      <c r="P1649" s="24">
        <f>VLOOKUP(O1649,'CPT to wRVU'!$A$1:$C$9660,3,FALSE)</f>
        <v>0.17</v>
      </c>
      <c r="Q1649" s="28"/>
      <c r="R1649" s="28"/>
      <c r="S1649" s="28"/>
      <c r="T1649" s="28"/>
    </row>
    <row r="1650" spans="1:20" ht="27" customHeight="1" x14ac:dyDescent="0.2">
      <c r="A1650" s="19" t="s">
        <v>4722</v>
      </c>
      <c r="B1650" s="20" t="s">
        <v>40</v>
      </c>
      <c r="C1650" s="20" t="s">
        <v>627</v>
      </c>
      <c r="D1650" s="20" t="s">
        <v>4669</v>
      </c>
      <c r="E1650" s="20" t="s">
        <v>4718</v>
      </c>
      <c r="F1650" s="20">
        <f t="shared" si="30"/>
        <v>1</v>
      </c>
      <c r="G1650" s="20" t="str">
        <f t="shared" si="31"/>
        <v>03/07/202601:53:26</v>
      </c>
      <c r="H1650" s="20" t="s">
        <v>4669</v>
      </c>
      <c r="I1650" s="21">
        <v>46088</v>
      </c>
      <c r="J1650" s="21" t="str">
        <f t="shared" si="32"/>
        <v>WE</v>
      </c>
      <c r="K1650" s="20" t="s">
        <v>4723</v>
      </c>
      <c r="L1650" s="20">
        <f t="shared" si="33"/>
        <v>1</v>
      </c>
      <c r="M1650" s="20" t="s">
        <v>26</v>
      </c>
      <c r="N1650" s="22">
        <f t="shared" si="34"/>
        <v>1.7638888888888891E-2</v>
      </c>
      <c r="O1650" s="23">
        <v>73030</v>
      </c>
      <c r="P1650" s="24">
        <f>VLOOKUP(O1650,'CPT to wRVU'!$A$1:$C$9660,3,FALSE)</f>
        <v>0.18</v>
      </c>
      <c r="Q1650" s="25"/>
      <c r="R1650" s="25"/>
      <c r="S1650" s="25"/>
      <c r="T1650" s="25"/>
    </row>
    <row r="1651" spans="1:20" ht="27" customHeight="1" x14ac:dyDescent="0.2">
      <c r="A1651" s="19" t="s">
        <v>4724</v>
      </c>
      <c r="B1651" s="20" t="s">
        <v>40</v>
      </c>
      <c r="C1651" s="20" t="s">
        <v>4725</v>
      </c>
      <c r="D1651" s="20" t="s">
        <v>4669</v>
      </c>
      <c r="E1651" s="20" t="s">
        <v>4718</v>
      </c>
      <c r="F1651" s="20">
        <f t="shared" si="30"/>
        <v>1</v>
      </c>
      <c r="G1651" s="20" t="str">
        <f t="shared" si="31"/>
        <v>03/07/202601:57:17</v>
      </c>
      <c r="H1651" s="20" t="s">
        <v>4669</v>
      </c>
      <c r="I1651" s="21">
        <v>46088</v>
      </c>
      <c r="J1651" s="21" t="str">
        <f t="shared" si="32"/>
        <v>WE</v>
      </c>
      <c r="K1651" s="20" t="s">
        <v>4726</v>
      </c>
      <c r="L1651" s="20">
        <f t="shared" si="33"/>
        <v>1</v>
      </c>
      <c r="M1651" s="20" t="s">
        <v>26</v>
      </c>
      <c r="N1651" s="22">
        <f t="shared" si="34"/>
        <v>2.0312500000000004E-2</v>
      </c>
      <c r="O1651" s="23">
        <v>73000</v>
      </c>
      <c r="P1651" s="24">
        <f>VLOOKUP(O1651,'CPT to wRVU'!$A$1:$C$9660,3,FALSE)</f>
        <v>0.16</v>
      </c>
      <c r="Q1651" s="28"/>
      <c r="R1651" s="28"/>
      <c r="S1651" s="28"/>
      <c r="T1651" s="28"/>
    </row>
    <row r="1652" spans="1:20" ht="27" customHeight="1" x14ac:dyDescent="0.2">
      <c r="A1652" s="19" t="s">
        <v>4727</v>
      </c>
      <c r="B1652" s="20" t="s">
        <v>40</v>
      </c>
      <c r="C1652" s="20" t="s">
        <v>2981</v>
      </c>
      <c r="D1652" s="20" t="s">
        <v>4669</v>
      </c>
      <c r="E1652" s="20" t="s">
        <v>4718</v>
      </c>
      <c r="F1652" s="20">
        <f t="shared" si="30"/>
        <v>1</v>
      </c>
      <c r="G1652" s="20" t="str">
        <f t="shared" si="31"/>
        <v>03/07/202602:00:02</v>
      </c>
      <c r="H1652" s="20" t="s">
        <v>4669</v>
      </c>
      <c r="I1652" s="21">
        <v>46088</v>
      </c>
      <c r="J1652" s="21" t="str">
        <f t="shared" si="32"/>
        <v>WE</v>
      </c>
      <c r="K1652" s="20" t="s">
        <v>4728</v>
      </c>
      <c r="L1652" s="20">
        <f t="shared" si="33"/>
        <v>2</v>
      </c>
      <c r="M1652" s="20" t="s">
        <v>26</v>
      </c>
      <c r="N1652" s="22">
        <f t="shared" si="34"/>
        <v>2.222222222222222E-2</v>
      </c>
      <c r="O1652" s="23">
        <v>73560</v>
      </c>
      <c r="P1652" s="24">
        <f>VLOOKUP(O1652,'CPT to wRVU'!$A$1:$C$9660,3,FALSE)</f>
        <v>0.16</v>
      </c>
      <c r="Q1652" s="25"/>
      <c r="R1652" s="25">
        <f>SUM(P1652:P1662)</f>
        <v>10.560000000000002</v>
      </c>
      <c r="S1652" s="26">
        <f>(R1652*65)-550</f>
        <v>136.40000000000009</v>
      </c>
      <c r="T1652" s="25"/>
    </row>
    <row r="1653" spans="1:20" ht="27" customHeight="1" x14ac:dyDescent="0.2">
      <c r="A1653" s="19" t="s">
        <v>4729</v>
      </c>
      <c r="B1653" s="20" t="s">
        <v>40</v>
      </c>
      <c r="C1653" s="20" t="s">
        <v>41</v>
      </c>
      <c r="D1653" s="20" t="s">
        <v>4669</v>
      </c>
      <c r="E1653" s="20" t="s">
        <v>4730</v>
      </c>
      <c r="F1653" s="20">
        <f t="shared" si="30"/>
        <v>0</v>
      </c>
      <c r="G1653" s="20" t="str">
        <f t="shared" si="31"/>
        <v>03/07/202602:03:28</v>
      </c>
      <c r="H1653" s="20" t="s">
        <v>4669</v>
      </c>
      <c r="I1653" s="21">
        <v>46088</v>
      </c>
      <c r="J1653" s="21" t="str">
        <f t="shared" si="32"/>
        <v>WE</v>
      </c>
      <c r="K1653" s="20" t="s">
        <v>4731</v>
      </c>
      <c r="L1653" s="20">
        <f t="shared" si="33"/>
        <v>2</v>
      </c>
      <c r="M1653" s="20" t="s">
        <v>26</v>
      </c>
      <c r="N1653" s="22">
        <f t="shared" si="34"/>
        <v>4.7037037037037037E-2</v>
      </c>
      <c r="O1653" s="23">
        <v>71046</v>
      </c>
      <c r="P1653" s="24">
        <f>VLOOKUP(O1653,'CPT to wRVU'!$A$1:$C$9660,3,FALSE)</f>
        <v>0.22</v>
      </c>
      <c r="Q1653" s="28"/>
      <c r="R1653" s="28"/>
      <c r="S1653" s="28"/>
      <c r="T1653" s="28"/>
    </row>
    <row r="1654" spans="1:20" ht="27" customHeight="1" x14ac:dyDescent="0.2">
      <c r="A1654" s="19" t="s">
        <v>4732</v>
      </c>
      <c r="B1654" s="20" t="s">
        <v>40</v>
      </c>
      <c r="C1654" s="20" t="s">
        <v>61</v>
      </c>
      <c r="D1654" s="20" t="s">
        <v>4669</v>
      </c>
      <c r="E1654" s="20" t="s">
        <v>4733</v>
      </c>
      <c r="F1654" s="20">
        <f t="shared" si="30"/>
        <v>0</v>
      </c>
      <c r="G1654" s="20" t="str">
        <f t="shared" si="31"/>
        <v>03/07/202602:04:08</v>
      </c>
      <c r="H1654" s="20" t="s">
        <v>4669</v>
      </c>
      <c r="I1654" s="21">
        <v>46088</v>
      </c>
      <c r="J1654" s="21" t="str">
        <f t="shared" si="32"/>
        <v>WE</v>
      </c>
      <c r="K1654" s="20" t="s">
        <v>4734</v>
      </c>
      <c r="L1654" s="20">
        <f t="shared" si="33"/>
        <v>2</v>
      </c>
      <c r="M1654" s="20" t="s">
        <v>26</v>
      </c>
      <c r="N1654" s="22">
        <f t="shared" si="34"/>
        <v>5.3414351851851845E-2</v>
      </c>
      <c r="O1654" s="23">
        <v>71045</v>
      </c>
      <c r="P1654" s="24">
        <f>VLOOKUP(O1654,'CPT to wRVU'!$A$1:$C$9660,3,FALSE)</f>
        <v>0.18</v>
      </c>
      <c r="Q1654" s="25"/>
      <c r="R1654" s="25"/>
      <c r="S1654" s="25"/>
      <c r="T1654" s="25"/>
    </row>
    <row r="1655" spans="1:20" ht="27" customHeight="1" x14ac:dyDescent="0.2">
      <c r="A1655" s="19" t="s">
        <v>4735</v>
      </c>
      <c r="B1655" s="20" t="s">
        <v>40</v>
      </c>
      <c r="C1655" s="20" t="s">
        <v>97</v>
      </c>
      <c r="D1655" s="20" t="s">
        <v>4669</v>
      </c>
      <c r="E1655" s="20" t="s">
        <v>4736</v>
      </c>
      <c r="F1655" s="20">
        <f t="shared" si="30"/>
        <v>0</v>
      </c>
      <c r="G1655" s="20" t="str">
        <f t="shared" si="31"/>
        <v>03/07/202602:06:25</v>
      </c>
      <c r="H1655" s="20" t="s">
        <v>4669</v>
      </c>
      <c r="I1655" s="21">
        <v>46088</v>
      </c>
      <c r="J1655" s="21" t="str">
        <f t="shared" si="32"/>
        <v>WE</v>
      </c>
      <c r="K1655" s="20" t="s">
        <v>4737</v>
      </c>
      <c r="L1655" s="20">
        <f t="shared" si="33"/>
        <v>2</v>
      </c>
      <c r="M1655" s="20" t="s">
        <v>26</v>
      </c>
      <c r="N1655" s="22">
        <f t="shared" si="34"/>
        <v>5.6087962962962964E-2</v>
      </c>
      <c r="O1655" s="23">
        <v>73610</v>
      </c>
      <c r="P1655" s="24">
        <f>VLOOKUP(O1655,'CPT to wRVU'!$A$1:$C$9660,3,FALSE)</f>
        <v>0.17</v>
      </c>
      <c r="Q1655" s="28"/>
      <c r="R1655" s="28"/>
      <c r="S1655" s="28"/>
      <c r="T1655" s="28"/>
    </row>
    <row r="1656" spans="1:20" ht="27" customHeight="1" x14ac:dyDescent="0.2">
      <c r="A1656" s="19" t="s">
        <v>4738</v>
      </c>
      <c r="B1656" s="20" t="s">
        <v>21</v>
      </c>
      <c r="C1656" s="20" t="s">
        <v>139</v>
      </c>
      <c r="D1656" s="20" t="s">
        <v>4669</v>
      </c>
      <c r="E1656" s="20" t="s">
        <v>4689</v>
      </c>
      <c r="F1656" s="20">
        <f t="shared" si="30"/>
        <v>0</v>
      </c>
      <c r="G1656" s="20" t="str">
        <f t="shared" si="31"/>
        <v>03/07/202602:12:21</v>
      </c>
      <c r="H1656" s="20" t="s">
        <v>4669</v>
      </c>
      <c r="I1656" s="21">
        <v>46088</v>
      </c>
      <c r="J1656" s="21" t="str">
        <f t="shared" si="32"/>
        <v>WE</v>
      </c>
      <c r="K1656" s="20" t="s">
        <v>4739</v>
      </c>
      <c r="L1656" s="20">
        <f t="shared" si="33"/>
        <v>2</v>
      </c>
      <c r="M1656" s="20" t="s">
        <v>26</v>
      </c>
      <c r="N1656" s="22">
        <f t="shared" si="34"/>
        <v>6.2557870370370375E-2</v>
      </c>
      <c r="O1656" s="23">
        <v>76376</v>
      </c>
      <c r="P1656" s="24">
        <f>VLOOKUP(O1656,'CPT to wRVU'!$A$1:$C$9660,3,FALSE)</f>
        <v>0.2</v>
      </c>
      <c r="Q1656" s="25"/>
      <c r="R1656" s="25"/>
      <c r="S1656" s="25"/>
      <c r="T1656" s="25"/>
    </row>
    <row r="1657" spans="1:20" ht="27" customHeight="1" x14ac:dyDescent="0.2">
      <c r="A1657" s="19" t="s">
        <v>4738</v>
      </c>
      <c r="B1657" s="20" t="s">
        <v>21</v>
      </c>
      <c r="C1657" s="20" t="s">
        <v>139</v>
      </c>
      <c r="D1657" s="20" t="s">
        <v>4669</v>
      </c>
      <c r="E1657" s="20" t="s">
        <v>4689</v>
      </c>
      <c r="F1657" s="20">
        <f t="shared" si="30"/>
        <v>0</v>
      </c>
      <c r="G1657" s="20" t="str">
        <f t="shared" si="31"/>
        <v>03/07/202602:12:21</v>
      </c>
      <c r="H1657" s="20" t="s">
        <v>4669</v>
      </c>
      <c r="I1657" s="21">
        <v>46088</v>
      </c>
      <c r="J1657" s="21" t="str">
        <f t="shared" si="32"/>
        <v>WE</v>
      </c>
      <c r="K1657" s="20" t="s">
        <v>4739</v>
      </c>
      <c r="L1657" s="20">
        <f t="shared" si="33"/>
        <v>2</v>
      </c>
      <c r="M1657" s="20" t="s">
        <v>26</v>
      </c>
      <c r="N1657" s="22">
        <f t="shared" si="34"/>
        <v>6.2557870370370375E-2</v>
      </c>
      <c r="O1657" s="23">
        <v>71260</v>
      </c>
      <c r="P1657" s="24">
        <f>VLOOKUP(O1657,'CPT to wRVU'!$A$1:$C$9660,3,FALSE)</f>
        <v>1.1599999999999999</v>
      </c>
      <c r="Q1657" s="28"/>
      <c r="R1657" s="28"/>
      <c r="S1657" s="28"/>
      <c r="T1657" s="28"/>
    </row>
    <row r="1658" spans="1:20" ht="16.5" customHeight="1" x14ac:dyDescent="0.2">
      <c r="A1658" s="19" t="s">
        <v>4740</v>
      </c>
      <c r="B1658" s="20" t="s">
        <v>21</v>
      </c>
      <c r="C1658" s="20" t="s">
        <v>84</v>
      </c>
      <c r="D1658" s="20" t="s">
        <v>4669</v>
      </c>
      <c r="E1658" s="20" t="s">
        <v>4689</v>
      </c>
      <c r="F1658" s="20">
        <f t="shared" si="30"/>
        <v>0</v>
      </c>
      <c r="G1658" s="20" t="str">
        <f t="shared" si="31"/>
        <v>03/07/202602:12:21</v>
      </c>
      <c r="H1658" s="20" t="s">
        <v>4669</v>
      </c>
      <c r="I1658" s="21">
        <v>46088</v>
      </c>
      <c r="J1658" s="21" t="str">
        <f t="shared" si="32"/>
        <v>WE</v>
      </c>
      <c r="K1658" s="20" t="s">
        <v>4739</v>
      </c>
      <c r="L1658" s="20">
        <f t="shared" si="33"/>
        <v>2</v>
      </c>
      <c r="M1658" s="20" t="s">
        <v>26</v>
      </c>
      <c r="N1658" s="22">
        <f t="shared" si="34"/>
        <v>6.2557870370370375E-2</v>
      </c>
      <c r="O1658" s="23">
        <v>74177</v>
      </c>
      <c r="P1658" s="24">
        <f>VLOOKUP(O1658,'CPT to wRVU'!$A$1:$C$9660,3,FALSE)</f>
        <v>1.82</v>
      </c>
      <c r="Q1658" s="25"/>
      <c r="R1658" s="25"/>
      <c r="S1658" s="25"/>
      <c r="T1658" s="25"/>
    </row>
    <row r="1659" spans="1:20" ht="27" customHeight="1" x14ac:dyDescent="0.2">
      <c r="A1659" s="19" t="s">
        <v>4741</v>
      </c>
      <c r="B1659" s="20" t="s">
        <v>21</v>
      </c>
      <c r="C1659" s="20" t="s">
        <v>22</v>
      </c>
      <c r="D1659" s="20" t="s">
        <v>4669</v>
      </c>
      <c r="E1659" s="20" t="s">
        <v>4742</v>
      </c>
      <c r="F1659" s="20">
        <f t="shared" si="30"/>
        <v>2</v>
      </c>
      <c r="G1659" s="20" t="str">
        <f t="shared" si="31"/>
        <v>03/07/202602:17:41</v>
      </c>
      <c r="H1659" s="20" t="s">
        <v>4669</v>
      </c>
      <c r="I1659" s="21">
        <v>46088</v>
      </c>
      <c r="J1659" s="21" t="str">
        <f t="shared" si="32"/>
        <v>WE</v>
      </c>
      <c r="K1659" s="20" t="s">
        <v>4743</v>
      </c>
      <c r="L1659" s="20">
        <f t="shared" si="33"/>
        <v>2</v>
      </c>
      <c r="M1659" s="20" t="s">
        <v>26</v>
      </c>
      <c r="N1659" s="22">
        <f t="shared" si="34"/>
        <v>7.6157407407407424E-3</v>
      </c>
      <c r="O1659" s="23">
        <v>74177</v>
      </c>
      <c r="P1659" s="24">
        <f>VLOOKUP(O1659,'CPT to wRVU'!$A$1:$C$9660,3,FALSE)</f>
        <v>1.82</v>
      </c>
      <c r="Q1659" s="28"/>
      <c r="R1659" s="28"/>
      <c r="S1659" s="28"/>
      <c r="T1659" s="28"/>
    </row>
    <row r="1660" spans="1:20" ht="27" customHeight="1" x14ac:dyDescent="0.2">
      <c r="A1660" s="19" t="s">
        <v>4744</v>
      </c>
      <c r="B1660" s="20" t="s">
        <v>171</v>
      </c>
      <c r="C1660" s="20" t="s">
        <v>393</v>
      </c>
      <c r="D1660" s="20" t="s">
        <v>4669</v>
      </c>
      <c r="E1660" s="20" t="s">
        <v>4745</v>
      </c>
      <c r="F1660" s="20">
        <f t="shared" si="30"/>
        <v>2</v>
      </c>
      <c r="G1660" s="20" t="str">
        <f t="shared" si="31"/>
        <v>03/07/202602:26:44</v>
      </c>
      <c r="H1660" s="20" t="s">
        <v>4669</v>
      </c>
      <c r="I1660" s="21">
        <v>46088</v>
      </c>
      <c r="J1660" s="21" t="str">
        <f t="shared" si="32"/>
        <v>WE</v>
      </c>
      <c r="K1660" s="20" t="s">
        <v>4746</v>
      </c>
      <c r="L1660" s="20">
        <f t="shared" si="33"/>
        <v>2</v>
      </c>
      <c r="M1660" s="20" t="s">
        <v>26</v>
      </c>
      <c r="N1660" s="22">
        <f t="shared" si="34"/>
        <v>1.4224537037037049E-2</v>
      </c>
      <c r="O1660" s="23">
        <v>76700</v>
      </c>
      <c r="P1660" s="24">
        <f>VLOOKUP(O1660,'CPT to wRVU'!$A$1:$C$9660,3,FALSE)</f>
        <v>0.81</v>
      </c>
      <c r="Q1660" s="25"/>
      <c r="R1660" s="25"/>
      <c r="S1660" s="25"/>
      <c r="T1660" s="25"/>
    </row>
    <row r="1661" spans="1:20" ht="27" customHeight="1" x14ac:dyDescent="0.2">
      <c r="A1661" s="19" t="s">
        <v>4747</v>
      </c>
      <c r="B1661" s="20" t="s">
        <v>21</v>
      </c>
      <c r="C1661" s="20" t="s">
        <v>80</v>
      </c>
      <c r="D1661" s="20" t="s">
        <v>4669</v>
      </c>
      <c r="E1661" s="20" t="s">
        <v>4748</v>
      </c>
      <c r="F1661" s="20">
        <f t="shared" si="30"/>
        <v>2</v>
      </c>
      <c r="G1661" s="20" t="str">
        <f t="shared" si="31"/>
        <v>03/07/202602:45:35</v>
      </c>
      <c r="H1661" s="20" t="s">
        <v>4669</v>
      </c>
      <c r="I1661" s="21">
        <v>46088</v>
      </c>
      <c r="J1661" s="21" t="str">
        <f t="shared" si="32"/>
        <v>WE</v>
      </c>
      <c r="K1661" s="20" t="s">
        <v>4749</v>
      </c>
      <c r="L1661" s="20">
        <f t="shared" si="33"/>
        <v>2</v>
      </c>
      <c r="M1661" s="20" t="s">
        <v>26</v>
      </c>
      <c r="N1661" s="22">
        <f t="shared" si="34"/>
        <v>2.2048611111111116E-2</v>
      </c>
      <c r="O1661" s="23">
        <v>71275</v>
      </c>
      <c r="P1661" s="24">
        <f>VLOOKUP(O1661,'CPT to wRVU'!$A$1:$C$9660,3,FALSE)</f>
        <v>1.82</v>
      </c>
      <c r="Q1661" s="28"/>
      <c r="R1661" s="28"/>
      <c r="S1661" s="28"/>
      <c r="T1661" s="28"/>
    </row>
    <row r="1662" spans="1:20" ht="27" customHeight="1" x14ac:dyDescent="0.2">
      <c r="A1662" s="19" t="s">
        <v>4750</v>
      </c>
      <c r="B1662" s="20" t="s">
        <v>21</v>
      </c>
      <c r="C1662" s="20" t="s">
        <v>1391</v>
      </c>
      <c r="D1662" s="20" t="s">
        <v>4669</v>
      </c>
      <c r="E1662" s="20" t="s">
        <v>4751</v>
      </c>
      <c r="F1662" s="20">
        <f t="shared" si="30"/>
        <v>2</v>
      </c>
      <c r="G1662" s="20" t="str">
        <f t="shared" si="31"/>
        <v>03/07/202602:45:35</v>
      </c>
      <c r="H1662" s="20" t="s">
        <v>4669</v>
      </c>
      <c r="I1662" s="21">
        <v>46088</v>
      </c>
      <c r="J1662" s="21" t="str">
        <f t="shared" si="32"/>
        <v>WE</v>
      </c>
      <c r="K1662" s="20" t="s">
        <v>4749</v>
      </c>
      <c r="L1662" s="20">
        <f t="shared" si="33"/>
        <v>2</v>
      </c>
      <c r="M1662" s="20" t="s">
        <v>26</v>
      </c>
      <c r="N1662" s="22">
        <f t="shared" si="34"/>
        <v>2.1574074074074079E-2</v>
      </c>
      <c r="O1662" s="23">
        <v>74174</v>
      </c>
      <c r="P1662" s="24">
        <f>VLOOKUP(O1662,'CPT to wRVU'!$A$1:$C$9660,3,FALSE)</f>
        <v>2.2000000000000002</v>
      </c>
      <c r="Q1662" s="25"/>
      <c r="R1662" s="25"/>
      <c r="S1662" s="25"/>
      <c r="T1662" s="25"/>
    </row>
    <row r="1663" spans="1:20" ht="27" customHeight="1" x14ac:dyDescent="0.2">
      <c r="A1663" s="19" t="s">
        <v>4752</v>
      </c>
      <c r="B1663" s="20" t="s">
        <v>21</v>
      </c>
      <c r="C1663" s="20" t="s">
        <v>22</v>
      </c>
      <c r="D1663" s="20" t="s">
        <v>4669</v>
      </c>
      <c r="E1663" s="20" t="s">
        <v>4753</v>
      </c>
      <c r="F1663" s="20">
        <f t="shared" si="30"/>
        <v>2</v>
      </c>
      <c r="G1663" s="20" t="str">
        <f t="shared" si="31"/>
        <v>03/07/202603:01:31</v>
      </c>
      <c r="H1663" s="20" t="s">
        <v>4669</v>
      </c>
      <c r="I1663" s="21">
        <v>46088</v>
      </c>
      <c r="J1663" s="21" t="str">
        <f t="shared" si="32"/>
        <v>WE</v>
      </c>
      <c r="K1663" s="20" t="s">
        <v>4754</v>
      </c>
      <c r="L1663" s="20">
        <f t="shared" si="33"/>
        <v>3</v>
      </c>
      <c r="M1663" s="20" t="s">
        <v>26</v>
      </c>
      <c r="N1663" s="22">
        <f t="shared" si="34"/>
        <v>1.623842592592592E-2</v>
      </c>
      <c r="O1663" s="23">
        <v>74177</v>
      </c>
      <c r="P1663" s="24">
        <f>VLOOKUP(O1663,'CPT to wRVU'!$A$1:$C$9660,3,FALSE)</f>
        <v>1.82</v>
      </c>
      <c r="Q1663" s="28"/>
      <c r="R1663" s="28">
        <f>SUM(P1663:P1668)</f>
        <v>7.19</v>
      </c>
      <c r="S1663" s="28"/>
      <c r="T1663" s="28"/>
    </row>
    <row r="1664" spans="1:20" ht="27" customHeight="1" x14ac:dyDescent="0.2">
      <c r="A1664" s="35" t="s">
        <v>4755</v>
      </c>
      <c r="B1664" s="36" t="s">
        <v>21</v>
      </c>
      <c r="C1664" s="36" t="s">
        <v>28</v>
      </c>
      <c r="D1664" s="36" t="s">
        <v>4669</v>
      </c>
      <c r="E1664" s="36" t="s">
        <v>4756</v>
      </c>
      <c r="F1664" s="36">
        <f t="shared" si="30"/>
        <v>2</v>
      </c>
      <c r="G1664" s="36" t="str">
        <f t="shared" si="31"/>
        <v>03/07/202603:06:21</v>
      </c>
      <c r="H1664" s="36" t="s">
        <v>4669</v>
      </c>
      <c r="I1664" s="37">
        <v>46088</v>
      </c>
      <c r="J1664" s="37" t="str">
        <f t="shared" si="32"/>
        <v>WE</v>
      </c>
      <c r="K1664" s="36" t="s">
        <v>4757</v>
      </c>
      <c r="L1664" s="36">
        <f t="shared" si="33"/>
        <v>3</v>
      </c>
      <c r="M1664" s="36" t="s">
        <v>213</v>
      </c>
      <c r="N1664" s="38">
        <f t="shared" si="34"/>
        <v>5.1157407407407401E-3</v>
      </c>
      <c r="O1664" s="39">
        <v>70450</v>
      </c>
      <c r="P1664" s="40">
        <f>VLOOKUP(O1664,'CPT to wRVU'!$A$1:$C$9660,3,FALSE)</f>
        <v>0.85</v>
      </c>
      <c r="Q1664" s="25"/>
      <c r="R1664" s="25"/>
      <c r="S1664" s="25"/>
      <c r="T1664" s="25"/>
    </row>
    <row r="1665" spans="1:20" ht="27" customHeight="1" x14ac:dyDescent="0.2">
      <c r="A1665" s="29" t="s">
        <v>4758</v>
      </c>
      <c r="B1665" s="30" t="s">
        <v>171</v>
      </c>
      <c r="C1665" s="30" t="s">
        <v>179</v>
      </c>
      <c r="D1665" s="30" t="s">
        <v>4669</v>
      </c>
      <c r="E1665" s="30" t="s">
        <v>4759</v>
      </c>
      <c r="F1665" s="30">
        <f t="shared" si="30"/>
        <v>2</v>
      </c>
      <c r="G1665" s="30" t="str">
        <f t="shared" si="31"/>
        <v>03/07/202603:07:23</v>
      </c>
      <c r="H1665" s="30" t="s">
        <v>4669</v>
      </c>
      <c r="I1665" s="31">
        <v>46088</v>
      </c>
      <c r="J1665" s="31" t="str">
        <f t="shared" si="32"/>
        <v>WE</v>
      </c>
      <c r="K1665" s="30" t="s">
        <v>4760</v>
      </c>
      <c r="L1665" s="30">
        <f t="shared" si="33"/>
        <v>3</v>
      </c>
      <c r="M1665" s="30" t="s">
        <v>213</v>
      </c>
      <c r="N1665" s="32">
        <f t="shared" si="34"/>
        <v>2.2175925925925932E-2</v>
      </c>
      <c r="O1665" s="33">
        <v>76705</v>
      </c>
      <c r="P1665" s="34">
        <f>VLOOKUP(O1665,'CPT to wRVU'!$A$1:$C$9660,3,FALSE)</f>
        <v>0.59</v>
      </c>
      <c r="Q1665" s="28"/>
      <c r="R1665" s="28"/>
      <c r="S1665" s="28"/>
      <c r="T1665" s="28"/>
    </row>
    <row r="1666" spans="1:20" ht="27" customHeight="1" x14ac:dyDescent="0.2">
      <c r="A1666" s="35" t="s">
        <v>4761</v>
      </c>
      <c r="B1666" s="36" t="s">
        <v>171</v>
      </c>
      <c r="C1666" s="36" t="s">
        <v>1228</v>
      </c>
      <c r="D1666" s="36" t="s">
        <v>4669</v>
      </c>
      <c r="E1666" s="36" t="s">
        <v>4762</v>
      </c>
      <c r="F1666" s="36">
        <f t="shared" si="30"/>
        <v>2</v>
      </c>
      <c r="G1666" s="36" t="str">
        <f t="shared" si="31"/>
        <v>03/07/202603:11:21</v>
      </c>
      <c r="H1666" s="36" t="s">
        <v>4669</v>
      </c>
      <c r="I1666" s="37">
        <v>46088</v>
      </c>
      <c r="J1666" s="37" t="str">
        <f t="shared" si="32"/>
        <v>WE</v>
      </c>
      <c r="K1666" s="36" t="s">
        <v>4763</v>
      </c>
      <c r="L1666" s="36">
        <f t="shared" si="33"/>
        <v>3</v>
      </c>
      <c r="M1666" s="36" t="s">
        <v>213</v>
      </c>
      <c r="N1666" s="38">
        <f t="shared" si="34"/>
        <v>4.4710648148148152E-2</v>
      </c>
      <c r="O1666" s="39">
        <v>76815</v>
      </c>
      <c r="P1666" s="40">
        <f>VLOOKUP(O1666,'CPT to wRVU'!$A$1:$C$9660,3,FALSE)</f>
        <v>0.65</v>
      </c>
      <c r="Q1666" s="25"/>
      <c r="R1666" s="25"/>
      <c r="S1666" s="25"/>
      <c r="T1666" s="25"/>
    </row>
    <row r="1667" spans="1:20" ht="37.5" customHeight="1" x14ac:dyDescent="0.2">
      <c r="A1667" s="29" t="s">
        <v>4764</v>
      </c>
      <c r="B1667" s="30" t="s">
        <v>21</v>
      </c>
      <c r="C1667" s="30" t="s">
        <v>457</v>
      </c>
      <c r="D1667" s="30" t="s">
        <v>4669</v>
      </c>
      <c r="E1667" s="30" t="s">
        <v>4765</v>
      </c>
      <c r="F1667" s="30">
        <f t="shared" si="30"/>
        <v>3</v>
      </c>
      <c r="G1667" s="30" t="str">
        <f t="shared" si="31"/>
        <v>03/07/202603:18:58</v>
      </c>
      <c r="H1667" s="30" t="s">
        <v>4669</v>
      </c>
      <c r="I1667" s="31">
        <v>46088</v>
      </c>
      <c r="J1667" s="31" t="str">
        <f t="shared" si="32"/>
        <v>WE</v>
      </c>
      <c r="K1667" s="30" t="s">
        <v>4766</v>
      </c>
      <c r="L1667" s="30">
        <f t="shared" si="33"/>
        <v>3</v>
      </c>
      <c r="M1667" s="30" t="s">
        <v>213</v>
      </c>
      <c r="N1667" s="32">
        <f t="shared" si="34"/>
        <v>9.0972222222222288E-3</v>
      </c>
      <c r="O1667" s="33">
        <v>71250</v>
      </c>
      <c r="P1667" s="34">
        <f>VLOOKUP(O1667,'CPT to wRVU'!$A$1:$C$9660,3,FALSE)</f>
        <v>1.08</v>
      </c>
      <c r="Q1667" s="28"/>
      <c r="R1667" s="28"/>
      <c r="S1667" s="28"/>
      <c r="T1667" s="28"/>
    </row>
    <row r="1668" spans="1:20" ht="27" customHeight="1" x14ac:dyDescent="0.2">
      <c r="A1668" s="35" t="s">
        <v>4767</v>
      </c>
      <c r="B1668" s="36" t="s">
        <v>21</v>
      </c>
      <c r="C1668" s="36" t="s">
        <v>1391</v>
      </c>
      <c r="D1668" s="36" t="s">
        <v>4669</v>
      </c>
      <c r="E1668" s="36" t="s">
        <v>4768</v>
      </c>
      <c r="F1668" s="36">
        <f t="shared" si="30"/>
        <v>2</v>
      </c>
      <c r="G1668" s="36" t="str">
        <f t="shared" si="31"/>
        <v>03/07/202603:40:54</v>
      </c>
      <c r="H1668" s="36" t="s">
        <v>4669</v>
      </c>
      <c r="I1668" s="37">
        <v>46088</v>
      </c>
      <c r="J1668" s="37" t="str">
        <f t="shared" si="32"/>
        <v>WE</v>
      </c>
      <c r="K1668" s="36" t="s">
        <v>4769</v>
      </c>
      <c r="L1668" s="36">
        <f t="shared" si="33"/>
        <v>3</v>
      </c>
      <c r="M1668" s="36" t="s">
        <v>213</v>
      </c>
      <c r="N1668" s="38">
        <f t="shared" si="34"/>
        <v>4.4201388888888887E-2</v>
      </c>
      <c r="O1668" s="39">
        <v>74174</v>
      </c>
      <c r="P1668" s="40">
        <f>VLOOKUP(O1668,'CPT to wRVU'!$A$1:$C$9660,3,FALSE)</f>
        <v>2.2000000000000002</v>
      </c>
      <c r="Q1668" s="25"/>
      <c r="R1668" s="25"/>
      <c r="S1668" s="25"/>
      <c r="T1668" s="25"/>
    </row>
    <row r="1669" spans="1:20" ht="27" customHeight="1" x14ac:dyDescent="0.2">
      <c r="A1669" s="29" t="s">
        <v>4770</v>
      </c>
      <c r="B1669" s="30" t="s">
        <v>163</v>
      </c>
      <c r="C1669" s="30" t="s">
        <v>755</v>
      </c>
      <c r="D1669" s="30" t="s">
        <v>4669</v>
      </c>
      <c r="E1669" s="30" t="s">
        <v>4771</v>
      </c>
      <c r="F1669" s="30">
        <f t="shared" si="30"/>
        <v>3</v>
      </c>
      <c r="G1669" s="30" t="str">
        <f t="shared" si="31"/>
        <v>03/07/202604:17:38</v>
      </c>
      <c r="H1669" s="30" t="s">
        <v>4669</v>
      </c>
      <c r="I1669" s="31">
        <v>46088</v>
      </c>
      <c r="J1669" s="31" t="str">
        <f t="shared" si="32"/>
        <v>WE</v>
      </c>
      <c r="K1669" s="30" t="s">
        <v>4772</v>
      </c>
      <c r="L1669" s="30">
        <f t="shared" si="33"/>
        <v>4</v>
      </c>
      <c r="M1669" s="30" t="s">
        <v>213</v>
      </c>
      <c r="N1669" s="32">
        <f t="shared" si="34"/>
        <v>4.0624999999999994E-2</v>
      </c>
      <c r="O1669" s="33">
        <v>74181</v>
      </c>
      <c r="P1669" s="34">
        <f>VLOOKUP(O1669,'CPT to wRVU'!$A$1:$C$9660,3,FALSE)</f>
        <v>1.46</v>
      </c>
      <c r="Q1669" s="28"/>
      <c r="R1669" s="28">
        <f>SUM(P1669:P1672)</f>
        <v>5.95</v>
      </c>
      <c r="S1669" s="28"/>
      <c r="T1669" s="28"/>
    </row>
    <row r="1670" spans="1:20" ht="27" customHeight="1" x14ac:dyDescent="0.2">
      <c r="A1670" s="35" t="s">
        <v>4773</v>
      </c>
      <c r="B1670" s="36" t="s">
        <v>21</v>
      </c>
      <c r="C1670" s="36" t="s">
        <v>22</v>
      </c>
      <c r="D1670" s="36" t="s">
        <v>4669</v>
      </c>
      <c r="E1670" s="36" t="s">
        <v>4774</v>
      </c>
      <c r="F1670" s="36">
        <f t="shared" si="30"/>
        <v>3</v>
      </c>
      <c r="G1670" s="36" t="str">
        <f t="shared" si="31"/>
        <v>03/07/202604:27:52</v>
      </c>
      <c r="H1670" s="36" t="s">
        <v>4669</v>
      </c>
      <c r="I1670" s="37">
        <v>46088</v>
      </c>
      <c r="J1670" s="37" t="str">
        <f t="shared" si="32"/>
        <v>WE</v>
      </c>
      <c r="K1670" s="36" t="s">
        <v>4775</v>
      </c>
      <c r="L1670" s="36">
        <f t="shared" si="33"/>
        <v>4</v>
      </c>
      <c r="M1670" s="36" t="s">
        <v>213</v>
      </c>
      <c r="N1670" s="38">
        <f t="shared" si="34"/>
        <v>2.7060185185185187E-2</v>
      </c>
      <c r="O1670" s="39">
        <v>74177</v>
      </c>
      <c r="P1670" s="40">
        <f>VLOOKUP(O1670,'CPT to wRVU'!$A$1:$C$9660,3,FALSE)</f>
        <v>1.82</v>
      </c>
      <c r="Q1670" s="25"/>
      <c r="R1670" s="25"/>
      <c r="S1670" s="25"/>
      <c r="T1670" s="25"/>
    </row>
    <row r="1671" spans="1:20" ht="27" customHeight="1" x14ac:dyDescent="0.2">
      <c r="A1671" s="29" t="s">
        <v>4776</v>
      </c>
      <c r="B1671" s="30" t="s">
        <v>21</v>
      </c>
      <c r="C1671" s="30" t="s">
        <v>28</v>
      </c>
      <c r="D1671" s="30" t="s">
        <v>4669</v>
      </c>
      <c r="E1671" s="30" t="s">
        <v>4777</v>
      </c>
      <c r="F1671" s="30">
        <f t="shared" si="30"/>
        <v>3</v>
      </c>
      <c r="G1671" s="30" t="str">
        <f t="shared" si="31"/>
        <v>03/07/202604:30:45</v>
      </c>
      <c r="H1671" s="30" t="s">
        <v>4669</v>
      </c>
      <c r="I1671" s="31">
        <v>46088</v>
      </c>
      <c r="J1671" s="31" t="str">
        <f t="shared" si="32"/>
        <v>WE</v>
      </c>
      <c r="K1671" s="30" t="s">
        <v>4778</v>
      </c>
      <c r="L1671" s="30">
        <f t="shared" si="33"/>
        <v>4</v>
      </c>
      <c r="M1671" s="30" t="s">
        <v>213</v>
      </c>
      <c r="N1671" s="32">
        <f t="shared" si="34"/>
        <v>2.3217592592592595E-2</v>
      </c>
      <c r="O1671" s="33">
        <v>70450</v>
      </c>
      <c r="P1671" s="34">
        <f>VLOOKUP(O1671,'CPT to wRVU'!$A$1:$C$9660,3,FALSE)</f>
        <v>0.85</v>
      </c>
      <c r="Q1671" s="28"/>
      <c r="R1671" s="28"/>
      <c r="S1671" s="28"/>
      <c r="T1671" s="28"/>
    </row>
    <row r="1672" spans="1:20" ht="27" customHeight="1" x14ac:dyDescent="0.2">
      <c r="A1672" s="35" t="s">
        <v>4779</v>
      </c>
      <c r="B1672" s="36" t="s">
        <v>21</v>
      </c>
      <c r="C1672" s="36" t="s">
        <v>22</v>
      </c>
      <c r="D1672" s="36" t="s">
        <v>4669</v>
      </c>
      <c r="E1672" s="36" t="s">
        <v>4780</v>
      </c>
      <c r="F1672" s="36">
        <f t="shared" si="30"/>
        <v>3</v>
      </c>
      <c r="G1672" s="36" t="str">
        <f t="shared" si="31"/>
        <v>03/07/202604:37:18</v>
      </c>
      <c r="H1672" s="36" t="s">
        <v>4669</v>
      </c>
      <c r="I1672" s="37">
        <v>46088</v>
      </c>
      <c r="J1672" s="37" t="str">
        <f t="shared" si="32"/>
        <v>WE</v>
      </c>
      <c r="K1672" s="36" t="s">
        <v>4781</v>
      </c>
      <c r="L1672" s="36">
        <f t="shared" si="33"/>
        <v>4</v>
      </c>
      <c r="M1672" s="36" t="s">
        <v>213</v>
      </c>
      <c r="N1672" s="38">
        <f t="shared" si="34"/>
        <v>3.2662037037037017E-2</v>
      </c>
      <c r="O1672" s="39">
        <v>74177</v>
      </c>
      <c r="P1672" s="40">
        <f>VLOOKUP(O1672,'CPT to wRVU'!$A$1:$C$9660,3,FALSE)</f>
        <v>1.82</v>
      </c>
      <c r="Q1672" s="25"/>
      <c r="R1672" s="25"/>
      <c r="S1672" s="25"/>
      <c r="T1672" s="25"/>
    </row>
    <row r="1673" spans="1:20" ht="27" customHeight="1" x14ac:dyDescent="0.2">
      <c r="A1673" s="29" t="s">
        <v>4782</v>
      </c>
      <c r="B1673" s="30" t="s">
        <v>171</v>
      </c>
      <c r="C1673" s="30" t="s">
        <v>179</v>
      </c>
      <c r="D1673" s="30" t="s">
        <v>4669</v>
      </c>
      <c r="E1673" s="30" t="s">
        <v>4783</v>
      </c>
      <c r="F1673" s="30">
        <f t="shared" si="30"/>
        <v>4</v>
      </c>
      <c r="G1673" s="30" t="str">
        <f t="shared" si="31"/>
        <v>03/07/202605:11:10</v>
      </c>
      <c r="H1673" s="30" t="s">
        <v>4669</v>
      </c>
      <c r="I1673" s="31">
        <v>46088</v>
      </c>
      <c r="J1673" s="31" t="str">
        <f t="shared" si="32"/>
        <v>WE</v>
      </c>
      <c r="K1673" s="30" t="s">
        <v>4784</v>
      </c>
      <c r="L1673" s="30">
        <f t="shared" si="33"/>
        <v>5</v>
      </c>
      <c r="M1673" s="30" t="s">
        <v>213</v>
      </c>
      <c r="N1673" s="32">
        <f t="shared" si="34"/>
        <v>2.8356481481481483E-2</v>
      </c>
      <c r="O1673" s="33">
        <v>76705</v>
      </c>
      <c r="P1673" s="34">
        <f>VLOOKUP(O1673,'CPT to wRVU'!$A$1:$C$9660,3,FALSE)</f>
        <v>0.59</v>
      </c>
      <c r="Q1673" s="28"/>
      <c r="R1673" s="28">
        <f>SUM(P1673:P1699)</f>
        <v>9.5299999999999976</v>
      </c>
      <c r="S1673" s="41">
        <f>(R1673*65)-550</f>
        <v>69.449999999999818</v>
      </c>
      <c r="T1673" s="28"/>
    </row>
    <row r="1674" spans="1:20" ht="27" customHeight="1" x14ac:dyDescent="0.2">
      <c r="A1674" s="35" t="s">
        <v>4785</v>
      </c>
      <c r="B1674" s="36" t="s">
        <v>40</v>
      </c>
      <c r="C1674" s="36" t="s">
        <v>61</v>
      </c>
      <c r="D1674" s="36" t="s">
        <v>4669</v>
      </c>
      <c r="E1674" s="36" t="s">
        <v>4786</v>
      </c>
      <c r="F1674" s="36">
        <f t="shared" si="30"/>
        <v>4</v>
      </c>
      <c r="G1674" s="36" t="str">
        <f t="shared" si="31"/>
        <v>03/07/202605:11:44</v>
      </c>
      <c r="H1674" s="36" t="s">
        <v>4669</v>
      </c>
      <c r="I1674" s="37">
        <v>46088</v>
      </c>
      <c r="J1674" s="37" t="str">
        <f t="shared" si="32"/>
        <v>WE</v>
      </c>
      <c r="K1674" s="36" t="s">
        <v>4787</v>
      </c>
      <c r="L1674" s="36">
        <f t="shared" si="33"/>
        <v>5</v>
      </c>
      <c r="M1674" s="36" t="s">
        <v>213</v>
      </c>
      <c r="N1674" s="38">
        <f t="shared" si="34"/>
        <v>1.116898148148146E-2</v>
      </c>
      <c r="O1674" s="39">
        <v>71045</v>
      </c>
      <c r="P1674" s="40">
        <f>VLOOKUP(O1674,'CPT to wRVU'!$A$1:$C$9660,3,FALSE)</f>
        <v>0.18</v>
      </c>
      <c r="Q1674" s="25"/>
      <c r="R1674" s="25"/>
      <c r="S1674" s="25"/>
      <c r="T1674" s="25"/>
    </row>
    <row r="1675" spans="1:20" ht="27" customHeight="1" x14ac:dyDescent="0.2">
      <c r="A1675" s="29" t="s">
        <v>4788</v>
      </c>
      <c r="B1675" s="30" t="s">
        <v>40</v>
      </c>
      <c r="C1675" s="30" t="s">
        <v>61</v>
      </c>
      <c r="D1675" s="30" t="s">
        <v>4669</v>
      </c>
      <c r="E1675" s="30" t="s">
        <v>4789</v>
      </c>
      <c r="F1675" s="30">
        <f t="shared" si="30"/>
        <v>5</v>
      </c>
      <c r="G1675" s="30" t="str">
        <f t="shared" si="31"/>
        <v>03/07/202605:12:29</v>
      </c>
      <c r="H1675" s="30" t="s">
        <v>4669</v>
      </c>
      <c r="I1675" s="31">
        <v>46088</v>
      </c>
      <c r="J1675" s="31" t="str">
        <f t="shared" si="32"/>
        <v>WE</v>
      </c>
      <c r="K1675" s="30" t="s">
        <v>4790</v>
      </c>
      <c r="L1675" s="30">
        <f t="shared" si="33"/>
        <v>5</v>
      </c>
      <c r="M1675" s="30" t="s">
        <v>213</v>
      </c>
      <c r="N1675" s="32">
        <f t="shared" si="34"/>
        <v>5.2662037037037035E-3</v>
      </c>
      <c r="O1675" s="33">
        <v>71045</v>
      </c>
      <c r="P1675" s="34">
        <f>VLOOKUP(O1675,'CPT to wRVU'!$A$1:$C$9660,3,FALSE)</f>
        <v>0.18</v>
      </c>
      <c r="Q1675" s="28"/>
      <c r="R1675" s="28"/>
      <c r="S1675" s="28"/>
      <c r="T1675" s="28"/>
    </row>
    <row r="1676" spans="1:20" ht="27" customHeight="1" x14ac:dyDescent="0.2">
      <c r="A1676" s="35" t="s">
        <v>4791</v>
      </c>
      <c r="B1676" s="36" t="s">
        <v>40</v>
      </c>
      <c r="C1676" s="36" t="s">
        <v>61</v>
      </c>
      <c r="D1676" s="36" t="s">
        <v>4669</v>
      </c>
      <c r="E1676" s="36" t="s">
        <v>4792</v>
      </c>
      <c r="F1676" s="36">
        <f t="shared" si="30"/>
        <v>5</v>
      </c>
      <c r="G1676" s="36" t="str">
        <f t="shared" si="31"/>
        <v>03/07/202605:13:07</v>
      </c>
      <c r="H1676" s="36" t="s">
        <v>4669</v>
      </c>
      <c r="I1676" s="37">
        <v>46088</v>
      </c>
      <c r="J1676" s="37" t="str">
        <f t="shared" si="32"/>
        <v>WE</v>
      </c>
      <c r="K1676" s="36" t="s">
        <v>4793</v>
      </c>
      <c r="L1676" s="36">
        <f t="shared" si="33"/>
        <v>5</v>
      </c>
      <c r="M1676" s="36" t="s">
        <v>213</v>
      </c>
      <c r="N1676" s="38">
        <f t="shared" si="34"/>
        <v>6.0185185185185341E-3</v>
      </c>
      <c r="O1676" s="39">
        <v>71045</v>
      </c>
      <c r="P1676" s="40">
        <f>VLOOKUP(O1676,'CPT to wRVU'!$A$1:$C$9660,3,FALSE)</f>
        <v>0.18</v>
      </c>
      <c r="Q1676" s="25"/>
      <c r="R1676" s="25"/>
      <c r="S1676" s="25"/>
      <c r="T1676" s="25"/>
    </row>
    <row r="1677" spans="1:20" ht="27" customHeight="1" x14ac:dyDescent="0.2">
      <c r="A1677" s="29" t="s">
        <v>4794</v>
      </c>
      <c r="B1677" s="30" t="s">
        <v>40</v>
      </c>
      <c r="C1677" s="30" t="s">
        <v>61</v>
      </c>
      <c r="D1677" s="30" t="s">
        <v>4669</v>
      </c>
      <c r="E1677" s="30" t="s">
        <v>4795</v>
      </c>
      <c r="F1677" s="30">
        <f t="shared" si="30"/>
        <v>5</v>
      </c>
      <c r="G1677" s="30" t="str">
        <f t="shared" si="31"/>
        <v>03/07/202605:14:30</v>
      </c>
      <c r="H1677" s="30" t="s">
        <v>4669</v>
      </c>
      <c r="I1677" s="31">
        <v>46088</v>
      </c>
      <c r="J1677" s="31" t="str">
        <f t="shared" si="32"/>
        <v>WE</v>
      </c>
      <c r="K1677" s="30" t="s">
        <v>4796</v>
      </c>
      <c r="L1677" s="30">
        <f t="shared" si="33"/>
        <v>5</v>
      </c>
      <c r="M1677" s="30" t="s">
        <v>213</v>
      </c>
      <c r="N1677" s="32">
        <f t="shared" si="34"/>
        <v>6.1689814814814836E-3</v>
      </c>
      <c r="O1677" s="33">
        <v>71045</v>
      </c>
      <c r="P1677" s="34">
        <f>VLOOKUP(O1677,'CPT to wRVU'!$A$1:$C$9660,3,FALSE)</f>
        <v>0.18</v>
      </c>
      <c r="Q1677" s="28"/>
      <c r="R1677" s="28"/>
      <c r="S1677" s="28"/>
      <c r="T1677" s="28"/>
    </row>
    <row r="1678" spans="1:20" ht="27" customHeight="1" x14ac:dyDescent="0.2">
      <c r="A1678" s="35" t="s">
        <v>4797</v>
      </c>
      <c r="B1678" s="36" t="s">
        <v>40</v>
      </c>
      <c r="C1678" s="36" t="s">
        <v>61</v>
      </c>
      <c r="D1678" s="36" t="s">
        <v>4669</v>
      </c>
      <c r="E1678" s="36" t="s">
        <v>4798</v>
      </c>
      <c r="F1678" s="36">
        <f t="shared" si="30"/>
        <v>5</v>
      </c>
      <c r="G1678" s="36" t="str">
        <f t="shared" si="31"/>
        <v>03/07/202605:15:06</v>
      </c>
      <c r="H1678" s="36" t="s">
        <v>4669</v>
      </c>
      <c r="I1678" s="37">
        <v>46088</v>
      </c>
      <c r="J1678" s="37" t="str">
        <f t="shared" si="32"/>
        <v>WE</v>
      </c>
      <c r="K1678" s="36" t="s">
        <v>4799</v>
      </c>
      <c r="L1678" s="36">
        <f t="shared" si="33"/>
        <v>5</v>
      </c>
      <c r="M1678" s="36" t="s">
        <v>213</v>
      </c>
      <c r="N1678" s="38">
        <f t="shared" si="34"/>
        <v>6.0416666666666674E-3</v>
      </c>
      <c r="O1678" s="39">
        <v>71045</v>
      </c>
      <c r="P1678" s="40">
        <f>VLOOKUP(O1678,'CPT to wRVU'!$A$1:$C$9660,3,FALSE)</f>
        <v>0.18</v>
      </c>
      <c r="Q1678" s="25"/>
      <c r="R1678" s="25"/>
      <c r="S1678" s="25"/>
      <c r="T1678" s="25"/>
    </row>
    <row r="1679" spans="1:20" ht="27" customHeight="1" x14ac:dyDescent="0.2">
      <c r="A1679" s="29" t="s">
        <v>4800</v>
      </c>
      <c r="B1679" s="30" t="s">
        <v>40</v>
      </c>
      <c r="C1679" s="30" t="s">
        <v>61</v>
      </c>
      <c r="D1679" s="30" t="s">
        <v>4669</v>
      </c>
      <c r="E1679" s="30" t="s">
        <v>4801</v>
      </c>
      <c r="F1679" s="30">
        <f t="shared" si="30"/>
        <v>5</v>
      </c>
      <c r="G1679" s="30" t="str">
        <f t="shared" si="31"/>
        <v>03/07/202605:15:41</v>
      </c>
      <c r="H1679" s="30" t="s">
        <v>4669</v>
      </c>
      <c r="I1679" s="31">
        <v>46088</v>
      </c>
      <c r="J1679" s="31" t="str">
        <f t="shared" si="32"/>
        <v>WE</v>
      </c>
      <c r="K1679" s="30" t="s">
        <v>4802</v>
      </c>
      <c r="L1679" s="30">
        <f t="shared" si="33"/>
        <v>5</v>
      </c>
      <c r="M1679" s="30" t="s">
        <v>213</v>
      </c>
      <c r="N1679" s="32">
        <f t="shared" si="34"/>
        <v>5.9722222222222121E-3</v>
      </c>
      <c r="O1679" s="33">
        <v>71045</v>
      </c>
      <c r="P1679" s="34">
        <f>VLOOKUP(O1679,'CPT to wRVU'!$A$1:$C$9660,3,FALSE)</f>
        <v>0.18</v>
      </c>
      <c r="Q1679" s="28"/>
      <c r="R1679" s="28"/>
      <c r="S1679" s="28"/>
      <c r="T1679" s="28"/>
    </row>
    <row r="1680" spans="1:20" ht="27" customHeight="1" x14ac:dyDescent="0.2">
      <c r="A1680" s="35" t="s">
        <v>4803</v>
      </c>
      <c r="B1680" s="36" t="s">
        <v>40</v>
      </c>
      <c r="C1680" s="36" t="s">
        <v>61</v>
      </c>
      <c r="D1680" s="36" t="s">
        <v>4669</v>
      </c>
      <c r="E1680" s="36" t="s">
        <v>4804</v>
      </c>
      <c r="F1680" s="36">
        <f t="shared" si="30"/>
        <v>5</v>
      </c>
      <c r="G1680" s="36" t="str">
        <f t="shared" si="31"/>
        <v>03/07/202605:16:09</v>
      </c>
      <c r="H1680" s="36" t="s">
        <v>4669</v>
      </c>
      <c r="I1680" s="37">
        <v>46088</v>
      </c>
      <c r="J1680" s="37" t="str">
        <f t="shared" si="32"/>
        <v>WE</v>
      </c>
      <c r="K1680" s="36" t="s">
        <v>4805</v>
      </c>
      <c r="L1680" s="36">
        <f t="shared" si="33"/>
        <v>5</v>
      </c>
      <c r="M1680" s="36" t="s">
        <v>213</v>
      </c>
      <c r="N1680" s="38">
        <f t="shared" si="34"/>
        <v>8.4375000000000144E-3</v>
      </c>
      <c r="O1680" s="39">
        <v>71045</v>
      </c>
      <c r="P1680" s="40">
        <f>VLOOKUP(O1680,'CPT to wRVU'!$A$1:$C$9660,3,FALSE)</f>
        <v>0.18</v>
      </c>
      <c r="Q1680" s="25"/>
      <c r="R1680" s="25"/>
      <c r="S1680" s="25"/>
      <c r="T1680" s="25"/>
    </row>
    <row r="1681" spans="1:20" ht="27" customHeight="1" x14ac:dyDescent="0.2">
      <c r="A1681" s="29" t="s">
        <v>4806</v>
      </c>
      <c r="B1681" s="30" t="s">
        <v>40</v>
      </c>
      <c r="C1681" s="30" t="s">
        <v>61</v>
      </c>
      <c r="D1681" s="30" t="s">
        <v>4669</v>
      </c>
      <c r="E1681" s="30" t="s">
        <v>4807</v>
      </c>
      <c r="F1681" s="30">
        <f t="shared" si="30"/>
        <v>5</v>
      </c>
      <c r="G1681" s="30" t="str">
        <f t="shared" si="31"/>
        <v>03/07/202605:16:57</v>
      </c>
      <c r="H1681" s="30" t="s">
        <v>4669</v>
      </c>
      <c r="I1681" s="31">
        <v>46088</v>
      </c>
      <c r="J1681" s="31" t="str">
        <f t="shared" si="32"/>
        <v>WE</v>
      </c>
      <c r="K1681" s="30" t="s">
        <v>4808</v>
      </c>
      <c r="L1681" s="30">
        <f t="shared" si="33"/>
        <v>5</v>
      </c>
      <c r="M1681" s="30" t="s">
        <v>213</v>
      </c>
      <c r="N1681" s="32">
        <f t="shared" si="34"/>
        <v>8.0787037037036991E-3</v>
      </c>
      <c r="O1681" s="33">
        <v>71045</v>
      </c>
      <c r="P1681" s="34">
        <f>VLOOKUP(O1681,'CPT to wRVU'!$A$1:$C$9660,3,FALSE)</f>
        <v>0.18</v>
      </c>
      <c r="Q1681" s="28"/>
      <c r="R1681" s="28"/>
      <c r="S1681" s="28"/>
      <c r="T1681" s="28"/>
    </row>
    <row r="1682" spans="1:20" ht="27" customHeight="1" x14ac:dyDescent="0.2">
      <c r="A1682" s="35" t="s">
        <v>4809</v>
      </c>
      <c r="B1682" s="36" t="s">
        <v>40</v>
      </c>
      <c r="C1682" s="36" t="s">
        <v>61</v>
      </c>
      <c r="D1682" s="36" t="s">
        <v>4669</v>
      </c>
      <c r="E1682" s="36" t="s">
        <v>2314</v>
      </c>
      <c r="F1682" s="36">
        <f t="shared" si="30"/>
        <v>5</v>
      </c>
      <c r="G1682" s="36" t="str">
        <f t="shared" si="31"/>
        <v>03/07/202605:17:31</v>
      </c>
      <c r="H1682" s="36" t="s">
        <v>4669</v>
      </c>
      <c r="I1682" s="37">
        <v>46088</v>
      </c>
      <c r="J1682" s="37" t="str">
        <f t="shared" si="32"/>
        <v>WE</v>
      </c>
      <c r="K1682" s="36" t="s">
        <v>4810</v>
      </c>
      <c r="L1682" s="36">
        <f t="shared" si="33"/>
        <v>5</v>
      </c>
      <c r="M1682" s="36" t="s">
        <v>213</v>
      </c>
      <c r="N1682" s="38">
        <f t="shared" si="34"/>
        <v>7.9976851851851771E-3</v>
      </c>
      <c r="O1682" s="39">
        <v>71045</v>
      </c>
      <c r="P1682" s="40">
        <f>VLOOKUP(O1682,'CPT to wRVU'!$A$1:$C$9660,3,FALSE)</f>
        <v>0.18</v>
      </c>
      <c r="Q1682" s="25"/>
      <c r="R1682" s="25"/>
      <c r="S1682" s="25"/>
      <c r="T1682" s="25"/>
    </row>
    <row r="1683" spans="1:20" ht="27" customHeight="1" x14ac:dyDescent="0.2">
      <c r="A1683" s="29" t="s">
        <v>4811</v>
      </c>
      <c r="B1683" s="30" t="s">
        <v>40</v>
      </c>
      <c r="C1683" s="30" t="s">
        <v>61</v>
      </c>
      <c r="D1683" s="30" t="s">
        <v>4669</v>
      </c>
      <c r="E1683" s="30" t="s">
        <v>4812</v>
      </c>
      <c r="F1683" s="30">
        <f t="shared" si="30"/>
        <v>4</v>
      </c>
      <c r="G1683" s="30" t="str">
        <f t="shared" si="31"/>
        <v>03/07/202605:19:07</v>
      </c>
      <c r="H1683" s="30" t="s">
        <v>4669</v>
      </c>
      <c r="I1683" s="31">
        <v>46088</v>
      </c>
      <c r="J1683" s="31" t="str">
        <f t="shared" si="32"/>
        <v>WE</v>
      </c>
      <c r="K1683" s="30" t="s">
        <v>4813</v>
      </c>
      <c r="L1683" s="30">
        <f t="shared" si="33"/>
        <v>5</v>
      </c>
      <c r="M1683" s="30" t="s">
        <v>213</v>
      </c>
      <c r="N1683" s="32">
        <f t="shared" si="34"/>
        <v>2.7673611111111107E-2</v>
      </c>
      <c r="O1683" s="33">
        <v>71045</v>
      </c>
      <c r="P1683" s="34">
        <f>VLOOKUP(O1683,'CPT to wRVU'!$A$1:$C$9660,3,FALSE)</f>
        <v>0.18</v>
      </c>
      <c r="Q1683" s="28"/>
      <c r="R1683" s="28"/>
      <c r="S1683" s="28"/>
      <c r="T1683" s="28"/>
    </row>
    <row r="1684" spans="1:20" ht="27" customHeight="1" x14ac:dyDescent="0.2">
      <c r="A1684" s="35" t="s">
        <v>4814</v>
      </c>
      <c r="B1684" s="36" t="s">
        <v>40</v>
      </c>
      <c r="C1684" s="36" t="s">
        <v>61</v>
      </c>
      <c r="D1684" s="36" t="s">
        <v>4669</v>
      </c>
      <c r="E1684" s="36" t="s">
        <v>4815</v>
      </c>
      <c r="F1684" s="36">
        <f t="shared" si="30"/>
        <v>5</v>
      </c>
      <c r="G1684" s="36" t="str">
        <f t="shared" si="31"/>
        <v>03/07/202605:19:28</v>
      </c>
      <c r="H1684" s="36" t="s">
        <v>4669</v>
      </c>
      <c r="I1684" s="37">
        <v>46088</v>
      </c>
      <c r="J1684" s="37" t="str">
        <f t="shared" si="32"/>
        <v>WE</v>
      </c>
      <c r="K1684" s="36" t="s">
        <v>4816</v>
      </c>
      <c r="L1684" s="36">
        <f t="shared" si="33"/>
        <v>5</v>
      </c>
      <c r="M1684" s="36" t="s">
        <v>213</v>
      </c>
      <c r="N1684" s="38">
        <f t="shared" si="34"/>
        <v>8.8310185185185297E-3</v>
      </c>
      <c r="O1684" s="39">
        <v>71045</v>
      </c>
      <c r="P1684" s="40">
        <f>VLOOKUP(O1684,'CPT to wRVU'!$A$1:$C$9660,3,FALSE)</f>
        <v>0.18</v>
      </c>
      <c r="Q1684" s="25"/>
      <c r="R1684" s="25"/>
      <c r="S1684" s="25"/>
      <c r="T1684" s="25"/>
    </row>
    <row r="1685" spans="1:20" ht="27" customHeight="1" x14ac:dyDescent="0.2">
      <c r="A1685" s="29" t="s">
        <v>4817</v>
      </c>
      <c r="B1685" s="30" t="s">
        <v>21</v>
      </c>
      <c r="C1685" s="30" t="s">
        <v>22</v>
      </c>
      <c r="D1685" s="30" t="s">
        <v>4669</v>
      </c>
      <c r="E1685" s="30" t="s">
        <v>4818</v>
      </c>
      <c r="F1685" s="30">
        <f t="shared" si="30"/>
        <v>4</v>
      </c>
      <c r="G1685" s="30" t="str">
        <f t="shared" si="31"/>
        <v>03/07/202605:24:08</v>
      </c>
      <c r="H1685" s="30" t="s">
        <v>4669</v>
      </c>
      <c r="I1685" s="31">
        <v>46088</v>
      </c>
      <c r="J1685" s="31" t="str">
        <f t="shared" si="32"/>
        <v>WE</v>
      </c>
      <c r="K1685" s="30" t="s">
        <v>4819</v>
      </c>
      <c r="L1685" s="30">
        <f t="shared" si="33"/>
        <v>5</v>
      </c>
      <c r="M1685" s="30" t="s">
        <v>213</v>
      </c>
      <c r="N1685" s="32">
        <f t="shared" si="34"/>
        <v>5.0034722222222217E-2</v>
      </c>
      <c r="O1685" s="33">
        <v>74177</v>
      </c>
      <c r="P1685" s="34">
        <f>VLOOKUP(O1685,'CPT to wRVU'!$A$1:$C$9660,3,FALSE)</f>
        <v>1.82</v>
      </c>
      <c r="Q1685" s="28"/>
      <c r="R1685" s="28"/>
      <c r="S1685" s="28"/>
      <c r="T1685" s="28"/>
    </row>
    <row r="1686" spans="1:20" ht="27" customHeight="1" x14ac:dyDescent="0.2">
      <c r="A1686" s="35" t="s">
        <v>4820</v>
      </c>
      <c r="B1686" s="36" t="s">
        <v>21</v>
      </c>
      <c r="C1686" s="36" t="s">
        <v>84</v>
      </c>
      <c r="D1686" s="36" t="s">
        <v>4669</v>
      </c>
      <c r="E1686" s="36" t="s">
        <v>4821</v>
      </c>
      <c r="F1686" s="36">
        <f t="shared" si="30"/>
        <v>5</v>
      </c>
      <c r="G1686" s="36" t="str">
        <f t="shared" si="31"/>
        <v>03/07/202605:31:36</v>
      </c>
      <c r="H1686" s="36" t="s">
        <v>4669</v>
      </c>
      <c r="I1686" s="37">
        <v>46088</v>
      </c>
      <c r="J1686" s="37" t="str">
        <f t="shared" si="32"/>
        <v>WE</v>
      </c>
      <c r="K1686" s="36" t="s">
        <v>4822</v>
      </c>
      <c r="L1686" s="36">
        <f t="shared" si="33"/>
        <v>5</v>
      </c>
      <c r="M1686" s="36" t="s">
        <v>213</v>
      </c>
      <c r="N1686" s="38">
        <f t="shared" si="34"/>
        <v>2.1412037037037035E-2</v>
      </c>
      <c r="O1686" s="39">
        <v>74177</v>
      </c>
      <c r="P1686" s="40">
        <f>VLOOKUP(O1686,'CPT to wRVU'!$A$1:$C$9660,3,FALSE)</f>
        <v>1.82</v>
      </c>
      <c r="Q1686" s="25"/>
      <c r="R1686" s="25"/>
      <c r="S1686" s="25"/>
      <c r="T1686" s="25"/>
    </row>
    <row r="1687" spans="1:20" ht="27" customHeight="1" x14ac:dyDescent="0.2">
      <c r="A1687" s="29" t="s">
        <v>4823</v>
      </c>
      <c r="B1687" s="30" t="s">
        <v>40</v>
      </c>
      <c r="C1687" s="30" t="s">
        <v>41</v>
      </c>
      <c r="D1687" s="30" t="s">
        <v>4669</v>
      </c>
      <c r="E1687" s="30" t="s">
        <v>4824</v>
      </c>
      <c r="F1687" s="30">
        <f t="shared" si="30"/>
        <v>5</v>
      </c>
      <c r="G1687" s="30" t="str">
        <f t="shared" si="31"/>
        <v>03/07/202605:33:24</v>
      </c>
      <c r="H1687" s="30" t="s">
        <v>4669</v>
      </c>
      <c r="I1687" s="31">
        <v>46088</v>
      </c>
      <c r="J1687" s="31" t="str">
        <f t="shared" si="32"/>
        <v>WE</v>
      </c>
      <c r="K1687" s="30" t="s">
        <v>4825</v>
      </c>
      <c r="L1687" s="30">
        <f t="shared" si="33"/>
        <v>5</v>
      </c>
      <c r="M1687" s="30" t="s">
        <v>213</v>
      </c>
      <c r="N1687" s="32">
        <f t="shared" si="34"/>
        <v>7.9282407407407496E-3</v>
      </c>
      <c r="O1687" s="33">
        <v>71046</v>
      </c>
      <c r="P1687" s="34">
        <f>VLOOKUP(O1687,'CPT to wRVU'!$A$1:$C$9660,3,FALSE)</f>
        <v>0.22</v>
      </c>
      <c r="Q1687" s="28"/>
      <c r="R1687" s="28"/>
      <c r="S1687" s="28"/>
      <c r="T1687" s="28"/>
    </row>
    <row r="1688" spans="1:20" ht="27" customHeight="1" x14ac:dyDescent="0.2">
      <c r="A1688" s="35" t="s">
        <v>4826</v>
      </c>
      <c r="B1688" s="36" t="s">
        <v>40</v>
      </c>
      <c r="C1688" s="36" t="s">
        <v>41</v>
      </c>
      <c r="D1688" s="36" t="s">
        <v>4669</v>
      </c>
      <c r="E1688" s="36" t="s">
        <v>4827</v>
      </c>
      <c r="F1688" s="36">
        <f t="shared" si="30"/>
        <v>5</v>
      </c>
      <c r="G1688" s="36" t="str">
        <f t="shared" si="31"/>
        <v>03/07/202605:35:04</v>
      </c>
      <c r="H1688" s="36" t="s">
        <v>4669</v>
      </c>
      <c r="I1688" s="37">
        <v>46088</v>
      </c>
      <c r="J1688" s="37" t="str">
        <f t="shared" si="32"/>
        <v>WE</v>
      </c>
      <c r="K1688" s="36" t="s">
        <v>4828</v>
      </c>
      <c r="L1688" s="36">
        <f t="shared" si="33"/>
        <v>5</v>
      </c>
      <c r="M1688" s="36" t="s">
        <v>213</v>
      </c>
      <c r="N1688" s="38">
        <f t="shared" si="34"/>
        <v>2.3831018518518515E-2</v>
      </c>
      <c r="O1688" s="39">
        <v>71046</v>
      </c>
      <c r="P1688" s="40">
        <f>VLOOKUP(O1688,'CPT to wRVU'!$A$1:$C$9660,3,FALSE)</f>
        <v>0.22</v>
      </c>
      <c r="Q1688" s="25"/>
      <c r="R1688" s="25"/>
      <c r="S1688" s="25"/>
      <c r="T1688" s="25"/>
    </row>
    <row r="1689" spans="1:20" ht="27" customHeight="1" x14ac:dyDescent="0.2">
      <c r="A1689" s="29" t="s">
        <v>4829</v>
      </c>
      <c r="B1689" s="30" t="s">
        <v>40</v>
      </c>
      <c r="C1689" s="30" t="s">
        <v>110</v>
      </c>
      <c r="D1689" s="30" t="s">
        <v>4669</v>
      </c>
      <c r="E1689" s="30" t="s">
        <v>4830</v>
      </c>
      <c r="F1689" s="30">
        <f t="shared" si="30"/>
        <v>5</v>
      </c>
      <c r="G1689" s="30" t="str">
        <f t="shared" si="31"/>
        <v>03/07/202605:37:08</v>
      </c>
      <c r="H1689" s="30" t="s">
        <v>4669</v>
      </c>
      <c r="I1689" s="31">
        <v>46088</v>
      </c>
      <c r="J1689" s="31" t="str">
        <f t="shared" si="32"/>
        <v>WE</v>
      </c>
      <c r="K1689" s="30" t="s">
        <v>4831</v>
      </c>
      <c r="L1689" s="30">
        <f t="shared" si="33"/>
        <v>5</v>
      </c>
      <c r="M1689" s="30" t="s">
        <v>213</v>
      </c>
      <c r="N1689" s="32">
        <f t="shared" si="34"/>
        <v>1.950231481481482E-2</v>
      </c>
      <c r="O1689" s="33">
        <v>74018</v>
      </c>
      <c r="P1689" s="34">
        <f>VLOOKUP(O1689,'CPT to wRVU'!$A$1:$C$9660,3,FALSE)</f>
        <v>0.18</v>
      </c>
      <c r="Q1689" s="28"/>
      <c r="R1689" s="28"/>
      <c r="S1689" s="28"/>
      <c r="T1689" s="28"/>
    </row>
    <row r="1690" spans="1:20" ht="27" customHeight="1" x14ac:dyDescent="0.2">
      <c r="A1690" s="35" t="s">
        <v>4832</v>
      </c>
      <c r="B1690" s="36" t="s">
        <v>40</v>
      </c>
      <c r="C1690" s="36" t="s">
        <v>61</v>
      </c>
      <c r="D1690" s="36" t="s">
        <v>4669</v>
      </c>
      <c r="E1690" s="36" t="s">
        <v>4833</v>
      </c>
      <c r="F1690" s="36">
        <f t="shared" si="30"/>
        <v>5</v>
      </c>
      <c r="G1690" s="36" t="str">
        <f t="shared" si="31"/>
        <v>03/07/202605:37:59</v>
      </c>
      <c r="H1690" s="36" t="s">
        <v>4669</v>
      </c>
      <c r="I1690" s="37">
        <v>46088</v>
      </c>
      <c r="J1690" s="37" t="str">
        <f t="shared" si="32"/>
        <v>WE</v>
      </c>
      <c r="K1690" s="36" t="s">
        <v>4834</v>
      </c>
      <c r="L1690" s="36">
        <f t="shared" si="33"/>
        <v>5</v>
      </c>
      <c r="M1690" s="36" t="s">
        <v>213</v>
      </c>
      <c r="N1690" s="38">
        <f t="shared" si="34"/>
        <v>2.3958333333333331E-2</v>
      </c>
      <c r="O1690" s="39">
        <v>71045</v>
      </c>
      <c r="P1690" s="40">
        <f>VLOOKUP(O1690,'CPT to wRVU'!$A$1:$C$9660,3,FALSE)</f>
        <v>0.18</v>
      </c>
      <c r="Q1690" s="25"/>
      <c r="R1690" s="25"/>
      <c r="S1690" s="25"/>
      <c r="T1690" s="25"/>
    </row>
    <row r="1691" spans="1:20" ht="27" customHeight="1" x14ac:dyDescent="0.2">
      <c r="A1691" s="29" t="s">
        <v>4835</v>
      </c>
      <c r="B1691" s="30" t="s">
        <v>40</v>
      </c>
      <c r="C1691" s="30" t="s">
        <v>61</v>
      </c>
      <c r="D1691" s="30" t="s">
        <v>4669</v>
      </c>
      <c r="E1691" s="30" t="s">
        <v>4836</v>
      </c>
      <c r="F1691" s="30">
        <f t="shared" si="30"/>
        <v>3</v>
      </c>
      <c r="G1691" s="30" t="str">
        <f t="shared" si="31"/>
        <v>03/07/202605:38:32</v>
      </c>
      <c r="H1691" s="30" t="s">
        <v>4669</v>
      </c>
      <c r="I1691" s="31">
        <v>46088</v>
      </c>
      <c r="J1691" s="31" t="str">
        <f t="shared" si="32"/>
        <v>WE</v>
      </c>
      <c r="K1691" s="30" t="s">
        <v>4837</v>
      </c>
      <c r="L1691" s="30">
        <f t="shared" si="33"/>
        <v>5</v>
      </c>
      <c r="M1691" s="30" t="s">
        <v>213</v>
      </c>
      <c r="N1691" s="32">
        <f t="shared" si="34"/>
        <v>7.2592592592592597E-2</v>
      </c>
      <c r="O1691" s="33">
        <v>71045</v>
      </c>
      <c r="P1691" s="34">
        <f>VLOOKUP(O1691,'CPT to wRVU'!$A$1:$C$9660,3,FALSE)</f>
        <v>0.18</v>
      </c>
      <c r="Q1691" s="28"/>
      <c r="R1691" s="28"/>
      <c r="S1691" s="28"/>
      <c r="T1691" s="28"/>
    </row>
    <row r="1692" spans="1:20" ht="27" customHeight="1" x14ac:dyDescent="0.2">
      <c r="A1692" s="35" t="s">
        <v>4838</v>
      </c>
      <c r="B1692" s="36" t="s">
        <v>40</v>
      </c>
      <c r="C1692" s="36" t="s">
        <v>61</v>
      </c>
      <c r="D1692" s="36" t="s">
        <v>4669</v>
      </c>
      <c r="E1692" s="36" t="s">
        <v>4839</v>
      </c>
      <c r="F1692" s="36">
        <f t="shared" si="30"/>
        <v>4</v>
      </c>
      <c r="G1692" s="36" t="str">
        <f t="shared" si="31"/>
        <v>03/07/202605:39:09</v>
      </c>
      <c r="H1692" s="36" t="s">
        <v>4669</v>
      </c>
      <c r="I1692" s="37">
        <v>46088</v>
      </c>
      <c r="J1692" s="37" t="str">
        <f t="shared" si="32"/>
        <v>WE</v>
      </c>
      <c r="K1692" s="36" t="s">
        <v>4840</v>
      </c>
      <c r="L1692" s="36">
        <f t="shared" si="33"/>
        <v>5</v>
      </c>
      <c r="M1692" s="36" t="s">
        <v>213</v>
      </c>
      <c r="N1692" s="38">
        <f t="shared" si="34"/>
        <v>3.0011574074074093E-2</v>
      </c>
      <c r="O1692" s="39">
        <v>71045</v>
      </c>
      <c r="P1692" s="40">
        <f>VLOOKUP(O1692,'CPT to wRVU'!$A$1:$C$9660,3,FALSE)</f>
        <v>0.18</v>
      </c>
      <c r="Q1692" s="25"/>
      <c r="R1692" s="25"/>
      <c r="S1692" s="25"/>
      <c r="T1692" s="25"/>
    </row>
    <row r="1693" spans="1:20" ht="27" customHeight="1" x14ac:dyDescent="0.2">
      <c r="A1693" s="29" t="s">
        <v>4841</v>
      </c>
      <c r="B1693" s="30" t="s">
        <v>40</v>
      </c>
      <c r="C1693" s="30" t="s">
        <v>61</v>
      </c>
      <c r="D1693" s="30" t="s">
        <v>4669</v>
      </c>
      <c r="E1693" s="30" t="s">
        <v>4842</v>
      </c>
      <c r="F1693" s="30">
        <f t="shared" si="30"/>
        <v>5</v>
      </c>
      <c r="G1693" s="30" t="str">
        <f t="shared" si="31"/>
        <v>03/07/202605:40:53</v>
      </c>
      <c r="H1693" s="30" t="s">
        <v>4669</v>
      </c>
      <c r="I1693" s="31">
        <v>46088</v>
      </c>
      <c r="J1693" s="31" t="str">
        <f t="shared" si="32"/>
        <v>WE</v>
      </c>
      <c r="K1693" s="30" t="s">
        <v>4843</v>
      </c>
      <c r="L1693" s="30">
        <f t="shared" si="33"/>
        <v>5</v>
      </c>
      <c r="M1693" s="30" t="s">
        <v>213</v>
      </c>
      <c r="N1693" s="32">
        <f t="shared" si="34"/>
        <v>2.752314814814813E-2</v>
      </c>
      <c r="O1693" s="33">
        <v>71045</v>
      </c>
      <c r="P1693" s="34">
        <f>VLOOKUP(O1693,'CPT to wRVU'!$A$1:$C$9660,3,FALSE)</f>
        <v>0.18</v>
      </c>
      <c r="Q1693" s="28"/>
      <c r="R1693" s="28"/>
      <c r="S1693" s="28"/>
      <c r="T1693" s="28"/>
    </row>
    <row r="1694" spans="1:20" ht="27" customHeight="1" x14ac:dyDescent="0.2">
      <c r="A1694" s="35" t="s">
        <v>4844</v>
      </c>
      <c r="B1694" s="36" t="s">
        <v>21</v>
      </c>
      <c r="C1694" s="36" t="s">
        <v>457</v>
      </c>
      <c r="D1694" s="36" t="s">
        <v>4669</v>
      </c>
      <c r="E1694" s="36" t="s">
        <v>4845</v>
      </c>
      <c r="F1694" s="36">
        <f t="shared" si="30"/>
        <v>4</v>
      </c>
      <c r="G1694" s="36" t="str">
        <f t="shared" si="31"/>
        <v>03/07/202605:55:46</v>
      </c>
      <c r="H1694" s="36" t="s">
        <v>4669</v>
      </c>
      <c r="I1694" s="37">
        <v>46088</v>
      </c>
      <c r="J1694" s="37" t="str">
        <f t="shared" si="32"/>
        <v>WE</v>
      </c>
      <c r="K1694" s="36" t="s">
        <v>4846</v>
      </c>
      <c r="L1694" s="36">
        <f t="shared" si="33"/>
        <v>5</v>
      </c>
      <c r="M1694" s="36" t="s">
        <v>213</v>
      </c>
      <c r="N1694" s="38">
        <f t="shared" si="34"/>
        <v>6.6192129629629642E-2</v>
      </c>
      <c r="O1694" s="39">
        <v>71250</v>
      </c>
      <c r="P1694" s="40">
        <f>VLOOKUP(O1694,'CPT to wRVU'!$A$1:$C$9660,3,FALSE)</f>
        <v>1.08</v>
      </c>
      <c r="Q1694" s="25"/>
      <c r="R1694" s="25"/>
      <c r="S1694" s="25"/>
      <c r="T1694" s="25"/>
    </row>
    <row r="1695" spans="1:20" ht="27" customHeight="1" x14ac:dyDescent="0.2">
      <c r="A1695" s="29" t="s">
        <v>4847</v>
      </c>
      <c r="B1695" s="30" t="s">
        <v>40</v>
      </c>
      <c r="C1695" s="30" t="s">
        <v>61</v>
      </c>
      <c r="D1695" s="30" t="s">
        <v>4669</v>
      </c>
      <c r="E1695" s="30" t="s">
        <v>3360</v>
      </c>
      <c r="F1695" s="30">
        <f t="shared" si="30"/>
        <v>5</v>
      </c>
      <c r="G1695" s="30" t="str">
        <f t="shared" si="31"/>
        <v>03/07/202605:56:20</v>
      </c>
      <c r="H1695" s="30" t="s">
        <v>4669</v>
      </c>
      <c r="I1695" s="31">
        <v>46088</v>
      </c>
      <c r="J1695" s="31" t="str">
        <f t="shared" si="32"/>
        <v>WE</v>
      </c>
      <c r="K1695" s="30" t="s">
        <v>4848</v>
      </c>
      <c r="L1695" s="30">
        <f t="shared" si="33"/>
        <v>5</v>
      </c>
      <c r="M1695" s="30" t="s">
        <v>213</v>
      </c>
      <c r="N1695" s="32">
        <f t="shared" si="34"/>
        <v>8.7962962962963021E-3</v>
      </c>
      <c r="O1695" s="33">
        <v>71045</v>
      </c>
      <c r="P1695" s="34">
        <f>VLOOKUP(O1695,'CPT to wRVU'!$A$1:$C$9660,3,FALSE)</f>
        <v>0.18</v>
      </c>
      <c r="Q1695" s="28"/>
      <c r="R1695" s="28"/>
      <c r="S1695" s="28"/>
      <c r="T1695" s="28"/>
    </row>
    <row r="1696" spans="1:20" ht="27" customHeight="1" x14ac:dyDescent="0.2">
      <c r="A1696" s="35" t="s">
        <v>4849</v>
      </c>
      <c r="B1696" s="36" t="s">
        <v>40</v>
      </c>
      <c r="C1696" s="36" t="s">
        <v>61</v>
      </c>
      <c r="D1696" s="36" t="s">
        <v>4669</v>
      </c>
      <c r="E1696" s="36" t="s">
        <v>4850</v>
      </c>
      <c r="F1696" s="36">
        <f t="shared" si="30"/>
        <v>11</v>
      </c>
      <c r="G1696" s="36" t="str">
        <f t="shared" si="31"/>
        <v>03/07/202605:57:00</v>
      </c>
      <c r="H1696" s="36" t="s">
        <v>4669</v>
      </c>
      <c r="I1696" s="37">
        <v>46088</v>
      </c>
      <c r="J1696" s="37" t="str">
        <f t="shared" si="32"/>
        <v>WE</v>
      </c>
      <c r="K1696" s="36" t="s">
        <v>4851</v>
      </c>
      <c r="L1696" s="36">
        <f t="shared" si="33"/>
        <v>5</v>
      </c>
      <c r="M1696" s="36" t="s">
        <v>213</v>
      </c>
      <c r="N1696" s="38">
        <f t="shared" si="34"/>
        <v>-0.24854166666666666</v>
      </c>
      <c r="O1696" s="39">
        <v>71045</v>
      </c>
      <c r="P1696" s="40">
        <f>VLOOKUP(O1696,'CPT to wRVU'!$A$1:$C$9660,3,FALSE)</f>
        <v>0.18</v>
      </c>
      <c r="Q1696" s="25"/>
      <c r="R1696" s="25"/>
      <c r="S1696" s="25"/>
      <c r="T1696" s="25"/>
    </row>
    <row r="1697" spans="1:20" ht="27" customHeight="1" x14ac:dyDescent="0.2">
      <c r="A1697" s="29" t="s">
        <v>4852</v>
      </c>
      <c r="B1697" s="30" t="s">
        <v>40</v>
      </c>
      <c r="C1697" s="30" t="s">
        <v>61</v>
      </c>
      <c r="D1697" s="30" t="s">
        <v>4669</v>
      </c>
      <c r="E1697" s="30" t="s">
        <v>4853</v>
      </c>
      <c r="F1697" s="30">
        <f t="shared" si="30"/>
        <v>5</v>
      </c>
      <c r="G1697" s="30" t="str">
        <f t="shared" si="31"/>
        <v>03/07/202605:58:27</v>
      </c>
      <c r="H1697" s="30" t="s">
        <v>4669</v>
      </c>
      <c r="I1697" s="31">
        <v>46088</v>
      </c>
      <c r="J1697" s="31" t="str">
        <f t="shared" si="32"/>
        <v>WE</v>
      </c>
      <c r="K1697" s="30" t="s">
        <v>4854</v>
      </c>
      <c r="L1697" s="30">
        <f t="shared" si="33"/>
        <v>5</v>
      </c>
      <c r="M1697" s="30" t="s">
        <v>213</v>
      </c>
      <c r="N1697" s="32">
        <f t="shared" si="34"/>
        <v>7.3263888888888962E-3</v>
      </c>
      <c r="O1697" s="33">
        <v>71045</v>
      </c>
      <c r="P1697" s="34">
        <f>VLOOKUP(O1697,'CPT to wRVU'!$A$1:$C$9660,3,FALSE)</f>
        <v>0.18</v>
      </c>
      <c r="Q1697" s="28"/>
      <c r="R1697" s="28"/>
      <c r="S1697" s="28"/>
      <c r="T1697" s="28"/>
    </row>
    <row r="1698" spans="1:20" ht="16.5" customHeight="1" x14ac:dyDescent="0.2">
      <c r="A1698" s="35" t="s">
        <v>4855</v>
      </c>
      <c r="B1698" s="36" t="s">
        <v>40</v>
      </c>
      <c r="C1698" s="36" t="s">
        <v>61</v>
      </c>
      <c r="D1698" s="36" t="s">
        <v>4669</v>
      </c>
      <c r="E1698" s="36" t="s">
        <v>4856</v>
      </c>
      <c r="F1698" s="36">
        <f t="shared" si="30"/>
        <v>5</v>
      </c>
      <c r="G1698" s="36" t="str">
        <f t="shared" si="31"/>
        <v>03/07/202605:59:00</v>
      </c>
      <c r="H1698" s="36" t="s">
        <v>4669</v>
      </c>
      <c r="I1698" s="37">
        <v>46088</v>
      </c>
      <c r="J1698" s="37" t="str">
        <f t="shared" si="32"/>
        <v>WE</v>
      </c>
      <c r="K1698" s="36" t="s">
        <v>4857</v>
      </c>
      <c r="L1698" s="36">
        <f t="shared" si="33"/>
        <v>5</v>
      </c>
      <c r="M1698" s="36" t="s">
        <v>213</v>
      </c>
      <c r="N1698" s="38">
        <f t="shared" si="34"/>
        <v>8.9351851851851849E-3</v>
      </c>
      <c r="O1698" s="39">
        <v>71045</v>
      </c>
      <c r="P1698" s="40">
        <f>VLOOKUP(O1698,'CPT to wRVU'!$A$1:$C$9660,3,FALSE)</f>
        <v>0.18</v>
      </c>
      <c r="Q1698" s="25"/>
      <c r="R1698" s="25"/>
      <c r="S1698" s="25"/>
      <c r="T1698" s="25"/>
    </row>
    <row r="1699" spans="1:20" ht="27" customHeight="1" x14ac:dyDescent="0.2">
      <c r="A1699" s="29" t="s">
        <v>4858</v>
      </c>
      <c r="B1699" s="30" t="s">
        <v>40</v>
      </c>
      <c r="C1699" s="30" t="s">
        <v>61</v>
      </c>
      <c r="D1699" s="30" t="s">
        <v>4669</v>
      </c>
      <c r="E1699" s="30" t="s">
        <v>4859</v>
      </c>
      <c r="F1699" s="30">
        <f t="shared" si="30"/>
        <v>5</v>
      </c>
      <c r="G1699" s="30" t="str">
        <f t="shared" si="31"/>
        <v>03/07/202605:59:37</v>
      </c>
      <c r="H1699" s="30" t="s">
        <v>4669</v>
      </c>
      <c r="I1699" s="31">
        <v>46088</v>
      </c>
      <c r="J1699" s="31" t="str">
        <f t="shared" si="32"/>
        <v>WE</v>
      </c>
      <c r="K1699" s="30" t="s">
        <v>4860</v>
      </c>
      <c r="L1699" s="30">
        <f t="shared" si="33"/>
        <v>5</v>
      </c>
      <c r="M1699" s="30" t="s">
        <v>213</v>
      </c>
      <c r="N1699" s="32">
        <f t="shared" si="34"/>
        <v>9.8263888888888984E-3</v>
      </c>
      <c r="O1699" s="33">
        <v>71045</v>
      </c>
      <c r="P1699" s="34">
        <f>VLOOKUP(O1699,'CPT to wRVU'!$A$1:$C$9660,3,FALSE)</f>
        <v>0.18</v>
      </c>
      <c r="Q1699" s="28"/>
      <c r="R1699" s="28"/>
      <c r="S1699" s="28"/>
      <c r="T1699" s="28"/>
    </row>
    <row r="1700" spans="1:20" ht="27" customHeight="1" x14ac:dyDescent="0.2">
      <c r="A1700" s="35" t="s">
        <v>4861</v>
      </c>
      <c r="B1700" s="36" t="s">
        <v>40</v>
      </c>
      <c r="C1700" s="36" t="s">
        <v>2250</v>
      </c>
      <c r="D1700" s="36" t="s">
        <v>4669</v>
      </c>
      <c r="E1700" s="36" t="s">
        <v>4862</v>
      </c>
      <c r="F1700" s="36">
        <f t="shared" si="30"/>
        <v>6</v>
      </c>
      <c r="G1700" s="36" t="str">
        <f t="shared" si="31"/>
        <v>03/07/202606:14:14</v>
      </c>
      <c r="H1700" s="36" t="s">
        <v>4669</v>
      </c>
      <c r="I1700" s="37">
        <v>46088</v>
      </c>
      <c r="J1700" s="37" t="str">
        <f t="shared" si="32"/>
        <v>WE</v>
      </c>
      <c r="K1700" s="36" t="s">
        <v>4863</v>
      </c>
      <c r="L1700" s="36">
        <f t="shared" si="33"/>
        <v>6</v>
      </c>
      <c r="M1700" s="36" t="s">
        <v>213</v>
      </c>
      <c r="N1700" s="38">
        <f t="shared" si="34"/>
        <v>7.4999999999999512E-3</v>
      </c>
      <c r="O1700" s="39">
        <v>73060</v>
      </c>
      <c r="P1700" s="40">
        <f>VLOOKUP(O1700,'CPT to wRVU'!$A$1:$C$9660,3,FALSE)</f>
        <v>0.16</v>
      </c>
      <c r="Q1700" s="25"/>
      <c r="R1700" s="25">
        <f>SUM(P1700:P1707)</f>
        <v>1.4899999999999998</v>
      </c>
      <c r="S1700" s="25"/>
      <c r="T1700" s="25"/>
    </row>
    <row r="1701" spans="1:20" ht="27" customHeight="1" x14ac:dyDescent="0.2">
      <c r="A1701" s="29" t="s">
        <v>4864</v>
      </c>
      <c r="B1701" s="30" t="s">
        <v>40</v>
      </c>
      <c r="C1701" s="30" t="s">
        <v>61</v>
      </c>
      <c r="D1701" s="30" t="s">
        <v>4669</v>
      </c>
      <c r="E1701" s="30" t="s">
        <v>4865</v>
      </c>
      <c r="F1701" s="30">
        <f t="shared" si="30"/>
        <v>6</v>
      </c>
      <c r="G1701" s="30" t="str">
        <f t="shared" si="31"/>
        <v>03/07/202606:14:41</v>
      </c>
      <c r="H1701" s="30" t="s">
        <v>4669</v>
      </c>
      <c r="I1701" s="31">
        <v>46088</v>
      </c>
      <c r="J1701" s="31" t="str">
        <f t="shared" si="32"/>
        <v>WE</v>
      </c>
      <c r="K1701" s="30" t="s">
        <v>4866</v>
      </c>
      <c r="L1701" s="30">
        <f t="shared" si="33"/>
        <v>6</v>
      </c>
      <c r="M1701" s="30" t="s">
        <v>213</v>
      </c>
      <c r="N1701" s="32">
        <f t="shared" si="34"/>
        <v>7.2337962962963354E-3</v>
      </c>
      <c r="O1701" s="33">
        <v>71045</v>
      </c>
      <c r="P1701" s="34">
        <f>VLOOKUP(O1701,'CPT to wRVU'!$A$1:$C$9660,3,FALSE)</f>
        <v>0.18</v>
      </c>
      <c r="Q1701" s="28"/>
      <c r="R1701" s="28"/>
      <c r="S1701" s="28"/>
      <c r="T1701" s="28"/>
    </row>
    <row r="1702" spans="1:20" ht="27" customHeight="1" x14ac:dyDescent="0.2">
      <c r="A1702" s="35" t="s">
        <v>4867</v>
      </c>
      <c r="B1702" s="36" t="s">
        <v>40</v>
      </c>
      <c r="C1702" s="36" t="s">
        <v>156</v>
      </c>
      <c r="D1702" s="36" t="s">
        <v>4669</v>
      </c>
      <c r="E1702" s="36" t="s">
        <v>4862</v>
      </c>
      <c r="F1702" s="36">
        <f t="shared" si="30"/>
        <v>6</v>
      </c>
      <c r="G1702" s="36" t="str">
        <f t="shared" si="31"/>
        <v>03/07/202606:16:42</v>
      </c>
      <c r="H1702" s="36" t="s">
        <v>4669</v>
      </c>
      <c r="I1702" s="37">
        <v>46088</v>
      </c>
      <c r="J1702" s="37" t="str">
        <f t="shared" si="32"/>
        <v>WE</v>
      </c>
      <c r="K1702" s="36" t="s">
        <v>4868</v>
      </c>
      <c r="L1702" s="36">
        <f t="shared" si="33"/>
        <v>6</v>
      </c>
      <c r="M1702" s="36" t="s">
        <v>213</v>
      </c>
      <c r="N1702" s="38">
        <f t="shared" si="34"/>
        <v>9.2129629629629228E-3</v>
      </c>
      <c r="O1702" s="39">
        <v>73630</v>
      </c>
      <c r="P1702" s="40">
        <f>VLOOKUP(O1702,'CPT to wRVU'!$A$1:$C$9660,3,FALSE)</f>
        <v>0.17</v>
      </c>
      <c r="Q1702" s="25"/>
      <c r="R1702" s="25"/>
      <c r="S1702" s="25"/>
      <c r="T1702" s="25"/>
    </row>
    <row r="1703" spans="1:20" ht="27" customHeight="1" x14ac:dyDescent="0.2">
      <c r="A1703" s="29" t="s">
        <v>4869</v>
      </c>
      <c r="B1703" s="30" t="s">
        <v>40</v>
      </c>
      <c r="C1703" s="30" t="s">
        <v>41</v>
      </c>
      <c r="D1703" s="30" t="s">
        <v>4669</v>
      </c>
      <c r="E1703" s="30" t="s">
        <v>4870</v>
      </c>
      <c r="F1703" s="30">
        <f t="shared" si="30"/>
        <v>6</v>
      </c>
      <c r="G1703" s="30" t="str">
        <f t="shared" si="31"/>
        <v>03/07/202606:17:38</v>
      </c>
      <c r="H1703" s="30" t="s">
        <v>4669</v>
      </c>
      <c r="I1703" s="31">
        <v>46088</v>
      </c>
      <c r="J1703" s="31" t="str">
        <f t="shared" si="32"/>
        <v>WE</v>
      </c>
      <c r="K1703" s="30" t="s">
        <v>4871</v>
      </c>
      <c r="L1703" s="30">
        <f t="shared" si="33"/>
        <v>6</v>
      </c>
      <c r="M1703" s="30" t="s">
        <v>213</v>
      </c>
      <c r="N1703" s="32">
        <f t="shared" si="34"/>
        <v>6.5046296296296102E-3</v>
      </c>
      <c r="O1703" s="33">
        <v>71046</v>
      </c>
      <c r="P1703" s="34">
        <f>VLOOKUP(O1703,'CPT to wRVU'!$A$1:$C$9660,3,FALSE)</f>
        <v>0.22</v>
      </c>
      <c r="Q1703" s="28"/>
      <c r="R1703" s="28"/>
      <c r="S1703" s="28"/>
      <c r="T1703" s="28"/>
    </row>
    <row r="1704" spans="1:20" ht="27" customHeight="1" x14ac:dyDescent="0.2">
      <c r="A1704" s="35" t="s">
        <v>4872</v>
      </c>
      <c r="B1704" s="36" t="s">
        <v>40</v>
      </c>
      <c r="C1704" s="36" t="s">
        <v>41</v>
      </c>
      <c r="D1704" s="36" t="s">
        <v>4669</v>
      </c>
      <c r="E1704" s="36" t="s">
        <v>4873</v>
      </c>
      <c r="F1704" s="36">
        <f t="shared" si="30"/>
        <v>6</v>
      </c>
      <c r="G1704" s="36" t="str">
        <f t="shared" si="31"/>
        <v>03/07/202606:50:41</v>
      </c>
      <c r="H1704" s="36" t="s">
        <v>4669</v>
      </c>
      <c r="I1704" s="37">
        <v>46088</v>
      </c>
      <c r="J1704" s="37" t="str">
        <f t="shared" si="32"/>
        <v>WE</v>
      </c>
      <c r="K1704" s="36" t="s">
        <v>4874</v>
      </c>
      <c r="L1704" s="36">
        <f t="shared" si="33"/>
        <v>6</v>
      </c>
      <c r="M1704" s="36" t="s">
        <v>213</v>
      </c>
      <c r="N1704" s="38">
        <f t="shared" si="34"/>
        <v>6.2962962962962998E-3</v>
      </c>
      <c r="O1704" s="39">
        <v>71046</v>
      </c>
      <c r="P1704" s="40">
        <f>VLOOKUP(O1704,'CPT to wRVU'!$A$1:$C$9660,3,FALSE)</f>
        <v>0.22</v>
      </c>
      <c r="Q1704" s="25"/>
      <c r="R1704" s="25"/>
      <c r="S1704" s="25"/>
      <c r="T1704" s="25"/>
    </row>
    <row r="1705" spans="1:20" ht="27" customHeight="1" x14ac:dyDescent="0.2">
      <c r="A1705" s="29" t="s">
        <v>4875</v>
      </c>
      <c r="B1705" s="30" t="s">
        <v>40</v>
      </c>
      <c r="C1705" s="30" t="s">
        <v>110</v>
      </c>
      <c r="D1705" s="30" t="s">
        <v>4669</v>
      </c>
      <c r="E1705" s="30" t="s">
        <v>4873</v>
      </c>
      <c r="F1705" s="30">
        <f t="shared" si="30"/>
        <v>6</v>
      </c>
      <c r="G1705" s="30" t="str">
        <f t="shared" si="31"/>
        <v>03/07/202606:52:12</v>
      </c>
      <c r="H1705" s="30" t="s">
        <v>4669</v>
      </c>
      <c r="I1705" s="31">
        <v>46088</v>
      </c>
      <c r="J1705" s="31" t="str">
        <f t="shared" si="32"/>
        <v>WE</v>
      </c>
      <c r="K1705" s="30" t="s">
        <v>4876</v>
      </c>
      <c r="L1705" s="30">
        <f t="shared" si="33"/>
        <v>6</v>
      </c>
      <c r="M1705" s="30" t="s">
        <v>213</v>
      </c>
      <c r="N1705" s="32">
        <f t="shared" si="34"/>
        <v>7.3495370370370572E-3</v>
      </c>
      <c r="O1705" s="33">
        <v>74018</v>
      </c>
      <c r="P1705" s="34">
        <f>VLOOKUP(O1705,'CPT to wRVU'!$A$1:$C$9660,3,FALSE)</f>
        <v>0.18</v>
      </c>
      <c r="Q1705" s="28"/>
      <c r="R1705" s="28"/>
      <c r="S1705" s="28"/>
      <c r="T1705" s="28"/>
    </row>
    <row r="1706" spans="1:20" ht="27" customHeight="1" x14ac:dyDescent="0.2">
      <c r="A1706" s="35" t="s">
        <v>4877</v>
      </c>
      <c r="B1706" s="36" t="s">
        <v>40</v>
      </c>
      <c r="C1706" s="36" t="s">
        <v>61</v>
      </c>
      <c r="D1706" s="36" t="s">
        <v>4669</v>
      </c>
      <c r="E1706" s="36" t="s">
        <v>4878</v>
      </c>
      <c r="F1706" s="36">
        <f t="shared" si="30"/>
        <v>6</v>
      </c>
      <c r="G1706" s="36" t="str">
        <f t="shared" si="31"/>
        <v>03/07/202606:54:55</v>
      </c>
      <c r="H1706" s="36" t="s">
        <v>4669</v>
      </c>
      <c r="I1706" s="37">
        <v>46088</v>
      </c>
      <c r="J1706" s="37" t="str">
        <f t="shared" si="32"/>
        <v>WE</v>
      </c>
      <c r="K1706" s="36" t="s">
        <v>4879</v>
      </c>
      <c r="L1706" s="36">
        <f t="shared" si="33"/>
        <v>6</v>
      </c>
      <c r="M1706" s="36" t="s">
        <v>213</v>
      </c>
      <c r="N1706" s="38">
        <f t="shared" si="34"/>
        <v>4.9884259259259101E-3</v>
      </c>
      <c r="O1706" s="39">
        <v>71045</v>
      </c>
      <c r="P1706" s="40">
        <f>VLOOKUP(O1706,'CPT to wRVU'!$A$1:$C$9660,3,FALSE)</f>
        <v>0.18</v>
      </c>
      <c r="Q1706" s="25"/>
      <c r="R1706" s="25"/>
      <c r="S1706" s="25"/>
      <c r="T1706" s="25"/>
    </row>
    <row r="1707" spans="1:20" ht="27" customHeight="1" x14ac:dyDescent="0.2">
      <c r="A1707" s="29" t="s">
        <v>4880</v>
      </c>
      <c r="B1707" s="30" t="s">
        <v>40</v>
      </c>
      <c r="C1707" s="30" t="s">
        <v>61</v>
      </c>
      <c r="D1707" s="30" t="s">
        <v>4669</v>
      </c>
      <c r="E1707" s="30" t="s">
        <v>4881</v>
      </c>
      <c r="F1707" s="30">
        <f t="shared" si="30"/>
        <v>6</v>
      </c>
      <c r="G1707" s="30" t="str">
        <f t="shared" si="31"/>
        <v>03/07/202606:56:19</v>
      </c>
      <c r="H1707" s="30" t="s">
        <v>4669</v>
      </c>
      <c r="I1707" s="31">
        <v>46088</v>
      </c>
      <c r="J1707" s="31" t="str">
        <f t="shared" si="32"/>
        <v>WE</v>
      </c>
      <c r="K1707" s="30" t="s">
        <v>4882</v>
      </c>
      <c r="L1707" s="30">
        <f t="shared" si="33"/>
        <v>6</v>
      </c>
      <c r="M1707" s="30" t="s">
        <v>213</v>
      </c>
      <c r="N1707" s="32">
        <f t="shared" si="34"/>
        <v>6.6550925925926152E-3</v>
      </c>
      <c r="O1707" s="33">
        <v>71045</v>
      </c>
      <c r="P1707" s="34">
        <f>VLOOKUP(O1707,'CPT to wRVU'!$A$1:$C$9660,3,FALSE)</f>
        <v>0.18</v>
      </c>
      <c r="Q1707" s="28"/>
      <c r="R1707" s="28"/>
      <c r="S1707" s="28"/>
      <c r="T1707" s="28"/>
    </row>
    <row r="1708" spans="1:20" ht="27" customHeight="1" x14ac:dyDescent="0.2">
      <c r="A1708" s="35" t="s">
        <v>4883</v>
      </c>
      <c r="B1708" s="36" t="s">
        <v>40</v>
      </c>
      <c r="C1708" s="36" t="s">
        <v>61</v>
      </c>
      <c r="D1708" s="36" t="s">
        <v>4669</v>
      </c>
      <c r="E1708" s="36" t="s">
        <v>4884</v>
      </c>
      <c r="F1708" s="36">
        <f t="shared" si="30"/>
        <v>6</v>
      </c>
      <c r="G1708" s="36" t="str">
        <f t="shared" si="31"/>
        <v>03/07/202607:01:26</v>
      </c>
      <c r="H1708" s="36" t="s">
        <v>4669</v>
      </c>
      <c r="I1708" s="37">
        <v>46088</v>
      </c>
      <c r="J1708" s="37" t="str">
        <f t="shared" si="32"/>
        <v>WE</v>
      </c>
      <c r="K1708" s="36" t="s">
        <v>4885</v>
      </c>
      <c r="L1708" s="36">
        <f t="shared" si="33"/>
        <v>7</v>
      </c>
      <c r="M1708" s="36" t="s">
        <v>213</v>
      </c>
      <c r="N1708" s="38">
        <f t="shared" si="34"/>
        <v>1.8634259259259212E-3</v>
      </c>
      <c r="O1708" s="39">
        <v>71045</v>
      </c>
      <c r="P1708" s="40">
        <f>VLOOKUP(O1708,'CPT to wRVU'!$A$1:$C$9660,3,FALSE)</f>
        <v>0.18</v>
      </c>
      <c r="Q1708" s="25"/>
      <c r="R1708" s="25">
        <f>SUM(P1708:P1715)</f>
        <v>2.4200000000000004</v>
      </c>
      <c r="S1708" s="25"/>
      <c r="T1708" s="25"/>
    </row>
    <row r="1709" spans="1:20" ht="27" customHeight="1" x14ac:dyDescent="0.2">
      <c r="A1709" s="29" t="s">
        <v>4886</v>
      </c>
      <c r="B1709" s="30" t="s">
        <v>40</v>
      </c>
      <c r="C1709" s="30" t="s">
        <v>61</v>
      </c>
      <c r="D1709" s="30" t="s">
        <v>4669</v>
      </c>
      <c r="E1709" s="30" t="s">
        <v>4887</v>
      </c>
      <c r="F1709" s="30">
        <f t="shared" si="30"/>
        <v>6</v>
      </c>
      <c r="G1709" s="30" t="str">
        <f t="shared" si="31"/>
        <v>03/07/202607:02:34</v>
      </c>
      <c r="H1709" s="30" t="s">
        <v>4669</v>
      </c>
      <c r="I1709" s="31">
        <v>46088</v>
      </c>
      <c r="J1709" s="31" t="str">
        <f t="shared" si="32"/>
        <v>WE</v>
      </c>
      <c r="K1709" s="30" t="s">
        <v>4888</v>
      </c>
      <c r="L1709" s="30">
        <f t="shared" si="33"/>
        <v>7</v>
      </c>
      <c r="M1709" s="30" t="s">
        <v>213</v>
      </c>
      <c r="N1709" s="32">
        <f t="shared" si="34"/>
        <v>2.1180555555555536E-3</v>
      </c>
      <c r="O1709" s="33">
        <v>71045</v>
      </c>
      <c r="P1709" s="34">
        <f>VLOOKUP(O1709,'CPT to wRVU'!$A$1:$C$9660,3,FALSE)</f>
        <v>0.18</v>
      </c>
      <c r="Q1709" s="28"/>
      <c r="R1709" s="28"/>
      <c r="S1709" s="28"/>
      <c r="T1709" s="28"/>
    </row>
    <row r="1710" spans="1:20" ht="27" customHeight="1" x14ac:dyDescent="0.2">
      <c r="A1710" s="35" t="s">
        <v>4889</v>
      </c>
      <c r="B1710" s="36" t="s">
        <v>21</v>
      </c>
      <c r="C1710" s="36" t="s">
        <v>457</v>
      </c>
      <c r="D1710" s="36" t="s">
        <v>4669</v>
      </c>
      <c r="E1710" s="36" t="s">
        <v>4890</v>
      </c>
      <c r="F1710" s="36">
        <f t="shared" si="30"/>
        <v>7</v>
      </c>
      <c r="G1710" s="36" t="str">
        <f t="shared" si="31"/>
        <v>03/07/202607:11:25</v>
      </c>
      <c r="H1710" s="36" t="s">
        <v>4669</v>
      </c>
      <c r="I1710" s="37">
        <v>46088</v>
      </c>
      <c r="J1710" s="37" t="str">
        <f t="shared" si="32"/>
        <v>WE</v>
      </c>
      <c r="K1710" s="36" t="s">
        <v>4891</v>
      </c>
      <c r="L1710" s="36">
        <f t="shared" si="33"/>
        <v>7</v>
      </c>
      <c r="M1710" s="36" t="s">
        <v>213</v>
      </c>
      <c r="N1710" s="38">
        <f t="shared" si="34"/>
        <v>6.6666666666666541E-3</v>
      </c>
      <c r="O1710" s="39">
        <v>71250</v>
      </c>
      <c r="P1710" s="40">
        <f>VLOOKUP(O1710,'CPT to wRVU'!$A$1:$C$9660,3,FALSE)</f>
        <v>1.08</v>
      </c>
      <c r="Q1710" s="25"/>
      <c r="R1710" s="25"/>
      <c r="S1710" s="25"/>
      <c r="T1710" s="25"/>
    </row>
    <row r="1711" spans="1:20" ht="27" customHeight="1" x14ac:dyDescent="0.2">
      <c r="A1711" s="29" t="s">
        <v>4892</v>
      </c>
      <c r="B1711" s="30" t="s">
        <v>40</v>
      </c>
      <c r="C1711" s="30" t="s">
        <v>41</v>
      </c>
      <c r="D1711" s="30" t="s">
        <v>4669</v>
      </c>
      <c r="E1711" s="30" t="s">
        <v>4893</v>
      </c>
      <c r="F1711" s="30">
        <f t="shared" si="30"/>
        <v>7</v>
      </c>
      <c r="G1711" s="30" t="str">
        <f t="shared" si="31"/>
        <v>03/07/202607:22:56</v>
      </c>
      <c r="H1711" s="30" t="s">
        <v>4669</v>
      </c>
      <c r="I1711" s="31">
        <v>46088</v>
      </c>
      <c r="J1711" s="31" t="str">
        <f t="shared" si="32"/>
        <v>WE</v>
      </c>
      <c r="K1711" s="30" t="s">
        <v>4894</v>
      </c>
      <c r="L1711" s="30">
        <f t="shared" si="33"/>
        <v>7</v>
      </c>
      <c r="M1711" s="30" t="s">
        <v>213</v>
      </c>
      <c r="N1711" s="32">
        <f t="shared" si="34"/>
        <v>3.4722222222222099E-3</v>
      </c>
      <c r="O1711" s="33">
        <v>71046</v>
      </c>
      <c r="P1711" s="34">
        <f>VLOOKUP(O1711,'CPT to wRVU'!$A$1:$C$9660,3,FALSE)</f>
        <v>0.22</v>
      </c>
      <c r="Q1711" s="28"/>
      <c r="R1711" s="28"/>
      <c r="S1711" s="28"/>
      <c r="T1711" s="28"/>
    </row>
    <row r="1712" spans="1:20" ht="27" customHeight="1" x14ac:dyDescent="0.2">
      <c r="A1712" s="35" t="s">
        <v>4895</v>
      </c>
      <c r="B1712" s="36" t="s">
        <v>40</v>
      </c>
      <c r="C1712" s="36" t="s">
        <v>61</v>
      </c>
      <c r="D1712" s="36" t="s">
        <v>4669</v>
      </c>
      <c r="E1712" s="36" t="s">
        <v>4896</v>
      </c>
      <c r="F1712" s="36">
        <f t="shared" si="30"/>
        <v>7</v>
      </c>
      <c r="G1712" s="36" t="str">
        <f t="shared" si="31"/>
        <v>03/07/202607:40:36</v>
      </c>
      <c r="H1712" s="36" t="s">
        <v>4669</v>
      </c>
      <c r="I1712" s="37">
        <v>46088</v>
      </c>
      <c r="J1712" s="37" t="str">
        <f t="shared" si="32"/>
        <v>WE</v>
      </c>
      <c r="K1712" s="36" t="s">
        <v>4897</v>
      </c>
      <c r="L1712" s="36">
        <f t="shared" si="33"/>
        <v>7</v>
      </c>
      <c r="M1712" s="36" t="s">
        <v>213</v>
      </c>
      <c r="N1712" s="38">
        <f t="shared" si="34"/>
        <v>6.3425925925925664E-3</v>
      </c>
      <c r="O1712" s="39">
        <v>71045</v>
      </c>
      <c r="P1712" s="40">
        <f>VLOOKUP(O1712,'CPT to wRVU'!$A$1:$C$9660,3,FALSE)</f>
        <v>0.18</v>
      </c>
      <c r="Q1712" s="25"/>
      <c r="R1712" s="25"/>
      <c r="S1712" s="25"/>
      <c r="T1712" s="25"/>
    </row>
    <row r="1713" spans="1:20" ht="27" customHeight="1" x14ac:dyDescent="0.2">
      <c r="A1713" s="29" t="s">
        <v>4898</v>
      </c>
      <c r="B1713" s="30" t="s">
        <v>40</v>
      </c>
      <c r="C1713" s="30" t="s">
        <v>61</v>
      </c>
      <c r="D1713" s="30" t="s">
        <v>4669</v>
      </c>
      <c r="E1713" s="30" t="s">
        <v>4899</v>
      </c>
      <c r="F1713" s="30">
        <f t="shared" si="30"/>
        <v>7</v>
      </c>
      <c r="G1713" s="30" t="str">
        <f t="shared" si="31"/>
        <v>03/07/202607:41:12</v>
      </c>
      <c r="H1713" s="30" t="s">
        <v>4669</v>
      </c>
      <c r="I1713" s="31">
        <v>46088</v>
      </c>
      <c r="J1713" s="31" t="str">
        <f t="shared" si="32"/>
        <v>WE</v>
      </c>
      <c r="K1713" s="30" t="s">
        <v>4900</v>
      </c>
      <c r="L1713" s="30">
        <f t="shared" si="33"/>
        <v>7</v>
      </c>
      <c r="M1713" s="30" t="s">
        <v>213</v>
      </c>
      <c r="N1713" s="32">
        <f t="shared" si="34"/>
        <v>8.6458333333333526E-3</v>
      </c>
      <c r="O1713" s="33">
        <v>71045</v>
      </c>
      <c r="P1713" s="34">
        <f>VLOOKUP(O1713,'CPT to wRVU'!$A$1:$C$9660,3,FALSE)</f>
        <v>0.18</v>
      </c>
      <c r="Q1713" s="28"/>
      <c r="R1713" s="28"/>
      <c r="S1713" s="28"/>
      <c r="T1713" s="28"/>
    </row>
    <row r="1714" spans="1:20" ht="27" customHeight="1" x14ac:dyDescent="0.2">
      <c r="A1714" s="35" t="s">
        <v>4901</v>
      </c>
      <c r="B1714" s="36" t="s">
        <v>40</v>
      </c>
      <c r="C1714" s="36" t="s">
        <v>61</v>
      </c>
      <c r="D1714" s="36" t="s">
        <v>4669</v>
      </c>
      <c r="E1714" s="36" t="s">
        <v>4902</v>
      </c>
      <c r="F1714" s="36">
        <f t="shared" si="30"/>
        <v>6</v>
      </c>
      <c r="G1714" s="36" t="str">
        <f t="shared" si="31"/>
        <v>03/07/202607:43:08</v>
      </c>
      <c r="H1714" s="36" t="s">
        <v>4669</v>
      </c>
      <c r="I1714" s="37">
        <v>46088</v>
      </c>
      <c r="J1714" s="37" t="str">
        <f t="shared" si="32"/>
        <v>WE</v>
      </c>
      <c r="K1714" s="36" t="s">
        <v>4903</v>
      </c>
      <c r="L1714" s="36">
        <f t="shared" si="33"/>
        <v>7</v>
      </c>
      <c r="M1714" s="36" t="s">
        <v>213</v>
      </c>
      <c r="N1714" s="38">
        <f t="shared" si="34"/>
        <v>3.4687500000000038E-2</v>
      </c>
      <c r="O1714" s="39">
        <v>71045</v>
      </c>
      <c r="P1714" s="40">
        <f>VLOOKUP(O1714,'CPT to wRVU'!$A$1:$C$9660,3,FALSE)</f>
        <v>0.18</v>
      </c>
      <c r="Q1714" s="25"/>
      <c r="R1714" s="25"/>
      <c r="S1714" s="25"/>
      <c r="T1714" s="25"/>
    </row>
    <row r="1715" spans="1:20" ht="27" customHeight="1" x14ac:dyDescent="0.2">
      <c r="A1715" s="29" t="s">
        <v>4904</v>
      </c>
      <c r="B1715" s="30" t="s">
        <v>40</v>
      </c>
      <c r="C1715" s="30" t="s">
        <v>41</v>
      </c>
      <c r="D1715" s="30" t="s">
        <v>4669</v>
      </c>
      <c r="E1715" s="30" t="s">
        <v>4905</v>
      </c>
      <c r="F1715" s="30">
        <f t="shared" si="30"/>
        <v>7</v>
      </c>
      <c r="G1715" s="30" t="str">
        <f t="shared" si="31"/>
        <v>03/07/202607:47:09</v>
      </c>
      <c r="H1715" s="30" t="s">
        <v>4669</v>
      </c>
      <c r="I1715" s="31">
        <v>46088</v>
      </c>
      <c r="J1715" s="31" t="str">
        <f t="shared" si="32"/>
        <v>WE</v>
      </c>
      <c r="K1715" s="30" t="s">
        <v>4906</v>
      </c>
      <c r="L1715" s="30">
        <f t="shared" si="33"/>
        <v>7</v>
      </c>
      <c r="M1715" s="30" t="s">
        <v>213</v>
      </c>
      <c r="N1715" s="32">
        <f t="shared" si="34"/>
        <v>4.0624999999999689E-3</v>
      </c>
      <c r="O1715" s="33">
        <v>71046</v>
      </c>
      <c r="P1715" s="34">
        <f>VLOOKUP(O1715,'CPT to wRVU'!$A$1:$C$9660,3,FALSE)</f>
        <v>0.22</v>
      </c>
      <c r="Q1715" s="28"/>
      <c r="R1715" s="28"/>
      <c r="S1715" s="28"/>
      <c r="T1715" s="28"/>
    </row>
    <row r="1716" spans="1:20" ht="27" customHeight="1" x14ac:dyDescent="0.2">
      <c r="A1716" s="35" t="s">
        <v>4907</v>
      </c>
      <c r="B1716" s="36" t="s">
        <v>21</v>
      </c>
      <c r="C1716" s="36" t="s">
        <v>22</v>
      </c>
      <c r="D1716" s="36" t="s">
        <v>4669</v>
      </c>
      <c r="E1716" s="36" t="s">
        <v>4908</v>
      </c>
      <c r="F1716" s="36">
        <f t="shared" si="30"/>
        <v>8</v>
      </c>
      <c r="G1716" s="36" t="str">
        <f t="shared" si="31"/>
        <v>03/07/202608:25:18</v>
      </c>
      <c r="H1716" s="36" t="s">
        <v>4669</v>
      </c>
      <c r="I1716" s="37">
        <v>46088</v>
      </c>
      <c r="J1716" s="37" t="str">
        <f t="shared" si="32"/>
        <v>WE</v>
      </c>
      <c r="K1716" s="36" t="s">
        <v>4909</v>
      </c>
      <c r="L1716" s="36">
        <f t="shared" si="33"/>
        <v>8</v>
      </c>
      <c r="M1716" s="36" t="s">
        <v>213</v>
      </c>
      <c r="N1716" s="38">
        <f t="shared" si="34"/>
        <v>1.6956018518518523E-2</v>
      </c>
      <c r="O1716" s="39">
        <v>74177</v>
      </c>
      <c r="P1716" s="40">
        <f>VLOOKUP(O1716,'CPT to wRVU'!$A$1:$C$9660,3,FALSE)</f>
        <v>1.82</v>
      </c>
      <c r="Q1716" s="25"/>
      <c r="R1716" s="25">
        <f>SUM(P1716:P1724)</f>
        <v>5.0199999999999987</v>
      </c>
      <c r="S1716" s="25"/>
      <c r="T1716" s="25"/>
    </row>
    <row r="1717" spans="1:20" ht="27" customHeight="1" x14ac:dyDescent="0.2">
      <c r="A1717" s="29" t="s">
        <v>4910</v>
      </c>
      <c r="B1717" s="30" t="s">
        <v>21</v>
      </c>
      <c r="C1717" s="30" t="s">
        <v>80</v>
      </c>
      <c r="D1717" s="30" t="s">
        <v>4669</v>
      </c>
      <c r="E1717" s="30" t="s">
        <v>4908</v>
      </c>
      <c r="F1717" s="30">
        <f t="shared" si="30"/>
        <v>8</v>
      </c>
      <c r="G1717" s="30" t="str">
        <f t="shared" si="31"/>
        <v>03/07/202608:25:18</v>
      </c>
      <c r="H1717" s="30" t="s">
        <v>4669</v>
      </c>
      <c r="I1717" s="31">
        <v>46088</v>
      </c>
      <c r="J1717" s="31" t="str">
        <f t="shared" si="32"/>
        <v>WE</v>
      </c>
      <c r="K1717" s="30" t="s">
        <v>4909</v>
      </c>
      <c r="L1717" s="30">
        <f t="shared" si="33"/>
        <v>8</v>
      </c>
      <c r="M1717" s="30" t="s">
        <v>213</v>
      </c>
      <c r="N1717" s="32">
        <f t="shared" si="34"/>
        <v>1.6956018518518523E-2</v>
      </c>
      <c r="O1717" s="33">
        <v>71275</v>
      </c>
      <c r="P1717" s="34">
        <f>VLOOKUP(O1717,'CPT to wRVU'!$A$1:$C$9660,3,FALSE)</f>
        <v>1.82</v>
      </c>
      <c r="Q1717" s="28"/>
      <c r="R1717" s="28"/>
      <c r="S1717" s="28"/>
      <c r="T1717" s="28"/>
    </row>
    <row r="1718" spans="1:20" ht="27" customHeight="1" x14ac:dyDescent="0.2">
      <c r="A1718" s="35" t="s">
        <v>4911</v>
      </c>
      <c r="B1718" s="36" t="s">
        <v>40</v>
      </c>
      <c r="C1718" s="36" t="s">
        <v>61</v>
      </c>
      <c r="D1718" s="36" t="s">
        <v>4669</v>
      </c>
      <c r="E1718" s="36" t="s">
        <v>4912</v>
      </c>
      <c r="F1718" s="36">
        <f t="shared" si="30"/>
        <v>8</v>
      </c>
      <c r="G1718" s="36" t="str">
        <f t="shared" si="31"/>
        <v>03/07/202608:30:16</v>
      </c>
      <c r="H1718" s="36" t="s">
        <v>4669</v>
      </c>
      <c r="I1718" s="37">
        <v>46088</v>
      </c>
      <c r="J1718" s="37" t="str">
        <f t="shared" si="32"/>
        <v>WE</v>
      </c>
      <c r="K1718" s="36" t="s">
        <v>4913</v>
      </c>
      <c r="L1718" s="36">
        <f t="shared" si="33"/>
        <v>8</v>
      </c>
      <c r="M1718" s="36" t="s">
        <v>213</v>
      </c>
      <c r="N1718" s="38">
        <f t="shared" si="34"/>
        <v>1.2696759259259283E-2</v>
      </c>
      <c r="O1718" s="39">
        <v>71045</v>
      </c>
      <c r="P1718" s="40">
        <f>VLOOKUP(O1718,'CPT to wRVU'!$A$1:$C$9660,3,FALSE)</f>
        <v>0.18</v>
      </c>
      <c r="Q1718" s="25"/>
      <c r="R1718" s="25"/>
      <c r="S1718" s="25"/>
      <c r="T1718" s="25"/>
    </row>
    <row r="1719" spans="1:20" ht="27" customHeight="1" x14ac:dyDescent="0.2">
      <c r="A1719" s="29" t="s">
        <v>4914</v>
      </c>
      <c r="B1719" s="30" t="s">
        <v>40</v>
      </c>
      <c r="C1719" s="30" t="s">
        <v>485</v>
      </c>
      <c r="D1719" s="30" t="s">
        <v>4669</v>
      </c>
      <c r="E1719" s="30" t="s">
        <v>4915</v>
      </c>
      <c r="F1719" s="30">
        <f t="shared" si="30"/>
        <v>8</v>
      </c>
      <c r="G1719" s="30" t="str">
        <f t="shared" si="31"/>
        <v>03/07/202608:33:30</v>
      </c>
      <c r="H1719" s="30" t="s">
        <v>4669</v>
      </c>
      <c r="I1719" s="31">
        <v>46088</v>
      </c>
      <c r="J1719" s="31" t="str">
        <f t="shared" si="32"/>
        <v>WE</v>
      </c>
      <c r="K1719" s="30" t="s">
        <v>4916</v>
      </c>
      <c r="L1719" s="30">
        <f t="shared" si="33"/>
        <v>8</v>
      </c>
      <c r="M1719" s="30" t="s">
        <v>213</v>
      </c>
      <c r="N1719" s="32">
        <f t="shared" si="34"/>
        <v>1.0879629629629628E-2</v>
      </c>
      <c r="O1719" s="33">
        <v>73030</v>
      </c>
      <c r="P1719" s="34">
        <f>VLOOKUP(O1719,'CPT to wRVU'!$A$1:$C$9660,3,FALSE)</f>
        <v>0.18</v>
      </c>
      <c r="Q1719" s="28"/>
      <c r="R1719" s="28"/>
      <c r="S1719" s="28"/>
      <c r="T1719" s="28"/>
    </row>
    <row r="1720" spans="1:20" ht="27" customHeight="1" x14ac:dyDescent="0.2">
      <c r="A1720" s="35" t="s">
        <v>4917</v>
      </c>
      <c r="B1720" s="36" t="s">
        <v>40</v>
      </c>
      <c r="C1720" s="36" t="s">
        <v>41</v>
      </c>
      <c r="D1720" s="36" t="s">
        <v>4669</v>
      </c>
      <c r="E1720" s="36" t="s">
        <v>4918</v>
      </c>
      <c r="F1720" s="36">
        <f t="shared" si="30"/>
        <v>8</v>
      </c>
      <c r="G1720" s="36" t="str">
        <f t="shared" si="31"/>
        <v>03/07/202608:35:01</v>
      </c>
      <c r="H1720" s="36" t="s">
        <v>4669</v>
      </c>
      <c r="I1720" s="37">
        <v>46088</v>
      </c>
      <c r="J1720" s="37" t="str">
        <f t="shared" si="32"/>
        <v>WE</v>
      </c>
      <c r="K1720" s="36" t="s">
        <v>4919</v>
      </c>
      <c r="L1720" s="36">
        <f t="shared" si="33"/>
        <v>8</v>
      </c>
      <c r="M1720" s="36" t="s">
        <v>213</v>
      </c>
      <c r="N1720" s="38">
        <f t="shared" si="34"/>
        <v>2.1643518518518756E-3</v>
      </c>
      <c r="O1720" s="39">
        <v>71046</v>
      </c>
      <c r="P1720" s="40">
        <f>VLOOKUP(O1720,'CPT to wRVU'!$A$1:$C$9660,3,FALSE)</f>
        <v>0.22</v>
      </c>
      <c r="Q1720" s="25"/>
      <c r="R1720" s="25"/>
      <c r="S1720" s="25"/>
      <c r="T1720" s="25"/>
    </row>
    <row r="1721" spans="1:20" ht="16.5" customHeight="1" x14ac:dyDescent="0.2">
      <c r="A1721" s="29" t="s">
        <v>4920</v>
      </c>
      <c r="B1721" s="30" t="s">
        <v>40</v>
      </c>
      <c r="C1721" s="30" t="s">
        <v>41</v>
      </c>
      <c r="D1721" s="30" t="s">
        <v>4669</v>
      </c>
      <c r="E1721" s="30" t="s">
        <v>4921</v>
      </c>
      <c r="F1721" s="30">
        <f t="shared" si="30"/>
        <v>8</v>
      </c>
      <c r="G1721" s="30" t="str">
        <f t="shared" si="31"/>
        <v>03/07/202608:39:51</v>
      </c>
      <c r="H1721" s="30" t="s">
        <v>4669</v>
      </c>
      <c r="I1721" s="31">
        <v>46088</v>
      </c>
      <c r="J1721" s="31" t="str">
        <f t="shared" si="32"/>
        <v>WE</v>
      </c>
      <c r="K1721" s="30" t="s">
        <v>4922</v>
      </c>
      <c r="L1721" s="30">
        <f t="shared" si="33"/>
        <v>8</v>
      </c>
      <c r="M1721" s="30" t="s">
        <v>213</v>
      </c>
      <c r="N1721" s="32">
        <f t="shared" si="34"/>
        <v>2.916666666666623E-3</v>
      </c>
      <c r="O1721" s="33">
        <v>71046</v>
      </c>
      <c r="P1721" s="34">
        <f>VLOOKUP(O1721,'CPT to wRVU'!$A$1:$C$9660,3,FALSE)</f>
        <v>0.22</v>
      </c>
      <c r="Q1721" s="28"/>
      <c r="R1721" s="28"/>
      <c r="S1721" s="28"/>
      <c r="T1721" s="28"/>
    </row>
    <row r="1722" spans="1:20" ht="37.5" customHeight="1" x14ac:dyDescent="0.2">
      <c r="A1722" s="35" t="s">
        <v>4923</v>
      </c>
      <c r="B1722" s="36" t="s">
        <v>40</v>
      </c>
      <c r="C1722" s="36" t="s">
        <v>61</v>
      </c>
      <c r="D1722" s="36" t="s">
        <v>4669</v>
      </c>
      <c r="E1722" s="36" t="s">
        <v>4924</v>
      </c>
      <c r="F1722" s="36">
        <f t="shared" si="30"/>
        <v>8</v>
      </c>
      <c r="G1722" s="36" t="str">
        <f t="shared" si="31"/>
        <v>03/07/202608:40:57</v>
      </c>
      <c r="H1722" s="36" t="s">
        <v>4669</v>
      </c>
      <c r="I1722" s="37">
        <v>46088</v>
      </c>
      <c r="J1722" s="37" t="str">
        <f t="shared" si="32"/>
        <v>WE</v>
      </c>
      <c r="K1722" s="36" t="s">
        <v>4925</v>
      </c>
      <c r="L1722" s="36">
        <f t="shared" si="33"/>
        <v>8</v>
      </c>
      <c r="M1722" s="36" t="s">
        <v>213</v>
      </c>
      <c r="N1722" s="38">
        <f t="shared" si="34"/>
        <v>2.8356481481481288E-3</v>
      </c>
      <c r="O1722" s="39">
        <v>71045</v>
      </c>
      <c r="P1722" s="40">
        <f>VLOOKUP(O1722,'CPT to wRVU'!$A$1:$C$9660,3,FALSE)</f>
        <v>0.18</v>
      </c>
      <c r="Q1722" s="25"/>
      <c r="R1722" s="25"/>
      <c r="S1722" s="25"/>
      <c r="T1722" s="25"/>
    </row>
    <row r="1723" spans="1:20" ht="27" customHeight="1" x14ac:dyDescent="0.2">
      <c r="A1723" s="29" t="s">
        <v>4926</v>
      </c>
      <c r="B1723" s="30" t="s">
        <v>40</v>
      </c>
      <c r="C1723" s="30" t="s">
        <v>41</v>
      </c>
      <c r="D1723" s="30" t="s">
        <v>4669</v>
      </c>
      <c r="E1723" s="30" t="s">
        <v>4927</v>
      </c>
      <c r="F1723" s="30">
        <f t="shared" si="30"/>
        <v>8</v>
      </c>
      <c r="G1723" s="30" t="str">
        <f t="shared" si="31"/>
        <v>03/07/202608:49:25</v>
      </c>
      <c r="H1723" s="30" t="s">
        <v>4669</v>
      </c>
      <c r="I1723" s="31">
        <v>46088</v>
      </c>
      <c r="J1723" s="31" t="str">
        <f t="shared" si="32"/>
        <v>WE</v>
      </c>
      <c r="K1723" s="30" t="s">
        <v>4928</v>
      </c>
      <c r="L1723" s="30">
        <f t="shared" si="33"/>
        <v>8</v>
      </c>
      <c r="M1723" s="30" t="s">
        <v>213</v>
      </c>
      <c r="N1723" s="32">
        <f t="shared" si="34"/>
        <v>2.6504629629629517E-3</v>
      </c>
      <c r="O1723" s="33">
        <v>71046</v>
      </c>
      <c r="P1723" s="34">
        <f>VLOOKUP(O1723,'CPT to wRVU'!$A$1:$C$9660,3,FALSE)</f>
        <v>0.22</v>
      </c>
      <c r="Q1723" s="28"/>
      <c r="R1723" s="28"/>
      <c r="S1723" s="28"/>
      <c r="T1723" s="28"/>
    </row>
    <row r="1724" spans="1:20" ht="16.5" customHeight="1" x14ac:dyDescent="0.2">
      <c r="A1724" s="35" t="s">
        <v>4929</v>
      </c>
      <c r="B1724" s="36" t="s">
        <v>40</v>
      </c>
      <c r="C1724" s="36" t="s">
        <v>61</v>
      </c>
      <c r="D1724" s="36" t="s">
        <v>4669</v>
      </c>
      <c r="E1724" s="36" t="s">
        <v>4930</v>
      </c>
      <c r="F1724" s="36">
        <f t="shared" si="30"/>
        <v>8</v>
      </c>
      <c r="G1724" s="36" t="str">
        <f t="shared" si="31"/>
        <v>03/07/202608:51:13</v>
      </c>
      <c r="H1724" s="36" t="s">
        <v>4669</v>
      </c>
      <c r="I1724" s="37">
        <v>46088</v>
      </c>
      <c r="J1724" s="37" t="str">
        <f t="shared" si="32"/>
        <v>WE</v>
      </c>
      <c r="K1724" s="36" t="s">
        <v>4931</v>
      </c>
      <c r="L1724" s="36">
        <f t="shared" si="33"/>
        <v>8</v>
      </c>
      <c r="M1724" s="36" t="s">
        <v>213</v>
      </c>
      <c r="N1724" s="38">
        <f t="shared" si="34"/>
        <v>2.9745370370370394E-3</v>
      </c>
      <c r="O1724" s="39">
        <v>71045</v>
      </c>
      <c r="P1724" s="40">
        <f>VLOOKUP(O1724,'CPT to wRVU'!$A$1:$C$9660,3,FALSE)</f>
        <v>0.18</v>
      </c>
      <c r="Q1724" s="25"/>
      <c r="R1724" s="25"/>
      <c r="S1724" s="25"/>
      <c r="T1724" s="25"/>
    </row>
    <row r="1725" spans="1:20" ht="27" customHeight="1" x14ac:dyDescent="0.2">
      <c r="A1725" s="29" t="s">
        <v>4932</v>
      </c>
      <c r="B1725" s="30" t="s">
        <v>163</v>
      </c>
      <c r="C1725" s="30" t="s">
        <v>4933</v>
      </c>
      <c r="D1725" s="30" t="s">
        <v>4669</v>
      </c>
      <c r="E1725" s="30" t="s">
        <v>4934</v>
      </c>
      <c r="F1725" s="30">
        <f t="shared" si="30"/>
        <v>9</v>
      </c>
      <c r="G1725" s="30" t="str">
        <f t="shared" si="31"/>
        <v>03/07/202609:27:03</v>
      </c>
      <c r="H1725" s="30" t="s">
        <v>4669</v>
      </c>
      <c r="I1725" s="31">
        <v>46088</v>
      </c>
      <c r="J1725" s="31" t="str">
        <f t="shared" si="32"/>
        <v>WE</v>
      </c>
      <c r="K1725" s="30" t="s">
        <v>4935</v>
      </c>
      <c r="L1725" s="30">
        <f t="shared" si="33"/>
        <v>9</v>
      </c>
      <c r="M1725" s="30" t="s">
        <v>213</v>
      </c>
      <c r="N1725" s="32">
        <f t="shared" si="34"/>
        <v>8.5763888888888973E-3</v>
      </c>
      <c r="O1725" s="33">
        <v>73718</v>
      </c>
      <c r="P1725" s="34">
        <f>VLOOKUP(O1725,'CPT to wRVU'!$A$1:$C$9660,3,FALSE)</f>
        <v>1.35</v>
      </c>
      <c r="Q1725" s="28"/>
      <c r="R1725" s="28">
        <f>SUM(P1725:P1732)</f>
        <v>4.72</v>
      </c>
      <c r="S1725" s="28"/>
      <c r="T1725" s="28"/>
    </row>
    <row r="1726" spans="1:20" ht="16.5" customHeight="1" x14ac:dyDescent="0.2">
      <c r="A1726" s="35" t="s">
        <v>4936</v>
      </c>
      <c r="B1726" s="36" t="s">
        <v>21</v>
      </c>
      <c r="C1726" s="36" t="s">
        <v>139</v>
      </c>
      <c r="D1726" s="36" t="s">
        <v>4669</v>
      </c>
      <c r="E1726" s="36" t="s">
        <v>4937</v>
      </c>
      <c r="F1726" s="36">
        <f t="shared" si="30"/>
        <v>8</v>
      </c>
      <c r="G1726" s="36" t="str">
        <f t="shared" si="31"/>
        <v>03/07/202609:32:49</v>
      </c>
      <c r="H1726" s="36" t="s">
        <v>4669</v>
      </c>
      <c r="I1726" s="37">
        <v>46088</v>
      </c>
      <c r="J1726" s="37" t="str">
        <f t="shared" si="32"/>
        <v>WE</v>
      </c>
      <c r="K1726" s="36" t="s">
        <v>4938</v>
      </c>
      <c r="L1726" s="36">
        <f t="shared" si="33"/>
        <v>9</v>
      </c>
      <c r="M1726" s="36" t="s">
        <v>213</v>
      </c>
      <c r="N1726" s="38">
        <f t="shared" si="34"/>
        <v>2.3414351851851811E-2</v>
      </c>
      <c r="O1726" s="39">
        <v>71260</v>
      </c>
      <c r="P1726" s="40">
        <f>VLOOKUP(O1726,'CPT to wRVU'!$A$1:$C$9660,3,FALSE)</f>
        <v>1.1599999999999999</v>
      </c>
      <c r="Q1726" s="25"/>
      <c r="R1726" s="25"/>
      <c r="S1726" s="25"/>
      <c r="T1726" s="25"/>
    </row>
    <row r="1727" spans="1:20" ht="27" customHeight="1" x14ac:dyDescent="0.2">
      <c r="A1727" s="29" t="s">
        <v>4939</v>
      </c>
      <c r="B1727" s="30" t="s">
        <v>171</v>
      </c>
      <c r="C1727" s="30" t="s">
        <v>393</v>
      </c>
      <c r="D1727" s="30" t="s">
        <v>4669</v>
      </c>
      <c r="E1727" s="30" t="s">
        <v>4940</v>
      </c>
      <c r="F1727" s="30">
        <f t="shared" si="30"/>
        <v>9</v>
      </c>
      <c r="G1727" s="30" t="str">
        <f t="shared" si="31"/>
        <v>03/07/202609:36:08</v>
      </c>
      <c r="H1727" s="30" t="s">
        <v>4669</v>
      </c>
      <c r="I1727" s="31">
        <v>46088</v>
      </c>
      <c r="J1727" s="31" t="str">
        <f t="shared" si="32"/>
        <v>WE</v>
      </c>
      <c r="K1727" s="30" t="s">
        <v>4941</v>
      </c>
      <c r="L1727" s="30">
        <f t="shared" si="33"/>
        <v>9</v>
      </c>
      <c r="M1727" s="30" t="s">
        <v>213</v>
      </c>
      <c r="N1727" s="32">
        <f t="shared" si="34"/>
        <v>4.4328703703703787E-3</v>
      </c>
      <c r="O1727" s="33">
        <v>76700</v>
      </c>
      <c r="P1727" s="34">
        <f>VLOOKUP(O1727,'CPT to wRVU'!$A$1:$C$9660,3,FALSE)</f>
        <v>0.81</v>
      </c>
      <c r="Q1727" s="28"/>
      <c r="R1727" s="28"/>
      <c r="S1727" s="28"/>
      <c r="T1727" s="28"/>
    </row>
    <row r="1728" spans="1:20" ht="27" customHeight="1" x14ac:dyDescent="0.2">
      <c r="A1728" s="35" t="s">
        <v>4942</v>
      </c>
      <c r="B1728" s="36" t="s">
        <v>40</v>
      </c>
      <c r="C1728" s="36" t="s">
        <v>61</v>
      </c>
      <c r="D1728" s="36" t="s">
        <v>4669</v>
      </c>
      <c r="E1728" s="36" t="s">
        <v>4943</v>
      </c>
      <c r="F1728" s="36">
        <f t="shared" si="30"/>
        <v>9</v>
      </c>
      <c r="G1728" s="36" t="str">
        <f t="shared" si="31"/>
        <v>03/07/202609:38:16</v>
      </c>
      <c r="H1728" s="36" t="s">
        <v>4669</v>
      </c>
      <c r="I1728" s="37">
        <v>46088</v>
      </c>
      <c r="J1728" s="37" t="str">
        <f t="shared" si="32"/>
        <v>WE</v>
      </c>
      <c r="K1728" s="36" t="s">
        <v>4944</v>
      </c>
      <c r="L1728" s="36">
        <f t="shared" si="33"/>
        <v>9</v>
      </c>
      <c r="M1728" s="36" t="s">
        <v>213</v>
      </c>
      <c r="N1728" s="38">
        <f t="shared" si="34"/>
        <v>5.0462962962963265E-3</v>
      </c>
      <c r="O1728" s="39">
        <v>71045</v>
      </c>
      <c r="P1728" s="40">
        <f>VLOOKUP(O1728,'CPT to wRVU'!$A$1:$C$9660,3,FALSE)</f>
        <v>0.18</v>
      </c>
      <c r="Q1728" s="25"/>
      <c r="R1728" s="25"/>
      <c r="S1728" s="25"/>
      <c r="T1728" s="25"/>
    </row>
    <row r="1729" spans="1:20" ht="27" customHeight="1" x14ac:dyDescent="0.2">
      <c r="A1729" s="29" t="s">
        <v>4945</v>
      </c>
      <c r="B1729" s="30" t="s">
        <v>171</v>
      </c>
      <c r="C1729" s="30" t="s">
        <v>1228</v>
      </c>
      <c r="D1729" s="30" t="s">
        <v>4669</v>
      </c>
      <c r="E1729" s="30" t="s">
        <v>4946</v>
      </c>
      <c r="F1729" s="30">
        <f t="shared" si="30"/>
        <v>9</v>
      </c>
      <c r="G1729" s="30" t="str">
        <f t="shared" si="31"/>
        <v>03/07/202609:43:51</v>
      </c>
      <c r="H1729" s="30" t="s">
        <v>4669</v>
      </c>
      <c r="I1729" s="31">
        <v>46088</v>
      </c>
      <c r="J1729" s="31" t="str">
        <f t="shared" si="32"/>
        <v>WE</v>
      </c>
      <c r="K1729" s="30" t="s">
        <v>4947</v>
      </c>
      <c r="L1729" s="30">
        <f t="shared" si="33"/>
        <v>9</v>
      </c>
      <c r="M1729" s="30" t="s">
        <v>213</v>
      </c>
      <c r="N1729" s="32">
        <f t="shared" si="34"/>
        <v>1.4236111111111116E-3</v>
      </c>
      <c r="O1729" s="33">
        <v>76815</v>
      </c>
      <c r="P1729" s="34">
        <f>VLOOKUP(O1729,'CPT to wRVU'!$A$1:$C$9660,3,FALSE)</f>
        <v>0.65</v>
      </c>
      <c r="Q1729" s="28"/>
      <c r="R1729" s="28"/>
      <c r="S1729" s="28"/>
      <c r="T1729" s="28"/>
    </row>
    <row r="1730" spans="1:20" ht="27" customHeight="1" x14ac:dyDescent="0.2">
      <c r="A1730" s="35" t="s">
        <v>4948</v>
      </c>
      <c r="B1730" s="36" t="s">
        <v>40</v>
      </c>
      <c r="C1730" s="36" t="s">
        <v>61</v>
      </c>
      <c r="D1730" s="36" t="s">
        <v>4669</v>
      </c>
      <c r="E1730" s="36" t="s">
        <v>4949</v>
      </c>
      <c r="F1730" s="36">
        <f t="shared" si="30"/>
        <v>9</v>
      </c>
      <c r="G1730" s="36" t="str">
        <f t="shared" si="31"/>
        <v>03/07/202609:48:17</v>
      </c>
      <c r="H1730" s="36" t="s">
        <v>4669</v>
      </c>
      <c r="I1730" s="37">
        <v>46088</v>
      </c>
      <c r="J1730" s="37" t="str">
        <f t="shared" si="32"/>
        <v>WE</v>
      </c>
      <c r="K1730" s="36" t="s">
        <v>4950</v>
      </c>
      <c r="L1730" s="36">
        <f t="shared" si="33"/>
        <v>9</v>
      </c>
      <c r="M1730" s="36" t="s">
        <v>213</v>
      </c>
      <c r="N1730" s="38">
        <f t="shared" si="34"/>
        <v>1.7592592592592382E-3</v>
      </c>
      <c r="O1730" s="39">
        <v>71045</v>
      </c>
      <c r="P1730" s="40">
        <f>VLOOKUP(O1730,'CPT to wRVU'!$A$1:$C$9660,3,FALSE)</f>
        <v>0.18</v>
      </c>
      <c r="Q1730" s="25"/>
      <c r="R1730" s="25"/>
      <c r="S1730" s="25"/>
      <c r="T1730" s="25"/>
    </row>
    <row r="1731" spans="1:20" ht="27" customHeight="1" x14ac:dyDescent="0.2">
      <c r="A1731" s="29" t="s">
        <v>4951</v>
      </c>
      <c r="B1731" s="30" t="s">
        <v>40</v>
      </c>
      <c r="C1731" s="30" t="s">
        <v>68</v>
      </c>
      <c r="D1731" s="30" t="s">
        <v>4669</v>
      </c>
      <c r="E1731" s="30" t="s">
        <v>4952</v>
      </c>
      <c r="F1731" s="30">
        <f t="shared" si="30"/>
        <v>9</v>
      </c>
      <c r="G1731" s="30" t="str">
        <f t="shared" si="31"/>
        <v>03/07/202609:49:24</v>
      </c>
      <c r="H1731" s="30" t="s">
        <v>4669</v>
      </c>
      <c r="I1731" s="31">
        <v>46088</v>
      </c>
      <c r="J1731" s="31" t="str">
        <f t="shared" si="32"/>
        <v>WE</v>
      </c>
      <c r="K1731" s="30" t="s">
        <v>4953</v>
      </c>
      <c r="L1731" s="30">
        <f t="shared" si="33"/>
        <v>9</v>
      </c>
      <c r="M1731" s="30" t="s">
        <v>213</v>
      </c>
      <c r="N1731" s="32">
        <f t="shared" si="34"/>
        <v>2.0138888888888706E-3</v>
      </c>
      <c r="O1731" s="33">
        <v>72170</v>
      </c>
      <c r="P1731" s="34">
        <f>VLOOKUP(O1731,'CPT to wRVU'!$A$1:$C$9660,3,FALSE)</f>
        <v>0.17</v>
      </c>
      <c r="Q1731" s="28"/>
      <c r="R1731" s="28"/>
      <c r="S1731" s="28"/>
      <c r="T1731" s="28"/>
    </row>
    <row r="1732" spans="1:20" ht="27" customHeight="1" x14ac:dyDescent="0.2">
      <c r="A1732" s="35" t="s">
        <v>4954</v>
      </c>
      <c r="B1732" s="36" t="s">
        <v>40</v>
      </c>
      <c r="C1732" s="36" t="s">
        <v>41</v>
      </c>
      <c r="D1732" s="36" t="s">
        <v>4669</v>
      </c>
      <c r="E1732" s="36" t="s">
        <v>4955</v>
      </c>
      <c r="F1732" s="36">
        <f t="shared" si="30"/>
        <v>9</v>
      </c>
      <c r="G1732" s="36" t="str">
        <f t="shared" si="31"/>
        <v>03/07/202609:51:41</v>
      </c>
      <c r="H1732" s="36" t="s">
        <v>4669</v>
      </c>
      <c r="I1732" s="37">
        <v>46088</v>
      </c>
      <c r="J1732" s="37" t="str">
        <f t="shared" si="32"/>
        <v>WE</v>
      </c>
      <c r="K1732" s="36" t="s">
        <v>4956</v>
      </c>
      <c r="L1732" s="36">
        <f t="shared" si="33"/>
        <v>9</v>
      </c>
      <c r="M1732" s="36" t="s">
        <v>213</v>
      </c>
      <c r="N1732" s="38">
        <f t="shared" si="34"/>
        <v>2.1759259259259145E-3</v>
      </c>
      <c r="O1732" s="39">
        <v>71046</v>
      </c>
      <c r="P1732" s="40">
        <f>VLOOKUP(O1732,'CPT to wRVU'!$A$1:$C$9660,3,FALSE)</f>
        <v>0.22</v>
      </c>
      <c r="Q1732" s="25"/>
      <c r="R1732" s="25"/>
      <c r="S1732" s="25"/>
      <c r="T1732" s="25"/>
    </row>
    <row r="1733" spans="1:20" ht="27" customHeight="1" x14ac:dyDescent="0.2">
      <c r="A1733" s="29" t="s">
        <v>4957</v>
      </c>
      <c r="B1733" s="30" t="s">
        <v>21</v>
      </c>
      <c r="C1733" s="30" t="s">
        <v>84</v>
      </c>
      <c r="D1733" s="30" t="s">
        <v>4669</v>
      </c>
      <c r="E1733" s="30" t="s">
        <v>4958</v>
      </c>
      <c r="F1733" s="30">
        <f t="shared" si="30"/>
        <v>9</v>
      </c>
      <c r="G1733" s="30" t="str">
        <f t="shared" si="31"/>
        <v>03/07/202610:01:21</v>
      </c>
      <c r="H1733" s="30" t="s">
        <v>4669</v>
      </c>
      <c r="I1733" s="31">
        <v>46088</v>
      </c>
      <c r="J1733" s="31" t="str">
        <f t="shared" si="32"/>
        <v>WE</v>
      </c>
      <c r="K1733" s="30" t="s">
        <v>4959</v>
      </c>
      <c r="L1733" s="30">
        <f t="shared" si="33"/>
        <v>10</v>
      </c>
      <c r="M1733" s="30" t="s">
        <v>213</v>
      </c>
      <c r="N1733" s="32">
        <f t="shared" si="34"/>
        <v>8.553240740740764E-3</v>
      </c>
      <c r="O1733" s="33">
        <v>74177</v>
      </c>
      <c r="P1733" s="34">
        <f>VLOOKUP(O1733,'CPT to wRVU'!$A$1:$C$9660,3,FALSE)</f>
        <v>1.82</v>
      </c>
      <c r="Q1733" s="28"/>
      <c r="R1733" s="28">
        <f>SUM(P1733:P1749)</f>
        <v>11.87</v>
      </c>
      <c r="S1733" s="41">
        <f>(R1733*60)-500</f>
        <v>212.19999999999993</v>
      </c>
      <c r="T1733" s="28"/>
    </row>
    <row r="1734" spans="1:20" ht="16.5" customHeight="1" x14ac:dyDescent="0.2">
      <c r="A1734" s="35" t="s">
        <v>4960</v>
      </c>
      <c r="B1734" s="36" t="s">
        <v>21</v>
      </c>
      <c r="C1734" s="36" t="s">
        <v>28</v>
      </c>
      <c r="D1734" s="36" t="s">
        <v>4669</v>
      </c>
      <c r="E1734" s="36" t="s">
        <v>4961</v>
      </c>
      <c r="F1734" s="36">
        <f t="shared" si="30"/>
        <v>9</v>
      </c>
      <c r="G1734" s="36" t="str">
        <f t="shared" si="31"/>
        <v>03/07/202610:04:03</v>
      </c>
      <c r="H1734" s="36" t="s">
        <v>4669</v>
      </c>
      <c r="I1734" s="37">
        <v>46088</v>
      </c>
      <c r="J1734" s="37" t="str">
        <f t="shared" si="32"/>
        <v>WE</v>
      </c>
      <c r="K1734" s="36" t="s">
        <v>4962</v>
      </c>
      <c r="L1734" s="36">
        <f t="shared" si="33"/>
        <v>10</v>
      </c>
      <c r="M1734" s="36" t="s">
        <v>213</v>
      </c>
      <c r="N1734" s="38">
        <f t="shared" si="34"/>
        <v>5.3472222222222254E-3</v>
      </c>
      <c r="O1734" s="39">
        <v>70450</v>
      </c>
      <c r="P1734" s="40">
        <f>VLOOKUP(O1734,'CPT to wRVU'!$A$1:$C$9660,3,FALSE)</f>
        <v>0.85</v>
      </c>
      <c r="Q1734" s="25"/>
      <c r="R1734" s="25"/>
      <c r="S1734" s="25"/>
      <c r="T1734" s="25"/>
    </row>
    <row r="1735" spans="1:20" ht="27" customHeight="1" x14ac:dyDescent="0.2">
      <c r="A1735" s="29" t="s">
        <v>4963</v>
      </c>
      <c r="B1735" s="30" t="s">
        <v>21</v>
      </c>
      <c r="C1735" s="30" t="s">
        <v>32</v>
      </c>
      <c r="D1735" s="30" t="s">
        <v>4669</v>
      </c>
      <c r="E1735" s="30" t="s">
        <v>4964</v>
      </c>
      <c r="F1735" s="30">
        <f t="shared" si="30"/>
        <v>9</v>
      </c>
      <c r="G1735" s="30" t="str">
        <f t="shared" si="31"/>
        <v>03/07/202610:08:15</v>
      </c>
      <c r="H1735" s="30" t="s">
        <v>4669</v>
      </c>
      <c r="I1735" s="31">
        <v>46088</v>
      </c>
      <c r="J1735" s="31" t="str">
        <f t="shared" si="32"/>
        <v>WE</v>
      </c>
      <c r="K1735" s="30" t="s">
        <v>4965</v>
      </c>
      <c r="L1735" s="30">
        <f t="shared" si="33"/>
        <v>10</v>
      </c>
      <c r="M1735" s="30" t="s">
        <v>213</v>
      </c>
      <c r="N1735" s="32">
        <f t="shared" si="34"/>
        <v>8.1018518518518601E-3</v>
      </c>
      <c r="O1735" s="33">
        <v>72125</v>
      </c>
      <c r="P1735" s="34">
        <f>VLOOKUP(O1735,'CPT to wRVU'!$A$1:$C$9660,3,FALSE)</f>
        <v>1</v>
      </c>
      <c r="Q1735" s="28"/>
      <c r="R1735" s="28"/>
      <c r="S1735" s="28"/>
      <c r="T1735" s="28"/>
    </row>
    <row r="1736" spans="1:20" ht="27" customHeight="1" x14ac:dyDescent="0.2">
      <c r="A1736" s="35" t="s">
        <v>4966</v>
      </c>
      <c r="B1736" s="36" t="s">
        <v>21</v>
      </c>
      <c r="C1736" s="36" t="s">
        <v>28</v>
      </c>
      <c r="D1736" s="36" t="s">
        <v>4669</v>
      </c>
      <c r="E1736" s="36" t="s">
        <v>4967</v>
      </c>
      <c r="F1736" s="36">
        <f t="shared" si="30"/>
        <v>9</v>
      </c>
      <c r="G1736" s="36" t="str">
        <f t="shared" si="31"/>
        <v>03/07/202610:12:22</v>
      </c>
      <c r="H1736" s="36" t="s">
        <v>4669</v>
      </c>
      <c r="I1736" s="37">
        <v>46088</v>
      </c>
      <c r="J1736" s="37" t="str">
        <f t="shared" si="32"/>
        <v>WE</v>
      </c>
      <c r="K1736" s="36" t="s">
        <v>2565</v>
      </c>
      <c r="L1736" s="36">
        <f t="shared" si="33"/>
        <v>10</v>
      </c>
      <c r="M1736" s="36" t="s">
        <v>213</v>
      </c>
      <c r="N1736" s="38">
        <f t="shared" si="34"/>
        <v>8.6342592592592582E-3</v>
      </c>
      <c r="O1736" s="39">
        <v>70450</v>
      </c>
      <c r="P1736" s="40">
        <f>VLOOKUP(O1736,'CPT to wRVU'!$A$1:$C$9660,3,FALSE)</f>
        <v>0.85</v>
      </c>
      <c r="Q1736" s="25"/>
      <c r="R1736" s="25"/>
      <c r="S1736" s="25"/>
      <c r="T1736" s="25"/>
    </row>
    <row r="1737" spans="1:20" ht="27" customHeight="1" x14ac:dyDescent="0.2">
      <c r="A1737" s="29" t="s">
        <v>4968</v>
      </c>
      <c r="B1737" s="30" t="s">
        <v>21</v>
      </c>
      <c r="C1737" s="30" t="s">
        <v>32</v>
      </c>
      <c r="D1737" s="30" t="s">
        <v>4669</v>
      </c>
      <c r="E1737" s="30" t="s">
        <v>4967</v>
      </c>
      <c r="F1737" s="30">
        <f t="shared" si="30"/>
        <v>9</v>
      </c>
      <c r="G1737" s="30" t="str">
        <f t="shared" si="31"/>
        <v>03/07/202610:15:20</v>
      </c>
      <c r="H1737" s="30" t="s">
        <v>4669</v>
      </c>
      <c r="I1737" s="31">
        <v>46088</v>
      </c>
      <c r="J1737" s="31" t="str">
        <f t="shared" si="32"/>
        <v>WE</v>
      </c>
      <c r="K1737" s="30" t="s">
        <v>4969</v>
      </c>
      <c r="L1737" s="30">
        <f t="shared" si="33"/>
        <v>10</v>
      </c>
      <c r="M1737" s="30" t="s">
        <v>213</v>
      </c>
      <c r="N1737" s="32">
        <f t="shared" si="34"/>
        <v>1.0694444444444451E-2</v>
      </c>
      <c r="O1737" s="33">
        <v>72125</v>
      </c>
      <c r="P1737" s="34">
        <f>VLOOKUP(O1737,'CPT to wRVU'!$A$1:$C$9660,3,FALSE)</f>
        <v>1</v>
      </c>
      <c r="Q1737" s="28"/>
      <c r="R1737" s="28"/>
      <c r="S1737" s="28"/>
      <c r="T1737" s="28"/>
    </row>
    <row r="1738" spans="1:20" ht="27" customHeight="1" x14ac:dyDescent="0.2">
      <c r="A1738" s="35" t="s">
        <v>4970</v>
      </c>
      <c r="B1738" s="36" t="s">
        <v>171</v>
      </c>
      <c r="C1738" s="36" t="s">
        <v>393</v>
      </c>
      <c r="D1738" s="36" t="s">
        <v>4669</v>
      </c>
      <c r="E1738" s="36" t="s">
        <v>4971</v>
      </c>
      <c r="F1738" s="36">
        <f t="shared" si="30"/>
        <v>9</v>
      </c>
      <c r="G1738" s="36" t="str">
        <f t="shared" si="31"/>
        <v>03/07/202610:16:45</v>
      </c>
      <c r="H1738" s="36" t="s">
        <v>4669</v>
      </c>
      <c r="I1738" s="37">
        <v>46088</v>
      </c>
      <c r="J1738" s="37" t="str">
        <f t="shared" si="32"/>
        <v>WE</v>
      </c>
      <c r="K1738" s="36" t="s">
        <v>4972</v>
      </c>
      <c r="L1738" s="36">
        <f t="shared" si="33"/>
        <v>10</v>
      </c>
      <c r="M1738" s="36" t="s">
        <v>213</v>
      </c>
      <c r="N1738" s="38">
        <f t="shared" si="34"/>
        <v>1.8240740740740724E-2</v>
      </c>
      <c r="O1738" s="39">
        <v>76700</v>
      </c>
      <c r="P1738" s="40">
        <f>VLOOKUP(O1738,'CPT to wRVU'!$A$1:$C$9660,3,FALSE)</f>
        <v>0.81</v>
      </c>
      <c r="Q1738" s="25"/>
      <c r="R1738" s="25"/>
      <c r="S1738" s="25"/>
      <c r="T1738" s="25"/>
    </row>
    <row r="1739" spans="1:20" ht="16.5" customHeight="1" x14ac:dyDescent="0.2">
      <c r="A1739" s="29" t="s">
        <v>4973</v>
      </c>
      <c r="B1739" s="30" t="s">
        <v>171</v>
      </c>
      <c r="C1739" s="30" t="s">
        <v>393</v>
      </c>
      <c r="D1739" s="30" t="s">
        <v>4669</v>
      </c>
      <c r="E1739" s="30" t="s">
        <v>2537</v>
      </c>
      <c r="F1739" s="30">
        <f t="shared" si="30"/>
        <v>10</v>
      </c>
      <c r="G1739" s="30" t="str">
        <f t="shared" si="31"/>
        <v>03/07/202610:17:24</v>
      </c>
      <c r="H1739" s="30" t="s">
        <v>4669</v>
      </c>
      <c r="I1739" s="31">
        <v>46088</v>
      </c>
      <c r="J1739" s="31" t="str">
        <f t="shared" si="32"/>
        <v>WE</v>
      </c>
      <c r="K1739" s="30" t="s">
        <v>1490</v>
      </c>
      <c r="L1739" s="30">
        <f t="shared" si="33"/>
        <v>10</v>
      </c>
      <c r="M1739" s="30" t="s">
        <v>213</v>
      </c>
      <c r="N1739" s="32">
        <f t="shared" si="34"/>
        <v>7.3495370370370572E-3</v>
      </c>
      <c r="O1739" s="33">
        <v>76700</v>
      </c>
      <c r="P1739" s="34">
        <f>VLOOKUP(O1739,'CPT to wRVU'!$A$1:$C$9660,3,FALSE)</f>
        <v>0.81</v>
      </c>
      <c r="Q1739" s="28"/>
      <c r="R1739" s="28"/>
      <c r="S1739" s="28"/>
      <c r="T1739" s="28"/>
    </row>
    <row r="1740" spans="1:20" ht="27" customHeight="1" x14ac:dyDescent="0.2">
      <c r="A1740" s="35" t="s">
        <v>4974</v>
      </c>
      <c r="B1740" s="36" t="s">
        <v>40</v>
      </c>
      <c r="C1740" s="36" t="s">
        <v>93</v>
      </c>
      <c r="D1740" s="36" t="s">
        <v>4669</v>
      </c>
      <c r="E1740" s="36" t="s">
        <v>4975</v>
      </c>
      <c r="F1740" s="36">
        <f t="shared" si="30"/>
        <v>10</v>
      </c>
      <c r="G1740" s="36" t="str">
        <f t="shared" si="31"/>
        <v>03/07/202610:18:18</v>
      </c>
      <c r="H1740" s="36" t="s">
        <v>4669</v>
      </c>
      <c r="I1740" s="37">
        <v>46088</v>
      </c>
      <c r="J1740" s="37" t="str">
        <f t="shared" si="32"/>
        <v>WE</v>
      </c>
      <c r="K1740" s="36" t="s">
        <v>4976</v>
      </c>
      <c r="L1740" s="36">
        <f t="shared" si="33"/>
        <v>10</v>
      </c>
      <c r="M1740" s="36" t="s">
        <v>213</v>
      </c>
      <c r="N1740" s="38">
        <f t="shared" si="34"/>
        <v>4.5949074074074225E-3</v>
      </c>
      <c r="O1740" s="39">
        <v>72100</v>
      </c>
      <c r="P1740" s="40">
        <f>VLOOKUP(O1740,'CPT to wRVU'!$A$1:$C$9660,3,FALSE)</f>
        <v>0.22</v>
      </c>
      <c r="Q1740" s="25"/>
      <c r="R1740" s="25"/>
      <c r="S1740" s="25"/>
      <c r="T1740" s="25"/>
    </row>
    <row r="1741" spans="1:20" ht="27" customHeight="1" x14ac:dyDescent="0.2">
      <c r="A1741" s="29" t="s">
        <v>4977</v>
      </c>
      <c r="B1741" s="30" t="s">
        <v>40</v>
      </c>
      <c r="C1741" s="30" t="s">
        <v>2568</v>
      </c>
      <c r="D1741" s="30" t="s">
        <v>4669</v>
      </c>
      <c r="E1741" s="30" t="s">
        <v>4975</v>
      </c>
      <c r="F1741" s="30">
        <f t="shared" si="30"/>
        <v>10</v>
      </c>
      <c r="G1741" s="30" t="str">
        <f t="shared" si="31"/>
        <v>03/07/202610:19:30</v>
      </c>
      <c r="H1741" s="30" t="s">
        <v>4669</v>
      </c>
      <c r="I1741" s="31">
        <v>46088</v>
      </c>
      <c r="J1741" s="31" t="str">
        <f t="shared" si="32"/>
        <v>WE</v>
      </c>
      <c r="K1741" s="30" t="s">
        <v>4978</v>
      </c>
      <c r="L1741" s="30">
        <f t="shared" si="33"/>
        <v>10</v>
      </c>
      <c r="M1741" s="30" t="s">
        <v>213</v>
      </c>
      <c r="N1741" s="32">
        <f t="shared" si="34"/>
        <v>5.4282407407407751E-3</v>
      </c>
      <c r="O1741" s="33">
        <v>72072</v>
      </c>
      <c r="P1741" s="34">
        <f>VLOOKUP(O1741,'CPT to wRVU'!$A$1:$C$9660,3,FALSE)</f>
        <v>0.23</v>
      </c>
      <c r="Q1741" s="28"/>
      <c r="R1741" s="28"/>
      <c r="S1741" s="28"/>
      <c r="T1741" s="28"/>
    </row>
    <row r="1742" spans="1:20" ht="27" customHeight="1" x14ac:dyDescent="0.2">
      <c r="A1742" s="35" t="s">
        <v>4979</v>
      </c>
      <c r="B1742" s="36" t="s">
        <v>40</v>
      </c>
      <c r="C1742" s="36" t="s">
        <v>61</v>
      </c>
      <c r="D1742" s="36" t="s">
        <v>4669</v>
      </c>
      <c r="E1742" s="36" t="s">
        <v>4980</v>
      </c>
      <c r="F1742" s="36">
        <f t="shared" si="30"/>
        <v>10</v>
      </c>
      <c r="G1742" s="36" t="str">
        <f t="shared" si="31"/>
        <v>03/07/202610:21:18</v>
      </c>
      <c r="H1742" s="36" t="s">
        <v>4669</v>
      </c>
      <c r="I1742" s="37">
        <v>46088</v>
      </c>
      <c r="J1742" s="37" t="str">
        <f t="shared" si="32"/>
        <v>WE</v>
      </c>
      <c r="K1742" s="36" t="s">
        <v>4981</v>
      </c>
      <c r="L1742" s="36">
        <f t="shared" si="33"/>
        <v>10</v>
      </c>
      <c r="M1742" s="36" t="s">
        <v>213</v>
      </c>
      <c r="N1742" s="38">
        <f t="shared" si="34"/>
        <v>3.6342592592592537E-3</v>
      </c>
      <c r="O1742" s="39">
        <v>71045</v>
      </c>
      <c r="P1742" s="40">
        <f>VLOOKUP(O1742,'CPT to wRVU'!$A$1:$C$9660,3,FALSE)</f>
        <v>0.18</v>
      </c>
      <c r="Q1742" s="25"/>
      <c r="R1742" s="25"/>
      <c r="S1742" s="25"/>
      <c r="T1742" s="25"/>
    </row>
    <row r="1743" spans="1:20" ht="27" customHeight="1" x14ac:dyDescent="0.2">
      <c r="A1743" s="29" t="s">
        <v>4982</v>
      </c>
      <c r="B1743" s="30" t="s">
        <v>40</v>
      </c>
      <c r="C1743" s="30" t="s">
        <v>156</v>
      </c>
      <c r="D1743" s="30" t="s">
        <v>4669</v>
      </c>
      <c r="E1743" s="30" t="s">
        <v>4983</v>
      </c>
      <c r="F1743" s="30">
        <f t="shared" si="30"/>
        <v>10</v>
      </c>
      <c r="G1743" s="30" t="str">
        <f t="shared" si="31"/>
        <v>03/07/202610:23:07</v>
      </c>
      <c r="H1743" s="30" t="s">
        <v>4669</v>
      </c>
      <c r="I1743" s="31">
        <v>46088</v>
      </c>
      <c r="J1743" s="31" t="str">
        <f t="shared" si="32"/>
        <v>WE</v>
      </c>
      <c r="K1743" s="30" t="s">
        <v>4984</v>
      </c>
      <c r="L1743" s="30">
        <f t="shared" si="33"/>
        <v>10</v>
      </c>
      <c r="M1743" s="30" t="s">
        <v>213</v>
      </c>
      <c r="N1743" s="32">
        <f t="shared" si="34"/>
        <v>1.0694444444444451E-2</v>
      </c>
      <c r="O1743" s="33">
        <v>73630</v>
      </c>
      <c r="P1743" s="34">
        <f>VLOOKUP(O1743,'CPT to wRVU'!$A$1:$C$9660,3,FALSE)</f>
        <v>0.17</v>
      </c>
      <c r="Q1743" s="28"/>
      <c r="R1743" s="28"/>
      <c r="S1743" s="28"/>
      <c r="T1743" s="28"/>
    </row>
    <row r="1744" spans="1:20" ht="27" customHeight="1" x14ac:dyDescent="0.2">
      <c r="A1744" s="35" t="s">
        <v>4985</v>
      </c>
      <c r="B1744" s="36" t="s">
        <v>40</v>
      </c>
      <c r="C1744" s="36" t="s">
        <v>61</v>
      </c>
      <c r="D1744" s="36" t="s">
        <v>4669</v>
      </c>
      <c r="E1744" s="36" t="s">
        <v>4986</v>
      </c>
      <c r="F1744" s="36">
        <f t="shared" si="30"/>
        <v>10</v>
      </c>
      <c r="G1744" s="36" t="str">
        <f t="shared" si="31"/>
        <v>03/07/202610:26:02</v>
      </c>
      <c r="H1744" s="36" t="s">
        <v>4669</v>
      </c>
      <c r="I1744" s="37">
        <v>46088</v>
      </c>
      <c r="J1744" s="37" t="str">
        <f t="shared" si="32"/>
        <v>WE</v>
      </c>
      <c r="K1744" s="36" t="s">
        <v>4987</v>
      </c>
      <c r="L1744" s="36">
        <f t="shared" si="33"/>
        <v>10</v>
      </c>
      <c r="M1744" s="36" t="s">
        <v>213</v>
      </c>
      <c r="N1744" s="38">
        <f t="shared" si="34"/>
        <v>9.594907407407427E-3</v>
      </c>
      <c r="O1744" s="39">
        <v>71045</v>
      </c>
      <c r="P1744" s="40">
        <f>VLOOKUP(O1744,'CPT to wRVU'!$A$1:$C$9660,3,FALSE)</f>
        <v>0.18</v>
      </c>
      <c r="Q1744" s="25"/>
      <c r="R1744" s="25"/>
      <c r="S1744" s="25"/>
      <c r="T1744" s="25"/>
    </row>
    <row r="1745" spans="1:20" ht="16.5" customHeight="1" x14ac:dyDescent="0.2">
      <c r="A1745" s="29" t="s">
        <v>4988</v>
      </c>
      <c r="B1745" s="30" t="s">
        <v>21</v>
      </c>
      <c r="C1745" s="30" t="s">
        <v>3227</v>
      </c>
      <c r="D1745" s="30" t="s">
        <v>4669</v>
      </c>
      <c r="E1745" s="30" t="s">
        <v>4989</v>
      </c>
      <c r="F1745" s="30">
        <f t="shared" si="30"/>
        <v>10</v>
      </c>
      <c r="G1745" s="30" t="str">
        <f t="shared" si="31"/>
        <v>03/07/202610:39:25</v>
      </c>
      <c r="H1745" s="30" t="s">
        <v>4669</v>
      </c>
      <c r="I1745" s="31">
        <v>46088</v>
      </c>
      <c r="J1745" s="31" t="str">
        <f t="shared" si="32"/>
        <v>WE</v>
      </c>
      <c r="K1745" s="30" t="s">
        <v>4990</v>
      </c>
      <c r="L1745" s="30">
        <f t="shared" si="33"/>
        <v>10</v>
      </c>
      <c r="M1745" s="30" t="s">
        <v>213</v>
      </c>
      <c r="N1745" s="32">
        <f t="shared" si="34"/>
        <v>1.2962962962962954E-2</v>
      </c>
      <c r="O1745" s="33">
        <v>70480</v>
      </c>
      <c r="P1745" s="34">
        <f>VLOOKUP(O1745,'CPT to wRVU'!$A$1:$C$9660,3,FALSE)</f>
        <v>1.28</v>
      </c>
      <c r="Q1745" s="28"/>
      <c r="R1745" s="28"/>
      <c r="S1745" s="28"/>
      <c r="T1745" s="28"/>
    </row>
    <row r="1746" spans="1:20" ht="27" customHeight="1" x14ac:dyDescent="0.2">
      <c r="A1746" s="35" t="s">
        <v>4991</v>
      </c>
      <c r="B1746" s="36" t="s">
        <v>21</v>
      </c>
      <c r="C1746" s="36" t="s">
        <v>28</v>
      </c>
      <c r="D1746" s="36" t="s">
        <v>4669</v>
      </c>
      <c r="E1746" s="36" t="s">
        <v>4989</v>
      </c>
      <c r="F1746" s="36">
        <f t="shared" si="30"/>
        <v>10</v>
      </c>
      <c r="G1746" s="36" t="str">
        <f t="shared" si="31"/>
        <v>03/07/202610:39:25</v>
      </c>
      <c r="H1746" s="36" t="s">
        <v>4669</v>
      </c>
      <c r="I1746" s="37">
        <v>46088</v>
      </c>
      <c r="J1746" s="37" t="str">
        <f t="shared" si="32"/>
        <v>WE</v>
      </c>
      <c r="K1746" s="36" t="s">
        <v>4990</v>
      </c>
      <c r="L1746" s="36">
        <f t="shared" si="33"/>
        <v>10</v>
      </c>
      <c r="M1746" s="36" t="s">
        <v>213</v>
      </c>
      <c r="N1746" s="38">
        <f t="shared" si="34"/>
        <v>1.2962962962962954E-2</v>
      </c>
      <c r="O1746" s="39">
        <v>70450</v>
      </c>
      <c r="P1746" s="40">
        <f>VLOOKUP(O1746,'CPT to wRVU'!$A$1:$C$9660,3,FALSE)</f>
        <v>0.85</v>
      </c>
      <c r="Q1746" s="25"/>
      <c r="R1746" s="25"/>
      <c r="S1746" s="25"/>
      <c r="T1746" s="25"/>
    </row>
    <row r="1747" spans="1:20" ht="27" customHeight="1" x14ac:dyDescent="0.2">
      <c r="A1747" s="29" t="s">
        <v>4992</v>
      </c>
      <c r="B1747" s="30" t="s">
        <v>40</v>
      </c>
      <c r="C1747" s="30" t="s">
        <v>110</v>
      </c>
      <c r="D1747" s="30" t="s">
        <v>4669</v>
      </c>
      <c r="E1747" s="30" t="s">
        <v>4993</v>
      </c>
      <c r="F1747" s="30">
        <f t="shared" si="30"/>
        <v>10</v>
      </c>
      <c r="G1747" s="30" t="str">
        <f t="shared" si="31"/>
        <v>03/07/202610:50:49</v>
      </c>
      <c r="H1747" s="30" t="s">
        <v>4669</v>
      </c>
      <c r="I1747" s="31">
        <v>46088</v>
      </c>
      <c r="J1747" s="31" t="str">
        <f t="shared" si="32"/>
        <v>WE</v>
      </c>
      <c r="K1747" s="30" t="s">
        <v>4994</v>
      </c>
      <c r="L1747" s="30">
        <f t="shared" si="33"/>
        <v>10</v>
      </c>
      <c r="M1747" s="30" t="s">
        <v>213</v>
      </c>
      <c r="N1747" s="32">
        <f t="shared" si="34"/>
        <v>3.6689814814814814E-3</v>
      </c>
      <c r="O1747" s="33">
        <v>74018</v>
      </c>
      <c r="P1747" s="34">
        <f>VLOOKUP(O1747,'CPT to wRVU'!$A$1:$C$9660,3,FALSE)</f>
        <v>0.18</v>
      </c>
      <c r="Q1747" s="28"/>
      <c r="R1747" s="28"/>
      <c r="S1747" s="28"/>
      <c r="T1747" s="28"/>
    </row>
    <row r="1748" spans="1:20" ht="16.5" customHeight="1" x14ac:dyDescent="0.2">
      <c r="A1748" s="35" t="s">
        <v>4995</v>
      </c>
      <c r="B1748" s="36" t="s">
        <v>21</v>
      </c>
      <c r="C1748" s="36" t="s">
        <v>28</v>
      </c>
      <c r="D1748" s="36" t="s">
        <v>4669</v>
      </c>
      <c r="E1748" s="36" t="s">
        <v>4996</v>
      </c>
      <c r="F1748" s="36">
        <f t="shared" si="30"/>
        <v>10</v>
      </c>
      <c r="G1748" s="36" t="str">
        <f t="shared" si="31"/>
        <v>03/07/202610:56:25</v>
      </c>
      <c r="H1748" s="36" t="s">
        <v>4669</v>
      </c>
      <c r="I1748" s="37">
        <v>46088</v>
      </c>
      <c r="J1748" s="37" t="str">
        <f t="shared" si="32"/>
        <v>WE</v>
      </c>
      <c r="K1748" s="36" t="s">
        <v>4997</v>
      </c>
      <c r="L1748" s="36">
        <f t="shared" si="33"/>
        <v>10</v>
      </c>
      <c r="M1748" s="36" t="s">
        <v>213</v>
      </c>
      <c r="N1748" s="38">
        <f t="shared" si="34"/>
        <v>7.0138888888888751E-3</v>
      </c>
      <c r="O1748" s="39">
        <v>70450</v>
      </c>
      <c r="P1748" s="40">
        <f>VLOOKUP(O1748,'CPT to wRVU'!$A$1:$C$9660,3,FALSE)</f>
        <v>0.85</v>
      </c>
      <c r="Q1748" s="25"/>
      <c r="R1748" s="25"/>
      <c r="S1748" s="25"/>
      <c r="T1748" s="25"/>
    </row>
    <row r="1749" spans="1:20" ht="27" customHeight="1" x14ac:dyDescent="0.2">
      <c r="A1749" s="29" t="s">
        <v>4998</v>
      </c>
      <c r="B1749" s="30" t="s">
        <v>171</v>
      </c>
      <c r="C1749" s="30" t="s">
        <v>179</v>
      </c>
      <c r="D1749" s="30" t="s">
        <v>4669</v>
      </c>
      <c r="E1749" s="30" t="s">
        <v>4999</v>
      </c>
      <c r="F1749" s="30">
        <f t="shared" si="30"/>
        <v>10</v>
      </c>
      <c r="G1749" s="30" t="str">
        <f t="shared" si="31"/>
        <v>03/07/202610:57:31</v>
      </c>
      <c r="H1749" s="30" t="s">
        <v>4669</v>
      </c>
      <c r="I1749" s="31">
        <v>46088</v>
      </c>
      <c r="J1749" s="31" t="str">
        <f t="shared" si="32"/>
        <v>WE</v>
      </c>
      <c r="K1749" s="30" t="s">
        <v>5000</v>
      </c>
      <c r="L1749" s="30">
        <f t="shared" si="33"/>
        <v>10</v>
      </c>
      <c r="M1749" s="30" t="s">
        <v>213</v>
      </c>
      <c r="N1749" s="32">
        <f t="shared" si="34"/>
        <v>1.1388888888888893E-2</v>
      </c>
      <c r="O1749" s="33">
        <v>76705</v>
      </c>
      <c r="P1749" s="34">
        <f>VLOOKUP(O1749,'CPT to wRVU'!$A$1:$C$9660,3,FALSE)</f>
        <v>0.59</v>
      </c>
      <c r="Q1749" s="28"/>
      <c r="R1749" s="28"/>
      <c r="S1749" s="28"/>
      <c r="T1749" s="28"/>
    </row>
    <row r="1750" spans="1:20" ht="27" customHeight="1" x14ac:dyDescent="0.2">
      <c r="A1750" s="35" t="s">
        <v>5001</v>
      </c>
      <c r="B1750" s="36" t="s">
        <v>21</v>
      </c>
      <c r="C1750" s="36" t="s">
        <v>28</v>
      </c>
      <c r="D1750" s="36" t="s">
        <v>4669</v>
      </c>
      <c r="E1750" s="36" t="s">
        <v>5002</v>
      </c>
      <c r="F1750" s="36">
        <f t="shared" si="30"/>
        <v>11</v>
      </c>
      <c r="G1750" s="36" t="str">
        <f t="shared" si="31"/>
        <v>03/07/202611:10:29</v>
      </c>
      <c r="H1750" s="36" t="s">
        <v>4669</v>
      </c>
      <c r="I1750" s="37">
        <v>46088</v>
      </c>
      <c r="J1750" s="37" t="str">
        <f t="shared" si="32"/>
        <v>WE</v>
      </c>
      <c r="K1750" s="36" t="s">
        <v>5003</v>
      </c>
      <c r="L1750" s="36">
        <f t="shared" si="33"/>
        <v>11</v>
      </c>
      <c r="M1750" s="36" t="s">
        <v>213</v>
      </c>
      <c r="N1750" s="38">
        <f t="shared" si="34"/>
        <v>3.5069444444444375E-3</v>
      </c>
      <c r="O1750" s="39">
        <v>70450</v>
      </c>
      <c r="P1750" s="40">
        <f>VLOOKUP(O1750,'CPT to wRVU'!$A$1:$C$9660,3,FALSE)</f>
        <v>0.85</v>
      </c>
      <c r="Q1750" s="25"/>
      <c r="R1750" s="25">
        <f>SUM(P1750:P1761)</f>
        <v>6.7099999999999982</v>
      </c>
      <c r="S1750" s="25"/>
      <c r="T1750" s="25"/>
    </row>
    <row r="1751" spans="1:20" ht="27" customHeight="1" x14ac:dyDescent="0.2">
      <c r="A1751" s="29" t="s">
        <v>5004</v>
      </c>
      <c r="B1751" s="30" t="s">
        <v>21</v>
      </c>
      <c r="C1751" s="30" t="s">
        <v>32</v>
      </c>
      <c r="D1751" s="30" t="s">
        <v>4669</v>
      </c>
      <c r="E1751" s="30" t="s">
        <v>5002</v>
      </c>
      <c r="F1751" s="30">
        <f t="shared" si="30"/>
        <v>11</v>
      </c>
      <c r="G1751" s="30" t="str">
        <f t="shared" si="31"/>
        <v>03/07/202611:14:03</v>
      </c>
      <c r="H1751" s="30" t="s">
        <v>4669</v>
      </c>
      <c r="I1751" s="31">
        <v>46088</v>
      </c>
      <c r="J1751" s="31" t="str">
        <f t="shared" si="32"/>
        <v>WE</v>
      </c>
      <c r="K1751" s="30" t="s">
        <v>5005</v>
      </c>
      <c r="L1751" s="30">
        <f t="shared" si="33"/>
        <v>11</v>
      </c>
      <c r="M1751" s="30" t="s">
        <v>213</v>
      </c>
      <c r="N1751" s="32">
        <f t="shared" si="34"/>
        <v>5.9837962962963065E-3</v>
      </c>
      <c r="O1751" s="33">
        <v>72125</v>
      </c>
      <c r="P1751" s="34">
        <f>VLOOKUP(O1751,'CPT to wRVU'!$A$1:$C$9660,3,FALSE)</f>
        <v>1</v>
      </c>
      <c r="Q1751" s="28"/>
      <c r="R1751" s="28"/>
      <c r="S1751" s="28"/>
      <c r="T1751" s="28"/>
    </row>
    <row r="1752" spans="1:20" ht="27" customHeight="1" x14ac:dyDescent="0.2">
      <c r="A1752" s="35" t="s">
        <v>5006</v>
      </c>
      <c r="B1752" s="36" t="s">
        <v>171</v>
      </c>
      <c r="C1752" s="36" t="s">
        <v>3101</v>
      </c>
      <c r="D1752" s="36" t="s">
        <v>4669</v>
      </c>
      <c r="E1752" s="36" t="s">
        <v>5007</v>
      </c>
      <c r="F1752" s="36">
        <f t="shared" si="30"/>
        <v>11</v>
      </c>
      <c r="G1752" s="36" t="str">
        <f t="shared" si="31"/>
        <v>03/07/202611:15:52</v>
      </c>
      <c r="H1752" s="36" t="s">
        <v>4669</v>
      </c>
      <c r="I1752" s="37">
        <v>46088</v>
      </c>
      <c r="J1752" s="37" t="str">
        <f t="shared" si="32"/>
        <v>WE</v>
      </c>
      <c r="K1752" s="36" t="s">
        <v>5008</v>
      </c>
      <c r="L1752" s="36">
        <f t="shared" si="33"/>
        <v>11</v>
      </c>
      <c r="M1752" s="36" t="s">
        <v>213</v>
      </c>
      <c r="N1752" s="38">
        <f t="shared" si="34"/>
        <v>6.5625000000000266E-3</v>
      </c>
      <c r="O1752" s="39">
        <v>93971</v>
      </c>
      <c r="P1752" s="40">
        <f>VLOOKUP(O1752,'CPT to wRVU'!$A$1:$C$9660,3,FALSE)</f>
        <v>0.45</v>
      </c>
      <c r="Q1752" s="25"/>
      <c r="R1752" s="25"/>
      <c r="S1752" s="25"/>
      <c r="T1752" s="25"/>
    </row>
    <row r="1753" spans="1:20" ht="27" customHeight="1" x14ac:dyDescent="0.2">
      <c r="A1753" s="29" t="s">
        <v>5009</v>
      </c>
      <c r="B1753" s="30" t="s">
        <v>21</v>
      </c>
      <c r="C1753" s="30" t="s">
        <v>457</v>
      </c>
      <c r="D1753" s="30" t="s">
        <v>4669</v>
      </c>
      <c r="E1753" s="30" t="s">
        <v>5010</v>
      </c>
      <c r="F1753" s="30">
        <f t="shared" si="30"/>
        <v>11</v>
      </c>
      <c r="G1753" s="30" t="str">
        <f t="shared" si="31"/>
        <v>03/07/202611:27:40</v>
      </c>
      <c r="H1753" s="30" t="s">
        <v>4669</v>
      </c>
      <c r="I1753" s="31">
        <v>46088</v>
      </c>
      <c r="J1753" s="31" t="str">
        <f t="shared" si="32"/>
        <v>WE</v>
      </c>
      <c r="K1753" s="30" t="s">
        <v>5011</v>
      </c>
      <c r="L1753" s="30">
        <f t="shared" si="33"/>
        <v>11</v>
      </c>
      <c r="M1753" s="30" t="s">
        <v>213</v>
      </c>
      <c r="N1753" s="32">
        <f t="shared" si="34"/>
        <v>5.9490740740740788E-3</v>
      </c>
      <c r="O1753" s="33">
        <v>71250</v>
      </c>
      <c r="P1753" s="34">
        <f>VLOOKUP(O1753,'CPT to wRVU'!$A$1:$C$9660,3,FALSE)</f>
        <v>1.08</v>
      </c>
      <c r="Q1753" s="28"/>
      <c r="R1753" s="28"/>
      <c r="S1753" s="28"/>
      <c r="T1753" s="28"/>
    </row>
    <row r="1754" spans="1:20" ht="27" customHeight="1" x14ac:dyDescent="0.2">
      <c r="A1754" s="35" t="s">
        <v>5012</v>
      </c>
      <c r="B1754" s="36" t="s">
        <v>171</v>
      </c>
      <c r="C1754" s="36" t="s">
        <v>1573</v>
      </c>
      <c r="D1754" s="36" t="s">
        <v>4669</v>
      </c>
      <c r="E1754" s="36" t="s">
        <v>5013</v>
      </c>
      <c r="F1754" s="36">
        <f t="shared" si="30"/>
        <v>11</v>
      </c>
      <c r="G1754" s="36" t="str">
        <f t="shared" si="31"/>
        <v>03/07/202611:28:44</v>
      </c>
      <c r="H1754" s="36" t="s">
        <v>4669</v>
      </c>
      <c r="I1754" s="37">
        <v>46088</v>
      </c>
      <c r="J1754" s="37" t="str">
        <f t="shared" si="32"/>
        <v>WE</v>
      </c>
      <c r="K1754" s="36" t="s">
        <v>5014</v>
      </c>
      <c r="L1754" s="36">
        <f t="shared" si="33"/>
        <v>11</v>
      </c>
      <c r="M1754" s="36" t="s">
        <v>213</v>
      </c>
      <c r="N1754" s="38">
        <f t="shared" si="34"/>
        <v>1.9675925925925486E-3</v>
      </c>
      <c r="O1754" s="39">
        <v>76819</v>
      </c>
      <c r="P1754" s="40">
        <f>VLOOKUP(O1754,'CPT to wRVU'!$A$1:$C$9660,3,FALSE)</f>
        <v>0.77</v>
      </c>
      <c r="Q1754" s="25"/>
      <c r="R1754" s="25"/>
      <c r="S1754" s="25"/>
      <c r="T1754" s="25"/>
    </row>
    <row r="1755" spans="1:20" ht="27" customHeight="1" x14ac:dyDescent="0.2">
      <c r="A1755" s="29" t="s">
        <v>5015</v>
      </c>
      <c r="B1755" s="30" t="s">
        <v>40</v>
      </c>
      <c r="C1755" s="30" t="s">
        <v>110</v>
      </c>
      <c r="D1755" s="30" t="s">
        <v>4669</v>
      </c>
      <c r="E1755" s="30" t="s">
        <v>5016</v>
      </c>
      <c r="F1755" s="30">
        <f t="shared" si="30"/>
        <v>11</v>
      </c>
      <c r="G1755" s="30" t="str">
        <f t="shared" si="31"/>
        <v>03/07/202611:29:36</v>
      </c>
      <c r="H1755" s="30" t="s">
        <v>4669</v>
      </c>
      <c r="I1755" s="31">
        <v>46088</v>
      </c>
      <c r="J1755" s="31" t="str">
        <f t="shared" si="32"/>
        <v>WE</v>
      </c>
      <c r="K1755" s="30" t="s">
        <v>1571</v>
      </c>
      <c r="L1755" s="30">
        <f t="shared" si="33"/>
        <v>11</v>
      </c>
      <c r="M1755" s="30" t="s">
        <v>213</v>
      </c>
      <c r="N1755" s="32">
        <f t="shared" si="34"/>
        <v>6.0069444444444398E-3</v>
      </c>
      <c r="O1755" s="33">
        <v>74018</v>
      </c>
      <c r="P1755" s="34">
        <f>VLOOKUP(O1755,'CPT to wRVU'!$A$1:$C$9660,3,FALSE)</f>
        <v>0.18</v>
      </c>
      <c r="Q1755" s="28"/>
      <c r="R1755" s="28"/>
      <c r="S1755" s="28"/>
      <c r="T1755" s="28"/>
    </row>
    <row r="1756" spans="1:20" ht="27" customHeight="1" x14ac:dyDescent="0.2">
      <c r="A1756" s="35" t="s">
        <v>5017</v>
      </c>
      <c r="B1756" s="36" t="s">
        <v>21</v>
      </c>
      <c r="C1756" s="36" t="s">
        <v>28</v>
      </c>
      <c r="D1756" s="36" t="s">
        <v>4669</v>
      </c>
      <c r="E1756" s="36" t="s">
        <v>5018</v>
      </c>
      <c r="F1756" s="36">
        <f t="shared" si="30"/>
        <v>11</v>
      </c>
      <c r="G1756" s="36" t="str">
        <f t="shared" si="31"/>
        <v>03/07/202611:39:15</v>
      </c>
      <c r="H1756" s="36" t="s">
        <v>4669</v>
      </c>
      <c r="I1756" s="37">
        <v>46088</v>
      </c>
      <c r="J1756" s="37" t="str">
        <f t="shared" si="32"/>
        <v>WE</v>
      </c>
      <c r="K1756" s="36" t="s">
        <v>5019</v>
      </c>
      <c r="L1756" s="36">
        <f t="shared" si="33"/>
        <v>11</v>
      </c>
      <c r="M1756" s="36" t="s">
        <v>213</v>
      </c>
      <c r="N1756" s="38">
        <f t="shared" si="34"/>
        <v>5.3819444444444531E-3</v>
      </c>
      <c r="O1756" s="39">
        <v>70450</v>
      </c>
      <c r="P1756" s="40">
        <f>VLOOKUP(O1756,'CPT to wRVU'!$A$1:$C$9660,3,FALSE)</f>
        <v>0.85</v>
      </c>
      <c r="Q1756" s="25"/>
      <c r="R1756" s="25"/>
      <c r="S1756" s="25"/>
      <c r="T1756" s="25"/>
    </row>
    <row r="1757" spans="1:20" ht="27" customHeight="1" x14ac:dyDescent="0.2">
      <c r="A1757" s="29" t="s">
        <v>5020</v>
      </c>
      <c r="B1757" s="30" t="s">
        <v>40</v>
      </c>
      <c r="C1757" s="30" t="s">
        <v>61</v>
      </c>
      <c r="D1757" s="30" t="s">
        <v>4669</v>
      </c>
      <c r="E1757" s="30" t="s">
        <v>5021</v>
      </c>
      <c r="F1757" s="30">
        <f t="shared" si="30"/>
        <v>11</v>
      </c>
      <c r="G1757" s="30" t="str">
        <f t="shared" si="31"/>
        <v>03/07/202611:41:23</v>
      </c>
      <c r="H1757" s="30" t="s">
        <v>4669</v>
      </c>
      <c r="I1757" s="31">
        <v>46088</v>
      </c>
      <c r="J1757" s="31" t="str">
        <f t="shared" si="32"/>
        <v>WE</v>
      </c>
      <c r="K1757" s="30" t="s">
        <v>5022</v>
      </c>
      <c r="L1757" s="30">
        <f t="shared" si="33"/>
        <v>11</v>
      </c>
      <c r="M1757" s="30" t="s">
        <v>213</v>
      </c>
      <c r="N1757" s="32">
        <f t="shared" si="34"/>
        <v>1.5856481481481555E-3</v>
      </c>
      <c r="O1757" s="33">
        <v>71045</v>
      </c>
      <c r="P1757" s="34">
        <f>VLOOKUP(O1757,'CPT to wRVU'!$A$1:$C$9660,3,FALSE)</f>
        <v>0.18</v>
      </c>
      <c r="Q1757" s="28"/>
      <c r="R1757" s="28"/>
      <c r="S1757" s="28"/>
      <c r="T1757" s="28"/>
    </row>
    <row r="1758" spans="1:20" ht="27" customHeight="1" x14ac:dyDescent="0.2">
      <c r="A1758" s="35" t="s">
        <v>5023</v>
      </c>
      <c r="B1758" s="36" t="s">
        <v>40</v>
      </c>
      <c r="C1758" s="36" t="s">
        <v>110</v>
      </c>
      <c r="D1758" s="36" t="s">
        <v>4669</v>
      </c>
      <c r="E1758" s="36" t="s">
        <v>5024</v>
      </c>
      <c r="F1758" s="36">
        <f t="shared" si="30"/>
        <v>11</v>
      </c>
      <c r="G1758" s="36" t="str">
        <f t="shared" si="31"/>
        <v>03/07/202611:44:58</v>
      </c>
      <c r="H1758" s="36" t="s">
        <v>4669</v>
      </c>
      <c r="I1758" s="37">
        <v>46088</v>
      </c>
      <c r="J1758" s="37" t="str">
        <f t="shared" si="32"/>
        <v>WE</v>
      </c>
      <c r="K1758" s="36" t="s">
        <v>5025</v>
      </c>
      <c r="L1758" s="36">
        <f t="shared" si="33"/>
        <v>11</v>
      </c>
      <c r="M1758" s="36" t="s">
        <v>213</v>
      </c>
      <c r="N1758" s="38">
        <f t="shared" si="34"/>
        <v>3.6689814814814814E-3</v>
      </c>
      <c r="O1758" s="39">
        <v>74018</v>
      </c>
      <c r="P1758" s="40">
        <f>VLOOKUP(O1758,'CPT to wRVU'!$A$1:$C$9660,3,FALSE)</f>
        <v>0.18</v>
      </c>
      <c r="Q1758" s="25"/>
      <c r="R1758" s="25"/>
      <c r="S1758" s="25"/>
      <c r="T1758" s="25"/>
    </row>
    <row r="1759" spans="1:20" ht="27" customHeight="1" x14ac:dyDescent="0.2">
      <c r="A1759" s="29" t="s">
        <v>5026</v>
      </c>
      <c r="B1759" s="30" t="s">
        <v>40</v>
      </c>
      <c r="C1759" s="30" t="s">
        <v>2128</v>
      </c>
      <c r="D1759" s="30" t="s">
        <v>4669</v>
      </c>
      <c r="E1759" s="30" t="s">
        <v>5027</v>
      </c>
      <c r="F1759" s="30">
        <f t="shared" si="30"/>
        <v>11</v>
      </c>
      <c r="G1759" s="30" t="str">
        <f t="shared" si="31"/>
        <v>03/07/202611:46:59</v>
      </c>
      <c r="H1759" s="30" t="s">
        <v>4669</v>
      </c>
      <c r="I1759" s="31">
        <v>46088</v>
      </c>
      <c r="J1759" s="31" t="str">
        <f t="shared" si="32"/>
        <v>WE</v>
      </c>
      <c r="K1759" s="30" t="s">
        <v>5028</v>
      </c>
      <c r="L1759" s="30">
        <f t="shared" si="33"/>
        <v>11</v>
      </c>
      <c r="M1759" s="30" t="s">
        <v>213</v>
      </c>
      <c r="N1759" s="32">
        <f t="shared" si="34"/>
        <v>4.5370370370370616E-3</v>
      </c>
      <c r="O1759" s="33">
        <v>71045</v>
      </c>
      <c r="P1759" s="34">
        <f>VLOOKUP(O1759,'CPT to wRVU'!$A$1:$C$9660,3,FALSE)</f>
        <v>0.18</v>
      </c>
      <c r="Q1759" s="28"/>
      <c r="R1759" s="28"/>
      <c r="S1759" s="28"/>
      <c r="T1759" s="28"/>
    </row>
    <row r="1760" spans="1:20" ht="27" customHeight="1" x14ac:dyDescent="0.2">
      <c r="A1760" s="35" t="s">
        <v>5029</v>
      </c>
      <c r="B1760" s="36" t="s">
        <v>171</v>
      </c>
      <c r="C1760" s="36" t="s">
        <v>1573</v>
      </c>
      <c r="D1760" s="36" t="s">
        <v>4669</v>
      </c>
      <c r="E1760" s="36" t="s">
        <v>5030</v>
      </c>
      <c r="F1760" s="36">
        <f t="shared" si="30"/>
        <v>11</v>
      </c>
      <c r="G1760" s="36" t="str">
        <f t="shared" si="31"/>
        <v>03/07/202611:51:46</v>
      </c>
      <c r="H1760" s="36" t="s">
        <v>4669</v>
      </c>
      <c r="I1760" s="37">
        <v>46088</v>
      </c>
      <c r="J1760" s="37" t="str">
        <f t="shared" si="32"/>
        <v>WE</v>
      </c>
      <c r="K1760" s="36" t="s">
        <v>5031</v>
      </c>
      <c r="L1760" s="36">
        <f t="shared" si="33"/>
        <v>11</v>
      </c>
      <c r="M1760" s="36" t="s">
        <v>213</v>
      </c>
      <c r="N1760" s="38">
        <f t="shared" si="34"/>
        <v>1.6203703703703831E-3</v>
      </c>
      <c r="O1760" s="39">
        <v>76819</v>
      </c>
      <c r="P1760" s="40">
        <f>VLOOKUP(O1760,'CPT to wRVU'!$A$1:$C$9660,3,FALSE)</f>
        <v>0.77</v>
      </c>
      <c r="Q1760" s="25"/>
      <c r="R1760" s="25"/>
      <c r="S1760" s="25"/>
      <c r="T1760" s="25"/>
    </row>
    <row r="1761" spans="1:20" ht="27" customHeight="1" x14ac:dyDescent="0.2">
      <c r="A1761" s="29" t="s">
        <v>5032</v>
      </c>
      <c r="B1761" s="30" t="s">
        <v>40</v>
      </c>
      <c r="C1761" s="30" t="s">
        <v>41</v>
      </c>
      <c r="D1761" s="30" t="s">
        <v>4669</v>
      </c>
      <c r="E1761" s="30" t="s">
        <v>1611</v>
      </c>
      <c r="F1761" s="30">
        <f t="shared" si="30"/>
        <v>11</v>
      </c>
      <c r="G1761" s="30" t="str">
        <f t="shared" si="31"/>
        <v>03/07/202611:54:24</v>
      </c>
      <c r="H1761" s="30" t="s">
        <v>4669</v>
      </c>
      <c r="I1761" s="31">
        <v>46088</v>
      </c>
      <c r="J1761" s="31" t="str">
        <f t="shared" si="32"/>
        <v>WE</v>
      </c>
      <c r="K1761" s="30" t="s">
        <v>5033</v>
      </c>
      <c r="L1761" s="30">
        <f t="shared" si="33"/>
        <v>11</v>
      </c>
      <c r="M1761" s="30" t="s">
        <v>213</v>
      </c>
      <c r="N1761" s="32">
        <f t="shared" si="34"/>
        <v>3.8657407407407529E-3</v>
      </c>
      <c r="O1761" s="33">
        <v>71046</v>
      </c>
      <c r="P1761" s="34">
        <f>VLOOKUP(O1761,'CPT to wRVU'!$A$1:$C$9660,3,FALSE)</f>
        <v>0.22</v>
      </c>
      <c r="Q1761" s="28"/>
      <c r="R1761" s="28"/>
      <c r="S1761" s="28"/>
      <c r="T1761" s="28"/>
    </row>
    <row r="1762" spans="1:20" ht="16.5" customHeight="1" x14ac:dyDescent="0.2">
      <c r="A1762" s="35" t="s">
        <v>5034</v>
      </c>
      <c r="B1762" s="36" t="s">
        <v>21</v>
      </c>
      <c r="C1762" s="36" t="s">
        <v>80</v>
      </c>
      <c r="D1762" s="36" t="s">
        <v>4669</v>
      </c>
      <c r="E1762" s="36" t="s">
        <v>2711</v>
      </c>
      <c r="F1762" s="36">
        <f t="shared" si="30"/>
        <v>11</v>
      </c>
      <c r="G1762" s="36" t="str">
        <f t="shared" si="31"/>
        <v>03/07/202612:04:52</v>
      </c>
      <c r="H1762" s="36" t="s">
        <v>4669</v>
      </c>
      <c r="I1762" s="37">
        <v>46088</v>
      </c>
      <c r="J1762" s="37" t="str">
        <f t="shared" si="32"/>
        <v>WE</v>
      </c>
      <c r="K1762" s="36" t="s">
        <v>5035</v>
      </c>
      <c r="L1762" s="36">
        <f t="shared" si="33"/>
        <v>12</v>
      </c>
      <c r="M1762" s="36" t="s">
        <v>213</v>
      </c>
      <c r="N1762" s="38">
        <f t="shared" si="34"/>
        <v>9.1203703703704453E-3</v>
      </c>
      <c r="O1762" s="39">
        <v>76376</v>
      </c>
      <c r="P1762" s="40">
        <f>VLOOKUP(O1762,'CPT to wRVU'!$A$1:$C$9660,3,FALSE)</f>
        <v>0.2</v>
      </c>
      <c r="Q1762" s="25"/>
      <c r="R1762" s="25">
        <f>SUM(P1762:P1769)</f>
        <v>8.01</v>
      </c>
      <c r="S1762" s="25"/>
      <c r="T1762" s="25"/>
    </row>
    <row r="1763" spans="1:20" ht="27" customHeight="1" x14ac:dyDescent="0.2">
      <c r="A1763" s="29" t="s">
        <v>5034</v>
      </c>
      <c r="B1763" s="30" t="s">
        <v>21</v>
      </c>
      <c r="C1763" s="30" t="s">
        <v>80</v>
      </c>
      <c r="D1763" s="30" t="s">
        <v>4669</v>
      </c>
      <c r="E1763" s="30" t="s">
        <v>2711</v>
      </c>
      <c r="F1763" s="30">
        <f t="shared" si="30"/>
        <v>11</v>
      </c>
      <c r="G1763" s="30" t="str">
        <f t="shared" si="31"/>
        <v>03/07/202612:04:52</v>
      </c>
      <c r="H1763" s="30" t="s">
        <v>4669</v>
      </c>
      <c r="I1763" s="31">
        <v>46088</v>
      </c>
      <c r="J1763" s="31" t="str">
        <f t="shared" si="32"/>
        <v>WE</v>
      </c>
      <c r="K1763" s="30" t="s">
        <v>5035</v>
      </c>
      <c r="L1763" s="30">
        <f t="shared" si="33"/>
        <v>12</v>
      </c>
      <c r="M1763" s="30" t="s">
        <v>213</v>
      </c>
      <c r="N1763" s="32">
        <f t="shared" si="34"/>
        <v>9.1203703703704453E-3</v>
      </c>
      <c r="O1763" s="33">
        <v>71275</v>
      </c>
      <c r="P1763" s="34">
        <f>VLOOKUP(O1763,'CPT to wRVU'!$A$1:$C$9660,3,FALSE)</f>
        <v>1.82</v>
      </c>
      <c r="Q1763" s="28"/>
      <c r="R1763" s="28"/>
      <c r="S1763" s="28"/>
      <c r="T1763" s="28"/>
    </row>
    <row r="1764" spans="1:20" ht="27" customHeight="1" x14ac:dyDescent="0.2">
      <c r="A1764" s="35" t="s">
        <v>5036</v>
      </c>
      <c r="B1764" s="36" t="s">
        <v>21</v>
      </c>
      <c r="C1764" s="36" t="s">
        <v>28</v>
      </c>
      <c r="D1764" s="36" t="s">
        <v>4669</v>
      </c>
      <c r="E1764" s="36" t="s">
        <v>5037</v>
      </c>
      <c r="F1764" s="36">
        <f t="shared" si="30"/>
        <v>12</v>
      </c>
      <c r="G1764" s="36" t="str">
        <f t="shared" si="31"/>
        <v>03/07/202612:17:23</v>
      </c>
      <c r="H1764" s="36" t="s">
        <v>4669</v>
      </c>
      <c r="I1764" s="37">
        <v>46088</v>
      </c>
      <c r="J1764" s="37" t="str">
        <f t="shared" si="32"/>
        <v>WE</v>
      </c>
      <c r="K1764" s="36" t="s">
        <v>5038</v>
      </c>
      <c r="L1764" s="36">
        <f t="shared" si="33"/>
        <v>12</v>
      </c>
      <c r="M1764" s="36" t="s">
        <v>213</v>
      </c>
      <c r="N1764" s="38">
        <f t="shared" si="34"/>
        <v>5.9722222222222676E-3</v>
      </c>
      <c r="O1764" s="39">
        <v>70450</v>
      </c>
      <c r="P1764" s="40">
        <f>VLOOKUP(O1764,'CPT to wRVU'!$A$1:$C$9660,3,FALSE)</f>
        <v>0.85</v>
      </c>
      <c r="Q1764" s="25"/>
      <c r="R1764" s="25"/>
      <c r="S1764" s="25"/>
      <c r="T1764" s="25"/>
    </row>
    <row r="1765" spans="1:20" ht="27" customHeight="1" x14ac:dyDescent="0.2">
      <c r="A1765" s="29" t="s">
        <v>5039</v>
      </c>
      <c r="B1765" s="30" t="s">
        <v>171</v>
      </c>
      <c r="C1765" s="30" t="s">
        <v>289</v>
      </c>
      <c r="D1765" s="30" t="s">
        <v>4669</v>
      </c>
      <c r="E1765" s="30" t="s">
        <v>5040</v>
      </c>
      <c r="F1765" s="30">
        <f t="shared" si="30"/>
        <v>11</v>
      </c>
      <c r="G1765" s="30" t="str">
        <f t="shared" si="31"/>
        <v>03/07/202612:17:47</v>
      </c>
      <c r="H1765" s="30" t="s">
        <v>4669</v>
      </c>
      <c r="I1765" s="31">
        <v>46088</v>
      </c>
      <c r="J1765" s="31" t="str">
        <f t="shared" si="32"/>
        <v>WE</v>
      </c>
      <c r="K1765" s="30" t="s">
        <v>1672</v>
      </c>
      <c r="L1765" s="30">
        <f t="shared" si="33"/>
        <v>12</v>
      </c>
      <c r="M1765" s="30" t="s">
        <v>213</v>
      </c>
      <c r="N1765" s="32">
        <f t="shared" si="34"/>
        <v>1.2465277777777728E-2</v>
      </c>
      <c r="O1765" s="33">
        <v>76705</v>
      </c>
      <c r="P1765" s="34">
        <f>VLOOKUP(O1765,'CPT to wRVU'!$A$1:$C$9660,3,FALSE)</f>
        <v>0.59</v>
      </c>
      <c r="Q1765" s="28"/>
      <c r="R1765" s="28"/>
      <c r="S1765" s="28"/>
      <c r="T1765" s="28"/>
    </row>
    <row r="1766" spans="1:20" ht="27" customHeight="1" x14ac:dyDescent="0.2">
      <c r="A1766" s="35" t="s">
        <v>5041</v>
      </c>
      <c r="B1766" s="36" t="s">
        <v>171</v>
      </c>
      <c r="C1766" s="36" t="s">
        <v>387</v>
      </c>
      <c r="D1766" s="36" t="s">
        <v>4669</v>
      </c>
      <c r="E1766" s="36" t="s">
        <v>5042</v>
      </c>
      <c r="F1766" s="36">
        <f t="shared" si="30"/>
        <v>11</v>
      </c>
      <c r="G1766" s="36" t="str">
        <f t="shared" si="31"/>
        <v>03/07/202612:24:20</v>
      </c>
      <c r="H1766" s="36" t="s">
        <v>4669</v>
      </c>
      <c r="I1766" s="37">
        <v>46088</v>
      </c>
      <c r="J1766" s="37" t="str">
        <f t="shared" si="32"/>
        <v>WE</v>
      </c>
      <c r="K1766" s="36" t="s">
        <v>5043</v>
      </c>
      <c r="L1766" s="36">
        <f t="shared" si="33"/>
        <v>12</v>
      </c>
      <c r="M1766" s="36" t="s">
        <v>213</v>
      </c>
      <c r="N1766" s="38">
        <f t="shared" si="34"/>
        <v>1.7048611111111112E-2</v>
      </c>
      <c r="O1766" s="39">
        <v>76856</v>
      </c>
      <c r="P1766" s="40">
        <f>VLOOKUP(O1766,'CPT to wRVU'!$A$1:$C$9660,3,FALSE)</f>
        <v>0.69</v>
      </c>
      <c r="Q1766" s="25"/>
      <c r="R1766" s="25"/>
      <c r="S1766" s="25"/>
      <c r="T1766" s="25"/>
    </row>
    <row r="1767" spans="1:20" ht="27" customHeight="1" x14ac:dyDescent="0.2">
      <c r="A1767" s="29" t="s">
        <v>5044</v>
      </c>
      <c r="B1767" s="30" t="s">
        <v>21</v>
      </c>
      <c r="C1767" s="30" t="s">
        <v>80</v>
      </c>
      <c r="D1767" s="30" t="s">
        <v>4669</v>
      </c>
      <c r="E1767" s="30" t="s">
        <v>5045</v>
      </c>
      <c r="F1767" s="30">
        <f t="shared" si="30"/>
        <v>12</v>
      </c>
      <c r="G1767" s="30" t="str">
        <f t="shared" si="31"/>
        <v>03/07/202612:36:20</v>
      </c>
      <c r="H1767" s="30" t="s">
        <v>4669</v>
      </c>
      <c r="I1767" s="31">
        <v>46088</v>
      </c>
      <c r="J1767" s="31" t="str">
        <f t="shared" si="32"/>
        <v>WE</v>
      </c>
      <c r="K1767" s="30" t="s">
        <v>5046</v>
      </c>
      <c r="L1767" s="30">
        <f t="shared" si="33"/>
        <v>12</v>
      </c>
      <c r="M1767" s="30" t="s">
        <v>213</v>
      </c>
      <c r="N1767" s="32">
        <f t="shared" si="34"/>
        <v>1.5370370370370368E-2</v>
      </c>
      <c r="O1767" s="33">
        <v>71275</v>
      </c>
      <c r="P1767" s="34">
        <f>VLOOKUP(O1767,'CPT to wRVU'!$A$1:$C$9660,3,FALSE)</f>
        <v>1.82</v>
      </c>
      <c r="Q1767" s="28"/>
      <c r="R1767" s="28"/>
      <c r="S1767" s="28"/>
      <c r="T1767" s="28"/>
    </row>
    <row r="1768" spans="1:20" ht="27" customHeight="1" x14ac:dyDescent="0.2">
      <c r="A1768" s="35" t="s">
        <v>5047</v>
      </c>
      <c r="B1768" s="36" t="s">
        <v>40</v>
      </c>
      <c r="C1768" s="36" t="s">
        <v>93</v>
      </c>
      <c r="D1768" s="36" t="s">
        <v>4669</v>
      </c>
      <c r="E1768" s="36" t="s">
        <v>5048</v>
      </c>
      <c r="F1768" s="36">
        <f t="shared" si="30"/>
        <v>12</v>
      </c>
      <c r="G1768" s="36" t="str">
        <f t="shared" si="31"/>
        <v>03/07/202612:45:00</v>
      </c>
      <c r="H1768" s="36" t="s">
        <v>4669</v>
      </c>
      <c r="I1768" s="37">
        <v>46088</v>
      </c>
      <c r="J1768" s="37" t="str">
        <f t="shared" si="32"/>
        <v>WE</v>
      </c>
      <c r="K1768" s="36" t="s">
        <v>5049</v>
      </c>
      <c r="L1768" s="36">
        <f t="shared" si="33"/>
        <v>12</v>
      </c>
      <c r="M1768" s="36" t="s">
        <v>213</v>
      </c>
      <c r="N1768" s="38">
        <f t="shared" si="34"/>
        <v>2.4537037037036802E-3</v>
      </c>
      <c r="O1768" s="39">
        <v>72100</v>
      </c>
      <c r="P1768" s="40">
        <f>VLOOKUP(O1768,'CPT to wRVU'!$A$1:$C$9660,3,FALSE)</f>
        <v>0.22</v>
      </c>
      <c r="Q1768" s="25"/>
      <c r="R1768" s="25"/>
      <c r="S1768" s="25"/>
      <c r="T1768" s="25"/>
    </row>
    <row r="1769" spans="1:20" ht="27" customHeight="1" x14ac:dyDescent="0.2">
      <c r="A1769" s="29" t="s">
        <v>5050</v>
      </c>
      <c r="B1769" s="30" t="s">
        <v>21</v>
      </c>
      <c r="C1769" s="30" t="s">
        <v>84</v>
      </c>
      <c r="D1769" s="30" t="s">
        <v>4669</v>
      </c>
      <c r="E1769" s="30" t="s">
        <v>5051</v>
      </c>
      <c r="F1769" s="30">
        <f t="shared" si="30"/>
        <v>12</v>
      </c>
      <c r="G1769" s="30" t="str">
        <f t="shared" si="31"/>
        <v>03/07/202612:58:28</v>
      </c>
      <c r="H1769" s="30" t="s">
        <v>4669</v>
      </c>
      <c r="I1769" s="31">
        <v>46088</v>
      </c>
      <c r="J1769" s="31" t="str">
        <f t="shared" si="32"/>
        <v>WE</v>
      </c>
      <c r="K1769" s="30" t="s">
        <v>5052</v>
      </c>
      <c r="L1769" s="30">
        <f t="shared" si="33"/>
        <v>12</v>
      </c>
      <c r="M1769" s="30" t="s">
        <v>213</v>
      </c>
      <c r="N1769" s="32">
        <f t="shared" si="34"/>
        <v>1.4513888888888826E-2</v>
      </c>
      <c r="O1769" s="33">
        <v>74177</v>
      </c>
      <c r="P1769" s="34">
        <f>VLOOKUP(O1769,'CPT to wRVU'!$A$1:$C$9660,3,FALSE)</f>
        <v>1.82</v>
      </c>
      <c r="Q1769" s="28"/>
      <c r="R1769" s="28"/>
      <c r="S1769" s="28"/>
      <c r="T1769" s="28"/>
    </row>
    <row r="1770" spans="1:20" ht="27" customHeight="1" x14ac:dyDescent="0.2">
      <c r="A1770" s="35" t="s">
        <v>5053</v>
      </c>
      <c r="B1770" s="36" t="s">
        <v>21</v>
      </c>
      <c r="C1770" s="36" t="s">
        <v>376</v>
      </c>
      <c r="D1770" s="36" t="s">
        <v>4669</v>
      </c>
      <c r="E1770" s="36" t="s">
        <v>5054</v>
      </c>
      <c r="F1770" s="36">
        <f t="shared" si="30"/>
        <v>12</v>
      </c>
      <c r="G1770" s="36" t="str">
        <f t="shared" si="31"/>
        <v>03/07/202613:10:38</v>
      </c>
      <c r="H1770" s="36" t="s">
        <v>4669</v>
      </c>
      <c r="I1770" s="37">
        <v>46088</v>
      </c>
      <c r="J1770" s="37" t="str">
        <f t="shared" si="32"/>
        <v>WE</v>
      </c>
      <c r="K1770" s="36" t="s">
        <v>5055</v>
      </c>
      <c r="L1770" s="36">
        <f t="shared" si="33"/>
        <v>13</v>
      </c>
      <c r="M1770" s="36" t="s">
        <v>213</v>
      </c>
      <c r="N1770" s="38">
        <f t="shared" si="34"/>
        <v>1.3784722222222268E-2</v>
      </c>
      <c r="O1770" s="39">
        <v>70491</v>
      </c>
      <c r="P1770" s="40">
        <f>VLOOKUP(O1770,'CPT to wRVU'!$A$1:$C$9660,3,FALSE)</f>
        <v>1.38</v>
      </c>
      <c r="Q1770" s="25"/>
      <c r="R1770" s="25">
        <f>SUM(P1770:P1780)</f>
        <v>5.589999999999999</v>
      </c>
      <c r="S1770" s="25"/>
      <c r="T1770" s="25"/>
    </row>
    <row r="1771" spans="1:20" ht="27" customHeight="1" x14ac:dyDescent="0.2">
      <c r="A1771" s="29" t="s">
        <v>5056</v>
      </c>
      <c r="B1771" s="30" t="s">
        <v>40</v>
      </c>
      <c r="C1771" s="30" t="s">
        <v>61</v>
      </c>
      <c r="D1771" s="30" t="s">
        <v>4669</v>
      </c>
      <c r="E1771" s="30" t="s">
        <v>5057</v>
      </c>
      <c r="F1771" s="30">
        <f t="shared" si="30"/>
        <v>12</v>
      </c>
      <c r="G1771" s="30" t="str">
        <f t="shared" si="31"/>
        <v>03/07/202613:11:17</v>
      </c>
      <c r="H1771" s="30" t="s">
        <v>4669</v>
      </c>
      <c r="I1771" s="31">
        <v>46088</v>
      </c>
      <c r="J1771" s="31" t="str">
        <f t="shared" si="32"/>
        <v>WE</v>
      </c>
      <c r="K1771" s="30" t="s">
        <v>5058</v>
      </c>
      <c r="L1771" s="30">
        <f t="shared" si="33"/>
        <v>13</v>
      </c>
      <c r="M1771" s="30" t="s">
        <v>213</v>
      </c>
      <c r="N1771" s="32">
        <f t="shared" si="34"/>
        <v>2.0925925925925903E-2</v>
      </c>
      <c r="O1771" s="33">
        <v>71045</v>
      </c>
      <c r="P1771" s="34">
        <f>VLOOKUP(O1771,'CPT to wRVU'!$A$1:$C$9660,3,FALSE)</f>
        <v>0.18</v>
      </c>
      <c r="Q1771" s="28"/>
      <c r="R1771" s="28"/>
      <c r="S1771" s="28"/>
      <c r="T1771" s="28"/>
    </row>
    <row r="1772" spans="1:20" ht="27" customHeight="1" x14ac:dyDescent="0.2">
      <c r="A1772" s="35" t="s">
        <v>5059</v>
      </c>
      <c r="B1772" s="36" t="s">
        <v>40</v>
      </c>
      <c r="C1772" s="36" t="s">
        <v>41</v>
      </c>
      <c r="D1772" s="36" t="s">
        <v>4669</v>
      </c>
      <c r="E1772" s="36" t="s">
        <v>5060</v>
      </c>
      <c r="F1772" s="36">
        <f t="shared" si="30"/>
        <v>13</v>
      </c>
      <c r="G1772" s="36" t="str">
        <f t="shared" si="31"/>
        <v>03/07/202613:13:58</v>
      </c>
      <c r="H1772" s="36" t="s">
        <v>4669</v>
      </c>
      <c r="I1772" s="37">
        <v>46088</v>
      </c>
      <c r="J1772" s="37" t="str">
        <f t="shared" si="32"/>
        <v>WE</v>
      </c>
      <c r="K1772" s="36" t="s">
        <v>5061</v>
      </c>
      <c r="L1772" s="36">
        <f t="shared" si="33"/>
        <v>13</v>
      </c>
      <c r="M1772" s="36" t="s">
        <v>213</v>
      </c>
      <c r="N1772" s="38">
        <f t="shared" si="34"/>
        <v>2.1875000000000089E-3</v>
      </c>
      <c r="O1772" s="39">
        <v>71046</v>
      </c>
      <c r="P1772" s="40">
        <f>VLOOKUP(O1772,'CPT to wRVU'!$A$1:$C$9660,3,FALSE)</f>
        <v>0.22</v>
      </c>
      <c r="Q1772" s="25"/>
      <c r="R1772" s="25"/>
      <c r="S1772" s="25"/>
      <c r="T1772" s="25"/>
    </row>
    <row r="1773" spans="1:20" ht="27" customHeight="1" x14ac:dyDescent="0.2">
      <c r="A1773" s="29" t="s">
        <v>5062</v>
      </c>
      <c r="B1773" s="30" t="s">
        <v>171</v>
      </c>
      <c r="C1773" s="30" t="s">
        <v>1263</v>
      </c>
      <c r="D1773" s="30" t="s">
        <v>4669</v>
      </c>
      <c r="E1773" s="30" t="s">
        <v>5063</v>
      </c>
      <c r="F1773" s="30">
        <f t="shared" si="30"/>
        <v>13</v>
      </c>
      <c r="G1773" s="30" t="str">
        <f t="shared" si="31"/>
        <v>03/07/202613:31:59</v>
      </c>
      <c r="H1773" s="30" t="s">
        <v>4669</v>
      </c>
      <c r="I1773" s="31">
        <v>46088</v>
      </c>
      <c r="J1773" s="31" t="str">
        <f t="shared" si="32"/>
        <v>WE</v>
      </c>
      <c r="K1773" s="30" t="s">
        <v>5064</v>
      </c>
      <c r="L1773" s="30">
        <f t="shared" si="33"/>
        <v>13</v>
      </c>
      <c r="M1773" s="30" t="s">
        <v>213</v>
      </c>
      <c r="N1773" s="32">
        <f t="shared" si="34"/>
        <v>6.3425925925926219E-3</v>
      </c>
      <c r="O1773" s="33">
        <v>93971</v>
      </c>
      <c r="P1773" s="34">
        <f>VLOOKUP(O1773,'CPT to wRVU'!$A$1:$C$9660,3,FALSE)</f>
        <v>0.45</v>
      </c>
      <c r="Q1773" s="28"/>
      <c r="R1773" s="28"/>
      <c r="S1773" s="28"/>
      <c r="T1773" s="28"/>
    </row>
    <row r="1774" spans="1:20" ht="16.5" customHeight="1" x14ac:dyDescent="0.2">
      <c r="A1774" s="35" t="s">
        <v>5065</v>
      </c>
      <c r="B1774" s="36" t="s">
        <v>171</v>
      </c>
      <c r="C1774" s="36" t="s">
        <v>387</v>
      </c>
      <c r="D1774" s="36" t="s">
        <v>4669</v>
      </c>
      <c r="E1774" s="36" t="s">
        <v>5066</v>
      </c>
      <c r="F1774" s="36">
        <f t="shared" si="30"/>
        <v>13</v>
      </c>
      <c r="G1774" s="36" t="str">
        <f t="shared" si="31"/>
        <v>03/07/202613:39:32</v>
      </c>
      <c r="H1774" s="36" t="s">
        <v>4669</v>
      </c>
      <c r="I1774" s="37">
        <v>46088</v>
      </c>
      <c r="J1774" s="37" t="str">
        <f t="shared" si="32"/>
        <v>WE</v>
      </c>
      <c r="K1774" s="36" t="s">
        <v>5067</v>
      </c>
      <c r="L1774" s="36">
        <f t="shared" si="33"/>
        <v>13</v>
      </c>
      <c r="M1774" s="36" t="s">
        <v>213</v>
      </c>
      <c r="N1774" s="38">
        <f t="shared" si="34"/>
        <v>1.3263888888888853E-2</v>
      </c>
      <c r="O1774" s="39">
        <v>76856</v>
      </c>
      <c r="P1774" s="40">
        <f>VLOOKUP(O1774,'CPT to wRVU'!$A$1:$C$9660,3,FALSE)</f>
        <v>0.69</v>
      </c>
      <c r="Q1774" s="25"/>
      <c r="R1774" s="25"/>
      <c r="S1774" s="25"/>
      <c r="T1774" s="25"/>
    </row>
    <row r="1775" spans="1:20" ht="16.5" customHeight="1" x14ac:dyDescent="0.2">
      <c r="A1775" s="29" t="s">
        <v>5068</v>
      </c>
      <c r="B1775" s="30" t="s">
        <v>171</v>
      </c>
      <c r="C1775" s="30" t="s">
        <v>391</v>
      </c>
      <c r="D1775" s="30" t="s">
        <v>4669</v>
      </c>
      <c r="E1775" s="30" t="s">
        <v>5069</v>
      </c>
      <c r="F1775" s="30">
        <f t="shared" si="30"/>
        <v>13</v>
      </c>
      <c r="G1775" s="30" t="str">
        <f t="shared" si="31"/>
        <v>03/07/202613:39:32</v>
      </c>
      <c r="H1775" s="30" t="s">
        <v>4669</v>
      </c>
      <c r="I1775" s="31">
        <v>46088</v>
      </c>
      <c r="J1775" s="31" t="str">
        <f t="shared" si="32"/>
        <v>WE</v>
      </c>
      <c r="K1775" s="30" t="s">
        <v>5067</v>
      </c>
      <c r="L1775" s="30">
        <f t="shared" si="33"/>
        <v>13</v>
      </c>
      <c r="M1775" s="30" t="s">
        <v>213</v>
      </c>
      <c r="N1775" s="32">
        <f t="shared" si="34"/>
        <v>1.3194444444444398E-2</v>
      </c>
      <c r="O1775" s="33">
        <v>76830</v>
      </c>
      <c r="P1775" s="34">
        <f>VLOOKUP(O1775,'CPT to wRVU'!$A$1:$C$9660,3,FALSE)</f>
        <v>0.69</v>
      </c>
      <c r="Q1775" s="28"/>
      <c r="R1775" s="28"/>
      <c r="S1775" s="28"/>
      <c r="T1775" s="28"/>
    </row>
    <row r="1776" spans="1:20" ht="27" customHeight="1" x14ac:dyDescent="0.2">
      <c r="A1776" s="35" t="s">
        <v>5070</v>
      </c>
      <c r="B1776" s="36" t="s">
        <v>171</v>
      </c>
      <c r="C1776" s="36" t="s">
        <v>179</v>
      </c>
      <c r="D1776" s="36" t="s">
        <v>4669</v>
      </c>
      <c r="E1776" s="36" t="s">
        <v>5071</v>
      </c>
      <c r="F1776" s="36">
        <f t="shared" si="30"/>
        <v>13</v>
      </c>
      <c r="G1776" s="36" t="str">
        <f t="shared" si="31"/>
        <v>03/07/202613:41:52</v>
      </c>
      <c r="H1776" s="36" t="s">
        <v>4669</v>
      </c>
      <c r="I1776" s="37">
        <v>46088</v>
      </c>
      <c r="J1776" s="37" t="str">
        <f t="shared" si="32"/>
        <v>WE</v>
      </c>
      <c r="K1776" s="36" t="s">
        <v>5072</v>
      </c>
      <c r="L1776" s="36">
        <f t="shared" si="33"/>
        <v>13</v>
      </c>
      <c r="M1776" s="36" t="s">
        <v>213</v>
      </c>
      <c r="N1776" s="38">
        <f t="shared" si="34"/>
        <v>6.4351851851852659E-3</v>
      </c>
      <c r="O1776" s="39">
        <v>76705</v>
      </c>
      <c r="P1776" s="40">
        <f>VLOOKUP(O1776,'CPT to wRVU'!$A$1:$C$9660,3,FALSE)</f>
        <v>0.59</v>
      </c>
      <c r="Q1776" s="25"/>
      <c r="R1776" s="25"/>
      <c r="S1776" s="25"/>
      <c r="T1776" s="25"/>
    </row>
    <row r="1777" spans="1:20" ht="27" customHeight="1" x14ac:dyDescent="0.2">
      <c r="A1777" s="29" t="s">
        <v>5073</v>
      </c>
      <c r="B1777" s="30" t="s">
        <v>21</v>
      </c>
      <c r="C1777" s="30" t="s">
        <v>28</v>
      </c>
      <c r="D1777" s="30" t="s">
        <v>4669</v>
      </c>
      <c r="E1777" s="30" t="s">
        <v>5074</v>
      </c>
      <c r="F1777" s="30">
        <f t="shared" si="30"/>
        <v>13</v>
      </c>
      <c r="G1777" s="30" t="str">
        <f t="shared" si="31"/>
        <v>03/07/202613:46:07</v>
      </c>
      <c r="H1777" s="30" t="s">
        <v>4669</v>
      </c>
      <c r="I1777" s="31">
        <v>46088</v>
      </c>
      <c r="J1777" s="31" t="str">
        <f t="shared" si="32"/>
        <v>WE</v>
      </c>
      <c r="K1777" s="30" t="s">
        <v>5075</v>
      </c>
      <c r="L1777" s="30">
        <f t="shared" si="33"/>
        <v>13</v>
      </c>
      <c r="M1777" s="30" t="s">
        <v>213</v>
      </c>
      <c r="N1777" s="32">
        <f t="shared" si="34"/>
        <v>7.0717592592592915E-3</v>
      </c>
      <c r="O1777" s="33">
        <v>70450</v>
      </c>
      <c r="P1777" s="34">
        <f>VLOOKUP(O1777,'CPT to wRVU'!$A$1:$C$9660,3,FALSE)</f>
        <v>0.85</v>
      </c>
      <c r="Q1777" s="28"/>
      <c r="R1777" s="28"/>
      <c r="S1777" s="28"/>
      <c r="T1777" s="28"/>
    </row>
    <row r="1778" spans="1:20" ht="27" customHeight="1" x14ac:dyDescent="0.2">
      <c r="A1778" s="35" t="s">
        <v>5076</v>
      </c>
      <c r="B1778" s="36" t="s">
        <v>40</v>
      </c>
      <c r="C1778" s="36" t="s">
        <v>470</v>
      </c>
      <c r="D1778" s="36" t="s">
        <v>4669</v>
      </c>
      <c r="E1778" s="36" t="s">
        <v>5077</v>
      </c>
      <c r="F1778" s="36">
        <f t="shared" si="30"/>
        <v>13</v>
      </c>
      <c r="G1778" s="36" t="str">
        <f t="shared" si="31"/>
        <v>03/07/202613:47:52</v>
      </c>
      <c r="H1778" s="36" t="s">
        <v>4669</v>
      </c>
      <c r="I1778" s="37">
        <v>46088</v>
      </c>
      <c r="J1778" s="37" t="str">
        <f t="shared" si="32"/>
        <v>WE</v>
      </c>
      <c r="K1778" s="36" t="s">
        <v>5078</v>
      </c>
      <c r="L1778" s="36">
        <f t="shared" si="33"/>
        <v>13</v>
      </c>
      <c r="M1778" s="36" t="s">
        <v>213</v>
      </c>
      <c r="N1778" s="38">
        <f t="shared" si="34"/>
        <v>1.2314814814814778E-2</v>
      </c>
      <c r="O1778" s="39">
        <v>71045</v>
      </c>
      <c r="P1778" s="40">
        <f>VLOOKUP(O1778,'CPT to wRVU'!$A$1:$C$9660,3,FALSE)</f>
        <v>0.18</v>
      </c>
      <c r="Q1778" s="25"/>
      <c r="R1778" s="25"/>
      <c r="S1778" s="25"/>
      <c r="T1778" s="25"/>
    </row>
    <row r="1779" spans="1:20" ht="27" customHeight="1" x14ac:dyDescent="0.2">
      <c r="A1779" s="29" t="s">
        <v>5079</v>
      </c>
      <c r="B1779" s="30" t="s">
        <v>40</v>
      </c>
      <c r="C1779" s="30" t="s">
        <v>61</v>
      </c>
      <c r="D1779" s="30" t="s">
        <v>4669</v>
      </c>
      <c r="E1779" s="30" t="s">
        <v>5080</v>
      </c>
      <c r="F1779" s="30">
        <f t="shared" si="30"/>
        <v>13</v>
      </c>
      <c r="G1779" s="30" t="str">
        <f t="shared" si="31"/>
        <v>03/07/202613:48:39</v>
      </c>
      <c r="H1779" s="30" t="s">
        <v>4669</v>
      </c>
      <c r="I1779" s="31">
        <v>46088</v>
      </c>
      <c r="J1779" s="31" t="str">
        <f t="shared" si="32"/>
        <v>WE</v>
      </c>
      <c r="K1779" s="30" t="s">
        <v>5081</v>
      </c>
      <c r="L1779" s="30">
        <f t="shared" si="33"/>
        <v>13</v>
      </c>
      <c r="M1779" s="30" t="s">
        <v>213</v>
      </c>
      <c r="N1779" s="32">
        <f t="shared" si="34"/>
        <v>7.8703703703704164E-3</v>
      </c>
      <c r="O1779" s="33">
        <v>71045</v>
      </c>
      <c r="P1779" s="34">
        <f>VLOOKUP(O1779,'CPT to wRVU'!$A$1:$C$9660,3,FALSE)</f>
        <v>0.18</v>
      </c>
      <c r="Q1779" s="28"/>
      <c r="R1779" s="28"/>
      <c r="S1779" s="28"/>
      <c r="T1779" s="28"/>
    </row>
    <row r="1780" spans="1:20" ht="27" customHeight="1" x14ac:dyDescent="0.2">
      <c r="A1780" s="35" t="s">
        <v>5082</v>
      </c>
      <c r="B1780" s="36" t="s">
        <v>40</v>
      </c>
      <c r="C1780" s="36" t="s">
        <v>110</v>
      </c>
      <c r="D1780" s="36" t="s">
        <v>4669</v>
      </c>
      <c r="E1780" s="36" t="s">
        <v>5083</v>
      </c>
      <c r="F1780" s="36">
        <f t="shared" si="30"/>
        <v>13</v>
      </c>
      <c r="G1780" s="36" t="str">
        <f t="shared" si="31"/>
        <v>03/07/202613:52:26</v>
      </c>
      <c r="H1780" s="36" t="s">
        <v>4669</v>
      </c>
      <c r="I1780" s="37">
        <v>46088</v>
      </c>
      <c r="J1780" s="37" t="str">
        <f t="shared" si="32"/>
        <v>WE</v>
      </c>
      <c r="K1780" s="36" t="s">
        <v>5084</v>
      </c>
      <c r="L1780" s="36">
        <f t="shared" si="33"/>
        <v>13</v>
      </c>
      <c r="M1780" s="36" t="s">
        <v>213</v>
      </c>
      <c r="N1780" s="38">
        <f t="shared" si="34"/>
        <v>2.1261574074074141E-2</v>
      </c>
      <c r="O1780" s="39">
        <v>74018</v>
      </c>
      <c r="P1780" s="40">
        <f>VLOOKUP(O1780,'CPT to wRVU'!$A$1:$C$9660,3,FALSE)</f>
        <v>0.18</v>
      </c>
      <c r="Q1780" s="25"/>
      <c r="R1780" s="25"/>
      <c r="S1780" s="25"/>
      <c r="T1780" s="25"/>
    </row>
    <row r="1781" spans="1:20" ht="27" customHeight="1" x14ac:dyDescent="0.2">
      <c r="A1781" s="29" t="s">
        <v>5085</v>
      </c>
      <c r="B1781" s="30" t="s">
        <v>40</v>
      </c>
      <c r="C1781" s="30" t="s">
        <v>156</v>
      </c>
      <c r="D1781" s="30" t="s">
        <v>4669</v>
      </c>
      <c r="E1781" s="30" t="s">
        <v>5086</v>
      </c>
      <c r="F1781" s="30">
        <f t="shared" si="30"/>
        <v>13</v>
      </c>
      <c r="G1781" s="30" t="str">
        <f t="shared" si="31"/>
        <v>03/07/202614:01:51</v>
      </c>
      <c r="H1781" s="30" t="s">
        <v>4669</v>
      </c>
      <c r="I1781" s="31">
        <v>46088</v>
      </c>
      <c r="J1781" s="31" t="str">
        <f t="shared" si="32"/>
        <v>WE</v>
      </c>
      <c r="K1781" s="30" t="s">
        <v>5087</v>
      </c>
      <c r="L1781" s="30">
        <f t="shared" si="33"/>
        <v>14</v>
      </c>
      <c r="M1781" s="30" t="s">
        <v>213</v>
      </c>
      <c r="N1781" s="32">
        <f t="shared" si="34"/>
        <v>2.4502314814814796E-2</v>
      </c>
      <c r="O1781" s="33">
        <v>73630</v>
      </c>
      <c r="P1781" s="34">
        <f>VLOOKUP(O1781,'CPT to wRVU'!$A$1:$C$9660,3,FALSE)</f>
        <v>0.17</v>
      </c>
      <c r="Q1781" s="28"/>
      <c r="R1781" s="28">
        <f>SUM(P1781:P1793)</f>
        <v>6.8100000000000005</v>
      </c>
      <c r="S1781" s="28"/>
      <c r="T1781" s="28"/>
    </row>
    <row r="1782" spans="1:20" ht="27" customHeight="1" x14ac:dyDescent="0.2">
      <c r="A1782" s="35" t="s">
        <v>5088</v>
      </c>
      <c r="B1782" s="36" t="s">
        <v>40</v>
      </c>
      <c r="C1782" s="36" t="s">
        <v>61</v>
      </c>
      <c r="D1782" s="36" t="s">
        <v>4669</v>
      </c>
      <c r="E1782" s="36" t="s">
        <v>5089</v>
      </c>
      <c r="F1782" s="36">
        <f t="shared" si="30"/>
        <v>13</v>
      </c>
      <c r="G1782" s="36" t="str">
        <f t="shared" si="31"/>
        <v>03/07/202614:07:16</v>
      </c>
      <c r="H1782" s="36" t="s">
        <v>4669</v>
      </c>
      <c r="I1782" s="37">
        <v>46088</v>
      </c>
      <c r="J1782" s="37" t="str">
        <f t="shared" si="32"/>
        <v>WE</v>
      </c>
      <c r="K1782" s="36" t="s">
        <v>5090</v>
      </c>
      <c r="L1782" s="36">
        <f t="shared" si="33"/>
        <v>14</v>
      </c>
      <c r="M1782" s="36" t="s">
        <v>213</v>
      </c>
      <c r="N1782" s="38">
        <f t="shared" si="34"/>
        <v>3.0543981481481519E-2</v>
      </c>
      <c r="O1782" s="39">
        <v>71045</v>
      </c>
      <c r="P1782" s="40">
        <f>VLOOKUP(O1782,'CPT to wRVU'!$A$1:$C$9660,3,FALSE)</f>
        <v>0.18</v>
      </c>
      <c r="Q1782" s="25"/>
      <c r="R1782" s="25"/>
      <c r="S1782" s="25"/>
      <c r="T1782" s="25"/>
    </row>
    <row r="1783" spans="1:20" ht="27" customHeight="1" x14ac:dyDescent="0.2">
      <c r="A1783" s="29" t="s">
        <v>5091</v>
      </c>
      <c r="B1783" s="30" t="s">
        <v>40</v>
      </c>
      <c r="C1783" s="30" t="s">
        <v>61</v>
      </c>
      <c r="D1783" s="30" t="s">
        <v>4669</v>
      </c>
      <c r="E1783" s="30" t="s">
        <v>5092</v>
      </c>
      <c r="F1783" s="30">
        <f t="shared" si="30"/>
        <v>14</v>
      </c>
      <c r="G1783" s="30" t="str">
        <f t="shared" si="31"/>
        <v>03/07/202614:08:03</v>
      </c>
      <c r="H1783" s="30" t="s">
        <v>4669</v>
      </c>
      <c r="I1783" s="31">
        <v>46088</v>
      </c>
      <c r="J1783" s="31" t="str">
        <f t="shared" si="32"/>
        <v>WE</v>
      </c>
      <c r="K1783" s="30" t="s">
        <v>5093</v>
      </c>
      <c r="L1783" s="30">
        <f t="shared" si="33"/>
        <v>14</v>
      </c>
      <c r="M1783" s="30" t="s">
        <v>213</v>
      </c>
      <c r="N1783" s="32">
        <f t="shared" si="34"/>
        <v>3.2523148148148051E-3</v>
      </c>
      <c r="O1783" s="33">
        <v>71045</v>
      </c>
      <c r="P1783" s="34">
        <f>VLOOKUP(O1783,'CPT to wRVU'!$A$1:$C$9660,3,FALSE)</f>
        <v>0.18</v>
      </c>
      <c r="Q1783" s="28"/>
      <c r="R1783" s="28"/>
      <c r="S1783" s="28"/>
      <c r="T1783" s="28"/>
    </row>
    <row r="1784" spans="1:20" ht="27" customHeight="1" x14ac:dyDescent="0.2">
      <c r="A1784" s="35" t="s">
        <v>5094</v>
      </c>
      <c r="B1784" s="36" t="s">
        <v>40</v>
      </c>
      <c r="C1784" s="36" t="s">
        <v>41</v>
      </c>
      <c r="D1784" s="36" t="s">
        <v>4669</v>
      </c>
      <c r="E1784" s="36" t="s">
        <v>5095</v>
      </c>
      <c r="F1784" s="36">
        <f t="shared" si="30"/>
        <v>14</v>
      </c>
      <c r="G1784" s="36" t="str">
        <f t="shared" si="31"/>
        <v>03/07/202614:23:55</v>
      </c>
      <c r="H1784" s="36" t="s">
        <v>4669</v>
      </c>
      <c r="I1784" s="37">
        <v>46088</v>
      </c>
      <c r="J1784" s="37" t="str">
        <f t="shared" si="32"/>
        <v>WE</v>
      </c>
      <c r="K1784" s="36" t="s">
        <v>5096</v>
      </c>
      <c r="L1784" s="36">
        <f t="shared" si="33"/>
        <v>14</v>
      </c>
      <c r="M1784" s="36" t="s">
        <v>213</v>
      </c>
      <c r="N1784" s="38">
        <f t="shared" si="34"/>
        <v>2.0370370370370594E-3</v>
      </c>
      <c r="O1784" s="39">
        <v>71046</v>
      </c>
      <c r="P1784" s="40">
        <f>VLOOKUP(O1784,'CPT to wRVU'!$A$1:$C$9660,3,FALSE)</f>
        <v>0.22</v>
      </c>
      <c r="Q1784" s="25"/>
      <c r="R1784" s="25"/>
      <c r="S1784" s="25"/>
      <c r="T1784" s="25"/>
    </row>
    <row r="1785" spans="1:20" ht="27" customHeight="1" x14ac:dyDescent="0.2">
      <c r="A1785" s="29" t="s">
        <v>5097</v>
      </c>
      <c r="B1785" s="30" t="s">
        <v>40</v>
      </c>
      <c r="C1785" s="30" t="s">
        <v>41</v>
      </c>
      <c r="D1785" s="30" t="s">
        <v>4669</v>
      </c>
      <c r="E1785" s="30" t="s">
        <v>5098</v>
      </c>
      <c r="F1785" s="30">
        <f t="shared" si="30"/>
        <v>12</v>
      </c>
      <c r="G1785" s="30" t="str">
        <f t="shared" si="31"/>
        <v>03/07/202614:25:39</v>
      </c>
      <c r="H1785" s="30" t="s">
        <v>4669</v>
      </c>
      <c r="I1785" s="31">
        <v>46088</v>
      </c>
      <c r="J1785" s="31" t="str">
        <f t="shared" si="32"/>
        <v>WE</v>
      </c>
      <c r="K1785" s="30" t="s">
        <v>5099</v>
      </c>
      <c r="L1785" s="30">
        <f t="shared" si="33"/>
        <v>14</v>
      </c>
      <c r="M1785" s="30" t="s">
        <v>213</v>
      </c>
      <c r="N1785" s="32">
        <f t="shared" si="34"/>
        <v>8.8854166666666679E-2</v>
      </c>
      <c r="O1785" s="33">
        <v>71046</v>
      </c>
      <c r="P1785" s="34">
        <f>VLOOKUP(O1785,'CPT to wRVU'!$A$1:$C$9660,3,FALSE)</f>
        <v>0.22</v>
      </c>
      <c r="Q1785" s="28"/>
      <c r="R1785" s="28"/>
      <c r="S1785" s="28"/>
      <c r="T1785" s="28"/>
    </row>
    <row r="1786" spans="1:20" ht="27" customHeight="1" x14ac:dyDescent="0.2">
      <c r="A1786" s="35" t="s">
        <v>5100</v>
      </c>
      <c r="B1786" s="36" t="s">
        <v>171</v>
      </c>
      <c r="C1786" s="36" t="s">
        <v>393</v>
      </c>
      <c r="D1786" s="36" t="s">
        <v>4669</v>
      </c>
      <c r="E1786" s="36" t="s">
        <v>5101</v>
      </c>
      <c r="F1786" s="36">
        <f t="shared" si="30"/>
        <v>14</v>
      </c>
      <c r="G1786" s="36" t="str">
        <f t="shared" si="31"/>
        <v>03/07/202614:26:38</v>
      </c>
      <c r="H1786" s="36" t="s">
        <v>4669</v>
      </c>
      <c r="I1786" s="37">
        <v>46088</v>
      </c>
      <c r="J1786" s="37" t="str">
        <f t="shared" si="32"/>
        <v>WE</v>
      </c>
      <c r="K1786" s="36" t="s">
        <v>5102</v>
      </c>
      <c r="L1786" s="36">
        <f t="shared" si="33"/>
        <v>14</v>
      </c>
      <c r="M1786" s="36" t="s">
        <v>213</v>
      </c>
      <c r="N1786" s="38">
        <f t="shared" si="34"/>
        <v>-3.8194444444450415E-4</v>
      </c>
      <c r="O1786" s="39">
        <v>76700</v>
      </c>
      <c r="P1786" s="40">
        <f>VLOOKUP(O1786,'CPT to wRVU'!$A$1:$C$9660,3,FALSE)</f>
        <v>0.81</v>
      </c>
      <c r="Q1786" s="25"/>
      <c r="R1786" s="25"/>
      <c r="S1786" s="25"/>
      <c r="T1786" s="25"/>
    </row>
    <row r="1787" spans="1:20" ht="27" customHeight="1" x14ac:dyDescent="0.2">
      <c r="A1787" s="29" t="s">
        <v>5103</v>
      </c>
      <c r="B1787" s="30" t="s">
        <v>40</v>
      </c>
      <c r="C1787" s="30" t="s">
        <v>5104</v>
      </c>
      <c r="D1787" s="30" t="s">
        <v>4669</v>
      </c>
      <c r="E1787" s="30" t="s">
        <v>5105</v>
      </c>
      <c r="F1787" s="30">
        <f t="shared" ref="F1787:F2041" si="35">HOUR(E1787)</f>
        <v>14</v>
      </c>
      <c r="G1787" s="30" t="str">
        <f t="shared" ref="G1787:G2041" si="36">H1787&amp;K1787</f>
        <v>03/07/202614:29:53</v>
      </c>
      <c r="H1787" s="30" t="s">
        <v>4669</v>
      </c>
      <c r="I1787" s="31">
        <v>46088</v>
      </c>
      <c r="J1787" s="31" t="str">
        <f t="shared" ref="J1787:J2041" si="37">IF(OR(WEEKDAY(I1787)=1,WEEKDAY(I1787)=7),"WE","WD")</f>
        <v>WE</v>
      </c>
      <c r="K1787" s="30" t="s">
        <v>5106</v>
      </c>
      <c r="L1787" s="30">
        <f t="shared" ref="L1787:L2041" si="38">HOUR(K1787)</f>
        <v>14</v>
      </c>
      <c r="M1787" s="30" t="s">
        <v>213</v>
      </c>
      <c r="N1787" s="32">
        <f t="shared" ref="N1787:N2041" si="39">K1787-E1787 +INT(H1787-D1787)</f>
        <v>5.93750000000004E-3</v>
      </c>
      <c r="O1787" s="33">
        <v>73552</v>
      </c>
      <c r="P1787" s="34">
        <f>VLOOKUP(O1787,'CPT to wRVU'!$A$1:$C$9660,3,FALSE)</f>
        <v>0.18</v>
      </c>
      <c r="Q1787" s="28"/>
      <c r="R1787" s="28"/>
      <c r="S1787" s="28"/>
      <c r="T1787" s="28"/>
    </row>
    <row r="1788" spans="1:20" ht="27" customHeight="1" x14ac:dyDescent="0.2">
      <c r="A1788" s="35" t="s">
        <v>5107</v>
      </c>
      <c r="B1788" s="36" t="s">
        <v>21</v>
      </c>
      <c r="C1788" s="36" t="s">
        <v>28</v>
      </c>
      <c r="D1788" s="36" t="s">
        <v>4669</v>
      </c>
      <c r="E1788" s="36" t="s">
        <v>5108</v>
      </c>
      <c r="F1788" s="36">
        <f t="shared" si="35"/>
        <v>14</v>
      </c>
      <c r="G1788" s="36" t="str">
        <f t="shared" si="36"/>
        <v>03/07/202614:33:51</v>
      </c>
      <c r="H1788" s="36" t="s">
        <v>4669</v>
      </c>
      <c r="I1788" s="37">
        <v>46088</v>
      </c>
      <c r="J1788" s="37" t="str">
        <f t="shared" si="37"/>
        <v>WE</v>
      </c>
      <c r="K1788" s="36" t="s">
        <v>5109</v>
      </c>
      <c r="L1788" s="36">
        <f t="shared" si="38"/>
        <v>14</v>
      </c>
      <c r="M1788" s="36" t="s">
        <v>213</v>
      </c>
      <c r="N1788" s="38">
        <f t="shared" si="39"/>
        <v>4.4328703703704342E-3</v>
      </c>
      <c r="O1788" s="39">
        <v>70450</v>
      </c>
      <c r="P1788" s="40">
        <f>VLOOKUP(O1788,'CPT to wRVU'!$A$1:$C$9660,3,FALSE)</f>
        <v>0.85</v>
      </c>
      <c r="Q1788" s="25"/>
      <c r="R1788" s="25"/>
      <c r="S1788" s="25"/>
      <c r="T1788" s="25"/>
    </row>
    <row r="1789" spans="1:20" ht="27" customHeight="1" x14ac:dyDescent="0.2">
      <c r="A1789" s="29" t="s">
        <v>5110</v>
      </c>
      <c r="B1789" s="30" t="s">
        <v>40</v>
      </c>
      <c r="C1789" s="30" t="s">
        <v>1484</v>
      </c>
      <c r="D1789" s="30" t="s">
        <v>4669</v>
      </c>
      <c r="E1789" s="30" t="s">
        <v>5111</v>
      </c>
      <c r="F1789" s="30">
        <f t="shared" si="35"/>
        <v>14</v>
      </c>
      <c r="G1789" s="30" t="str">
        <f t="shared" si="36"/>
        <v>03/07/202614:48:33</v>
      </c>
      <c r="H1789" s="30" t="s">
        <v>4669</v>
      </c>
      <c r="I1789" s="31">
        <v>46088</v>
      </c>
      <c r="J1789" s="31" t="str">
        <f t="shared" si="37"/>
        <v>WE</v>
      </c>
      <c r="K1789" s="30" t="s">
        <v>5112</v>
      </c>
      <c r="L1789" s="30">
        <f t="shared" si="38"/>
        <v>14</v>
      </c>
      <c r="M1789" s="30" t="s">
        <v>213</v>
      </c>
      <c r="N1789" s="32">
        <f t="shared" si="39"/>
        <v>1.1898148148148158E-2</v>
      </c>
      <c r="O1789" s="33">
        <v>73090</v>
      </c>
      <c r="P1789" s="34">
        <f>VLOOKUP(O1789,'CPT to wRVU'!$A$1:$C$9660,3,FALSE)</f>
        <v>0.16</v>
      </c>
      <c r="Q1789" s="28"/>
      <c r="R1789" s="28"/>
      <c r="S1789" s="28"/>
      <c r="T1789" s="28"/>
    </row>
    <row r="1790" spans="1:20" ht="27" customHeight="1" x14ac:dyDescent="0.2">
      <c r="A1790" s="35" t="s">
        <v>5113</v>
      </c>
      <c r="B1790" s="36" t="s">
        <v>40</v>
      </c>
      <c r="C1790" s="36" t="s">
        <v>2910</v>
      </c>
      <c r="D1790" s="36" t="s">
        <v>4669</v>
      </c>
      <c r="E1790" s="36" t="s">
        <v>5111</v>
      </c>
      <c r="F1790" s="36">
        <f t="shared" si="35"/>
        <v>14</v>
      </c>
      <c r="G1790" s="36" t="str">
        <f t="shared" si="36"/>
        <v>03/07/202614:48:33</v>
      </c>
      <c r="H1790" s="36" t="s">
        <v>4669</v>
      </c>
      <c r="I1790" s="37">
        <v>46088</v>
      </c>
      <c r="J1790" s="37" t="str">
        <f t="shared" si="37"/>
        <v>WE</v>
      </c>
      <c r="K1790" s="36" t="s">
        <v>5112</v>
      </c>
      <c r="L1790" s="36">
        <f t="shared" si="38"/>
        <v>14</v>
      </c>
      <c r="M1790" s="36" t="s">
        <v>213</v>
      </c>
      <c r="N1790" s="38">
        <f t="shared" si="39"/>
        <v>1.1898148148148158E-2</v>
      </c>
      <c r="O1790" s="39">
        <v>73130</v>
      </c>
      <c r="P1790" s="40">
        <f>VLOOKUP(O1790,'CPT to wRVU'!$A$1:$C$9660,3,FALSE)</f>
        <v>0.17</v>
      </c>
      <c r="Q1790" s="25"/>
      <c r="R1790" s="25"/>
      <c r="S1790" s="25"/>
      <c r="T1790" s="25"/>
    </row>
    <row r="1791" spans="1:20" ht="27" customHeight="1" x14ac:dyDescent="0.2">
      <c r="A1791" s="29" t="s">
        <v>5114</v>
      </c>
      <c r="B1791" s="30" t="s">
        <v>40</v>
      </c>
      <c r="C1791" s="30" t="s">
        <v>634</v>
      </c>
      <c r="D1791" s="30" t="s">
        <v>4669</v>
      </c>
      <c r="E1791" s="30" t="s">
        <v>5111</v>
      </c>
      <c r="F1791" s="30">
        <f t="shared" si="35"/>
        <v>14</v>
      </c>
      <c r="G1791" s="30" t="str">
        <f t="shared" si="36"/>
        <v>03/07/202614:48:33</v>
      </c>
      <c r="H1791" s="30" t="s">
        <v>4669</v>
      </c>
      <c r="I1791" s="31">
        <v>46088</v>
      </c>
      <c r="J1791" s="31" t="str">
        <f t="shared" si="37"/>
        <v>WE</v>
      </c>
      <c r="K1791" s="30" t="s">
        <v>5112</v>
      </c>
      <c r="L1791" s="30">
        <f t="shared" si="38"/>
        <v>14</v>
      </c>
      <c r="M1791" s="30" t="s">
        <v>213</v>
      </c>
      <c r="N1791" s="32">
        <f t="shared" si="39"/>
        <v>1.1898148148148158E-2</v>
      </c>
      <c r="O1791" s="33">
        <v>73080</v>
      </c>
      <c r="P1791" s="34">
        <f>VLOOKUP(O1791,'CPT to wRVU'!$A$1:$C$9660,3,FALSE)</f>
        <v>0.17</v>
      </c>
      <c r="Q1791" s="28"/>
      <c r="R1791" s="28"/>
      <c r="S1791" s="28"/>
      <c r="T1791" s="28"/>
    </row>
    <row r="1792" spans="1:20" ht="16.5" customHeight="1" x14ac:dyDescent="0.2">
      <c r="A1792" s="35" t="s">
        <v>5115</v>
      </c>
      <c r="B1792" s="36" t="s">
        <v>21</v>
      </c>
      <c r="C1792" s="36" t="s">
        <v>72</v>
      </c>
      <c r="D1792" s="36" t="s">
        <v>4669</v>
      </c>
      <c r="E1792" s="36" t="s">
        <v>5108</v>
      </c>
      <c r="F1792" s="36">
        <f t="shared" si="35"/>
        <v>14</v>
      </c>
      <c r="G1792" s="36" t="str">
        <f t="shared" si="36"/>
        <v>03/07/202614:57:37</v>
      </c>
      <c r="H1792" s="36" t="s">
        <v>4669</v>
      </c>
      <c r="I1792" s="37">
        <v>46088</v>
      </c>
      <c r="J1792" s="37" t="str">
        <f t="shared" si="37"/>
        <v>WE</v>
      </c>
      <c r="K1792" s="36" t="s">
        <v>5116</v>
      </c>
      <c r="L1792" s="36">
        <f t="shared" si="38"/>
        <v>14</v>
      </c>
      <c r="M1792" s="36" t="s">
        <v>213</v>
      </c>
      <c r="N1792" s="38">
        <f t="shared" si="39"/>
        <v>2.0937500000000053E-2</v>
      </c>
      <c r="O1792" s="39">
        <v>70498</v>
      </c>
      <c r="P1792" s="40">
        <f>VLOOKUP(O1792,'CPT to wRVU'!$A$1:$C$9660,3,FALSE)</f>
        <v>1.75</v>
      </c>
      <c r="Q1792" s="25"/>
      <c r="R1792" s="25"/>
      <c r="S1792" s="25"/>
      <c r="T1792" s="25"/>
    </row>
    <row r="1793" spans="1:20" ht="27" customHeight="1" x14ac:dyDescent="0.2">
      <c r="A1793" s="29" t="s">
        <v>5117</v>
      </c>
      <c r="B1793" s="30" t="s">
        <v>21</v>
      </c>
      <c r="C1793" s="30" t="s">
        <v>76</v>
      </c>
      <c r="D1793" s="30" t="s">
        <v>4669</v>
      </c>
      <c r="E1793" s="30" t="s">
        <v>5108</v>
      </c>
      <c r="F1793" s="30">
        <f t="shared" si="35"/>
        <v>14</v>
      </c>
      <c r="G1793" s="30" t="str">
        <f t="shared" si="36"/>
        <v>03/07/202614:57:37</v>
      </c>
      <c r="H1793" s="30" t="s">
        <v>4669</v>
      </c>
      <c r="I1793" s="31">
        <v>46088</v>
      </c>
      <c r="J1793" s="31" t="str">
        <f t="shared" si="37"/>
        <v>WE</v>
      </c>
      <c r="K1793" s="30" t="s">
        <v>5116</v>
      </c>
      <c r="L1793" s="30">
        <f t="shared" si="38"/>
        <v>14</v>
      </c>
      <c r="M1793" s="30" t="s">
        <v>213</v>
      </c>
      <c r="N1793" s="32">
        <f t="shared" si="39"/>
        <v>2.0937500000000053E-2</v>
      </c>
      <c r="O1793" s="33">
        <v>70496</v>
      </c>
      <c r="P1793" s="34">
        <f>VLOOKUP(O1793,'CPT to wRVU'!$A$1:$C$9660,3,FALSE)</f>
        <v>1.75</v>
      </c>
      <c r="Q1793" s="28"/>
      <c r="R1793" s="28"/>
      <c r="S1793" s="28"/>
      <c r="T1793" s="28"/>
    </row>
    <row r="1794" spans="1:20" ht="37.5" customHeight="1" x14ac:dyDescent="0.2">
      <c r="A1794" s="35" t="s">
        <v>5118</v>
      </c>
      <c r="B1794" s="36" t="s">
        <v>40</v>
      </c>
      <c r="C1794" s="36" t="s">
        <v>485</v>
      </c>
      <c r="D1794" s="36" t="s">
        <v>4669</v>
      </c>
      <c r="E1794" s="36" t="s">
        <v>5119</v>
      </c>
      <c r="F1794" s="36">
        <f t="shared" si="35"/>
        <v>14</v>
      </c>
      <c r="G1794" s="36" t="str">
        <f t="shared" si="36"/>
        <v>03/07/202615:01:47</v>
      </c>
      <c r="H1794" s="36" t="s">
        <v>4669</v>
      </c>
      <c r="I1794" s="37">
        <v>46088</v>
      </c>
      <c r="J1794" s="37" t="str">
        <f t="shared" si="37"/>
        <v>WE</v>
      </c>
      <c r="K1794" s="36" t="s">
        <v>3791</v>
      </c>
      <c r="L1794" s="36">
        <f t="shared" si="38"/>
        <v>15</v>
      </c>
      <c r="M1794" s="36" t="s">
        <v>213</v>
      </c>
      <c r="N1794" s="38">
        <f t="shared" si="39"/>
        <v>8.5532407407407085E-3</v>
      </c>
      <c r="O1794" s="39">
        <v>73030</v>
      </c>
      <c r="P1794" s="40">
        <f>VLOOKUP(O1794,'CPT to wRVU'!$A$1:$C$9660,3,FALSE)</f>
        <v>0.18</v>
      </c>
      <c r="Q1794" s="25"/>
      <c r="R1794" s="25">
        <f>SUM(P1794:P1803)</f>
        <v>10.07</v>
      </c>
      <c r="S1794" s="26">
        <f>(R1794*60)-500</f>
        <v>104.20000000000005</v>
      </c>
      <c r="T1794" s="25"/>
    </row>
    <row r="1795" spans="1:20" ht="27" customHeight="1" x14ac:dyDescent="0.2">
      <c r="A1795" s="29" t="s">
        <v>5120</v>
      </c>
      <c r="B1795" s="30" t="s">
        <v>163</v>
      </c>
      <c r="C1795" s="30" t="s">
        <v>164</v>
      </c>
      <c r="D1795" s="30" t="s">
        <v>4669</v>
      </c>
      <c r="E1795" s="30" t="s">
        <v>5121</v>
      </c>
      <c r="F1795" s="30">
        <f t="shared" si="35"/>
        <v>14</v>
      </c>
      <c r="G1795" s="30" t="str">
        <f t="shared" si="36"/>
        <v>03/07/202615:24:23</v>
      </c>
      <c r="H1795" s="30" t="s">
        <v>4669</v>
      </c>
      <c r="I1795" s="31">
        <v>46088</v>
      </c>
      <c r="J1795" s="31" t="str">
        <f t="shared" si="37"/>
        <v>WE</v>
      </c>
      <c r="K1795" s="30" t="s">
        <v>5122</v>
      </c>
      <c r="L1795" s="30">
        <f t="shared" si="38"/>
        <v>15</v>
      </c>
      <c r="M1795" s="30" t="s">
        <v>213</v>
      </c>
      <c r="N1795" s="32">
        <f t="shared" si="39"/>
        <v>1.8032407407407414E-2</v>
      </c>
      <c r="O1795" s="33">
        <v>70553</v>
      </c>
      <c r="P1795" s="34">
        <f>VLOOKUP(O1795,'CPT to wRVU'!$A$1:$C$9660,3,FALSE)</f>
        <v>2.29</v>
      </c>
      <c r="Q1795" s="28"/>
      <c r="R1795" s="28"/>
      <c r="S1795" s="28"/>
      <c r="T1795" s="28"/>
    </row>
    <row r="1796" spans="1:20" ht="27" customHeight="1" x14ac:dyDescent="0.2">
      <c r="A1796" s="35" t="s">
        <v>5123</v>
      </c>
      <c r="B1796" s="36" t="s">
        <v>21</v>
      </c>
      <c r="C1796" s="36" t="s">
        <v>28</v>
      </c>
      <c r="D1796" s="36" t="s">
        <v>4669</v>
      </c>
      <c r="E1796" s="36" t="s">
        <v>5124</v>
      </c>
      <c r="F1796" s="36">
        <f t="shared" si="35"/>
        <v>15</v>
      </c>
      <c r="G1796" s="36" t="str">
        <f t="shared" si="36"/>
        <v>03/07/202615:26:41</v>
      </c>
      <c r="H1796" s="36" t="s">
        <v>4669</v>
      </c>
      <c r="I1796" s="37">
        <v>46088</v>
      </c>
      <c r="J1796" s="37" t="str">
        <f t="shared" si="37"/>
        <v>WE</v>
      </c>
      <c r="K1796" s="36" t="s">
        <v>5125</v>
      </c>
      <c r="L1796" s="36">
        <f t="shared" si="38"/>
        <v>15</v>
      </c>
      <c r="M1796" s="36" t="s">
        <v>213</v>
      </c>
      <c r="N1796" s="38">
        <f t="shared" si="39"/>
        <v>1.0046296296296386E-2</v>
      </c>
      <c r="O1796" s="39">
        <v>70450</v>
      </c>
      <c r="P1796" s="40">
        <f>VLOOKUP(O1796,'CPT to wRVU'!$A$1:$C$9660,3,FALSE)</f>
        <v>0.85</v>
      </c>
      <c r="Q1796" s="25"/>
      <c r="R1796" s="25"/>
      <c r="S1796" s="25"/>
      <c r="T1796" s="25"/>
    </row>
    <row r="1797" spans="1:20" ht="27" customHeight="1" x14ac:dyDescent="0.2">
      <c r="A1797" s="29" t="s">
        <v>5126</v>
      </c>
      <c r="B1797" s="30" t="s">
        <v>21</v>
      </c>
      <c r="C1797" s="30" t="s">
        <v>32</v>
      </c>
      <c r="D1797" s="30" t="s">
        <v>4669</v>
      </c>
      <c r="E1797" s="30" t="s">
        <v>5124</v>
      </c>
      <c r="F1797" s="30">
        <f t="shared" si="35"/>
        <v>15</v>
      </c>
      <c r="G1797" s="30" t="str">
        <f t="shared" si="36"/>
        <v>03/07/202615:28:23</v>
      </c>
      <c r="H1797" s="30" t="s">
        <v>4669</v>
      </c>
      <c r="I1797" s="31">
        <v>46088</v>
      </c>
      <c r="J1797" s="31" t="str">
        <f t="shared" si="37"/>
        <v>WE</v>
      </c>
      <c r="K1797" s="30" t="s">
        <v>5127</v>
      </c>
      <c r="L1797" s="30">
        <f t="shared" si="38"/>
        <v>15</v>
      </c>
      <c r="M1797" s="30" t="s">
        <v>213</v>
      </c>
      <c r="N1797" s="32">
        <f t="shared" si="39"/>
        <v>1.1226851851851904E-2</v>
      </c>
      <c r="O1797" s="33">
        <v>72125</v>
      </c>
      <c r="P1797" s="34">
        <f>VLOOKUP(O1797,'CPT to wRVU'!$A$1:$C$9660,3,FALSE)</f>
        <v>1</v>
      </c>
      <c r="Q1797" s="28"/>
      <c r="R1797" s="28"/>
      <c r="S1797" s="28"/>
      <c r="T1797" s="28"/>
    </row>
    <row r="1798" spans="1:20" ht="27" customHeight="1" x14ac:dyDescent="0.2">
      <c r="A1798" s="35" t="s">
        <v>5128</v>
      </c>
      <c r="B1798" s="36" t="s">
        <v>21</v>
      </c>
      <c r="C1798" s="36" t="s">
        <v>139</v>
      </c>
      <c r="D1798" s="36" t="s">
        <v>4669</v>
      </c>
      <c r="E1798" s="36" t="s">
        <v>5124</v>
      </c>
      <c r="F1798" s="36">
        <f t="shared" si="35"/>
        <v>15</v>
      </c>
      <c r="G1798" s="36" t="str">
        <f t="shared" si="36"/>
        <v>03/07/202615:35:42</v>
      </c>
      <c r="H1798" s="36" t="s">
        <v>4669</v>
      </c>
      <c r="I1798" s="37">
        <v>46088</v>
      </c>
      <c r="J1798" s="37" t="str">
        <f t="shared" si="37"/>
        <v>WE</v>
      </c>
      <c r="K1798" s="36" t="s">
        <v>5129</v>
      </c>
      <c r="L1798" s="36">
        <f t="shared" si="38"/>
        <v>15</v>
      </c>
      <c r="M1798" s="36" t="s">
        <v>213</v>
      </c>
      <c r="N1798" s="38">
        <f t="shared" si="39"/>
        <v>1.6307870370370403E-2</v>
      </c>
      <c r="O1798" s="39">
        <v>76376</v>
      </c>
      <c r="P1798" s="40">
        <f>VLOOKUP(O1798,'CPT to wRVU'!$A$1:$C$9660,3,FALSE)</f>
        <v>0.2</v>
      </c>
      <c r="Q1798" s="25"/>
      <c r="R1798" s="25"/>
      <c r="S1798" s="25"/>
      <c r="T1798" s="25"/>
    </row>
    <row r="1799" spans="1:20" ht="16.5" customHeight="1" x14ac:dyDescent="0.2">
      <c r="A1799" s="29" t="s">
        <v>5128</v>
      </c>
      <c r="B1799" s="30" t="s">
        <v>21</v>
      </c>
      <c r="C1799" s="30" t="s">
        <v>139</v>
      </c>
      <c r="D1799" s="30" t="s">
        <v>4669</v>
      </c>
      <c r="E1799" s="30" t="s">
        <v>5124</v>
      </c>
      <c r="F1799" s="30">
        <f t="shared" si="35"/>
        <v>15</v>
      </c>
      <c r="G1799" s="30" t="str">
        <f t="shared" si="36"/>
        <v>03/07/202615:35:42</v>
      </c>
      <c r="H1799" s="30" t="s">
        <v>4669</v>
      </c>
      <c r="I1799" s="31">
        <v>46088</v>
      </c>
      <c r="J1799" s="31" t="str">
        <f t="shared" si="37"/>
        <v>WE</v>
      </c>
      <c r="K1799" s="30" t="s">
        <v>5129</v>
      </c>
      <c r="L1799" s="30">
        <f t="shared" si="38"/>
        <v>15</v>
      </c>
      <c r="M1799" s="30" t="s">
        <v>213</v>
      </c>
      <c r="N1799" s="32">
        <f t="shared" si="39"/>
        <v>1.6307870370370403E-2</v>
      </c>
      <c r="O1799" s="33">
        <v>71260</v>
      </c>
      <c r="P1799" s="34">
        <f>VLOOKUP(O1799,'CPT to wRVU'!$A$1:$C$9660,3,FALSE)</f>
        <v>1.1599999999999999</v>
      </c>
      <c r="Q1799" s="28"/>
      <c r="R1799" s="28"/>
      <c r="S1799" s="28"/>
      <c r="T1799" s="28"/>
    </row>
    <row r="1800" spans="1:20" ht="27" customHeight="1" x14ac:dyDescent="0.2">
      <c r="A1800" s="35" t="s">
        <v>5130</v>
      </c>
      <c r="B1800" s="36" t="s">
        <v>21</v>
      </c>
      <c r="C1800" s="36" t="s">
        <v>84</v>
      </c>
      <c r="D1800" s="36" t="s">
        <v>4669</v>
      </c>
      <c r="E1800" s="36" t="s">
        <v>5124</v>
      </c>
      <c r="F1800" s="36">
        <f t="shared" si="35"/>
        <v>15</v>
      </c>
      <c r="G1800" s="36" t="str">
        <f t="shared" si="36"/>
        <v>03/07/202615:35:42</v>
      </c>
      <c r="H1800" s="36" t="s">
        <v>4669</v>
      </c>
      <c r="I1800" s="37">
        <v>46088</v>
      </c>
      <c r="J1800" s="37" t="str">
        <f t="shared" si="37"/>
        <v>WE</v>
      </c>
      <c r="K1800" s="36" t="s">
        <v>5129</v>
      </c>
      <c r="L1800" s="36">
        <f t="shared" si="38"/>
        <v>15</v>
      </c>
      <c r="M1800" s="36" t="s">
        <v>213</v>
      </c>
      <c r="N1800" s="38">
        <f t="shared" si="39"/>
        <v>1.6307870370370403E-2</v>
      </c>
      <c r="O1800" s="39">
        <v>74177</v>
      </c>
      <c r="P1800" s="40">
        <f>VLOOKUP(O1800,'CPT to wRVU'!$A$1:$C$9660,3,FALSE)</f>
        <v>1.82</v>
      </c>
      <c r="Q1800" s="25"/>
      <c r="R1800" s="25"/>
      <c r="S1800" s="25"/>
      <c r="T1800" s="25"/>
    </row>
    <row r="1801" spans="1:20" ht="27" customHeight="1" x14ac:dyDescent="0.2">
      <c r="A1801" s="29" t="s">
        <v>5131</v>
      </c>
      <c r="B1801" s="30" t="s">
        <v>21</v>
      </c>
      <c r="C1801" s="30" t="s">
        <v>22</v>
      </c>
      <c r="D1801" s="30" t="s">
        <v>4669</v>
      </c>
      <c r="E1801" s="30" t="s">
        <v>5132</v>
      </c>
      <c r="F1801" s="30">
        <f t="shared" si="35"/>
        <v>15</v>
      </c>
      <c r="G1801" s="30" t="str">
        <f t="shared" si="36"/>
        <v>03/07/202615:52:44</v>
      </c>
      <c r="H1801" s="30" t="s">
        <v>4669</v>
      </c>
      <c r="I1801" s="31">
        <v>46088</v>
      </c>
      <c r="J1801" s="31" t="str">
        <f t="shared" si="37"/>
        <v>WE</v>
      </c>
      <c r="K1801" s="30" t="s">
        <v>5133</v>
      </c>
      <c r="L1801" s="30">
        <f t="shared" si="38"/>
        <v>15</v>
      </c>
      <c r="M1801" s="30" t="s">
        <v>213</v>
      </c>
      <c r="N1801" s="32">
        <f t="shared" si="39"/>
        <v>2.1724537037037028E-2</v>
      </c>
      <c r="O1801" s="33">
        <v>74177</v>
      </c>
      <c r="P1801" s="34">
        <f>VLOOKUP(O1801,'CPT to wRVU'!$A$1:$C$9660,3,FALSE)</f>
        <v>1.82</v>
      </c>
      <c r="Q1801" s="28"/>
      <c r="R1801" s="28"/>
      <c r="S1801" s="28"/>
      <c r="T1801" s="28"/>
    </row>
    <row r="1802" spans="1:20" ht="27" customHeight="1" x14ac:dyDescent="0.2">
      <c r="A1802" s="35" t="s">
        <v>5134</v>
      </c>
      <c r="B1802" s="36" t="s">
        <v>171</v>
      </c>
      <c r="C1802" s="36" t="s">
        <v>179</v>
      </c>
      <c r="D1802" s="36" t="s">
        <v>4669</v>
      </c>
      <c r="E1802" s="36" t="s">
        <v>5135</v>
      </c>
      <c r="F1802" s="36">
        <f t="shared" si="35"/>
        <v>15</v>
      </c>
      <c r="G1802" s="36" t="str">
        <f t="shared" si="36"/>
        <v>03/07/202615:55:13</v>
      </c>
      <c r="H1802" s="36" t="s">
        <v>4669</v>
      </c>
      <c r="I1802" s="37">
        <v>46088</v>
      </c>
      <c r="J1802" s="37" t="str">
        <f t="shared" si="37"/>
        <v>WE</v>
      </c>
      <c r="K1802" s="36" t="s">
        <v>5136</v>
      </c>
      <c r="L1802" s="36">
        <f t="shared" si="38"/>
        <v>15</v>
      </c>
      <c r="M1802" s="36" t="s">
        <v>213</v>
      </c>
      <c r="N1802" s="38">
        <f t="shared" si="39"/>
        <v>3.7037037037036535E-3</v>
      </c>
      <c r="O1802" s="39">
        <v>76705</v>
      </c>
      <c r="P1802" s="40">
        <f>VLOOKUP(O1802,'CPT to wRVU'!$A$1:$C$9660,3,FALSE)</f>
        <v>0.59</v>
      </c>
      <c r="Q1802" s="25"/>
      <c r="R1802" s="25"/>
      <c r="S1802" s="25"/>
      <c r="T1802" s="25"/>
    </row>
    <row r="1803" spans="1:20" ht="27" customHeight="1" x14ac:dyDescent="0.2">
      <c r="A1803" s="29" t="s">
        <v>5137</v>
      </c>
      <c r="B1803" s="30" t="s">
        <v>40</v>
      </c>
      <c r="C1803" s="30" t="s">
        <v>1055</v>
      </c>
      <c r="D1803" s="30" t="s">
        <v>4669</v>
      </c>
      <c r="E1803" s="30" t="s">
        <v>5138</v>
      </c>
      <c r="F1803" s="30">
        <f t="shared" si="35"/>
        <v>15</v>
      </c>
      <c r="G1803" s="30" t="str">
        <f t="shared" si="36"/>
        <v>03/07/202615:58:20</v>
      </c>
      <c r="H1803" s="30" t="s">
        <v>4669</v>
      </c>
      <c r="I1803" s="31">
        <v>46088</v>
      </c>
      <c r="J1803" s="31" t="str">
        <f t="shared" si="37"/>
        <v>WE</v>
      </c>
      <c r="K1803" s="30" t="s">
        <v>5139</v>
      </c>
      <c r="L1803" s="30">
        <f t="shared" si="38"/>
        <v>15</v>
      </c>
      <c r="M1803" s="30" t="s">
        <v>213</v>
      </c>
      <c r="N1803" s="32">
        <f t="shared" si="39"/>
        <v>2.6620370370370461E-3</v>
      </c>
      <c r="O1803" s="33">
        <v>73090</v>
      </c>
      <c r="P1803" s="34">
        <f>VLOOKUP(O1803,'CPT to wRVU'!$A$1:$C$9660,3,FALSE)</f>
        <v>0.16</v>
      </c>
      <c r="Q1803" s="28"/>
      <c r="R1803" s="28"/>
      <c r="S1803" s="28"/>
      <c r="T1803" s="28"/>
    </row>
    <row r="1804" spans="1:20" ht="27" customHeight="1" x14ac:dyDescent="0.2">
      <c r="A1804" s="19" t="s">
        <v>5140</v>
      </c>
      <c r="B1804" s="20" t="s">
        <v>40</v>
      </c>
      <c r="C1804" s="20" t="s">
        <v>110</v>
      </c>
      <c r="D1804" s="20" t="s">
        <v>4669</v>
      </c>
      <c r="E1804" s="20" t="s">
        <v>5141</v>
      </c>
      <c r="F1804" s="20">
        <f t="shared" si="35"/>
        <v>22</v>
      </c>
      <c r="G1804" s="20" t="str">
        <f t="shared" si="36"/>
        <v>03/07/202623:00:49</v>
      </c>
      <c r="H1804" s="20" t="s">
        <v>4669</v>
      </c>
      <c r="I1804" s="21">
        <v>46088</v>
      </c>
      <c r="J1804" s="21" t="str">
        <f t="shared" si="37"/>
        <v>WE</v>
      </c>
      <c r="K1804" s="20" t="s">
        <v>5142</v>
      </c>
      <c r="L1804" s="20">
        <f t="shared" si="38"/>
        <v>23</v>
      </c>
      <c r="M1804" s="20" t="s">
        <v>26</v>
      </c>
      <c r="N1804" s="22">
        <f t="shared" si="39"/>
        <v>3.5925925925925917E-2</v>
      </c>
      <c r="O1804" s="23">
        <v>74018</v>
      </c>
      <c r="P1804" s="24">
        <f>VLOOKUP(O1804,'CPT to wRVU'!$A$1:$C$9660,3,FALSE)</f>
        <v>0.18</v>
      </c>
      <c r="Q1804" s="25"/>
      <c r="R1804" s="25">
        <f>SUM(P1804:P1812)</f>
        <v>1.6399999999999997</v>
      </c>
      <c r="S1804" s="25"/>
      <c r="T1804" s="25"/>
    </row>
    <row r="1805" spans="1:20" ht="27" customHeight="1" x14ac:dyDescent="0.2">
      <c r="A1805" s="19" t="s">
        <v>5143</v>
      </c>
      <c r="B1805" s="20" t="s">
        <v>40</v>
      </c>
      <c r="C1805" s="20" t="s">
        <v>97</v>
      </c>
      <c r="D1805" s="20" t="s">
        <v>4669</v>
      </c>
      <c r="E1805" s="20" t="s">
        <v>5144</v>
      </c>
      <c r="F1805" s="20">
        <f t="shared" si="35"/>
        <v>22</v>
      </c>
      <c r="G1805" s="20" t="str">
        <f t="shared" si="36"/>
        <v>03/07/202623:09:06</v>
      </c>
      <c r="H1805" s="20" t="s">
        <v>4669</v>
      </c>
      <c r="I1805" s="21">
        <v>46088</v>
      </c>
      <c r="J1805" s="21" t="str">
        <f t="shared" si="37"/>
        <v>WE</v>
      </c>
      <c r="K1805" s="20" t="s">
        <v>5145</v>
      </c>
      <c r="L1805" s="20">
        <f t="shared" si="38"/>
        <v>23</v>
      </c>
      <c r="M1805" s="20" t="s">
        <v>26</v>
      </c>
      <c r="N1805" s="22">
        <f t="shared" si="39"/>
        <v>2.7094907407407387E-2</v>
      </c>
      <c r="O1805" s="23">
        <v>73610</v>
      </c>
      <c r="P1805" s="24">
        <f>VLOOKUP(O1805,'CPT to wRVU'!$A$1:$C$9660,3,FALSE)</f>
        <v>0.17</v>
      </c>
      <c r="Q1805" s="28"/>
      <c r="R1805" s="28"/>
      <c r="S1805" s="28"/>
      <c r="T1805" s="28"/>
    </row>
    <row r="1806" spans="1:20" ht="27" customHeight="1" x14ac:dyDescent="0.2">
      <c r="A1806" s="19" t="s">
        <v>5146</v>
      </c>
      <c r="B1806" s="20" t="s">
        <v>40</v>
      </c>
      <c r="C1806" s="20" t="s">
        <v>61</v>
      </c>
      <c r="D1806" s="20" t="s">
        <v>4669</v>
      </c>
      <c r="E1806" s="20" t="s">
        <v>5147</v>
      </c>
      <c r="F1806" s="20">
        <f t="shared" si="35"/>
        <v>22</v>
      </c>
      <c r="G1806" s="20" t="str">
        <f t="shared" si="36"/>
        <v>03/07/202623:24:52</v>
      </c>
      <c r="H1806" s="20" t="s">
        <v>4669</v>
      </c>
      <c r="I1806" s="21">
        <v>46088</v>
      </c>
      <c r="J1806" s="21" t="str">
        <f t="shared" si="37"/>
        <v>WE</v>
      </c>
      <c r="K1806" s="20" t="s">
        <v>5148</v>
      </c>
      <c r="L1806" s="20">
        <f t="shared" si="38"/>
        <v>23</v>
      </c>
      <c r="M1806" s="20" t="s">
        <v>26</v>
      </c>
      <c r="N1806" s="22">
        <f t="shared" si="39"/>
        <v>3.7303240740740762E-2</v>
      </c>
      <c r="O1806" s="23">
        <v>71045</v>
      </c>
      <c r="P1806" s="24">
        <f>VLOOKUP(O1806,'CPT to wRVU'!$A$1:$C$9660,3,FALSE)</f>
        <v>0.18</v>
      </c>
      <c r="Q1806" s="25"/>
      <c r="R1806" s="25"/>
      <c r="S1806" s="25"/>
      <c r="T1806" s="25"/>
    </row>
    <row r="1807" spans="1:20" ht="27" customHeight="1" x14ac:dyDescent="0.2">
      <c r="A1807" s="19" t="s">
        <v>5149</v>
      </c>
      <c r="B1807" s="20" t="s">
        <v>40</v>
      </c>
      <c r="C1807" s="20" t="s">
        <v>840</v>
      </c>
      <c r="D1807" s="20" t="s">
        <v>4669</v>
      </c>
      <c r="E1807" s="20" t="s">
        <v>5150</v>
      </c>
      <c r="F1807" s="20">
        <f t="shared" si="35"/>
        <v>22</v>
      </c>
      <c r="G1807" s="20" t="str">
        <f t="shared" si="36"/>
        <v>03/07/202623:33:41</v>
      </c>
      <c r="H1807" s="20" t="s">
        <v>4669</v>
      </c>
      <c r="I1807" s="21">
        <v>46088</v>
      </c>
      <c r="J1807" s="21" t="str">
        <f t="shared" si="37"/>
        <v>WE</v>
      </c>
      <c r="K1807" s="20" t="s">
        <v>5151</v>
      </c>
      <c r="L1807" s="20">
        <f t="shared" si="38"/>
        <v>23</v>
      </c>
      <c r="M1807" s="20" t="s">
        <v>26</v>
      </c>
      <c r="N1807" s="22">
        <f t="shared" si="39"/>
        <v>4.355324074074074E-2</v>
      </c>
      <c r="O1807" s="23">
        <v>73562</v>
      </c>
      <c r="P1807" s="24">
        <f>VLOOKUP(O1807,'CPT to wRVU'!$A$1:$C$9660,3,FALSE)</f>
        <v>0.18</v>
      </c>
      <c r="Q1807" s="28"/>
      <c r="R1807" s="28"/>
      <c r="S1807" s="28"/>
      <c r="T1807" s="28"/>
    </row>
    <row r="1808" spans="1:20" ht="16.5" customHeight="1" x14ac:dyDescent="0.2">
      <c r="A1808" s="19" t="s">
        <v>5152</v>
      </c>
      <c r="B1808" s="20" t="s">
        <v>40</v>
      </c>
      <c r="C1808" s="20" t="s">
        <v>61</v>
      </c>
      <c r="D1808" s="20" t="s">
        <v>4669</v>
      </c>
      <c r="E1808" s="20" t="s">
        <v>5153</v>
      </c>
      <c r="F1808" s="20">
        <f t="shared" si="35"/>
        <v>22</v>
      </c>
      <c r="G1808" s="20" t="str">
        <f t="shared" si="36"/>
        <v>03/07/202623:38:09</v>
      </c>
      <c r="H1808" s="20" t="s">
        <v>4669</v>
      </c>
      <c r="I1808" s="21">
        <v>46088</v>
      </c>
      <c r="J1808" s="21" t="str">
        <f t="shared" si="37"/>
        <v>WE</v>
      </c>
      <c r="K1808" s="20" t="s">
        <v>5154</v>
      </c>
      <c r="L1808" s="20">
        <f t="shared" si="38"/>
        <v>23</v>
      </c>
      <c r="M1808" s="20" t="s">
        <v>26</v>
      </c>
      <c r="N1808" s="22">
        <f t="shared" si="39"/>
        <v>5.2384259259259269E-2</v>
      </c>
      <c r="O1808" s="23">
        <v>71045</v>
      </c>
      <c r="P1808" s="24">
        <f>VLOOKUP(O1808,'CPT to wRVU'!$A$1:$C$9660,3,FALSE)</f>
        <v>0.18</v>
      </c>
      <c r="Q1808" s="25"/>
      <c r="R1808" s="25"/>
      <c r="S1808" s="25"/>
      <c r="T1808" s="25"/>
    </row>
    <row r="1809" spans="1:20" ht="27" customHeight="1" x14ac:dyDescent="0.2">
      <c r="A1809" s="19" t="s">
        <v>5155</v>
      </c>
      <c r="B1809" s="20" t="s">
        <v>40</v>
      </c>
      <c r="C1809" s="20" t="s">
        <v>61</v>
      </c>
      <c r="D1809" s="20" t="s">
        <v>4669</v>
      </c>
      <c r="E1809" s="20" t="s">
        <v>5156</v>
      </c>
      <c r="F1809" s="20">
        <f t="shared" si="35"/>
        <v>23</v>
      </c>
      <c r="G1809" s="20" t="str">
        <f t="shared" si="36"/>
        <v>03/07/202623:44:41</v>
      </c>
      <c r="H1809" s="20" t="s">
        <v>4669</v>
      </c>
      <c r="I1809" s="21">
        <v>46088</v>
      </c>
      <c r="J1809" s="21" t="str">
        <f t="shared" si="37"/>
        <v>WE</v>
      </c>
      <c r="K1809" s="20" t="s">
        <v>5157</v>
      </c>
      <c r="L1809" s="20">
        <f t="shared" si="38"/>
        <v>23</v>
      </c>
      <c r="M1809" s="20" t="s">
        <v>26</v>
      </c>
      <c r="N1809" s="22">
        <f t="shared" si="39"/>
        <v>2.4224537037037086E-2</v>
      </c>
      <c r="O1809" s="23">
        <v>71045</v>
      </c>
      <c r="P1809" s="24">
        <f>VLOOKUP(O1809,'CPT to wRVU'!$A$1:$C$9660,3,FALSE)</f>
        <v>0.18</v>
      </c>
      <c r="Q1809" s="28"/>
      <c r="R1809" s="28"/>
      <c r="S1809" s="28"/>
      <c r="T1809" s="28"/>
    </row>
    <row r="1810" spans="1:20" ht="27" customHeight="1" x14ac:dyDescent="0.2">
      <c r="A1810" s="19" t="s">
        <v>5158</v>
      </c>
      <c r="B1810" s="20" t="s">
        <v>40</v>
      </c>
      <c r="C1810" s="20" t="s">
        <v>2238</v>
      </c>
      <c r="D1810" s="20" t="s">
        <v>4669</v>
      </c>
      <c r="E1810" s="20" t="s">
        <v>5159</v>
      </c>
      <c r="F1810" s="20">
        <f t="shared" si="35"/>
        <v>23</v>
      </c>
      <c r="G1810" s="20" t="str">
        <f t="shared" si="36"/>
        <v>03/07/202623:49:15</v>
      </c>
      <c r="H1810" s="20" t="s">
        <v>4669</v>
      </c>
      <c r="I1810" s="21">
        <v>46088</v>
      </c>
      <c r="J1810" s="21" t="str">
        <f t="shared" si="37"/>
        <v>WE</v>
      </c>
      <c r="K1810" s="20" t="s">
        <v>5160</v>
      </c>
      <c r="L1810" s="20">
        <f t="shared" si="38"/>
        <v>23</v>
      </c>
      <c r="M1810" s="20" t="s">
        <v>26</v>
      </c>
      <c r="N1810" s="22">
        <f t="shared" si="39"/>
        <v>2.777777777777779E-2</v>
      </c>
      <c r="O1810" s="23">
        <v>73010</v>
      </c>
      <c r="P1810" s="24">
        <f>VLOOKUP(O1810,'CPT to wRVU'!$A$1:$C$9660,3,FALSE)</f>
        <v>0.17</v>
      </c>
      <c r="Q1810" s="25"/>
      <c r="R1810" s="25"/>
      <c r="S1810" s="25"/>
      <c r="T1810" s="25"/>
    </row>
    <row r="1811" spans="1:20" ht="27" customHeight="1" x14ac:dyDescent="0.2">
      <c r="A1811" s="19" t="s">
        <v>5161</v>
      </c>
      <c r="B1811" s="20" t="s">
        <v>40</v>
      </c>
      <c r="C1811" s="20" t="s">
        <v>41</v>
      </c>
      <c r="D1811" s="20" t="s">
        <v>4669</v>
      </c>
      <c r="E1811" s="20" t="s">
        <v>5159</v>
      </c>
      <c r="F1811" s="20">
        <f t="shared" si="35"/>
        <v>23</v>
      </c>
      <c r="G1811" s="20" t="str">
        <f t="shared" si="36"/>
        <v>03/07/202623:52:04</v>
      </c>
      <c r="H1811" s="20" t="s">
        <v>4669</v>
      </c>
      <c r="I1811" s="21">
        <v>46088</v>
      </c>
      <c r="J1811" s="21" t="str">
        <f t="shared" si="37"/>
        <v>WE</v>
      </c>
      <c r="K1811" s="20" t="s">
        <v>5162</v>
      </c>
      <c r="L1811" s="20">
        <f t="shared" si="38"/>
        <v>23</v>
      </c>
      <c r="M1811" s="20" t="s">
        <v>26</v>
      </c>
      <c r="N1811" s="22">
        <f t="shared" si="39"/>
        <v>2.9733796296296244E-2</v>
      </c>
      <c r="O1811" s="23">
        <v>71046</v>
      </c>
      <c r="P1811" s="24">
        <f>VLOOKUP(O1811,'CPT to wRVU'!$A$1:$C$9660,3,FALSE)</f>
        <v>0.22</v>
      </c>
      <c r="Q1811" s="28"/>
      <c r="R1811" s="28"/>
      <c r="S1811" s="28"/>
      <c r="T1811" s="28"/>
    </row>
    <row r="1812" spans="1:20" ht="27" customHeight="1" x14ac:dyDescent="0.2">
      <c r="A1812" s="19" t="s">
        <v>5163</v>
      </c>
      <c r="B1812" s="20" t="s">
        <v>40</v>
      </c>
      <c r="C1812" s="20" t="s">
        <v>61</v>
      </c>
      <c r="D1812" s="20" t="s">
        <v>4669</v>
      </c>
      <c r="E1812" s="20" t="s">
        <v>5164</v>
      </c>
      <c r="F1812" s="20">
        <f t="shared" si="35"/>
        <v>23</v>
      </c>
      <c r="G1812" s="20" t="str">
        <f t="shared" si="36"/>
        <v>03/07/202623:56:57</v>
      </c>
      <c r="H1812" s="20" t="s">
        <v>4669</v>
      </c>
      <c r="I1812" s="21">
        <v>46088</v>
      </c>
      <c r="J1812" s="21" t="str">
        <f t="shared" si="37"/>
        <v>WE</v>
      </c>
      <c r="K1812" s="20" t="s">
        <v>5165</v>
      </c>
      <c r="L1812" s="20">
        <f t="shared" si="38"/>
        <v>23</v>
      </c>
      <c r="M1812" s="20" t="s">
        <v>26</v>
      </c>
      <c r="N1812" s="22">
        <f t="shared" si="39"/>
        <v>2.4340277777777808E-2</v>
      </c>
      <c r="O1812" s="23">
        <v>71045</v>
      </c>
      <c r="P1812" s="24">
        <f>VLOOKUP(O1812,'CPT to wRVU'!$A$1:$C$9660,3,FALSE)</f>
        <v>0.18</v>
      </c>
      <c r="Q1812" s="25"/>
      <c r="R1812" s="25"/>
      <c r="S1812" s="25"/>
      <c r="T1812" s="25"/>
    </row>
    <row r="1813" spans="1:20" ht="27" customHeight="1" x14ac:dyDescent="0.2">
      <c r="A1813" s="19" t="s">
        <v>5166</v>
      </c>
      <c r="B1813" s="20" t="s">
        <v>40</v>
      </c>
      <c r="C1813" s="20" t="s">
        <v>156</v>
      </c>
      <c r="D1813" s="20" t="s">
        <v>4669</v>
      </c>
      <c r="E1813" s="20" t="s">
        <v>5167</v>
      </c>
      <c r="F1813" s="20">
        <f t="shared" si="35"/>
        <v>21</v>
      </c>
      <c r="G1813" s="20" t="str">
        <f t="shared" si="36"/>
        <v>03/08/202600:02:00</v>
      </c>
      <c r="H1813" s="20" t="s">
        <v>5168</v>
      </c>
      <c r="I1813" s="21">
        <v>46089</v>
      </c>
      <c r="J1813" s="21" t="str">
        <f t="shared" si="37"/>
        <v>WE</v>
      </c>
      <c r="K1813" s="20" t="s">
        <v>5169</v>
      </c>
      <c r="L1813" s="20">
        <f t="shared" si="38"/>
        <v>0</v>
      </c>
      <c r="M1813" s="20" t="s">
        <v>26</v>
      </c>
      <c r="N1813" s="22">
        <f t="shared" si="39"/>
        <v>0.10513888888888889</v>
      </c>
      <c r="O1813" s="23">
        <v>73630</v>
      </c>
      <c r="P1813" s="24">
        <f>VLOOKUP(O1813,'CPT to wRVU'!$A$1:$C$9660,3,FALSE)</f>
        <v>0.17</v>
      </c>
      <c r="Q1813" s="28"/>
      <c r="R1813" s="28">
        <f>SUM(P1813:P1824)</f>
        <v>7.7599999999999989</v>
      </c>
      <c r="S1813" s="28"/>
      <c r="T1813" s="28"/>
    </row>
    <row r="1814" spans="1:20" ht="27" customHeight="1" x14ac:dyDescent="0.2">
      <c r="A1814" s="19" t="s">
        <v>5170</v>
      </c>
      <c r="B1814" s="20" t="s">
        <v>40</v>
      </c>
      <c r="C1814" s="20" t="s">
        <v>5171</v>
      </c>
      <c r="D1814" s="20" t="s">
        <v>4669</v>
      </c>
      <c r="E1814" s="20" t="s">
        <v>5172</v>
      </c>
      <c r="F1814" s="20">
        <f t="shared" si="35"/>
        <v>21</v>
      </c>
      <c r="G1814" s="20" t="str">
        <f t="shared" si="36"/>
        <v>03/08/202600:02:28</v>
      </c>
      <c r="H1814" s="20" t="s">
        <v>5168</v>
      </c>
      <c r="I1814" s="21">
        <v>46089</v>
      </c>
      <c r="J1814" s="21" t="str">
        <f t="shared" si="37"/>
        <v>WE</v>
      </c>
      <c r="K1814" s="20" t="s">
        <v>5173</v>
      </c>
      <c r="L1814" s="20">
        <f t="shared" si="38"/>
        <v>0</v>
      </c>
      <c r="M1814" s="20" t="s">
        <v>26</v>
      </c>
      <c r="N1814" s="22">
        <f t="shared" si="39"/>
        <v>9.1331018518518547E-2</v>
      </c>
      <c r="O1814" s="23">
        <v>73070</v>
      </c>
      <c r="P1814" s="24">
        <f>VLOOKUP(O1814,'CPT to wRVU'!$A$1:$C$9660,3,FALSE)</f>
        <v>0.16</v>
      </c>
      <c r="Q1814" s="25"/>
      <c r="R1814" s="25"/>
      <c r="S1814" s="25"/>
      <c r="T1814" s="25"/>
    </row>
    <row r="1815" spans="1:20" ht="27" customHeight="1" x14ac:dyDescent="0.2">
      <c r="A1815" s="19" t="s">
        <v>5174</v>
      </c>
      <c r="B1815" s="20" t="s">
        <v>171</v>
      </c>
      <c r="C1815" s="20" t="s">
        <v>393</v>
      </c>
      <c r="D1815" s="20" t="s">
        <v>4669</v>
      </c>
      <c r="E1815" s="20" t="s">
        <v>5175</v>
      </c>
      <c r="F1815" s="20">
        <f t="shared" si="35"/>
        <v>23</v>
      </c>
      <c r="G1815" s="20" t="str">
        <f t="shared" si="36"/>
        <v>03/08/202600:06:44</v>
      </c>
      <c r="H1815" s="20" t="s">
        <v>5168</v>
      </c>
      <c r="I1815" s="21">
        <v>46089</v>
      </c>
      <c r="J1815" s="21" t="str">
        <f t="shared" si="37"/>
        <v>WE</v>
      </c>
      <c r="K1815" s="20" t="s">
        <v>5176</v>
      </c>
      <c r="L1815" s="20">
        <f t="shared" si="38"/>
        <v>0</v>
      </c>
      <c r="M1815" s="20" t="s">
        <v>26</v>
      </c>
      <c r="N1815" s="22">
        <f t="shared" si="39"/>
        <v>1.3553240740740713E-2</v>
      </c>
      <c r="O1815" s="23">
        <v>76700</v>
      </c>
      <c r="P1815" s="24">
        <f>VLOOKUP(O1815,'CPT to wRVU'!$A$1:$C$9660,3,FALSE)</f>
        <v>0.81</v>
      </c>
      <c r="Q1815" s="28"/>
      <c r="R1815" s="28"/>
      <c r="S1815" s="28"/>
      <c r="T1815" s="28"/>
    </row>
    <row r="1816" spans="1:20" ht="27" customHeight="1" x14ac:dyDescent="0.2">
      <c r="A1816" s="19" t="s">
        <v>5177</v>
      </c>
      <c r="B1816" s="20" t="s">
        <v>21</v>
      </c>
      <c r="C1816" s="20" t="s">
        <v>139</v>
      </c>
      <c r="D1816" s="20" t="s">
        <v>4669</v>
      </c>
      <c r="E1816" s="20" t="s">
        <v>5178</v>
      </c>
      <c r="F1816" s="20">
        <f t="shared" si="35"/>
        <v>23</v>
      </c>
      <c r="G1816" s="20" t="str">
        <f t="shared" si="36"/>
        <v>03/08/202600:22:14</v>
      </c>
      <c r="H1816" s="20" t="s">
        <v>5168</v>
      </c>
      <c r="I1816" s="21">
        <v>46089</v>
      </c>
      <c r="J1816" s="21" t="str">
        <f t="shared" si="37"/>
        <v>WE</v>
      </c>
      <c r="K1816" s="20" t="s">
        <v>5179</v>
      </c>
      <c r="L1816" s="20">
        <f t="shared" si="38"/>
        <v>0</v>
      </c>
      <c r="M1816" s="20" t="s">
        <v>26</v>
      </c>
      <c r="N1816" s="22">
        <f t="shared" si="39"/>
        <v>5.5590277777777808E-2</v>
      </c>
      <c r="O1816" s="23">
        <v>71260</v>
      </c>
      <c r="P1816" s="24">
        <f>VLOOKUP(O1816,'CPT to wRVU'!$A$1:$C$9660,3,FALSE)</f>
        <v>1.1599999999999999</v>
      </c>
      <c r="Q1816" s="25"/>
      <c r="R1816" s="25"/>
      <c r="S1816" s="25"/>
      <c r="T1816" s="25"/>
    </row>
    <row r="1817" spans="1:20" ht="27" customHeight="1" x14ac:dyDescent="0.2">
      <c r="A1817" s="19" t="s">
        <v>5180</v>
      </c>
      <c r="B1817" s="20" t="s">
        <v>21</v>
      </c>
      <c r="C1817" s="20" t="s">
        <v>22</v>
      </c>
      <c r="D1817" s="20" t="s">
        <v>4669</v>
      </c>
      <c r="E1817" s="20" t="s">
        <v>5181</v>
      </c>
      <c r="F1817" s="20">
        <f t="shared" si="35"/>
        <v>23</v>
      </c>
      <c r="G1817" s="20" t="str">
        <f t="shared" si="36"/>
        <v>03/08/202600:22:14</v>
      </c>
      <c r="H1817" s="20" t="s">
        <v>5168</v>
      </c>
      <c r="I1817" s="21">
        <v>46089</v>
      </c>
      <c r="J1817" s="21" t="str">
        <f t="shared" si="37"/>
        <v>WE</v>
      </c>
      <c r="K1817" s="20" t="s">
        <v>5179</v>
      </c>
      <c r="L1817" s="20">
        <f t="shared" si="38"/>
        <v>0</v>
      </c>
      <c r="M1817" s="20" t="s">
        <v>26</v>
      </c>
      <c r="N1817" s="22">
        <f t="shared" si="39"/>
        <v>5.5162037037037037E-2</v>
      </c>
      <c r="O1817" s="23">
        <v>74177</v>
      </c>
      <c r="P1817" s="24">
        <f>VLOOKUP(O1817,'CPT to wRVU'!$A$1:$C$9660,3,FALSE)</f>
        <v>1.82</v>
      </c>
      <c r="Q1817" s="28"/>
      <c r="R1817" s="28"/>
      <c r="S1817" s="28"/>
      <c r="T1817" s="28"/>
    </row>
    <row r="1818" spans="1:20" ht="27" customHeight="1" x14ac:dyDescent="0.2">
      <c r="A1818" s="19" t="s">
        <v>5182</v>
      </c>
      <c r="B1818" s="20" t="s">
        <v>40</v>
      </c>
      <c r="C1818" s="20" t="s">
        <v>41</v>
      </c>
      <c r="D1818" s="20" t="s">
        <v>5168</v>
      </c>
      <c r="E1818" s="20" t="s">
        <v>5183</v>
      </c>
      <c r="F1818" s="20">
        <f t="shared" si="35"/>
        <v>0</v>
      </c>
      <c r="G1818" s="20" t="str">
        <f t="shared" si="36"/>
        <v>03/08/202600:25:34</v>
      </c>
      <c r="H1818" s="20" t="s">
        <v>5168</v>
      </c>
      <c r="I1818" s="21">
        <v>46089</v>
      </c>
      <c r="J1818" s="21" t="str">
        <f t="shared" si="37"/>
        <v>WE</v>
      </c>
      <c r="K1818" s="20" t="s">
        <v>5184</v>
      </c>
      <c r="L1818" s="20">
        <f t="shared" si="38"/>
        <v>0</v>
      </c>
      <c r="M1818" s="20" t="s">
        <v>26</v>
      </c>
      <c r="N1818" s="22">
        <f t="shared" si="39"/>
        <v>1.5150462962962965E-2</v>
      </c>
      <c r="O1818" s="23">
        <v>71046</v>
      </c>
      <c r="P1818" s="24">
        <f>VLOOKUP(O1818,'CPT to wRVU'!$A$1:$C$9660,3,FALSE)</f>
        <v>0.22</v>
      </c>
      <c r="Q1818" s="25"/>
      <c r="R1818" s="25"/>
      <c r="S1818" s="25"/>
      <c r="T1818" s="25"/>
    </row>
    <row r="1819" spans="1:20" ht="27" customHeight="1" x14ac:dyDescent="0.2">
      <c r="A1819" s="19" t="s">
        <v>5185</v>
      </c>
      <c r="B1819" s="20" t="s">
        <v>40</v>
      </c>
      <c r="C1819" s="20" t="s">
        <v>61</v>
      </c>
      <c r="D1819" s="20" t="s">
        <v>5168</v>
      </c>
      <c r="E1819" s="20" t="s">
        <v>5186</v>
      </c>
      <c r="F1819" s="20">
        <f t="shared" si="35"/>
        <v>0</v>
      </c>
      <c r="G1819" s="20" t="str">
        <f t="shared" si="36"/>
        <v>03/08/202600:28:47</v>
      </c>
      <c r="H1819" s="20" t="s">
        <v>5168</v>
      </c>
      <c r="I1819" s="21">
        <v>46089</v>
      </c>
      <c r="J1819" s="21" t="str">
        <f t="shared" si="37"/>
        <v>WE</v>
      </c>
      <c r="K1819" s="20" t="s">
        <v>5187</v>
      </c>
      <c r="L1819" s="20">
        <f t="shared" si="38"/>
        <v>0</v>
      </c>
      <c r="M1819" s="20" t="s">
        <v>26</v>
      </c>
      <c r="N1819" s="22">
        <f t="shared" si="39"/>
        <v>1.5219907407407408E-2</v>
      </c>
      <c r="O1819" s="23">
        <v>71045</v>
      </c>
      <c r="P1819" s="24">
        <f>VLOOKUP(O1819,'CPT to wRVU'!$A$1:$C$9660,3,FALSE)</f>
        <v>0.18</v>
      </c>
      <c r="Q1819" s="28"/>
      <c r="R1819" s="28"/>
      <c r="S1819" s="28"/>
      <c r="T1819" s="28"/>
    </row>
    <row r="1820" spans="1:20" ht="27" customHeight="1" x14ac:dyDescent="0.2">
      <c r="A1820" s="19" t="s">
        <v>5188</v>
      </c>
      <c r="B1820" s="20" t="s">
        <v>21</v>
      </c>
      <c r="C1820" s="20" t="s">
        <v>28</v>
      </c>
      <c r="D1820" s="20" t="s">
        <v>5168</v>
      </c>
      <c r="E1820" s="20" t="s">
        <v>5189</v>
      </c>
      <c r="F1820" s="20">
        <f t="shared" si="35"/>
        <v>0</v>
      </c>
      <c r="G1820" s="20" t="str">
        <f t="shared" si="36"/>
        <v>03/08/202600:32:27</v>
      </c>
      <c r="H1820" s="20" t="s">
        <v>5168</v>
      </c>
      <c r="I1820" s="21">
        <v>46089</v>
      </c>
      <c r="J1820" s="21" t="str">
        <f t="shared" si="37"/>
        <v>WE</v>
      </c>
      <c r="K1820" s="20" t="s">
        <v>5190</v>
      </c>
      <c r="L1820" s="20">
        <f t="shared" si="38"/>
        <v>0</v>
      </c>
      <c r="M1820" s="20" t="s">
        <v>26</v>
      </c>
      <c r="N1820" s="22">
        <f t="shared" si="39"/>
        <v>4.7569444444444456E-3</v>
      </c>
      <c r="O1820" s="23">
        <v>70450</v>
      </c>
      <c r="P1820" s="24">
        <f>VLOOKUP(O1820,'CPT to wRVU'!$A$1:$C$9660,3,FALSE)</f>
        <v>0.85</v>
      </c>
      <c r="Q1820" s="25"/>
      <c r="R1820" s="25"/>
      <c r="S1820" s="25"/>
      <c r="T1820" s="25"/>
    </row>
    <row r="1821" spans="1:20" ht="27" customHeight="1" x14ac:dyDescent="0.2">
      <c r="A1821" s="19" t="s">
        <v>5191</v>
      </c>
      <c r="B1821" s="20" t="s">
        <v>40</v>
      </c>
      <c r="C1821" s="20" t="s">
        <v>61</v>
      </c>
      <c r="D1821" s="20" t="s">
        <v>5168</v>
      </c>
      <c r="E1821" s="20" t="s">
        <v>5192</v>
      </c>
      <c r="F1821" s="20">
        <f t="shared" si="35"/>
        <v>0</v>
      </c>
      <c r="G1821" s="20" t="str">
        <f t="shared" si="36"/>
        <v>03/08/202600:36:40</v>
      </c>
      <c r="H1821" s="20" t="s">
        <v>5168</v>
      </c>
      <c r="I1821" s="21">
        <v>46089</v>
      </c>
      <c r="J1821" s="21" t="str">
        <f t="shared" si="37"/>
        <v>WE</v>
      </c>
      <c r="K1821" s="20" t="s">
        <v>5193</v>
      </c>
      <c r="L1821" s="20">
        <f t="shared" si="38"/>
        <v>0</v>
      </c>
      <c r="M1821" s="20" t="s">
        <v>26</v>
      </c>
      <c r="N1821" s="22">
        <f t="shared" si="39"/>
        <v>6.9212962962962934E-3</v>
      </c>
      <c r="O1821" s="23">
        <v>71045</v>
      </c>
      <c r="P1821" s="24">
        <f>VLOOKUP(O1821,'CPT to wRVU'!$A$1:$C$9660,3,FALSE)</f>
        <v>0.18</v>
      </c>
      <c r="Q1821" s="28"/>
      <c r="R1821" s="28"/>
      <c r="S1821" s="28"/>
      <c r="T1821" s="28"/>
    </row>
    <row r="1822" spans="1:20" ht="27" customHeight="1" x14ac:dyDescent="0.2">
      <c r="A1822" s="19" t="s">
        <v>5194</v>
      </c>
      <c r="B1822" s="20" t="s">
        <v>21</v>
      </c>
      <c r="C1822" s="20" t="s">
        <v>84</v>
      </c>
      <c r="D1822" s="20" t="s">
        <v>5168</v>
      </c>
      <c r="E1822" s="20" t="s">
        <v>1127</v>
      </c>
      <c r="F1822" s="20">
        <f t="shared" si="35"/>
        <v>0</v>
      </c>
      <c r="G1822" s="20" t="str">
        <f t="shared" si="36"/>
        <v>03/08/202600:42:42</v>
      </c>
      <c r="H1822" s="20" t="s">
        <v>5168</v>
      </c>
      <c r="I1822" s="21">
        <v>46089</v>
      </c>
      <c r="J1822" s="21" t="str">
        <f t="shared" si="37"/>
        <v>WE</v>
      </c>
      <c r="K1822" s="20" t="s">
        <v>5195</v>
      </c>
      <c r="L1822" s="20">
        <f t="shared" si="38"/>
        <v>0</v>
      </c>
      <c r="M1822" s="20" t="s">
        <v>26</v>
      </c>
      <c r="N1822" s="22">
        <f t="shared" si="39"/>
        <v>6.4583333333333333E-3</v>
      </c>
      <c r="O1822" s="23">
        <v>74177</v>
      </c>
      <c r="P1822" s="24">
        <f>VLOOKUP(O1822,'CPT to wRVU'!$A$1:$C$9660,3,FALSE)</f>
        <v>1.82</v>
      </c>
      <c r="Q1822" s="25"/>
      <c r="R1822" s="25"/>
      <c r="S1822" s="25"/>
      <c r="T1822" s="25"/>
    </row>
    <row r="1823" spans="1:20" ht="27" customHeight="1" x14ac:dyDescent="0.2">
      <c r="A1823" s="19" t="s">
        <v>5196</v>
      </c>
      <c r="B1823" s="20" t="s">
        <v>40</v>
      </c>
      <c r="C1823" s="20" t="s">
        <v>41</v>
      </c>
      <c r="D1823" s="20" t="s">
        <v>5168</v>
      </c>
      <c r="E1823" s="20" t="s">
        <v>5197</v>
      </c>
      <c r="F1823" s="20">
        <f t="shared" si="35"/>
        <v>0</v>
      </c>
      <c r="G1823" s="20" t="str">
        <f t="shared" si="36"/>
        <v>03/08/202600:46:54</v>
      </c>
      <c r="H1823" s="20" t="s">
        <v>5168</v>
      </c>
      <c r="I1823" s="21">
        <v>46089</v>
      </c>
      <c r="J1823" s="21" t="str">
        <f t="shared" si="37"/>
        <v>WE</v>
      </c>
      <c r="K1823" s="20" t="s">
        <v>5198</v>
      </c>
      <c r="L1823" s="20">
        <f t="shared" si="38"/>
        <v>0</v>
      </c>
      <c r="M1823" s="20" t="s">
        <v>26</v>
      </c>
      <c r="N1823" s="22">
        <f t="shared" si="39"/>
        <v>4.2013888888888865E-3</v>
      </c>
      <c r="O1823" s="23">
        <v>71046</v>
      </c>
      <c r="P1823" s="24">
        <f>VLOOKUP(O1823,'CPT to wRVU'!$A$1:$C$9660,3,FALSE)</f>
        <v>0.22</v>
      </c>
      <c r="Q1823" s="28"/>
      <c r="R1823" s="28"/>
      <c r="S1823" s="28"/>
      <c r="T1823" s="28"/>
    </row>
    <row r="1824" spans="1:20" ht="37.5" customHeight="1" x14ac:dyDescent="0.2">
      <c r="A1824" s="19" t="s">
        <v>5199</v>
      </c>
      <c r="B1824" s="20" t="s">
        <v>40</v>
      </c>
      <c r="C1824" s="20" t="s">
        <v>894</v>
      </c>
      <c r="D1824" s="20" t="s">
        <v>5168</v>
      </c>
      <c r="E1824" s="20" t="s">
        <v>5200</v>
      </c>
      <c r="F1824" s="20">
        <f t="shared" si="35"/>
        <v>0</v>
      </c>
      <c r="G1824" s="20" t="str">
        <f t="shared" si="36"/>
        <v>03/08/202600:54:15</v>
      </c>
      <c r="H1824" s="20" t="s">
        <v>5168</v>
      </c>
      <c r="I1824" s="21">
        <v>46089</v>
      </c>
      <c r="J1824" s="21" t="str">
        <f t="shared" si="37"/>
        <v>WE</v>
      </c>
      <c r="K1824" s="20" t="s">
        <v>5201</v>
      </c>
      <c r="L1824" s="20">
        <f t="shared" si="38"/>
        <v>0</v>
      </c>
      <c r="M1824" s="20" t="s">
        <v>26</v>
      </c>
      <c r="N1824" s="22">
        <f t="shared" si="39"/>
        <v>1.5428240740740739E-2</v>
      </c>
      <c r="O1824" s="23">
        <v>73130</v>
      </c>
      <c r="P1824" s="24">
        <f>VLOOKUP(O1824,'CPT to wRVU'!$A$1:$C$9660,3,FALSE)</f>
        <v>0.17</v>
      </c>
      <c r="Q1824" s="25"/>
      <c r="R1824" s="25"/>
      <c r="S1824" s="25"/>
      <c r="T1824" s="25"/>
    </row>
    <row r="1825" spans="1:20" ht="27" customHeight="1" x14ac:dyDescent="0.2">
      <c r="A1825" s="19" t="s">
        <v>5202</v>
      </c>
      <c r="B1825" s="20" t="s">
        <v>40</v>
      </c>
      <c r="C1825" s="20" t="s">
        <v>4221</v>
      </c>
      <c r="D1825" s="20" t="s">
        <v>5168</v>
      </c>
      <c r="E1825" s="20" t="s">
        <v>5203</v>
      </c>
      <c r="F1825" s="20">
        <f t="shared" si="35"/>
        <v>0</v>
      </c>
      <c r="G1825" s="20" t="str">
        <f t="shared" si="36"/>
        <v>03/08/202601:01:28</v>
      </c>
      <c r="H1825" s="20" t="s">
        <v>5168</v>
      </c>
      <c r="I1825" s="21">
        <v>46089</v>
      </c>
      <c r="J1825" s="21" t="str">
        <f t="shared" si="37"/>
        <v>WE</v>
      </c>
      <c r="K1825" s="20" t="s">
        <v>5204</v>
      </c>
      <c r="L1825" s="20">
        <f t="shared" si="38"/>
        <v>1</v>
      </c>
      <c r="M1825" s="20" t="s">
        <v>26</v>
      </c>
      <c r="N1825" s="22">
        <f t="shared" si="39"/>
        <v>1.0347222222222223E-2</v>
      </c>
      <c r="O1825" s="23">
        <v>70360</v>
      </c>
      <c r="P1825" s="24">
        <f>VLOOKUP(O1825,'CPT to wRVU'!$A$1:$C$9660,3,FALSE)</f>
        <v>0.18</v>
      </c>
      <c r="Q1825" s="28"/>
      <c r="R1825" s="28">
        <f>SUM(P1825:P1835)</f>
        <v>7.7199999999999989</v>
      </c>
      <c r="S1825" s="28"/>
      <c r="T1825" s="28"/>
    </row>
    <row r="1826" spans="1:20" ht="27" customHeight="1" x14ac:dyDescent="0.2">
      <c r="A1826" s="19" t="s">
        <v>5205</v>
      </c>
      <c r="B1826" s="20" t="s">
        <v>40</v>
      </c>
      <c r="C1826" s="20" t="s">
        <v>41</v>
      </c>
      <c r="D1826" s="20" t="s">
        <v>4669</v>
      </c>
      <c r="E1826" s="20" t="s">
        <v>5206</v>
      </c>
      <c r="F1826" s="20">
        <f t="shared" si="35"/>
        <v>20</v>
      </c>
      <c r="G1826" s="20" t="str">
        <f t="shared" si="36"/>
        <v>03/08/202601:02:31</v>
      </c>
      <c r="H1826" s="20" t="s">
        <v>5168</v>
      </c>
      <c r="I1826" s="21">
        <v>46089</v>
      </c>
      <c r="J1826" s="21" t="str">
        <f t="shared" si="37"/>
        <v>WE</v>
      </c>
      <c r="K1826" s="20" t="s">
        <v>5207</v>
      </c>
      <c r="L1826" s="20">
        <f t="shared" si="38"/>
        <v>1</v>
      </c>
      <c r="M1826" s="20" t="s">
        <v>26</v>
      </c>
      <c r="N1826" s="22">
        <f t="shared" si="39"/>
        <v>0.17999999999999994</v>
      </c>
      <c r="O1826" s="23">
        <v>71046</v>
      </c>
      <c r="P1826" s="24">
        <f>VLOOKUP(O1826,'CPT to wRVU'!$A$1:$C$9660,3,FALSE)</f>
        <v>0.22</v>
      </c>
      <c r="Q1826" s="25"/>
      <c r="R1826" s="25"/>
      <c r="S1826" s="25"/>
      <c r="T1826" s="25"/>
    </row>
    <row r="1827" spans="1:20" ht="27" customHeight="1" x14ac:dyDescent="0.2">
      <c r="A1827" s="19" t="s">
        <v>5208</v>
      </c>
      <c r="B1827" s="20" t="s">
        <v>40</v>
      </c>
      <c r="C1827" s="20" t="s">
        <v>61</v>
      </c>
      <c r="D1827" s="20" t="s">
        <v>5168</v>
      </c>
      <c r="E1827" s="20" t="s">
        <v>5209</v>
      </c>
      <c r="F1827" s="20">
        <f t="shared" si="35"/>
        <v>0</v>
      </c>
      <c r="G1827" s="20" t="str">
        <f t="shared" si="36"/>
        <v>03/08/202601:07:29</v>
      </c>
      <c r="H1827" s="20" t="s">
        <v>5168</v>
      </c>
      <c r="I1827" s="21">
        <v>46089</v>
      </c>
      <c r="J1827" s="21" t="str">
        <f t="shared" si="37"/>
        <v>WE</v>
      </c>
      <c r="K1827" s="20" t="s">
        <v>5210</v>
      </c>
      <c r="L1827" s="20">
        <f t="shared" si="38"/>
        <v>1</v>
      </c>
      <c r="M1827" s="20" t="s">
        <v>26</v>
      </c>
      <c r="N1827" s="22">
        <f t="shared" si="39"/>
        <v>9.7569444444444431E-3</v>
      </c>
      <c r="O1827" s="23">
        <v>71045</v>
      </c>
      <c r="P1827" s="24">
        <f>VLOOKUP(O1827,'CPT to wRVU'!$A$1:$C$9660,3,FALSE)</f>
        <v>0.18</v>
      </c>
      <c r="Q1827" s="28"/>
      <c r="R1827" s="28"/>
      <c r="S1827" s="28"/>
      <c r="T1827" s="28"/>
    </row>
    <row r="1828" spans="1:20" ht="16.5" customHeight="1" x14ac:dyDescent="0.2">
      <c r="A1828" s="19" t="s">
        <v>5211</v>
      </c>
      <c r="B1828" s="20" t="s">
        <v>21</v>
      </c>
      <c r="C1828" s="20" t="s">
        <v>28</v>
      </c>
      <c r="D1828" s="20" t="s">
        <v>5168</v>
      </c>
      <c r="E1828" s="20" t="s">
        <v>5212</v>
      </c>
      <c r="F1828" s="20">
        <f t="shared" si="35"/>
        <v>1</v>
      </c>
      <c r="G1828" s="20" t="str">
        <f t="shared" si="36"/>
        <v>03/08/202601:15:04</v>
      </c>
      <c r="H1828" s="20" t="s">
        <v>5168</v>
      </c>
      <c r="I1828" s="21">
        <v>46089</v>
      </c>
      <c r="J1828" s="21" t="str">
        <f t="shared" si="37"/>
        <v>WE</v>
      </c>
      <c r="K1828" s="20" t="s">
        <v>5213</v>
      </c>
      <c r="L1828" s="20">
        <f t="shared" si="38"/>
        <v>1</v>
      </c>
      <c r="M1828" s="20" t="s">
        <v>26</v>
      </c>
      <c r="N1828" s="22">
        <f t="shared" si="39"/>
        <v>8.3912037037037063E-3</v>
      </c>
      <c r="O1828" s="23">
        <v>70450</v>
      </c>
      <c r="P1828" s="24">
        <f>VLOOKUP(O1828,'CPT to wRVU'!$A$1:$C$9660,3,FALSE)</f>
        <v>0.85</v>
      </c>
      <c r="Q1828" s="25"/>
      <c r="R1828" s="25"/>
      <c r="S1828" s="25"/>
      <c r="T1828" s="25"/>
    </row>
    <row r="1829" spans="1:20" ht="27" customHeight="1" x14ac:dyDescent="0.2">
      <c r="A1829" s="19" t="s">
        <v>5214</v>
      </c>
      <c r="B1829" s="20" t="s">
        <v>21</v>
      </c>
      <c r="C1829" s="20" t="s">
        <v>84</v>
      </c>
      <c r="D1829" s="20" t="s">
        <v>5168</v>
      </c>
      <c r="E1829" s="20" t="s">
        <v>5212</v>
      </c>
      <c r="F1829" s="20">
        <f t="shared" si="35"/>
        <v>1</v>
      </c>
      <c r="G1829" s="20" t="str">
        <f t="shared" si="36"/>
        <v>03/08/202601:19:49</v>
      </c>
      <c r="H1829" s="20" t="s">
        <v>5168</v>
      </c>
      <c r="I1829" s="21">
        <v>46089</v>
      </c>
      <c r="J1829" s="21" t="str">
        <f t="shared" si="37"/>
        <v>WE</v>
      </c>
      <c r="K1829" s="20" t="s">
        <v>5215</v>
      </c>
      <c r="L1829" s="20">
        <f t="shared" si="38"/>
        <v>1</v>
      </c>
      <c r="M1829" s="20" t="s">
        <v>26</v>
      </c>
      <c r="N1829" s="22">
        <f t="shared" si="39"/>
        <v>1.168981481481482E-2</v>
      </c>
      <c r="O1829" s="23">
        <v>74177</v>
      </c>
      <c r="P1829" s="24">
        <f>VLOOKUP(O1829,'CPT to wRVU'!$A$1:$C$9660,3,FALSE)</f>
        <v>1.82</v>
      </c>
      <c r="Q1829" s="28"/>
      <c r="R1829" s="28"/>
      <c r="S1829" s="28"/>
      <c r="T1829" s="28"/>
    </row>
    <row r="1830" spans="1:20" ht="27" customHeight="1" x14ac:dyDescent="0.2">
      <c r="A1830" s="19" t="s">
        <v>5216</v>
      </c>
      <c r="B1830" s="20" t="s">
        <v>40</v>
      </c>
      <c r="C1830" s="20" t="s">
        <v>41</v>
      </c>
      <c r="D1830" s="20" t="s">
        <v>5168</v>
      </c>
      <c r="E1830" s="20" t="s">
        <v>3232</v>
      </c>
      <c r="F1830" s="20">
        <f t="shared" si="35"/>
        <v>1</v>
      </c>
      <c r="G1830" s="20" t="str">
        <f t="shared" si="36"/>
        <v>03/08/202601:30:56</v>
      </c>
      <c r="H1830" s="20" t="s">
        <v>5168</v>
      </c>
      <c r="I1830" s="21">
        <v>46089</v>
      </c>
      <c r="J1830" s="21" t="str">
        <f t="shared" si="37"/>
        <v>WE</v>
      </c>
      <c r="K1830" s="20" t="s">
        <v>5217</v>
      </c>
      <c r="L1830" s="20">
        <f t="shared" si="38"/>
        <v>1</v>
      </c>
      <c r="M1830" s="20" t="s">
        <v>26</v>
      </c>
      <c r="N1830" s="22">
        <f t="shared" si="39"/>
        <v>2.0439814814814813E-2</v>
      </c>
      <c r="O1830" s="23">
        <v>71046</v>
      </c>
      <c r="P1830" s="24">
        <f>VLOOKUP(O1830,'CPT to wRVU'!$A$1:$C$9660,3,FALSE)</f>
        <v>0.22</v>
      </c>
      <c r="Q1830" s="25"/>
      <c r="R1830" s="25"/>
      <c r="S1830" s="25"/>
      <c r="T1830" s="25"/>
    </row>
    <row r="1831" spans="1:20" ht="27" customHeight="1" x14ac:dyDescent="0.2">
      <c r="A1831" s="19" t="s">
        <v>5218</v>
      </c>
      <c r="B1831" s="20" t="s">
        <v>21</v>
      </c>
      <c r="C1831" s="20" t="s">
        <v>380</v>
      </c>
      <c r="D1831" s="20" t="s">
        <v>5168</v>
      </c>
      <c r="E1831" s="20" t="s">
        <v>5219</v>
      </c>
      <c r="F1831" s="20">
        <f t="shared" si="35"/>
        <v>1</v>
      </c>
      <c r="G1831" s="20" t="str">
        <f t="shared" si="36"/>
        <v>03/08/202601:36:38</v>
      </c>
      <c r="H1831" s="20" t="s">
        <v>5168</v>
      </c>
      <c r="I1831" s="21">
        <v>46089</v>
      </c>
      <c r="J1831" s="21" t="str">
        <f t="shared" si="37"/>
        <v>WE</v>
      </c>
      <c r="K1831" s="20" t="s">
        <v>5220</v>
      </c>
      <c r="L1831" s="20">
        <f t="shared" si="38"/>
        <v>1</v>
      </c>
      <c r="M1831" s="20" t="s">
        <v>26</v>
      </c>
      <c r="N1831" s="22">
        <f t="shared" si="39"/>
        <v>9.8842592592592524E-3</v>
      </c>
      <c r="O1831" s="23">
        <v>71275</v>
      </c>
      <c r="P1831" s="24">
        <f>VLOOKUP(O1831,'CPT to wRVU'!$A$1:$C$9660,3,FALSE)</f>
        <v>1.82</v>
      </c>
      <c r="Q1831" s="28"/>
      <c r="R1831" s="28"/>
      <c r="S1831" s="28"/>
      <c r="T1831" s="28"/>
    </row>
    <row r="1832" spans="1:20" ht="27" customHeight="1" x14ac:dyDescent="0.2">
      <c r="A1832" s="19" t="s">
        <v>5221</v>
      </c>
      <c r="B1832" s="20" t="s">
        <v>21</v>
      </c>
      <c r="C1832" s="20" t="s">
        <v>28</v>
      </c>
      <c r="D1832" s="20" t="s">
        <v>5168</v>
      </c>
      <c r="E1832" s="20" t="s">
        <v>5222</v>
      </c>
      <c r="F1832" s="20">
        <f t="shared" si="35"/>
        <v>1</v>
      </c>
      <c r="G1832" s="20" t="str">
        <f t="shared" si="36"/>
        <v>03/08/202601:45:39</v>
      </c>
      <c r="H1832" s="20" t="s">
        <v>5168</v>
      </c>
      <c r="I1832" s="21">
        <v>46089</v>
      </c>
      <c r="J1832" s="21" t="str">
        <f t="shared" si="37"/>
        <v>WE</v>
      </c>
      <c r="K1832" s="20" t="s">
        <v>5223</v>
      </c>
      <c r="L1832" s="20">
        <f t="shared" si="38"/>
        <v>1</v>
      </c>
      <c r="M1832" s="20" t="s">
        <v>26</v>
      </c>
      <c r="N1832" s="22">
        <f t="shared" si="39"/>
        <v>9.8263888888888984E-3</v>
      </c>
      <c r="O1832" s="23">
        <v>70450</v>
      </c>
      <c r="P1832" s="24">
        <f>VLOOKUP(O1832,'CPT to wRVU'!$A$1:$C$9660,3,FALSE)</f>
        <v>0.85</v>
      </c>
      <c r="Q1832" s="25"/>
      <c r="R1832" s="25"/>
      <c r="S1832" s="25"/>
      <c r="T1832" s="25"/>
    </row>
    <row r="1833" spans="1:20" ht="27" customHeight="1" x14ac:dyDescent="0.2">
      <c r="A1833" s="19" t="s">
        <v>5224</v>
      </c>
      <c r="B1833" s="20" t="s">
        <v>40</v>
      </c>
      <c r="C1833" s="20" t="s">
        <v>1774</v>
      </c>
      <c r="D1833" s="20" t="s">
        <v>5168</v>
      </c>
      <c r="E1833" s="20" t="s">
        <v>5225</v>
      </c>
      <c r="F1833" s="20">
        <f t="shared" si="35"/>
        <v>1</v>
      </c>
      <c r="G1833" s="20" t="str">
        <f t="shared" si="36"/>
        <v>03/08/202601:47:29</v>
      </c>
      <c r="H1833" s="20" t="s">
        <v>5168</v>
      </c>
      <c r="I1833" s="21">
        <v>46089</v>
      </c>
      <c r="J1833" s="21" t="str">
        <f t="shared" si="37"/>
        <v>WE</v>
      </c>
      <c r="K1833" s="20" t="s">
        <v>5226</v>
      </c>
      <c r="L1833" s="20">
        <f t="shared" si="38"/>
        <v>1</v>
      </c>
      <c r="M1833" s="20" t="s">
        <v>26</v>
      </c>
      <c r="N1833" s="22">
        <f t="shared" si="39"/>
        <v>5.5092592592592693E-3</v>
      </c>
      <c r="O1833" s="23">
        <v>73552</v>
      </c>
      <c r="P1833" s="24">
        <f>VLOOKUP(O1833,'CPT to wRVU'!$A$1:$C$9660,3,FALSE)</f>
        <v>0.18</v>
      </c>
      <c r="Q1833" s="28"/>
      <c r="R1833" s="28"/>
      <c r="S1833" s="28"/>
      <c r="T1833" s="28"/>
    </row>
    <row r="1834" spans="1:20" ht="37.5" customHeight="1" x14ac:dyDescent="0.2">
      <c r="A1834" s="19" t="s">
        <v>5227</v>
      </c>
      <c r="B1834" s="20" t="s">
        <v>40</v>
      </c>
      <c r="C1834" s="20" t="s">
        <v>2128</v>
      </c>
      <c r="D1834" s="20" t="s">
        <v>5168</v>
      </c>
      <c r="E1834" s="20" t="s">
        <v>5228</v>
      </c>
      <c r="F1834" s="20">
        <f t="shared" si="35"/>
        <v>1</v>
      </c>
      <c r="G1834" s="20" t="str">
        <f t="shared" si="36"/>
        <v>03/08/202601:59:09</v>
      </c>
      <c r="H1834" s="20" t="s">
        <v>5168</v>
      </c>
      <c r="I1834" s="21">
        <v>46089</v>
      </c>
      <c r="J1834" s="21" t="str">
        <f t="shared" si="37"/>
        <v>WE</v>
      </c>
      <c r="K1834" s="20" t="s">
        <v>5229</v>
      </c>
      <c r="L1834" s="20">
        <f t="shared" si="38"/>
        <v>1</v>
      </c>
      <c r="M1834" s="20" t="s">
        <v>26</v>
      </c>
      <c r="N1834" s="22">
        <f t="shared" si="39"/>
        <v>3.3009259259259259E-2</v>
      </c>
      <c r="O1834" s="23">
        <v>71045</v>
      </c>
      <c r="P1834" s="24">
        <f>VLOOKUP(O1834,'CPT to wRVU'!$A$1:$C$9660,3,FALSE)</f>
        <v>0.18</v>
      </c>
      <c r="Q1834" s="25"/>
      <c r="R1834" s="25"/>
      <c r="S1834" s="25"/>
      <c r="T1834" s="25"/>
    </row>
    <row r="1835" spans="1:20" ht="27" customHeight="1" x14ac:dyDescent="0.2">
      <c r="A1835" s="19" t="s">
        <v>5230</v>
      </c>
      <c r="B1835" s="20" t="s">
        <v>21</v>
      </c>
      <c r="C1835" s="20" t="s">
        <v>5231</v>
      </c>
      <c r="D1835" s="20" t="s">
        <v>5168</v>
      </c>
      <c r="E1835" s="20" t="s">
        <v>5232</v>
      </c>
      <c r="F1835" s="20">
        <f t="shared" si="35"/>
        <v>1</v>
      </c>
      <c r="G1835" s="20" t="str">
        <f t="shared" si="36"/>
        <v>03/08/202603:01:42</v>
      </c>
      <c r="H1835" s="20" t="s">
        <v>5168</v>
      </c>
      <c r="I1835" s="21">
        <v>46089</v>
      </c>
      <c r="J1835" s="21" t="str">
        <f t="shared" si="37"/>
        <v>WE</v>
      </c>
      <c r="K1835" s="20" t="s">
        <v>5233</v>
      </c>
      <c r="L1835" s="20">
        <f t="shared" si="38"/>
        <v>3</v>
      </c>
      <c r="M1835" s="20" t="s">
        <v>26</v>
      </c>
      <c r="N1835" s="22">
        <f t="shared" si="39"/>
        <v>4.9270833333333319E-2</v>
      </c>
      <c r="O1835" s="23">
        <v>72126</v>
      </c>
      <c r="P1835" s="24">
        <f>VLOOKUP(O1835,'CPT to wRVU'!$A$1:$C$9660,3,FALSE)</f>
        <v>1.22</v>
      </c>
      <c r="Q1835" s="28"/>
      <c r="R1835" s="28"/>
      <c r="S1835" s="28"/>
      <c r="T1835" s="28"/>
    </row>
    <row r="1836" spans="1:20" ht="16.5" customHeight="1" x14ac:dyDescent="0.2">
      <c r="A1836" s="35" t="s">
        <v>5234</v>
      </c>
      <c r="B1836" s="36" t="s">
        <v>40</v>
      </c>
      <c r="C1836" s="36" t="s">
        <v>41</v>
      </c>
      <c r="D1836" s="36" t="s">
        <v>5168</v>
      </c>
      <c r="E1836" s="36" t="s">
        <v>5235</v>
      </c>
      <c r="F1836" s="36">
        <f t="shared" si="35"/>
        <v>3</v>
      </c>
      <c r="G1836" s="36" t="str">
        <f t="shared" si="36"/>
        <v>03/08/202603:10:10</v>
      </c>
      <c r="H1836" s="36" t="s">
        <v>5168</v>
      </c>
      <c r="I1836" s="37">
        <v>46089</v>
      </c>
      <c r="J1836" s="37" t="str">
        <f t="shared" si="37"/>
        <v>WE</v>
      </c>
      <c r="K1836" s="36" t="s">
        <v>5236</v>
      </c>
      <c r="L1836" s="36">
        <f t="shared" si="38"/>
        <v>3</v>
      </c>
      <c r="M1836" s="36" t="s">
        <v>213</v>
      </c>
      <c r="N1836" s="38">
        <f t="shared" si="39"/>
        <v>5.3587962962963198E-3</v>
      </c>
      <c r="O1836" s="39">
        <v>71046</v>
      </c>
      <c r="P1836" s="40">
        <f>VLOOKUP(O1836,'CPT to wRVU'!$A$1:$C$9660,3,FALSE)</f>
        <v>0.22</v>
      </c>
      <c r="Q1836" s="25"/>
      <c r="R1836" s="25">
        <f>SUM(P1836:P1844)</f>
        <v>7.09</v>
      </c>
      <c r="S1836" s="25"/>
      <c r="T1836" s="25"/>
    </row>
    <row r="1837" spans="1:20" ht="27" customHeight="1" x14ac:dyDescent="0.2">
      <c r="A1837" s="29" t="s">
        <v>5237</v>
      </c>
      <c r="B1837" s="30" t="s">
        <v>40</v>
      </c>
      <c r="C1837" s="30" t="s">
        <v>61</v>
      </c>
      <c r="D1837" s="30" t="s">
        <v>5168</v>
      </c>
      <c r="E1837" s="30" t="s">
        <v>5238</v>
      </c>
      <c r="F1837" s="30">
        <f t="shared" si="35"/>
        <v>3</v>
      </c>
      <c r="G1837" s="30" t="str">
        <f t="shared" si="36"/>
        <v>03/08/202603:10:52</v>
      </c>
      <c r="H1837" s="30" t="s">
        <v>5168</v>
      </c>
      <c r="I1837" s="31">
        <v>46089</v>
      </c>
      <c r="J1837" s="31" t="str">
        <f t="shared" si="37"/>
        <v>WE</v>
      </c>
      <c r="K1837" s="30" t="s">
        <v>5239</v>
      </c>
      <c r="L1837" s="30">
        <f t="shared" si="38"/>
        <v>3</v>
      </c>
      <c r="M1837" s="30" t="s">
        <v>213</v>
      </c>
      <c r="N1837" s="32">
        <f t="shared" si="39"/>
        <v>1.4351851851851782E-3</v>
      </c>
      <c r="O1837" s="33">
        <v>71045</v>
      </c>
      <c r="P1837" s="34">
        <f>VLOOKUP(O1837,'CPT to wRVU'!$A$1:$C$9660,3,FALSE)</f>
        <v>0.18</v>
      </c>
      <c r="Q1837" s="28"/>
      <c r="R1837" s="28"/>
      <c r="S1837" s="28"/>
      <c r="T1837" s="28"/>
    </row>
    <row r="1838" spans="1:20" ht="27" customHeight="1" x14ac:dyDescent="0.2">
      <c r="A1838" s="35" t="s">
        <v>5240</v>
      </c>
      <c r="B1838" s="36" t="s">
        <v>40</v>
      </c>
      <c r="C1838" s="36" t="s">
        <v>68</v>
      </c>
      <c r="D1838" s="36" t="s">
        <v>5168</v>
      </c>
      <c r="E1838" s="36" t="s">
        <v>5238</v>
      </c>
      <c r="F1838" s="36">
        <f t="shared" si="35"/>
        <v>3</v>
      </c>
      <c r="G1838" s="36" t="str">
        <f t="shared" si="36"/>
        <v>03/08/202603:11:23</v>
      </c>
      <c r="H1838" s="36" t="s">
        <v>5168</v>
      </c>
      <c r="I1838" s="37">
        <v>46089</v>
      </c>
      <c r="J1838" s="37" t="str">
        <f t="shared" si="37"/>
        <v>WE</v>
      </c>
      <c r="K1838" s="36" t="s">
        <v>5241</v>
      </c>
      <c r="L1838" s="36">
        <f t="shared" si="38"/>
        <v>3</v>
      </c>
      <c r="M1838" s="36" t="s">
        <v>213</v>
      </c>
      <c r="N1838" s="38">
        <f t="shared" si="39"/>
        <v>1.7939814814814659E-3</v>
      </c>
      <c r="O1838" s="39">
        <v>72170</v>
      </c>
      <c r="P1838" s="40">
        <f>VLOOKUP(O1838,'CPT to wRVU'!$A$1:$C$9660,3,FALSE)</f>
        <v>0.17</v>
      </c>
      <c r="Q1838" s="25"/>
      <c r="R1838" s="25"/>
      <c r="S1838" s="25"/>
      <c r="T1838" s="25"/>
    </row>
    <row r="1839" spans="1:20" ht="16.5" customHeight="1" x14ac:dyDescent="0.2">
      <c r="A1839" s="29" t="s">
        <v>5242</v>
      </c>
      <c r="B1839" s="30" t="s">
        <v>40</v>
      </c>
      <c r="C1839" s="30" t="s">
        <v>61</v>
      </c>
      <c r="D1839" s="30" t="s">
        <v>5168</v>
      </c>
      <c r="E1839" s="30" t="s">
        <v>5243</v>
      </c>
      <c r="F1839" s="30">
        <f t="shared" si="35"/>
        <v>3</v>
      </c>
      <c r="G1839" s="30" t="str">
        <f t="shared" si="36"/>
        <v>03/08/202603:13:27</v>
      </c>
      <c r="H1839" s="30" t="s">
        <v>5168</v>
      </c>
      <c r="I1839" s="31">
        <v>46089</v>
      </c>
      <c r="J1839" s="31" t="str">
        <f t="shared" si="37"/>
        <v>WE</v>
      </c>
      <c r="K1839" s="30" t="s">
        <v>5244</v>
      </c>
      <c r="L1839" s="30">
        <f t="shared" si="38"/>
        <v>3</v>
      </c>
      <c r="M1839" s="30" t="s">
        <v>213</v>
      </c>
      <c r="N1839" s="32">
        <f t="shared" si="39"/>
        <v>4.4560185185185119E-3</v>
      </c>
      <c r="O1839" s="33">
        <v>71045</v>
      </c>
      <c r="P1839" s="34">
        <f>VLOOKUP(O1839,'CPT to wRVU'!$A$1:$C$9660,3,FALSE)</f>
        <v>0.18</v>
      </c>
      <c r="Q1839" s="28"/>
      <c r="R1839" s="28"/>
      <c r="S1839" s="28"/>
      <c r="T1839" s="28"/>
    </row>
    <row r="1840" spans="1:20" ht="16.5" customHeight="1" x14ac:dyDescent="0.2">
      <c r="A1840" s="35" t="s">
        <v>5245</v>
      </c>
      <c r="B1840" s="36" t="s">
        <v>21</v>
      </c>
      <c r="C1840" s="36" t="s">
        <v>22</v>
      </c>
      <c r="D1840" s="36" t="s">
        <v>5168</v>
      </c>
      <c r="E1840" s="36" t="s">
        <v>4284</v>
      </c>
      <c r="F1840" s="36">
        <f t="shared" si="35"/>
        <v>3</v>
      </c>
      <c r="G1840" s="36" t="str">
        <f t="shared" si="36"/>
        <v>03/08/202603:28:32</v>
      </c>
      <c r="H1840" s="36" t="s">
        <v>5168</v>
      </c>
      <c r="I1840" s="37">
        <v>46089</v>
      </c>
      <c r="J1840" s="37" t="str">
        <f t="shared" si="37"/>
        <v>WE</v>
      </c>
      <c r="K1840" s="36" t="s">
        <v>5246</v>
      </c>
      <c r="L1840" s="36">
        <f t="shared" si="38"/>
        <v>3</v>
      </c>
      <c r="M1840" s="36" t="s">
        <v>213</v>
      </c>
      <c r="N1840" s="38">
        <f t="shared" si="39"/>
        <v>1.6782407407407413E-2</v>
      </c>
      <c r="O1840" s="39">
        <v>74177</v>
      </c>
      <c r="P1840" s="40">
        <f>VLOOKUP(O1840,'CPT to wRVU'!$A$1:$C$9660,3,FALSE)</f>
        <v>1.82</v>
      </c>
      <c r="Q1840" s="25"/>
      <c r="R1840" s="25"/>
      <c r="S1840" s="25"/>
      <c r="T1840" s="25"/>
    </row>
    <row r="1841" spans="1:20" ht="27" customHeight="1" x14ac:dyDescent="0.2">
      <c r="A1841" s="29" t="s">
        <v>5247</v>
      </c>
      <c r="B1841" s="30" t="s">
        <v>21</v>
      </c>
      <c r="C1841" s="30" t="s">
        <v>28</v>
      </c>
      <c r="D1841" s="30" t="s">
        <v>5168</v>
      </c>
      <c r="E1841" s="30" t="s">
        <v>5248</v>
      </c>
      <c r="F1841" s="30">
        <f t="shared" si="35"/>
        <v>3</v>
      </c>
      <c r="G1841" s="30" t="str">
        <f t="shared" si="36"/>
        <v>03/08/202603:31:38</v>
      </c>
      <c r="H1841" s="30" t="s">
        <v>5168</v>
      </c>
      <c r="I1841" s="31">
        <v>46089</v>
      </c>
      <c r="J1841" s="31" t="str">
        <f t="shared" si="37"/>
        <v>WE</v>
      </c>
      <c r="K1841" s="30" t="s">
        <v>5249</v>
      </c>
      <c r="L1841" s="30">
        <f t="shared" si="38"/>
        <v>3</v>
      </c>
      <c r="M1841" s="30" t="s">
        <v>213</v>
      </c>
      <c r="N1841" s="32">
        <f t="shared" si="39"/>
        <v>7.1643518518518523E-3</v>
      </c>
      <c r="O1841" s="33">
        <v>70450</v>
      </c>
      <c r="P1841" s="34">
        <f>VLOOKUP(O1841,'CPT to wRVU'!$A$1:$C$9660,3,FALSE)</f>
        <v>0.85</v>
      </c>
      <c r="Q1841" s="28"/>
      <c r="R1841" s="28"/>
      <c r="S1841" s="28"/>
      <c r="T1841" s="28"/>
    </row>
    <row r="1842" spans="1:20" ht="27" customHeight="1" x14ac:dyDescent="0.2">
      <c r="A1842" s="35" t="s">
        <v>5250</v>
      </c>
      <c r="B1842" s="36" t="s">
        <v>21</v>
      </c>
      <c r="C1842" s="36" t="s">
        <v>380</v>
      </c>
      <c r="D1842" s="36" t="s">
        <v>5168</v>
      </c>
      <c r="E1842" s="36" t="s">
        <v>5251</v>
      </c>
      <c r="F1842" s="36">
        <f t="shared" si="35"/>
        <v>3</v>
      </c>
      <c r="G1842" s="36" t="str">
        <f t="shared" si="36"/>
        <v>03/08/202603:42:42</v>
      </c>
      <c r="H1842" s="36" t="s">
        <v>5168</v>
      </c>
      <c r="I1842" s="37">
        <v>46089</v>
      </c>
      <c r="J1842" s="37" t="str">
        <f t="shared" si="37"/>
        <v>WE</v>
      </c>
      <c r="K1842" s="36" t="s">
        <v>5252</v>
      </c>
      <c r="L1842" s="36">
        <f t="shared" si="38"/>
        <v>3</v>
      </c>
      <c r="M1842" s="36" t="s">
        <v>213</v>
      </c>
      <c r="N1842" s="38">
        <f t="shared" si="39"/>
        <v>1.6446759259259258E-2</v>
      </c>
      <c r="O1842" s="39">
        <v>71275</v>
      </c>
      <c r="P1842" s="40">
        <f>VLOOKUP(O1842,'CPT to wRVU'!$A$1:$C$9660,3,FALSE)</f>
        <v>1.82</v>
      </c>
      <c r="Q1842" s="25"/>
      <c r="R1842" s="25"/>
      <c r="S1842" s="25"/>
      <c r="T1842" s="25"/>
    </row>
    <row r="1843" spans="1:20" ht="27" customHeight="1" x14ac:dyDescent="0.2">
      <c r="A1843" s="29" t="s">
        <v>5253</v>
      </c>
      <c r="B1843" s="30" t="s">
        <v>21</v>
      </c>
      <c r="C1843" s="30" t="s">
        <v>28</v>
      </c>
      <c r="D1843" s="30" t="s">
        <v>5168</v>
      </c>
      <c r="E1843" s="30" t="s">
        <v>5254</v>
      </c>
      <c r="F1843" s="30">
        <f t="shared" si="35"/>
        <v>3</v>
      </c>
      <c r="G1843" s="30" t="str">
        <f t="shared" si="36"/>
        <v>03/08/202603:46:41</v>
      </c>
      <c r="H1843" s="30" t="s">
        <v>5168</v>
      </c>
      <c r="I1843" s="31">
        <v>46089</v>
      </c>
      <c r="J1843" s="31" t="str">
        <f t="shared" si="37"/>
        <v>WE</v>
      </c>
      <c r="K1843" s="30" t="s">
        <v>5255</v>
      </c>
      <c r="L1843" s="30">
        <f t="shared" si="38"/>
        <v>3</v>
      </c>
      <c r="M1843" s="30" t="s">
        <v>213</v>
      </c>
      <c r="N1843" s="32">
        <f t="shared" si="39"/>
        <v>9.7569444444444431E-3</v>
      </c>
      <c r="O1843" s="33">
        <v>70450</v>
      </c>
      <c r="P1843" s="34">
        <f>VLOOKUP(O1843,'CPT to wRVU'!$A$1:$C$9660,3,FALSE)</f>
        <v>0.85</v>
      </c>
      <c r="Q1843" s="28"/>
      <c r="R1843" s="28"/>
      <c r="S1843" s="28"/>
      <c r="T1843" s="28"/>
    </row>
    <row r="1844" spans="1:20" ht="27" customHeight="1" x14ac:dyDescent="0.2">
      <c r="A1844" s="35" t="s">
        <v>5256</v>
      </c>
      <c r="B1844" s="36" t="s">
        <v>21</v>
      </c>
      <c r="C1844" s="36" t="s">
        <v>32</v>
      </c>
      <c r="D1844" s="36" t="s">
        <v>5168</v>
      </c>
      <c r="E1844" s="36" t="s">
        <v>5257</v>
      </c>
      <c r="F1844" s="36">
        <f t="shared" si="35"/>
        <v>3</v>
      </c>
      <c r="G1844" s="36" t="str">
        <f t="shared" si="36"/>
        <v>03/08/202603:49:29</v>
      </c>
      <c r="H1844" s="36" t="s">
        <v>5168</v>
      </c>
      <c r="I1844" s="37">
        <v>46089</v>
      </c>
      <c r="J1844" s="37" t="str">
        <f t="shared" si="37"/>
        <v>WE</v>
      </c>
      <c r="K1844" s="36" t="s">
        <v>5258</v>
      </c>
      <c r="L1844" s="36">
        <f t="shared" si="38"/>
        <v>3</v>
      </c>
      <c r="M1844" s="36" t="s">
        <v>213</v>
      </c>
      <c r="N1844" s="38">
        <f t="shared" si="39"/>
        <v>1.128472222222221E-2</v>
      </c>
      <c r="O1844" s="39">
        <v>72125</v>
      </c>
      <c r="P1844" s="40">
        <f>VLOOKUP(O1844,'CPT to wRVU'!$A$1:$C$9660,3,FALSE)</f>
        <v>1</v>
      </c>
      <c r="Q1844" s="25"/>
      <c r="R1844" s="25"/>
      <c r="S1844" s="25"/>
      <c r="T1844" s="25"/>
    </row>
    <row r="1845" spans="1:20" ht="37.5" customHeight="1" x14ac:dyDescent="0.2">
      <c r="A1845" s="29" t="s">
        <v>5259</v>
      </c>
      <c r="B1845" s="30" t="s">
        <v>163</v>
      </c>
      <c r="C1845" s="30" t="s">
        <v>419</v>
      </c>
      <c r="D1845" s="30" t="s">
        <v>5168</v>
      </c>
      <c r="E1845" s="30" t="s">
        <v>5260</v>
      </c>
      <c r="F1845" s="30">
        <f t="shared" si="35"/>
        <v>3</v>
      </c>
      <c r="G1845" s="30" t="str">
        <f t="shared" si="36"/>
        <v>03/08/202604:08:35</v>
      </c>
      <c r="H1845" s="30" t="s">
        <v>5168</v>
      </c>
      <c r="I1845" s="31">
        <v>46089</v>
      </c>
      <c r="J1845" s="31" t="str">
        <f t="shared" si="37"/>
        <v>WE</v>
      </c>
      <c r="K1845" s="30" t="s">
        <v>5261</v>
      </c>
      <c r="L1845" s="30">
        <f t="shared" si="38"/>
        <v>4</v>
      </c>
      <c r="M1845" s="30" t="s">
        <v>213</v>
      </c>
      <c r="N1845" s="32">
        <f t="shared" si="39"/>
        <v>2.8854166666666653E-2</v>
      </c>
      <c r="O1845" s="33">
        <v>72148</v>
      </c>
      <c r="P1845" s="34">
        <f>VLOOKUP(O1845,'CPT to wRVU'!$A$1:$C$9660,3,FALSE)</f>
        <v>1.48</v>
      </c>
      <c r="Q1845" s="28"/>
      <c r="R1845" s="28">
        <f>SUM(P1845:P1856)</f>
        <v>10.52</v>
      </c>
      <c r="S1845" s="41">
        <f>(R1845*65)-550</f>
        <v>133.79999999999995</v>
      </c>
      <c r="T1845" s="28"/>
    </row>
    <row r="1846" spans="1:20" ht="27" customHeight="1" x14ac:dyDescent="0.2">
      <c r="A1846" s="35" t="s">
        <v>5262</v>
      </c>
      <c r="B1846" s="36" t="s">
        <v>21</v>
      </c>
      <c r="C1846" s="36" t="s">
        <v>28</v>
      </c>
      <c r="D1846" s="36" t="s">
        <v>5168</v>
      </c>
      <c r="E1846" s="36" t="s">
        <v>5263</v>
      </c>
      <c r="F1846" s="36">
        <f t="shared" si="35"/>
        <v>3</v>
      </c>
      <c r="G1846" s="36" t="str">
        <f t="shared" si="36"/>
        <v>03/08/202604:19:16</v>
      </c>
      <c r="H1846" s="36" t="s">
        <v>5168</v>
      </c>
      <c r="I1846" s="37">
        <v>46089</v>
      </c>
      <c r="J1846" s="37" t="str">
        <f t="shared" si="37"/>
        <v>WE</v>
      </c>
      <c r="K1846" s="36" t="s">
        <v>5264</v>
      </c>
      <c r="L1846" s="36">
        <f t="shared" si="38"/>
        <v>4</v>
      </c>
      <c r="M1846" s="36" t="s">
        <v>213</v>
      </c>
      <c r="N1846" s="38">
        <f t="shared" si="39"/>
        <v>2.0833333333333315E-2</v>
      </c>
      <c r="O1846" s="39">
        <v>70450</v>
      </c>
      <c r="P1846" s="40">
        <f>VLOOKUP(O1846,'CPT to wRVU'!$A$1:$C$9660,3,FALSE)</f>
        <v>0.85</v>
      </c>
      <c r="Q1846" s="25"/>
      <c r="R1846" s="25"/>
      <c r="S1846" s="25"/>
      <c r="T1846" s="25"/>
    </row>
    <row r="1847" spans="1:20" ht="16.5" customHeight="1" x14ac:dyDescent="0.2">
      <c r="A1847" s="29" t="s">
        <v>5265</v>
      </c>
      <c r="B1847" s="30" t="s">
        <v>21</v>
      </c>
      <c r="C1847" s="30" t="s">
        <v>28</v>
      </c>
      <c r="D1847" s="30" t="s">
        <v>5168</v>
      </c>
      <c r="E1847" s="30" t="s">
        <v>5266</v>
      </c>
      <c r="F1847" s="30">
        <f t="shared" si="35"/>
        <v>4</v>
      </c>
      <c r="G1847" s="30" t="str">
        <f t="shared" si="36"/>
        <v>03/08/202604:21:25</v>
      </c>
      <c r="H1847" s="30" t="s">
        <v>5168</v>
      </c>
      <c r="I1847" s="31">
        <v>46089</v>
      </c>
      <c r="J1847" s="31" t="str">
        <f t="shared" si="37"/>
        <v>WE</v>
      </c>
      <c r="K1847" s="30" t="s">
        <v>5267</v>
      </c>
      <c r="L1847" s="30">
        <f t="shared" si="38"/>
        <v>4</v>
      </c>
      <c r="M1847" s="30" t="s">
        <v>213</v>
      </c>
      <c r="N1847" s="32">
        <f t="shared" si="39"/>
        <v>1.1886574074074063E-2</v>
      </c>
      <c r="O1847" s="33">
        <v>70450</v>
      </c>
      <c r="P1847" s="34">
        <f>VLOOKUP(O1847,'CPT to wRVU'!$A$1:$C$9660,3,FALSE)</f>
        <v>0.85</v>
      </c>
      <c r="Q1847" s="28"/>
      <c r="R1847" s="28"/>
      <c r="S1847" s="28"/>
      <c r="T1847" s="28"/>
    </row>
    <row r="1848" spans="1:20" ht="27" customHeight="1" x14ac:dyDescent="0.2">
      <c r="A1848" s="35" t="s">
        <v>5268</v>
      </c>
      <c r="B1848" s="36" t="s">
        <v>21</v>
      </c>
      <c r="C1848" s="36" t="s">
        <v>889</v>
      </c>
      <c r="D1848" s="36" t="s">
        <v>5168</v>
      </c>
      <c r="E1848" s="36" t="s">
        <v>5263</v>
      </c>
      <c r="F1848" s="36">
        <f t="shared" si="35"/>
        <v>3</v>
      </c>
      <c r="G1848" s="36" t="str">
        <f t="shared" si="36"/>
        <v>03/08/202604:27:42</v>
      </c>
      <c r="H1848" s="36" t="s">
        <v>5168</v>
      </c>
      <c r="I1848" s="37">
        <v>46089</v>
      </c>
      <c r="J1848" s="37" t="str">
        <f t="shared" si="37"/>
        <v>WE</v>
      </c>
      <c r="K1848" s="36" t="s">
        <v>5269</v>
      </c>
      <c r="L1848" s="36">
        <f t="shared" si="38"/>
        <v>4</v>
      </c>
      <c r="M1848" s="36" t="s">
        <v>213</v>
      </c>
      <c r="N1848" s="38">
        <f t="shared" si="39"/>
        <v>2.6689814814814805E-2</v>
      </c>
      <c r="O1848" s="39">
        <v>70486</v>
      </c>
      <c r="P1848" s="40">
        <f>VLOOKUP(O1848,'CPT to wRVU'!$A$1:$C$9660,3,FALSE)</f>
        <v>0.85</v>
      </c>
      <c r="Q1848" s="25"/>
      <c r="R1848" s="25"/>
      <c r="S1848" s="25"/>
      <c r="T1848" s="25"/>
    </row>
    <row r="1849" spans="1:20" ht="27" customHeight="1" x14ac:dyDescent="0.2">
      <c r="A1849" s="29" t="s">
        <v>5270</v>
      </c>
      <c r="B1849" s="30" t="s">
        <v>21</v>
      </c>
      <c r="C1849" s="30" t="s">
        <v>32</v>
      </c>
      <c r="D1849" s="30" t="s">
        <v>5168</v>
      </c>
      <c r="E1849" s="30" t="s">
        <v>5263</v>
      </c>
      <c r="F1849" s="30">
        <f t="shared" si="35"/>
        <v>3</v>
      </c>
      <c r="G1849" s="30" t="str">
        <f t="shared" si="36"/>
        <v>03/08/202604:30:24</v>
      </c>
      <c r="H1849" s="30" t="s">
        <v>5168</v>
      </c>
      <c r="I1849" s="31">
        <v>46089</v>
      </c>
      <c r="J1849" s="31" t="str">
        <f t="shared" si="37"/>
        <v>WE</v>
      </c>
      <c r="K1849" s="30" t="s">
        <v>5271</v>
      </c>
      <c r="L1849" s="30">
        <f t="shared" si="38"/>
        <v>4</v>
      </c>
      <c r="M1849" s="30" t="s">
        <v>213</v>
      </c>
      <c r="N1849" s="32">
        <f t="shared" si="39"/>
        <v>2.8564814814814793E-2</v>
      </c>
      <c r="O1849" s="33">
        <v>72125</v>
      </c>
      <c r="P1849" s="34">
        <f>VLOOKUP(O1849,'CPT to wRVU'!$A$1:$C$9660,3,FALSE)</f>
        <v>1</v>
      </c>
      <c r="Q1849" s="28"/>
      <c r="R1849" s="28"/>
      <c r="S1849" s="28"/>
      <c r="T1849" s="28"/>
    </row>
    <row r="1850" spans="1:20" ht="27" customHeight="1" x14ac:dyDescent="0.2">
      <c r="A1850" s="35" t="s">
        <v>5272</v>
      </c>
      <c r="B1850" s="36" t="s">
        <v>21</v>
      </c>
      <c r="C1850" s="36" t="s">
        <v>139</v>
      </c>
      <c r="D1850" s="36" t="s">
        <v>5168</v>
      </c>
      <c r="E1850" s="36" t="s">
        <v>5263</v>
      </c>
      <c r="F1850" s="36">
        <f t="shared" si="35"/>
        <v>3</v>
      </c>
      <c r="G1850" s="36" t="str">
        <f t="shared" si="36"/>
        <v>03/08/202604:41:55</v>
      </c>
      <c r="H1850" s="36" t="s">
        <v>5168</v>
      </c>
      <c r="I1850" s="37">
        <v>46089</v>
      </c>
      <c r="J1850" s="37" t="str">
        <f t="shared" si="37"/>
        <v>WE</v>
      </c>
      <c r="K1850" s="36" t="s">
        <v>5273</v>
      </c>
      <c r="L1850" s="36">
        <f t="shared" si="38"/>
        <v>4</v>
      </c>
      <c r="M1850" s="36" t="s">
        <v>213</v>
      </c>
      <c r="N1850" s="38">
        <f t="shared" si="39"/>
        <v>3.6562499999999998E-2</v>
      </c>
      <c r="O1850" s="39">
        <v>76376</v>
      </c>
      <c r="P1850" s="40">
        <f>VLOOKUP(O1850,'CPT to wRVU'!$A$1:$C$9660,3,FALSE)</f>
        <v>0.2</v>
      </c>
      <c r="Q1850" s="25"/>
      <c r="R1850" s="25"/>
      <c r="S1850" s="25"/>
      <c r="T1850" s="25"/>
    </row>
    <row r="1851" spans="1:20" ht="27" customHeight="1" x14ac:dyDescent="0.2">
      <c r="A1851" s="29" t="s">
        <v>5272</v>
      </c>
      <c r="B1851" s="30" t="s">
        <v>21</v>
      </c>
      <c r="C1851" s="30" t="s">
        <v>139</v>
      </c>
      <c r="D1851" s="30" t="s">
        <v>5168</v>
      </c>
      <c r="E1851" s="30" t="s">
        <v>5263</v>
      </c>
      <c r="F1851" s="30">
        <f t="shared" si="35"/>
        <v>3</v>
      </c>
      <c r="G1851" s="30" t="str">
        <f t="shared" si="36"/>
        <v>03/08/202604:41:55</v>
      </c>
      <c r="H1851" s="30" t="s">
        <v>5168</v>
      </c>
      <c r="I1851" s="31">
        <v>46089</v>
      </c>
      <c r="J1851" s="31" t="str">
        <f t="shared" si="37"/>
        <v>WE</v>
      </c>
      <c r="K1851" s="30" t="s">
        <v>5273</v>
      </c>
      <c r="L1851" s="30">
        <f t="shared" si="38"/>
        <v>4</v>
      </c>
      <c r="M1851" s="30" t="s">
        <v>213</v>
      </c>
      <c r="N1851" s="32">
        <f t="shared" si="39"/>
        <v>3.6562499999999998E-2</v>
      </c>
      <c r="O1851" s="33">
        <v>71260</v>
      </c>
      <c r="P1851" s="34">
        <f>VLOOKUP(O1851,'CPT to wRVU'!$A$1:$C$9660,3,FALSE)</f>
        <v>1.1599999999999999</v>
      </c>
      <c r="Q1851" s="28"/>
      <c r="R1851" s="28"/>
      <c r="S1851" s="28"/>
      <c r="T1851" s="28"/>
    </row>
    <row r="1852" spans="1:20" ht="27" customHeight="1" x14ac:dyDescent="0.2">
      <c r="A1852" s="35" t="s">
        <v>5274</v>
      </c>
      <c r="B1852" s="36" t="s">
        <v>21</v>
      </c>
      <c r="C1852" s="36" t="s">
        <v>84</v>
      </c>
      <c r="D1852" s="36" t="s">
        <v>5168</v>
      </c>
      <c r="E1852" s="36" t="s">
        <v>5263</v>
      </c>
      <c r="F1852" s="36">
        <f t="shared" si="35"/>
        <v>3</v>
      </c>
      <c r="G1852" s="36" t="str">
        <f t="shared" si="36"/>
        <v>03/08/202604:41:55</v>
      </c>
      <c r="H1852" s="36" t="s">
        <v>5168</v>
      </c>
      <c r="I1852" s="37">
        <v>46089</v>
      </c>
      <c r="J1852" s="37" t="str">
        <f t="shared" si="37"/>
        <v>WE</v>
      </c>
      <c r="K1852" s="36" t="s">
        <v>5273</v>
      </c>
      <c r="L1852" s="36">
        <f t="shared" si="38"/>
        <v>4</v>
      </c>
      <c r="M1852" s="36" t="s">
        <v>213</v>
      </c>
      <c r="N1852" s="38">
        <f t="shared" si="39"/>
        <v>3.6562499999999998E-2</v>
      </c>
      <c r="O1852" s="39">
        <v>74177</v>
      </c>
      <c r="P1852" s="40">
        <f>VLOOKUP(O1852,'CPT to wRVU'!$A$1:$C$9660,3,FALSE)</f>
        <v>1.82</v>
      </c>
      <c r="Q1852" s="25"/>
      <c r="R1852" s="25"/>
      <c r="S1852" s="25"/>
      <c r="T1852" s="25"/>
    </row>
    <row r="1853" spans="1:20" ht="27" customHeight="1" x14ac:dyDescent="0.2">
      <c r="A1853" s="29" t="s">
        <v>5275</v>
      </c>
      <c r="B1853" s="30" t="s">
        <v>40</v>
      </c>
      <c r="C1853" s="30" t="s">
        <v>5276</v>
      </c>
      <c r="D1853" s="30" t="s">
        <v>4669</v>
      </c>
      <c r="E1853" s="30" t="s">
        <v>5277</v>
      </c>
      <c r="F1853" s="30">
        <f t="shared" si="35"/>
        <v>22</v>
      </c>
      <c r="G1853" s="30" t="str">
        <f t="shared" si="36"/>
        <v>03/08/202604:43:37</v>
      </c>
      <c r="H1853" s="30" t="s">
        <v>5168</v>
      </c>
      <c r="I1853" s="31">
        <v>46089</v>
      </c>
      <c r="J1853" s="31" t="str">
        <f t="shared" si="37"/>
        <v>WE</v>
      </c>
      <c r="K1853" s="30" t="s">
        <v>5278</v>
      </c>
      <c r="L1853" s="30">
        <f t="shared" si="38"/>
        <v>4</v>
      </c>
      <c r="M1853" s="30" t="s">
        <v>213</v>
      </c>
      <c r="N1853" s="32">
        <f t="shared" si="39"/>
        <v>0.26015046296296296</v>
      </c>
      <c r="O1853" s="33">
        <v>73600</v>
      </c>
      <c r="P1853" s="34">
        <f>VLOOKUP(O1853,'CPT to wRVU'!$A$1:$C$9660,3,FALSE)</f>
        <v>0.16</v>
      </c>
      <c r="Q1853" s="28"/>
      <c r="R1853" s="28"/>
      <c r="S1853" s="28"/>
      <c r="T1853" s="28"/>
    </row>
    <row r="1854" spans="1:20" ht="27" customHeight="1" x14ac:dyDescent="0.2">
      <c r="A1854" s="35" t="s">
        <v>5279</v>
      </c>
      <c r="B1854" s="36" t="s">
        <v>21</v>
      </c>
      <c r="C1854" s="36" t="s">
        <v>32</v>
      </c>
      <c r="D1854" s="36" t="s">
        <v>5168</v>
      </c>
      <c r="E1854" s="36" t="s">
        <v>5266</v>
      </c>
      <c r="F1854" s="36">
        <f t="shared" si="35"/>
        <v>4</v>
      </c>
      <c r="G1854" s="36" t="str">
        <f t="shared" si="36"/>
        <v>03/08/202604:49:13</v>
      </c>
      <c r="H1854" s="36" t="s">
        <v>5168</v>
      </c>
      <c r="I1854" s="37">
        <v>46089</v>
      </c>
      <c r="J1854" s="37" t="str">
        <f t="shared" si="37"/>
        <v>WE</v>
      </c>
      <c r="K1854" s="36" t="s">
        <v>5280</v>
      </c>
      <c r="L1854" s="36">
        <f t="shared" si="38"/>
        <v>4</v>
      </c>
      <c r="M1854" s="36" t="s">
        <v>213</v>
      </c>
      <c r="N1854" s="38">
        <f t="shared" si="39"/>
        <v>3.1192129629629611E-2</v>
      </c>
      <c r="O1854" s="39">
        <v>72125</v>
      </c>
      <c r="P1854" s="40">
        <f>VLOOKUP(O1854,'CPT to wRVU'!$A$1:$C$9660,3,FALSE)</f>
        <v>1</v>
      </c>
      <c r="Q1854" s="25"/>
      <c r="R1854" s="25"/>
      <c r="S1854" s="25"/>
      <c r="T1854" s="25"/>
    </row>
    <row r="1855" spans="1:20" ht="27" customHeight="1" x14ac:dyDescent="0.2">
      <c r="A1855" s="29" t="s">
        <v>5281</v>
      </c>
      <c r="B1855" s="30" t="s">
        <v>171</v>
      </c>
      <c r="C1855" s="30" t="s">
        <v>660</v>
      </c>
      <c r="D1855" s="30" t="s">
        <v>5168</v>
      </c>
      <c r="E1855" s="30" t="s">
        <v>5282</v>
      </c>
      <c r="F1855" s="30">
        <f t="shared" si="35"/>
        <v>4</v>
      </c>
      <c r="G1855" s="30" t="str">
        <f t="shared" si="36"/>
        <v>03/08/202604:51:22</v>
      </c>
      <c r="H1855" s="30" t="s">
        <v>5168</v>
      </c>
      <c r="I1855" s="31">
        <v>46089</v>
      </c>
      <c r="J1855" s="31" t="str">
        <f t="shared" si="37"/>
        <v>WE</v>
      </c>
      <c r="K1855" s="30" t="s">
        <v>5283</v>
      </c>
      <c r="L1855" s="30">
        <f t="shared" si="38"/>
        <v>4</v>
      </c>
      <c r="M1855" s="30" t="s">
        <v>213</v>
      </c>
      <c r="N1855" s="32">
        <f t="shared" si="39"/>
        <v>1.9456018518518525E-2</v>
      </c>
      <c r="O1855" s="33">
        <v>93971</v>
      </c>
      <c r="P1855" s="34">
        <f>VLOOKUP(O1855,'CPT to wRVU'!$A$1:$C$9660,3,FALSE)</f>
        <v>0.45</v>
      </c>
      <c r="Q1855" s="28"/>
      <c r="R1855" s="28"/>
      <c r="S1855" s="28"/>
      <c r="T1855" s="28"/>
    </row>
    <row r="1856" spans="1:20" ht="27" customHeight="1" x14ac:dyDescent="0.2">
      <c r="A1856" s="35" t="s">
        <v>5284</v>
      </c>
      <c r="B1856" s="36" t="s">
        <v>171</v>
      </c>
      <c r="C1856" s="36" t="s">
        <v>1249</v>
      </c>
      <c r="D1856" s="36" t="s">
        <v>5168</v>
      </c>
      <c r="E1856" s="36" t="s">
        <v>5285</v>
      </c>
      <c r="F1856" s="36">
        <f t="shared" si="35"/>
        <v>4</v>
      </c>
      <c r="G1856" s="36" t="str">
        <f t="shared" si="36"/>
        <v>03/08/202604:51:43</v>
      </c>
      <c r="H1856" s="36" t="s">
        <v>5168</v>
      </c>
      <c r="I1856" s="37">
        <v>46089</v>
      </c>
      <c r="J1856" s="37" t="str">
        <f t="shared" si="37"/>
        <v>WE</v>
      </c>
      <c r="K1856" s="36" t="s">
        <v>5286</v>
      </c>
      <c r="L1856" s="36">
        <f t="shared" si="38"/>
        <v>4</v>
      </c>
      <c r="M1856" s="36" t="s">
        <v>213</v>
      </c>
      <c r="N1856" s="38">
        <f t="shared" si="39"/>
        <v>1.9837962962962946E-2</v>
      </c>
      <c r="O1856" s="39">
        <v>93970</v>
      </c>
      <c r="P1856" s="40">
        <f>VLOOKUP(O1856,'CPT to wRVU'!$A$1:$C$9660,3,FALSE)</f>
        <v>0.7</v>
      </c>
      <c r="Q1856" s="25"/>
      <c r="R1856" s="25"/>
      <c r="S1856" s="25"/>
      <c r="T1856" s="25"/>
    </row>
    <row r="1857" spans="1:20" ht="27" customHeight="1" x14ac:dyDescent="0.2">
      <c r="A1857" s="29" t="s">
        <v>5287</v>
      </c>
      <c r="B1857" s="30" t="s">
        <v>40</v>
      </c>
      <c r="C1857" s="30" t="s">
        <v>160</v>
      </c>
      <c r="D1857" s="30" t="s">
        <v>5168</v>
      </c>
      <c r="E1857" s="30" t="s">
        <v>5225</v>
      </c>
      <c r="F1857" s="30">
        <f t="shared" si="35"/>
        <v>1</v>
      </c>
      <c r="G1857" s="30" t="str">
        <f t="shared" si="36"/>
        <v>03/08/202605:01:03</v>
      </c>
      <c r="H1857" s="30" t="s">
        <v>5168</v>
      </c>
      <c r="I1857" s="31">
        <v>46089</v>
      </c>
      <c r="J1857" s="31" t="str">
        <f t="shared" si="37"/>
        <v>WE</v>
      </c>
      <c r="K1857" s="30" t="s">
        <v>5288</v>
      </c>
      <c r="L1857" s="30">
        <f t="shared" si="38"/>
        <v>5</v>
      </c>
      <c r="M1857" s="30" t="s">
        <v>213</v>
      </c>
      <c r="N1857" s="32">
        <f t="shared" si="39"/>
        <v>0.13993055555555556</v>
      </c>
      <c r="O1857" s="33">
        <v>73610</v>
      </c>
      <c r="P1857" s="34">
        <f>VLOOKUP(O1857,'CPT to wRVU'!$A$1:$C$9660,3,FALSE)</f>
        <v>0.17</v>
      </c>
      <c r="Q1857" s="28"/>
      <c r="R1857" s="28">
        <f>SUM(P1857:P1872)</f>
        <v>13.819999999999997</v>
      </c>
      <c r="S1857" s="41">
        <f>(R1857*65)-550</f>
        <v>348.29999999999984</v>
      </c>
      <c r="T1857" s="28"/>
    </row>
    <row r="1858" spans="1:20" ht="27" customHeight="1" x14ac:dyDescent="0.2">
      <c r="A1858" s="35" t="s">
        <v>5289</v>
      </c>
      <c r="B1858" s="36" t="s">
        <v>21</v>
      </c>
      <c r="C1858" s="36" t="s">
        <v>5290</v>
      </c>
      <c r="D1858" s="36" t="s">
        <v>5168</v>
      </c>
      <c r="E1858" s="36" t="s">
        <v>5291</v>
      </c>
      <c r="F1858" s="36">
        <f t="shared" si="35"/>
        <v>3</v>
      </c>
      <c r="G1858" s="36" t="str">
        <f t="shared" si="36"/>
        <v>03/08/202605:08:43</v>
      </c>
      <c r="H1858" s="36" t="s">
        <v>5168</v>
      </c>
      <c r="I1858" s="37">
        <v>46089</v>
      </c>
      <c r="J1858" s="37" t="str">
        <f t="shared" si="37"/>
        <v>WE</v>
      </c>
      <c r="K1858" s="36" t="s">
        <v>5292</v>
      </c>
      <c r="L1858" s="36">
        <f t="shared" si="38"/>
        <v>5</v>
      </c>
      <c r="M1858" s="36" t="s">
        <v>213</v>
      </c>
      <c r="N1858" s="38">
        <f t="shared" si="39"/>
        <v>8.1307870370370378E-2</v>
      </c>
      <c r="O1858" s="39">
        <v>76376</v>
      </c>
      <c r="P1858" s="40">
        <f>VLOOKUP(O1858,'CPT to wRVU'!$A$1:$C$9660,3,FALSE)</f>
        <v>0.2</v>
      </c>
      <c r="Q1858" s="25"/>
      <c r="R1858" s="25"/>
      <c r="S1858" s="25"/>
      <c r="T1858" s="25"/>
    </row>
    <row r="1859" spans="1:20" ht="27" customHeight="1" x14ac:dyDescent="0.2">
      <c r="A1859" s="29" t="s">
        <v>5289</v>
      </c>
      <c r="B1859" s="30" t="s">
        <v>21</v>
      </c>
      <c r="C1859" s="30" t="s">
        <v>5290</v>
      </c>
      <c r="D1859" s="30" t="s">
        <v>5168</v>
      </c>
      <c r="E1859" s="30" t="s">
        <v>5291</v>
      </c>
      <c r="F1859" s="30">
        <f t="shared" si="35"/>
        <v>3</v>
      </c>
      <c r="G1859" s="30" t="str">
        <f t="shared" si="36"/>
        <v>03/08/202605:08:43</v>
      </c>
      <c r="H1859" s="30" t="s">
        <v>5168</v>
      </c>
      <c r="I1859" s="31">
        <v>46089</v>
      </c>
      <c r="J1859" s="31" t="str">
        <f t="shared" si="37"/>
        <v>WE</v>
      </c>
      <c r="K1859" s="30" t="s">
        <v>5292</v>
      </c>
      <c r="L1859" s="30">
        <f t="shared" si="38"/>
        <v>5</v>
      </c>
      <c r="M1859" s="30" t="s">
        <v>213</v>
      </c>
      <c r="N1859" s="32">
        <f t="shared" si="39"/>
        <v>8.1307870370370378E-2</v>
      </c>
      <c r="O1859" s="33">
        <v>73700</v>
      </c>
      <c r="P1859" s="34">
        <f>VLOOKUP(O1859,'CPT to wRVU'!$A$1:$C$9660,3,FALSE)</f>
        <v>1</v>
      </c>
      <c r="Q1859" s="28"/>
      <c r="R1859" s="28"/>
      <c r="S1859" s="28"/>
      <c r="T1859" s="28"/>
    </row>
    <row r="1860" spans="1:20" ht="27" customHeight="1" x14ac:dyDescent="0.2">
      <c r="A1860" s="35" t="s">
        <v>5293</v>
      </c>
      <c r="B1860" s="36" t="s">
        <v>21</v>
      </c>
      <c r="C1860" s="36" t="s">
        <v>139</v>
      </c>
      <c r="D1860" s="36" t="s">
        <v>5168</v>
      </c>
      <c r="E1860" s="36" t="s">
        <v>5266</v>
      </c>
      <c r="F1860" s="36">
        <f t="shared" si="35"/>
        <v>4</v>
      </c>
      <c r="G1860" s="36" t="str">
        <f t="shared" si="36"/>
        <v>03/08/202605:19:11</v>
      </c>
      <c r="H1860" s="36" t="s">
        <v>5168</v>
      </c>
      <c r="I1860" s="37">
        <v>46089</v>
      </c>
      <c r="J1860" s="37" t="str">
        <f t="shared" si="37"/>
        <v>WE</v>
      </c>
      <c r="K1860" s="36" t="s">
        <v>5294</v>
      </c>
      <c r="L1860" s="36">
        <f t="shared" si="38"/>
        <v>5</v>
      </c>
      <c r="M1860" s="36" t="s">
        <v>213</v>
      </c>
      <c r="N1860" s="38">
        <f t="shared" si="39"/>
        <v>5.2002314814814793E-2</v>
      </c>
      <c r="O1860" s="39">
        <v>76376</v>
      </c>
      <c r="P1860" s="40">
        <f>VLOOKUP(O1860,'CPT to wRVU'!$A$1:$C$9660,3,FALSE)</f>
        <v>0.2</v>
      </c>
      <c r="Q1860" s="25"/>
      <c r="R1860" s="25"/>
      <c r="S1860" s="25"/>
      <c r="T1860" s="25"/>
    </row>
    <row r="1861" spans="1:20" ht="27" customHeight="1" x14ac:dyDescent="0.2">
      <c r="A1861" s="29" t="s">
        <v>5293</v>
      </c>
      <c r="B1861" s="30" t="s">
        <v>21</v>
      </c>
      <c r="C1861" s="30" t="s">
        <v>139</v>
      </c>
      <c r="D1861" s="30" t="s">
        <v>5168</v>
      </c>
      <c r="E1861" s="30" t="s">
        <v>5266</v>
      </c>
      <c r="F1861" s="30">
        <f t="shared" si="35"/>
        <v>4</v>
      </c>
      <c r="G1861" s="30" t="str">
        <f t="shared" si="36"/>
        <v>03/08/202605:19:11</v>
      </c>
      <c r="H1861" s="30" t="s">
        <v>5168</v>
      </c>
      <c r="I1861" s="31">
        <v>46089</v>
      </c>
      <c r="J1861" s="31" t="str">
        <f t="shared" si="37"/>
        <v>WE</v>
      </c>
      <c r="K1861" s="30" t="s">
        <v>5294</v>
      </c>
      <c r="L1861" s="30">
        <f t="shared" si="38"/>
        <v>5</v>
      </c>
      <c r="M1861" s="30" t="s">
        <v>213</v>
      </c>
      <c r="N1861" s="32">
        <f t="shared" si="39"/>
        <v>5.2002314814814793E-2</v>
      </c>
      <c r="O1861" s="33">
        <v>71260</v>
      </c>
      <c r="P1861" s="34">
        <f>VLOOKUP(O1861,'CPT to wRVU'!$A$1:$C$9660,3,FALSE)</f>
        <v>1.1599999999999999</v>
      </c>
      <c r="Q1861" s="28"/>
      <c r="R1861" s="28"/>
      <c r="S1861" s="28"/>
      <c r="T1861" s="28"/>
    </row>
    <row r="1862" spans="1:20" ht="27" customHeight="1" x14ac:dyDescent="0.2">
      <c r="A1862" s="35" t="s">
        <v>5295</v>
      </c>
      <c r="B1862" s="36" t="s">
        <v>21</v>
      </c>
      <c r="C1862" s="36" t="s">
        <v>84</v>
      </c>
      <c r="D1862" s="36" t="s">
        <v>5168</v>
      </c>
      <c r="E1862" s="36" t="s">
        <v>5266</v>
      </c>
      <c r="F1862" s="36">
        <f t="shared" si="35"/>
        <v>4</v>
      </c>
      <c r="G1862" s="36" t="str">
        <f t="shared" si="36"/>
        <v>03/08/202605:19:11</v>
      </c>
      <c r="H1862" s="36" t="s">
        <v>5168</v>
      </c>
      <c r="I1862" s="37">
        <v>46089</v>
      </c>
      <c r="J1862" s="37" t="str">
        <f t="shared" si="37"/>
        <v>WE</v>
      </c>
      <c r="K1862" s="36" t="s">
        <v>5294</v>
      </c>
      <c r="L1862" s="36">
        <f t="shared" si="38"/>
        <v>5</v>
      </c>
      <c r="M1862" s="36" t="s">
        <v>213</v>
      </c>
      <c r="N1862" s="38">
        <f t="shared" si="39"/>
        <v>5.2002314814814793E-2</v>
      </c>
      <c r="O1862" s="39">
        <v>74177</v>
      </c>
      <c r="P1862" s="40">
        <f>VLOOKUP(O1862,'CPT to wRVU'!$A$1:$C$9660,3,FALSE)</f>
        <v>1.82</v>
      </c>
      <c r="Q1862" s="25"/>
      <c r="R1862" s="25"/>
      <c r="S1862" s="25"/>
      <c r="T1862" s="25"/>
    </row>
    <row r="1863" spans="1:20" ht="27" customHeight="1" x14ac:dyDescent="0.2">
      <c r="A1863" s="29" t="s">
        <v>5296</v>
      </c>
      <c r="B1863" s="30" t="s">
        <v>21</v>
      </c>
      <c r="C1863" s="30" t="s">
        <v>28</v>
      </c>
      <c r="D1863" s="30" t="s">
        <v>5168</v>
      </c>
      <c r="E1863" s="30" t="s">
        <v>5297</v>
      </c>
      <c r="F1863" s="30">
        <f t="shared" si="35"/>
        <v>4</v>
      </c>
      <c r="G1863" s="30" t="str">
        <f t="shared" si="36"/>
        <v>03/08/202605:45:37</v>
      </c>
      <c r="H1863" s="30" t="s">
        <v>5168</v>
      </c>
      <c r="I1863" s="31">
        <v>46089</v>
      </c>
      <c r="J1863" s="31" t="str">
        <f t="shared" si="37"/>
        <v>WE</v>
      </c>
      <c r="K1863" s="30" t="s">
        <v>5298</v>
      </c>
      <c r="L1863" s="30">
        <f t="shared" si="38"/>
        <v>5</v>
      </c>
      <c r="M1863" s="30" t="s">
        <v>213</v>
      </c>
      <c r="N1863" s="32">
        <f t="shared" si="39"/>
        <v>4.5868055555555565E-2</v>
      </c>
      <c r="O1863" s="33">
        <v>70450</v>
      </c>
      <c r="P1863" s="34">
        <f>VLOOKUP(O1863,'CPT to wRVU'!$A$1:$C$9660,3,FALSE)</f>
        <v>0.85</v>
      </c>
      <c r="Q1863" s="28"/>
      <c r="R1863" s="28"/>
      <c r="S1863" s="28"/>
      <c r="T1863" s="28"/>
    </row>
    <row r="1864" spans="1:20" ht="27" customHeight="1" x14ac:dyDescent="0.2">
      <c r="A1864" s="35" t="s">
        <v>5299</v>
      </c>
      <c r="B1864" s="36" t="s">
        <v>21</v>
      </c>
      <c r="C1864" s="36" t="s">
        <v>72</v>
      </c>
      <c r="D1864" s="36" t="s">
        <v>5168</v>
      </c>
      <c r="E1864" s="36" t="s">
        <v>5297</v>
      </c>
      <c r="F1864" s="36">
        <f t="shared" si="35"/>
        <v>4</v>
      </c>
      <c r="G1864" s="36" t="str">
        <f t="shared" si="36"/>
        <v>03/08/202605:45:37</v>
      </c>
      <c r="H1864" s="36" t="s">
        <v>5168</v>
      </c>
      <c r="I1864" s="37">
        <v>46089</v>
      </c>
      <c r="J1864" s="37" t="str">
        <f t="shared" si="37"/>
        <v>WE</v>
      </c>
      <c r="K1864" s="36" t="s">
        <v>5298</v>
      </c>
      <c r="L1864" s="36">
        <f t="shared" si="38"/>
        <v>5</v>
      </c>
      <c r="M1864" s="36" t="s">
        <v>213</v>
      </c>
      <c r="N1864" s="38">
        <f t="shared" si="39"/>
        <v>4.5868055555555565E-2</v>
      </c>
      <c r="O1864" s="39">
        <v>70498</v>
      </c>
      <c r="P1864" s="40">
        <f>VLOOKUP(O1864,'CPT to wRVU'!$A$1:$C$9660,3,FALSE)</f>
        <v>1.75</v>
      </c>
      <c r="Q1864" s="25"/>
      <c r="R1864" s="25"/>
      <c r="S1864" s="25"/>
      <c r="T1864" s="25"/>
    </row>
    <row r="1865" spans="1:20" ht="27" customHeight="1" x14ac:dyDescent="0.2">
      <c r="A1865" s="29" t="s">
        <v>5300</v>
      </c>
      <c r="B1865" s="30" t="s">
        <v>21</v>
      </c>
      <c r="C1865" s="30" t="s">
        <v>76</v>
      </c>
      <c r="D1865" s="30" t="s">
        <v>5168</v>
      </c>
      <c r="E1865" s="30" t="s">
        <v>5297</v>
      </c>
      <c r="F1865" s="30">
        <f t="shared" si="35"/>
        <v>4</v>
      </c>
      <c r="G1865" s="30" t="str">
        <f t="shared" si="36"/>
        <v>03/08/202605:45:37</v>
      </c>
      <c r="H1865" s="30" t="s">
        <v>5168</v>
      </c>
      <c r="I1865" s="31">
        <v>46089</v>
      </c>
      <c r="J1865" s="31" t="str">
        <f t="shared" si="37"/>
        <v>WE</v>
      </c>
      <c r="K1865" s="30" t="s">
        <v>5298</v>
      </c>
      <c r="L1865" s="30">
        <f t="shared" si="38"/>
        <v>5</v>
      </c>
      <c r="M1865" s="30" t="s">
        <v>213</v>
      </c>
      <c r="N1865" s="32">
        <f t="shared" si="39"/>
        <v>4.5868055555555565E-2</v>
      </c>
      <c r="O1865" s="33">
        <v>70496</v>
      </c>
      <c r="P1865" s="34">
        <f>VLOOKUP(O1865,'CPT to wRVU'!$A$1:$C$9660,3,FALSE)</f>
        <v>1.75</v>
      </c>
      <c r="Q1865" s="28"/>
      <c r="R1865" s="28"/>
      <c r="S1865" s="28"/>
      <c r="T1865" s="28"/>
    </row>
    <row r="1866" spans="1:20" ht="16.5" customHeight="1" x14ac:dyDescent="0.2">
      <c r="A1866" s="35" t="s">
        <v>5301</v>
      </c>
      <c r="B1866" s="36" t="s">
        <v>21</v>
      </c>
      <c r="C1866" s="36" t="s">
        <v>1391</v>
      </c>
      <c r="D1866" s="36" t="s">
        <v>5168</v>
      </c>
      <c r="E1866" s="36" t="s">
        <v>5302</v>
      </c>
      <c r="F1866" s="36">
        <f t="shared" si="35"/>
        <v>5</v>
      </c>
      <c r="G1866" s="36" t="str">
        <f t="shared" si="36"/>
        <v>03/08/202605:56:22</v>
      </c>
      <c r="H1866" s="36" t="s">
        <v>5168</v>
      </c>
      <c r="I1866" s="37">
        <v>46089</v>
      </c>
      <c r="J1866" s="37" t="str">
        <f t="shared" si="37"/>
        <v>WE</v>
      </c>
      <c r="K1866" s="36" t="s">
        <v>5303</v>
      </c>
      <c r="L1866" s="36">
        <f t="shared" si="38"/>
        <v>5</v>
      </c>
      <c r="M1866" s="36" t="s">
        <v>213</v>
      </c>
      <c r="N1866" s="38">
        <f t="shared" si="39"/>
        <v>2.5775462962962986E-2</v>
      </c>
      <c r="O1866" s="39">
        <v>74174</v>
      </c>
      <c r="P1866" s="40">
        <f>VLOOKUP(O1866,'CPT to wRVU'!$A$1:$C$9660,3,FALSE)</f>
        <v>2.2000000000000002</v>
      </c>
      <c r="Q1866" s="25"/>
      <c r="R1866" s="25"/>
      <c r="S1866" s="25"/>
      <c r="T1866" s="25"/>
    </row>
    <row r="1867" spans="1:20" ht="16.5" customHeight="1" x14ac:dyDescent="0.2">
      <c r="A1867" s="29" t="s">
        <v>5304</v>
      </c>
      <c r="B1867" s="30" t="s">
        <v>21</v>
      </c>
      <c r="C1867" s="30" t="s">
        <v>80</v>
      </c>
      <c r="D1867" s="30" t="s">
        <v>5168</v>
      </c>
      <c r="E1867" s="30" t="s">
        <v>5302</v>
      </c>
      <c r="F1867" s="30">
        <f t="shared" si="35"/>
        <v>5</v>
      </c>
      <c r="G1867" s="30" t="str">
        <f t="shared" si="36"/>
        <v>03/08/202605:56:22</v>
      </c>
      <c r="H1867" s="30" t="s">
        <v>5168</v>
      </c>
      <c r="I1867" s="31">
        <v>46089</v>
      </c>
      <c r="J1867" s="31" t="str">
        <f t="shared" si="37"/>
        <v>WE</v>
      </c>
      <c r="K1867" s="30" t="s">
        <v>5303</v>
      </c>
      <c r="L1867" s="30">
        <f t="shared" si="38"/>
        <v>5</v>
      </c>
      <c r="M1867" s="30" t="s">
        <v>213</v>
      </c>
      <c r="N1867" s="32">
        <f t="shared" si="39"/>
        <v>2.5775462962962986E-2</v>
      </c>
      <c r="O1867" s="33">
        <v>71275</v>
      </c>
      <c r="P1867" s="34">
        <f>VLOOKUP(O1867,'CPT to wRVU'!$A$1:$C$9660,3,FALSE)</f>
        <v>1.82</v>
      </c>
      <c r="Q1867" s="28"/>
      <c r="R1867" s="28"/>
      <c r="S1867" s="28"/>
      <c r="T1867" s="28"/>
    </row>
    <row r="1868" spans="1:20" ht="16.5" customHeight="1" x14ac:dyDescent="0.2">
      <c r="A1868" s="35" t="s">
        <v>5305</v>
      </c>
      <c r="B1868" s="36" t="s">
        <v>40</v>
      </c>
      <c r="C1868" s="36" t="s">
        <v>61</v>
      </c>
      <c r="D1868" s="36" t="s">
        <v>5168</v>
      </c>
      <c r="E1868" s="36" t="s">
        <v>5306</v>
      </c>
      <c r="F1868" s="36">
        <f t="shared" si="35"/>
        <v>4</v>
      </c>
      <c r="G1868" s="36" t="str">
        <f t="shared" si="36"/>
        <v>03/08/202605:57:03</v>
      </c>
      <c r="H1868" s="36" t="s">
        <v>5168</v>
      </c>
      <c r="I1868" s="37">
        <v>46089</v>
      </c>
      <c r="J1868" s="37" t="str">
        <f t="shared" si="37"/>
        <v>WE</v>
      </c>
      <c r="K1868" s="36" t="s">
        <v>5307</v>
      </c>
      <c r="L1868" s="36">
        <f t="shared" si="38"/>
        <v>5</v>
      </c>
      <c r="M1868" s="36" t="s">
        <v>213</v>
      </c>
      <c r="N1868" s="38">
        <f t="shared" si="39"/>
        <v>7.4456018518518519E-2</v>
      </c>
      <c r="O1868" s="39">
        <v>71045</v>
      </c>
      <c r="P1868" s="40">
        <f>VLOOKUP(O1868,'CPT to wRVU'!$A$1:$C$9660,3,FALSE)</f>
        <v>0.18</v>
      </c>
      <c r="Q1868" s="25"/>
      <c r="R1868" s="25"/>
      <c r="S1868" s="25"/>
      <c r="T1868" s="25"/>
    </row>
    <row r="1869" spans="1:20" ht="16.5" customHeight="1" x14ac:dyDescent="0.2">
      <c r="A1869" s="29" t="s">
        <v>5308</v>
      </c>
      <c r="B1869" s="30" t="s">
        <v>40</v>
      </c>
      <c r="C1869" s="30" t="s">
        <v>61</v>
      </c>
      <c r="D1869" s="30" t="s">
        <v>5168</v>
      </c>
      <c r="E1869" s="30" t="s">
        <v>5309</v>
      </c>
      <c r="F1869" s="30">
        <f t="shared" si="35"/>
        <v>4</v>
      </c>
      <c r="G1869" s="30" t="str">
        <f t="shared" si="36"/>
        <v>03/08/202605:57:25</v>
      </c>
      <c r="H1869" s="30" t="s">
        <v>5168</v>
      </c>
      <c r="I1869" s="31">
        <v>46089</v>
      </c>
      <c r="J1869" s="31" t="str">
        <f t="shared" si="37"/>
        <v>WE</v>
      </c>
      <c r="K1869" s="30" t="s">
        <v>5310</v>
      </c>
      <c r="L1869" s="30">
        <f t="shared" si="38"/>
        <v>5</v>
      </c>
      <c r="M1869" s="30" t="s">
        <v>213</v>
      </c>
      <c r="N1869" s="32">
        <f t="shared" si="39"/>
        <v>7.4884259259259234E-2</v>
      </c>
      <c r="O1869" s="33">
        <v>71045</v>
      </c>
      <c r="P1869" s="34">
        <f>VLOOKUP(O1869,'CPT to wRVU'!$A$1:$C$9660,3,FALSE)</f>
        <v>0.18</v>
      </c>
      <c r="Q1869" s="28"/>
      <c r="R1869" s="28"/>
      <c r="S1869" s="28"/>
      <c r="T1869" s="28"/>
    </row>
    <row r="1870" spans="1:20" ht="37.5" customHeight="1" x14ac:dyDescent="0.2">
      <c r="A1870" s="35" t="s">
        <v>5311</v>
      </c>
      <c r="B1870" s="36" t="s">
        <v>40</v>
      </c>
      <c r="C1870" s="36" t="s">
        <v>61</v>
      </c>
      <c r="D1870" s="36" t="s">
        <v>5168</v>
      </c>
      <c r="E1870" s="36" t="s">
        <v>5312</v>
      </c>
      <c r="F1870" s="36">
        <f t="shared" si="35"/>
        <v>4</v>
      </c>
      <c r="G1870" s="36" t="str">
        <f t="shared" si="36"/>
        <v>03/08/202605:57:57</v>
      </c>
      <c r="H1870" s="36" t="s">
        <v>5168</v>
      </c>
      <c r="I1870" s="37">
        <v>46089</v>
      </c>
      <c r="J1870" s="37" t="str">
        <f t="shared" si="37"/>
        <v>WE</v>
      </c>
      <c r="K1870" s="36" t="s">
        <v>5313</v>
      </c>
      <c r="L1870" s="36">
        <f t="shared" si="38"/>
        <v>5</v>
      </c>
      <c r="M1870" s="36" t="s">
        <v>213</v>
      </c>
      <c r="N1870" s="38">
        <f t="shared" si="39"/>
        <v>4.2627314814814826E-2</v>
      </c>
      <c r="O1870" s="39">
        <v>71045</v>
      </c>
      <c r="P1870" s="40">
        <f>VLOOKUP(O1870,'CPT to wRVU'!$A$1:$C$9660,3,FALSE)</f>
        <v>0.18</v>
      </c>
      <c r="Q1870" s="25"/>
      <c r="R1870" s="25"/>
      <c r="S1870" s="25"/>
      <c r="T1870" s="25"/>
    </row>
    <row r="1871" spans="1:20" ht="27" customHeight="1" x14ac:dyDescent="0.2">
      <c r="A1871" s="29" t="s">
        <v>5314</v>
      </c>
      <c r="B1871" s="30" t="s">
        <v>40</v>
      </c>
      <c r="C1871" s="30" t="s">
        <v>61</v>
      </c>
      <c r="D1871" s="30" t="s">
        <v>5168</v>
      </c>
      <c r="E1871" s="30" t="s">
        <v>2306</v>
      </c>
      <c r="F1871" s="30">
        <f t="shared" si="35"/>
        <v>4</v>
      </c>
      <c r="G1871" s="30" t="str">
        <f t="shared" si="36"/>
        <v>03/08/202605:58:54</v>
      </c>
      <c r="H1871" s="30" t="s">
        <v>5168</v>
      </c>
      <c r="I1871" s="31">
        <v>46089</v>
      </c>
      <c r="J1871" s="31" t="str">
        <f t="shared" si="37"/>
        <v>WE</v>
      </c>
      <c r="K1871" s="30" t="s">
        <v>5315</v>
      </c>
      <c r="L1871" s="30">
        <f t="shared" si="38"/>
        <v>5</v>
      </c>
      <c r="M1871" s="30" t="s">
        <v>213</v>
      </c>
      <c r="N1871" s="32">
        <f t="shared" si="39"/>
        <v>4.3506944444444445E-2</v>
      </c>
      <c r="O1871" s="33">
        <v>71045</v>
      </c>
      <c r="P1871" s="34">
        <f>VLOOKUP(O1871,'CPT to wRVU'!$A$1:$C$9660,3,FALSE)</f>
        <v>0.18</v>
      </c>
      <c r="Q1871" s="28"/>
      <c r="R1871" s="28"/>
      <c r="S1871" s="28"/>
      <c r="T1871" s="28"/>
    </row>
    <row r="1872" spans="1:20" ht="27" customHeight="1" x14ac:dyDescent="0.2">
      <c r="A1872" s="35" t="s">
        <v>5316</v>
      </c>
      <c r="B1872" s="36" t="s">
        <v>40</v>
      </c>
      <c r="C1872" s="36" t="s">
        <v>61</v>
      </c>
      <c r="D1872" s="36" t="s">
        <v>5168</v>
      </c>
      <c r="E1872" s="36" t="s">
        <v>5317</v>
      </c>
      <c r="F1872" s="36">
        <f t="shared" si="35"/>
        <v>4</v>
      </c>
      <c r="G1872" s="36" t="str">
        <f t="shared" si="36"/>
        <v>03/08/202605:59:34</v>
      </c>
      <c r="H1872" s="36" t="s">
        <v>5168</v>
      </c>
      <c r="I1872" s="37">
        <v>46089</v>
      </c>
      <c r="J1872" s="37" t="str">
        <f t="shared" si="37"/>
        <v>WE</v>
      </c>
      <c r="K1872" s="36" t="s">
        <v>5318</v>
      </c>
      <c r="L1872" s="36">
        <f t="shared" si="38"/>
        <v>5</v>
      </c>
      <c r="M1872" s="36" t="s">
        <v>213</v>
      </c>
      <c r="N1872" s="38">
        <f t="shared" si="39"/>
        <v>4.4236111111111115E-2</v>
      </c>
      <c r="O1872" s="39">
        <v>71045</v>
      </c>
      <c r="P1872" s="40">
        <f>VLOOKUP(O1872,'CPT to wRVU'!$A$1:$C$9660,3,FALSE)</f>
        <v>0.18</v>
      </c>
      <c r="Q1872" s="25"/>
      <c r="R1872" s="25"/>
      <c r="S1872" s="25"/>
      <c r="T1872" s="25"/>
    </row>
    <row r="1873" spans="1:20" ht="27" customHeight="1" x14ac:dyDescent="0.2">
      <c r="A1873" s="29" t="s">
        <v>5319</v>
      </c>
      <c r="B1873" s="30" t="s">
        <v>40</v>
      </c>
      <c r="C1873" s="30" t="s">
        <v>61</v>
      </c>
      <c r="D1873" s="30" t="s">
        <v>5168</v>
      </c>
      <c r="E1873" s="30" t="s">
        <v>5320</v>
      </c>
      <c r="F1873" s="30">
        <f t="shared" si="35"/>
        <v>4</v>
      </c>
      <c r="G1873" s="30" t="str">
        <f t="shared" si="36"/>
        <v>03/08/202606:00:36</v>
      </c>
      <c r="H1873" s="30" t="s">
        <v>5168</v>
      </c>
      <c r="I1873" s="31">
        <v>46089</v>
      </c>
      <c r="J1873" s="31" t="str">
        <f t="shared" si="37"/>
        <v>WE</v>
      </c>
      <c r="K1873" s="30" t="s">
        <v>5321</v>
      </c>
      <c r="L1873" s="30">
        <f t="shared" si="38"/>
        <v>6</v>
      </c>
      <c r="M1873" s="30" t="s">
        <v>213</v>
      </c>
      <c r="N1873" s="32">
        <f t="shared" si="39"/>
        <v>7.736111111111113E-2</v>
      </c>
      <c r="O1873" s="33">
        <v>71045</v>
      </c>
      <c r="P1873" s="34">
        <f>VLOOKUP(O1873,'CPT to wRVU'!$A$1:$C$9660,3,FALSE)</f>
        <v>0.18</v>
      </c>
      <c r="Q1873" s="28"/>
      <c r="R1873" s="28">
        <f>SUM(P1873:P1894)</f>
        <v>7.3599999999999985</v>
      </c>
      <c r="S1873" s="28"/>
      <c r="T1873" s="28"/>
    </row>
    <row r="1874" spans="1:20" ht="27" customHeight="1" x14ac:dyDescent="0.2">
      <c r="A1874" s="35" t="s">
        <v>5322</v>
      </c>
      <c r="B1874" s="36" t="s">
        <v>40</v>
      </c>
      <c r="C1874" s="36" t="s">
        <v>61</v>
      </c>
      <c r="D1874" s="36" t="s">
        <v>5168</v>
      </c>
      <c r="E1874" s="36" t="s">
        <v>5323</v>
      </c>
      <c r="F1874" s="36">
        <f t="shared" si="35"/>
        <v>4</v>
      </c>
      <c r="G1874" s="36" t="str">
        <f t="shared" si="36"/>
        <v>03/08/202606:01:03</v>
      </c>
      <c r="H1874" s="36" t="s">
        <v>5168</v>
      </c>
      <c r="I1874" s="37">
        <v>46089</v>
      </c>
      <c r="J1874" s="37" t="str">
        <f t="shared" si="37"/>
        <v>WE</v>
      </c>
      <c r="K1874" s="36" t="s">
        <v>5324</v>
      </c>
      <c r="L1874" s="36">
        <f t="shared" si="38"/>
        <v>6</v>
      </c>
      <c r="M1874" s="36" t="s">
        <v>213</v>
      </c>
      <c r="N1874" s="38">
        <f t="shared" si="39"/>
        <v>4.5601851851851866E-2</v>
      </c>
      <c r="O1874" s="39">
        <v>71045</v>
      </c>
      <c r="P1874" s="40">
        <f>VLOOKUP(O1874,'CPT to wRVU'!$A$1:$C$9660,3,FALSE)</f>
        <v>0.18</v>
      </c>
      <c r="Q1874" s="25"/>
      <c r="R1874" s="25"/>
      <c r="S1874" s="25"/>
      <c r="T1874" s="25"/>
    </row>
    <row r="1875" spans="1:20" ht="27" customHeight="1" x14ac:dyDescent="0.2">
      <c r="A1875" s="29" t="s">
        <v>5325</v>
      </c>
      <c r="B1875" s="30" t="s">
        <v>40</v>
      </c>
      <c r="C1875" s="30" t="s">
        <v>61</v>
      </c>
      <c r="D1875" s="30" t="s">
        <v>5168</v>
      </c>
      <c r="E1875" s="30" t="s">
        <v>5326</v>
      </c>
      <c r="F1875" s="30">
        <f t="shared" si="35"/>
        <v>4</v>
      </c>
      <c r="G1875" s="30" t="str">
        <f t="shared" si="36"/>
        <v>03/08/202606:02:13</v>
      </c>
      <c r="H1875" s="30" t="s">
        <v>5168</v>
      </c>
      <c r="I1875" s="31">
        <v>46089</v>
      </c>
      <c r="J1875" s="31" t="str">
        <f t="shared" si="37"/>
        <v>WE</v>
      </c>
      <c r="K1875" s="30" t="s">
        <v>5327</v>
      </c>
      <c r="L1875" s="30">
        <f t="shared" si="38"/>
        <v>6</v>
      </c>
      <c r="M1875" s="30" t="s">
        <v>213</v>
      </c>
      <c r="N1875" s="32">
        <f t="shared" si="39"/>
        <v>4.7349537037037009E-2</v>
      </c>
      <c r="O1875" s="33">
        <v>71045</v>
      </c>
      <c r="P1875" s="34">
        <f>VLOOKUP(O1875,'CPT to wRVU'!$A$1:$C$9660,3,FALSE)</f>
        <v>0.18</v>
      </c>
      <c r="Q1875" s="28"/>
      <c r="R1875" s="28"/>
      <c r="S1875" s="28"/>
      <c r="T1875" s="28"/>
    </row>
    <row r="1876" spans="1:20" ht="27" customHeight="1" x14ac:dyDescent="0.2">
      <c r="A1876" s="35" t="s">
        <v>5328</v>
      </c>
      <c r="B1876" s="36" t="s">
        <v>40</v>
      </c>
      <c r="C1876" s="36" t="s">
        <v>61</v>
      </c>
      <c r="D1876" s="36" t="s">
        <v>5168</v>
      </c>
      <c r="E1876" s="36" t="s">
        <v>5329</v>
      </c>
      <c r="F1876" s="36">
        <f t="shared" si="35"/>
        <v>4</v>
      </c>
      <c r="G1876" s="36" t="str">
        <f t="shared" si="36"/>
        <v>03/08/202606:04:08</v>
      </c>
      <c r="H1876" s="36" t="s">
        <v>5168</v>
      </c>
      <c r="I1876" s="37">
        <v>46089</v>
      </c>
      <c r="J1876" s="37" t="str">
        <f t="shared" si="37"/>
        <v>WE</v>
      </c>
      <c r="K1876" s="36" t="s">
        <v>5330</v>
      </c>
      <c r="L1876" s="36">
        <f t="shared" si="38"/>
        <v>6</v>
      </c>
      <c r="M1876" s="36" t="s">
        <v>213</v>
      </c>
      <c r="N1876" s="38">
        <f t="shared" si="39"/>
        <v>4.810185185185184E-2</v>
      </c>
      <c r="O1876" s="39">
        <v>71045</v>
      </c>
      <c r="P1876" s="40">
        <f>VLOOKUP(O1876,'CPT to wRVU'!$A$1:$C$9660,3,FALSE)</f>
        <v>0.18</v>
      </c>
      <c r="Q1876" s="25"/>
      <c r="R1876" s="25"/>
      <c r="S1876" s="25"/>
      <c r="T1876" s="25"/>
    </row>
    <row r="1877" spans="1:20" ht="27" customHeight="1" x14ac:dyDescent="0.2">
      <c r="A1877" s="29" t="s">
        <v>5331</v>
      </c>
      <c r="B1877" s="30" t="s">
        <v>40</v>
      </c>
      <c r="C1877" s="30" t="s">
        <v>61</v>
      </c>
      <c r="D1877" s="30" t="s">
        <v>5168</v>
      </c>
      <c r="E1877" s="30" t="s">
        <v>5332</v>
      </c>
      <c r="F1877" s="30">
        <f t="shared" si="35"/>
        <v>4</v>
      </c>
      <c r="G1877" s="30" t="str">
        <f t="shared" si="36"/>
        <v>03/08/202606:04:43</v>
      </c>
      <c r="H1877" s="30" t="s">
        <v>5168</v>
      </c>
      <c r="I1877" s="31">
        <v>46089</v>
      </c>
      <c r="J1877" s="31" t="str">
        <f t="shared" si="37"/>
        <v>WE</v>
      </c>
      <c r="K1877" s="30" t="s">
        <v>5333</v>
      </c>
      <c r="L1877" s="30">
        <f t="shared" si="38"/>
        <v>6</v>
      </c>
      <c r="M1877" s="30" t="s">
        <v>213</v>
      </c>
      <c r="N1877" s="32">
        <f t="shared" si="39"/>
        <v>4.8842592592592576E-2</v>
      </c>
      <c r="O1877" s="33">
        <v>71045</v>
      </c>
      <c r="P1877" s="34">
        <f>VLOOKUP(O1877,'CPT to wRVU'!$A$1:$C$9660,3,FALSE)</f>
        <v>0.18</v>
      </c>
      <c r="Q1877" s="28"/>
      <c r="R1877" s="28"/>
      <c r="S1877" s="28"/>
      <c r="T1877" s="28"/>
    </row>
    <row r="1878" spans="1:20" ht="27" customHeight="1" x14ac:dyDescent="0.2">
      <c r="A1878" s="35" t="s">
        <v>5334</v>
      </c>
      <c r="B1878" s="36" t="s">
        <v>40</v>
      </c>
      <c r="C1878" s="36" t="s">
        <v>61</v>
      </c>
      <c r="D1878" s="36" t="s">
        <v>5168</v>
      </c>
      <c r="E1878" s="36" t="s">
        <v>5335</v>
      </c>
      <c r="F1878" s="36">
        <f t="shared" si="35"/>
        <v>4</v>
      </c>
      <c r="G1878" s="36" t="str">
        <f t="shared" si="36"/>
        <v>03/08/202606:05:17</v>
      </c>
      <c r="H1878" s="36" t="s">
        <v>5168</v>
      </c>
      <c r="I1878" s="37">
        <v>46089</v>
      </c>
      <c r="J1878" s="37" t="str">
        <f t="shared" si="37"/>
        <v>WE</v>
      </c>
      <c r="K1878" s="36" t="s">
        <v>5336</v>
      </c>
      <c r="L1878" s="36">
        <f t="shared" si="38"/>
        <v>6</v>
      </c>
      <c r="M1878" s="36" t="s">
        <v>213</v>
      </c>
      <c r="N1878" s="38">
        <f t="shared" si="39"/>
        <v>4.9780092592592584E-2</v>
      </c>
      <c r="O1878" s="39">
        <v>71045</v>
      </c>
      <c r="P1878" s="40">
        <f>VLOOKUP(O1878,'CPT to wRVU'!$A$1:$C$9660,3,FALSE)</f>
        <v>0.18</v>
      </c>
      <c r="Q1878" s="25"/>
      <c r="R1878" s="25"/>
      <c r="S1878" s="25"/>
      <c r="T1878" s="25"/>
    </row>
    <row r="1879" spans="1:20" ht="27" customHeight="1" x14ac:dyDescent="0.2">
      <c r="A1879" s="29" t="s">
        <v>5337</v>
      </c>
      <c r="B1879" s="30" t="s">
        <v>40</v>
      </c>
      <c r="C1879" s="30" t="s">
        <v>61</v>
      </c>
      <c r="D1879" s="30" t="s">
        <v>5168</v>
      </c>
      <c r="E1879" s="30" t="s">
        <v>5338</v>
      </c>
      <c r="F1879" s="30">
        <f t="shared" si="35"/>
        <v>4</v>
      </c>
      <c r="G1879" s="30" t="str">
        <f t="shared" si="36"/>
        <v>03/08/202606:05:52</v>
      </c>
      <c r="H1879" s="30" t="s">
        <v>5168</v>
      </c>
      <c r="I1879" s="31">
        <v>46089</v>
      </c>
      <c r="J1879" s="31" t="str">
        <f t="shared" si="37"/>
        <v>WE</v>
      </c>
      <c r="K1879" s="30" t="s">
        <v>5339</v>
      </c>
      <c r="L1879" s="30">
        <f t="shared" si="38"/>
        <v>6</v>
      </c>
      <c r="M1879" s="30" t="s">
        <v>213</v>
      </c>
      <c r="N1879" s="32">
        <f t="shared" si="39"/>
        <v>5.0451388888888865E-2</v>
      </c>
      <c r="O1879" s="33">
        <v>71045</v>
      </c>
      <c r="P1879" s="34">
        <f>VLOOKUP(O1879,'CPT to wRVU'!$A$1:$C$9660,3,FALSE)</f>
        <v>0.18</v>
      </c>
      <c r="Q1879" s="28"/>
      <c r="R1879" s="28"/>
      <c r="S1879" s="28"/>
      <c r="T1879" s="28"/>
    </row>
    <row r="1880" spans="1:20" ht="27" customHeight="1" x14ac:dyDescent="0.2">
      <c r="A1880" s="35" t="s">
        <v>5340</v>
      </c>
      <c r="B1880" s="36" t="s">
        <v>40</v>
      </c>
      <c r="C1880" s="36" t="s">
        <v>61</v>
      </c>
      <c r="D1880" s="36" t="s">
        <v>5168</v>
      </c>
      <c r="E1880" s="36" t="s">
        <v>4333</v>
      </c>
      <c r="F1880" s="36">
        <f t="shared" si="35"/>
        <v>4</v>
      </c>
      <c r="G1880" s="36" t="str">
        <f t="shared" si="36"/>
        <v>03/08/202606:06:30</v>
      </c>
      <c r="H1880" s="36" t="s">
        <v>5168</v>
      </c>
      <c r="I1880" s="37">
        <v>46089</v>
      </c>
      <c r="J1880" s="37" t="str">
        <f t="shared" si="37"/>
        <v>WE</v>
      </c>
      <c r="K1880" s="36" t="s">
        <v>5341</v>
      </c>
      <c r="L1880" s="36">
        <f t="shared" si="38"/>
        <v>6</v>
      </c>
      <c r="M1880" s="36" t="s">
        <v>213</v>
      </c>
      <c r="N1880" s="38">
        <f t="shared" si="39"/>
        <v>5.113425925925924E-2</v>
      </c>
      <c r="O1880" s="39">
        <v>71045</v>
      </c>
      <c r="P1880" s="40">
        <f>VLOOKUP(O1880,'CPT to wRVU'!$A$1:$C$9660,3,FALSE)</f>
        <v>0.18</v>
      </c>
      <c r="Q1880" s="25"/>
      <c r="R1880" s="25"/>
      <c r="S1880" s="25"/>
      <c r="T1880" s="25"/>
    </row>
    <row r="1881" spans="1:20" ht="27" customHeight="1" x14ac:dyDescent="0.2">
      <c r="A1881" s="29" t="s">
        <v>5342</v>
      </c>
      <c r="B1881" s="30" t="s">
        <v>40</v>
      </c>
      <c r="C1881" s="30" t="s">
        <v>61</v>
      </c>
      <c r="D1881" s="30" t="s">
        <v>5168</v>
      </c>
      <c r="E1881" s="30" t="s">
        <v>5343</v>
      </c>
      <c r="F1881" s="30">
        <f t="shared" si="35"/>
        <v>4</v>
      </c>
      <c r="G1881" s="30" t="str">
        <f t="shared" si="36"/>
        <v>03/08/202606:07:10</v>
      </c>
      <c r="H1881" s="30" t="s">
        <v>5168</v>
      </c>
      <c r="I1881" s="31">
        <v>46089</v>
      </c>
      <c r="J1881" s="31" t="str">
        <f t="shared" si="37"/>
        <v>WE</v>
      </c>
      <c r="K1881" s="30" t="s">
        <v>5344</v>
      </c>
      <c r="L1881" s="30">
        <f t="shared" si="38"/>
        <v>6</v>
      </c>
      <c r="M1881" s="30" t="s">
        <v>213</v>
      </c>
      <c r="N1881" s="32">
        <f t="shared" si="39"/>
        <v>5.1898148148148165E-2</v>
      </c>
      <c r="O1881" s="33">
        <v>71045</v>
      </c>
      <c r="P1881" s="34">
        <f>VLOOKUP(O1881,'CPT to wRVU'!$A$1:$C$9660,3,FALSE)</f>
        <v>0.18</v>
      </c>
      <c r="Q1881" s="28"/>
      <c r="R1881" s="28"/>
      <c r="S1881" s="28"/>
      <c r="T1881" s="28"/>
    </row>
    <row r="1882" spans="1:20" ht="27" customHeight="1" x14ac:dyDescent="0.2">
      <c r="A1882" s="35" t="s">
        <v>5345</v>
      </c>
      <c r="B1882" s="36" t="s">
        <v>40</v>
      </c>
      <c r="C1882" s="36" t="s">
        <v>61</v>
      </c>
      <c r="D1882" s="36" t="s">
        <v>5168</v>
      </c>
      <c r="E1882" s="36" t="s">
        <v>5346</v>
      </c>
      <c r="F1882" s="36">
        <f t="shared" si="35"/>
        <v>4</v>
      </c>
      <c r="G1882" s="36" t="str">
        <f t="shared" si="36"/>
        <v>03/08/202606:07:47</v>
      </c>
      <c r="H1882" s="36" t="s">
        <v>5168</v>
      </c>
      <c r="I1882" s="37">
        <v>46089</v>
      </c>
      <c r="J1882" s="37" t="str">
        <f t="shared" si="37"/>
        <v>WE</v>
      </c>
      <c r="K1882" s="36" t="s">
        <v>5347</v>
      </c>
      <c r="L1882" s="36">
        <f t="shared" si="38"/>
        <v>6</v>
      </c>
      <c r="M1882" s="36" t="s">
        <v>213</v>
      </c>
      <c r="N1882" s="38">
        <f t="shared" si="39"/>
        <v>5.2569444444444446E-2</v>
      </c>
      <c r="O1882" s="39">
        <v>71045</v>
      </c>
      <c r="P1882" s="40">
        <f>VLOOKUP(O1882,'CPT to wRVU'!$A$1:$C$9660,3,FALSE)</f>
        <v>0.18</v>
      </c>
      <c r="Q1882" s="25"/>
      <c r="R1882" s="25"/>
      <c r="S1882" s="25"/>
      <c r="T1882" s="25"/>
    </row>
    <row r="1883" spans="1:20" ht="27" customHeight="1" x14ac:dyDescent="0.2">
      <c r="A1883" s="29" t="s">
        <v>5348</v>
      </c>
      <c r="B1883" s="30" t="s">
        <v>40</v>
      </c>
      <c r="C1883" s="30" t="s">
        <v>61</v>
      </c>
      <c r="D1883" s="30" t="s">
        <v>5168</v>
      </c>
      <c r="E1883" s="30" t="s">
        <v>5349</v>
      </c>
      <c r="F1883" s="30">
        <f t="shared" si="35"/>
        <v>4</v>
      </c>
      <c r="G1883" s="30" t="str">
        <f t="shared" si="36"/>
        <v>03/08/202606:08:38</v>
      </c>
      <c r="H1883" s="30" t="s">
        <v>5168</v>
      </c>
      <c r="I1883" s="31">
        <v>46089</v>
      </c>
      <c r="J1883" s="31" t="str">
        <f t="shared" si="37"/>
        <v>WE</v>
      </c>
      <c r="K1883" s="30" t="s">
        <v>5350</v>
      </c>
      <c r="L1883" s="30">
        <f t="shared" si="38"/>
        <v>6</v>
      </c>
      <c r="M1883" s="30" t="s">
        <v>213</v>
      </c>
      <c r="N1883" s="32">
        <f t="shared" si="39"/>
        <v>5.3483796296296265E-2</v>
      </c>
      <c r="O1883" s="33">
        <v>71045</v>
      </c>
      <c r="P1883" s="34">
        <f>VLOOKUP(O1883,'CPT to wRVU'!$A$1:$C$9660,3,FALSE)</f>
        <v>0.18</v>
      </c>
      <c r="Q1883" s="28"/>
      <c r="R1883" s="28"/>
      <c r="S1883" s="28"/>
      <c r="T1883" s="28"/>
    </row>
    <row r="1884" spans="1:20" ht="27" customHeight="1" x14ac:dyDescent="0.2">
      <c r="A1884" s="35" t="s">
        <v>5351</v>
      </c>
      <c r="B1884" s="36" t="s">
        <v>21</v>
      </c>
      <c r="C1884" s="36" t="s">
        <v>2479</v>
      </c>
      <c r="D1884" s="36" t="s">
        <v>5168</v>
      </c>
      <c r="E1884" s="36" t="s">
        <v>5352</v>
      </c>
      <c r="F1884" s="36">
        <f t="shared" si="35"/>
        <v>4</v>
      </c>
      <c r="G1884" s="36" t="str">
        <f t="shared" si="36"/>
        <v>03/08/202606:35:59</v>
      </c>
      <c r="H1884" s="36" t="s">
        <v>5168</v>
      </c>
      <c r="I1884" s="37">
        <v>46089</v>
      </c>
      <c r="J1884" s="37" t="str">
        <f t="shared" si="37"/>
        <v>WE</v>
      </c>
      <c r="K1884" s="36" t="s">
        <v>5353</v>
      </c>
      <c r="L1884" s="36">
        <f t="shared" si="38"/>
        <v>6</v>
      </c>
      <c r="M1884" s="36" t="s">
        <v>213</v>
      </c>
      <c r="N1884" s="38">
        <f t="shared" si="39"/>
        <v>0.10200231481481481</v>
      </c>
      <c r="O1884" s="39">
        <v>70490</v>
      </c>
      <c r="P1884" s="40">
        <f>VLOOKUP(O1884,'CPT to wRVU'!$A$1:$C$9660,3,FALSE)</f>
        <v>1.28</v>
      </c>
      <c r="Q1884" s="25"/>
      <c r="R1884" s="25"/>
      <c r="S1884" s="25"/>
      <c r="T1884" s="25"/>
    </row>
    <row r="1885" spans="1:20" ht="27" customHeight="1" x14ac:dyDescent="0.2">
      <c r="A1885" s="29" t="s">
        <v>5354</v>
      </c>
      <c r="B1885" s="30" t="s">
        <v>171</v>
      </c>
      <c r="C1885" s="30" t="s">
        <v>393</v>
      </c>
      <c r="D1885" s="30" t="s">
        <v>5168</v>
      </c>
      <c r="E1885" s="30" t="s">
        <v>5355</v>
      </c>
      <c r="F1885" s="30">
        <f t="shared" si="35"/>
        <v>3</v>
      </c>
      <c r="G1885" s="30" t="str">
        <f t="shared" si="36"/>
        <v>03/08/202606:39:57</v>
      </c>
      <c r="H1885" s="30" t="s">
        <v>5168</v>
      </c>
      <c r="I1885" s="31">
        <v>46089</v>
      </c>
      <c r="J1885" s="31" t="str">
        <f t="shared" si="37"/>
        <v>WE</v>
      </c>
      <c r="K1885" s="30" t="s">
        <v>5356</v>
      </c>
      <c r="L1885" s="30">
        <f t="shared" si="38"/>
        <v>6</v>
      </c>
      <c r="M1885" s="30" t="s">
        <v>213</v>
      </c>
      <c r="N1885" s="32">
        <f t="shared" si="39"/>
        <v>0.12414351851851851</v>
      </c>
      <c r="O1885" s="33">
        <v>76700</v>
      </c>
      <c r="P1885" s="34">
        <f>VLOOKUP(O1885,'CPT to wRVU'!$A$1:$C$9660,3,FALSE)</f>
        <v>0.81</v>
      </c>
      <c r="Q1885" s="28"/>
      <c r="R1885" s="28"/>
      <c r="S1885" s="28"/>
      <c r="T1885" s="28"/>
    </row>
    <row r="1886" spans="1:20" ht="27" customHeight="1" x14ac:dyDescent="0.2">
      <c r="A1886" s="35" t="s">
        <v>5357</v>
      </c>
      <c r="B1886" s="36" t="s">
        <v>40</v>
      </c>
      <c r="C1886" s="36" t="s">
        <v>61</v>
      </c>
      <c r="D1886" s="36" t="s">
        <v>5168</v>
      </c>
      <c r="E1886" s="36" t="s">
        <v>5358</v>
      </c>
      <c r="F1886" s="36">
        <f t="shared" si="35"/>
        <v>3</v>
      </c>
      <c r="G1886" s="36" t="str">
        <f t="shared" si="36"/>
        <v>03/08/202606:41:32</v>
      </c>
      <c r="H1886" s="36" t="s">
        <v>5168</v>
      </c>
      <c r="I1886" s="37">
        <v>46089</v>
      </c>
      <c r="J1886" s="37" t="str">
        <f t="shared" si="37"/>
        <v>WE</v>
      </c>
      <c r="K1886" s="36" t="s">
        <v>5359</v>
      </c>
      <c r="L1886" s="36">
        <f t="shared" si="38"/>
        <v>6</v>
      </c>
      <c r="M1886" s="36" t="s">
        <v>213</v>
      </c>
      <c r="N1886" s="38">
        <f t="shared" si="39"/>
        <v>0.11910879629629628</v>
      </c>
      <c r="O1886" s="39">
        <v>71045</v>
      </c>
      <c r="P1886" s="40">
        <f>VLOOKUP(O1886,'CPT to wRVU'!$A$1:$C$9660,3,FALSE)</f>
        <v>0.18</v>
      </c>
      <c r="Q1886" s="25"/>
      <c r="R1886" s="25"/>
      <c r="S1886" s="25"/>
      <c r="T1886" s="25"/>
    </row>
    <row r="1887" spans="1:20" ht="27" customHeight="1" x14ac:dyDescent="0.2">
      <c r="A1887" s="29" t="s">
        <v>5360</v>
      </c>
      <c r="B1887" s="30" t="s">
        <v>40</v>
      </c>
      <c r="C1887" s="30" t="s">
        <v>61</v>
      </c>
      <c r="D1887" s="30" t="s">
        <v>5168</v>
      </c>
      <c r="E1887" s="30" t="s">
        <v>5361</v>
      </c>
      <c r="F1887" s="30">
        <f t="shared" si="35"/>
        <v>6</v>
      </c>
      <c r="G1887" s="30" t="str">
        <f t="shared" si="36"/>
        <v>03/08/202606:41:58</v>
      </c>
      <c r="H1887" s="30" t="s">
        <v>5168</v>
      </c>
      <c r="I1887" s="31">
        <v>46089</v>
      </c>
      <c r="J1887" s="31" t="str">
        <f t="shared" si="37"/>
        <v>WE</v>
      </c>
      <c r="K1887" s="30" t="s">
        <v>5362</v>
      </c>
      <c r="L1887" s="30">
        <f t="shared" si="38"/>
        <v>6</v>
      </c>
      <c r="M1887" s="30" t="s">
        <v>213</v>
      </c>
      <c r="N1887" s="32">
        <f t="shared" si="39"/>
        <v>2.6469907407407456E-2</v>
      </c>
      <c r="O1887" s="33">
        <v>71045</v>
      </c>
      <c r="P1887" s="34">
        <f>VLOOKUP(O1887,'CPT to wRVU'!$A$1:$C$9660,3,FALSE)</f>
        <v>0.18</v>
      </c>
      <c r="Q1887" s="28"/>
      <c r="R1887" s="28"/>
      <c r="S1887" s="28"/>
      <c r="T1887" s="28"/>
    </row>
    <row r="1888" spans="1:20" ht="27" customHeight="1" x14ac:dyDescent="0.2">
      <c r="A1888" s="35" t="s">
        <v>5363</v>
      </c>
      <c r="B1888" s="36" t="s">
        <v>40</v>
      </c>
      <c r="C1888" s="36" t="s">
        <v>61</v>
      </c>
      <c r="D1888" s="36" t="s">
        <v>5168</v>
      </c>
      <c r="E1888" s="36" t="s">
        <v>5364</v>
      </c>
      <c r="F1888" s="36">
        <f t="shared" si="35"/>
        <v>4</v>
      </c>
      <c r="G1888" s="36" t="str">
        <f t="shared" si="36"/>
        <v>03/08/202606:42:57</v>
      </c>
      <c r="H1888" s="36" t="s">
        <v>5168</v>
      </c>
      <c r="I1888" s="37">
        <v>46089</v>
      </c>
      <c r="J1888" s="37" t="str">
        <f t="shared" si="37"/>
        <v>WE</v>
      </c>
      <c r="K1888" s="36" t="s">
        <v>5365</v>
      </c>
      <c r="L1888" s="36">
        <f t="shared" si="38"/>
        <v>6</v>
      </c>
      <c r="M1888" s="36" t="s">
        <v>213</v>
      </c>
      <c r="N1888" s="38">
        <f t="shared" si="39"/>
        <v>7.6736111111111116E-2</v>
      </c>
      <c r="O1888" s="39">
        <v>71045</v>
      </c>
      <c r="P1888" s="40">
        <f>VLOOKUP(O1888,'CPT to wRVU'!$A$1:$C$9660,3,FALSE)</f>
        <v>0.18</v>
      </c>
      <c r="Q1888" s="25"/>
      <c r="R1888" s="25"/>
      <c r="S1888" s="25"/>
      <c r="T1888" s="25"/>
    </row>
    <row r="1889" spans="1:20" ht="27" customHeight="1" x14ac:dyDescent="0.2">
      <c r="A1889" s="29" t="s">
        <v>5366</v>
      </c>
      <c r="B1889" s="30" t="s">
        <v>40</v>
      </c>
      <c r="C1889" s="30" t="s">
        <v>61</v>
      </c>
      <c r="D1889" s="30" t="s">
        <v>5168</v>
      </c>
      <c r="E1889" s="30" t="s">
        <v>5367</v>
      </c>
      <c r="F1889" s="30">
        <f t="shared" si="35"/>
        <v>6</v>
      </c>
      <c r="G1889" s="30" t="str">
        <f t="shared" si="36"/>
        <v>03/08/202606:44:06</v>
      </c>
      <c r="H1889" s="30" t="s">
        <v>5168</v>
      </c>
      <c r="I1889" s="31">
        <v>46089</v>
      </c>
      <c r="J1889" s="31" t="str">
        <f t="shared" si="37"/>
        <v>WE</v>
      </c>
      <c r="K1889" s="30" t="s">
        <v>5368</v>
      </c>
      <c r="L1889" s="30">
        <f t="shared" si="38"/>
        <v>6</v>
      </c>
      <c r="M1889" s="30" t="s">
        <v>213</v>
      </c>
      <c r="N1889" s="32">
        <f t="shared" si="39"/>
        <v>2.6747685185185222E-2</v>
      </c>
      <c r="O1889" s="33">
        <v>71045</v>
      </c>
      <c r="P1889" s="34">
        <f>VLOOKUP(O1889,'CPT to wRVU'!$A$1:$C$9660,3,FALSE)</f>
        <v>0.18</v>
      </c>
      <c r="Q1889" s="28"/>
      <c r="R1889" s="28"/>
      <c r="S1889" s="28"/>
      <c r="T1889" s="28"/>
    </row>
    <row r="1890" spans="1:20" ht="27" customHeight="1" x14ac:dyDescent="0.2">
      <c r="A1890" s="35" t="s">
        <v>5369</v>
      </c>
      <c r="B1890" s="36" t="s">
        <v>40</v>
      </c>
      <c r="C1890" s="36" t="s">
        <v>61</v>
      </c>
      <c r="D1890" s="36" t="s">
        <v>5168</v>
      </c>
      <c r="E1890" s="36" t="s">
        <v>5370</v>
      </c>
      <c r="F1890" s="36">
        <f t="shared" si="35"/>
        <v>6</v>
      </c>
      <c r="G1890" s="36" t="str">
        <f t="shared" si="36"/>
        <v>03/08/202606:45:12</v>
      </c>
      <c r="H1890" s="36" t="s">
        <v>5168</v>
      </c>
      <c r="I1890" s="37">
        <v>46089</v>
      </c>
      <c r="J1890" s="37" t="str">
        <f t="shared" si="37"/>
        <v>WE</v>
      </c>
      <c r="K1890" s="36" t="s">
        <v>5371</v>
      </c>
      <c r="L1890" s="36">
        <f t="shared" si="38"/>
        <v>6</v>
      </c>
      <c r="M1890" s="36" t="s">
        <v>213</v>
      </c>
      <c r="N1890" s="38">
        <f t="shared" si="39"/>
        <v>2.6851851851851849E-2</v>
      </c>
      <c r="O1890" s="39">
        <v>71045</v>
      </c>
      <c r="P1890" s="40">
        <f>VLOOKUP(O1890,'CPT to wRVU'!$A$1:$C$9660,3,FALSE)</f>
        <v>0.18</v>
      </c>
      <c r="Q1890" s="25"/>
      <c r="R1890" s="25"/>
      <c r="S1890" s="25"/>
      <c r="T1890" s="25"/>
    </row>
    <row r="1891" spans="1:20" ht="27" customHeight="1" x14ac:dyDescent="0.2">
      <c r="A1891" s="29" t="s">
        <v>5372</v>
      </c>
      <c r="B1891" s="30" t="s">
        <v>40</v>
      </c>
      <c r="C1891" s="30" t="s">
        <v>61</v>
      </c>
      <c r="D1891" s="30" t="s">
        <v>5168</v>
      </c>
      <c r="E1891" s="30" t="s">
        <v>5373</v>
      </c>
      <c r="F1891" s="30">
        <f t="shared" si="35"/>
        <v>3</v>
      </c>
      <c r="G1891" s="30" t="str">
        <f t="shared" si="36"/>
        <v>03/08/202606:46:55</v>
      </c>
      <c r="H1891" s="30" t="s">
        <v>5168</v>
      </c>
      <c r="I1891" s="31">
        <v>46089</v>
      </c>
      <c r="J1891" s="31" t="str">
        <f t="shared" si="37"/>
        <v>WE</v>
      </c>
      <c r="K1891" s="30" t="s">
        <v>5374</v>
      </c>
      <c r="L1891" s="30">
        <f t="shared" si="38"/>
        <v>6</v>
      </c>
      <c r="M1891" s="30" t="s">
        <v>213</v>
      </c>
      <c r="N1891" s="32">
        <f t="shared" si="39"/>
        <v>0.12896990740740741</v>
      </c>
      <c r="O1891" s="33">
        <v>71045</v>
      </c>
      <c r="P1891" s="34">
        <f>VLOOKUP(O1891,'CPT to wRVU'!$A$1:$C$9660,3,FALSE)</f>
        <v>0.18</v>
      </c>
      <c r="Q1891" s="28"/>
      <c r="R1891" s="28"/>
      <c r="S1891" s="28"/>
      <c r="T1891" s="28"/>
    </row>
    <row r="1892" spans="1:20" ht="27" customHeight="1" x14ac:dyDescent="0.2">
      <c r="A1892" s="35" t="s">
        <v>5375</v>
      </c>
      <c r="B1892" s="36" t="s">
        <v>40</v>
      </c>
      <c r="C1892" s="36" t="s">
        <v>160</v>
      </c>
      <c r="D1892" s="36" t="s">
        <v>5168</v>
      </c>
      <c r="E1892" s="36" t="s">
        <v>1260</v>
      </c>
      <c r="F1892" s="36">
        <f t="shared" si="35"/>
        <v>5</v>
      </c>
      <c r="G1892" s="36" t="str">
        <f t="shared" si="36"/>
        <v>03/08/202606:49:10</v>
      </c>
      <c r="H1892" s="36" t="s">
        <v>5168</v>
      </c>
      <c r="I1892" s="37">
        <v>46089</v>
      </c>
      <c r="J1892" s="37" t="str">
        <f t="shared" si="37"/>
        <v>WE</v>
      </c>
      <c r="K1892" s="36" t="s">
        <v>5376</v>
      </c>
      <c r="L1892" s="36">
        <f t="shared" si="38"/>
        <v>6</v>
      </c>
      <c r="M1892" s="36" t="s">
        <v>213</v>
      </c>
      <c r="N1892" s="38">
        <f t="shared" si="39"/>
        <v>6.6006944444444465E-2</v>
      </c>
      <c r="O1892" s="39">
        <v>73610</v>
      </c>
      <c r="P1892" s="40">
        <f>VLOOKUP(O1892,'CPT to wRVU'!$A$1:$C$9660,3,FALSE)</f>
        <v>0.17</v>
      </c>
      <c r="Q1892" s="25"/>
      <c r="R1892" s="25"/>
      <c r="S1892" s="25"/>
      <c r="T1892" s="25"/>
    </row>
    <row r="1893" spans="1:20" ht="27" customHeight="1" x14ac:dyDescent="0.2">
      <c r="A1893" s="29" t="s">
        <v>5377</v>
      </c>
      <c r="B1893" s="30" t="s">
        <v>40</v>
      </c>
      <c r="C1893" s="30" t="s">
        <v>41</v>
      </c>
      <c r="D1893" s="30" t="s">
        <v>5168</v>
      </c>
      <c r="E1893" s="30" t="s">
        <v>5378</v>
      </c>
      <c r="F1893" s="30">
        <f t="shared" si="35"/>
        <v>3</v>
      </c>
      <c r="G1893" s="30" t="str">
        <f t="shared" si="36"/>
        <v>03/08/202606:52:15</v>
      </c>
      <c r="H1893" s="30" t="s">
        <v>5168</v>
      </c>
      <c r="I1893" s="31">
        <v>46089</v>
      </c>
      <c r="J1893" s="31" t="str">
        <f t="shared" si="37"/>
        <v>WE</v>
      </c>
      <c r="K1893" s="30" t="s">
        <v>345</v>
      </c>
      <c r="L1893" s="30">
        <f t="shared" si="38"/>
        <v>6</v>
      </c>
      <c r="M1893" s="30" t="s">
        <v>213</v>
      </c>
      <c r="N1893" s="32">
        <f t="shared" si="39"/>
        <v>0.14905092592592595</v>
      </c>
      <c r="O1893" s="33">
        <v>71046</v>
      </c>
      <c r="P1893" s="34">
        <f>VLOOKUP(O1893,'CPT to wRVU'!$A$1:$C$9660,3,FALSE)</f>
        <v>0.22</v>
      </c>
      <c r="Q1893" s="28"/>
      <c r="R1893" s="28"/>
      <c r="S1893" s="28"/>
      <c r="T1893" s="28"/>
    </row>
    <row r="1894" spans="1:20" ht="27" customHeight="1" x14ac:dyDescent="0.2">
      <c r="A1894" s="35" t="s">
        <v>5379</v>
      </c>
      <c r="B1894" s="36" t="s">
        <v>21</v>
      </c>
      <c r="C1894" s="36" t="s">
        <v>84</v>
      </c>
      <c r="D1894" s="36" t="s">
        <v>5168</v>
      </c>
      <c r="E1894" s="36" t="s">
        <v>5380</v>
      </c>
      <c r="F1894" s="36">
        <f t="shared" si="35"/>
        <v>4</v>
      </c>
      <c r="G1894" s="36" t="str">
        <f t="shared" si="36"/>
        <v>03/08/202606:59:37</v>
      </c>
      <c r="H1894" s="36" t="s">
        <v>5168</v>
      </c>
      <c r="I1894" s="37">
        <v>46089</v>
      </c>
      <c r="J1894" s="37" t="str">
        <f t="shared" si="37"/>
        <v>WE</v>
      </c>
      <c r="K1894" s="36" t="s">
        <v>5381</v>
      </c>
      <c r="L1894" s="36">
        <f t="shared" si="38"/>
        <v>6</v>
      </c>
      <c r="M1894" s="36" t="s">
        <v>213</v>
      </c>
      <c r="N1894" s="38">
        <f t="shared" si="39"/>
        <v>0.1194212962962963</v>
      </c>
      <c r="O1894" s="39">
        <v>74177</v>
      </c>
      <c r="P1894" s="40">
        <f>VLOOKUP(O1894,'CPT to wRVU'!$A$1:$C$9660,3,FALSE)</f>
        <v>1.82</v>
      </c>
      <c r="Q1894" s="25"/>
      <c r="R1894" s="25"/>
      <c r="S1894" s="25"/>
      <c r="T1894" s="25"/>
    </row>
    <row r="1895" spans="1:20" ht="27" customHeight="1" x14ac:dyDescent="0.2">
      <c r="A1895" s="29" t="s">
        <v>5382</v>
      </c>
      <c r="B1895" s="30" t="s">
        <v>21</v>
      </c>
      <c r="C1895" s="30" t="s">
        <v>22</v>
      </c>
      <c r="D1895" s="30" t="s">
        <v>5168</v>
      </c>
      <c r="E1895" s="30" t="s">
        <v>5383</v>
      </c>
      <c r="F1895" s="30">
        <f t="shared" si="35"/>
        <v>4</v>
      </c>
      <c r="G1895" s="30" t="str">
        <f t="shared" si="36"/>
        <v>03/08/202607:16:05</v>
      </c>
      <c r="H1895" s="30" t="s">
        <v>5168</v>
      </c>
      <c r="I1895" s="31">
        <v>46089</v>
      </c>
      <c r="J1895" s="31" t="str">
        <f t="shared" si="37"/>
        <v>WE</v>
      </c>
      <c r="K1895" s="30" t="s">
        <v>5384</v>
      </c>
      <c r="L1895" s="30">
        <f t="shared" si="38"/>
        <v>7</v>
      </c>
      <c r="M1895" s="30" t="s">
        <v>213</v>
      </c>
      <c r="N1895" s="32">
        <f t="shared" si="39"/>
        <v>0.11859953703703707</v>
      </c>
      <c r="O1895" s="33">
        <v>74177</v>
      </c>
      <c r="P1895" s="34">
        <f>VLOOKUP(O1895,'CPT to wRVU'!$A$1:$C$9660,3,FALSE)</f>
        <v>1.82</v>
      </c>
      <c r="Q1895" s="28"/>
      <c r="R1895" s="28">
        <f>SUM(P1895:P1910)</f>
        <v>11.760000000000002</v>
      </c>
      <c r="S1895" s="41">
        <f>(R1895*65)-550</f>
        <v>214.40000000000009</v>
      </c>
      <c r="T1895" s="28"/>
    </row>
    <row r="1896" spans="1:20" ht="16.5" customHeight="1" x14ac:dyDescent="0.2">
      <c r="A1896" s="35" t="s">
        <v>5385</v>
      </c>
      <c r="B1896" s="36" t="s">
        <v>40</v>
      </c>
      <c r="C1896" s="36" t="s">
        <v>627</v>
      </c>
      <c r="D1896" s="36" t="s">
        <v>5168</v>
      </c>
      <c r="E1896" s="36" t="s">
        <v>5386</v>
      </c>
      <c r="F1896" s="36">
        <f t="shared" si="35"/>
        <v>4</v>
      </c>
      <c r="G1896" s="36" t="str">
        <f t="shared" si="36"/>
        <v>03/08/202607:16:56</v>
      </c>
      <c r="H1896" s="36" t="s">
        <v>5168</v>
      </c>
      <c r="I1896" s="37">
        <v>46089</v>
      </c>
      <c r="J1896" s="37" t="str">
        <f t="shared" si="37"/>
        <v>WE</v>
      </c>
      <c r="K1896" s="36" t="s">
        <v>5387</v>
      </c>
      <c r="L1896" s="36">
        <f t="shared" si="38"/>
        <v>7</v>
      </c>
      <c r="M1896" s="36" t="s">
        <v>213</v>
      </c>
      <c r="N1896" s="38">
        <f t="shared" si="39"/>
        <v>9.8692129629629644E-2</v>
      </c>
      <c r="O1896" s="39">
        <v>73030</v>
      </c>
      <c r="P1896" s="40">
        <f>VLOOKUP(O1896,'CPT to wRVU'!$A$1:$C$9660,3,FALSE)</f>
        <v>0.18</v>
      </c>
      <c r="Q1896" s="25"/>
      <c r="R1896" s="25"/>
      <c r="S1896" s="25"/>
      <c r="T1896" s="25"/>
    </row>
    <row r="1897" spans="1:20" ht="27" customHeight="1" x14ac:dyDescent="0.2">
      <c r="A1897" s="29" t="s">
        <v>5388</v>
      </c>
      <c r="B1897" s="30" t="s">
        <v>40</v>
      </c>
      <c r="C1897" s="30" t="s">
        <v>61</v>
      </c>
      <c r="D1897" s="30" t="s">
        <v>5168</v>
      </c>
      <c r="E1897" s="30" t="s">
        <v>5389</v>
      </c>
      <c r="F1897" s="30">
        <f t="shared" si="35"/>
        <v>6</v>
      </c>
      <c r="G1897" s="30" t="str">
        <f t="shared" si="36"/>
        <v>03/08/202607:18:15</v>
      </c>
      <c r="H1897" s="30" t="s">
        <v>5168</v>
      </c>
      <c r="I1897" s="31">
        <v>46089</v>
      </c>
      <c r="J1897" s="31" t="str">
        <f t="shared" si="37"/>
        <v>WE</v>
      </c>
      <c r="K1897" s="30" t="s">
        <v>5390</v>
      </c>
      <c r="L1897" s="30">
        <f t="shared" si="38"/>
        <v>7</v>
      </c>
      <c r="M1897" s="30" t="s">
        <v>213</v>
      </c>
      <c r="N1897" s="32">
        <f t="shared" si="39"/>
        <v>4.9490740740740724E-2</v>
      </c>
      <c r="O1897" s="33">
        <v>71045</v>
      </c>
      <c r="P1897" s="34">
        <f>VLOOKUP(O1897,'CPT to wRVU'!$A$1:$C$9660,3,FALSE)</f>
        <v>0.18</v>
      </c>
      <c r="Q1897" s="28"/>
      <c r="R1897" s="28"/>
      <c r="S1897" s="28"/>
      <c r="T1897" s="28"/>
    </row>
    <row r="1898" spans="1:20" ht="27" customHeight="1" x14ac:dyDescent="0.2">
      <c r="A1898" s="35" t="s">
        <v>5391</v>
      </c>
      <c r="B1898" s="36" t="s">
        <v>40</v>
      </c>
      <c r="C1898" s="36" t="s">
        <v>68</v>
      </c>
      <c r="D1898" s="36" t="s">
        <v>5168</v>
      </c>
      <c r="E1898" s="36" t="s">
        <v>5373</v>
      </c>
      <c r="F1898" s="36">
        <f t="shared" si="35"/>
        <v>3</v>
      </c>
      <c r="G1898" s="36" t="str">
        <f t="shared" si="36"/>
        <v>03/08/202607:19:06</v>
      </c>
      <c r="H1898" s="36" t="s">
        <v>5168</v>
      </c>
      <c r="I1898" s="37">
        <v>46089</v>
      </c>
      <c r="J1898" s="37" t="str">
        <f t="shared" si="37"/>
        <v>WE</v>
      </c>
      <c r="K1898" s="36" t="s">
        <v>5392</v>
      </c>
      <c r="L1898" s="36">
        <f t="shared" si="38"/>
        <v>7</v>
      </c>
      <c r="M1898" s="36" t="s">
        <v>213</v>
      </c>
      <c r="N1898" s="38">
        <f t="shared" si="39"/>
        <v>0.15131944444444442</v>
      </c>
      <c r="O1898" s="39">
        <v>72170</v>
      </c>
      <c r="P1898" s="40">
        <f>VLOOKUP(O1898,'CPT to wRVU'!$A$1:$C$9660,3,FALSE)</f>
        <v>0.17</v>
      </c>
      <c r="Q1898" s="25"/>
      <c r="R1898" s="25"/>
      <c r="S1898" s="25"/>
      <c r="T1898" s="25"/>
    </row>
    <row r="1899" spans="1:20" ht="27" customHeight="1" x14ac:dyDescent="0.2">
      <c r="A1899" s="29" t="s">
        <v>5393</v>
      </c>
      <c r="B1899" s="30" t="s">
        <v>40</v>
      </c>
      <c r="C1899" s="30" t="s">
        <v>1055</v>
      </c>
      <c r="D1899" s="30" t="s">
        <v>5168</v>
      </c>
      <c r="E1899" s="30" t="s">
        <v>5394</v>
      </c>
      <c r="F1899" s="30">
        <f t="shared" si="35"/>
        <v>5</v>
      </c>
      <c r="G1899" s="30" t="str">
        <f t="shared" si="36"/>
        <v>03/08/202607:20:37</v>
      </c>
      <c r="H1899" s="30" t="s">
        <v>5168</v>
      </c>
      <c r="I1899" s="31">
        <v>46089</v>
      </c>
      <c r="J1899" s="31" t="str">
        <f t="shared" si="37"/>
        <v>WE</v>
      </c>
      <c r="K1899" s="30" t="s">
        <v>5395</v>
      </c>
      <c r="L1899" s="30">
        <f t="shared" si="38"/>
        <v>7</v>
      </c>
      <c r="M1899" s="30" t="s">
        <v>213</v>
      </c>
      <c r="N1899" s="32">
        <f t="shared" si="39"/>
        <v>9.010416666666668E-2</v>
      </c>
      <c r="O1899" s="33">
        <v>73090</v>
      </c>
      <c r="P1899" s="34">
        <f>VLOOKUP(O1899,'CPT to wRVU'!$A$1:$C$9660,3,FALSE)</f>
        <v>0.16</v>
      </c>
      <c r="Q1899" s="28"/>
      <c r="R1899" s="28"/>
      <c r="S1899" s="28"/>
      <c r="T1899" s="28"/>
    </row>
    <row r="1900" spans="1:20" ht="27" customHeight="1" x14ac:dyDescent="0.2">
      <c r="A1900" s="35" t="s">
        <v>5396</v>
      </c>
      <c r="B1900" s="36" t="s">
        <v>40</v>
      </c>
      <c r="C1900" s="36" t="s">
        <v>470</v>
      </c>
      <c r="D1900" s="36" t="s">
        <v>5168</v>
      </c>
      <c r="E1900" s="36" t="s">
        <v>5397</v>
      </c>
      <c r="F1900" s="36">
        <f t="shared" si="35"/>
        <v>5</v>
      </c>
      <c r="G1900" s="36" t="str">
        <f t="shared" si="36"/>
        <v>03/08/202607:21:16</v>
      </c>
      <c r="H1900" s="36" t="s">
        <v>5168</v>
      </c>
      <c r="I1900" s="37">
        <v>46089</v>
      </c>
      <c r="J1900" s="37" t="str">
        <f t="shared" si="37"/>
        <v>WE</v>
      </c>
      <c r="K1900" s="36" t="s">
        <v>5398</v>
      </c>
      <c r="L1900" s="36">
        <f t="shared" si="38"/>
        <v>7</v>
      </c>
      <c r="M1900" s="36" t="s">
        <v>213</v>
      </c>
      <c r="N1900" s="38">
        <f t="shared" si="39"/>
        <v>7.8495370370370382E-2</v>
      </c>
      <c r="O1900" s="39">
        <v>71045</v>
      </c>
      <c r="P1900" s="40">
        <f>VLOOKUP(O1900,'CPT to wRVU'!$A$1:$C$9660,3,FALSE)</f>
        <v>0.18</v>
      </c>
      <c r="Q1900" s="25"/>
      <c r="R1900" s="25"/>
      <c r="S1900" s="25"/>
      <c r="T1900" s="25"/>
    </row>
    <row r="1901" spans="1:20" ht="27" customHeight="1" x14ac:dyDescent="0.2">
      <c r="A1901" s="29" t="s">
        <v>5399</v>
      </c>
      <c r="B1901" s="30" t="s">
        <v>40</v>
      </c>
      <c r="C1901" s="30" t="s">
        <v>2689</v>
      </c>
      <c r="D1901" s="30" t="s">
        <v>5168</v>
      </c>
      <c r="E1901" s="30" t="s">
        <v>5400</v>
      </c>
      <c r="F1901" s="30">
        <f t="shared" si="35"/>
        <v>5</v>
      </c>
      <c r="G1901" s="30" t="str">
        <f t="shared" si="36"/>
        <v>03/08/202607:23:07</v>
      </c>
      <c r="H1901" s="30" t="s">
        <v>5168</v>
      </c>
      <c r="I1901" s="31">
        <v>46089</v>
      </c>
      <c r="J1901" s="31" t="str">
        <f t="shared" si="37"/>
        <v>WE</v>
      </c>
      <c r="K1901" s="30" t="s">
        <v>5401</v>
      </c>
      <c r="L1901" s="30">
        <f t="shared" si="38"/>
        <v>7</v>
      </c>
      <c r="M1901" s="30" t="s">
        <v>213</v>
      </c>
      <c r="N1901" s="32">
        <f t="shared" si="39"/>
        <v>9.1296296296296292E-2</v>
      </c>
      <c r="O1901" s="33">
        <v>73590</v>
      </c>
      <c r="P1901" s="34">
        <f>VLOOKUP(O1901,'CPT to wRVU'!$A$1:$C$9660,3,FALSE)</f>
        <v>0.16</v>
      </c>
      <c r="Q1901" s="28"/>
      <c r="R1901" s="28"/>
      <c r="S1901" s="28"/>
      <c r="T1901" s="28"/>
    </row>
    <row r="1902" spans="1:20" ht="27" customHeight="1" x14ac:dyDescent="0.2">
      <c r="A1902" s="35" t="s">
        <v>5402</v>
      </c>
      <c r="B1902" s="36" t="s">
        <v>21</v>
      </c>
      <c r="C1902" s="36" t="s">
        <v>28</v>
      </c>
      <c r="D1902" s="36" t="s">
        <v>5168</v>
      </c>
      <c r="E1902" s="36" t="s">
        <v>5403</v>
      </c>
      <c r="F1902" s="36">
        <f t="shared" si="35"/>
        <v>7</v>
      </c>
      <c r="G1902" s="36" t="str">
        <f t="shared" si="36"/>
        <v>03/08/202607:36:42</v>
      </c>
      <c r="H1902" s="36" t="s">
        <v>5168</v>
      </c>
      <c r="I1902" s="37">
        <v>46089</v>
      </c>
      <c r="J1902" s="37" t="str">
        <f t="shared" si="37"/>
        <v>WE</v>
      </c>
      <c r="K1902" s="36" t="s">
        <v>5404</v>
      </c>
      <c r="L1902" s="36">
        <f t="shared" si="38"/>
        <v>7</v>
      </c>
      <c r="M1902" s="36" t="s">
        <v>213</v>
      </c>
      <c r="N1902" s="38">
        <f t="shared" si="39"/>
        <v>1.5763888888888911E-2</v>
      </c>
      <c r="O1902" s="39">
        <v>70450</v>
      </c>
      <c r="P1902" s="40">
        <f>VLOOKUP(O1902,'CPT to wRVU'!$A$1:$C$9660,3,FALSE)</f>
        <v>0.85</v>
      </c>
      <c r="Q1902" s="25"/>
      <c r="R1902" s="25"/>
      <c r="S1902" s="25"/>
      <c r="T1902" s="25"/>
    </row>
    <row r="1903" spans="1:20" ht="27" customHeight="1" x14ac:dyDescent="0.2">
      <c r="A1903" s="29" t="s">
        <v>5405</v>
      </c>
      <c r="B1903" s="30" t="s">
        <v>21</v>
      </c>
      <c r="C1903" s="30" t="s">
        <v>72</v>
      </c>
      <c r="D1903" s="30" t="s">
        <v>5168</v>
      </c>
      <c r="E1903" s="30" t="s">
        <v>5403</v>
      </c>
      <c r="F1903" s="30">
        <f t="shared" si="35"/>
        <v>7</v>
      </c>
      <c r="G1903" s="30" t="str">
        <f t="shared" si="36"/>
        <v>03/08/202607:36:42</v>
      </c>
      <c r="H1903" s="30" t="s">
        <v>5168</v>
      </c>
      <c r="I1903" s="31">
        <v>46089</v>
      </c>
      <c r="J1903" s="31" t="str">
        <f t="shared" si="37"/>
        <v>WE</v>
      </c>
      <c r="K1903" s="30" t="s">
        <v>5404</v>
      </c>
      <c r="L1903" s="30">
        <f t="shared" si="38"/>
        <v>7</v>
      </c>
      <c r="M1903" s="30" t="s">
        <v>213</v>
      </c>
      <c r="N1903" s="32">
        <f t="shared" si="39"/>
        <v>1.5763888888888911E-2</v>
      </c>
      <c r="O1903" s="33">
        <v>70498</v>
      </c>
      <c r="P1903" s="34">
        <f>VLOOKUP(O1903,'CPT to wRVU'!$A$1:$C$9660,3,FALSE)</f>
        <v>1.75</v>
      </c>
      <c r="Q1903" s="28"/>
      <c r="R1903" s="28"/>
      <c r="S1903" s="28"/>
      <c r="T1903" s="28"/>
    </row>
    <row r="1904" spans="1:20" ht="27" customHeight="1" x14ac:dyDescent="0.2">
      <c r="A1904" s="35" t="s">
        <v>5406</v>
      </c>
      <c r="B1904" s="36" t="s">
        <v>21</v>
      </c>
      <c r="C1904" s="36" t="s">
        <v>76</v>
      </c>
      <c r="D1904" s="36" t="s">
        <v>5168</v>
      </c>
      <c r="E1904" s="36" t="s">
        <v>5403</v>
      </c>
      <c r="F1904" s="36">
        <f t="shared" si="35"/>
        <v>7</v>
      </c>
      <c r="G1904" s="36" t="str">
        <f t="shared" si="36"/>
        <v>03/08/202607:36:42</v>
      </c>
      <c r="H1904" s="36" t="s">
        <v>5168</v>
      </c>
      <c r="I1904" s="37">
        <v>46089</v>
      </c>
      <c r="J1904" s="37" t="str">
        <f t="shared" si="37"/>
        <v>WE</v>
      </c>
      <c r="K1904" s="36" t="s">
        <v>5404</v>
      </c>
      <c r="L1904" s="36">
        <f t="shared" si="38"/>
        <v>7</v>
      </c>
      <c r="M1904" s="36" t="s">
        <v>213</v>
      </c>
      <c r="N1904" s="38">
        <f t="shared" si="39"/>
        <v>1.5763888888888911E-2</v>
      </c>
      <c r="O1904" s="39">
        <v>70496</v>
      </c>
      <c r="P1904" s="40">
        <f>VLOOKUP(O1904,'CPT to wRVU'!$A$1:$C$9660,3,FALSE)</f>
        <v>1.75</v>
      </c>
      <c r="Q1904" s="25"/>
      <c r="R1904" s="25"/>
      <c r="S1904" s="25"/>
      <c r="T1904" s="25"/>
    </row>
    <row r="1905" spans="1:20" ht="27" customHeight="1" x14ac:dyDescent="0.2">
      <c r="A1905" s="29" t="s">
        <v>5407</v>
      </c>
      <c r="B1905" s="30" t="s">
        <v>21</v>
      </c>
      <c r="C1905" s="30" t="s">
        <v>80</v>
      </c>
      <c r="D1905" s="30" t="s">
        <v>5168</v>
      </c>
      <c r="E1905" s="30" t="s">
        <v>5408</v>
      </c>
      <c r="F1905" s="30">
        <f t="shared" si="35"/>
        <v>4</v>
      </c>
      <c r="G1905" s="30" t="str">
        <f t="shared" si="36"/>
        <v>03/08/202607:47:59</v>
      </c>
      <c r="H1905" s="30" t="s">
        <v>5168</v>
      </c>
      <c r="I1905" s="31">
        <v>46089</v>
      </c>
      <c r="J1905" s="31" t="str">
        <f t="shared" si="37"/>
        <v>WE</v>
      </c>
      <c r="K1905" s="30" t="s">
        <v>5409</v>
      </c>
      <c r="L1905" s="30">
        <f t="shared" si="38"/>
        <v>7</v>
      </c>
      <c r="M1905" s="30" t="s">
        <v>213</v>
      </c>
      <c r="N1905" s="32">
        <f t="shared" si="39"/>
        <v>0.13773148148148148</v>
      </c>
      <c r="O1905" s="33">
        <v>71275</v>
      </c>
      <c r="P1905" s="34">
        <f>VLOOKUP(O1905,'CPT to wRVU'!$A$1:$C$9660,3,FALSE)</f>
        <v>1.82</v>
      </c>
      <c r="Q1905" s="28"/>
      <c r="R1905" s="28"/>
      <c r="S1905" s="28"/>
      <c r="T1905" s="28"/>
    </row>
    <row r="1906" spans="1:20" ht="27" customHeight="1" x14ac:dyDescent="0.2">
      <c r="A1906" s="35" t="s">
        <v>5410</v>
      </c>
      <c r="B1906" s="36" t="s">
        <v>171</v>
      </c>
      <c r="C1906" s="36" t="s">
        <v>1249</v>
      </c>
      <c r="D1906" s="36" t="s">
        <v>5168</v>
      </c>
      <c r="E1906" s="36" t="s">
        <v>5411</v>
      </c>
      <c r="F1906" s="36">
        <f t="shared" si="35"/>
        <v>4</v>
      </c>
      <c r="G1906" s="36" t="str">
        <f t="shared" si="36"/>
        <v>03/08/202607:49:50</v>
      </c>
      <c r="H1906" s="36" t="s">
        <v>5168</v>
      </c>
      <c r="I1906" s="37">
        <v>46089</v>
      </c>
      <c r="J1906" s="37" t="str">
        <f t="shared" si="37"/>
        <v>WE</v>
      </c>
      <c r="K1906" s="36" t="s">
        <v>5412</v>
      </c>
      <c r="L1906" s="36">
        <f t="shared" si="38"/>
        <v>7</v>
      </c>
      <c r="M1906" s="36" t="s">
        <v>213</v>
      </c>
      <c r="N1906" s="38">
        <f t="shared" si="39"/>
        <v>0.14314814814814816</v>
      </c>
      <c r="O1906" s="39">
        <v>93970</v>
      </c>
      <c r="P1906" s="40">
        <f>VLOOKUP(O1906,'CPT to wRVU'!$A$1:$C$9660,3,FALSE)</f>
        <v>0.7</v>
      </c>
      <c r="Q1906" s="25"/>
      <c r="R1906" s="25"/>
      <c r="S1906" s="25"/>
      <c r="T1906" s="25"/>
    </row>
    <row r="1907" spans="1:20" ht="27" customHeight="1" x14ac:dyDescent="0.2">
      <c r="A1907" s="29" t="s">
        <v>5413</v>
      </c>
      <c r="B1907" s="30" t="s">
        <v>171</v>
      </c>
      <c r="C1907" s="30" t="s">
        <v>179</v>
      </c>
      <c r="D1907" s="30" t="s">
        <v>5168</v>
      </c>
      <c r="E1907" s="30" t="s">
        <v>5414</v>
      </c>
      <c r="F1907" s="30">
        <f t="shared" si="35"/>
        <v>5</v>
      </c>
      <c r="G1907" s="30" t="str">
        <f t="shared" si="36"/>
        <v>03/08/202607:54:16</v>
      </c>
      <c r="H1907" s="30" t="s">
        <v>5168</v>
      </c>
      <c r="I1907" s="31">
        <v>46089</v>
      </c>
      <c r="J1907" s="31" t="str">
        <f t="shared" si="37"/>
        <v>WE</v>
      </c>
      <c r="K1907" s="30" t="s">
        <v>2614</v>
      </c>
      <c r="L1907" s="30">
        <f t="shared" si="38"/>
        <v>7</v>
      </c>
      <c r="M1907" s="30" t="s">
        <v>213</v>
      </c>
      <c r="N1907" s="32">
        <f t="shared" si="39"/>
        <v>0.1020949074074074</v>
      </c>
      <c r="O1907" s="33">
        <v>76705</v>
      </c>
      <c r="P1907" s="34">
        <f>VLOOKUP(O1907,'CPT to wRVU'!$A$1:$C$9660,3,FALSE)</f>
        <v>0.59</v>
      </c>
      <c r="Q1907" s="28"/>
      <c r="R1907" s="28"/>
      <c r="S1907" s="28"/>
      <c r="T1907" s="28"/>
    </row>
    <row r="1908" spans="1:20" ht="27" customHeight="1" x14ac:dyDescent="0.2">
      <c r="A1908" s="35" t="s">
        <v>5415</v>
      </c>
      <c r="B1908" s="36" t="s">
        <v>171</v>
      </c>
      <c r="C1908" s="36" t="s">
        <v>172</v>
      </c>
      <c r="D1908" s="36" t="s">
        <v>5168</v>
      </c>
      <c r="E1908" s="36" t="s">
        <v>5416</v>
      </c>
      <c r="F1908" s="36">
        <f t="shared" si="35"/>
        <v>7</v>
      </c>
      <c r="G1908" s="36" t="str">
        <f t="shared" si="36"/>
        <v>03/08/202607:57:29</v>
      </c>
      <c r="H1908" s="36" t="s">
        <v>5168</v>
      </c>
      <c r="I1908" s="37">
        <v>46089</v>
      </c>
      <c r="J1908" s="37" t="str">
        <f t="shared" si="37"/>
        <v>WE</v>
      </c>
      <c r="K1908" s="36" t="s">
        <v>5417</v>
      </c>
      <c r="L1908" s="36">
        <f t="shared" si="38"/>
        <v>7</v>
      </c>
      <c r="M1908" s="36" t="s">
        <v>213</v>
      </c>
      <c r="N1908" s="38">
        <f t="shared" si="39"/>
        <v>2.1944444444444489E-2</v>
      </c>
      <c r="O1908" s="39">
        <v>76870</v>
      </c>
      <c r="P1908" s="40">
        <f>VLOOKUP(O1908,'CPT to wRVU'!$A$1:$C$9660,3,FALSE)</f>
        <v>0.64</v>
      </c>
      <c r="Q1908" s="25"/>
      <c r="R1908" s="25"/>
      <c r="S1908" s="25"/>
      <c r="T1908" s="25"/>
    </row>
    <row r="1909" spans="1:20" ht="27" customHeight="1" x14ac:dyDescent="0.2">
      <c r="A1909" s="29" t="s">
        <v>5418</v>
      </c>
      <c r="B1909" s="30" t="s">
        <v>40</v>
      </c>
      <c r="C1909" s="30" t="s">
        <v>41</v>
      </c>
      <c r="D1909" s="30" t="s">
        <v>5168</v>
      </c>
      <c r="E1909" s="30" t="s">
        <v>5419</v>
      </c>
      <c r="F1909" s="30">
        <f t="shared" si="35"/>
        <v>7</v>
      </c>
      <c r="G1909" s="30" t="str">
        <f t="shared" si="36"/>
        <v>03/08/202607:58:15</v>
      </c>
      <c r="H1909" s="30" t="s">
        <v>5168</v>
      </c>
      <c r="I1909" s="31">
        <v>46089</v>
      </c>
      <c r="J1909" s="31" t="str">
        <f t="shared" si="37"/>
        <v>WE</v>
      </c>
      <c r="K1909" s="30" t="s">
        <v>5420</v>
      </c>
      <c r="L1909" s="30">
        <f t="shared" si="38"/>
        <v>7</v>
      </c>
      <c r="M1909" s="30" t="s">
        <v>213</v>
      </c>
      <c r="N1909" s="32">
        <f t="shared" si="39"/>
        <v>2.2245370370370388E-2</v>
      </c>
      <c r="O1909" s="33">
        <v>71046</v>
      </c>
      <c r="P1909" s="34">
        <f>VLOOKUP(O1909,'CPT to wRVU'!$A$1:$C$9660,3,FALSE)</f>
        <v>0.22</v>
      </c>
      <c r="Q1909" s="28"/>
      <c r="R1909" s="28"/>
      <c r="S1909" s="28"/>
      <c r="T1909" s="28"/>
    </row>
    <row r="1910" spans="1:20" ht="27" customHeight="1" x14ac:dyDescent="0.2">
      <c r="A1910" s="35" t="s">
        <v>5421</v>
      </c>
      <c r="B1910" s="36" t="s">
        <v>171</v>
      </c>
      <c r="C1910" s="36" t="s">
        <v>179</v>
      </c>
      <c r="D1910" s="36" t="s">
        <v>5168</v>
      </c>
      <c r="E1910" s="36" t="s">
        <v>5422</v>
      </c>
      <c r="F1910" s="36">
        <f t="shared" si="35"/>
        <v>7</v>
      </c>
      <c r="G1910" s="36" t="str">
        <f t="shared" si="36"/>
        <v>03/08/202607:59:46</v>
      </c>
      <c r="H1910" s="36" t="s">
        <v>5168</v>
      </c>
      <c r="I1910" s="37">
        <v>46089</v>
      </c>
      <c r="J1910" s="37" t="str">
        <f t="shared" si="37"/>
        <v>WE</v>
      </c>
      <c r="K1910" s="36" t="s">
        <v>5423</v>
      </c>
      <c r="L1910" s="36">
        <f t="shared" si="38"/>
        <v>7</v>
      </c>
      <c r="M1910" s="36" t="s">
        <v>213</v>
      </c>
      <c r="N1910" s="38">
        <f t="shared" si="39"/>
        <v>1.2407407407407367E-2</v>
      </c>
      <c r="O1910" s="39">
        <v>76705</v>
      </c>
      <c r="P1910" s="40">
        <f>VLOOKUP(O1910,'CPT to wRVU'!$A$1:$C$9660,3,FALSE)</f>
        <v>0.59</v>
      </c>
      <c r="Q1910" s="25"/>
      <c r="R1910" s="25"/>
      <c r="S1910" s="25"/>
      <c r="T1910" s="25"/>
    </row>
    <row r="1911" spans="1:20" ht="27" customHeight="1" x14ac:dyDescent="0.2">
      <c r="A1911" s="29" t="s">
        <v>5424</v>
      </c>
      <c r="B1911" s="30" t="s">
        <v>40</v>
      </c>
      <c r="C1911" s="30" t="s">
        <v>2128</v>
      </c>
      <c r="D1911" s="30" t="s">
        <v>5168</v>
      </c>
      <c r="E1911" s="30" t="s">
        <v>5425</v>
      </c>
      <c r="F1911" s="30">
        <f t="shared" si="35"/>
        <v>7</v>
      </c>
      <c r="G1911" s="30" t="str">
        <f t="shared" si="36"/>
        <v>03/08/202608:00:59</v>
      </c>
      <c r="H1911" s="30" t="s">
        <v>5168</v>
      </c>
      <c r="I1911" s="31">
        <v>46089</v>
      </c>
      <c r="J1911" s="31" t="str">
        <f t="shared" si="37"/>
        <v>WE</v>
      </c>
      <c r="K1911" s="30" t="s">
        <v>5426</v>
      </c>
      <c r="L1911" s="30">
        <f t="shared" si="38"/>
        <v>8</v>
      </c>
      <c r="M1911" s="30" t="s">
        <v>213</v>
      </c>
      <c r="N1911" s="32">
        <f t="shared" si="39"/>
        <v>3.2152777777777808E-2</v>
      </c>
      <c r="O1911" s="33">
        <v>71045</v>
      </c>
      <c r="P1911" s="34">
        <f>VLOOKUP(O1911,'CPT to wRVU'!$A$1:$C$9660,3,FALSE)</f>
        <v>0.18</v>
      </c>
      <c r="Q1911" s="28"/>
      <c r="R1911" s="28">
        <f>SUM(P1911:P1924)</f>
        <v>6.14</v>
      </c>
      <c r="S1911" s="28"/>
      <c r="T1911" s="28"/>
    </row>
    <row r="1912" spans="1:20" ht="27" customHeight="1" x14ac:dyDescent="0.2">
      <c r="A1912" s="35" t="s">
        <v>5427</v>
      </c>
      <c r="B1912" s="36" t="s">
        <v>40</v>
      </c>
      <c r="C1912" s="36" t="s">
        <v>206</v>
      </c>
      <c r="D1912" s="36" t="s">
        <v>5168</v>
      </c>
      <c r="E1912" s="36" t="s">
        <v>5428</v>
      </c>
      <c r="F1912" s="36">
        <f t="shared" si="35"/>
        <v>5</v>
      </c>
      <c r="G1912" s="36" t="str">
        <f t="shared" si="36"/>
        <v>03/08/202608:02:56</v>
      </c>
      <c r="H1912" s="36" t="s">
        <v>5168</v>
      </c>
      <c r="I1912" s="37">
        <v>46089</v>
      </c>
      <c r="J1912" s="37" t="str">
        <f t="shared" si="37"/>
        <v>WE</v>
      </c>
      <c r="K1912" s="36" t="s">
        <v>5429</v>
      </c>
      <c r="L1912" s="36">
        <f t="shared" si="38"/>
        <v>8</v>
      </c>
      <c r="M1912" s="36" t="s">
        <v>213</v>
      </c>
      <c r="N1912" s="38">
        <f t="shared" si="39"/>
        <v>9.9004629629629637E-2</v>
      </c>
      <c r="O1912" s="39">
        <v>73590</v>
      </c>
      <c r="P1912" s="40">
        <f>VLOOKUP(O1912,'CPT to wRVU'!$A$1:$C$9660,3,FALSE)</f>
        <v>0.16</v>
      </c>
      <c r="Q1912" s="25"/>
      <c r="R1912" s="25"/>
      <c r="S1912" s="25"/>
      <c r="T1912" s="25"/>
    </row>
    <row r="1913" spans="1:20" ht="27" customHeight="1" x14ac:dyDescent="0.2">
      <c r="A1913" s="29" t="s">
        <v>5430</v>
      </c>
      <c r="B1913" s="30" t="s">
        <v>40</v>
      </c>
      <c r="C1913" s="30" t="s">
        <v>41</v>
      </c>
      <c r="D1913" s="30" t="s">
        <v>5168</v>
      </c>
      <c r="E1913" s="30" t="s">
        <v>5431</v>
      </c>
      <c r="F1913" s="30">
        <f t="shared" si="35"/>
        <v>5</v>
      </c>
      <c r="G1913" s="30" t="str">
        <f t="shared" si="36"/>
        <v>03/08/202608:03:59</v>
      </c>
      <c r="H1913" s="30" t="s">
        <v>5168</v>
      </c>
      <c r="I1913" s="31">
        <v>46089</v>
      </c>
      <c r="J1913" s="31" t="str">
        <f t="shared" si="37"/>
        <v>WE</v>
      </c>
      <c r="K1913" s="30" t="s">
        <v>5432</v>
      </c>
      <c r="L1913" s="30">
        <f t="shared" si="38"/>
        <v>8</v>
      </c>
      <c r="M1913" s="30" t="s">
        <v>213</v>
      </c>
      <c r="N1913" s="32">
        <f t="shared" si="39"/>
        <v>9.5914351851851848E-2</v>
      </c>
      <c r="O1913" s="33">
        <v>71046</v>
      </c>
      <c r="P1913" s="34">
        <f>VLOOKUP(O1913,'CPT to wRVU'!$A$1:$C$9660,3,FALSE)</f>
        <v>0.22</v>
      </c>
      <c r="Q1913" s="28"/>
      <c r="R1913" s="28"/>
      <c r="S1913" s="28"/>
      <c r="T1913" s="28"/>
    </row>
    <row r="1914" spans="1:20" ht="27" customHeight="1" x14ac:dyDescent="0.2">
      <c r="A1914" s="35" t="s">
        <v>5433</v>
      </c>
      <c r="B1914" s="36" t="s">
        <v>40</v>
      </c>
      <c r="C1914" s="36" t="s">
        <v>97</v>
      </c>
      <c r="D1914" s="36" t="s">
        <v>5168</v>
      </c>
      <c r="E1914" s="36" t="s">
        <v>5428</v>
      </c>
      <c r="F1914" s="36">
        <f t="shared" si="35"/>
        <v>5</v>
      </c>
      <c r="G1914" s="36" t="str">
        <f t="shared" si="36"/>
        <v>03/08/202608:04:51</v>
      </c>
      <c r="H1914" s="36" t="s">
        <v>5168</v>
      </c>
      <c r="I1914" s="37">
        <v>46089</v>
      </c>
      <c r="J1914" s="37" t="str">
        <f t="shared" si="37"/>
        <v>WE</v>
      </c>
      <c r="K1914" s="36" t="s">
        <v>5434</v>
      </c>
      <c r="L1914" s="36">
        <f t="shared" si="38"/>
        <v>8</v>
      </c>
      <c r="M1914" s="36" t="s">
        <v>213</v>
      </c>
      <c r="N1914" s="38">
        <f t="shared" si="39"/>
        <v>0.10033564814814816</v>
      </c>
      <c r="O1914" s="39">
        <v>73610</v>
      </c>
      <c r="P1914" s="40">
        <f>VLOOKUP(O1914,'CPT to wRVU'!$A$1:$C$9660,3,FALSE)</f>
        <v>0.17</v>
      </c>
      <c r="Q1914" s="25"/>
      <c r="R1914" s="25"/>
      <c r="S1914" s="25"/>
      <c r="T1914" s="25"/>
    </row>
    <row r="1915" spans="1:20" ht="27" customHeight="1" x14ac:dyDescent="0.2">
      <c r="A1915" s="29" t="s">
        <v>5435</v>
      </c>
      <c r="B1915" s="30" t="s">
        <v>40</v>
      </c>
      <c r="C1915" s="30" t="s">
        <v>898</v>
      </c>
      <c r="D1915" s="30" t="s">
        <v>5168</v>
      </c>
      <c r="E1915" s="30" t="s">
        <v>5428</v>
      </c>
      <c r="F1915" s="30">
        <f t="shared" si="35"/>
        <v>5</v>
      </c>
      <c r="G1915" s="30" t="str">
        <f t="shared" si="36"/>
        <v>03/08/202608:06:53</v>
      </c>
      <c r="H1915" s="30" t="s">
        <v>5168</v>
      </c>
      <c r="I1915" s="31">
        <v>46089</v>
      </c>
      <c r="J1915" s="31" t="str">
        <f t="shared" si="37"/>
        <v>WE</v>
      </c>
      <c r="K1915" s="30" t="s">
        <v>5436</v>
      </c>
      <c r="L1915" s="30">
        <f t="shared" si="38"/>
        <v>8</v>
      </c>
      <c r="M1915" s="30" t="s">
        <v>213</v>
      </c>
      <c r="N1915" s="32">
        <f t="shared" si="39"/>
        <v>0.10174768518518518</v>
      </c>
      <c r="O1915" s="33">
        <v>73110</v>
      </c>
      <c r="P1915" s="34">
        <f>VLOOKUP(O1915,'CPT to wRVU'!$A$1:$C$9660,3,FALSE)</f>
        <v>0.17</v>
      </c>
      <c r="Q1915" s="28"/>
      <c r="R1915" s="28"/>
      <c r="S1915" s="28"/>
      <c r="T1915" s="28"/>
    </row>
    <row r="1916" spans="1:20" ht="27" customHeight="1" x14ac:dyDescent="0.2">
      <c r="A1916" s="35" t="s">
        <v>5437</v>
      </c>
      <c r="B1916" s="36" t="s">
        <v>40</v>
      </c>
      <c r="C1916" s="36" t="s">
        <v>41</v>
      </c>
      <c r="D1916" s="36" t="s">
        <v>5168</v>
      </c>
      <c r="E1916" s="36" t="s">
        <v>5438</v>
      </c>
      <c r="F1916" s="36">
        <f t="shared" si="35"/>
        <v>6</v>
      </c>
      <c r="G1916" s="36" t="str">
        <f t="shared" si="36"/>
        <v>03/08/202608:09:24</v>
      </c>
      <c r="H1916" s="36" t="s">
        <v>5168</v>
      </c>
      <c r="I1916" s="37">
        <v>46089</v>
      </c>
      <c r="J1916" s="37" t="str">
        <f t="shared" si="37"/>
        <v>WE</v>
      </c>
      <c r="K1916" s="36" t="s">
        <v>5439</v>
      </c>
      <c r="L1916" s="36">
        <f t="shared" si="38"/>
        <v>8</v>
      </c>
      <c r="M1916" s="36" t="s">
        <v>213</v>
      </c>
      <c r="N1916" s="38">
        <f t="shared" si="39"/>
        <v>6.9259259259259243E-2</v>
      </c>
      <c r="O1916" s="39">
        <v>71046</v>
      </c>
      <c r="P1916" s="40">
        <f>VLOOKUP(O1916,'CPT to wRVU'!$A$1:$C$9660,3,FALSE)</f>
        <v>0.22</v>
      </c>
      <c r="Q1916" s="25"/>
      <c r="R1916" s="25"/>
      <c r="S1916" s="25"/>
      <c r="T1916" s="25"/>
    </row>
    <row r="1917" spans="1:20" ht="27" customHeight="1" x14ac:dyDescent="0.2">
      <c r="A1917" s="29" t="s">
        <v>5440</v>
      </c>
      <c r="B1917" s="30" t="s">
        <v>21</v>
      </c>
      <c r="C1917" s="30" t="s">
        <v>22</v>
      </c>
      <c r="D1917" s="30" t="s">
        <v>5168</v>
      </c>
      <c r="E1917" s="30" t="s">
        <v>5441</v>
      </c>
      <c r="F1917" s="30">
        <f t="shared" si="35"/>
        <v>7</v>
      </c>
      <c r="G1917" s="30" t="str">
        <f t="shared" si="36"/>
        <v>03/08/202608:23:40</v>
      </c>
      <c r="H1917" s="30" t="s">
        <v>5168</v>
      </c>
      <c r="I1917" s="31">
        <v>46089</v>
      </c>
      <c r="J1917" s="31" t="str">
        <f t="shared" si="37"/>
        <v>WE</v>
      </c>
      <c r="K1917" s="30" t="s">
        <v>5442</v>
      </c>
      <c r="L1917" s="30">
        <f t="shared" si="38"/>
        <v>8</v>
      </c>
      <c r="M1917" s="30" t="s">
        <v>213</v>
      </c>
      <c r="N1917" s="32">
        <f t="shared" si="39"/>
        <v>2.553240740740742E-2</v>
      </c>
      <c r="O1917" s="33">
        <v>74177</v>
      </c>
      <c r="P1917" s="34">
        <f>VLOOKUP(O1917,'CPT to wRVU'!$A$1:$C$9660,3,FALSE)</f>
        <v>1.82</v>
      </c>
      <c r="Q1917" s="28"/>
      <c r="R1917" s="28"/>
      <c r="S1917" s="28"/>
      <c r="T1917" s="28"/>
    </row>
    <row r="1918" spans="1:20" ht="27" customHeight="1" x14ac:dyDescent="0.2">
      <c r="A1918" s="35" t="s">
        <v>5443</v>
      </c>
      <c r="B1918" s="36" t="s">
        <v>21</v>
      </c>
      <c r="C1918" s="36" t="s">
        <v>22</v>
      </c>
      <c r="D1918" s="36" t="s">
        <v>5168</v>
      </c>
      <c r="E1918" s="36" t="s">
        <v>5444</v>
      </c>
      <c r="F1918" s="36">
        <f t="shared" si="35"/>
        <v>8</v>
      </c>
      <c r="G1918" s="36" t="str">
        <f t="shared" si="36"/>
        <v>03/08/202608:37:45</v>
      </c>
      <c r="H1918" s="36" t="s">
        <v>5168</v>
      </c>
      <c r="I1918" s="37">
        <v>46089</v>
      </c>
      <c r="J1918" s="37" t="str">
        <f t="shared" si="37"/>
        <v>WE</v>
      </c>
      <c r="K1918" s="36" t="s">
        <v>5445</v>
      </c>
      <c r="L1918" s="36">
        <f t="shared" si="38"/>
        <v>8</v>
      </c>
      <c r="M1918" s="36" t="s">
        <v>213</v>
      </c>
      <c r="N1918" s="38">
        <f t="shared" si="39"/>
        <v>2.5868055555555602E-2</v>
      </c>
      <c r="O1918" s="39">
        <v>74177</v>
      </c>
      <c r="P1918" s="40">
        <f>VLOOKUP(O1918,'CPT to wRVU'!$A$1:$C$9660,3,FALSE)</f>
        <v>1.82</v>
      </c>
      <c r="Q1918" s="25"/>
      <c r="R1918" s="25"/>
      <c r="S1918" s="25"/>
      <c r="T1918" s="25"/>
    </row>
    <row r="1919" spans="1:20" ht="27" customHeight="1" x14ac:dyDescent="0.2">
      <c r="A1919" s="29" t="s">
        <v>5446</v>
      </c>
      <c r="B1919" s="30" t="s">
        <v>40</v>
      </c>
      <c r="C1919" s="30" t="s">
        <v>41</v>
      </c>
      <c r="D1919" s="30" t="s">
        <v>5168</v>
      </c>
      <c r="E1919" s="30" t="s">
        <v>5447</v>
      </c>
      <c r="F1919" s="30">
        <f t="shared" si="35"/>
        <v>8</v>
      </c>
      <c r="G1919" s="30" t="str">
        <f t="shared" si="36"/>
        <v>03/08/202608:42:25</v>
      </c>
      <c r="H1919" s="30" t="s">
        <v>5168</v>
      </c>
      <c r="I1919" s="31">
        <v>46089</v>
      </c>
      <c r="J1919" s="31" t="str">
        <f t="shared" si="37"/>
        <v>WE</v>
      </c>
      <c r="K1919" s="30" t="s">
        <v>5448</v>
      </c>
      <c r="L1919" s="30">
        <f t="shared" si="38"/>
        <v>8</v>
      </c>
      <c r="M1919" s="30" t="s">
        <v>213</v>
      </c>
      <c r="N1919" s="32">
        <f t="shared" si="39"/>
        <v>3.9004629629629806E-3</v>
      </c>
      <c r="O1919" s="33">
        <v>71046</v>
      </c>
      <c r="P1919" s="34">
        <f>VLOOKUP(O1919,'CPT to wRVU'!$A$1:$C$9660,3,FALSE)</f>
        <v>0.22</v>
      </c>
      <c r="Q1919" s="28"/>
      <c r="R1919" s="28"/>
      <c r="S1919" s="28"/>
      <c r="T1919" s="28"/>
    </row>
    <row r="1920" spans="1:20" ht="27" customHeight="1" x14ac:dyDescent="0.2">
      <c r="A1920" s="35" t="s">
        <v>5449</v>
      </c>
      <c r="B1920" s="36" t="s">
        <v>40</v>
      </c>
      <c r="C1920" s="36" t="s">
        <v>68</v>
      </c>
      <c r="D1920" s="36" t="s">
        <v>5168</v>
      </c>
      <c r="E1920" s="36" t="s">
        <v>5450</v>
      </c>
      <c r="F1920" s="36">
        <f t="shared" si="35"/>
        <v>8</v>
      </c>
      <c r="G1920" s="36" t="str">
        <f t="shared" si="36"/>
        <v>03/08/202608:43:33</v>
      </c>
      <c r="H1920" s="36" t="s">
        <v>5168</v>
      </c>
      <c r="I1920" s="37">
        <v>46089</v>
      </c>
      <c r="J1920" s="37" t="str">
        <f t="shared" si="37"/>
        <v>WE</v>
      </c>
      <c r="K1920" s="36" t="s">
        <v>5451</v>
      </c>
      <c r="L1920" s="36">
        <f t="shared" si="38"/>
        <v>8</v>
      </c>
      <c r="M1920" s="36" t="s">
        <v>213</v>
      </c>
      <c r="N1920" s="38">
        <f t="shared" si="39"/>
        <v>3.1597222222222165E-3</v>
      </c>
      <c r="O1920" s="39">
        <v>72170</v>
      </c>
      <c r="P1920" s="40">
        <f>VLOOKUP(O1920,'CPT to wRVU'!$A$1:$C$9660,3,FALSE)</f>
        <v>0.17</v>
      </c>
      <c r="Q1920" s="25"/>
      <c r="R1920" s="25"/>
      <c r="S1920" s="25"/>
      <c r="T1920" s="25"/>
    </row>
    <row r="1921" spans="1:20" ht="27" customHeight="1" x14ac:dyDescent="0.2">
      <c r="A1921" s="29" t="s">
        <v>5452</v>
      </c>
      <c r="B1921" s="30" t="s">
        <v>40</v>
      </c>
      <c r="C1921" s="30" t="s">
        <v>627</v>
      </c>
      <c r="D1921" s="30" t="s">
        <v>5168</v>
      </c>
      <c r="E1921" s="30" t="s">
        <v>5453</v>
      </c>
      <c r="F1921" s="30">
        <f t="shared" si="35"/>
        <v>8</v>
      </c>
      <c r="G1921" s="30" t="str">
        <f t="shared" si="36"/>
        <v>03/08/202608:45:11</v>
      </c>
      <c r="H1921" s="30" t="s">
        <v>5168</v>
      </c>
      <c r="I1921" s="31">
        <v>46089</v>
      </c>
      <c r="J1921" s="31" t="str">
        <f t="shared" si="37"/>
        <v>WE</v>
      </c>
      <c r="K1921" s="30" t="s">
        <v>5454</v>
      </c>
      <c r="L1921" s="30">
        <f t="shared" si="38"/>
        <v>8</v>
      </c>
      <c r="M1921" s="30" t="s">
        <v>213</v>
      </c>
      <c r="N1921" s="32">
        <f t="shared" si="39"/>
        <v>3.9004629629629251E-3</v>
      </c>
      <c r="O1921" s="33">
        <v>73030</v>
      </c>
      <c r="P1921" s="34">
        <f>VLOOKUP(O1921,'CPT to wRVU'!$A$1:$C$9660,3,FALSE)</f>
        <v>0.18</v>
      </c>
      <c r="Q1921" s="28"/>
      <c r="R1921" s="28"/>
      <c r="S1921" s="28"/>
      <c r="T1921" s="28"/>
    </row>
    <row r="1922" spans="1:20" ht="27" customHeight="1" x14ac:dyDescent="0.2">
      <c r="A1922" s="35" t="s">
        <v>5455</v>
      </c>
      <c r="B1922" s="36" t="s">
        <v>171</v>
      </c>
      <c r="C1922" s="36" t="s">
        <v>1263</v>
      </c>
      <c r="D1922" s="36" t="s">
        <v>5168</v>
      </c>
      <c r="E1922" s="36" t="s">
        <v>5456</v>
      </c>
      <c r="F1922" s="36">
        <f t="shared" si="35"/>
        <v>8</v>
      </c>
      <c r="G1922" s="36" t="str">
        <f t="shared" si="36"/>
        <v>03/08/202608:51:05</v>
      </c>
      <c r="H1922" s="36" t="s">
        <v>5168</v>
      </c>
      <c r="I1922" s="37">
        <v>46089</v>
      </c>
      <c r="J1922" s="37" t="str">
        <f t="shared" si="37"/>
        <v>WE</v>
      </c>
      <c r="K1922" s="36" t="s">
        <v>5457</v>
      </c>
      <c r="L1922" s="36">
        <f t="shared" si="38"/>
        <v>8</v>
      </c>
      <c r="M1922" s="36" t="s">
        <v>213</v>
      </c>
      <c r="N1922" s="38">
        <f t="shared" si="39"/>
        <v>6.2152777777778057E-3</v>
      </c>
      <c r="O1922" s="39">
        <v>93971</v>
      </c>
      <c r="P1922" s="40">
        <f>VLOOKUP(O1922,'CPT to wRVU'!$A$1:$C$9660,3,FALSE)</f>
        <v>0.45</v>
      </c>
      <c r="Q1922" s="25"/>
      <c r="R1922" s="25"/>
      <c r="S1922" s="25"/>
      <c r="T1922" s="25"/>
    </row>
    <row r="1923" spans="1:20" ht="27" customHeight="1" x14ac:dyDescent="0.2">
      <c r="A1923" s="29" t="s">
        <v>5458</v>
      </c>
      <c r="B1923" s="30" t="s">
        <v>40</v>
      </c>
      <c r="C1923" s="30" t="s">
        <v>61</v>
      </c>
      <c r="D1923" s="30" t="s">
        <v>5168</v>
      </c>
      <c r="E1923" s="30" t="s">
        <v>5459</v>
      </c>
      <c r="F1923" s="30">
        <f t="shared" si="35"/>
        <v>8</v>
      </c>
      <c r="G1923" s="30" t="str">
        <f t="shared" si="36"/>
        <v>03/08/202608:53:39</v>
      </c>
      <c r="H1923" s="30" t="s">
        <v>5168</v>
      </c>
      <c r="I1923" s="31">
        <v>46089</v>
      </c>
      <c r="J1923" s="31" t="str">
        <f t="shared" si="37"/>
        <v>WE</v>
      </c>
      <c r="K1923" s="30" t="s">
        <v>5460</v>
      </c>
      <c r="L1923" s="30">
        <f t="shared" si="38"/>
        <v>8</v>
      </c>
      <c r="M1923" s="30" t="s">
        <v>213</v>
      </c>
      <c r="N1923" s="32">
        <f t="shared" si="39"/>
        <v>2.9745370370370394E-3</v>
      </c>
      <c r="O1923" s="33">
        <v>71045</v>
      </c>
      <c r="P1923" s="34">
        <f>VLOOKUP(O1923,'CPT to wRVU'!$A$1:$C$9660,3,FALSE)</f>
        <v>0.18</v>
      </c>
      <c r="Q1923" s="28"/>
      <c r="R1923" s="28"/>
      <c r="S1923" s="28"/>
      <c r="T1923" s="28"/>
    </row>
    <row r="1924" spans="1:20" ht="27" customHeight="1" x14ac:dyDescent="0.2">
      <c r="A1924" s="35" t="s">
        <v>5461</v>
      </c>
      <c r="B1924" s="36" t="s">
        <v>40</v>
      </c>
      <c r="C1924" s="36" t="s">
        <v>61</v>
      </c>
      <c r="D1924" s="36" t="s">
        <v>5168</v>
      </c>
      <c r="E1924" s="36" t="s">
        <v>5462</v>
      </c>
      <c r="F1924" s="36">
        <f t="shared" si="35"/>
        <v>8</v>
      </c>
      <c r="G1924" s="36" t="str">
        <f t="shared" si="36"/>
        <v>03/08/202608:57:41</v>
      </c>
      <c r="H1924" s="36" t="s">
        <v>5168</v>
      </c>
      <c r="I1924" s="37">
        <v>46089</v>
      </c>
      <c r="J1924" s="37" t="str">
        <f t="shared" si="37"/>
        <v>WE</v>
      </c>
      <c r="K1924" s="36" t="s">
        <v>5463</v>
      </c>
      <c r="L1924" s="36">
        <f t="shared" si="38"/>
        <v>8</v>
      </c>
      <c r="M1924" s="36" t="s">
        <v>213</v>
      </c>
      <c r="N1924" s="38">
        <f t="shared" si="39"/>
        <v>5.0231481481481377E-3</v>
      </c>
      <c r="O1924" s="39">
        <v>71045</v>
      </c>
      <c r="P1924" s="40">
        <f>VLOOKUP(O1924,'CPT to wRVU'!$A$1:$C$9660,3,FALSE)</f>
        <v>0.18</v>
      </c>
      <c r="Q1924" s="25"/>
      <c r="R1924" s="25"/>
      <c r="S1924" s="25"/>
      <c r="T1924" s="25"/>
    </row>
    <row r="1925" spans="1:20" ht="27" customHeight="1" x14ac:dyDescent="0.2">
      <c r="A1925" s="29" t="s">
        <v>5464</v>
      </c>
      <c r="B1925" s="30" t="s">
        <v>40</v>
      </c>
      <c r="C1925" s="30" t="s">
        <v>41</v>
      </c>
      <c r="D1925" s="30" t="s">
        <v>5168</v>
      </c>
      <c r="E1925" s="30" t="s">
        <v>5465</v>
      </c>
      <c r="F1925" s="30">
        <f t="shared" si="35"/>
        <v>8</v>
      </c>
      <c r="G1925" s="30" t="str">
        <f t="shared" si="36"/>
        <v>03/08/202609:00:01</v>
      </c>
      <c r="H1925" s="30" t="s">
        <v>5168</v>
      </c>
      <c r="I1925" s="31">
        <v>46089</v>
      </c>
      <c r="J1925" s="31" t="str">
        <f t="shared" si="37"/>
        <v>WE</v>
      </c>
      <c r="K1925" s="30" t="s">
        <v>5466</v>
      </c>
      <c r="L1925" s="30">
        <f t="shared" si="38"/>
        <v>9</v>
      </c>
      <c r="M1925" s="30" t="s">
        <v>213</v>
      </c>
      <c r="N1925" s="32">
        <f t="shared" si="39"/>
        <v>5.6712962962963132E-3</v>
      </c>
      <c r="O1925" s="33">
        <v>71046</v>
      </c>
      <c r="P1925" s="34">
        <f>VLOOKUP(O1925,'CPT to wRVU'!$A$1:$C$9660,3,FALSE)</f>
        <v>0.22</v>
      </c>
      <c r="Q1925" s="28"/>
      <c r="R1925" s="28">
        <f>SUM(P1925:P1939)</f>
        <v>5.6399999999999988</v>
      </c>
      <c r="S1925" s="28"/>
      <c r="T1925" s="28"/>
    </row>
    <row r="1926" spans="1:20" ht="27" customHeight="1" x14ac:dyDescent="0.2">
      <c r="A1926" s="35" t="s">
        <v>5467</v>
      </c>
      <c r="B1926" s="36" t="s">
        <v>40</v>
      </c>
      <c r="C1926" s="36" t="s">
        <v>61</v>
      </c>
      <c r="D1926" s="36" t="s">
        <v>5168</v>
      </c>
      <c r="E1926" s="36" t="s">
        <v>5468</v>
      </c>
      <c r="F1926" s="36">
        <f t="shared" si="35"/>
        <v>8</v>
      </c>
      <c r="G1926" s="36" t="str">
        <f t="shared" si="36"/>
        <v>03/08/202609:01:49</v>
      </c>
      <c r="H1926" s="36" t="s">
        <v>5168</v>
      </c>
      <c r="I1926" s="37">
        <v>46089</v>
      </c>
      <c r="J1926" s="37" t="str">
        <f t="shared" si="37"/>
        <v>WE</v>
      </c>
      <c r="K1926" s="36" t="s">
        <v>5469</v>
      </c>
      <c r="L1926" s="36">
        <f t="shared" si="38"/>
        <v>9</v>
      </c>
      <c r="M1926" s="36" t="s">
        <v>213</v>
      </c>
      <c r="N1926" s="38">
        <f t="shared" si="39"/>
        <v>3.310185185185166E-3</v>
      </c>
      <c r="O1926" s="39">
        <v>71045</v>
      </c>
      <c r="P1926" s="40">
        <f>VLOOKUP(O1926,'CPT to wRVU'!$A$1:$C$9660,3,FALSE)</f>
        <v>0.18</v>
      </c>
      <c r="Q1926" s="25"/>
      <c r="R1926" s="25"/>
      <c r="S1926" s="25"/>
      <c r="T1926" s="25"/>
    </row>
    <row r="1927" spans="1:20" ht="27" customHeight="1" x14ac:dyDescent="0.2">
      <c r="A1927" s="29" t="s">
        <v>5470</v>
      </c>
      <c r="B1927" s="30" t="s">
        <v>40</v>
      </c>
      <c r="C1927" s="30" t="s">
        <v>61</v>
      </c>
      <c r="D1927" s="30" t="s">
        <v>5168</v>
      </c>
      <c r="E1927" s="30" t="s">
        <v>5471</v>
      </c>
      <c r="F1927" s="30">
        <f t="shared" si="35"/>
        <v>8</v>
      </c>
      <c r="G1927" s="30" t="str">
        <f t="shared" si="36"/>
        <v>03/08/202609:02:21</v>
      </c>
      <c r="H1927" s="30" t="s">
        <v>5168</v>
      </c>
      <c r="I1927" s="31">
        <v>46089</v>
      </c>
      <c r="J1927" s="31" t="str">
        <f t="shared" si="37"/>
        <v>WE</v>
      </c>
      <c r="K1927" s="30" t="s">
        <v>5472</v>
      </c>
      <c r="L1927" s="30">
        <f t="shared" si="38"/>
        <v>9</v>
      </c>
      <c r="M1927" s="30" t="s">
        <v>213</v>
      </c>
      <c r="N1927" s="32">
        <f t="shared" si="39"/>
        <v>3.3217592592592604E-3</v>
      </c>
      <c r="O1927" s="33">
        <v>71045</v>
      </c>
      <c r="P1927" s="34">
        <f>VLOOKUP(O1927,'CPT to wRVU'!$A$1:$C$9660,3,FALSE)</f>
        <v>0.18</v>
      </c>
      <c r="Q1927" s="28"/>
      <c r="R1927" s="28"/>
      <c r="S1927" s="28"/>
      <c r="T1927" s="28"/>
    </row>
    <row r="1928" spans="1:20" ht="27" customHeight="1" x14ac:dyDescent="0.2">
      <c r="A1928" s="35" t="s">
        <v>5473</v>
      </c>
      <c r="B1928" s="36" t="s">
        <v>40</v>
      </c>
      <c r="C1928" s="36" t="s">
        <v>61</v>
      </c>
      <c r="D1928" s="36" t="s">
        <v>5168</v>
      </c>
      <c r="E1928" s="36" t="s">
        <v>5474</v>
      </c>
      <c r="F1928" s="36">
        <f t="shared" si="35"/>
        <v>8</v>
      </c>
      <c r="G1928" s="36" t="str">
        <f t="shared" si="36"/>
        <v>03/08/202609:02:54</v>
      </c>
      <c r="H1928" s="36" t="s">
        <v>5168</v>
      </c>
      <c r="I1928" s="37">
        <v>46089</v>
      </c>
      <c r="J1928" s="37" t="str">
        <f t="shared" si="37"/>
        <v>WE</v>
      </c>
      <c r="K1928" s="36" t="s">
        <v>5475</v>
      </c>
      <c r="L1928" s="36">
        <f t="shared" si="38"/>
        <v>9</v>
      </c>
      <c r="M1928" s="36" t="s">
        <v>213</v>
      </c>
      <c r="N1928" s="38">
        <f t="shared" si="39"/>
        <v>3.3564814814814881E-3</v>
      </c>
      <c r="O1928" s="39">
        <v>71045</v>
      </c>
      <c r="P1928" s="40">
        <f>VLOOKUP(O1928,'CPT to wRVU'!$A$1:$C$9660,3,FALSE)</f>
        <v>0.18</v>
      </c>
      <c r="Q1928" s="25"/>
      <c r="R1928" s="25"/>
      <c r="S1928" s="25"/>
      <c r="T1928" s="25"/>
    </row>
    <row r="1929" spans="1:20" ht="27" customHeight="1" x14ac:dyDescent="0.2">
      <c r="A1929" s="29" t="s">
        <v>5476</v>
      </c>
      <c r="B1929" s="30" t="s">
        <v>40</v>
      </c>
      <c r="C1929" s="30" t="s">
        <v>41</v>
      </c>
      <c r="D1929" s="30" t="s">
        <v>5168</v>
      </c>
      <c r="E1929" s="30" t="s">
        <v>5477</v>
      </c>
      <c r="F1929" s="30">
        <f t="shared" si="35"/>
        <v>8</v>
      </c>
      <c r="G1929" s="30" t="str">
        <f t="shared" si="36"/>
        <v>03/08/202609:04:26</v>
      </c>
      <c r="H1929" s="30" t="s">
        <v>5168</v>
      </c>
      <c r="I1929" s="31">
        <v>46089</v>
      </c>
      <c r="J1929" s="31" t="str">
        <f t="shared" si="37"/>
        <v>WE</v>
      </c>
      <c r="K1929" s="30" t="s">
        <v>5478</v>
      </c>
      <c r="L1929" s="30">
        <f t="shared" si="38"/>
        <v>9</v>
      </c>
      <c r="M1929" s="30" t="s">
        <v>213</v>
      </c>
      <c r="N1929" s="32">
        <f t="shared" si="39"/>
        <v>4.9652777777777768E-3</v>
      </c>
      <c r="O1929" s="33">
        <v>71046</v>
      </c>
      <c r="P1929" s="34">
        <f>VLOOKUP(O1929,'CPT to wRVU'!$A$1:$C$9660,3,FALSE)</f>
        <v>0.22</v>
      </c>
      <c r="Q1929" s="28"/>
      <c r="R1929" s="28"/>
      <c r="S1929" s="28"/>
      <c r="T1929" s="28"/>
    </row>
    <row r="1930" spans="1:20" ht="27" customHeight="1" x14ac:dyDescent="0.2">
      <c r="A1930" s="35" t="s">
        <v>5479</v>
      </c>
      <c r="B1930" s="36" t="s">
        <v>40</v>
      </c>
      <c r="C1930" s="36" t="s">
        <v>41</v>
      </c>
      <c r="D1930" s="36" t="s">
        <v>5168</v>
      </c>
      <c r="E1930" s="36" t="s">
        <v>5480</v>
      </c>
      <c r="F1930" s="36">
        <f t="shared" si="35"/>
        <v>9</v>
      </c>
      <c r="G1930" s="36" t="str">
        <f t="shared" si="36"/>
        <v>03/08/202609:05:16</v>
      </c>
      <c r="H1930" s="36" t="s">
        <v>5168</v>
      </c>
      <c r="I1930" s="37">
        <v>46089</v>
      </c>
      <c r="J1930" s="37" t="str">
        <f t="shared" si="37"/>
        <v>WE</v>
      </c>
      <c r="K1930" s="36" t="s">
        <v>5481</v>
      </c>
      <c r="L1930" s="36">
        <f t="shared" si="38"/>
        <v>9</v>
      </c>
      <c r="M1930" s="36" t="s">
        <v>213</v>
      </c>
      <c r="N1930" s="38">
        <f t="shared" si="39"/>
        <v>3.5648148148147984E-3</v>
      </c>
      <c r="O1930" s="39">
        <v>71046</v>
      </c>
      <c r="P1930" s="40">
        <f>VLOOKUP(O1930,'CPT to wRVU'!$A$1:$C$9660,3,FALSE)</f>
        <v>0.22</v>
      </c>
      <c r="Q1930" s="25"/>
      <c r="R1930" s="25"/>
      <c r="S1930" s="25"/>
      <c r="T1930" s="25"/>
    </row>
    <row r="1931" spans="1:20" ht="27" customHeight="1" x14ac:dyDescent="0.2">
      <c r="A1931" s="29" t="s">
        <v>5482</v>
      </c>
      <c r="B1931" s="30" t="s">
        <v>21</v>
      </c>
      <c r="C1931" s="30" t="s">
        <v>28</v>
      </c>
      <c r="D1931" s="30" t="s">
        <v>5168</v>
      </c>
      <c r="E1931" s="30" t="s">
        <v>5483</v>
      </c>
      <c r="F1931" s="30">
        <f t="shared" si="35"/>
        <v>9</v>
      </c>
      <c r="G1931" s="30" t="str">
        <f t="shared" si="36"/>
        <v>03/08/202609:11:59</v>
      </c>
      <c r="H1931" s="30" t="s">
        <v>5168</v>
      </c>
      <c r="I1931" s="31">
        <v>46089</v>
      </c>
      <c r="J1931" s="31" t="str">
        <f t="shared" si="37"/>
        <v>WE</v>
      </c>
      <c r="K1931" s="30" t="s">
        <v>5484</v>
      </c>
      <c r="L1931" s="30">
        <f t="shared" si="38"/>
        <v>9</v>
      </c>
      <c r="M1931" s="30" t="s">
        <v>213</v>
      </c>
      <c r="N1931" s="32">
        <f t="shared" si="39"/>
        <v>8.0208333333333659E-3</v>
      </c>
      <c r="O1931" s="33">
        <v>70450</v>
      </c>
      <c r="P1931" s="34">
        <f>VLOOKUP(O1931,'CPT to wRVU'!$A$1:$C$9660,3,FALSE)</f>
        <v>0.85</v>
      </c>
      <c r="Q1931" s="28"/>
      <c r="R1931" s="28"/>
      <c r="S1931" s="28"/>
      <c r="T1931" s="28"/>
    </row>
    <row r="1932" spans="1:20" ht="27" customHeight="1" x14ac:dyDescent="0.2">
      <c r="A1932" s="35" t="s">
        <v>5485</v>
      </c>
      <c r="B1932" s="36" t="s">
        <v>40</v>
      </c>
      <c r="C1932" s="36" t="s">
        <v>41</v>
      </c>
      <c r="D1932" s="36" t="s">
        <v>5168</v>
      </c>
      <c r="E1932" s="36" t="s">
        <v>5486</v>
      </c>
      <c r="F1932" s="36">
        <f t="shared" si="35"/>
        <v>8</v>
      </c>
      <c r="G1932" s="36" t="str">
        <f t="shared" si="36"/>
        <v>03/08/202609:14:38</v>
      </c>
      <c r="H1932" s="36" t="s">
        <v>5168</v>
      </c>
      <c r="I1932" s="37">
        <v>46089</v>
      </c>
      <c r="J1932" s="37" t="str">
        <f t="shared" si="37"/>
        <v>WE</v>
      </c>
      <c r="K1932" s="36" t="s">
        <v>5487</v>
      </c>
      <c r="L1932" s="36">
        <f t="shared" si="38"/>
        <v>9</v>
      </c>
      <c r="M1932" s="36" t="s">
        <v>213</v>
      </c>
      <c r="N1932" s="38">
        <f t="shared" si="39"/>
        <v>1.1550925925925937E-2</v>
      </c>
      <c r="O1932" s="39">
        <v>71046</v>
      </c>
      <c r="P1932" s="40">
        <f>VLOOKUP(O1932,'CPT to wRVU'!$A$1:$C$9660,3,FALSE)</f>
        <v>0.22</v>
      </c>
      <c r="Q1932" s="25"/>
      <c r="R1932" s="25"/>
      <c r="S1932" s="25"/>
      <c r="T1932" s="25"/>
    </row>
    <row r="1933" spans="1:20" ht="27" customHeight="1" x14ac:dyDescent="0.2">
      <c r="A1933" s="29" t="s">
        <v>5488</v>
      </c>
      <c r="B1933" s="30" t="s">
        <v>171</v>
      </c>
      <c r="C1933" s="30" t="s">
        <v>408</v>
      </c>
      <c r="D1933" s="30" t="s">
        <v>5168</v>
      </c>
      <c r="E1933" s="30" t="s">
        <v>5489</v>
      </c>
      <c r="F1933" s="30">
        <f t="shared" si="35"/>
        <v>9</v>
      </c>
      <c r="G1933" s="30" t="str">
        <f t="shared" si="36"/>
        <v>03/08/202609:18:40</v>
      </c>
      <c r="H1933" s="30" t="s">
        <v>5168</v>
      </c>
      <c r="I1933" s="31">
        <v>46089</v>
      </c>
      <c r="J1933" s="31" t="str">
        <f t="shared" si="37"/>
        <v>WE</v>
      </c>
      <c r="K1933" s="30" t="s">
        <v>5490</v>
      </c>
      <c r="L1933" s="30">
        <f t="shared" si="38"/>
        <v>9</v>
      </c>
      <c r="M1933" s="30" t="s">
        <v>213</v>
      </c>
      <c r="N1933" s="32">
        <f t="shared" si="39"/>
        <v>1.1921296296296291E-2</v>
      </c>
      <c r="O1933" s="33">
        <v>76770</v>
      </c>
      <c r="P1933" s="34">
        <f>VLOOKUP(O1933,'CPT to wRVU'!$A$1:$C$9660,3,FALSE)</f>
        <v>0.74</v>
      </c>
      <c r="Q1933" s="28"/>
      <c r="R1933" s="28"/>
      <c r="S1933" s="28"/>
      <c r="T1933" s="28"/>
    </row>
    <row r="1934" spans="1:20" ht="27" customHeight="1" x14ac:dyDescent="0.2">
      <c r="A1934" s="35" t="s">
        <v>5491</v>
      </c>
      <c r="B1934" s="36" t="s">
        <v>40</v>
      </c>
      <c r="C1934" s="36" t="s">
        <v>41</v>
      </c>
      <c r="D1934" s="36" t="s">
        <v>5168</v>
      </c>
      <c r="E1934" s="36" t="s">
        <v>5492</v>
      </c>
      <c r="F1934" s="36">
        <f t="shared" si="35"/>
        <v>9</v>
      </c>
      <c r="G1934" s="36" t="str">
        <f t="shared" si="36"/>
        <v>03/08/202609:19:39</v>
      </c>
      <c r="H1934" s="36" t="s">
        <v>5168</v>
      </c>
      <c r="I1934" s="37">
        <v>46089</v>
      </c>
      <c r="J1934" s="37" t="str">
        <f t="shared" si="37"/>
        <v>WE</v>
      </c>
      <c r="K1934" s="36" t="s">
        <v>5493</v>
      </c>
      <c r="L1934" s="36">
        <f t="shared" si="38"/>
        <v>9</v>
      </c>
      <c r="M1934" s="36" t="s">
        <v>213</v>
      </c>
      <c r="N1934" s="38">
        <f t="shared" si="39"/>
        <v>3.6342592592593093E-3</v>
      </c>
      <c r="O1934" s="39">
        <v>71046</v>
      </c>
      <c r="P1934" s="40">
        <f>VLOOKUP(O1934,'CPT to wRVU'!$A$1:$C$9660,3,FALSE)</f>
        <v>0.22</v>
      </c>
      <c r="Q1934" s="25"/>
      <c r="R1934" s="25"/>
      <c r="S1934" s="25"/>
      <c r="T1934" s="25"/>
    </row>
    <row r="1935" spans="1:20" ht="27" customHeight="1" x14ac:dyDescent="0.2">
      <c r="A1935" s="29" t="s">
        <v>5494</v>
      </c>
      <c r="B1935" s="30" t="s">
        <v>40</v>
      </c>
      <c r="C1935" s="30" t="s">
        <v>41</v>
      </c>
      <c r="D1935" s="30" t="s">
        <v>5168</v>
      </c>
      <c r="E1935" s="30" t="s">
        <v>5495</v>
      </c>
      <c r="F1935" s="30">
        <f t="shared" si="35"/>
        <v>9</v>
      </c>
      <c r="G1935" s="30" t="str">
        <f t="shared" si="36"/>
        <v>03/08/202609:21:53</v>
      </c>
      <c r="H1935" s="30" t="s">
        <v>5168</v>
      </c>
      <c r="I1935" s="31">
        <v>46089</v>
      </c>
      <c r="J1935" s="31" t="str">
        <f t="shared" si="37"/>
        <v>WE</v>
      </c>
      <c r="K1935" s="30" t="s">
        <v>5496</v>
      </c>
      <c r="L1935" s="30">
        <f t="shared" si="38"/>
        <v>9</v>
      </c>
      <c r="M1935" s="30" t="s">
        <v>213</v>
      </c>
      <c r="N1935" s="32">
        <f t="shared" si="39"/>
        <v>6.4351851851852104E-3</v>
      </c>
      <c r="O1935" s="33">
        <v>71046</v>
      </c>
      <c r="P1935" s="34">
        <f>VLOOKUP(O1935,'CPT to wRVU'!$A$1:$C$9660,3,FALSE)</f>
        <v>0.22</v>
      </c>
      <c r="Q1935" s="28"/>
      <c r="R1935" s="28"/>
      <c r="S1935" s="28"/>
      <c r="T1935" s="28"/>
    </row>
    <row r="1936" spans="1:20" ht="27" customHeight="1" x14ac:dyDescent="0.2">
      <c r="A1936" s="35" t="s">
        <v>5497</v>
      </c>
      <c r="B1936" s="36" t="s">
        <v>171</v>
      </c>
      <c r="C1936" s="36" t="s">
        <v>179</v>
      </c>
      <c r="D1936" s="36" t="s">
        <v>5168</v>
      </c>
      <c r="E1936" s="36" t="s">
        <v>5498</v>
      </c>
      <c r="F1936" s="36">
        <f t="shared" si="35"/>
        <v>9</v>
      </c>
      <c r="G1936" s="36" t="str">
        <f t="shared" si="36"/>
        <v>03/08/202609:22:46</v>
      </c>
      <c r="H1936" s="36" t="s">
        <v>5168</v>
      </c>
      <c r="I1936" s="37">
        <v>46089</v>
      </c>
      <c r="J1936" s="37" t="str">
        <f t="shared" si="37"/>
        <v>WE</v>
      </c>
      <c r="K1936" s="36" t="s">
        <v>5499</v>
      </c>
      <c r="L1936" s="36">
        <f t="shared" si="38"/>
        <v>9</v>
      </c>
      <c r="M1936" s="36" t="s">
        <v>213</v>
      </c>
      <c r="N1936" s="38">
        <f t="shared" si="39"/>
        <v>2.372685185185186E-3</v>
      </c>
      <c r="O1936" s="39">
        <v>76705</v>
      </c>
      <c r="P1936" s="40">
        <f>VLOOKUP(O1936,'CPT to wRVU'!$A$1:$C$9660,3,FALSE)</f>
        <v>0.59</v>
      </c>
      <c r="Q1936" s="25"/>
      <c r="R1936" s="25"/>
      <c r="S1936" s="25"/>
      <c r="T1936" s="25"/>
    </row>
    <row r="1937" spans="1:20" ht="27" customHeight="1" x14ac:dyDescent="0.2">
      <c r="A1937" s="29" t="s">
        <v>5500</v>
      </c>
      <c r="B1937" s="30" t="s">
        <v>40</v>
      </c>
      <c r="C1937" s="30" t="s">
        <v>41</v>
      </c>
      <c r="D1937" s="30" t="s">
        <v>5168</v>
      </c>
      <c r="E1937" s="30" t="s">
        <v>5501</v>
      </c>
      <c r="F1937" s="30">
        <f t="shared" si="35"/>
        <v>9</v>
      </c>
      <c r="G1937" s="30" t="str">
        <f t="shared" si="36"/>
        <v>03/08/202609:25:22</v>
      </c>
      <c r="H1937" s="30" t="s">
        <v>5168</v>
      </c>
      <c r="I1937" s="31">
        <v>46089</v>
      </c>
      <c r="J1937" s="31" t="str">
        <f t="shared" si="37"/>
        <v>WE</v>
      </c>
      <c r="K1937" s="30" t="s">
        <v>5502</v>
      </c>
      <c r="L1937" s="30">
        <f t="shared" si="38"/>
        <v>9</v>
      </c>
      <c r="M1937" s="30" t="s">
        <v>213</v>
      </c>
      <c r="N1937" s="32">
        <f t="shared" si="39"/>
        <v>6.9907407407407418E-3</v>
      </c>
      <c r="O1937" s="33">
        <v>71046</v>
      </c>
      <c r="P1937" s="34">
        <f>VLOOKUP(O1937,'CPT to wRVU'!$A$1:$C$9660,3,FALSE)</f>
        <v>0.22</v>
      </c>
      <c r="Q1937" s="28"/>
      <c r="R1937" s="28"/>
      <c r="S1937" s="28"/>
      <c r="T1937" s="28"/>
    </row>
    <row r="1938" spans="1:20" ht="27" customHeight="1" x14ac:dyDescent="0.2">
      <c r="A1938" s="35" t="s">
        <v>5503</v>
      </c>
      <c r="B1938" s="36" t="s">
        <v>171</v>
      </c>
      <c r="C1938" s="36" t="s">
        <v>387</v>
      </c>
      <c r="D1938" s="36" t="s">
        <v>5168</v>
      </c>
      <c r="E1938" s="36" t="s">
        <v>5504</v>
      </c>
      <c r="F1938" s="36">
        <f t="shared" si="35"/>
        <v>9</v>
      </c>
      <c r="G1938" s="36" t="str">
        <f t="shared" si="36"/>
        <v>03/08/202609:42:16</v>
      </c>
      <c r="H1938" s="36" t="s">
        <v>5168</v>
      </c>
      <c r="I1938" s="37">
        <v>46089</v>
      </c>
      <c r="J1938" s="37" t="str">
        <f t="shared" si="37"/>
        <v>WE</v>
      </c>
      <c r="K1938" s="36" t="s">
        <v>5505</v>
      </c>
      <c r="L1938" s="36">
        <f t="shared" si="38"/>
        <v>9</v>
      </c>
      <c r="M1938" s="36" t="s">
        <v>213</v>
      </c>
      <c r="N1938" s="38">
        <f t="shared" si="39"/>
        <v>1.4178240740740755E-2</v>
      </c>
      <c r="O1938" s="39">
        <v>76856</v>
      </c>
      <c r="P1938" s="40">
        <f>VLOOKUP(O1938,'CPT to wRVU'!$A$1:$C$9660,3,FALSE)</f>
        <v>0.69</v>
      </c>
      <c r="Q1938" s="25"/>
      <c r="R1938" s="25"/>
      <c r="S1938" s="25"/>
      <c r="T1938" s="25"/>
    </row>
    <row r="1939" spans="1:20" ht="27" customHeight="1" x14ac:dyDescent="0.2">
      <c r="A1939" s="29" t="s">
        <v>5506</v>
      </c>
      <c r="B1939" s="30" t="s">
        <v>171</v>
      </c>
      <c r="C1939" s="30" t="s">
        <v>391</v>
      </c>
      <c r="D1939" s="30" t="s">
        <v>5168</v>
      </c>
      <c r="E1939" s="30" t="s">
        <v>5504</v>
      </c>
      <c r="F1939" s="30">
        <f t="shared" si="35"/>
        <v>9</v>
      </c>
      <c r="G1939" s="30" t="str">
        <f t="shared" si="36"/>
        <v>03/08/202609:42:16</v>
      </c>
      <c r="H1939" s="30" t="s">
        <v>5168</v>
      </c>
      <c r="I1939" s="31">
        <v>46089</v>
      </c>
      <c r="J1939" s="31" t="str">
        <f t="shared" si="37"/>
        <v>WE</v>
      </c>
      <c r="K1939" s="30" t="s">
        <v>5505</v>
      </c>
      <c r="L1939" s="30">
        <f t="shared" si="38"/>
        <v>9</v>
      </c>
      <c r="M1939" s="30" t="s">
        <v>213</v>
      </c>
      <c r="N1939" s="32">
        <f t="shared" si="39"/>
        <v>1.4178240740740755E-2</v>
      </c>
      <c r="O1939" s="33">
        <v>76830</v>
      </c>
      <c r="P1939" s="34">
        <f>VLOOKUP(O1939,'CPT to wRVU'!$A$1:$C$9660,3,FALSE)</f>
        <v>0.69</v>
      </c>
      <c r="Q1939" s="28"/>
      <c r="R1939" s="28"/>
      <c r="S1939" s="28"/>
      <c r="T1939" s="28"/>
    </row>
    <row r="1940" spans="1:20" ht="27" customHeight="1" x14ac:dyDescent="0.2">
      <c r="A1940" s="35" t="s">
        <v>5507</v>
      </c>
      <c r="B1940" s="36" t="s">
        <v>21</v>
      </c>
      <c r="C1940" s="36" t="s">
        <v>28</v>
      </c>
      <c r="D1940" s="36" t="s">
        <v>5168</v>
      </c>
      <c r="E1940" s="36" t="s">
        <v>5508</v>
      </c>
      <c r="F1940" s="36">
        <f t="shared" si="35"/>
        <v>9</v>
      </c>
      <c r="G1940" s="36" t="str">
        <f t="shared" si="36"/>
        <v>03/08/202610:02:57</v>
      </c>
      <c r="H1940" s="36" t="s">
        <v>5168</v>
      </c>
      <c r="I1940" s="37">
        <v>46089</v>
      </c>
      <c r="J1940" s="37" t="str">
        <f t="shared" si="37"/>
        <v>WE</v>
      </c>
      <c r="K1940" s="36" t="s">
        <v>5509</v>
      </c>
      <c r="L1940" s="36">
        <f t="shared" si="38"/>
        <v>10</v>
      </c>
      <c r="M1940" s="36" t="s">
        <v>213</v>
      </c>
      <c r="N1940" s="38">
        <f t="shared" si="39"/>
        <v>7.2337962962962798E-3</v>
      </c>
      <c r="O1940" s="39">
        <v>70450</v>
      </c>
      <c r="P1940" s="40">
        <f>VLOOKUP(O1940,'CPT to wRVU'!$A$1:$C$9660,3,FALSE)</f>
        <v>0.85</v>
      </c>
      <c r="Q1940" s="25"/>
      <c r="R1940" s="25">
        <f>SUM(P1940:P1952)</f>
        <v>5.03</v>
      </c>
      <c r="S1940" s="25"/>
      <c r="T1940" s="25"/>
    </row>
    <row r="1941" spans="1:20" ht="27" customHeight="1" x14ac:dyDescent="0.2">
      <c r="A1941" s="29" t="s">
        <v>5510</v>
      </c>
      <c r="B1941" s="30" t="s">
        <v>21</v>
      </c>
      <c r="C1941" s="30" t="s">
        <v>76</v>
      </c>
      <c r="D1941" s="30" t="s">
        <v>5168</v>
      </c>
      <c r="E1941" s="30" t="s">
        <v>1469</v>
      </c>
      <c r="F1941" s="30">
        <f t="shared" si="35"/>
        <v>9</v>
      </c>
      <c r="G1941" s="30" t="str">
        <f t="shared" si="36"/>
        <v>03/08/202610:17:59</v>
      </c>
      <c r="H1941" s="30" t="s">
        <v>5168</v>
      </c>
      <c r="I1941" s="31">
        <v>46089</v>
      </c>
      <c r="J1941" s="31" t="str">
        <f t="shared" si="37"/>
        <v>WE</v>
      </c>
      <c r="K1941" s="30" t="s">
        <v>5511</v>
      </c>
      <c r="L1941" s="30">
        <f t="shared" si="38"/>
        <v>10</v>
      </c>
      <c r="M1941" s="30" t="s">
        <v>213</v>
      </c>
      <c r="N1941" s="32">
        <f t="shared" si="39"/>
        <v>1.4409722222222254E-2</v>
      </c>
      <c r="O1941" s="33">
        <v>70496</v>
      </c>
      <c r="P1941" s="34">
        <f>VLOOKUP(O1941,'CPT to wRVU'!$A$1:$C$9660,3,FALSE)</f>
        <v>1.75</v>
      </c>
      <c r="Q1941" s="28"/>
      <c r="R1941" s="28"/>
      <c r="S1941" s="28"/>
      <c r="T1941" s="28"/>
    </row>
    <row r="1942" spans="1:20" ht="27" customHeight="1" x14ac:dyDescent="0.2">
      <c r="A1942" s="35" t="s">
        <v>5512</v>
      </c>
      <c r="B1942" s="36" t="s">
        <v>40</v>
      </c>
      <c r="C1942" s="36" t="s">
        <v>41</v>
      </c>
      <c r="D1942" s="36" t="s">
        <v>5168</v>
      </c>
      <c r="E1942" s="36" t="s">
        <v>5513</v>
      </c>
      <c r="F1942" s="36">
        <f t="shared" si="35"/>
        <v>10</v>
      </c>
      <c r="G1942" s="36" t="str">
        <f t="shared" si="36"/>
        <v>03/08/202610:20:10</v>
      </c>
      <c r="H1942" s="36" t="s">
        <v>5168</v>
      </c>
      <c r="I1942" s="37">
        <v>46089</v>
      </c>
      <c r="J1942" s="37" t="str">
        <f t="shared" si="37"/>
        <v>WE</v>
      </c>
      <c r="K1942" s="36" t="s">
        <v>5514</v>
      </c>
      <c r="L1942" s="36">
        <f t="shared" si="38"/>
        <v>10</v>
      </c>
      <c r="M1942" s="36" t="s">
        <v>213</v>
      </c>
      <c r="N1942" s="38">
        <f t="shared" si="39"/>
        <v>7.7199074074074114E-3</v>
      </c>
      <c r="O1942" s="39">
        <v>71046</v>
      </c>
      <c r="P1942" s="40">
        <f>VLOOKUP(O1942,'CPT to wRVU'!$A$1:$C$9660,3,FALSE)</f>
        <v>0.22</v>
      </c>
      <c r="Q1942" s="25"/>
      <c r="R1942" s="25"/>
      <c r="S1942" s="25"/>
      <c r="T1942" s="25"/>
    </row>
    <row r="1943" spans="1:20" ht="27" customHeight="1" x14ac:dyDescent="0.2">
      <c r="A1943" s="29" t="s">
        <v>5515</v>
      </c>
      <c r="B1943" s="30" t="s">
        <v>40</v>
      </c>
      <c r="C1943" s="30" t="s">
        <v>61</v>
      </c>
      <c r="D1943" s="30" t="s">
        <v>5168</v>
      </c>
      <c r="E1943" s="30" t="s">
        <v>5516</v>
      </c>
      <c r="F1943" s="30">
        <f t="shared" si="35"/>
        <v>10</v>
      </c>
      <c r="G1943" s="30" t="str">
        <f t="shared" si="36"/>
        <v>03/08/202610:22:35</v>
      </c>
      <c r="H1943" s="30" t="s">
        <v>5168</v>
      </c>
      <c r="I1943" s="31">
        <v>46089</v>
      </c>
      <c r="J1943" s="31" t="str">
        <f t="shared" si="37"/>
        <v>WE</v>
      </c>
      <c r="K1943" s="30" t="s">
        <v>5517</v>
      </c>
      <c r="L1943" s="30">
        <f t="shared" si="38"/>
        <v>10</v>
      </c>
      <c r="M1943" s="30" t="s">
        <v>213</v>
      </c>
      <c r="N1943" s="32">
        <f t="shared" si="39"/>
        <v>2.9513888888889062E-3</v>
      </c>
      <c r="O1943" s="33">
        <v>71045</v>
      </c>
      <c r="P1943" s="34">
        <f>VLOOKUP(O1943,'CPT to wRVU'!$A$1:$C$9660,3,FALSE)</f>
        <v>0.18</v>
      </c>
      <c r="Q1943" s="28"/>
      <c r="R1943" s="28"/>
      <c r="S1943" s="28"/>
      <c r="T1943" s="28"/>
    </row>
    <row r="1944" spans="1:20" ht="27" customHeight="1" x14ac:dyDescent="0.2">
      <c r="A1944" s="35" t="s">
        <v>5518</v>
      </c>
      <c r="B1944" s="36" t="s">
        <v>40</v>
      </c>
      <c r="C1944" s="36" t="s">
        <v>68</v>
      </c>
      <c r="D1944" s="36" t="s">
        <v>5168</v>
      </c>
      <c r="E1944" s="36" t="s">
        <v>5516</v>
      </c>
      <c r="F1944" s="36">
        <f t="shared" si="35"/>
        <v>10</v>
      </c>
      <c r="G1944" s="36" t="str">
        <f t="shared" si="36"/>
        <v>03/08/202610:23:58</v>
      </c>
      <c r="H1944" s="36" t="s">
        <v>5168</v>
      </c>
      <c r="I1944" s="37">
        <v>46089</v>
      </c>
      <c r="J1944" s="37" t="str">
        <f t="shared" si="37"/>
        <v>WE</v>
      </c>
      <c r="K1944" s="36" t="s">
        <v>5519</v>
      </c>
      <c r="L1944" s="36">
        <f t="shared" si="38"/>
        <v>10</v>
      </c>
      <c r="M1944" s="36" t="s">
        <v>213</v>
      </c>
      <c r="N1944" s="38">
        <f t="shared" si="39"/>
        <v>3.9120370370370194E-3</v>
      </c>
      <c r="O1944" s="49">
        <v>72170</v>
      </c>
      <c r="P1944" s="40">
        <f>VLOOKUP(O1944,'CPT to wRVU'!$A$1:$C$9660,3,FALSE)</f>
        <v>0.17</v>
      </c>
      <c r="Q1944" s="25"/>
      <c r="R1944" s="25"/>
      <c r="S1944" s="25"/>
      <c r="T1944" s="25"/>
    </row>
    <row r="1945" spans="1:20" ht="27" customHeight="1" x14ac:dyDescent="0.2">
      <c r="A1945" s="29" t="s">
        <v>5520</v>
      </c>
      <c r="B1945" s="30" t="s">
        <v>40</v>
      </c>
      <c r="C1945" s="30" t="s">
        <v>41</v>
      </c>
      <c r="D1945" s="30" t="s">
        <v>5168</v>
      </c>
      <c r="E1945" s="30" t="s">
        <v>5521</v>
      </c>
      <c r="F1945" s="30">
        <f t="shared" si="35"/>
        <v>10</v>
      </c>
      <c r="G1945" s="30" t="str">
        <f t="shared" si="36"/>
        <v>03/08/202610:25:05</v>
      </c>
      <c r="H1945" s="30" t="s">
        <v>5168</v>
      </c>
      <c r="I1945" s="31">
        <v>46089</v>
      </c>
      <c r="J1945" s="31" t="str">
        <f t="shared" si="37"/>
        <v>WE</v>
      </c>
      <c r="K1945" s="30" t="s">
        <v>5522</v>
      </c>
      <c r="L1945" s="30">
        <f t="shared" si="38"/>
        <v>10</v>
      </c>
      <c r="M1945" s="30" t="s">
        <v>213</v>
      </c>
      <c r="N1945" s="32">
        <f t="shared" si="39"/>
        <v>3.3564814814814881E-3</v>
      </c>
      <c r="O1945" s="33">
        <v>71046</v>
      </c>
      <c r="P1945" s="34">
        <f>VLOOKUP(O1945,'CPT to wRVU'!$A$1:$C$9660,3,FALSE)</f>
        <v>0.22</v>
      </c>
      <c r="Q1945" s="28"/>
      <c r="R1945" s="28"/>
      <c r="S1945" s="28"/>
      <c r="T1945" s="28"/>
    </row>
    <row r="1946" spans="1:20" ht="27" customHeight="1" x14ac:dyDescent="0.2">
      <c r="A1946" s="35" t="s">
        <v>5523</v>
      </c>
      <c r="B1946" s="36" t="s">
        <v>40</v>
      </c>
      <c r="C1946" s="36" t="s">
        <v>509</v>
      </c>
      <c r="D1946" s="36" t="s">
        <v>5168</v>
      </c>
      <c r="E1946" s="36" t="s">
        <v>5524</v>
      </c>
      <c r="F1946" s="36">
        <f t="shared" si="35"/>
        <v>10</v>
      </c>
      <c r="G1946" s="36" t="str">
        <f t="shared" si="36"/>
        <v>03/08/202610:39:06</v>
      </c>
      <c r="H1946" s="36" t="s">
        <v>5168</v>
      </c>
      <c r="I1946" s="37">
        <v>46089</v>
      </c>
      <c r="J1946" s="37" t="str">
        <f t="shared" si="37"/>
        <v>WE</v>
      </c>
      <c r="K1946" s="36" t="s">
        <v>5525</v>
      </c>
      <c r="L1946" s="36">
        <f t="shared" si="38"/>
        <v>10</v>
      </c>
      <c r="M1946" s="36" t="s">
        <v>213</v>
      </c>
      <c r="N1946" s="38">
        <f t="shared" si="39"/>
        <v>1.0127314814814825E-2</v>
      </c>
      <c r="O1946" s="39">
        <v>73562</v>
      </c>
      <c r="P1946" s="40">
        <f>VLOOKUP(O1946,'CPT to wRVU'!$A$1:$C$9660,3,FALSE)</f>
        <v>0.18</v>
      </c>
      <c r="Q1946" s="25"/>
      <c r="R1946" s="25"/>
      <c r="S1946" s="25"/>
      <c r="T1946" s="25"/>
    </row>
    <row r="1947" spans="1:20" ht="27" customHeight="1" x14ac:dyDescent="0.2">
      <c r="A1947" s="29" t="s">
        <v>5526</v>
      </c>
      <c r="B1947" s="30" t="s">
        <v>40</v>
      </c>
      <c r="C1947" s="30" t="s">
        <v>2391</v>
      </c>
      <c r="D1947" s="30" t="s">
        <v>5168</v>
      </c>
      <c r="E1947" s="30" t="s">
        <v>5527</v>
      </c>
      <c r="F1947" s="30">
        <f t="shared" si="35"/>
        <v>10</v>
      </c>
      <c r="G1947" s="30" t="str">
        <f t="shared" si="36"/>
        <v>03/08/202610:42:05</v>
      </c>
      <c r="H1947" s="30" t="s">
        <v>5168</v>
      </c>
      <c r="I1947" s="31">
        <v>46089</v>
      </c>
      <c r="J1947" s="31" t="str">
        <f t="shared" si="37"/>
        <v>WE</v>
      </c>
      <c r="K1947" s="30" t="s">
        <v>5528</v>
      </c>
      <c r="L1947" s="30">
        <f t="shared" si="38"/>
        <v>10</v>
      </c>
      <c r="M1947" s="30" t="s">
        <v>213</v>
      </c>
      <c r="N1947" s="32">
        <f t="shared" si="39"/>
        <v>2.9861111111111338E-3</v>
      </c>
      <c r="O1947" s="33">
        <v>73140</v>
      </c>
      <c r="P1947" s="34">
        <f>VLOOKUP(O1947,'CPT to wRVU'!$A$1:$C$9660,3,FALSE)</f>
        <v>0.13</v>
      </c>
      <c r="Q1947" s="28"/>
      <c r="R1947" s="28"/>
      <c r="S1947" s="28"/>
      <c r="T1947" s="28"/>
    </row>
    <row r="1948" spans="1:20" ht="27" customHeight="1" x14ac:dyDescent="0.2">
      <c r="A1948" s="35" t="s">
        <v>5529</v>
      </c>
      <c r="B1948" s="36" t="s">
        <v>40</v>
      </c>
      <c r="C1948" s="36" t="s">
        <v>41</v>
      </c>
      <c r="D1948" s="36" t="s">
        <v>5168</v>
      </c>
      <c r="E1948" s="36" t="s">
        <v>5530</v>
      </c>
      <c r="F1948" s="36">
        <f t="shared" si="35"/>
        <v>10</v>
      </c>
      <c r="G1948" s="36" t="str">
        <f t="shared" si="36"/>
        <v>03/08/202610:47:37</v>
      </c>
      <c r="H1948" s="36" t="s">
        <v>5168</v>
      </c>
      <c r="I1948" s="37">
        <v>46089</v>
      </c>
      <c r="J1948" s="37" t="str">
        <f t="shared" si="37"/>
        <v>WE</v>
      </c>
      <c r="K1948" s="36" t="s">
        <v>5531</v>
      </c>
      <c r="L1948" s="36">
        <f t="shared" si="38"/>
        <v>10</v>
      </c>
      <c r="M1948" s="36" t="s">
        <v>213</v>
      </c>
      <c r="N1948" s="38">
        <f t="shared" si="39"/>
        <v>2.5347222222222299E-3</v>
      </c>
      <c r="O1948" s="39">
        <v>71046</v>
      </c>
      <c r="P1948" s="40">
        <f>VLOOKUP(O1948,'CPT to wRVU'!$A$1:$C$9660,3,FALSE)</f>
        <v>0.22</v>
      </c>
      <c r="Q1948" s="25"/>
      <c r="R1948" s="25"/>
      <c r="S1948" s="25"/>
      <c r="T1948" s="25"/>
    </row>
    <row r="1949" spans="1:20" ht="27" customHeight="1" x14ac:dyDescent="0.2">
      <c r="A1949" s="29" t="s">
        <v>5532</v>
      </c>
      <c r="B1949" s="30" t="s">
        <v>40</v>
      </c>
      <c r="C1949" s="30" t="s">
        <v>41</v>
      </c>
      <c r="D1949" s="30" t="s">
        <v>5168</v>
      </c>
      <c r="E1949" s="30" t="s">
        <v>5533</v>
      </c>
      <c r="F1949" s="30">
        <f t="shared" si="35"/>
        <v>10</v>
      </c>
      <c r="G1949" s="30" t="str">
        <f t="shared" si="36"/>
        <v>03/08/202610:48:25</v>
      </c>
      <c r="H1949" s="30" t="s">
        <v>5168</v>
      </c>
      <c r="I1949" s="31">
        <v>46089</v>
      </c>
      <c r="J1949" s="31" t="str">
        <f t="shared" si="37"/>
        <v>WE</v>
      </c>
      <c r="K1949" s="30" t="s">
        <v>5534</v>
      </c>
      <c r="L1949" s="30">
        <f t="shared" si="38"/>
        <v>10</v>
      </c>
      <c r="M1949" s="30" t="s">
        <v>213</v>
      </c>
      <c r="N1949" s="32">
        <f t="shared" si="39"/>
        <v>2.5347222222222299E-3</v>
      </c>
      <c r="O1949" s="33">
        <v>71046</v>
      </c>
      <c r="P1949" s="34">
        <f>VLOOKUP(O1949,'CPT to wRVU'!$A$1:$C$9660,3,FALSE)</f>
        <v>0.22</v>
      </c>
      <c r="Q1949" s="28"/>
      <c r="R1949" s="28"/>
      <c r="S1949" s="28"/>
      <c r="T1949" s="28"/>
    </row>
    <row r="1950" spans="1:20" ht="27" customHeight="1" x14ac:dyDescent="0.2">
      <c r="A1950" s="35" t="s">
        <v>5535</v>
      </c>
      <c r="B1950" s="36" t="s">
        <v>40</v>
      </c>
      <c r="C1950" s="36" t="s">
        <v>41</v>
      </c>
      <c r="D1950" s="36" t="s">
        <v>5168</v>
      </c>
      <c r="E1950" s="36" t="s">
        <v>5536</v>
      </c>
      <c r="F1950" s="36">
        <f t="shared" si="35"/>
        <v>10</v>
      </c>
      <c r="G1950" s="36" t="str">
        <f t="shared" si="36"/>
        <v>03/08/202610:54:37</v>
      </c>
      <c r="H1950" s="36" t="s">
        <v>5168</v>
      </c>
      <c r="I1950" s="37">
        <v>46089</v>
      </c>
      <c r="J1950" s="37" t="str">
        <f t="shared" si="37"/>
        <v>WE</v>
      </c>
      <c r="K1950" s="36" t="s">
        <v>5537</v>
      </c>
      <c r="L1950" s="36">
        <f t="shared" si="38"/>
        <v>10</v>
      </c>
      <c r="M1950" s="36" t="s">
        <v>213</v>
      </c>
      <c r="N1950" s="38">
        <f t="shared" si="39"/>
        <v>2.1180555555556091E-3</v>
      </c>
      <c r="O1950" s="39">
        <v>71046</v>
      </c>
      <c r="P1950" s="40">
        <f>VLOOKUP(O1950,'CPT to wRVU'!$A$1:$C$9660,3,FALSE)</f>
        <v>0.22</v>
      </c>
      <c r="Q1950" s="25"/>
      <c r="R1950" s="25"/>
      <c r="S1950" s="25"/>
      <c r="T1950" s="25"/>
    </row>
    <row r="1951" spans="1:20" ht="27" customHeight="1" x14ac:dyDescent="0.2">
      <c r="A1951" s="29" t="s">
        <v>5538</v>
      </c>
      <c r="B1951" s="30" t="s">
        <v>40</v>
      </c>
      <c r="C1951" s="30" t="s">
        <v>41</v>
      </c>
      <c r="D1951" s="30" t="s">
        <v>5168</v>
      </c>
      <c r="E1951" s="30" t="s">
        <v>5539</v>
      </c>
      <c r="F1951" s="30">
        <f t="shared" si="35"/>
        <v>10</v>
      </c>
      <c r="G1951" s="30" t="str">
        <f t="shared" si="36"/>
        <v>03/08/202610:55:31</v>
      </c>
      <c r="H1951" s="30" t="s">
        <v>5168</v>
      </c>
      <c r="I1951" s="31">
        <v>46089</v>
      </c>
      <c r="J1951" s="31" t="str">
        <f t="shared" si="37"/>
        <v>WE</v>
      </c>
      <c r="K1951" s="30" t="s">
        <v>5540</v>
      </c>
      <c r="L1951" s="30">
        <f t="shared" si="38"/>
        <v>10</v>
      </c>
      <c r="M1951" s="30" t="s">
        <v>213</v>
      </c>
      <c r="N1951" s="32">
        <f t="shared" si="39"/>
        <v>1.3541666666666563E-3</v>
      </c>
      <c r="O1951" s="33">
        <v>71046</v>
      </c>
      <c r="P1951" s="34">
        <f>VLOOKUP(O1951,'CPT to wRVU'!$A$1:$C$9660,3,FALSE)</f>
        <v>0.22</v>
      </c>
      <c r="Q1951" s="28"/>
      <c r="R1951" s="28"/>
      <c r="S1951" s="28"/>
      <c r="T1951" s="28"/>
    </row>
    <row r="1952" spans="1:20" ht="27" customHeight="1" x14ac:dyDescent="0.2">
      <c r="A1952" s="35" t="s">
        <v>5541</v>
      </c>
      <c r="B1952" s="36" t="s">
        <v>171</v>
      </c>
      <c r="C1952" s="36" t="s">
        <v>1343</v>
      </c>
      <c r="D1952" s="36" t="s">
        <v>5168</v>
      </c>
      <c r="E1952" s="36" t="s">
        <v>5542</v>
      </c>
      <c r="F1952" s="36">
        <f t="shared" si="35"/>
        <v>10</v>
      </c>
      <c r="G1952" s="36" t="str">
        <f t="shared" si="36"/>
        <v>03/08/202610:55:50</v>
      </c>
      <c r="H1952" s="36" t="s">
        <v>5168</v>
      </c>
      <c r="I1952" s="37">
        <v>46089</v>
      </c>
      <c r="J1952" s="37" t="str">
        <f t="shared" si="37"/>
        <v>WE</v>
      </c>
      <c r="K1952" s="36" t="s">
        <v>5543</v>
      </c>
      <c r="L1952" s="36">
        <f t="shared" si="38"/>
        <v>10</v>
      </c>
      <c r="M1952" s="36" t="s">
        <v>213</v>
      </c>
      <c r="N1952" s="38">
        <f t="shared" si="39"/>
        <v>4.5486111111111005E-3</v>
      </c>
      <c r="O1952" s="39">
        <v>93971</v>
      </c>
      <c r="P1952" s="40">
        <f>VLOOKUP(O1952,'CPT to wRVU'!$A$1:$C$9660,3,FALSE)</f>
        <v>0.45</v>
      </c>
      <c r="Q1952" s="25"/>
      <c r="R1952" s="25"/>
      <c r="S1952" s="25"/>
      <c r="T1952" s="25"/>
    </row>
    <row r="1953" spans="1:20" ht="27" customHeight="1" x14ac:dyDescent="0.2">
      <c r="A1953" s="29" t="s">
        <v>5544</v>
      </c>
      <c r="B1953" s="30" t="s">
        <v>40</v>
      </c>
      <c r="C1953" s="30" t="s">
        <v>110</v>
      </c>
      <c r="D1953" s="30" t="s">
        <v>5168</v>
      </c>
      <c r="E1953" s="30" t="s">
        <v>5545</v>
      </c>
      <c r="F1953" s="30">
        <f t="shared" si="35"/>
        <v>11</v>
      </c>
      <c r="G1953" s="30" t="str">
        <f t="shared" si="36"/>
        <v>03/08/202611:09:17</v>
      </c>
      <c r="H1953" s="30" t="s">
        <v>5168</v>
      </c>
      <c r="I1953" s="31">
        <v>46089</v>
      </c>
      <c r="J1953" s="31" t="str">
        <f t="shared" si="37"/>
        <v>WE</v>
      </c>
      <c r="K1953" s="30" t="s">
        <v>5546</v>
      </c>
      <c r="L1953" s="30">
        <f t="shared" si="38"/>
        <v>11</v>
      </c>
      <c r="M1953" s="30" t="s">
        <v>213</v>
      </c>
      <c r="N1953" s="32">
        <f t="shared" si="39"/>
        <v>4.4212962962963398E-3</v>
      </c>
      <c r="O1953" s="33">
        <v>74018</v>
      </c>
      <c r="P1953" s="34">
        <f>VLOOKUP(O1953,'CPT to wRVU'!$A$1:$C$9660,3,FALSE)</f>
        <v>0.18</v>
      </c>
      <c r="Q1953" s="28"/>
      <c r="R1953" s="28">
        <f>SUM(P1953:P1965)</f>
        <v>5.85</v>
      </c>
      <c r="S1953" s="28"/>
      <c r="T1953" s="28"/>
    </row>
    <row r="1954" spans="1:20" ht="27" customHeight="1" x14ac:dyDescent="0.2">
      <c r="A1954" s="35" t="s">
        <v>5547</v>
      </c>
      <c r="B1954" s="36" t="s">
        <v>40</v>
      </c>
      <c r="C1954" s="36" t="s">
        <v>41</v>
      </c>
      <c r="D1954" s="36" t="s">
        <v>5168</v>
      </c>
      <c r="E1954" s="36" t="s">
        <v>5548</v>
      </c>
      <c r="F1954" s="36">
        <f t="shared" si="35"/>
        <v>11</v>
      </c>
      <c r="G1954" s="36" t="str">
        <f t="shared" si="36"/>
        <v>03/08/202611:10:40</v>
      </c>
      <c r="H1954" s="36" t="s">
        <v>5168</v>
      </c>
      <c r="I1954" s="37">
        <v>46089</v>
      </c>
      <c r="J1954" s="37" t="str">
        <f t="shared" si="37"/>
        <v>WE</v>
      </c>
      <c r="K1954" s="36" t="s">
        <v>5549</v>
      </c>
      <c r="L1954" s="36">
        <f t="shared" si="38"/>
        <v>11</v>
      </c>
      <c r="M1954" s="36" t="s">
        <v>213</v>
      </c>
      <c r="N1954" s="38">
        <f t="shared" si="39"/>
        <v>5.2430555555555425E-3</v>
      </c>
      <c r="O1954" s="39">
        <v>71046</v>
      </c>
      <c r="P1954" s="40">
        <f>VLOOKUP(O1954,'CPT to wRVU'!$A$1:$C$9660,3,FALSE)</f>
        <v>0.22</v>
      </c>
      <c r="Q1954" s="25"/>
      <c r="R1954" s="25"/>
      <c r="S1954" s="25"/>
      <c r="T1954" s="25"/>
    </row>
    <row r="1955" spans="1:20" ht="27" customHeight="1" x14ac:dyDescent="0.2">
      <c r="A1955" s="29" t="s">
        <v>5550</v>
      </c>
      <c r="B1955" s="30" t="s">
        <v>40</v>
      </c>
      <c r="C1955" s="30" t="s">
        <v>61</v>
      </c>
      <c r="D1955" s="30" t="s">
        <v>5168</v>
      </c>
      <c r="E1955" s="30" t="s">
        <v>5551</v>
      </c>
      <c r="F1955" s="30">
        <f t="shared" si="35"/>
        <v>11</v>
      </c>
      <c r="G1955" s="30" t="str">
        <f t="shared" si="36"/>
        <v>03/08/202611:11:58</v>
      </c>
      <c r="H1955" s="30" t="s">
        <v>5168</v>
      </c>
      <c r="I1955" s="31">
        <v>46089</v>
      </c>
      <c r="J1955" s="31" t="str">
        <f t="shared" si="37"/>
        <v>WE</v>
      </c>
      <c r="K1955" s="30" t="s">
        <v>5552</v>
      </c>
      <c r="L1955" s="30">
        <f t="shared" si="38"/>
        <v>11</v>
      </c>
      <c r="M1955" s="30" t="s">
        <v>213</v>
      </c>
      <c r="N1955" s="32">
        <f t="shared" si="39"/>
        <v>4.4907407407407396E-3</v>
      </c>
      <c r="O1955" s="33">
        <v>71045</v>
      </c>
      <c r="P1955" s="34">
        <f>VLOOKUP(O1955,'CPT to wRVU'!$A$1:$C$9660,3,FALSE)</f>
        <v>0.18</v>
      </c>
      <c r="Q1955" s="28"/>
      <c r="R1955" s="28"/>
      <c r="S1955" s="28"/>
      <c r="T1955" s="28"/>
    </row>
    <row r="1956" spans="1:20" ht="27" customHeight="1" x14ac:dyDescent="0.2">
      <c r="A1956" s="35" t="s">
        <v>5553</v>
      </c>
      <c r="B1956" s="36" t="s">
        <v>40</v>
      </c>
      <c r="C1956" s="36" t="s">
        <v>196</v>
      </c>
      <c r="D1956" s="36" t="s">
        <v>5168</v>
      </c>
      <c r="E1956" s="36" t="s">
        <v>5554</v>
      </c>
      <c r="F1956" s="36">
        <f t="shared" si="35"/>
        <v>11</v>
      </c>
      <c r="G1956" s="36" t="str">
        <f t="shared" si="36"/>
        <v>03/08/202611:15:12</v>
      </c>
      <c r="H1956" s="36" t="s">
        <v>5168</v>
      </c>
      <c r="I1956" s="37">
        <v>46089</v>
      </c>
      <c r="J1956" s="37" t="str">
        <f t="shared" si="37"/>
        <v>WE</v>
      </c>
      <c r="K1956" s="36" t="s">
        <v>5555</v>
      </c>
      <c r="L1956" s="36">
        <f t="shared" si="38"/>
        <v>11</v>
      </c>
      <c r="M1956" s="36" t="s">
        <v>213</v>
      </c>
      <c r="N1956" s="38">
        <f t="shared" si="39"/>
        <v>5.3472222222222254E-3</v>
      </c>
      <c r="O1956" s="39">
        <v>71101</v>
      </c>
      <c r="P1956" s="40">
        <f>VLOOKUP(O1956,'CPT to wRVU'!$A$1:$C$9660,3,FALSE)</f>
        <v>0.27</v>
      </c>
      <c r="Q1956" s="25"/>
      <c r="R1956" s="25"/>
      <c r="S1956" s="25"/>
      <c r="T1956" s="25"/>
    </row>
    <row r="1957" spans="1:20" ht="27" customHeight="1" x14ac:dyDescent="0.2">
      <c r="A1957" s="29" t="s">
        <v>5556</v>
      </c>
      <c r="B1957" s="30" t="s">
        <v>21</v>
      </c>
      <c r="C1957" s="30" t="s">
        <v>28</v>
      </c>
      <c r="D1957" s="30" t="s">
        <v>5168</v>
      </c>
      <c r="E1957" s="30" t="s">
        <v>5557</v>
      </c>
      <c r="F1957" s="30">
        <f t="shared" si="35"/>
        <v>11</v>
      </c>
      <c r="G1957" s="30" t="str">
        <f t="shared" si="36"/>
        <v>03/08/202611:28:41</v>
      </c>
      <c r="H1957" s="30" t="s">
        <v>5168</v>
      </c>
      <c r="I1957" s="31">
        <v>46089</v>
      </c>
      <c r="J1957" s="31" t="str">
        <f t="shared" si="37"/>
        <v>WE</v>
      </c>
      <c r="K1957" s="30" t="s">
        <v>5558</v>
      </c>
      <c r="L1957" s="30">
        <f t="shared" si="38"/>
        <v>11</v>
      </c>
      <c r="M1957" s="30" t="s">
        <v>213</v>
      </c>
      <c r="N1957" s="32">
        <f t="shared" si="39"/>
        <v>6.5393518518518934E-3</v>
      </c>
      <c r="O1957" s="33">
        <v>70450</v>
      </c>
      <c r="P1957" s="34">
        <f>VLOOKUP(O1957,'CPT to wRVU'!$A$1:$C$9660,3,FALSE)</f>
        <v>0.85</v>
      </c>
      <c r="Q1957" s="28"/>
      <c r="R1957" s="28"/>
      <c r="S1957" s="28"/>
      <c r="T1957" s="28"/>
    </row>
    <row r="1958" spans="1:20" ht="27" customHeight="1" x14ac:dyDescent="0.2">
      <c r="A1958" s="35" t="s">
        <v>5559</v>
      </c>
      <c r="B1958" s="36" t="s">
        <v>21</v>
      </c>
      <c r="C1958" s="36" t="s">
        <v>28</v>
      </c>
      <c r="D1958" s="36" t="s">
        <v>5168</v>
      </c>
      <c r="E1958" s="36" t="s">
        <v>5560</v>
      </c>
      <c r="F1958" s="36">
        <f t="shared" si="35"/>
        <v>11</v>
      </c>
      <c r="G1958" s="36" t="str">
        <f t="shared" si="36"/>
        <v>03/08/202611:32:07</v>
      </c>
      <c r="H1958" s="36" t="s">
        <v>5168</v>
      </c>
      <c r="I1958" s="37">
        <v>46089</v>
      </c>
      <c r="J1958" s="37" t="str">
        <f t="shared" si="37"/>
        <v>WE</v>
      </c>
      <c r="K1958" s="36" t="s">
        <v>5561</v>
      </c>
      <c r="L1958" s="36">
        <f t="shared" si="38"/>
        <v>11</v>
      </c>
      <c r="M1958" s="36" t="s">
        <v>213</v>
      </c>
      <c r="N1958" s="38">
        <f t="shared" si="39"/>
        <v>8.3796296296296258E-3</v>
      </c>
      <c r="O1958" s="39">
        <v>70450</v>
      </c>
      <c r="P1958" s="40">
        <f>VLOOKUP(O1958,'CPT to wRVU'!$A$1:$C$9660,3,FALSE)</f>
        <v>0.85</v>
      </c>
      <c r="Q1958" s="25"/>
      <c r="R1958" s="25"/>
      <c r="S1958" s="25"/>
      <c r="T1958" s="25"/>
    </row>
    <row r="1959" spans="1:20" ht="16.5" customHeight="1" x14ac:dyDescent="0.2">
      <c r="A1959" s="29" t="s">
        <v>5562</v>
      </c>
      <c r="B1959" s="30" t="s">
        <v>21</v>
      </c>
      <c r="C1959" s="30" t="s">
        <v>32</v>
      </c>
      <c r="D1959" s="30" t="s">
        <v>5168</v>
      </c>
      <c r="E1959" s="30" t="s">
        <v>5560</v>
      </c>
      <c r="F1959" s="30">
        <f t="shared" si="35"/>
        <v>11</v>
      </c>
      <c r="G1959" s="30" t="str">
        <f t="shared" si="36"/>
        <v>03/08/202611:36:16</v>
      </c>
      <c r="H1959" s="30" t="s">
        <v>5168</v>
      </c>
      <c r="I1959" s="31">
        <v>46089</v>
      </c>
      <c r="J1959" s="31" t="str">
        <f t="shared" si="37"/>
        <v>WE</v>
      </c>
      <c r="K1959" s="30" t="s">
        <v>5563</v>
      </c>
      <c r="L1959" s="30">
        <f t="shared" si="38"/>
        <v>11</v>
      </c>
      <c r="M1959" s="30" t="s">
        <v>213</v>
      </c>
      <c r="N1959" s="32">
        <f t="shared" si="39"/>
        <v>1.1261574074074077E-2</v>
      </c>
      <c r="O1959" s="33">
        <v>72125</v>
      </c>
      <c r="P1959" s="34">
        <f>VLOOKUP(O1959,'CPT to wRVU'!$A$1:$C$9660,3,FALSE)</f>
        <v>1</v>
      </c>
      <c r="Q1959" s="28"/>
      <c r="R1959" s="28"/>
      <c r="S1959" s="28"/>
      <c r="T1959" s="28"/>
    </row>
    <row r="1960" spans="1:20" ht="27" customHeight="1" x14ac:dyDescent="0.2">
      <c r="A1960" s="35" t="s">
        <v>5564</v>
      </c>
      <c r="B1960" s="36" t="s">
        <v>40</v>
      </c>
      <c r="C1960" s="36" t="s">
        <v>41</v>
      </c>
      <c r="D1960" s="36" t="s">
        <v>5168</v>
      </c>
      <c r="E1960" s="36" t="s">
        <v>5565</v>
      </c>
      <c r="F1960" s="36">
        <f t="shared" si="35"/>
        <v>11</v>
      </c>
      <c r="G1960" s="36" t="str">
        <f t="shared" si="36"/>
        <v>03/08/202611:38:17</v>
      </c>
      <c r="H1960" s="36" t="s">
        <v>5168</v>
      </c>
      <c r="I1960" s="37">
        <v>46089</v>
      </c>
      <c r="J1960" s="37" t="str">
        <f t="shared" si="37"/>
        <v>WE</v>
      </c>
      <c r="K1960" s="36" t="s">
        <v>5566</v>
      </c>
      <c r="L1960" s="36">
        <f t="shared" si="38"/>
        <v>11</v>
      </c>
      <c r="M1960" s="36" t="s">
        <v>213</v>
      </c>
      <c r="N1960" s="38">
        <f t="shared" si="39"/>
        <v>3.3912037037037157E-3</v>
      </c>
      <c r="O1960" s="39">
        <v>71046</v>
      </c>
      <c r="P1960" s="40">
        <f>VLOOKUP(O1960,'CPT to wRVU'!$A$1:$C$9660,3,FALSE)</f>
        <v>0.22</v>
      </c>
      <c r="Q1960" s="25"/>
      <c r="R1960" s="25"/>
      <c r="S1960" s="25"/>
      <c r="T1960" s="25"/>
    </row>
    <row r="1961" spans="1:20" ht="27" customHeight="1" x14ac:dyDescent="0.2">
      <c r="A1961" s="29" t="s">
        <v>5567</v>
      </c>
      <c r="B1961" s="30" t="s">
        <v>40</v>
      </c>
      <c r="C1961" s="30" t="s">
        <v>156</v>
      </c>
      <c r="D1961" s="30" t="s">
        <v>5168</v>
      </c>
      <c r="E1961" s="30" t="s">
        <v>5568</v>
      </c>
      <c r="F1961" s="30">
        <f t="shared" si="35"/>
        <v>11</v>
      </c>
      <c r="G1961" s="30" t="str">
        <f t="shared" si="36"/>
        <v>03/08/202611:44:24</v>
      </c>
      <c r="H1961" s="30" t="s">
        <v>5168</v>
      </c>
      <c r="I1961" s="31">
        <v>46089</v>
      </c>
      <c r="J1961" s="31" t="str">
        <f t="shared" si="37"/>
        <v>WE</v>
      </c>
      <c r="K1961" s="30" t="s">
        <v>5569</v>
      </c>
      <c r="L1961" s="30">
        <f t="shared" si="38"/>
        <v>11</v>
      </c>
      <c r="M1961" s="30" t="s">
        <v>213</v>
      </c>
      <c r="N1961" s="32">
        <f t="shared" si="39"/>
        <v>1.4178240740740755E-2</v>
      </c>
      <c r="O1961" s="33">
        <v>73630</v>
      </c>
      <c r="P1961" s="34">
        <f>VLOOKUP(O1961,'CPT to wRVU'!$A$1:$C$9660,3,FALSE)</f>
        <v>0.17</v>
      </c>
      <c r="Q1961" s="28"/>
      <c r="R1961" s="28"/>
      <c r="S1961" s="28"/>
      <c r="T1961" s="28"/>
    </row>
    <row r="1962" spans="1:20" ht="27" customHeight="1" x14ac:dyDescent="0.2">
      <c r="A1962" s="35" t="s">
        <v>5570</v>
      </c>
      <c r="B1962" s="36" t="s">
        <v>21</v>
      </c>
      <c r="C1962" s="36" t="s">
        <v>376</v>
      </c>
      <c r="D1962" s="36" t="s">
        <v>5168</v>
      </c>
      <c r="E1962" s="36" t="s">
        <v>5571</v>
      </c>
      <c r="F1962" s="36">
        <f t="shared" si="35"/>
        <v>11</v>
      </c>
      <c r="G1962" s="36" t="str">
        <f t="shared" si="36"/>
        <v>03/08/202611:55:52</v>
      </c>
      <c r="H1962" s="36" t="s">
        <v>5168</v>
      </c>
      <c r="I1962" s="37">
        <v>46089</v>
      </c>
      <c r="J1962" s="37" t="str">
        <f t="shared" si="37"/>
        <v>WE</v>
      </c>
      <c r="K1962" s="36" t="s">
        <v>5572</v>
      </c>
      <c r="L1962" s="36">
        <f t="shared" si="38"/>
        <v>11</v>
      </c>
      <c r="M1962" s="36" t="s">
        <v>213</v>
      </c>
      <c r="N1962" s="38">
        <f t="shared" si="39"/>
        <v>1.2002314814814841E-2</v>
      </c>
      <c r="O1962" s="39">
        <v>70491</v>
      </c>
      <c r="P1962" s="40">
        <f>VLOOKUP(O1962,'CPT to wRVU'!$A$1:$C$9660,3,FALSE)</f>
        <v>1.38</v>
      </c>
      <c r="Q1962" s="25"/>
      <c r="R1962" s="25"/>
      <c r="S1962" s="25"/>
      <c r="T1962" s="25"/>
    </row>
    <row r="1963" spans="1:20" ht="27" customHeight="1" x14ac:dyDescent="0.2">
      <c r="A1963" s="29" t="s">
        <v>5573</v>
      </c>
      <c r="B1963" s="30" t="s">
        <v>40</v>
      </c>
      <c r="C1963" s="30" t="s">
        <v>61</v>
      </c>
      <c r="D1963" s="30" t="s">
        <v>5168</v>
      </c>
      <c r="E1963" s="30" t="s">
        <v>5574</v>
      </c>
      <c r="F1963" s="30">
        <f t="shared" si="35"/>
        <v>11</v>
      </c>
      <c r="G1963" s="30" t="str">
        <f t="shared" si="36"/>
        <v>03/08/202611:56:37</v>
      </c>
      <c r="H1963" s="30" t="s">
        <v>5168</v>
      </c>
      <c r="I1963" s="31">
        <v>46089</v>
      </c>
      <c r="J1963" s="31" t="str">
        <f t="shared" si="37"/>
        <v>WE</v>
      </c>
      <c r="K1963" s="30" t="s">
        <v>5575</v>
      </c>
      <c r="L1963" s="30">
        <f t="shared" si="38"/>
        <v>11</v>
      </c>
      <c r="M1963" s="30" t="s">
        <v>213</v>
      </c>
      <c r="N1963" s="32">
        <f t="shared" si="39"/>
        <v>7.8935185185184942E-3</v>
      </c>
      <c r="O1963" s="33">
        <v>71045</v>
      </c>
      <c r="P1963" s="34">
        <f>VLOOKUP(O1963,'CPT to wRVU'!$A$1:$C$9660,3,FALSE)</f>
        <v>0.18</v>
      </c>
      <c r="Q1963" s="28"/>
      <c r="R1963" s="28"/>
      <c r="S1963" s="28"/>
      <c r="T1963" s="28"/>
    </row>
    <row r="1964" spans="1:20" ht="27" customHeight="1" x14ac:dyDescent="0.2">
      <c r="A1964" s="35" t="s">
        <v>5576</v>
      </c>
      <c r="B1964" s="36" t="s">
        <v>40</v>
      </c>
      <c r="C1964" s="36" t="s">
        <v>470</v>
      </c>
      <c r="D1964" s="36" t="s">
        <v>5168</v>
      </c>
      <c r="E1964" s="36" t="s">
        <v>5577</v>
      </c>
      <c r="F1964" s="36">
        <f t="shared" si="35"/>
        <v>11</v>
      </c>
      <c r="G1964" s="36" t="str">
        <f t="shared" si="36"/>
        <v>03/08/202611:57:59</v>
      </c>
      <c r="H1964" s="36" t="s">
        <v>5168</v>
      </c>
      <c r="I1964" s="37">
        <v>46089</v>
      </c>
      <c r="J1964" s="37" t="str">
        <f t="shared" si="37"/>
        <v>WE</v>
      </c>
      <c r="K1964" s="36" t="s">
        <v>5578</v>
      </c>
      <c r="L1964" s="36">
        <f t="shared" si="38"/>
        <v>11</v>
      </c>
      <c r="M1964" s="36" t="s">
        <v>213</v>
      </c>
      <c r="N1964" s="38">
        <f t="shared" si="39"/>
        <v>5.6597222222222188E-3</v>
      </c>
      <c r="O1964" s="39">
        <v>71045</v>
      </c>
      <c r="P1964" s="40">
        <f>VLOOKUP(O1964,'CPT to wRVU'!$A$1:$C$9660,3,FALSE)</f>
        <v>0.18</v>
      </c>
      <c r="Q1964" s="25"/>
      <c r="R1964" s="25"/>
      <c r="S1964" s="25"/>
      <c r="T1964" s="25"/>
    </row>
    <row r="1965" spans="1:20" ht="27" customHeight="1" x14ac:dyDescent="0.2">
      <c r="A1965" s="29" t="s">
        <v>5579</v>
      </c>
      <c r="B1965" s="30" t="s">
        <v>40</v>
      </c>
      <c r="C1965" s="30" t="s">
        <v>160</v>
      </c>
      <c r="D1965" s="30" t="s">
        <v>5168</v>
      </c>
      <c r="E1965" s="30" t="s">
        <v>5580</v>
      </c>
      <c r="F1965" s="30">
        <f t="shared" si="35"/>
        <v>11</v>
      </c>
      <c r="G1965" s="30" t="str">
        <f t="shared" si="36"/>
        <v>03/08/202611:59:59</v>
      </c>
      <c r="H1965" s="30" t="s">
        <v>5168</v>
      </c>
      <c r="I1965" s="31">
        <v>46089</v>
      </c>
      <c r="J1965" s="31" t="str">
        <f t="shared" si="37"/>
        <v>WE</v>
      </c>
      <c r="K1965" s="30" t="s">
        <v>5581</v>
      </c>
      <c r="L1965" s="30">
        <f t="shared" si="38"/>
        <v>11</v>
      </c>
      <c r="M1965" s="30" t="s">
        <v>213</v>
      </c>
      <c r="N1965" s="32">
        <f t="shared" si="39"/>
        <v>4.8842592592592271E-3</v>
      </c>
      <c r="O1965" s="33">
        <v>73610</v>
      </c>
      <c r="P1965" s="34">
        <f>VLOOKUP(O1965,'CPT to wRVU'!$A$1:$C$9660,3,FALSE)</f>
        <v>0.17</v>
      </c>
      <c r="Q1965" s="28"/>
      <c r="R1965" s="28"/>
      <c r="S1965" s="28"/>
      <c r="T1965" s="28"/>
    </row>
    <row r="1966" spans="1:20" ht="27" customHeight="1" x14ac:dyDescent="0.2">
      <c r="A1966" s="35" t="s">
        <v>5582</v>
      </c>
      <c r="B1966" s="36" t="s">
        <v>40</v>
      </c>
      <c r="C1966" s="36" t="s">
        <v>41</v>
      </c>
      <c r="D1966" s="36" t="s">
        <v>5168</v>
      </c>
      <c r="E1966" s="36" t="s">
        <v>5583</v>
      </c>
      <c r="F1966" s="36">
        <f t="shared" si="35"/>
        <v>11</v>
      </c>
      <c r="G1966" s="36" t="str">
        <f t="shared" si="36"/>
        <v>03/08/202612:03:06</v>
      </c>
      <c r="H1966" s="36" t="s">
        <v>5168</v>
      </c>
      <c r="I1966" s="37">
        <v>46089</v>
      </c>
      <c r="J1966" s="37" t="str">
        <f t="shared" si="37"/>
        <v>WE</v>
      </c>
      <c r="K1966" s="36" t="s">
        <v>5584</v>
      </c>
      <c r="L1966" s="36">
        <f t="shared" si="38"/>
        <v>12</v>
      </c>
      <c r="M1966" s="36" t="s">
        <v>213</v>
      </c>
      <c r="N1966" s="38">
        <f t="shared" si="39"/>
        <v>2.6504629629629517E-3</v>
      </c>
      <c r="O1966" s="39">
        <v>71046</v>
      </c>
      <c r="P1966" s="40">
        <f>VLOOKUP(O1966,'CPT to wRVU'!$A$1:$C$9660,3,FALSE)</f>
        <v>0.22</v>
      </c>
      <c r="Q1966" s="25"/>
      <c r="R1966" s="25">
        <f>SUM(P1966:P1980)</f>
        <v>5.72</v>
      </c>
      <c r="S1966" s="25"/>
      <c r="T1966" s="25"/>
    </row>
    <row r="1967" spans="1:20" ht="27" customHeight="1" x14ac:dyDescent="0.2">
      <c r="A1967" s="29" t="s">
        <v>5585</v>
      </c>
      <c r="B1967" s="30" t="s">
        <v>40</v>
      </c>
      <c r="C1967" s="30" t="s">
        <v>531</v>
      </c>
      <c r="D1967" s="30" t="s">
        <v>5168</v>
      </c>
      <c r="E1967" s="30" t="s">
        <v>5586</v>
      </c>
      <c r="F1967" s="30">
        <f t="shared" si="35"/>
        <v>11</v>
      </c>
      <c r="G1967" s="30" t="str">
        <f t="shared" si="36"/>
        <v>03/08/202612:05:58</v>
      </c>
      <c r="H1967" s="30" t="s">
        <v>5168</v>
      </c>
      <c r="I1967" s="31">
        <v>46089</v>
      </c>
      <c r="J1967" s="31" t="str">
        <f t="shared" si="37"/>
        <v>WE</v>
      </c>
      <c r="K1967" s="30" t="s">
        <v>2832</v>
      </c>
      <c r="L1967" s="30">
        <f t="shared" si="38"/>
        <v>12</v>
      </c>
      <c r="M1967" s="30" t="s">
        <v>213</v>
      </c>
      <c r="N1967" s="32">
        <f t="shared" si="39"/>
        <v>7.5810185185184453E-3</v>
      </c>
      <c r="O1967" s="33">
        <v>73080</v>
      </c>
      <c r="P1967" s="34">
        <f>VLOOKUP(O1967,'CPT to wRVU'!$A$1:$C$9660,3,FALSE)</f>
        <v>0.17</v>
      </c>
      <c r="Q1967" s="28"/>
      <c r="R1967" s="28"/>
      <c r="S1967" s="28"/>
      <c r="T1967" s="28"/>
    </row>
    <row r="1968" spans="1:20" ht="27" customHeight="1" x14ac:dyDescent="0.2">
      <c r="A1968" s="35" t="s">
        <v>5587</v>
      </c>
      <c r="B1968" s="36" t="s">
        <v>171</v>
      </c>
      <c r="C1968" s="36" t="s">
        <v>393</v>
      </c>
      <c r="D1968" s="36" t="s">
        <v>5168</v>
      </c>
      <c r="E1968" s="36" t="s">
        <v>5588</v>
      </c>
      <c r="F1968" s="36">
        <f t="shared" si="35"/>
        <v>11</v>
      </c>
      <c r="G1968" s="36" t="str">
        <f t="shared" si="36"/>
        <v>03/08/202612:07:59</v>
      </c>
      <c r="H1968" s="36" t="s">
        <v>5168</v>
      </c>
      <c r="I1968" s="37">
        <v>46089</v>
      </c>
      <c r="J1968" s="37" t="str">
        <f t="shared" si="37"/>
        <v>WE</v>
      </c>
      <c r="K1968" s="36" t="s">
        <v>5589</v>
      </c>
      <c r="L1968" s="36">
        <f t="shared" si="38"/>
        <v>12</v>
      </c>
      <c r="M1968" s="36" t="s">
        <v>213</v>
      </c>
      <c r="N1968" s="38">
        <f t="shared" si="39"/>
        <v>7.1296296296296524E-3</v>
      </c>
      <c r="O1968" s="39">
        <v>76700</v>
      </c>
      <c r="P1968" s="40">
        <f>VLOOKUP(O1968,'CPT to wRVU'!$A$1:$C$9660,3,FALSE)</f>
        <v>0.81</v>
      </c>
      <c r="Q1968" s="25"/>
      <c r="R1968" s="25"/>
      <c r="S1968" s="25"/>
      <c r="T1968" s="25"/>
    </row>
    <row r="1969" spans="1:20" ht="27" customHeight="1" x14ac:dyDescent="0.2">
      <c r="A1969" s="29" t="s">
        <v>5590</v>
      </c>
      <c r="B1969" s="30" t="s">
        <v>171</v>
      </c>
      <c r="C1969" s="30" t="s">
        <v>1249</v>
      </c>
      <c r="D1969" s="30" t="s">
        <v>5168</v>
      </c>
      <c r="E1969" s="30" t="s">
        <v>5591</v>
      </c>
      <c r="F1969" s="30">
        <f t="shared" si="35"/>
        <v>12</v>
      </c>
      <c r="G1969" s="30" t="str">
        <f t="shared" si="36"/>
        <v>03/08/202612:25:20</v>
      </c>
      <c r="H1969" s="30" t="s">
        <v>5168</v>
      </c>
      <c r="I1969" s="31">
        <v>46089</v>
      </c>
      <c r="J1969" s="31" t="str">
        <f t="shared" si="37"/>
        <v>WE</v>
      </c>
      <c r="K1969" s="30" t="s">
        <v>3624</v>
      </c>
      <c r="L1969" s="30">
        <f t="shared" si="38"/>
        <v>12</v>
      </c>
      <c r="M1969" s="30" t="s">
        <v>213</v>
      </c>
      <c r="N1969" s="32">
        <f t="shared" si="39"/>
        <v>2.9976851851851727E-3</v>
      </c>
      <c r="O1969" s="33">
        <v>93970</v>
      </c>
      <c r="P1969" s="34">
        <f>VLOOKUP(O1969,'CPT to wRVU'!$A$1:$C$9660,3,FALSE)</f>
        <v>0.7</v>
      </c>
      <c r="Q1969" s="28"/>
      <c r="R1969" s="28"/>
      <c r="S1969" s="28"/>
      <c r="T1969" s="28"/>
    </row>
    <row r="1970" spans="1:20" ht="27" customHeight="1" x14ac:dyDescent="0.2">
      <c r="A1970" s="35" t="s">
        <v>5592</v>
      </c>
      <c r="B1970" s="36" t="s">
        <v>171</v>
      </c>
      <c r="C1970" s="36" t="s">
        <v>210</v>
      </c>
      <c r="D1970" s="36" t="s">
        <v>5168</v>
      </c>
      <c r="E1970" s="36" t="s">
        <v>5593</v>
      </c>
      <c r="F1970" s="36">
        <f t="shared" si="35"/>
        <v>12</v>
      </c>
      <c r="G1970" s="36" t="str">
        <f t="shared" si="36"/>
        <v>03/08/202612:25:37</v>
      </c>
      <c r="H1970" s="36" t="s">
        <v>5168</v>
      </c>
      <c r="I1970" s="37">
        <v>46089</v>
      </c>
      <c r="J1970" s="37" t="str">
        <f t="shared" si="37"/>
        <v>WE</v>
      </c>
      <c r="K1970" s="36" t="s">
        <v>5594</v>
      </c>
      <c r="L1970" s="36">
        <f t="shared" si="38"/>
        <v>12</v>
      </c>
      <c r="M1970" s="36" t="s">
        <v>213</v>
      </c>
      <c r="N1970" s="38">
        <f t="shared" si="39"/>
        <v>6.4699074074073826E-3</v>
      </c>
      <c r="O1970" s="39">
        <v>93971</v>
      </c>
      <c r="P1970" s="40">
        <f>VLOOKUP(O1970,'CPT to wRVU'!$A$1:$C$9660,3,FALSE)</f>
        <v>0.45</v>
      </c>
      <c r="Q1970" s="25"/>
      <c r="R1970" s="25"/>
      <c r="S1970" s="25"/>
      <c r="T1970" s="25"/>
    </row>
    <row r="1971" spans="1:20" ht="27" customHeight="1" x14ac:dyDescent="0.2">
      <c r="A1971" s="29" t="s">
        <v>5595</v>
      </c>
      <c r="B1971" s="30" t="s">
        <v>40</v>
      </c>
      <c r="C1971" s="30" t="s">
        <v>41</v>
      </c>
      <c r="D1971" s="30" t="s">
        <v>5168</v>
      </c>
      <c r="E1971" s="30" t="s">
        <v>5596</v>
      </c>
      <c r="F1971" s="30">
        <f t="shared" si="35"/>
        <v>12</v>
      </c>
      <c r="G1971" s="30" t="str">
        <f t="shared" si="36"/>
        <v>03/08/202612:26:31</v>
      </c>
      <c r="H1971" s="30" t="s">
        <v>5168</v>
      </c>
      <c r="I1971" s="31">
        <v>46089</v>
      </c>
      <c r="J1971" s="31" t="str">
        <f t="shared" si="37"/>
        <v>WE</v>
      </c>
      <c r="K1971" s="30" t="s">
        <v>5597</v>
      </c>
      <c r="L1971" s="30">
        <f t="shared" si="38"/>
        <v>12</v>
      </c>
      <c r="M1971" s="30" t="s">
        <v>213</v>
      </c>
      <c r="N1971" s="32">
        <f t="shared" si="39"/>
        <v>6.0185185185184231E-3</v>
      </c>
      <c r="O1971" s="33">
        <v>71046</v>
      </c>
      <c r="P1971" s="34">
        <f>VLOOKUP(O1971,'CPT to wRVU'!$A$1:$C$9660,3,FALSE)</f>
        <v>0.22</v>
      </c>
      <c r="Q1971" s="28"/>
      <c r="R1971" s="28"/>
      <c r="S1971" s="28"/>
      <c r="T1971" s="28"/>
    </row>
    <row r="1972" spans="1:20" ht="27" customHeight="1" x14ac:dyDescent="0.2">
      <c r="A1972" s="35" t="s">
        <v>5598</v>
      </c>
      <c r="B1972" s="36" t="s">
        <v>171</v>
      </c>
      <c r="C1972" s="36" t="s">
        <v>179</v>
      </c>
      <c r="D1972" s="36" t="s">
        <v>5168</v>
      </c>
      <c r="E1972" s="36" t="s">
        <v>5599</v>
      </c>
      <c r="F1972" s="36">
        <f t="shared" si="35"/>
        <v>12</v>
      </c>
      <c r="G1972" s="36" t="str">
        <f t="shared" si="36"/>
        <v>03/08/202612:28:04</v>
      </c>
      <c r="H1972" s="36" t="s">
        <v>5168</v>
      </c>
      <c r="I1972" s="37">
        <v>46089</v>
      </c>
      <c r="J1972" s="37" t="str">
        <f t="shared" si="37"/>
        <v>WE</v>
      </c>
      <c r="K1972" s="36" t="s">
        <v>5600</v>
      </c>
      <c r="L1972" s="36">
        <f t="shared" si="38"/>
        <v>12</v>
      </c>
      <c r="M1972" s="36" t="s">
        <v>213</v>
      </c>
      <c r="N1972" s="38">
        <f t="shared" si="39"/>
        <v>2.3263888888889195E-3</v>
      </c>
      <c r="O1972" s="39">
        <v>76705</v>
      </c>
      <c r="P1972" s="40">
        <f>VLOOKUP(O1972,'CPT to wRVU'!$A$1:$C$9660,3,FALSE)</f>
        <v>0.59</v>
      </c>
      <c r="Q1972" s="25"/>
      <c r="R1972" s="25"/>
      <c r="S1972" s="25"/>
      <c r="T1972" s="25"/>
    </row>
    <row r="1973" spans="1:20" ht="27" customHeight="1" x14ac:dyDescent="0.2">
      <c r="A1973" s="29" t="s">
        <v>5601</v>
      </c>
      <c r="B1973" s="30" t="s">
        <v>40</v>
      </c>
      <c r="C1973" s="30" t="s">
        <v>41</v>
      </c>
      <c r="D1973" s="30" t="s">
        <v>5168</v>
      </c>
      <c r="E1973" s="30" t="s">
        <v>5602</v>
      </c>
      <c r="F1973" s="30">
        <f t="shared" si="35"/>
        <v>12</v>
      </c>
      <c r="G1973" s="30" t="str">
        <f t="shared" si="36"/>
        <v>03/08/202612:30:50</v>
      </c>
      <c r="H1973" s="30" t="s">
        <v>5168</v>
      </c>
      <c r="I1973" s="31">
        <v>46089</v>
      </c>
      <c r="J1973" s="31" t="str">
        <f t="shared" si="37"/>
        <v>WE</v>
      </c>
      <c r="K1973" s="30" t="s">
        <v>5603</v>
      </c>
      <c r="L1973" s="30">
        <f t="shared" si="38"/>
        <v>12</v>
      </c>
      <c r="M1973" s="30" t="s">
        <v>213</v>
      </c>
      <c r="N1973" s="32">
        <f t="shared" si="39"/>
        <v>7.118055555555558E-3</v>
      </c>
      <c r="O1973" s="33">
        <v>71046</v>
      </c>
      <c r="P1973" s="34">
        <f>VLOOKUP(O1973,'CPT to wRVU'!$A$1:$C$9660,3,FALSE)</f>
        <v>0.22</v>
      </c>
      <c r="Q1973" s="28"/>
      <c r="R1973" s="28"/>
      <c r="S1973" s="28"/>
      <c r="T1973" s="28"/>
    </row>
    <row r="1974" spans="1:20" ht="27" customHeight="1" x14ac:dyDescent="0.2">
      <c r="A1974" s="35" t="s">
        <v>5604</v>
      </c>
      <c r="B1974" s="36" t="s">
        <v>40</v>
      </c>
      <c r="C1974" s="36" t="s">
        <v>1557</v>
      </c>
      <c r="D1974" s="36" t="s">
        <v>5168</v>
      </c>
      <c r="E1974" s="36" t="s">
        <v>5602</v>
      </c>
      <c r="F1974" s="36">
        <f t="shared" si="35"/>
        <v>12</v>
      </c>
      <c r="G1974" s="36" t="str">
        <f t="shared" si="36"/>
        <v>03/08/202612:31:59</v>
      </c>
      <c r="H1974" s="36" t="s">
        <v>5168</v>
      </c>
      <c r="I1974" s="37">
        <v>46089</v>
      </c>
      <c r="J1974" s="37" t="str">
        <f t="shared" si="37"/>
        <v>WE</v>
      </c>
      <c r="K1974" s="36" t="s">
        <v>5605</v>
      </c>
      <c r="L1974" s="36">
        <f t="shared" si="38"/>
        <v>12</v>
      </c>
      <c r="M1974" s="36" t="s">
        <v>213</v>
      </c>
      <c r="N1974" s="38">
        <f t="shared" si="39"/>
        <v>7.9166666666665719E-3</v>
      </c>
      <c r="O1974" s="39">
        <v>73564</v>
      </c>
      <c r="P1974" s="40">
        <f>VLOOKUP(O1974,'CPT to wRVU'!$A$1:$C$9660,3,FALSE)</f>
        <v>0.22</v>
      </c>
      <c r="Q1974" s="25"/>
      <c r="R1974" s="25"/>
      <c r="S1974" s="25"/>
      <c r="T1974" s="25"/>
    </row>
    <row r="1975" spans="1:20" ht="27" customHeight="1" x14ac:dyDescent="0.2">
      <c r="A1975" s="29" t="s">
        <v>5606</v>
      </c>
      <c r="B1975" s="30" t="s">
        <v>40</v>
      </c>
      <c r="C1975" s="30" t="s">
        <v>97</v>
      </c>
      <c r="D1975" s="30" t="s">
        <v>5168</v>
      </c>
      <c r="E1975" s="30" t="s">
        <v>5602</v>
      </c>
      <c r="F1975" s="30">
        <f t="shared" si="35"/>
        <v>12</v>
      </c>
      <c r="G1975" s="30" t="str">
        <f t="shared" si="36"/>
        <v>03/08/202612:33:32</v>
      </c>
      <c r="H1975" s="30" t="s">
        <v>5168</v>
      </c>
      <c r="I1975" s="31">
        <v>46089</v>
      </c>
      <c r="J1975" s="31" t="str">
        <f t="shared" si="37"/>
        <v>WE</v>
      </c>
      <c r="K1975" s="30" t="s">
        <v>5607</v>
      </c>
      <c r="L1975" s="30">
        <f t="shared" si="38"/>
        <v>12</v>
      </c>
      <c r="M1975" s="30" t="s">
        <v>213</v>
      </c>
      <c r="N1975" s="32">
        <f t="shared" si="39"/>
        <v>8.9930555555555181E-3</v>
      </c>
      <c r="O1975" s="33">
        <v>73610</v>
      </c>
      <c r="P1975" s="34">
        <f>VLOOKUP(O1975,'CPT to wRVU'!$A$1:$C$9660,3,FALSE)</f>
        <v>0.17</v>
      </c>
      <c r="Q1975" s="28"/>
      <c r="R1975" s="28"/>
      <c r="S1975" s="28"/>
      <c r="T1975" s="28"/>
    </row>
    <row r="1976" spans="1:20" ht="27" customHeight="1" x14ac:dyDescent="0.2">
      <c r="A1976" s="35" t="s">
        <v>5608</v>
      </c>
      <c r="B1976" s="36" t="s">
        <v>40</v>
      </c>
      <c r="C1976" s="36" t="s">
        <v>531</v>
      </c>
      <c r="D1976" s="36" t="s">
        <v>5168</v>
      </c>
      <c r="E1976" s="36" t="s">
        <v>5602</v>
      </c>
      <c r="F1976" s="36">
        <f t="shared" si="35"/>
        <v>12</v>
      </c>
      <c r="G1976" s="36" t="str">
        <f t="shared" si="36"/>
        <v>03/08/202612:34:22</v>
      </c>
      <c r="H1976" s="36" t="s">
        <v>5168</v>
      </c>
      <c r="I1976" s="37">
        <v>46089</v>
      </c>
      <c r="J1976" s="37" t="str">
        <f t="shared" si="37"/>
        <v>WE</v>
      </c>
      <c r="K1976" s="36" t="s">
        <v>5609</v>
      </c>
      <c r="L1976" s="36">
        <f t="shared" si="38"/>
        <v>12</v>
      </c>
      <c r="M1976" s="36" t="s">
        <v>213</v>
      </c>
      <c r="N1976" s="38">
        <f t="shared" si="39"/>
        <v>9.5717592592592382E-3</v>
      </c>
      <c r="O1976" s="39">
        <v>73080</v>
      </c>
      <c r="P1976" s="40">
        <f>VLOOKUP(O1976,'CPT to wRVU'!$A$1:$C$9660,3,FALSE)</f>
        <v>0.17</v>
      </c>
      <c r="Q1976" s="25"/>
      <c r="R1976" s="25"/>
      <c r="S1976" s="25"/>
      <c r="T1976" s="25"/>
    </row>
    <row r="1977" spans="1:20" ht="27" customHeight="1" x14ac:dyDescent="0.2">
      <c r="A1977" s="29" t="s">
        <v>5610</v>
      </c>
      <c r="B1977" s="30" t="s">
        <v>40</v>
      </c>
      <c r="C1977" s="30" t="s">
        <v>41</v>
      </c>
      <c r="D1977" s="30" t="s">
        <v>5168</v>
      </c>
      <c r="E1977" s="30" t="s">
        <v>5611</v>
      </c>
      <c r="F1977" s="30">
        <f t="shared" si="35"/>
        <v>12</v>
      </c>
      <c r="G1977" s="30" t="str">
        <f t="shared" si="36"/>
        <v>03/08/202612:37:08</v>
      </c>
      <c r="H1977" s="30" t="s">
        <v>5168</v>
      </c>
      <c r="I1977" s="31">
        <v>46089</v>
      </c>
      <c r="J1977" s="31" t="str">
        <f t="shared" si="37"/>
        <v>WE</v>
      </c>
      <c r="K1977" s="30" t="s">
        <v>5612</v>
      </c>
      <c r="L1977" s="30">
        <f t="shared" si="38"/>
        <v>12</v>
      </c>
      <c r="M1977" s="30" t="s">
        <v>213</v>
      </c>
      <c r="N1977" s="32">
        <f t="shared" si="39"/>
        <v>2.2835648148148091E-2</v>
      </c>
      <c r="O1977" s="33">
        <v>71046</v>
      </c>
      <c r="P1977" s="34">
        <f>VLOOKUP(O1977,'CPT to wRVU'!$A$1:$C$9660,3,FALSE)</f>
        <v>0.22</v>
      </c>
      <c r="Q1977" s="28"/>
      <c r="R1977" s="28"/>
      <c r="S1977" s="28"/>
      <c r="T1977" s="28"/>
    </row>
    <row r="1978" spans="1:20" ht="27" customHeight="1" x14ac:dyDescent="0.2">
      <c r="A1978" s="35" t="s">
        <v>5613</v>
      </c>
      <c r="B1978" s="36" t="s">
        <v>40</v>
      </c>
      <c r="C1978" s="36" t="s">
        <v>41</v>
      </c>
      <c r="D1978" s="36" t="s">
        <v>5168</v>
      </c>
      <c r="E1978" s="36" t="s">
        <v>5614</v>
      </c>
      <c r="F1978" s="36">
        <f t="shared" si="35"/>
        <v>12</v>
      </c>
      <c r="G1978" s="36" t="str">
        <f t="shared" si="36"/>
        <v>03/08/202612:39:04</v>
      </c>
      <c r="H1978" s="36" t="s">
        <v>5168</v>
      </c>
      <c r="I1978" s="37">
        <v>46089</v>
      </c>
      <c r="J1978" s="37" t="str">
        <f t="shared" si="37"/>
        <v>WE</v>
      </c>
      <c r="K1978" s="36" t="s">
        <v>1688</v>
      </c>
      <c r="L1978" s="36">
        <f t="shared" si="38"/>
        <v>12</v>
      </c>
      <c r="M1978" s="36" t="s">
        <v>213</v>
      </c>
      <c r="N1978" s="38">
        <f t="shared" si="39"/>
        <v>8.113425925925899E-3</v>
      </c>
      <c r="O1978" s="39">
        <v>71046</v>
      </c>
      <c r="P1978" s="40">
        <f>VLOOKUP(O1978,'CPT to wRVU'!$A$1:$C$9660,3,FALSE)</f>
        <v>0.22</v>
      </c>
      <c r="Q1978" s="25"/>
      <c r="R1978" s="25"/>
      <c r="S1978" s="25"/>
      <c r="T1978" s="25"/>
    </row>
    <row r="1979" spans="1:20" ht="27" customHeight="1" x14ac:dyDescent="0.2">
      <c r="A1979" s="29" t="s">
        <v>5615</v>
      </c>
      <c r="B1979" s="30" t="s">
        <v>21</v>
      </c>
      <c r="C1979" s="30" t="s">
        <v>139</v>
      </c>
      <c r="D1979" s="30" t="s">
        <v>5168</v>
      </c>
      <c r="E1979" s="30" t="s">
        <v>5616</v>
      </c>
      <c r="F1979" s="30">
        <f t="shared" si="35"/>
        <v>11</v>
      </c>
      <c r="G1979" s="30" t="str">
        <f t="shared" si="36"/>
        <v>03/08/202612:52:48</v>
      </c>
      <c r="H1979" s="30" t="s">
        <v>5168</v>
      </c>
      <c r="I1979" s="31">
        <v>46089</v>
      </c>
      <c r="J1979" s="31" t="str">
        <f t="shared" si="37"/>
        <v>WE</v>
      </c>
      <c r="K1979" s="30" t="s">
        <v>5617</v>
      </c>
      <c r="L1979" s="30">
        <f t="shared" si="38"/>
        <v>12</v>
      </c>
      <c r="M1979" s="30" t="s">
        <v>213</v>
      </c>
      <c r="N1979" s="32">
        <f t="shared" si="39"/>
        <v>3.8611111111111096E-2</v>
      </c>
      <c r="O1979" s="33">
        <v>71260</v>
      </c>
      <c r="P1979" s="34">
        <f>VLOOKUP(O1979,'CPT to wRVU'!$A$1:$C$9660,3,FALSE)</f>
        <v>1.1599999999999999</v>
      </c>
      <c r="Q1979" s="28"/>
      <c r="R1979" s="28"/>
      <c r="S1979" s="28"/>
      <c r="T1979" s="28"/>
    </row>
    <row r="1980" spans="1:20" ht="27" customHeight="1" x14ac:dyDescent="0.2">
      <c r="A1980" s="35" t="s">
        <v>5618</v>
      </c>
      <c r="B1980" s="36" t="s">
        <v>40</v>
      </c>
      <c r="C1980" s="36" t="s">
        <v>61</v>
      </c>
      <c r="D1980" s="36" t="s">
        <v>5168</v>
      </c>
      <c r="E1980" s="36" t="s">
        <v>5619</v>
      </c>
      <c r="F1980" s="36">
        <f t="shared" si="35"/>
        <v>12</v>
      </c>
      <c r="G1980" s="36" t="str">
        <f t="shared" si="36"/>
        <v>03/08/202612:53:48</v>
      </c>
      <c r="H1980" s="36" t="s">
        <v>5168</v>
      </c>
      <c r="I1980" s="37">
        <v>46089</v>
      </c>
      <c r="J1980" s="37" t="str">
        <f t="shared" si="37"/>
        <v>WE</v>
      </c>
      <c r="K1980" s="36" t="s">
        <v>5620</v>
      </c>
      <c r="L1980" s="36">
        <f t="shared" si="38"/>
        <v>12</v>
      </c>
      <c r="M1980" s="36" t="s">
        <v>213</v>
      </c>
      <c r="N1980" s="38">
        <f t="shared" si="39"/>
        <v>1.4351851851851505E-3</v>
      </c>
      <c r="O1980" s="39">
        <v>71045</v>
      </c>
      <c r="P1980" s="40">
        <f>VLOOKUP(O1980,'CPT to wRVU'!$A$1:$C$9660,3,FALSE)</f>
        <v>0.18</v>
      </c>
      <c r="Q1980" s="25"/>
      <c r="R1980" s="25"/>
      <c r="S1980" s="25"/>
      <c r="T1980" s="25"/>
    </row>
    <row r="1981" spans="1:20" ht="27" customHeight="1" x14ac:dyDescent="0.2">
      <c r="A1981" s="29" t="s">
        <v>5621</v>
      </c>
      <c r="B1981" s="30" t="s">
        <v>21</v>
      </c>
      <c r="C1981" s="30" t="s">
        <v>5622</v>
      </c>
      <c r="D1981" s="30" t="s">
        <v>5168</v>
      </c>
      <c r="E1981" s="30" t="s">
        <v>5616</v>
      </c>
      <c r="F1981" s="30">
        <f t="shared" si="35"/>
        <v>11</v>
      </c>
      <c r="G1981" s="30" t="str">
        <f t="shared" si="36"/>
        <v>03/08/202613:20:02</v>
      </c>
      <c r="H1981" s="30" t="s">
        <v>5168</v>
      </c>
      <c r="I1981" s="31">
        <v>46089</v>
      </c>
      <c r="J1981" s="31" t="str">
        <f t="shared" si="37"/>
        <v>WE</v>
      </c>
      <c r="K1981" s="30" t="s">
        <v>5623</v>
      </c>
      <c r="L1981" s="30">
        <f t="shared" si="38"/>
        <v>13</v>
      </c>
      <c r="M1981" s="30" t="s">
        <v>213</v>
      </c>
      <c r="N1981" s="32">
        <f t="shared" si="39"/>
        <v>5.7523148148148129E-2</v>
      </c>
      <c r="O1981" s="33">
        <v>73701</v>
      </c>
      <c r="P1981" s="34">
        <f>VLOOKUP(O1981,'CPT to wRVU'!$A$1:$C$9660,3,FALSE)</f>
        <v>1.1599999999999999</v>
      </c>
      <c r="Q1981" s="28"/>
      <c r="R1981" s="28">
        <f>SUM(P1981:P1988)</f>
        <v>4.13</v>
      </c>
      <c r="S1981" s="28"/>
      <c r="T1981" s="28"/>
    </row>
    <row r="1982" spans="1:20" ht="27" customHeight="1" x14ac:dyDescent="0.2">
      <c r="A1982" s="35" t="s">
        <v>5624</v>
      </c>
      <c r="B1982" s="36" t="s">
        <v>40</v>
      </c>
      <c r="C1982" s="36" t="s">
        <v>41</v>
      </c>
      <c r="D1982" s="36" t="s">
        <v>5168</v>
      </c>
      <c r="E1982" s="36" t="s">
        <v>5625</v>
      </c>
      <c r="F1982" s="36">
        <f t="shared" si="35"/>
        <v>13</v>
      </c>
      <c r="G1982" s="36" t="str">
        <f t="shared" si="36"/>
        <v>03/08/202613:20:46</v>
      </c>
      <c r="H1982" s="36" t="s">
        <v>5168</v>
      </c>
      <c r="I1982" s="37">
        <v>46089</v>
      </c>
      <c r="J1982" s="37" t="str">
        <f t="shared" si="37"/>
        <v>WE</v>
      </c>
      <c r="K1982" s="36" t="s">
        <v>5626</v>
      </c>
      <c r="L1982" s="36">
        <f t="shared" si="38"/>
        <v>13</v>
      </c>
      <c r="M1982" s="36" t="s">
        <v>213</v>
      </c>
      <c r="N1982" s="38">
        <f t="shared" si="39"/>
        <v>4.2361111111111072E-3</v>
      </c>
      <c r="O1982" s="39">
        <v>71046</v>
      </c>
      <c r="P1982" s="40">
        <f>VLOOKUP(O1982,'CPT to wRVU'!$A$1:$C$9660,3,FALSE)</f>
        <v>0.22</v>
      </c>
      <c r="Q1982" s="25"/>
      <c r="R1982" s="25"/>
      <c r="S1982" s="25"/>
      <c r="T1982" s="25"/>
    </row>
    <row r="1983" spans="1:20" ht="27" customHeight="1" x14ac:dyDescent="0.2">
      <c r="A1983" s="29" t="s">
        <v>5627</v>
      </c>
      <c r="B1983" s="30" t="s">
        <v>40</v>
      </c>
      <c r="C1983" s="30" t="s">
        <v>41</v>
      </c>
      <c r="D1983" s="30" t="s">
        <v>5168</v>
      </c>
      <c r="E1983" s="30" t="s">
        <v>5628</v>
      </c>
      <c r="F1983" s="30">
        <f t="shared" si="35"/>
        <v>13</v>
      </c>
      <c r="G1983" s="30" t="str">
        <f t="shared" si="36"/>
        <v>03/08/202613:23:38</v>
      </c>
      <c r="H1983" s="30" t="s">
        <v>5168</v>
      </c>
      <c r="I1983" s="31">
        <v>46089</v>
      </c>
      <c r="J1983" s="31" t="str">
        <f t="shared" si="37"/>
        <v>WE</v>
      </c>
      <c r="K1983" s="30" t="s">
        <v>5629</v>
      </c>
      <c r="L1983" s="30">
        <f t="shared" si="38"/>
        <v>13</v>
      </c>
      <c r="M1983" s="30" t="s">
        <v>213</v>
      </c>
      <c r="N1983" s="32">
        <f t="shared" si="39"/>
        <v>1.5740740740740611E-3</v>
      </c>
      <c r="O1983" s="33">
        <v>71046</v>
      </c>
      <c r="P1983" s="34">
        <f>VLOOKUP(O1983,'CPT to wRVU'!$A$1:$C$9660,3,FALSE)</f>
        <v>0.22</v>
      </c>
      <c r="Q1983" s="28"/>
      <c r="R1983" s="28"/>
      <c r="S1983" s="28"/>
      <c r="T1983" s="28"/>
    </row>
    <row r="1984" spans="1:20" ht="27" customHeight="1" x14ac:dyDescent="0.2">
      <c r="A1984" s="35" t="s">
        <v>5630</v>
      </c>
      <c r="B1984" s="36" t="s">
        <v>40</v>
      </c>
      <c r="C1984" s="36" t="s">
        <v>509</v>
      </c>
      <c r="D1984" s="36" t="s">
        <v>5168</v>
      </c>
      <c r="E1984" s="36" t="s">
        <v>5631</v>
      </c>
      <c r="F1984" s="36">
        <f t="shared" si="35"/>
        <v>13</v>
      </c>
      <c r="G1984" s="36" t="str">
        <f t="shared" si="36"/>
        <v>03/08/202613:25:31</v>
      </c>
      <c r="H1984" s="36" t="s">
        <v>5168</v>
      </c>
      <c r="I1984" s="37">
        <v>46089</v>
      </c>
      <c r="J1984" s="37" t="str">
        <f t="shared" si="37"/>
        <v>WE</v>
      </c>
      <c r="K1984" s="36" t="s">
        <v>5632</v>
      </c>
      <c r="L1984" s="36">
        <f t="shared" si="38"/>
        <v>13</v>
      </c>
      <c r="M1984" s="36" t="s">
        <v>213</v>
      </c>
      <c r="N1984" s="38">
        <f t="shared" si="39"/>
        <v>1.284722222222201E-3</v>
      </c>
      <c r="O1984" s="39">
        <v>73562</v>
      </c>
      <c r="P1984" s="40">
        <f>VLOOKUP(O1984,'CPT to wRVU'!$A$1:$C$9660,3,FALSE)</f>
        <v>0.18</v>
      </c>
      <c r="Q1984" s="25"/>
      <c r="R1984" s="25"/>
      <c r="S1984" s="25"/>
      <c r="T1984" s="25"/>
    </row>
    <row r="1985" spans="1:20" ht="16.5" customHeight="1" x14ac:dyDescent="0.2">
      <c r="A1985" s="29" t="s">
        <v>5633</v>
      </c>
      <c r="B1985" s="30" t="s">
        <v>40</v>
      </c>
      <c r="C1985" s="30" t="s">
        <v>110</v>
      </c>
      <c r="D1985" s="30" t="s">
        <v>5168</v>
      </c>
      <c r="E1985" s="30" t="s">
        <v>5634</v>
      </c>
      <c r="F1985" s="30">
        <f t="shared" si="35"/>
        <v>13</v>
      </c>
      <c r="G1985" s="30" t="str">
        <f t="shared" si="36"/>
        <v>03/08/202613:33:33</v>
      </c>
      <c r="H1985" s="30" t="s">
        <v>5168</v>
      </c>
      <c r="I1985" s="31">
        <v>46089</v>
      </c>
      <c r="J1985" s="31" t="str">
        <f t="shared" si="37"/>
        <v>WE</v>
      </c>
      <c r="K1985" s="30" t="s">
        <v>5635</v>
      </c>
      <c r="L1985" s="30">
        <f t="shared" si="38"/>
        <v>13</v>
      </c>
      <c r="M1985" s="30" t="s">
        <v>213</v>
      </c>
      <c r="N1985" s="32">
        <f t="shared" si="39"/>
        <v>1.2731481481481621E-3</v>
      </c>
      <c r="O1985" s="33">
        <v>74018</v>
      </c>
      <c r="P1985" s="34">
        <f>VLOOKUP(O1985,'CPT to wRVU'!$A$1:$C$9660,3,FALSE)</f>
        <v>0.18</v>
      </c>
      <c r="Q1985" s="28"/>
      <c r="R1985" s="28"/>
      <c r="S1985" s="28"/>
      <c r="T1985" s="28"/>
    </row>
    <row r="1986" spans="1:20" ht="27" customHeight="1" x14ac:dyDescent="0.2">
      <c r="A1986" s="35" t="s">
        <v>5636</v>
      </c>
      <c r="B1986" s="36" t="s">
        <v>21</v>
      </c>
      <c r="C1986" s="36" t="s">
        <v>84</v>
      </c>
      <c r="D1986" s="36" t="s">
        <v>5168</v>
      </c>
      <c r="E1986" s="36" t="s">
        <v>3701</v>
      </c>
      <c r="F1986" s="36">
        <f t="shared" si="35"/>
        <v>13</v>
      </c>
      <c r="G1986" s="36" t="str">
        <f t="shared" si="36"/>
        <v>03/08/202613:44:47</v>
      </c>
      <c r="H1986" s="36" t="s">
        <v>5168</v>
      </c>
      <c r="I1986" s="37">
        <v>46089</v>
      </c>
      <c r="J1986" s="37" t="str">
        <f t="shared" si="37"/>
        <v>WE</v>
      </c>
      <c r="K1986" s="36" t="s">
        <v>5637</v>
      </c>
      <c r="L1986" s="36">
        <f t="shared" si="38"/>
        <v>13</v>
      </c>
      <c r="M1986" s="36" t="s">
        <v>213</v>
      </c>
      <c r="N1986" s="38">
        <f t="shared" si="39"/>
        <v>7.8125E-3</v>
      </c>
      <c r="O1986" s="39">
        <v>74177</v>
      </c>
      <c r="P1986" s="40">
        <f>VLOOKUP(O1986,'CPT to wRVU'!$A$1:$C$9660,3,FALSE)</f>
        <v>1.82</v>
      </c>
      <c r="Q1986" s="25"/>
      <c r="R1986" s="25"/>
      <c r="S1986" s="25"/>
      <c r="T1986" s="25"/>
    </row>
    <row r="1987" spans="1:20" ht="27" customHeight="1" x14ac:dyDescent="0.2">
      <c r="A1987" s="29" t="s">
        <v>5638</v>
      </c>
      <c r="B1987" s="30" t="s">
        <v>40</v>
      </c>
      <c r="C1987" s="30" t="s">
        <v>41</v>
      </c>
      <c r="D1987" s="30" t="s">
        <v>5168</v>
      </c>
      <c r="E1987" s="30" t="s">
        <v>5639</v>
      </c>
      <c r="F1987" s="30">
        <f t="shared" si="35"/>
        <v>13</v>
      </c>
      <c r="G1987" s="30" t="str">
        <f t="shared" si="36"/>
        <v>03/08/202613:46:09</v>
      </c>
      <c r="H1987" s="30" t="s">
        <v>5168</v>
      </c>
      <c r="I1987" s="31">
        <v>46089</v>
      </c>
      <c r="J1987" s="31" t="str">
        <f t="shared" si="37"/>
        <v>WE</v>
      </c>
      <c r="K1987" s="30" t="s">
        <v>5640</v>
      </c>
      <c r="L1987" s="30">
        <f t="shared" si="38"/>
        <v>13</v>
      </c>
      <c r="M1987" s="30" t="s">
        <v>213</v>
      </c>
      <c r="N1987" s="32">
        <f t="shared" si="39"/>
        <v>6.9444444444444198E-3</v>
      </c>
      <c r="O1987" s="33">
        <v>71046</v>
      </c>
      <c r="P1987" s="34">
        <f>VLOOKUP(O1987,'CPT to wRVU'!$A$1:$C$9660,3,FALSE)</f>
        <v>0.22</v>
      </c>
      <c r="Q1987" s="28"/>
      <c r="R1987" s="28"/>
      <c r="S1987" s="28"/>
      <c r="T1987" s="28"/>
    </row>
    <row r="1988" spans="1:20" ht="27" customHeight="1" x14ac:dyDescent="0.2">
      <c r="A1988" s="35" t="s">
        <v>5641</v>
      </c>
      <c r="B1988" s="36" t="s">
        <v>40</v>
      </c>
      <c r="C1988" s="36" t="s">
        <v>2391</v>
      </c>
      <c r="D1988" s="36" t="s">
        <v>5168</v>
      </c>
      <c r="E1988" s="36" t="s">
        <v>5642</v>
      </c>
      <c r="F1988" s="36">
        <f t="shared" si="35"/>
        <v>13</v>
      </c>
      <c r="G1988" s="36" t="str">
        <f t="shared" si="36"/>
        <v>03/08/202613:55:55</v>
      </c>
      <c r="H1988" s="36" t="s">
        <v>5168</v>
      </c>
      <c r="I1988" s="37">
        <v>46089</v>
      </c>
      <c r="J1988" s="37" t="str">
        <f t="shared" si="37"/>
        <v>WE</v>
      </c>
      <c r="K1988" s="36" t="s">
        <v>2890</v>
      </c>
      <c r="L1988" s="36">
        <f t="shared" si="38"/>
        <v>13</v>
      </c>
      <c r="M1988" s="36" t="s">
        <v>213</v>
      </c>
      <c r="N1988" s="38">
        <f t="shared" si="39"/>
        <v>1.0347222222222174E-2</v>
      </c>
      <c r="O1988" s="39">
        <v>73140</v>
      </c>
      <c r="P1988" s="40">
        <f>VLOOKUP(O1988,'CPT to wRVU'!$A$1:$C$9660,3,FALSE)</f>
        <v>0.13</v>
      </c>
      <c r="Q1988" s="25"/>
      <c r="R1988" s="25"/>
      <c r="S1988" s="25"/>
      <c r="T1988" s="25"/>
    </row>
    <row r="1989" spans="1:20" ht="27" customHeight="1" x14ac:dyDescent="0.2">
      <c r="A1989" s="29" t="s">
        <v>5643</v>
      </c>
      <c r="B1989" s="30" t="s">
        <v>21</v>
      </c>
      <c r="C1989" s="30" t="s">
        <v>889</v>
      </c>
      <c r="D1989" s="30" t="s">
        <v>5168</v>
      </c>
      <c r="E1989" s="30" t="s">
        <v>5644</v>
      </c>
      <c r="F1989" s="30">
        <f t="shared" si="35"/>
        <v>13</v>
      </c>
      <c r="G1989" s="30" t="str">
        <f t="shared" si="36"/>
        <v>03/08/202614:05:55</v>
      </c>
      <c r="H1989" s="30" t="s">
        <v>5168</v>
      </c>
      <c r="I1989" s="31">
        <v>46089</v>
      </c>
      <c r="J1989" s="31" t="str">
        <f t="shared" si="37"/>
        <v>WE</v>
      </c>
      <c r="K1989" s="30" t="s">
        <v>5645</v>
      </c>
      <c r="L1989" s="30">
        <f t="shared" si="38"/>
        <v>14</v>
      </c>
      <c r="M1989" s="30" t="s">
        <v>213</v>
      </c>
      <c r="N1989" s="32">
        <f t="shared" si="39"/>
        <v>9.1087962962962399E-3</v>
      </c>
      <c r="O1989" s="33">
        <v>70486</v>
      </c>
      <c r="P1989" s="34">
        <f>VLOOKUP(O1989,'CPT to wRVU'!$A$1:$C$9660,3,FALSE)</f>
        <v>0.85</v>
      </c>
      <c r="Q1989" s="28"/>
      <c r="R1989" s="28">
        <f>SUM(P1989:P2002)</f>
        <v>5.7900000000000009</v>
      </c>
      <c r="S1989" s="28"/>
      <c r="T1989" s="28"/>
    </row>
    <row r="1990" spans="1:20" ht="27" customHeight="1" x14ac:dyDescent="0.2">
      <c r="A1990" s="35" t="s">
        <v>5646</v>
      </c>
      <c r="B1990" s="36" t="s">
        <v>21</v>
      </c>
      <c r="C1990" s="36" t="s">
        <v>28</v>
      </c>
      <c r="D1990" s="36" t="s">
        <v>5168</v>
      </c>
      <c r="E1990" s="36" t="s">
        <v>5644</v>
      </c>
      <c r="F1990" s="36">
        <f t="shared" si="35"/>
        <v>13</v>
      </c>
      <c r="G1990" s="36" t="str">
        <f t="shared" si="36"/>
        <v>03/08/202614:05:55</v>
      </c>
      <c r="H1990" s="36" t="s">
        <v>5168</v>
      </c>
      <c r="I1990" s="37">
        <v>46089</v>
      </c>
      <c r="J1990" s="37" t="str">
        <f t="shared" si="37"/>
        <v>WE</v>
      </c>
      <c r="K1990" s="36" t="s">
        <v>5645</v>
      </c>
      <c r="L1990" s="36">
        <f t="shared" si="38"/>
        <v>14</v>
      </c>
      <c r="M1990" s="36" t="s">
        <v>213</v>
      </c>
      <c r="N1990" s="38">
        <f t="shared" si="39"/>
        <v>9.1087962962962399E-3</v>
      </c>
      <c r="O1990" s="39">
        <v>70450</v>
      </c>
      <c r="P1990" s="40">
        <f>VLOOKUP(O1990,'CPT to wRVU'!$A$1:$C$9660,3,FALSE)</f>
        <v>0.85</v>
      </c>
      <c r="Q1990" s="25"/>
      <c r="R1990" s="25"/>
      <c r="S1990" s="25"/>
      <c r="T1990" s="25"/>
    </row>
    <row r="1991" spans="1:20" ht="27" customHeight="1" x14ac:dyDescent="0.2">
      <c r="A1991" s="29" t="s">
        <v>5647</v>
      </c>
      <c r="B1991" s="30" t="s">
        <v>171</v>
      </c>
      <c r="C1991" s="30" t="s">
        <v>1228</v>
      </c>
      <c r="D1991" s="30" t="s">
        <v>5168</v>
      </c>
      <c r="E1991" s="30" t="s">
        <v>5648</v>
      </c>
      <c r="F1991" s="30">
        <f t="shared" si="35"/>
        <v>14</v>
      </c>
      <c r="G1991" s="30" t="str">
        <f t="shared" si="36"/>
        <v>03/08/202614:07:05</v>
      </c>
      <c r="H1991" s="30" t="s">
        <v>5168</v>
      </c>
      <c r="I1991" s="31">
        <v>46089</v>
      </c>
      <c r="J1991" s="31" t="str">
        <f t="shared" si="37"/>
        <v>WE</v>
      </c>
      <c r="K1991" s="30" t="s">
        <v>543</v>
      </c>
      <c r="L1991" s="30">
        <f t="shared" si="38"/>
        <v>14</v>
      </c>
      <c r="M1991" s="30" t="s">
        <v>213</v>
      </c>
      <c r="N1991" s="32">
        <f t="shared" si="39"/>
        <v>4.3981481481480955E-3</v>
      </c>
      <c r="O1991" s="33">
        <v>76815</v>
      </c>
      <c r="P1991" s="34">
        <f>VLOOKUP(O1991,'CPT to wRVU'!$A$1:$C$9660,3,FALSE)</f>
        <v>0.65</v>
      </c>
      <c r="Q1991" s="28"/>
      <c r="R1991" s="28"/>
      <c r="S1991" s="28"/>
      <c r="T1991" s="28"/>
    </row>
    <row r="1992" spans="1:20" ht="27" customHeight="1" x14ac:dyDescent="0.2">
      <c r="A1992" s="35" t="s">
        <v>5649</v>
      </c>
      <c r="B1992" s="36" t="s">
        <v>40</v>
      </c>
      <c r="C1992" s="36" t="s">
        <v>470</v>
      </c>
      <c r="D1992" s="36" t="s">
        <v>5168</v>
      </c>
      <c r="E1992" s="36" t="s">
        <v>547</v>
      </c>
      <c r="F1992" s="36">
        <f t="shared" si="35"/>
        <v>13</v>
      </c>
      <c r="G1992" s="36" t="str">
        <f t="shared" si="36"/>
        <v>03/08/202614:09:11</v>
      </c>
      <c r="H1992" s="36" t="s">
        <v>5168</v>
      </c>
      <c r="I1992" s="37">
        <v>46089</v>
      </c>
      <c r="J1992" s="37" t="str">
        <f t="shared" si="37"/>
        <v>WE</v>
      </c>
      <c r="K1992" s="36" t="s">
        <v>5650</v>
      </c>
      <c r="L1992" s="36">
        <f t="shared" si="38"/>
        <v>14</v>
      </c>
      <c r="M1992" s="36" t="s">
        <v>213</v>
      </c>
      <c r="N1992" s="38">
        <f t="shared" si="39"/>
        <v>1.5462962962962901E-2</v>
      </c>
      <c r="O1992" s="39">
        <v>71045</v>
      </c>
      <c r="P1992" s="40">
        <f>VLOOKUP(O1992,'CPT to wRVU'!$A$1:$C$9660,3,FALSE)</f>
        <v>0.18</v>
      </c>
      <c r="Q1992" s="25"/>
      <c r="R1992" s="25"/>
      <c r="S1992" s="25"/>
      <c r="T1992" s="25"/>
    </row>
    <row r="1993" spans="1:20" ht="27" customHeight="1" x14ac:dyDescent="0.2">
      <c r="A1993" s="29" t="s">
        <v>5651</v>
      </c>
      <c r="B1993" s="30" t="s">
        <v>40</v>
      </c>
      <c r="C1993" s="30" t="s">
        <v>110</v>
      </c>
      <c r="D1993" s="30" t="s">
        <v>5168</v>
      </c>
      <c r="E1993" s="30" t="s">
        <v>5652</v>
      </c>
      <c r="F1993" s="30">
        <f t="shared" si="35"/>
        <v>14</v>
      </c>
      <c r="G1993" s="30" t="str">
        <f t="shared" si="36"/>
        <v>03/08/202614:11:56</v>
      </c>
      <c r="H1993" s="30" t="s">
        <v>5168</v>
      </c>
      <c r="I1993" s="31">
        <v>46089</v>
      </c>
      <c r="J1993" s="31" t="str">
        <f t="shared" si="37"/>
        <v>WE</v>
      </c>
      <c r="K1993" s="30" t="s">
        <v>5653</v>
      </c>
      <c r="L1993" s="30">
        <f t="shared" si="38"/>
        <v>14</v>
      </c>
      <c r="M1993" s="30" t="s">
        <v>213</v>
      </c>
      <c r="N1993" s="32">
        <f t="shared" si="39"/>
        <v>2.5462962962963243E-3</v>
      </c>
      <c r="O1993" s="33">
        <v>74018</v>
      </c>
      <c r="P1993" s="34">
        <f>VLOOKUP(O1993,'CPT to wRVU'!$A$1:$C$9660,3,FALSE)</f>
        <v>0.18</v>
      </c>
      <c r="Q1993" s="28"/>
      <c r="R1993" s="28"/>
      <c r="S1993" s="28"/>
      <c r="T1993" s="28"/>
    </row>
    <row r="1994" spans="1:20" ht="27" customHeight="1" x14ac:dyDescent="0.2">
      <c r="A1994" s="35" t="s">
        <v>5654</v>
      </c>
      <c r="B1994" s="36" t="s">
        <v>40</v>
      </c>
      <c r="C1994" s="36" t="s">
        <v>617</v>
      </c>
      <c r="D1994" s="36" t="s">
        <v>5168</v>
      </c>
      <c r="E1994" s="36" t="s">
        <v>5655</v>
      </c>
      <c r="F1994" s="36">
        <f t="shared" si="35"/>
        <v>14</v>
      </c>
      <c r="G1994" s="36" t="str">
        <f t="shared" si="36"/>
        <v>03/08/202614:13:17</v>
      </c>
      <c r="H1994" s="36" t="s">
        <v>5168</v>
      </c>
      <c r="I1994" s="37">
        <v>46089</v>
      </c>
      <c r="J1994" s="37" t="str">
        <f t="shared" si="37"/>
        <v>WE</v>
      </c>
      <c r="K1994" s="36" t="s">
        <v>5656</v>
      </c>
      <c r="L1994" s="36">
        <f t="shared" si="38"/>
        <v>14</v>
      </c>
      <c r="M1994" s="36" t="s">
        <v>213</v>
      </c>
      <c r="N1994" s="38">
        <f t="shared" si="39"/>
        <v>2.6967592592592737E-3</v>
      </c>
      <c r="O1994" s="39">
        <v>73110</v>
      </c>
      <c r="P1994" s="40">
        <f>VLOOKUP(O1994,'CPT to wRVU'!$A$1:$C$9660,3,FALSE)</f>
        <v>0.17</v>
      </c>
      <c r="Q1994" s="25"/>
      <c r="R1994" s="25"/>
      <c r="S1994" s="25"/>
      <c r="T1994" s="25"/>
    </row>
    <row r="1995" spans="1:20" ht="27" customHeight="1" x14ac:dyDescent="0.2">
      <c r="A1995" s="29" t="s">
        <v>5657</v>
      </c>
      <c r="B1995" s="30" t="s">
        <v>40</v>
      </c>
      <c r="C1995" s="30" t="s">
        <v>61</v>
      </c>
      <c r="D1995" s="30" t="s">
        <v>5168</v>
      </c>
      <c r="E1995" s="30" t="s">
        <v>5658</v>
      </c>
      <c r="F1995" s="30">
        <f t="shared" si="35"/>
        <v>14</v>
      </c>
      <c r="G1995" s="30" t="str">
        <f t="shared" si="36"/>
        <v>03/08/202614:19:21</v>
      </c>
      <c r="H1995" s="30" t="s">
        <v>5168</v>
      </c>
      <c r="I1995" s="31">
        <v>46089</v>
      </c>
      <c r="J1995" s="31" t="str">
        <f t="shared" si="37"/>
        <v>WE</v>
      </c>
      <c r="K1995" s="30" t="s">
        <v>5659</v>
      </c>
      <c r="L1995" s="30">
        <f t="shared" si="38"/>
        <v>14</v>
      </c>
      <c r="M1995" s="30" t="s">
        <v>213</v>
      </c>
      <c r="N1995" s="32">
        <f t="shared" si="39"/>
        <v>2.9861111111111338E-3</v>
      </c>
      <c r="O1995" s="33">
        <v>71045</v>
      </c>
      <c r="P1995" s="34">
        <f>VLOOKUP(O1995,'CPT to wRVU'!$A$1:$C$9660,3,FALSE)</f>
        <v>0.18</v>
      </c>
      <c r="Q1995" s="28"/>
      <c r="R1995" s="28"/>
      <c r="S1995" s="28"/>
      <c r="T1995" s="28"/>
    </row>
    <row r="1996" spans="1:20" ht="27" customHeight="1" x14ac:dyDescent="0.2">
      <c r="A1996" s="35" t="s">
        <v>5660</v>
      </c>
      <c r="B1996" s="36" t="s">
        <v>40</v>
      </c>
      <c r="C1996" s="36" t="s">
        <v>41</v>
      </c>
      <c r="D1996" s="36" t="s">
        <v>5168</v>
      </c>
      <c r="E1996" s="36" t="s">
        <v>3768</v>
      </c>
      <c r="F1996" s="36">
        <f t="shared" si="35"/>
        <v>14</v>
      </c>
      <c r="G1996" s="36" t="str">
        <f t="shared" si="36"/>
        <v>03/08/202614:40:35</v>
      </c>
      <c r="H1996" s="36" t="s">
        <v>5168</v>
      </c>
      <c r="I1996" s="37">
        <v>46089</v>
      </c>
      <c r="J1996" s="37" t="str">
        <f t="shared" si="37"/>
        <v>WE</v>
      </c>
      <c r="K1996" s="36" t="s">
        <v>5661</v>
      </c>
      <c r="L1996" s="36">
        <f t="shared" si="38"/>
        <v>14</v>
      </c>
      <c r="M1996" s="36" t="s">
        <v>213</v>
      </c>
      <c r="N1996" s="38">
        <f t="shared" si="39"/>
        <v>8.9236111111111738E-3</v>
      </c>
      <c r="O1996" s="39">
        <v>71046</v>
      </c>
      <c r="P1996" s="40">
        <f>VLOOKUP(O1996,'CPT to wRVU'!$A$1:$C$9660,3,FALSE)</f>
        <v>0.22</v>
      </c>
      <c r="Q1996" s="25"/>
      <c r="R1996" s="25"/>
      <c r="S1996" s="25"/>
      <c r="T1996" s="25"/>
    </row>
    <row r="1997" spans="1:20" ht="27" customHeight="1" x14ac:dyDescent="0.2">
      <c r="A1997" s="29" t="s">
        <v>5662</v>
      </c>
      <c r="B1997" s="30" t="s">
        <v>40</v>
      </c>
      <c r="C1997" s="30" t="s">
        <v>61</v>
      </c>
      <c r="D1997" s="30" t="s">
        <v>5168</v>
      </c>
      <c r="E1997" s="30" t="s">
        <v>5663</v>
      </c>
      <c r="F1997" s="30">
        <f t="shared" si="35"/>
        <v>14</v>
      </c>
      <c r="G1997" s="30" t="str">
        <f t="shared" si="36"/>
        <v>03/08/202614:41:37</v>
      </c>
      <c r="H1997" s="30" t="s">
        <v>5168</v>
      </c>
      <c r="I1997" s="31">
        <v>46089</v>
      </c>
      <c r="J1997" s="31" t="str">
        <f t="shared" si="37"/>
        <v>WE</v>
      </c>
      <c r="K1997" s="30" t="s">
        <v>5664</v>
      </c>
      <c r="L1997" s="30">
        <f t="shared" si="38"/>
        <v>14</v>
      </c>
      <c r="M1997" s="30" t="s">
        <v>213</v>
      </c>
      <c r="N1997" s="32">
        <f t="shared" si="39"/>
        <v>6.2731481481481666E-3</v>
      </c>
      <c r="O1997" s="33">
        <v>71045</v>
      </c>
      <c r="P1997" s="34">
        <f>VLOOKUP(O1997,'CPT to wRVU'!$A$1:$C$9660,3,FALSE)</f>
        <v>0.18</v>
      </c>
      <c r="Q1997" s="28"/>
      <c r="R1997" s="28"/>
      <c r="S1997" s="28"/>
      <c r="T1997" s="28"/>
    </row>
    <row r="1998" spans="1:20" ht="27" customHeight="1" x14ac:dyDescent="0.2">
      <c r="A1998" s="35" t="s">
        <v>5665</v>
      </c>
      <c r="B1998" s="36" t="s">
        <v>171</v>
      </c>
      <c r="C1998" s="36" t="s">
        <v>393</v>
      </c>
      <c r="D1998" s="36" t="s">
        <v>5168</v>
      </c>
      <c r="E1998" s="36" t="s">
        <v>5666</v>
      </c>
      <c r="F1998" s="36">
        <f t="shared" si="35"/>
        <v>14</v>
      </c>
      <c r="G1998" s="36" t="str">
        <f t="shared" si="36"/>
        <v>03/08/202614:48:16</v>
      </c>
      <c r="H1998" s="36" t="s">
        <v>5168</v>
      </c>
      <c r="I1998" s="37">
        <v>46089</v>
      </c>
      <c r="J1998" s="37" t="str">
        <f t="shared" si="37"/>
        <v>WE</v>
      </c>
      <c r="K1998" s="36" t="s">
        <v>611</v>
      </c>
      <c r="L1998" s="36">
        <f t="shared" si="38"/>
        <v>14</v>
      </c>
      <c r="M1998" s="36" t="s">
        <v>213</v>
      </c>
      <c r="N1998" s="38">
        <f t="shared" si="39"/>
        <v>3.6342592592593093E-3</v>
      </c>
      <c r="O1998" s="39">
        <v>76700</v>
      </c>
      <c r="P1998" s="40">
        <f>VLOOKUP(O1998,'CPT to wRVU'!$A$1:$C$9660,3,FALSE)</f>
        <v>0.81</v>
      </c>
      <c r="Q1998" s="25"/>
      <c r="R1998" s="25"/>
      <c r="S1998" s="25"/>
      <c r="T1998" s="25"/>
    </row>
    <row r="1999" spans="1:20" ht="27" customHeight="1" x14ac:dyDescent="0.2">
      <c r="A1999" s="29" t="s">
        <v>5667</v>
      </c>
      <c r="B1999" s="30" t="s">
        <v>171</v>
      </c>
      <c r="C1999" s="30" t="s">
        <v>447</v>
      </c>
      <c r="D1999" s="30" t="s">
        <v>5168</v>
      </c>
      <c r="E1999" s="30" t="s">
        <v>5668</v>
      </c>
      <c r="F1999" s="30">
        <f t="shared" si="35"/>
        <v>14</v>
      </c>
      <c r="G1999" s="30" t="str">
        <f t="shared" si="36"/>
        <v>03/08/202614:51:25</v>
      </c>
      <c r="H1999" s="30" t="s">
        <v>5168</v>
      </c>
      <c r="I1999" s="31">
        <v>46089</v>
      </c>
      <c r="J1999" s="31" t="str">
        <f t="shared" si="37"/>
        <v>WE</v>
      </c>
      <c r="K1999" s="30" t="s">
        <v>5669</v>
      </c>
      <c r="L1999" s="30">
        <f t="shared" si="38"/>
        <v>14</v>
      </c>
      <c r="M1999" s="30" t="s">
        <v>213</v>
      </c>
      <c r="N1999" s="32">
        <f t="shared" si="39"/>
        <v>5.4050925925925863E-3</v>
      </c>
      <c r="O1999" s="33">
        <v>76801</v>
      </c>
      <c r="P1999" s="34">
        <f>VLOOKUP(O1999,'CPT to wRVU'!$A$1:$C$9660,3,FALSE)</f>
        <v>0.99</v>
      </c>
      <c r="Q1999" s="28"/>
      <c r="R1999" s="28"/>
      <c r="S1999" s="28"/>
      <c r="T1999" s="28"/>
    </row>
    <row r="2000" spans="1:20" ht="27" customHeight="1" x14ac:dyDescent="0.2">
      <c r="A2000" s="35" t="s">
        <v>5670</v>
      </c>
      <c r="B2000" s="36" t="s">
        <v>40</v>
      </c>
      <c r="C2000" s="36" t="s">
        <v>485</v>
      </c>
      <c r="D2000" s="36" t="s">
        <v>5168</v>
      </c>
      <c r="E2000" s="36" t="s">
        <v>5671</v>
      </c>
      <c r="F2000" s="36">
        <f t="shared" si="35"/>
        <v>14</v>
      </c>
      <c r="G2000" s="36" t="str">
        <f t="shared" si="36"/>
        <v>03/08/202614:53:06</v>
      </c>
      <c r="H2000" s="36" t="s">
        <v>5168</v>
      </c>
      <c r="I2000" s="37">
        <v>46089</v>
      </c>
      <c r="J2000" s="37" t="str">
        <f t="shared" si="37"/>
        <v>WE</v>
      </c>
      <c r="K2000" s="36" t="s">
        <v>5672</v>
      </c>
      <c r="L2000" s="36">
        <f t="shared" si="38"/>
        <v>14</v>
      </c>
      <c r="M2000" s="36" t="s">
        <v>213</v>
      </c>
      <c r="N2000" s="38">
        <f t="shared" si="39"/>
        <v>3.5763888888888928E-3</v>
      </c>
      <c r="O2000" s="39">
        <v>73030</v>
      </c>
      <c r="P2000" s="40">
        <f>VLOOKUP(O2000,'CPT to wRVU'!$A$1:$C$9660,3,FALSE)</f>
        <v>0.18</v>
      </c>
      <c r="Q2000" s="25"/>
      <c r="R2000" s="25"/>
      <c r="S2000" s="25"/>
      <c r="T2000" s="25"/>
    </row>
    <row r="2001" spans="1:20" ht="27" customHeight="1" x14ac:dyDescent="0.2">
      <c r="A2001" s="29" t="s">
        <v>5673</v>
      </c>
      <c r="B2001" s="30" t="s">
        <v>40</v>
      </c>
      <c r="C2001" s="30" t="s">
        <v>509</v>
      </c>
      <c r="D2001" s="30" t="s">
        <v>5168</v>
      </c>
      <c r="E2001" s="30" t="s">
        <v>5671</v>
      </c>
      <c r="F2001" s="30">
        <f t="shared" si="35"/>
        <v>14</v>
      </c>
      <c r="G2001" s="30" t="str">
        <f t="shared" si="36"/>
        <v>03/08/202614:54:04</v>
      </c>
      <c r="H2001" s="30" t="s">
        <v>5168</v>
      </c>
      <c r="I2001" s="31">
        <v>46089</v>
      </c>
      <c r="J2001" s="31" t="str">
        <f t="shared" si="37"/>
        <v>WE</v>
      </c>
      <c r="K2001" s="30" t="s">
        <v>5674</v>
      </c>
      <c r="L2001" s="30">
        <f t="shared" si="38"/>
        <v>14</v>
      </c>
      <c r="M2001" s="30" t="s">
        <v>213</v>
      </c>
      <c r="N2001" s="32">
        <f t="shared" si="39"/>
        <v>4.247685185185146E-3</v>
      </c>
      <c r="O2001" s="33">
        <v>73562</v>
      </c>
      <c r="P2001" s="34">
        <f>VLOOKUP(O2001,'CPT to wRVU'!$A$1:$C$9660,3,FALSE)</f>
        <v>0.18</v>
      </c>
      <c r="Q2001" s="28"/>
      <c r="R2001" s="28"/>
      <c r="S2001" s="28"/>
      <c r="T2001" s="28"/>
    </row>
    <row r="2002" spans="1:20" ht="27" customHeight="1" x14ac:dyDescent="0.2">
      <c r="A2002" s="35" t="s">
        <v>5675</v>
      </c>
      <c r="B2002" s="36" t="s">
        <v>40</v>
      </c>
      <c r="C2002" s="36" t="s">
        <v>68</v>
      </c>
      <c r="D2002" s="36" t="s">
        <v>5168</v>
      </c>
      <c r="E2002" s="36" t="s">
        <v>5671</v>
      </c>
      <c r="F2002" s="36">
        <f t="shared" si="35"/>
        <v>14</v>
      </c>
      <c r="G2002" s="36" t="str">
        <f t="shared" si="36"/>
        <v>03/08/202614:55:05</v>
      </c>
      <c r="H2002" s="36" t="s">
        <v>5168</v>
      </c>
      <c r="I2002" s="37">
        <v>46089</v>
      </c>
      <c r="J2002" s="37" t="str">
        <f t="shared" si="37"/>
        <v>WE</v>
      </c>
      <c r="K2002" s="36" t="s">
        <v>5676</v>
      </c>
      <c r="L2002" s="36">
        <f t="shared" si="38"/>
        <v>14</v>
      </c>
      <c r="M2002" s="36" t="s">
        <v>213</v>
      </c>
      <c r="N2002" s="38">
        <f t="shared" si="39"/>
        <v>4.9537037037036269E-3</v>
      </c>
      <c r="O2002" s="39">
        <v>72170</v>
      </c>
      <c r="P2002" s="40">
        <f>VLOOKUP(O2002,'CPT to wRVU'!$A$1:$C$9660,3,FALSE)</f>
        <v>0.17</v>
      </c>
      <c r="Q2002" s="25"/>
      <c r="R2002" s="25"/>
      <c r="S2002" s="25"/>
      <c r="T2002" s="25"/>
    </row>
    <row r="2003" spans="1:20" ht="27" customHeight="1" x14ac:dyDescent="0.2">
      <c r="A2003" s="29" t="s">
        <v>5677</v>
      </c>
      <c r="B2003" s="30" t="s">
        <v>40</v>
      </c>
      <c r="C2003" s="30" t="s">
        <v>617</v>
      </c>
      <c r="D2003" s="30" t="s">
        <v>5168</v>
      </c>
      <c r="E2003" s="30" t="s">
        <v>5678</v>
      </c>
      <c r="F2003" s="30">
        <f t="shared" si="35"/>
        <v>14</v>
      </c>
      <c r="G2003" s="30" t="str">
        <f t="shared" si="36"/>
        <v>03/08/202615:00:00</v>
      </c>
      <c r="H2003" s="30" t="s">
        <v>5168</v>
      </c>
      <c r="I2003" s="31">
        <v>46089</v>
      </c>
      <c r="J2003" s="31" t="str">
        <f t="shared" si="37"/>
        <v>WE</v>
      </c>
      <c r="K2003" s="30" t="s">
        <v>5679</v>
      </c>
      <c r="L2003" s="30">
        <f t="shared" si="38"/>
        <v>15</v>
      </c>
      <c r="M2003" s="30" t="s">
        <v>213</v>
      </c>
      <c r="N2003" s="32">
        <f t="shared" si="39"/>
        <v>3.7962962962962976E-3</v>
      </c>
      <c r="O2003" s="33">
        <v>73110</v>
      </c>
      <c r="P2003" s="34">
        <f>VLOOKUP(O2003,'CPT to wRVU'!$A$1:$C$9660,3,FALSE)</f>
        <v>0.17</v>
      </c>
      <c r="Q2003" s="28"/>
      <c r="R2003" s="28">
        <f>SUM(P2003:P2011)</f>
        <v>7.36</v>
      </c>
      <c r="S2003" s="28"/>
      <c r="T2003" s="28"/>
    </row>
    <row r="2004" spans="1:20" ht="16.5" customHeight="1" x14ac:dyDescent="0.2">
      <c r="A2004" s="35" t="s">
        <v>5680</v>
      </c>
      <c r="B2004" s="36" t="s">
        <v>21</v>
      </c>
      <c r="C2004" s="36" t="s">
        <v>28</v>
      </c>
      <c r="D2004" s="36" t="s">
        <v>5168</v>
      </c>
      <c r="E2004" s="36" t="s">
        <v>5681</v>
      </c>
      <c r="F2004" s="36">
        <f t="shared" si="35"/>
        <v>14</v>
      </c>
      <c r="G2004" s="36" t="str">
        <f t="shared" si="36"/>
        <v>03/08/202615:06:29</v>
      </c>
      <c r="H2004" s="36" t="s">
        <v>5168</v>
      </c>
      <c r="I2004" s="37">
        <v>46089</v>
      </c>
      <c r="J2004" s="37" t="str">
        <f t="shared" si="37"/>
        <v>WE</v>
      </c>
      <c r="K2004" s="36" t="s">
        <v>5682</v>
      </c>
      <c r="L2004" s="36">
        <f t="shared" si="38"/>
        <v>15</v>
      </c>
      <c r="M2004" s="36" t="s">
        <v>213</v>
      </c>
      <c r="N2004" s="38">
        <f t="shared" si="39"/>
        <v>1.0856481481481439E-2</v>
      </c>
      <c r="O2004" s="39">
        <v>70450</v>
      </c>
      <c r="P2004" s="40">
        <f>VLOOKUP(O2004,'CPT to wRVU'!$A$1:$C$9660,3,FALSE)</f>
        <v>0.85</v>
      </c>
      <c r="Q2004" s="25"/>
      <c r="R2004" s="25"/>
      <c r="S2004" s="25"/>
      <c r="T2004" s="25"/>
    </row>
    <row r="2005" spans="1:20" ht="27" customHeight="1" x14ac:dyDescent="0.2">
      <c r="A2005" s="29" t="s">
        <v>5683</v>
      </c>
      <c r="B2005" s="30" t="s">
        <v>21</v>
      </c>
      <c r="C2005" s="30" t="s">
        <v>32</v>
      </c>
      <c r="D2005" s="30" t="s">
        <v>5168</v>
      </c>
      <c r="E2005" s="30" t="s">
        <v>5681</v>
      </c>
      <c r="F2005" s="30">
        <f t="shared" si="35"/>
        <v>14</v>
      </c>
      <c r="G2005" s="30" t="str">
        <f t="shared" si="36"/>
        <v>03/08/202615:09:21</v>
      </c>
      <c r="H2005" s="30" t="s">
        <v>5168</v>
      </c>
      <c r="I2005" s="31">
        <v>46089</v>
      </c>
      <c r="J2005" s="31" t="str">
        <f t="shared" si="37"/>
        <v>WE</v>
      </c>
      <c r="K2005" s="30" t="s">
        <v>5684</v>
      </c>
      <c r="L2005" s="30">
        <f t="shared" si="38"/>
        <v>15</v>
      </c>
      <c r="M2005" s="30" t="s">
        <v>213</v>
      </c>
      <c r="N2005" s="32">
        <f t="shared" si="39"/>
        <v>1.2847222222222232E-2</v>
      </c>
      <c r="O2005" s="33">
        <v>72125</v>
      </c>
      <c r="P2005" s="34">
        <f>VLOOKUP(O2005,'CPT to wRVU'!$A$1:$C$9660,3,FALSE)</f>
        <v>1</v>
      </c>
      <c r="Q2005" s="28"/>
      <c r="R2005" s="28"/>
      <c r="S2005" s="28"/>
      <c r="T2005" s="28"/>
    </row>
    <row r="2006" spans="1:20" ht="27" customHeight="1" x14ac:dyDescent="0.2">
      <c r="A2006" s="35" t="s">
        <v>5685</v>
      </c>
      <c r="B2006" s="36" t="s">
        <v>40</v>
      </c>
      <c r="C2006" s="36" t="s">
        <v>61</v>
      </c>
      <c r="D2006" s="36" t="s">
        <v>5168</v>
      </c>
      <c r="E2006" s="36" t="s">
        <v>5686</v>
      </c>
      <c r="F2006" s="36">
        <f t="shared" si="35"/>
        <v>15</v>
      </c>
      <c r="G2006" s="36" t="str">
        <f t="shared" si="36"/>
        <v>03/08/202615:11:32</v>
      </c>
      <c r="H2006" s="36" t="s">
        <v>5168</v>
      </c>
      <c r="I2006" s="37">
        <v>46089</v>
      </c>
      <c r="J2006" s="37" t="str">
        <f t="shared" si="37"/>
        <v>WE</v>
      </c>
      <c r="K2006" s="36" t="s">
        <v>5687</v>
      </c>
      <c r="L2006" s="36">
        <f t="shared" si="38"/>
        <v>15</v>
      </c>
      <c r="M2006" s="36" t="s">
        <v>213</v>
      </c>
      <c r="N2006" s="38">
        <f t="shared" si="39"/>
        <v>6.6087962962962932E-3</v>
      </c>
      <c r="O2006" s="39">
        <v>71045</v>
      </c>
      <c r="P2006" s="40">
        <f>VLOOKUP(O2006,'CPT to wRVU'!$A$1:$C$9660,3,FALSE)</f>
        <v>0.18</v>
      </c>
      <c r="Q2006" s="25"/>
      <c r="R2006" s="25"/>
      <c r="S2006" s="25"/>
      <c r="T2006" s="25"/>
    </row>
    <row r="2007" spans="1:20" ht="27" customHeight="1" x14ac:dyDescent="0.2">
      <c r="A2007" s="29" t="s">
        <v>5688</v>
      </c>
      <c r="B2007" s="30" t="s">
        <v>40</v>
      </c>
      <c r="C2007" s="30" t="s">
        <v>61</v>
      </c>
      <c r="D2007" s="30" t="s">
        <v>5168</v>
      </c>
      <c r="E2007" s="30" t="s">
        <v>5689</v>
      </c>
      <c r="F2007" s="30">
        <f t="shared" si="35"/>
        <v>15</v>
      </c>
      <c r="G2007" s="30" t="str">
        <f t="shared" si="36"/>
        <v>03/08/202615:12:50</v>
      </c>
      <c r="H2007" s="30" t="s">
        <v>5168</v>
      </c>
      <c r="I2007" s="31">
        <v>46089</v>
      </c>
      <c r="J2007" s="31" t="str">
        <f t="shared" si="37"/>
        <v>WE</v>
      </c>
      <c r="K2007" s="30" t="s">
        <v>5690</v>
      </c>
      <c r="L2007" s="30">
        <f t="shared" si="38"/>
        <v>15</v>
      </c>
      <c r="M2007" s="30" t="s">
        <v>213</v>
      </c>
      <c r="N2007" s="32">
        <f t="shared" si="39"/>
        <v>1.5856481481481E-3</v>
      </c>
      <c r="O2007" s="33">
        <v>71045</v>
      </c>
      <c r="P2007" s="34">
        <f>VLOOKUP(O2007,'CPT to wRVU'!$A$1:$C$9660,3,FALSE)</f>
        <v>0.18</v>
      </c>
      <c r="Q2007" s="28"/>
      <c r="R2007" s="28"/>
      <c r="S2007" s="28"/>
      <c r="T2007" s="28"/>
    </row>
    <row r="2008" spans="1:20" ht="27" customHeight="1" x14ac:dyDescent="0.2">
      <c r="A2008" s="35" t="s">
        <v>5691</v>
      </c>
      <c r="B2008" s="36" t="s">
        <v>21</v>
      </c>
      <c r="C2008" s="36" t="s">
        <v>28</v>
      </c>
      <c r="D2008" s="36" t="s">
        <v>5168</v>
      </c>
      <c r="E2008" s="36" t="s">
        <v>5692</v>
      </c>
      <c r="F2008" s="36">
        <f t="shared" si="35"/>
        <v>15</v>
      </c>
      <c r="G2008" s="36" t="str">
        <f t="shared" si="36"/>
        <v>03/08/202615:26:50</v>
      </c>
      <c r="H2008" s="36" t="s">
        <v>5168</v>
      </c>
      <c r="I2008" s="37">
        <v>46089</v>
      </c>
      <c r="J2008" s="37" t="str">
        <f t="shared" si="37"/>
        <v>WE</v>
      </c>
      <c r="K2008" s="36" t="s">
        <v>5693</v>
      </c>
      <c r="L2008" s="36">
        <f t="shared" si="38"/>
        <v>15</v>
      </c>
      <c r="M2008" s="36" t="s">
        <v>213</v>
      </c>
      <c r="N2008" s="38">
        <f t="shared" si="39"/>
        <v>6.3657407407406996E-3</v>
      </c>
      <c r="O2008" s="39">
        <v>70450</v>
      </c>
      <c r="P2008" s="40">
        <f>VLOOKUP(O2008,'CPT to wRVU'!$A$1:$C$9660,3,FALSE)</f>
        <v>0.85</v>
      </c>
      <c r="Q2008" s="25"/>
      <c r="R2008" s="25"/>
      <c r="S2008" s="25"/>
      <c r="T2008" s="25"/>
    </row>
    <row r="2009" spans="1:20" ht="27" customHeight="1" x14ac:dyDescent="0.2">
      <c r="A2009" s="29" t="s">
        <v>5694</v>
      </c>
      <c r="B2009" s="30" t="s">
        <v>163</v>
      </c>
      <c r="C2009" s="30" t="s">
        <v>755</v>
      </c>
      <c r="D2009" s="30" t="s">
        <v>5168</v>
      </c>
      <c r="E2009" s="30" t="s">
        <v>5695</v>
      </c>
      <c r="F2009" s="30">
        <f t="shared" si="35"/>
        <v>15</v>
      </c>
      <c r="G2009" s="30" t="str">
        <f t="shared" si="36"/>
        <v>03/08/202615:36:35</v>
      </c>
      <c r="H2009" s="30" t="s">
        <v>5168</v>
      </c>
      <c r="I2009" s="31">
        <v>46089</v>
      </c>
      <c r="J2009" s="31" t="str">
        <f t="shared" si="37"/>
        <v>WE</v>
      </c>
      <c r="K2009" s="30" t="s">
        <v>5696</v>
      </c>
      <c r="L2009" s="30">
        <f t="shared" si="38"/>
        <v>15</v>
      </c>
      <c r="M2009" s="30" t="s">
        <v>213</v>
      </c>
      <c r="N2009" s="32">
        <f t="shared" si="39"/>
        <v>1.4745370370370381E-2</v>
      </c>
      <c r="O2009" s="33">
        <v>74181</v>
      </c>
      <c r="P2009" s="34">
        <f>VLOOKUP(O2009,'CPT to wRVU'!$A$1:$C$9660,3,FALSE)</f>
        <v>1.46</v>
      </c>
      <c r="Q2009" s="28"/>
      <c r="R2009" s="28"/>
      <c r="S2009" s="28"/>
      <c r="T2009" s="28"/>
    </row>
    <row r="2010" spans="1:20" ht="27" customHeight="1" x14ac:dyDescent="0.2">
      <c r="A2010" s="35" t="s">
        <v>5697</v>
      </c>
      <c r="B2010" s="36" t="s">
        <v>21</v>
      </c>
      <c r="C2010" s="36" t="s">
        <v>889</v>
      </c>
      <c r="D2010" s="36" t="s">
        <v>5168</v>
      </c>
      <c r="E2010" s="36" t="s">
        <v>5698</v>
      </c>
      <c r="F2010" s="36">
        <f t="shared" si="35"/>
        <v>15</v>
      </c>
      <c r="G2010" s="36" t="str">
        <f t="shared" si="36"/>
        <v>03/08/202615:42:24</v>
      </c>
      <c r="H2010" s="36" t="s">
        <v>5168</v>
      </c>
      <c r="I2010" s="37">
        <v>46089</v>
      </c>
      <c r="J2010" s="37" t="str">
        <f t="shared" si="37"/>
        <v>WE</v>
      </c>
      <c r="K2010" s="36" t="s">
        <v>5699</v>
      </c>
      <c r="L2010" s="36">
        <f t="shared" si="38"/>
        <v>15</v>
      </c>
      <c r="M2010" s="36" t="s">
        <v>213</v>
      </c>
      <c r="N2010" s="38">
        <f t="shared" si="39"/>
        <v>6.6203703703704431E-3</v>
      </c>
      <c r="O2010" s="39">
        <v>70486</v>
      </c>
      <c r="P2010" s="40">
        <f>VLOOKUP(O2010,'CPT to wRVU'!$A$1:$C$9660,3,FALSE)</f>
        <v>0.85</v>
      </c>
      <c r="Q2010" s="25"/>
      <c r="R2010" s="25"/>
      <c r="S2010" s="25"/>
      <c r="T2010" s="25"/>
    </row>
    <row r="2011" spans="1:20" ht="27" customHeight="1" x14ac:dyDescent="0.2">
      <c r="A2011" s="29" t="s">
        <v>5700</v>
      </c>
      <c r="B2011" s="30" t="s">
        <v>21</v>
      </c>
      <c r="C2011" s="30" t="s">
        <v>22</v>
      </c>
      <c r="D2011" s="30" t="s">
        <v>5168</v>
      </c>
      <c r="E2011" s="30" t="s">
        <v>5701</v>
      </c>
      <c r="F2011" s="30">
        <f t="shared" si="35"/>
        <v>15</v>
      </c>
      <c r="G2011" s="30" t="str">
        <f t="shared" si="36"/>
        <v>03/08/202615:58:16</v>
      </c>
      <c r="H2011" s="30" t="s">
        <v>5168</v>
      </c>
      <c r="I2011" s="31">
        <v>46089</v>
      </c>
      <c r="J2011" s="31" t="str">
        <f t="shared" si="37"/>
        <v>WE</v>
      </c>
      <c r="K2011" s="30" t="s">
        <v>5702</v>
      </c>
      <c r="L2011" s="30">
        <f t="shared" si="38"/>
        <v>15</v>
      </c>
      <c r="M2011" s="30" t="s">
        <v>213</v>
      </c>
      <c r="N2011" s="32">
        <f t="shared" si="39"/>
        <v>1.2847222222222232E-2</v>
      </c>
      <c r="O2011" s="33">
        <v>74177</v>
      </c>
      <c r="P2011" s="34">
        <f>VLOOKUP(O2011,'CPT to wRVU'!$A$1:$C$9660,3,FALSE)</f>
        <v>1.82</v>
      </c>
      <c r="Q2011" s="28"/>
      <c r="R2011" s="28"/>
      <c r="S2011" s="28"/>
      <c r="T2011" s="28"/>
    </row>
    <row r="2012" spans="1:20" ht="27" customHeight="1" x14ac:dyDescent="0.2">
      <c r="A2012" s="19" t="s">
        <v>5703</v>
      </c>
      <c r="B2012" s="20" t="s">
        <v>40</v>
      </c>
      <c r="C2012" s="20" t="s">
        <v>41</v>
      </c>
      <c r="D2012" s="20" t="s">
        <v>5168</v>
      </c>
      <c r="E2012" s="20" t="s">
        <v>5704</v>
      </c>
      <c r="F2012" s="20">
        <f t="shared" si="35"/>
        <v>21</v>
      </c>
      <c r="G2012" s="20" t="str">
        <f t="shared" si="36"/>
        <v>03/08/202623:00:39</v>
      </c>
      <c r="H2012" s="20" t="s">
        <v>5168</v>
      </c>
      <c r="I2012" s="21">
        <v>46089</v>
      </c>
      <c r="J2012" s="21" t="str">
        <f t="shared" si="37"/>
        <v>WE</v>
      </c>
      <c r="K2012" s="20" t="s">
        <v>5705</v>
      </c>
      <c r="L2012" s="20">
        <f t="shared" si="38"/>
        <v>23</v>
      </c>
      <c r="M2012" s="20" t="s">
        <v>26</v>
      </c>
      <c r="N2012" s="22">
        <f t="shared" si="39"/>
        <v>4.6087962962962914E-2</v>
      </c>
      <c r="O2012" s="23">
        <v>71046</v>
      </c>
      <c r="P2012" s="24">
        <f>VLOOKUP(O2012,'CPT to wRVU'!$A$1:$C$9660,3,FALSE)</f>
        <v>0.22</v>
      </c>
      <c r="Q2012" s="25"/>
      <c r="R2012" s="25">
        <f>SUM(P2012:P2023)</f>
        <v>2.34</v>
      </c>
      <c r="S2012" s="25"/>
      <c r="T2012" s="25"/>
    </row>
    <row r="2013" spans="1:20" ht="27" customHeight="1" x14ac:dyDescent="0.2">
      <c r="A2013" s="19" t="s">
        <v>5706</v>
      </c>
      <c r="B2013" s="20" t="s">
        <v>40</v>
      </c>
      <c r="C2013" s="20" t="s">
        <v>41</v>
      </c>
      <c r="D2013" s="20" t="s">
        <v>5168</v>
      </c>
      <c r="E2013" s="20" t="s">
        <v>5707</v>
      </c>
      <c r="F2013" s="20">
        <f t="shared" si="35"/>
        <v>22</v>
      </c>
      <c r="G2013" s="20" t="str">
        <f t="shared" si="36"/>
        <v>03/08/202623:07:23</v>
      </c>
      <c r="H2013" s="20" t="s">
        <v>5168</v>
      </c>
      <c r="I2013" s="21">
        <v>46089</v>
      </c>
      <c r="J2013" s="21" t="str">
        <f t="shared" si="37"/>
        <v>WE</v>
      </c>
      <c r="K2013" s="20" t="s">
        <v>5708</v>
      </c>
      <c r="L2013" s="20">
        <f t="shared" si="38"/>
        <v>23</v>
      </c>
      <c r="M2013" s="20" t="s">
        <v>26</v>
      </c>
      <c r="N2013" s="22">
        <f t="shared" si="39"/>
        <v>4.5289351851851789E-2</v>
      </c>
      <c r="O2013" s="23">
        <v>71046</v>
      </c>
      <c r="P2013" s="24">
        <f>VLOOKUP(O2013,'CPT to wRVU'!$A$1:$C$9660,3,FALSE)</f>
        <v>0.22</v>
      </c>
      <c r="Q2013" s="28"/>
      <c r="R2013" s="28"/>
      <c r="S2013" s="28"/>
      <c r="T2013" s="28"/>
    </row>
    <row r="2014" spans="1:20" ht="27" customHeight="1" x14ac:dyDescent="0.2">
      <c r="A2014" s="19" t="s">
        <v>5709</v>
      </c>
      <c r="B2014" s="20" t="s">
        <v>40</v>
      </c>
      <c r="C2014" s="20" t="s">
        <v>477</v>
      </c>
      <c r="D2014" s="20" t="s">
        <v>5168</v>
      </c>
      <c r="E2014" s="20" t="s">
        <v>5710</v>
      </c>
      <c r="F2014" s="20">
        <f t="shared" si="35"/>
        <v>22</v>
      </c>
      <c r="G2014" s="20" t="str">
        <f t="shared" si="36"/>
        <v>03/08/202623:11:48</v>
      </c>
      <c r="H2014" s="20" t="s">
        <v>5168</v>
      </c>
      <c r="I2014" s="21">
        <v>46089</v>
      </c>
      <c r="J2014" s="21" t="str">
        <f t="shared" si="37"/>
        <v>WE</v>
      </c>
      <c r="K2014" s="20" t="s">
        <v>5711</v>
      </c>
      <c r="L2014" s="20">
        <f t="shared" si="38"/>
        <v>23</v>
      </c>
      <c r="M2014" s="20" t="s">
        <v>26</v>
      </c>
      <c r="N2014" s="22">
        <f t="shared" si="39"/>
        <v>4.037037037037039E-2</v>
      </c>
      <c r="O2014" s="23">
        <v>73552</v>
      </c>
      <c r="P2014" s="24">
        <f>VLOOKUP(O2014,'CPT to wRVU'!$A$1:$C$9660,3,FALSE)</f>
        <v>0.18</v>
      </c>
      <c r="Q2014" s="25"/>
      <c r="R2014" s="25"/>
      <c r="S2014" s="25"/>
      <c r="T2014" s="25"/>
    </row>
    <row r="2015" spans="1:20" ht="27" customHeight="1" x14ac:dyDescent="0.2">
      <c r="A2015" s="19" t="s">
        <v>5712</v>
      </c>
      <c r="B2015" s="20" t="s">
        <v>40</v>
      </c>
      <c r="C2015" s="20" t="s">
        <v>110</v>
      </c>
      <c r="D2015" s="20" t="s">
        <v>5168</v>
      </c>
      <c r="E2015" s="20" t="s">
        <v>5713</v>
      </c>
      <c r="F2015" s="20">
        <f t="shared" si="35"/>
        <v>22</v>
      </c>
      <c r="G2015" s="20" t="str">
        <f t="shared" si="36"/>
        <v>03/08/202623:15:47</v>
      </c>
      <c r="H2015" s="20" t="s">
        <v>5168</v>
      </c>
      <c r="I2015" s="21">
        <v>46089</v>
      </c>
      <c r="J2015" s="21" t="str">
        <f t="shared" si="37"/>
        <v>WE</v>
      </c>
      <c r="K2015" s="20" t="s">
        <v>5714</v>
      </c>
      <c r="L2015" s="20">
        <f t="shared" si="38"/>
        <v>23</v>
      </c>
      <c r="M2015" s="20" t="s">
        <v>26</v>
      </c>
      <c r="N2015" s="22">
        <f t="shared" si="39"/>
        <v>3.6770833333333308E-2</v>
      </c>
      <c r="O2015" s="23">
        <v>74018</v>
      </c>
      <c r="P2015" s="24">
        <f>VLOOKUP(O2015,'CPT to wRVU'!$A$1:$C$9660,3,FALSE)</f>
        <v>0.18</v>
      </c>
      <c r="Q2015" s="28"/>
      <c r="R2015" s="28"/>
      <c r="S2015" s="28"/>
      <c r="T2015" s="28"/>
    </row>
    <row r="2016" spans="1:20" ht="16.5" customHeight="1" x14ac:dyDescent="0.2">
      <c r="A2016" s="19" t="s">
        <v>5715</v>
      </c>
      <c r="B2016" s="20" t="s">
        <v>40</v>
      </c>
      <c r="C2016" s="20" t="s">
        <v>41</v>
      </c>
      <c r="D2016" s="20" t="s">
        <v>5168</v>
      </c>
      <c r="E2016" s="20" t="s">
        <v>5716</v>
      </c>
      <c r="F2016" s="20">
        <f t="shared" si="35"/>
        <v>22</v>
      </c>
      <c r="G2016" s="20" t="str">
        <f t="shared" si="36"/>
        <v>03/08/202623:21:36</v>
      </c>
      <c r="H2016" s="20" t="s">
        <v>5168</v>
      </c>
      <c r="I2016" s="21">
        <v>46089</v>
      </c>
      <c r="J2016" s="21" t="str">
        <f t="shared" si="37"/>
        <v>WE</v>
      </c>
      <c r="K2016" s="20" t="s">
        <v>5717</v>
      </c>
      <c r="L2016" s="20">
        <f t="shared" si="38"/>
        <v>23</v>
      </c>
      <c r="M2016" s="20" t="s">
        <v>26</v>
      </c>
      <c r="N2016" s="22">
        <f t="shared" si="39"/>
        <v>4.8125000000000084E-2</v>
      </c>
      <c r="O2016" s="23">
        <v>71046</v>
      </c>
      <c r="P2016" s="24">
        <f>VLOOKUP(O2016,'CPT to wRVU'!$A$1:$C$9660,3,FALSE)</f>
        <v>0.22</v>
      </c>
      <c r="Q2016" s="25"/>
      <c r="R2016" s="25"/>
      <c r="S2016" s="25"/>
      <c r="T2016" s="25"/>
    </row>
    <row r="2017" spans="1:20" ht="27" customHeight="1" x14ac:dyDescent="0.2">
      <c r="A2017" s="19" t="s">
        <v>5718</v>
      </c>
      <c r="B2017" s="20" t="s">
        <v>40</v>
      </c>
      <c r="C2017" s="20" t="s">
        <v>564</v>
      </c>
      <c r="D2017" s="20" t="s">
        <v>5168</v>
      </c>
      <c r="E2017" s="20" t="s">
        <v>5719</v>
      </c>
      <c r="F2017" s="20">
        <f t="shared" si="35"/>
        <v>22</v>
      </c>
      <c r="G2017" s="20" t="str">
        <f t="shared" si="36"/>
        <v>03/08/202623:24:56</v>
      </c>
      <c r="H2017" s="20" t="s">
        <v>5168</v>
      </c>
      <c r="I2017" s="21">
        <v>46089</v>
      </c>
      <c r="J2017" s="21" t="str">
        <f t="shared" si="37"/>
        <v>WE</v>
      </c>
      <c r="K2017" s="20" t="s">
        <v>5720</v>
      </c>
      <c r="L2017" s="20">
        <f t="shared" si="38"/>
        <v>23</v>
      </c>
      <c r="M2017" s="20" t="s">
        <v>26</v>
      </c>
      <c r="N2017" s="22">
        <f t="shared" si="39"/>
        <v>3.950231481481481E-2</v>
      </c>
      <c r="O2017" s="23">
        <v>74019</v>
      </c>
      <c r="P2017" s="24">
        <f>VLOOKUP(O2017,'CPT to wRVU'!$A$1:$C$9660,3,FALSE)</f>
        <v>0.23</v>
      </c>
      <c r="Q2017" s="28"/>
      <c r="R2017" s="28"/>
      <c r="S2017" s="28"/>
      <c r="T2017" s="28"/>
    </row>
    <row r="2018" spans="1:20" ht="27" customHeight="1" x14ac:dyDescent="0.2">
      <c r="A2018" s="19" t="s">
        <v>5721</v>
      </c>
      <c r="B2018" s="20" t="s">
        <v>40</v>
      </c>
      <c r="C2018" s="20" t="s">
        <v>1774</v>
      </c>
      <c r="D2018" s="20" t="s">
        <v>5168</v>
      </c>
      <c r="E2018" s="20" t="s">
        <v>5722</v>
      </c>
      <c r="F2018" s="20">
        <f t="shared" si="35"/>
        <v>22</v>
      </c>
      <c r="G2018" s="20" t="str">
        <f t="shared" si="36"/>
        <v>03/08/202623:31:52</v>
      </c>
      <c r="H2018" s="20" t="s">
        <v>5168</v>
      </c>
      <c r="I2018" s="21">
        <v>46089</v>
      </c>
      <c r="J2018" s="21" t="str">
        <f t="shared" si="37"/>
        <v>WE</v>
      </c>
      <c r="K2018" s="20" t="s">
        <v>5723</v>
      </c>
      <c r="L2018" s="20">
        <f t="shared" si="38"/>
        <v>23</v>
      </c>
      <c r="M2018" s="20" t="s">
        <v>26</v>
      </c>
      <c r="N2018" s="22">
        <f t="shared" si="39"/>
        <v>4.1631944444444513E-2</v>
      </c>
      <c r="O2018" s="23">
        <v>73552</v>
      </c>
      <c r="P2018" s="24">
        <f>VLOOKUP(O2018,'CPT to wRVU'!$A$1:$C$9660,3,FALSE)</f>
        <v>0.18</v>
      </c>
      <c r="Q2018" s="25"/>
      <c r="R2018" s="25"/>
      <c r="S2018" s="25"/>
      <c r="T2018" s="25"/>
    </row>
    <row r="2019" spans="1:20" ht="27" customHeight="1" x14ac:dyDescent="0.2">
      <c r="A2019" s="19" t="s">
        <v>5724</v>
      </c>
      <c r="B2019" s="20" t="s">
        <v>40</v>
      </c>
      <c r="C2019" s="20" t="s">
        <v>61</v>
      </c>
      <c r="D2019" s="20" t="s">
        <v>5168</v>
      </c>
      <c r="E2019" s="20" t="s">
        <v>5725</v>
      </c>
      <c r="F2019" s="20">
        <f t="shared" si="35"/>
        <v>22</v>
      </c>
      <c r="G2019" s="20" t="str">
        <f t="shared" si="36"/>
        <v>03/08/202623:36:53</v>
      </c>
      <c r="H2019" s="20" t="s">
        <v>5168</v>
      </c>
      <c r="I2019" s="21">
        <v>46089</v>
      </c>
      <c r="J2019" s="21" t="str">
        <f t="shared" si="37"/>
        <v>WE</v>
      </c>
      <c r="K2019" s="20" t="s">
        <v>5726</v>
      </c>
      <c r="L2019" s="20">
        <f t="shared" si="38"/>
        <v>23</v>
      </c>
      <c r="M2019" s="20" t="s">
        <v>26</v>
      </c>
      <c r="N2019" s="22">
        <f t="shared" si="39"/>
        <v>4.6238425925925863E-2</v>
      </c>
      <c r="O2019" s="23">
        <v>71045</v>
      </c>
      <c r="P2019" s="24">
        <f>VLOOKUP(O2019,'CPT to wRVU'!$A$1:$C$9660,3,FALSE)</f>
        <v>0.18</v>
      </c>
      <c r="Q2019" s="28"/>
      <c r="R2019" s="28"/>
      <c r="S2019" s="28"/>
      <c r="T2019" s="28"/>
    </row>
    <row r="2020" spans="1:20" ht="27" customHeight="1" x14ac:dyDescent="0.2">
      <c r="A2020" s="19" t="s">
        <v>5727</v>
      </c>
      <c r="B2020" s="20" t="s">
        <v>40</v>
      </c>
      <c r="C2020" s="20" t="s">
        <v>61</v>
      </c>
      <c r="D2020" s="20" t="s">
        <v>5168</v>
      </c>
      <c r="E2020" s="20" t="s">
        <v>5728</v>
      </c>
      <c r="F2020" s="20">
        <f t="shared" si="35"/>
        <v>22</v>
      </c>
      <c r="G2020" s="20" t="str">
        <f t="shared" si="36"/>
        <v>03/08/202623:42:30</v>
      </c>
      <c r="H2020" s="20" t="s">
        <v>5168</v>
      </c>
      <c r="I2020" s="21">
        <v>46089</v>
      </c>
      <c r="J2020" s="21" t="str">
        <f t="shared" si="37"/>
        <v>WE</v>
      </c>
      <c r="K2020" s="20" t="s">
        <v>5729</v>
      </c>
      <c r="L2020" s="20">
        <f t="shared" si="38"/>
        <v>23</v>
      </c>
      <c r="M2020" s="20" t="s">
        <v>26</v>
      </c>
      <c r="N2020" s="22">
        <f t="shared" si="39"/>
        <v>3.6956018518518485E-2</v>
      </c>
      <c r="O2020" s="23">
        <v>71045</v>
      </c>
      <c r="P2020" s="24">
        <f>VLOOKUP(O2020,'CPT to wRVU'!$A$1:$C$9660,3,FALSE)</f>
        <v>0.18</v>
      </c>
      <c r="Q2020" s="25"/>
      <c r="R2020" s="25"/>
      <c r="S2020" s="25"/>
      <c r="T2020" s="25"/>
    </row>
    <row r="2021" spans="1:20" ht="27" customHeight="1" x14ac:dyDescent="0.2">
      <c r="A2021" s="19" t="s">
        <v>5730</v>
      </c>
      <c r="B2021" s="20" t="s">
        <v>40</v>
      </c>
      <c r="C2021" s="20" t="s">
        <v>2689</v>
      </c>
      <c r="D2021" s="20" t="s">
        <v>5168</v>
      </c>
      <c r="E2021" s="20" t="s">
        <v>5731</v>
      </c>
      <c r="F2021" s="20">
        <f t="shared" si="35"/>
        <v>22</v>
      </c>
      <c r="G2021" s="20" t="str">
        <f t="shared" si="36"/>
        <v>03/08/202623:47:03</v>
      </c>
      <c r="H2021" s="20" t="s">
        <v>5168</v>
      </c>
      <c r="I2021" s="21">
        <v>46089</v>
      </c>
      <c r="J2021" s="21" t="str">
        <f t="shared" si="37"/>
        <v>WE</v>
      </c>
      <c r="K2021" s="20" t="s">
        <v>5732</v>
      </c>
      <c r="L2021" s="20">
        <f t="shared" si="38"/>
        <v>23</v>
      </c>
      <c r="M2021" s="20" t="s">
        <v>26</v>
      </c>
      <c r="N2021" s="22">
        <f t="shared" si="39"/>
        <v>3.9479166666666732E-2</v>
      </c>
      <c r="O2021" s="23">
        <v>73590</v>
      </c>
      <c r="P2021" s="24">
        <f>VLOOKUP(O2021,'CPT to wRVU'!$A$1:$C$9660,3,FALSE)</f>
        <v>0.16</v>
      </c>
      <c r="Q2021" s="28"/>
      <c r="R2021" s="28"/>
      <c r="S2021" s="28"/>
      <c r="T2021" s="28"/>
    </row>
    <row r="2022" spans="1:20" ht="27" customHeight="1" x14ac:dyDescent="0.2">
      <c r="A2022" s="19" t="s">
        <v>5733</v>
      </c>
      <c r="B2022" s="20" t="s">
        <v>40</v>
      </c>
      <c r="C2022" s="20" t="s">
        <v>634</v>
      </c>
      <c r="D2022" s="20" t="s">
        <v>5168</v>
      </c>
      <c r="E2022" s="20" t="s">
        <v>5734</v>
      </c>
      <c r="F2022" s="20">
        <f t="shared" si="35"/>
        <v>22</v>
      </c>
      <c r="G2022" s="20" t="str">
        <f t="shared" si="36"/>
        <v>03/08/202623:49:28</v>
      </c>
      <c r="H2022" s="20" t="s">
        <v>5168</v>
      </c>
      <c r="I2022" s="21">
        <v>46089</v>
      </c>
      <c r="J2022" s="21" t="str">
        <f t="shared" si="37"/>
        <v>WE</v>
      </c>
      <c r="K2022" s="20" t="s">
        <v>5735</v>
      </c>
      <c r="L2022" s="20">
        <f t="shared" si="38"/>
        <v>23</v>
      </c>
      <c r="M2022" s="20" t="s">
        <v>26</v>
      </c>
      <c r="N2022" s="22">
        <f t="shared" si="39"/>
        <v>4.1446759259259336E-2</v>
      </c>
      <c r="O2022" s="23">
        <v>73080</v>
      </c>
      <c r="P2022" s="24">
        <f>VLOOKUP(O2022,'CPT to wRVU'!$A$1:$C$9660,3,FALSE)</f>
        <v>0.17</v>
      </c>
      <c r="Q2022" s="25"/>
      <c r="R2022" s="25"/>
      <c r="S2022" s="25"/>
      <c r="T2022" s="25"/>
    </row>
    <row r="2023" spans="1:20" ht="27" customHeight="1" x14ac:dyDescent="0.2">
      <c r="A2023" s="19" t="s">
        <v>5736</v>
      </c>
      <c r="B2023" s="20" t="s">
        <v>40</v>
      </c>
      <c r="C2023" s="20" t="s">
        <v>41</v>
      </c>
      <c r="D2023" s="20" t="s">
        <v>5168</v>
      </c>
      <c r="E2023" s="20" t="s">
        <v>5737</v>
      </c>
      <c r="F2023" s="20">
        <f t="shared" si="35"/>
        <v>23</v>
      </c>
      <c r="G2023" s="20" t="str">
        <f t="shared" si="36"/>
        <v>03/08/202623:57:21</v>
      </c>
      <c r="H2023" s="20" t="s">
        <v>5168</v>
      </c>
      <c r="I2023" s="21">
        <v>46089</v>
      </c>
      <c r="J2023" s="21" t="str">
        <f t="shared" si="37"/>
        <v>WE</v>
      </c>
      <c r="K2023" s="20" t="s">
        <v>5738</v>
      </c>
      <c r="L2023" s="20">
        <f t="shared" si="38"/>
        <v>23</v>
      </c>
      <c r="M2023" s="20" t="s">
        <v>26</v>
      </c>
      <c r="N2023" s="22">
        <f t="shared" si="39"/>
        <v>3.8680555555555607E-2</v>
      </c>
      <c r="O2023" s="23">
        <v>71046</v>
      </c>
      <c r="P2023" s="24">
        <f>VLOOKUP(O2023,'CPT to wRVU'!$A$1:$C$9660,3,FALSE)</f>
        <v>0.22</v>
      </c>
      <c r="Q2023" s="28"/>
      <c r="R2023" s="28"/>
      <c r="S2023" s="28"/>
      <c r="T2023" s="28"/>
    </row>
    <row r="2024" spans="1:20" ht="27" customHeight="1" x14ac:dyDescent="0.2">
      <c r="A2024" s="19" t="s">
        <v>5739</v>
      </c>
      <c r="B2024" s="20" t="s">
        <v>40</v>
      </c>
      <c r="C2024" s="20" t="s">
        <v>4564</v>
      </c>
      <c r="D2024" s="20" t="s">
        <v>5168</v>
      </c>
      <c r="E2024" s="20" t="s">
        <v>5740</v>
      </c>
      <c r="F2024" s="20">
        <f t="shared" si="35"/>
        <v>23</v>
      </c>
      <c r="G2024" s="20" t="str">
        <f t="shared" si="36"/>
        <v>03/09/202600:01:05</v>
      </c>
      <c r="H2024" s="20" t="s">
        <v>5741</v>
      </c>
      <c r="I2024" s="21">
        <v>46090</v>
      </c>
      <c r="J2024" s="21" t="str">
        <f t="shared" si="37"/>
        <v>WD</v>
      </c>
      <c r="K2024" s="20" t="s">
        <v>5742</v>
      </c>
      <c r="L2024" s="20">
        <f t="shared" si="38"/>
        <v>0</v>
      </c>
      <c r="M2024" s="20" t="s">
        <v>26</v>
      </c>
      <c r="N2024" s="22">
        <f t="shared" si="39"/>
        <v>6.0069444444444953E-3</v>
      </c>
      <c r="O2024" s="23">
        <v>73030</v>
      </c>
      <c r="P2024" s="24">
        <f>VLOOKUP(O2024,'CPT to wRVU'!$A$1:$C$9660,3,FALSE)</f>
        <v>0.18</v>
      </c>
      <c r="Q2024" s="25"/>
      <c r="R2024" s="25">
        <f>SUM(P2024:P2033)</f>
        <v>9.870000000000001</v>
      </c>
      <c r="S2024" s="26">
        <f>(R2024*65)-550</f>
        <v>91.550000000000068</v>
      </c>
      <c r="T2024" s="25"/>
    </row>
    <row r="2025" spans="1:20" ht="27" customHeight="1" x14ac:dyDescent="0.2">
      <c r="A2025" s="19" t="s">
        <v>5743</v>
      </c>
      <c r="B2025" s="20" t="s">
        <v>171</v>
      </c>
      <c r="C2025" s="20" t="s">
        <v>179</v>
      </c>
      <c r="D2025" s="20" t="s">
        <v>5168</v>
      </c>
      <c r="E2025" s="20" t="s">
        <v>5744</v>
      </c>
      <c r="F2025" s="20">
        <f t="shared" si="35"/>
        <v>23</v>
      </c>
      <c r="G2025" s="20" t="str">
        <f t="shared" si="36"/>
        <v>03/09/202600:08:02</v>
      </c>
      <c r="H2025" s="20" t="s">
        <v>5741</v>
      </c>
      <c r="I2025" s="21">
        <v>46090</v>
      </c>
      <c r="J2025" s="21" t="str">
        <f t="shared" si="37"/>
        <v>WD</v>
      </c>
      <c r="K2025" s="20" t="s">
        <v>5745</v>
      </c>
      <c r="L2025" s="20">
        <f t="shared" si="38"/>
        <v>0</v>
      </c>
      <c r="M2025" s="20" t="s">
        <v>26</v>
      </c>
      <c r="N2025" s="22">
        <f t="shared" si="39"/>
        <v>1.7928240740740731E-2</v>
      </c>
      <c r="O2025" s="23">
        <v>76705</v>
      </c>
      <c r="P2025" s="24">
        <f>VLOOKUP(O2025,'CPT to wRVU'!$A$1:$C$9660,3,FALSE)</f>
        <v>0.59</v>
      </c>
      <c r="Q2025" s="28"/>
      <c r="R2025" s="28"/>
      <c r="S2025" s="28"/>
      <c r="T2025" s="28"/>
    </row>
    <row r="2026" spans="1:20" ht="27" customHeight="1" x14ac:dyDescent="0.2">
      <c r="A2026" s="19" t="s">
        <v>5746</v>
      </c>
      <c r="B2026" s="20" t="s">
        <v>171</v>
      </c>
      <c r="C2026" s="20" t="s">
        <v>289</v>
      </c>
      <c r="D2026" s="20" t="s">
        <v>5741</v>
      </c>
      <c r="E2026" s="20" t="s">
        <v>5747</v>
      </c>
      <c r="F2026" s="20">
        <f t="shared" si="35"/>
        <v>0</v>
      </c>
      <c r="G2026" s="20" t="str">
        <f t="shared" si="36"/>
        <v>03/09/202600:12:07</v>
      </c>
      <c r="H2026" s="20" t="s">
        <v>5741</v>
      </c>
      <c r="I2026" s="21">
        <v>46090</v>
      </c>
      <c r="J2026" s="21" t="str">
        <f t="shared" si="37"/>
        <v>WD</v>
      </c>
      <c r="K2026" s="20" t="s">
        <v>4062</v>
      </c>
      <c r="L2026" s="20">
        <f t="shared" si="38"/>
        <v>0</v>
      </c>
      <c r="M2026" s="20" t="s">
        <v>26</v>
      </c>
      <c r="N2026" s="22">
        <f t="shared" si="39"/>
        <v>8.1250000000000003E-3</v>
      </c>
      <c r="O2026" s="23">
        <v>76705</v>
      </c>
      <c r="P2026" s="24">
        <f>VLOOKUP(O2026,'CPT to wRVU'!$A$1:$C$9660,3,FALSE)</f>
        <v>0.59</v>
      </c>
      <c r="Q2026" s="25"/>
      <c r="R2026" s="25"/>
      <c r="S2026" s="25"/>
      <c r="T2026" s="25"/>
    </row>
    <row r="2027" spans="1:20" ht="27" customHeight="1" x14ac:dyDescent="0.2">
      <c r="A2027" s="19" t="s">
        <v>5748</v>
      </c>
      <c r="B2027" s="20" t="s">
        <v>40</v>
      </c>
      <c r="C2027" s="20" t="s">
        <v>470</v>
      </c>
      <c r="D2027" s="20" t="s">
        <v>5741</v>
      </c>
      <c r="E2027" s="20" t="s">
        <v>2144</v>
      </c>
      <c r="F2027" s="20">
        <f t="shared" si="35"/>
        <v>0</v>
      </c>
      <c r="G2027" s="20" t="str">
        <f t="shared" si="36"/>
        <v>03/09/202600:15:31</v>
      </c>
      <c r="H2027" s="20" t="s">
        <v>5741</v>
      </c>
      <c r="I2027" s="21">
        <v>46090</v>
      </c>
      <c r="J2027" s="21" t="str">
        <f t="shared" si="37"/>
        <v>WD</v>
      </c>
      <c r="K2027" s="20" t="s">
        <v>5749</v>
      </c>
      <c r="L2027" s="20">
        <f t="shared" si="38"/>
        <v>0</v>
      </c>
      <c r="M2027" s="20" t="s">
        <v>26</v>
      </c>
      <c r="N2027" s="22">
        <f t="shared" si="39"/>
        <v>8.2754629629629619E-3</v>
      </c>
      <c r="O2027" s="23">
        <v>71045</v>
      </c>
      <c r="P2027" s="24">
        <f>VLOOKUP(O2027,'CPT to wRVU'!$A$1:$C$9660,3,FALSE)</f>
        <v>0.18</v>
      </c>
      <c r="Q2027" s="28"/>
      <c r="R2027" s="28"/>
      <c r="S2027" s="28"/>
      <c r="T2027" s="28"/>
    </row>
    <row r="2028" spans="1:20" ht="27" customHeight="1" x14ac:dyDescent="0.2">
      <c r="A2028" s="19" t="s">
        <v>5750</v>
      </c>
      <c r="B2028" s="20" t="s">
        <v>40</v>
      </c>
      <c r="C2028" s="20" t="s">
        <v>41</v>
      </c>
      <c r="D2028" s="20" t="s">
        <v>5168</v>
      </c>
      <c r="E2028" s="20" t="s">
        <v>5751</v>
      </c>
      <c r="F2028" s="20">
        <f t="shared" si="35"/>
        <v>23</v>
      </c>
      <c r="G2028" s="20" t="str">
        <f t="shared" si="36"/>
        <v>03/09/202600:18:07</v>
      </c>
      <c r="H2028" s="20" t="s">
        <v>5741</v>
      </c>
      <c r="I2028" s="21">
        <v>46090</v>
      </c>
      <c r="J2028" s="21" t="str">
        <f t="shared" si="37"/>
        <v>WD</v>
      </c>
      <c r="K2028" s="20" t="s">
        <v>5752</v>
      </c>
      <c r="L2028" s="20">
        <f t="shared" si="38"/>
        <v>0</v>
      </c>
      <c r="M2028" s="20" t="s">
        <v>26</v>
      </c>
      <c r="N2028" s="22">
        <f t="shared" si="39"/>
        <v>1.3125000000000053E-2</v>
      </c>
      <c r="O2028" s="23">
        <v>71046</v>
      </c>
      <c r="P2028" s="24">
        <f>VLOOKUP(O2028,'CPT to wRVU'!$A$1:$C$9660,3,FALSE)</f>
        <v>0.22</v>
      </c>
      <c r="Q2028" s="25"/>
      <c r="R2028" s="25"/>
      <c r="S2028" s="25"/>
      <c r="T2028" s="25"/>
    </row>
    <row r="2029" spans="1:20" ht="27" customHeight="1" x14ac:dyDescent="0.2">
      <c r="A2029" s="19" t="s">
        <v>5753</v>
      </c>
      <c r="B2029" s="20" t="s">
        <v>171</v>
      </c>
      <c r="C2029" s="20" t="s">
        <v>179</v>
      </c>
      <c r="D2029" s="20" t="s">
        <v>5741</v>
      </c>
      <c r="E2029" s="20" t="s">
        <v>5754</v>
      </c>
      <c r="F2029" s="20">
        <f t="shared" si="35"/>
        <v>0</v>
      </c>
      <c r="G2029" s="20" t="str">
        <f t="shared" si="36"/>
        <v>03/09/202600:29:16</v>
      </c>
      <c r="H2029" s="20" t="s">
        <v>5741</v>
      </c>
      <c r="I2029" s="21">
        <v>46090</v>
      </c>
      <c r="J2029" s="21" t="str">
        <f t="shared" si="37"/>
        <v>WD</v>
      </c>
      <c r="K2029" s="20" t="s">
        <v>5755</v>
      </c>
      <c r="L2029" s="20">
        <f t="shared" si="38"/>
        <v>0</v>
      </c>
      <c r="M2029" s="20" t="s">
        <v>26</v>
      </c>
      <c r="N2029" s="22">
        <f t="shared" si="39"/>
        <v>1.0868055555555556E-2</v>
      </c>
      <c r="O2029" s="23">
        <v>76705</v>
      </c>
      <c r="P2029" s="24">
        <f>VLOOKUP(O2029,'CPT to wRVU'!$A$1:$C$9660,3,FALSE)</f>
        <v>0.59</v>
      </c>
      <c r="Q2029" s="28"/>
      <c r="R2029" s="28"/>
      <c r="S2029" s="28"/>
      <c r="T2029" s="28"/>
    </row>
    <row r="2030" spans="1:20" ht="27" customHeight="1" x14ac:dyDescent="0.2">
      <c r="A2030" s="19" t="s">
        <v>5756</v>
      </c>
      <c r="B2030" s="20" t="s">
        <v>21</v>
      </c>
      <c r="C2030" s="20" t="s">
        <v>72</v>
      </c>
      <c r="D2030" s="20" t="s">
        <v>5168</v>
      </c>
      <c r="E2030" s="20" t="s">
        <v>5757</v>
      </c>
      <c r="F2030" s="20">
        <f t="shared" si="35"/>
        <v>23</v>
      </c>
      <c r="G2030" s="20" t="str">
        <f t="shared" si="36"/>
        <v>03/09/202600:39:05</v>
      </c>
      <c r="H2030" s="20" t="s">
        <v>5741</v>
      </c>
      <c r="I2030" s="21">
        <v>46090</v>
      </c>
      <c r="J2030" s="21" t="str">
        <f t="shared" si="37"/>
        <v>WD</v>
      </c>
      <c r="K2030" s="20" t="s">
        <v>5758</v>
      </c>
      <c r="L2030" s="20">
        <f t="shared" si="38"/>
        <v>0</v>
      </c>
      <c r="M2030" s="20" t="s">
        <v>26</v>
      </c>
      <c r="N2030" s="22">
        <f t="shared" si="39"/>
        <v>4.9166666666666581E-2</v>
      </c>
      <c r="O2030" s="23">
        <v>70498</v>
      </c>
      <c r="P2030" s="24">
        <f>VLOOKUP(O2030,'CPT to wRVU'!$A$1:$C$9660,3,FALSE)</f>
        <v>1.75</v>
      </c>
      <c r="Q2030" s="25"/>
      <c r="R2030" s="25"/>
      <c r="S2030" s="25"/>
      <c r="T2030" s="25"/>
    </row>
    <row r="2031" spans="1:20" ht="27" customHeight="1" x14ac:dyDescent="0.2">
      <c r="A2031" s="19" t="s">
        <v>5759</v>
      </c>
      <c r="B2031" s="20" t="s">
        <v>21</v>
      </c>
      <c r="C2031" s="20" t="s">
        <v>76</v>
      </c>
      <c r="D2031" s="20" t="s">
        <v>5168</v>
      </c>
      <c r="E2031" s="20" t="s">
        <v>5760</v>
      </c>
      <c r="F2031" s="20">
        <f t="shared" si="35"/>
        <v>23</v>
      </c>
      <c r="G2031" s="20" t="str">
        <f t="shared" si="36"/>
        <v>03/09/202600:39:05</v>
      </c>
      <c r="H2031" s="20" t="s">
        <v>5741</v>
      </c>
      <c r="I2031" s="21">
        <v>46090</v>
      </c>
      <c r="J2031" s="21" t="str">
        <f t="shared" si="37"/>
        <v>WD</v>
      </c>
      <c r="K2031" s="20" t="s">
        <v>5758</v>
      </c>
      <c r="L2031" s="20">
        <f t="shared" si="38"/>
        <v>0</v>
      </c>
      <c r="M2031" s="20" t="s">
        <v>26</v>
      </c>
      <c r="N2031" s="22">
        <f t="shared" si="39"/>
        <v>4.9490740740740669E-2</v>
      </c>
      <c r="O2031" s="23">
        <v>70496</v>
      </c>
      <c r="P2031" s="24">
        <f>VLOOKUP(O2031,'CPT to wRVU'!$A$1:$C$9660,3,FALSE)</f>
        <v>1.75</v>
      </c>
      <c r="Q2031" s="28"/>
      <c r="R2031" s="28"/>
      <c r="S2031" s="28"/>
      <c r="T2031" s="28"/>
    </row>
    <row r="2032" spans="1:20" ht="27" customHeight="1" x14ac:dyDescent="0.2">
      <c r="A2032" s="19" t="s">
        <v>5761</v>
      </c>
      <c r="B2032" s="20" t="s">
        <v>21</v>
      </c>
      <c r="C2032" s="20" t="s">
        <v>80</v>
      </c>
      <c r="D2032" s="20" t="s">
        <v>5741</v>
      </c>
      <c r="E2032" s="20" t="s">
        <v>5762</v>
      </c>
      <c r="F2032" s="20">
        <f t="shared" si="35"/>
        <v>0</v>
      </c>
      <c r="G2032" s="20" t="str">
        <f t="shared" si="36"/>
        <v>03/09/202600:45:59</v>
      </c>
      <c r="H2032" s="20" t="s">
        <v>5741</v>
      </c>
      <c r="I2032" s="21">
        <v>46090</v>
      </c>
      <c r="J2032" s="21" t="str">
        <f t="shared" si="37"/>
        <v>WD</v>
      </c>
      <c r="K2032" s="20" t="s">
        <v>5763</v>
      </c>
      <c r="L2032" s="20">
        <f t="shared" si="38"/>
        <v>0</v>
      </c>
      <c r="M2032" s="20" t="s">
        <v>26</v>
      </c>
      <c r="N2032" s="22">
        <f t="shared" si="39"/>
        <v>1.6203703703703703E-2</v>
      </c>
      <c r="O2032" s="23">
        <v>71275</v>
      </c>
      <c r="P2032" s="24">
        <f>VLOOKUP(O2032,'CPT to wRVU'!$A$1:$C$9660,3,FALSE)</f>
        <v>1.82</v>
      </c>
      <c r="Q2032" s="25"/>
      <c r="R2032" s="25"/>
      <c r="S2032" s="25"/>
      <c r="T2032" s="25"/>
    </row>
    <row r="2033" spans="1:20" ht="27" customHeight="1" x14ac:dyDescent="0.2">
      <c r="A2033" s="19" t="s">
        <v>5764</v>
      </c>
      <c r="B2033" s="20" t="s">
        <v>21</v>
      </c>
      <c r="C2033" s="20" t="s">
        <v>1391</v>
      </c>
      <c r="D2033" s="20" t="s">
        <v>5741</v>
      </c>
      <c r="E2033" s="20" t="s">
        <v>5762</v>
      </c>
      <c r="F2033" s="20">
        <f t="shared" si="35"/>
        <v>0</v>
      </c>
      <c r="G2033" s="20" t="str">
        <f t="shared" si="36"/>
        <v>03/09/202600:55:52</v>
      </c>
      <c r="H2033" s="20" t="s">
        <v>5741</v>
      </c>
      <c r="I2033" s="21">
        <v>46090</v>
      </c>
      <c r="J2033" s="21" t="str">
        <f t="shared" si="37"/>
        <v>WD</v>
      </c>
      <c r="K2033" s="20" t="s">
        <v>5765</v>
      </c>
      <c r="L2033" s="20">
        <f t="shared" si="38"/>
        <v>0</v>
      </c>
      <c r="M2033" s="20" t="s">
        <v>26</v>
      </c>
      <c r="N2033" s="22">
        <f t="shared" si="39"/>
        <v>2.3067129629629628E-2</v>
      </c>
      <c r="O2033" s="23">
        <v>74174</v>
      </c>
      <c r="P2033" s="24">
        <f>VLOOKUP(O2033,'CPT to wRVU'!$A$1:$C$9660,3,FALSE)</f>
        <v>2.2000000000000002</v>
      </c>
      <c r="Q2033" s="28"/>
      <c r="R2033" s="28"/>
      <c r="S2033" s="28"/>
      <c r="T2033" s="28"/>
    </row>
    <row r="2034" spans="1:20" ht="27" customHeight="1" x14ac:dyDescent="0.2">
      <c r="A2034" s="19" t="s">
        <v>5766</v>
      </c>
      <c r="B2034" s="20" t="s">
        <v>21</v>
      </c>
      <c r="C2034" s="20" t="s">
        <v>22</v>
      </c>
      <c r="D2034" s="20" t="s">
        <v>5741</v>
      </c>
      <c r="E2034" s="20" t="s">
        <v>5767</v>
      </c>
      <c r="F2034" s="20">
        <f t="shared" si="35"/>
        <v>0</v>
      </c>
      <c r="G2034" s="20" t="str">
        <f t="shared" si="36"/>
        <v>03/09/202601:05:16</v>
      </c>
      <c r="H2034" s="20" t="s">
        <v>5741</v>
      </c>
      <c r="I2034" s="21">
        <v>46090</v>
      </c>
      <c r="J2034" s="21" t="str">
        <f t="shared" si="37"/>
        <v>WD</v>
      </c>
      <c r="K2034" s="20" t="s">
        <v>5768</v>
      </c>
      <c r="L2034" s="20">
        <f t="shared" si="38"/>
        <v>1</v>
      </c>
      <c r="M2034" s="20" t="s">
        <v>26</v>
      </c>
      <c r="N2034" s="22">
        <f t="shared" si="39"/>
        <v>1.1770833333333335E-2</v>
      </c>
      <c r="O2034" s="23">
        <v>74177</v>
      </c>
      <c r="P2034" s="24">
        <f>VLOOKUP(O2034,'CPT to wRVU'!$A$1:$C$9660,3,FALSE)</f>
        <v>1.82</v>
      </c>
      <c r="Q2034" s="25"/>
      <c r="R2034" s="25">
        <f>SUM(P2034:P2041)</f>
        <v>11.45</v>
      </c>
      <c r="S2034" s="26">
        <f>(R2034*65)-550</f>
        <v>194.25</v>
      </c>
      <c r="T2034" s="25"/>
    </row>
    <row r="2035" spans="1:20" ht="27" customHeight="1" x14ac:dyDescent="0.2">
      <c r="A2035" s="19" t="s">
        <v>5769</v>
      </c>
      <c r="B2035" s="20" t="s">
        <v>171</v>
      </c>
      <c r="C2035" s="20" t="s">
        <v>1228</v>
      </c>
      <c r="D2035" s="20" t="s">
        <v>5168</v>
      </c>
      <c r="E2035" s="20" t="s">
        <v>5770</v>
      </c>
      <c r="F2035" s="20">
        <f t="shared" si="35"/>
        <v>23</v>
      </c>
      <c r="G2035" s="20" t="str">
        <f t="shared" si="36"/>
        <v>03/09/202601:13:57</v>
      </c>
      <c r="H2035" s="20" t="s">
        <v>5741</v>
      </c>
      <c r="I2035" s="21">
        <v>46090</v>
      </c>
      <c r="J2035" s="21" t="str">
        <f t="shared" si="37"/>
        <v>WD</v>
      </c>
      <c r="K2035" s="20" t="s">
        <v>5771</v>
      </c>
      <c r="L2035" s="20">
        <f t="shared" si="38"/>
        <v>1</v>
      </c>
      <c r="M2035" s="20" t="s">
        <v>26</v>
      </c>
      <c r="N2035" s="22">
        <f t="shared" si="39"/>
        <v>8.7152777777777857E-2</v>
      </c>
      <c r="O2035" s="23">
        <v>76815</v>
      </c>
      <c r="P2035" s="24">
        <f>VLOOKUP(O2035,'CPT to wRVU'!$A$1:$C$9660,3,FALSE)</f>
        <v>0.65</v>
      </c>
      <c r="Q2035" s="28"/>
      <c r="R2035" s="28"/>
      <c r="S2035" s="28"/>
      <c r="T2035" s="28"/>
    </row>
    <row r="2036" spans="1:20" ht="27" customHeight="1" x14ac:dyDescent="0.2">
      <c r="A2036" s="19" t="s">
        <v>5772</v>
      </c>
      <c r="B2036" s="20" t="s">
        <v>21</v>
      </c>
      <c r="C2036" s="20" t="s">
        <v>380</v>
      </c>
      <c r="D2036" s="20" t="s">
        <v>5741</v>
      </c>
      <c r="E2036" s="20" t="s">
        <v>4690</v>
      </c>
      <c r="F2036" s="20">
        <f t="shared" si="35"/>
        <v>0</v>
      </c>
      <c r="G2036" s="20" t="str">
        <f t="shared" si="36"/>
        <v>03/09/202601:17:46</v>
      </c>
      <c r="H2036" s="20" t="s">
        <v>5741</v>
      </c>
      <c r="I2036" s="21">
        <v>46090</v>
      </c>
      <c r="J2036" s="21" t="str">
        <f t="shared" si="37"/>
        <v>WD</v>
      </c>
      <c r="K2036" s="20" t="s">
        <v>5773</v>
      </c>
      <c r="L2036" s="20">
        <f t="shared" si="38"/>
        <v>1</v>
      </c>
      <c r="M2036" s="20" t="s">
        <v>26</v>
      </c>
      <c r="N2036" s="22">
        <f t="shared" si="39"/>
        <v>1.3784722222222226E-2</v>
      </c>
      <c r="O2036" s="23">
        <v>71275</v>
      </c>
      <c r="P2036" s="24">
        <f>VLOOKUP(O2036,'CPT to wRVU'!$A$1:$C$9660,3,FALSE)</f>
        <v>1.82</v>
      </c>
      <c r="Q2036" s="25"/>
      <c r="R2036" s="25"/>
      <c r="S2036" s="25"/>
      <c r="T2036" s="25"/>
    </row>
    <row r="2037" spans="1:20" ht="27" customHeight="1" x14ac:dyDescent="0.2">
      <c r="A2037" s="19" t="s">
        <v>5774</v>
      </c>
      <c r="B2037" s="20" t="s">
        <v>21</v>
      </c>
      <c r="C2037" s="20" t="s">
        <v>84</v>
      </c>
      <c r="D2037" s="20" t="s">
        <v>5741</v>
      </c>
      <c r="E2037" s="20" t="s">
        <v>5775</v>
      </c>
      <c r="F2037" s="20">
        <f t="shared" si="35"/>
        <v>1</v>
      </c>
      <c r="G2037" s="20" t="str">
        <f t="shared" si="36"/>
        <v>03/09/202601:24:19</v>
      </c>
      <c r="H2037" s="20" t="s">
        <v>5741</v>
      </c>
      <c r="I2037" s="21">
        <v>46090</v>
      </c>
      <c r="J2037" s="21" t="str">
        <f t="shared" si="37"/>
        <v>WD</v>
      </c>
      <c r="K2037" s="20" t="s">
        <v>5776</v>
      </c>
      <c r="L2037" s="20">
        <f t="shared" si="38"/>
        <v>1</v>
      </c>
      <c r="M2037" s="20" t="s">
        <v>26</v>
      </c>
      <c r="N2037" s="22">
        <f t="shared" si="39"/>
        <v>1.5127314814814816E-2</v>
      </c>
      <c r="O2037" s="23">
        <v>74177</v>
      </c>
      <c r="P2037" s="24">
        <f>VLOOKUP(O2037,'CPT to wRVU'!$A$1:$C$9660,3,FALSE)</f>
        <v>1.82</v>
      </c>
      <c r="Q2037" s="28"/>
      <c r="R2037" s="28"/>
      <c r="S2037" s="28"/>
      <c r="T2037" s="28"/>
    </row>
    <row r="2038" spans="1:20" ht="27" customHeight="1" x14ac:dyDescent="0.2">
      <c r="A2038" s="19" t="s">
        <v>5777</v>
      </c>
      <c r="B2038" s="20" t="s">
        <v>21</v>
      </c>
      <c r="C2038" s="20" t="s">
        <v>28</v>
      </c>
      <c r="D2038" s="20" t="s">
        <v>5741</v>
      </c>
      <c r="E2038" s="20" t="s">
        <v>5778</v>
      </c>
      <c r="F2038" s="20">
        <f t="shared" si="35"/>
        <v>1</v>
      </c>
      <c r="G2038" s="20" t="str">
        <f t="shared" si="36"/>
        <v>03/09/202601:31:50</v>
      </c>
      <c r="H2038" s="20" t="s">
        <v>5741</v>
      </c>
      <c r="I2038" s="21">
        <v>46090</v>
      </c>
      <c r="J2038" s="21" t="str">
        <f t="shared" si="37"/>
        <v>WD</v>
      </c>
      <c r="K2038" s="20" t="s">
        <v>5779</v>
      </c>
      <c r="L2038" s="20">
        <f t="shared" si="38"/>
        <v>1</v>
      </c>
      <c r="M2038" s="20" t="s">
        <v>26</v>
      </c>
      <c r="N2038" s="22">
        <f t="shared" si="39"/>
        <v>6.8634259259259256E-3</v>
      </c>
      <c r="O2038" s="23">
        <v>70450</v>
      </c>
      <c r="P2038" s="24">
        <f>VLOOKUP(O2038,'CPT to wRVU'!$A$1:$C$9660,3,FALSE)</f>
        <v>0.85</v>
      </c>
      <c r="Q2038" s="25"/>
      <c r="R2038" s="25"/>
      <c r="S2038" s="25"/>
      <c r="T2038" s="25"/>
    </row>
    <row r="2039" spans="1:20" ht="27" customHeight="1" x14ac:dyDescent="0.2">
      <c r="A2039" s="19" t="s">
        <v>5780</v>
      </c>
      <c r="B2039" s="20" t="s">
        <v>21</v>
      </c>
      <c r="C2039" s="20" t="s">
        <v>889</v>
      </c>
      <c r="D2039" s="20" t="s">
        <v>5741</v>
      </c>
      <c r="E2039" s="20" t="s">
        <v>5778</v>
      </c>
      <c r="F2039" s="20">
        <f t="shared" si="35"/>
        <v>1</v>
      </c>
      <c r="G2039" s="20" t="str">
        <f t="shared" si="36"/>
        <v>03/09/202601:38:32</v>
      </c>
      <c r="H2039" s="20" t="s">
        <v>5741</v>
      </c>
      <c r="I2039" s="21">
        <v>46090</v>
      </c>
      <c r="J2039" s="21" t="str">
        <f t="shared" si="37"/>
        <v>WD</v>
      </c>
      <c r="K2039" s="20" t="s">
        <v>5781</v>
      </c>
      <c r="L2039" s="20">
        <f t="shared" si="38"/>
        <v>1</v>
      </c>
      <c r="M2039" s="20" t="s">
        <v>26</v>
      </c>
      <c r="N2039" s="22">
        <f t="shared" si="39"/>
        <v>1.1516203703703709E-2</v>
      </c>
      <c r="O2039" s="23">
        <v>70486</v>
      </c>
      <c r="P2039" s="24">
        <f>VLOOKUP(O2039,'CPT to wRVU'!$A$1:$C$9660,3,FALSE)</f>
        <v>0.85</v>
      </c>
      <c r="Q2039" s="28"/>
      <c r="R2039" s="28"/>
      <c r="S2039" s="28"/>
      <c r="T2039" s="28"/>
    </row>
    <row r="2040" spans="1:20" ht="27" customHeight="1" x14ac:dyDescent="0.2">
      <c r="A2040" s="19" t="s">
        <v>5782</v>
      </c>
      <c r="B2040" s="20" t="s">
        <v>21</v>
      </c>
      <c r="C2040" s="20" t="s">
        <v>22</v>
      </c>
      <c r="D2040" s="20" t="s">
        <v>5741</v>
      </c>
      <c r="E2040" s="20" t="s">
        <v>5783</v>
      </c>
      <c r="F2040" s="20">
        <f t="shared" si="35"/>
        <v>1</v>
      </c>
      <c r="G2040" s="20" t="str">
        <f t="shared" si="36"/>
        <v>03/09/202601:47:18</v>
      </c>
      <c r="H2040" s="20" t="s">
        <v>5741</v>
      </c>
      <c r="I2040" s="21">
        <v>46090</v>
      </c>
      <c r="J2040" s="21" t="str">
        <f t="shared" si="37"/>
        <v>WD</v>
      </c>
      <c r="K2040" s="20" t="s">
        <v>5784</v>
      </c>
      <c r="L2040" s="20">
        <f t="shared" si="38"/>
        <v>1</v>
      </c>
      <c r="M2040" s="20" t="s">
        <v>26</v>
      </c>
      <c r="N2040" s="22">
        <f t="shared" si="39"/>
        <v>1.2048611111111114E-2</v>
      </c>
      <c r="O2040" s="23">
        <v>74177</v>
      </c>
      <c r="P2040" s="24">
        <f>VLOOKUP(O2040,'CPT to wRVU'!$A$1:$C$9660,3,FALSE)</f>
        <v>1.82</v>
      </c>
      <c r="Q2040" s="25"/>
      <c r="R2040" s="25"/>
      <c r="S2040" s="25"/>
      <c r="T2040" s="25"/>
    </row>
    <row r="2041" spans="1:20" ht="27" customHeight="1" x14ac:dyDescent="0.2">
      <c r="A2041" s="19" t="s">
        <v>5785</v>
      </c>
      <c r="B2041" s="20" t="s">
        <v>21</v>
      </c>
      <c r="C2041" s="20" t="s">
        <v>84</v>
      </c>
      <c r="D2041" s="20" t="s">
        <v>5741</v>
      </c>
      <c r="E2041" s="20" t="s">
        <v>5786</v>
      </c>
      <c r="F2041" s="20">
        <f t="shared" si="35"/>
        <v>1</v>
      </c>
      <c r="G2041" s="20" t="str">
        <f t="shared" si="36"/>
        <v>03/09/202601:55:04</v>
      </c>
      <c r="H2041" s="20" t="s">
        <v>5741</v>
      </c>
      <c r="I2041" s="21">
        <v>46090</v>
      </c>
      <c r="J2041" s="21" t="str">
        <f t="shared" si="37"/>
        <v>WD</v>
      </c>
      <c r="K2041" s="20" t="s">
        <v>3265</v>
      </c>
      <c r="L2041" s="20">
        <f t="shared" si="38"/>
        <v>1</v>
      </c>
      <c r="M2041" s="20" t="s">
        <v>26</v>
      </c>
      <c r="N2041" s="22">
        <f t="shared" si="39"/>
        <v>1.4004629629629631E-2</v>
      </c>
      <c r="O2041" s="23">
        <v>74177</v>
      </c>
      <c r="P2041" s="24">
        <f>VLOOKUP(O2041,'CPT to wRVU'!$A$1:$C$9660,3,FALSE)</f>
        <v>1.82</v>
      </c>
      <c r="Q2041" s="28"/>
      <c r="R2041" s="28"/>
      <c r="S2041" s="28"/>
      <c r="T2041" s="28"/>
    </row>
    <row r="2042" spans="1:20" ht="27" customHeight="1" x14ac:dyDescent="0.2">
      <c r="A2042" s="19" t="s">
        <v>5787</v>
      </c>
      <c r="B2042" s="20" t="s">
        <v>171</v>
      </c>
      <c r="C2042" s="20" t="s">
        <v>179</v>
      </c>
      <c r="D2042" s="20" t="s">
        <v>5741</v>
      </c>
      <c r="E2042" s="20" t="s">
        <v>5788</v>
      </c>
      <c r="F2042" s="20">
        <f t="shared" ref="F2042:F2296" si="40">HOUR(E2042)</f>
        <v>0</v>
      </c>
      <c r="G2042" s="20" t="str">
        <f t="shared" ref="G2042:G2296" si="41">H2042&amp;K2042</f>
        <v>03/09/202602:03:57</v>
      </c>
      <c r="H2042" s="20" t="s">
        <v>5741</v>
      </c>
      <c r="I2042" s="21">
        <v>46090</v>
      </c>
      <c r="J2042" s="21" t="str">
        <f t="shared" ref="J2042:J2296" si="42">IF(OR(WEEKDAY(I2042)=1,WEEKDAY(I2042)=7),"WE","WD")</f>
        <v>WD</v>
      </c>
      <c r="K2042" s="20" t="s">
        <v>1246</v>
      </c>
      <c r="L2042" s="20">
        <f t="shared" ref="L2042:L2296" si="43">HOUR(K2042)</f>
        <v>2</v>
      </c>
      <c r="M2042" s="20" t="s">
        <v>26</v>
      </c>
      <c r="N2042" s="22">
        <f t="shared" ref="N2042:N2296" si="44">K2042-E2042 +INT(H2042-D2042)</f>
        <v>5.0289351851851849E-2</v>
      </c>
      <c r="O2042" s="23">
        <v>76705</v>
      </c>
      <c r="P2042" s="24">
        <f>VLOOKUP(O2042,'CPT to wRVU'!$A$1:$C$9660,3,FALSE)</f>
        <v>0.59</v>
      </c>
      <c r="Q2042" s="25"/>
      <c r="R2042" s="25">
        <f>SUM(P2042:P2053)</f>
        <v>6.3499999999999988</v>
      </c>
      <c r="S2042" s="25"/>
      <c r="T2042" s="25"/>
    </row>
    <row r="2043" spans="1:20" ht="27" customHeight="1" x14ac:dyDescent="0.2">
      <c r="A2043" s="19" t="s">
        <v>5789</v>
      </c>
      <c r="B2043" s="20" t="s">
        <v>40</v>
      </c>
      <c r="C2043" s="20" t="s">
        <v>110</v>
      </c>
      <c r="D2043" s="20" t="s">
        <v>5168</v>
      </c>
      <c r="E2043" s="20" t="s">
        <v>5790</v>
      </c>
      <c r="F2043" s="20">
        <f t="shared" si="40"/>
        <v>23</v>
      </c>
      <c r="G2043" s="20" t="str">
        <f t="shared" si="41"/>
        <v>03/09/202602:09:12</v>
      </c>
      <c r="H2043" s="20" t="s">
        <v>5741</v>
      </c>
      <c r="I2043" s="21">
        <v>46090</v>
      </c>
      <c r="J2043" s="21" t="str">
        <f t="shared" si="42"/>
        <v>WD</v>
      </c>
      <c r="K2043" s="20" t="s">
        <v>5791</v>
      </c>
      <c r="L2043" s="20">
        <f t="shared" si="43"/>
        <v>2</v>
      </c>
      <c r="M2043" s="20" t="s">
        <v>26</v>
      </c>
      <c r="N2043" s="22">
        <f t="shared" si="44"/>
        <v>0.11378472222222225</v>
      </c>
      <c r="O2043" s="23">
        <v>74018</v>
      </c>
      <c r="P2043" s="24">
        <f>VLOOKUP(O2043,'CPT to wRVU'!$A$1:$C$9660,3,FALSE)</f>
        <v>0.18</v>
      </c>
      <c r="Q2043" s="28"/>
      <c r="R2043" s="28"/>
      <c r="S2043" s="28"/>
      <c r="T2043" s="28"/>
    </row>
    <row r="2044" spans="1:20" ht="27" customHeight="1" x14ac:dyDescent="0.2">
      <c r="A2044" s="19" t="s">
        <v>5792</v>
      </c>
      <c r="B2044" s="20" t="s">
        <v>40</v>
      </c>
      <c r="C2044" s="20" t="s">
        <v>110</v>
      </c>
      <c r="D2044" s="20" t="s">
        <v>5741</v>
      </c>
      <c r="E2044" s="20" t="s">
        <v>5793</v>
      </c>
      <c r="F2044" s="20">
        <f t="shared" si="40"/>
        <v>1</v>
      </c>
      <c r="G2044" s="20" t="str">
        <f t="shared" si="41"/>
        <v>03/09/202602:14:35</v>
      </c>
      <c r="H2044" s="20" t="s">
        <v>5741</v>
      </c>
      <c r="I2044" s="21">
        <v>46090</v>
      </c>
      <c r="J2044" s="21" t="str">
        <f t="shared" si="42"/>
        <v>WD</v>
      </c>
      <c r="K2044" s="20" t="s">
        <v>5794</v>
      </c>
      <c r="L2044" s="20">
        <f t="shared" si="43"/>
        <v>2</v>
      </c>
      <c r="M2044" s="20" t="s">
        <v>26</v>
      </c>
      <c r="N2044" s="22">
        <f t="shared" si="44"/>
        <v>4.4409722222222225E-2</v>
      </c>
      <c r="O2044" s="23">
        <v>74018</v>
      </c>
      <c r="P2044" s="24">
        <f>VLOOKUP(O2044,'CPT to wRVU'!$A$1:$C$9660,3,FALSE)</f>
        <v>0.18</v>
      </c>
      <c r="Q2044" s="25"/>
      <c r="R2044" s="25"/>
      <c r="S2044" s="25"/>
      <c r="T2044" s="25"/>
    </row>
    <row r="2045" spans="1:20" ht="27" customHeight="1" x14ac:dyDescent="0.2">
      <c r="A2045" s="19" t="s">
        <v>5795</v>
      </c>
      <c r="B2045" s="20" t="s">
        <v>40</v>
      </c>
      <c r="C2045" s="20" t="s">
        <v>61</v>
      </c>
      <c r="D2045" s="20" t="s">
        <v>5741</v>
      </c>
      <c r="E2045" s="20" t="s">
        <v>5796</v>
      </c>
      <c r="F2045" s="20">
        <f t="shared" si="40"/>
        <v>2</v>
      </c>
      <c r="G2045" s="20" t="str">
        <f t="shared" si="41"/>
        <v>03/09/202602:17:56</v>
      </c>
      <c r="H2045" s="20" t="s">
        <v>5741</v>
      </c>
      <c r="I2045" s="21">
        <v>46090</v>
      </c>
      <c r="J2045" s="21" t="str">
        <f t="shared" si="42"/>
        <v>WD</v>
      </c>
      <c r="K2045" s="20" t="s">
        <v>5797</v>
      </c>
      <c r="L2045" s="20">
        <f t="shared" si="43"/>
        <v>2</v>
      </c>
      <c r="M2045" s="20" t="s">
        <v>26</v>
      </c>
      <c r="N2045" s="22">
        <f t="shared" si="44"/>
        <v>8.2291666666666624E-3</v>
      </c>
      <c r="O2045" s="23">
        <v>71045</v>
      </c>
      <c r="P2045" s="24">
        <f>VLOOKUP(O2045,'CPT to wRVU'!$A$1:$C$9660,3,FALSE)</f>
        <v>0.18</v>
      </c>
      <c r="Q2045" s="28"/>
      <c r="R2045" s="28"/>
      <c r="S2045" s="28"/>
      <c r="T2045" s="28"/>
    </row>
    <row r="2046" spans="1:20" ht="27" customHeight="1" x14ac:dyDescent="0.2">
      <c r="A2046" s="19" t="s">
        <v>5798</v>
      </c>
      <c r="B2046" s="20" t="s">
        <v>21</v>
      </c>
      <c r="C2046" s="20" t="s">
        <v>28</v>
      </c>
      <c r="D2046" s="20" t="s">
        <v>5741</v>
      </c>
      <c r="E2046" s="20" t="s">
        <v>5799</v>
      </c>
      <c r="F2046" s="20">
        <f t="shared" si="40"/>
        <v>2</v>
      </c>
      <c r="G2046" s="20" t="str">
        <f t="shared" si="41"/>
        <v>03/09/202602:19:45</v>
      </c>
      <c r="H2046" s="20" t="s">
        <v>5741</v>
      </c>
      <c r="I2046" s="21">
        <v>46090</v>
      </c>
      <c r="J2046" s="21" t="str">
        <f t="shared" si="42"/>
        <v>WD</v>
      </c>
      <c r="K2046" s="20" t="s">
        <v>5800</v>
      </c>
      <c r="L2046" s="20">
        <f t="shared" si="43"/>
        <v>2</v>
      </c>
      <c r="M2046" s="20" t="s">
        <v>26</v>
      </c>
      <c r="N2046" s="22">
        <f t="shared" si="44"/>
        <v>5.3587962962962921E-3</v>
      </c>
      <c r="O2046" s="23">
        <v>70450</v>
      </c>
      <c r="P2046" s="24">
        <f>VLOOKUP(O2046,'CPT to wRVU'!$A$1:$C$9660,3,FALSE)</f>
        <v>0.85</v>
      </c>
      <c r="Q2046" s="25"/>
      <c r="R2046" s="25"/>
      <c r="S2046" s="25"/>
      <c r="T2046" s="25"/>
    </row>
    <row r="2047" spans="1:20" ht="27" customHeight="1" x14ac:dyDescent="0.2">
      <c r="A2047" s="19" t="s">
        <v>5801</v>
      </c>
      <c r="B2047" s="20" t="s">
        <v>21</v>
      </c>
      <c r="C2047" s="20" t="s">
        <v>80</v>
      </c>
      <c r="D2047" s="20" t="s">
        <v>5741</v>
      </c>
      <c r="E2047" s="20" t="s">
        <v>5799</v>
      </c>
      <c r="F2047" s="20">
        <f t="shared" si="40"/>
        <v>2</v>
      </c>
      <c r="G2047" s="20" t="str">
        <f t="shared" si="41"/>
        <v>03/09/202602:26:56</v>
      </c>
      <c r="H2047" s="20" t="s">
        <v>5741</v>
      </c>
      <c r="I2047" s="21">
        <v>46090</v>
      </c>
      <c r="J2047" s="21" t="str">
        <f t="shared" si="42"/>
        <v>WD</v>
      </c>
      <c r="K2047" s="20" t="s">
        <v>5802</v>
      </c>
      <c r="L2047" s="20">
        <f t="shared" si="43"/>
        <v>2</v>
      </c>
      <c r="M2047" s="20" t="s">
        <v>26</v>
      </c>
      <c r="N2047" s="22">
        <f t="shared" si="44"/>
        <v>1.0347222222222216E-2</v>
      </c>
      <c r="O2047" s="23">
        <v>71275</v>
      </c>
      <c r="P2047" s="24">
        <f>VLOOKUP(O2047,'CPT to wRVU'!$A$1:$C$9660,3,FALSE)</f>
        <v>1.82</v>
      </c>
      <c r="Q2047" s="28"/>
      <c r="R2047" s="28"/>
      <c r="S2047" s="28"/>
      <c r="T2047" s="28"/>
    </row>
    <row r="2048" spans="1:20" ht="27" customHeight="1" x14ac:dyDescent="0.2">
      <c r="A2048" s="19" t="s">
        <v>5803</v>
      </c>
      <c r="B2048" s="20" t="s">
        <v>171</v>
      </c>
      <c r="C2048" s="20" t="s">
        <v>393</v>
      </c>
      <c r="D2048" s="20" t="s">
        <v>5741</v>
      </c>
      <c r="E2048" s="20" t="s">
        <v>5804</v>
      </c>
      <c r="F2048" s="20">
        <f t="shared" si="40"/>
        <v>2</v>
      </c>
      <c r="G2048" s="20" t="str">
        <f t="shared" si="41"/>
        <v>03/09/202602:33:07</v>
      </c>
      <c r="H2048" s="20" t="s">
        <v>5741</v>
      </c>
      <c r="I2048" s="21">
        <v>46090</v>
      </c>
      <c r="J2048" s="21" t="str">
        <f t="shared" si="42"/>
        <v>WD</v>
      </c>
      <c r="K2048" s="20" t="s">
        <v>5805</v>
      </c>
      <c r="L2048" s="20">
        <f t="shared" si="43"/>
        <v>2</v>
      </c>
      <c r="M2048" s="20" t="s">
        <v>26</v>
      </c>
      <c r="N2048" s="22">
        <f t="shared" si="44"/>
        <v>1.1238425925925929E-2</v>
      </c>
      <c r="O2048" s="23">
        <v>76700</v>
      </c>
      <c r="P2048" s="24">
        <f>VLOOKUP(O2048,'CPT to wRVU'!$A$1:$C$9660,3,FALSE)</f>
        <v>0.81</v>
      </c>
      <c r="Q2048" s="25"/>
      <c r="R2048" s="25"/>
      <c r="S2048" s="25"/>
      <c r="T2048" s="25"/>
    </row>
    <row r="2049" spans="1:20" ht="16.5" customHeight="1" x14ac:dyDescent="0.2">
      <c r="A2049" s="19" t="s">
        <v>5806</v>
      </c>
      <c r="B2049" s="20" t="s">
        <v>171</v>
      </c>
      <c r="C2049" s="20" t="s">
        <v>179</v>
      </c>
      <c r="D2049" s="20" t="s">
        <v>5741</v>
      </c>
      <c r="E2049" s="20" t="s">
        <v>5807</v>
      </c>
      <c r="F2049" s="20">
        <f t="shared" si="40"/>
        <v>2</v>
      </c>
      <c r="G2049" s="20" t="str">
        <f t="shared" si="41"/>
        <v>03/09/202602:39:21</v>
      </c>
      <c r="H2049" s="20" t="s">
        <v>5741</v>
      </c>
      <c r="I2049" s="21">
        <v>46090</v>
      </c>
      <c r="J2049" s="21" t="str">
        <f t="shared" si="42"/>
        <v>WD</v>
      </c>
      <c r="K2049" s="20" t="s">
        <v>5808</v>
      </c>
      <c r="L2049" s="20">
        <f t="shared" si="43"/>
        <v>2</v>
      </c>
      <c r="M2049" s="20" t="s">
        <v>26</v>
      </c>
      <c r="N2049" s="22">
        <f t="shared" si="44"/>
        <v>2.1261574074074086E-2</v>
      </c>
      <c r="O2049" s="23">
        <v>76705</v>
      </c>
      <c r="P2049" s="24">
        <f>VLOOKUP(O2049,'CPT to wRVU'!$A$1:$C$9660,3,FALSE)</f>
        <v>0.59</v>
      </c>
      <c r="Q2049" s="28"/>
      <c r="R2049" s="28"/>
      <c r="S2049" s="28"/>
      <c r="T2049" s="28"/>
    </row>
    <row r="2050" spans="1:20" ht="27" customHeight="1" x14ac:dyDescent="0.2">
      <c r="A2050" s="19" t="s">
        <v>5809</v>
      </c>
      <c r="B2050" s="20" t="s">
        <v>40</v>
      </c>
      <c r="C2050" s="20" t="s">
        <v>41</v>
      </c>
      <c r="D2050" s="20" t="s">
        <v>5741</v>
      </c>
      <c r="E2050" s="20" t="s">
        <v>5810</v>
      </c>
      <c r="F2050" s="20">
        <f t="shared" si="40"/>
        <v>2</v>
      </c>
      <c r="G2050" s="20" t="str">
        <f t="shared" si="41"/>
        <v>03/09/202602:42:58</v>
      </c>
      <c r="H2050" s="20" t="s">
        <v>5741</v>
      </c>
      <c r="I2050" s="21">
        <v>46090</v>
      </c>
      <c r="J2050" s="21" t="str">
        <f t="shared" si="42"/>
        <v>WD</v>
      </c>
      <c r="K2050" s="20" t="s">
        <v>5811</v>
      </c>
      <c r="L2050" s="20">
        <f t="shared" si="43"/>
        <v>2</v>
      </c>
      <c r="M2050" s="20" t="s">
        <v>26</v>
      </c>
      <c r="N2050" s="22">
        <f t="shared" si="44"/>
        <v>1.5405092592592595E-2</v>
      </c>
      <c r="O2050" s="23">
        <v>71046</v>
      </c>
      <c r="P2050" s="24">
        <f>VLOOKUP(O2050,'CPT to wRVU'!$A$1:$C$9660,3,FALSE)</f>
        <v>0.22</v>
      </c>
      <c r="Q2050" s="25"/>
      <c r="R2050" s="25"/>
      <c r="S2050" s="25"/>
      <c r="T2050" s="25"/>
    </row>
    <row r="2051" spans="1:20" ht="27" customHeight="1" x14ac:dyDescent="0.2">
      <c r="A2051" s="19" t="s">
        <v>5812</v>
      </c>
      <c r="B2051" s="20" t="s">
        <v>171</v>
      </c>
      <c r="C2051" s="20" t="s">
        <v>179</v>
      </c>
      <c r="D2051" s="20" t="s">
        <v>5741</v>
      </c>
      <c r="E2051" s="20" t="s">
        <v>5813</v>
      </c>
      <c r="F2051" s="20">
        <f t="shared" si="40"/>
        <v>2</v>
      </c>
      <c r="G2051" s="20" t="str">
        <f t="shared" si="41"/>
        <v>03/09/202602:52:19</v>
      </c>
      <c r="H2051" s="20" t="s">
        <v>5741</v>
      </c>
      <c r="I2051" s="21">
        <v>46090</v>
      </c>
      <c r="J2051" s="21" t="str">
        <f t="shared" si="42"/>
        <v>WD</v>
      </c>
      <c r="K2051" s="20" t="s">
        <v>5814</v>
      </c>
      <c r="L2051" s="20">
        <f t="shared" si="43"/>
        <v>2</v>
      </c>
      <c r="M2051" s="20" t="s">
        <v>26</v>
      </c>
      <c r="N2051" s="22">
        <f t="shared" si="44"/>
        <v>9.2824074074074059E-3</v>
      </c>
      <c r="O2051" s="23">
        <v>76705</v>
      </c>
      <c r="P2051" s="24">
        <f>VLOOKUP(O2051,'CPT to wRVU'!$A$1:$C$9660,3,FALSE)</f>
        <v>0.59</v>
      </c>
      <c r="Q2051" s="28"/>
      <c r="R2051" s="28"/>
      <c r="S2051" s="28"/>
      <c r="T2051" s="28"/>
    </row>
    <row r="2052" spans="1:20" ht="27" customHeight="1" x14ac:dyDescent="0.2">
      <c r="A2052" s="19" t="s">
        <v>5815</v>
      </c>
      <c r="B2052" s="20" t="s">
        <v>40</v>
      </c>
      <c r="C2052" s="20" t="s">
        <v>160</v>
      </c>
      <c r="D2052" s="20" t="s">
        <v>5741</v>
      </c>
      <c r="E2052" s="20" t="s">
        <v>5816</v>
      </c>
      <c r="F2052" s="20">
        <f t="shared" si="40"/>
        <v>2</v>
      </c>
      <c r="G2052" s="20" t="str">
        <f t="shared" si="41"/>
        <v>03/09/202602:55:11</v>
      </c>
      <c r="H2052" s="20" t="s">
        <v>5741</v>
      </c>
      <c r="I2052" s="21">
        <v>46090</v>
      </c>
      <c r="J2052" s="21" t="str">
        <f t="shared" si="42"/>
        <v>WD</v>
      </c>
      <c r="K2052" s="20" t="s">
        <v>5817</v>
      </c>
      <c r="L2052" s="20">
        <f t="shared" si="43"/>
        <v>2</v>
      </c>
      <c r="M2052" s="20" t="s">
        <v>26</v>
      </c>
      <c r="N2052" s="22">
        <f t="shared" si="44"/>
        <v>1.0752314814814812E-2</v>
      </c>
      <c r="O2052" s="23">
        <v>73610</v>
      </c>
      <c r="P2052" s="24">
        <f>VLOOKUP(O2052,'CPT to wRVU'!$A$1:$C$9660,3,FALSE)</f>
        <v>0.17</v>
      </c>
      <c r="Q2052" s="25"/>
      <c r="R2052" s="25"/>
      <c r="S2052" s="25"/>
      <c r="T2052" s="25"/>
    </row>
    <row r="2053" spans="1:20" ht="27" customHeight="1" x14ac:dyDescent="0.2">
      <c r="A2053" s="19" t="s">
        <v>5818</v>
      </c>
      <c r="B2053" s="20" t="s">
        <v>40</v>
      </c>
      <c r="C2053" s="20" t="s">
        <v>97</v>
      </c>
      <c r="D2053" s="20" t="s">
        <v>5741</v>
      </c>
      <c r="E2053" s="20" t="s">
        <v>5819</v>
      </c>
      <c r="F2053" s="20">
        <f t="shared" si="40"/>
        <v>2</v>
      </c>
      <c r="G2053" s="20" t="str">
        <f t="shared" si="41"/>
        <v>03/09/202602:58:19</v>
      </c>
      <c r="H2053" s="20" t="s">
        <v>5741</v>
      </c>
      <c r="I2053" s="21">
        <v>46090</v>
      </c>
      <c r="J2053" s="21" t="str">
        <f t="shared" si="42"/>
        <v>WD</v>
      </c>
      <c r="K2053" s="20" t="s">
        <v>5820</v>
      </c>
      <c r="L2053" s="20">
        <f t="shared" si="43"/>
        <v>2</v>
      </c>
      <c r="M2053" s="20" t="s">
        <v>26</v>
      </c>
      <c r="N2053" s="22">
        <f t="shared" si="44"/>
        <v>3.833333333333333E-2</v>
      </c>
      <c r="O2053" s="23">
        <v>73610</v>
      </c>
      <c r="P2053" s="24">
        <f>VLOOKUP(O2053,'CPT to wRVU'!$A$1:$C$9660,3,FALSE)</f>
        <v>0.17</v>
      </c>
      <c r="Q2053" s="28"/>
      <c r="R2053" s="28"/>
      <c r="S2053" s="28"/>
      <c r="T2053" s="28"/>
    </row>
    <row r="2054" spans="1:20" ht="27" customHeight="1" x14ac:dyDescent="0.2">
      <c r="A2054" s="19" t="s">
        <v>5821</v>
      </c>
      <c r="B2054" s="20" t="s">
        <v>40</v>
      </c>
      <c r="C2054" s="20" t="s">
        <v>867</v>
      </c>
      <c r="D2054" s="20" t="s">
        <v>5741</v>
      </c>
      <c r="E2054" s="20" t="s">
        <v>5819</v>
      </c>
      <c r="F2054" s="20">
        <f t="shared" si="40"/>
        <v>2</v>
      </c>
      <c r="G2054" s="20" t="str">
        <f t="shared" si="41"/>
        <v>03/09/202603:01:10</v>
      </c>
      <c r="H2054" s="20" t="s">
        <v>5741</v>
      </c>
      <c r="I2054" s="21">
        <v>46090</v>
      </c>
      <c r="J2054" s="21" t="str">
        <f t="shared" si="42"/>
        <v>WD</v>
      </c>
      <c r="K2054" s="20" t="s">
        <v>5822</v>
      </c>
      <c r="L2054" s="20">
        <f t="shared" si="43"/>
        <v>3</v>
      </c>
      <c r="M2054" s="20" t="s">
        <v>26</v>
      </c>
      <c r="N2054" s="22">
        <f t="shared" si="44"/>
        <v>4.0312500000000001E-2</v>
      </c>
      <c r="O2054" s="23">
        <v>73630</v>
      </c>
      <c r="P2054" s="24">
        <f>VLOOKUP(O2054,'CPT to wRVU'!$A$1:$C$9660,3,FALSE)</f>
        <v>0.17</v>
      </c>
      <c r="Q2054" s="25"/>
      <c r="R2054" s="25">
        <f>SUM(P2054:P2061)</f>
        <v>3.0900000000000003</v>
      </c>
      <c r="S2054" s="25"/>
      <c r="T2054" s="25"/>
    </row>
    <row r="2055" spans="1:20" ht="27" customHeight="1" x14ac:dyDescent="0.2">
      <c r="A2055" s="19" t="s">
        <v>5823</v>
      </c>
      <c r="B2055" s="20" t="s">
        <v>40</v>
      </c>
      <c r="C2055" s="20" t="s">
        <v>617</v>
      </c>
      <c r="D2055" s="20" t="s">
        <v>5741</v>
      </c>
      <c r="E2055" s="20" t="s">
        <v>5824</v>
      </c>
      <c r="F2055" s="20">
        <f t="shared" si="40"/>
        <v>1</v>
      </c>
      <c r="G2055" s="20" t="str">
        <f t="shared" si="41"/>
        <v>03/09/202603:05:54</v>
      </c>
      <c r="H2055" s="20" t="s">
        <v>5741</v>
      </c>
      <c r="I2055" s="21">
        <v>46090</v>
      </c>
      <c r="J2055" s="21" t="str">
        <f t="shared" si="42"/>
        <v>WD</v>
      </c>
      <c r="K2055" s="20" t="s">
        <v>5825</v>
      </c>
      <c r="L2055" s="20">
        <f t="shared" si="43"/>
        <v>3</v>
      </c>
      <c r="M2055" s="20" t="s">
        <v>26</v>
      </c>
      <c r="N2055" s="22">
        <f t="shared" si="44"/>
        <v>5.182870370370371E-2</v>
      </c>
      <c r="O2055" s="23">
        <v>73110</v>
      </c>
      <c r="P2055" s="24">
        <f>VLOOKUP(O2055,'CPT to wRVU'!$A$1:$C$9660,3,FALSE)</f>
        <v>0.17</v>
      </c>
      <c r="Q2055" s="28"/>
      <c r="R2055" s="28"/>
      <c r="S2055" s="28"/>
      <c r="T2055" s="28"/>
    </row>
    <row r="2056" spans="1:20" ht="27" customHeight="1" x14ac:dyDescent="0.2">
      <c r="A2056" s="19" t="s">
        <v>5826</v>
      </c>
      <c r="B2056" s="20" t="s">
        <v>40</v>
      </c>
      <c r="C2056" s="20" t="s">
        <v>61</v>
      </c>
      <c r="D2056" s="20" t="s">
        <v>5741</v>
      </c>
      <c r="E2056" s="20" t="s">
        <v>5824</v>
      </c>
      <c r="F2056" s="20">
        <f t="shared" si="40"/>
        <v>1</v>
      </c>
      <c r="G2056" s="20" t="str">
        <f t="shared" si="41"/>
        <v>03/09/202603:09:41</v>
      </c>
      <c r="H2056" s="20" t="s">
        <v>5741</v>
      </c>
      <c r="I2056" s="21">
        <v>46090</v>
      </c>
      <c r="J2056" s="21" t="str">
        <f t="shared" si="42"/>
        <v>WD</v>
      </c>
      <c r="K2056" s="20" t="s">
        <v>5827</v>
      </c>
      <c r="L2056" s="20">
        <f t="shared" si="43"/>
        <v>3</v>
      </c>
      <c r="M2056" s="20" t="s">
        <v>26</v>
      </c>
      <c r="N2056" s="22">
        <f t="shared" si="44"/>
        <v>5.4456018518518529E-2</v>
      </c>
      <c r="O2056" s="23">
        <v>71045</v>
      </c>
      <c r="P2056" s="24">
        <f>VLOOKUP(O2056,'CPT to wRVU'!$A$1:$C$9660,3,FALSE)</f>
        <v>0.18</v>
      </c>
      <c r="Q2056" s="25"/>
      <c r="R2056" s="25"/>
      <c r="S2056" s="25"/>
      <c r="T2056" s="25"/>
    </row>
    <row r="2057" spans="1:20" ht="27" customHeight="1" x14ac:dyDescent="0.2">
      <c r="A2057" s="19" t="s">
        <v>5828</v>
      </c>
      <c r="B2057" s="20" t="s">
        <v>40</v>
      </c>
      <c r="C2057" s="20" t="s">
        <v>68</v>
      </c>
      <c r="D2057" s="20" t="s">
        <v>5741</v>
      </c>
      <c r="E2057" s="20" t="s">
        <v>5824</v>
      </c>
      <c r="F2057" s="20">
        <f t="shared" si="40"/>
        <v>1</v>
      </c>
      <c r="G2057" s="20" t="str">
        <f t="shared" si="41"/>
        <v>03/09/202603:11:21</v>
      </c>
      <c r="H2057" s="20" t="s">
        <v>5741</v>
      </c>
      <c r="I2057" s="21">
        <v>46090</v>
      </c>
      <c r="J2057" s="21" t="str">
        <f t="shared" si="42"/>
        <v>WD</v>
      </c>
      <c r="K2057" s="20" t="s">
        <v>4763</v>
      </c>
      <c r="L2057" s="20">
        <f t="shared" si="43"/>
        <v>3</v>
      </c>
      <c r="M2057" s="20" t="s">
        <v>26</v>
      </c>
      <c r="N2057" s="22">
        <f t="shared" si="44"/>
        <v>5.5613425925925941E-2</v>
      </c>
      <c r="O2057" s="23">
        <v>72170</v>
      </c>
      <c r="P2057" s="24">
        <f>VLOOKUP(O2057,'CPT to wRVU'!$A$1:$C$9660,3,FALSE)</f>
        <v>0.17</v>
      </c>
      <c r="Q2057" s="28"/>
      <c r="R2057" s="28"/>
      <c r="S2057" s="28"/>
      <c r="T2057" s="28"/>
    </row>
    <row r="2058" spans="1:20" ht="27" customHeight="1" x14ac:dyDescent="0.2">
      <c r="A2058" s="19" t="s">
        <v>5829</v>
      </c>
      <c r="B2058" s="20" t="s">
        <v>40</v>
      </c>
      <c r="C2058" s="20" t="s">
        <v>509</v>
      </c>
      <c r="D2058" s="20" t="s">
        <v>5741</v>
      </c>
      <c r="E2058" s="20" t="s">
        <v>5824</v>
      </c>
      <c r="F2058" s="20">
        <f t="shared" si="40"/>
        <v>1</v>
      </c>
      <c r="G2058" s="20" t="str">
        <f t="shared" si="41"/>
        <v>03/09/202603:16:26</v>
      </c>
      <c r="H2058" s="20" t="s">
        <v>5741</v>
      </c>
      <c r="I2058" s="21">
        <v>46090</v>
      </c>
      <c r="J2058" s="21" t="str">
        <f t="shared" si="42"/>
        <v>WD</v>
      </c>
      <c r="K2058" s="20" t="s">
        <v>5830</v>
      </c>
      <c r="L2058" s="20">
        <f t="shared" si="43"/>
        <v>3</v>
      </c>
      <c r="M2058" s="20" t="s">
        <v>26</v>
      </c>
      <c r="N2058" s="22">
        <f t="shared" si="44"/>
        <v>5.9143518518518512E-2</v>
      </c>
      <c r="O2058" s="23">
        <v>73562</v>
      </c>
      <c r="P2058" s="24">
        <f>VLOOKUP(O2058,'CPT to wRVU'!$A$1:$C$9660,3,FALSE)</f>
        <v>0.18</v>
      </c>
      <c r="Q2058" s="25"/>
      <c r="R2058" s="25"/>
      <c r="S2058" s="25"/>
      <c r="T2058" s="25"/>
    </row>
    <row r="2059" spans="1:20" ht="27" customHeight="1" x14ac:dyDescent="0.2">
      <c r="A2059" s="19" t="s">
        <v>5831</v>
      </c>
      <c r="B2059" s="20" t="s">
        <v>40</v>
      </c>
      <c r="C2059" s="20" t="s">
        <v>41</v>
      </c>
      <c r="D2059" s="20" t="s">
        <v>5741</v>
      </c>
      <c r="E2059" s="20" t="s">
        <v>5832</v>
      </c>
      <c r="F2059" s="20">
        <f t="shared" si="40"/>
        <v>1</v>
      </c>
      <c r="G2059" s="20" t="str">
        <f t="shared" si="41"/>
        <v>03/09/202603:26:28</v>
      </c>
      <c r="H2059" s="20" t="s">
        <v>5741</v>
      </c>
      <c r="I2059" s="21">
        <v>46090</v>
      </c>
      <c r="J2059" s="21" t="str">
        <f t="shared" si="42"/>
        <v>WD</v>
      </c>
      <c r="K2059" s="20" t="s">
        <v>5833</v>
      </c>
      <c r="L2059" s="20">
        <f t="shared" si="43"/>
        <v>3</v>
      </c>
      <c r="M2059" s="20" t="s">
        <v>26</v>
      </c>
      <c r="N2059" s="22">
        <f t="shared" si="44"/>
        <v>7.5243055555555563E-2</v>
      </c>
      <c r="O2059" s="23">
        <v>71046</v>
      </c>
      <c r="P2059" s="24">
        <f>VLOOKUP(O2059,'CPT to wRVU'!$A$1:$C$9660,3,FALSE)</f>
        <v>0.22</v>
      </c>
      <c r="Q2059" s="28"/>
      <c r="R2059" s="28"/>
      <c r="S2059" s="28"/>
      <c r="T2059" s="28"/>
    </row>
    <row r="2060" spans="1:20" ht="27" customHeight="1" x14ac:dyDescent="0.2">
      <c r="A2060" s="19" t="s">
        <v>5834</v>
      </c>
      <c r="B2060" s="20" t="s">
        <v>21</v>
      </c>
      <c r="C2060" s="20" t="s">
        <v>84</v>
      </c>
      <c r="D2060" s="20" t="s">
        <v>5741</v>
      </c>
      <c r="E2060" s="20" t="s">
        <v>5835</v>
      </c>
      <c r="F2060" s="20">
        <f t="shared" si="40"/>
        <v>3</v>
      </c>
      <c r="G2060" s="20" t="str">
        <f t="shared" si="41"/>
        <v>03/09/202603:35:49</v>
      </c>
      <c r="H2060" s="20" t="s">
        <v>5741</v>
      </c>
      <c r="I2060" s="21">
        <v>46090</v>
      </c>
      <c r="J2060" s="21" t="str">
        <f t="shared" si="42"/>
        <v>WD</v>
      </c>
      <c r="K2060" s="20" t="s">
        <v>5836</v>
      </c>
      <c r="L2060" s="20">
        <f t="shared" si="43"/>
        <v>3</v>
      </c>
      <c r="M2060" s="20" t="s">
        <v>26</v>
      </c>
      <c r="N2060" s="22">
        <f t="shared" si="44"/>
        <v>1.3738425925925918E-2</v>
      </c>
      <c r="O2060" s="23">
        <v>74177</v>
      </c>
      <c r="P2060" s="24">
        <f>VLOOKUP(O2060,'CPT to wRVU'!$A$1:$C$9660,3,FALSE)</f>
        <v>1.82</v>
      </c>
      <c r="Q2060" s="25"/>
      <c r="R2060" s="25"/>
      <c r="S2060" s="25"/>
      <c r="T2060" s="25"/>
    </row>
    <row r="2061" spans="1:20" ht="27" customHeight="1" x14ac:dyDescent="0.2">
      <c r="A2061" s="19" t="s">
        <v>5837</v>
      </c>
      <c r="B2061" s="20" t="s">
        <v>40</v>
      </c>
      <c r="C2061" s="20" t="s">
        <v>110</v>
      </c>
      <c r="D2061" s="20" t="s">
        <v>5168</v>
      </c>
      <c r="E2061" s="20" t="s">
        <v>5838</v>
      </c>
      <c r="F2061" s="20">
        <f t="shared" si="40"/>
        <v>21</v>
      </c>
      <c r="G2061" s="20" t="str">
        <f t="shared" si="41"/>
        <v>03/09/202603:47:11</v>
      </c>
      <c r="H2061" s="20" t="s">
        <v>5741</v>
      </c>
      <c r="I2061" s="21">
        <v>46090</v>
      </c>
      <c r="J2061" s="21" t="str">
        <f t="shared" si="42"/>
        <v>WD</v>
      </c>
      <c r="K2061" s="20" t="s">
        <v>5839</v>
      </c>
      <c r="L2061" s="20">
        <f t="shared" si="43"/>
        <v>3</v>
      </c>
      <c r="M2061" s="20" t="s">
        <v>26</v>
      </c>
      <c r="N2061" s="22">
        <f t="shared" si="44"/>
        <v>0.25076388888888879</v>
      </c>
      <c r="O2061" s="23">
        <v>74018</v>
      </c>
      <c r="P2061" s="24">
        <f>VLOOKUP(O2061,'CPT to wRVU'!$A$1:$C$9660,3,FALSE)</f>
        <v>0.18</v>
      </c>
      <c r="Q2061" s="28"/>
      <c r="R2061" s="28"/>
      <c r="S2061" s="28"/>
      <c r="T2061" s="28"/>
    </row>
    <row r="2062" spans="1:20" ht="27" customHeight="1" x14ac:dyDescent="0.2">
      <c r="A2062" s="35" t="s">
        <v>5840</v>
      </c>
      <c r="B2062" s="36" t="s">
        <v>171</v>
      </c>
      <c r="C2062" s="36" t="s">
        <v>660</v>
      </c>
      <c r="D2062" s="36" t="s">
        <v>5741</v>
      </c>
      <c r="E2062" s="36" t="s">
        <v>5841</v>
      </c>
      <c r="F2062" s="36">
        <f t="shared" si="40"/>
        <v>0</v>
      </c>
      <c r="G2062" s="36" t="str">
        <f t="shared" si="41"/>
        <v>03/09/202604:01:16</v>
      </c>
      <c r="H2062" s="36" t="s">
        <v>5741</v>
      </c>
      <c r="I2062" s="37">
        <v>46090</v>
      </c>
      <c r="J2062" s="37" t="str">
        <f t="shared" si="42"/>
        <v>WD</v>
      </c>
      <c r="K2062" s="36" t="s">
        <v>5842</v>
      </c>
      <c r="L2062" s="36">
        <f t="shared" si="43"/>
        <v>4</v>
      </c>
      <c r="M2062" s="36" t="s">
        <v>5843</v>
      </c>
      <c r="N2062" s="38">
        <f t="shared" si="44"/>
        <v>0.14758101851851851</v>
      </c>
      <c r="O2062" s="39">
        <v>93971</v>
      </c>
      <c r="P2062" s="40">
        <f>VLOOKUP(O2062,'CPT to wRVU'!$A$1:$C$9660,3,FALSE)</f>
        <v>0.45</v>
      </c>
      <c r="Q2062" s="25"/>
      <c r="R2062" s="25">
        <f>SUM(P2062:P2071)</f>
        <v>8.56</v>
      </c>
      <c r="S2062" s="26">
        <f>(R2062*65)-550</f>
        <v>6.3999999999999773</v>
      </c>
      <c r="T2062" s="25"/>
    </row>
    <row r="2063" spans="1:20" ht="27" customHeight="1" x14ac:dyDescent="0.2">
      <c r="A2063" s="19" t="s">
        <v>5844</v>
      </c>
      <c r="B2063" s="20" t="s">
        <v>171</v>
      </c>
      <c r="C2063" s="20" t="s">
        <v>179</v>
      </c>
      <c r="D2063" s="20" t="s">
        <v>5741</v>
      </c>
      <c r="E2063" s="20" t="s">
        <v>207</v>
      </c>
      <c r="F2063" s="20">
        <f t="shared" si="40"/>
        <v>3</v>
      </c>
      <c r="G2063" s="20" t="str">
        <f t="shared" si="41"/>
        <v>03/09/202604:01:40</v>
      </c>
      <c r="H2063" s="20" t="s">
        <v>5741</v>
      </c>
      <c r="I2063" s="21">
        <v>46090</v>
      </c>
      <c r="J2063" s="21" t="str">
        <f t="shared" si="42"/>
        <v>WD</v>
      </c>
      <c r="K2063" s="20" t="s">
        <v>5845</v>
      </c>
      <c r="L2063" s="20">
        <f t="shared" si="43"/>
        <v>4</v>
      </c>
      <c r="M2063" s="20" t="s">
        <v>26</v>
      </c>
      <c r="N2063" s="22">
        <f t="shared" si="44"/>
        <v>2.0208333333333328E-2</v>
      </c>
      <c r="O2063" s="23">
        <v>76705</v>
      </c>
      <c r="P2063" s="24">
        <f>VLOOKUP(O2063,'CPT to wRVU'!$A$1:$C$9660,3,FALSE)</f>
        <v>0.59</v>
      </c>
      <c r="Q2063" s="28"/>
      <c r="R2063" s="28"/>
      <c r="S2063" s="28"/>
      <c r="T2063" s="28"/>
    </row>
    <row r="2064" spans="1:20" ht="27" customHeight="1" x14ac:dyDescent="0.2">
      <c r="A2064" s="35" t="s">
        <v>5846</v>
      </c>
      <c r="B2064" s="36" t="s">
        <v>171</v>
      </c>
      <c r="C2064" s="36" t="s">
        <v>5847</v>
      </c>
      <c r="D2064" s="36" t="s">
        <v>5168</v>
      </c>
      <c r="E2064" s="36" t="s">
        <v>5848</v>
      </c>
      <c r="F2064" s="36">
        <f t="shared" si="40"/>
        <v>23</v>
      </c>
      <c r="G2064" s="36" t="str">
        <f t="shared" si="41"/>
        <v>03/09/202604:04:37</v>
      </c>
      <c r="H2064" s="36" t="s">
        <v>5741</v>
      </c>
      <c r="I2064" s="37">
        <v>46090</v>
      </c>
      <c r="J2064" s="37" t="str">
        <f t="shared" si="42"/>
        <v>WD</v>
      </c>
      <c r="K2064" s="36" t="s">
        <v>5849</v>
      </c>
      <c r="L2064" s="36">
        <f t="shared" si="43"/>
        <v>4</v>
      </c>
      <c r="M2064" s="36" t="s">
        <v>5843</v>
      </c>
      <c r="N2064" s="38">
        <f t="shared" si="44"/>
        <v>0.18208333333333326</v>
      </c>
      <c r="O2064" s="39">
        <v>76642</v>
      </c>
      <c r="P2064" s="40">
        <f>VLOOKUP(O2064,'CPT to wRVU'!$A$1:$C$9660,3,FALSE)</f>
        <v>0.68</v>
      </c>
      <c r="Q2064" s="25"/>
      <c r="R2064" s="25"/>
      <c r="S2064" s="25"/>
      <c r="T2064" s="25"/>
    </row>
    <row r="2065" spans="1:20" ht="27" customHeight="1" x14ac:dyDescent="0.2">
      <c r="A2065" s="29" t="s">
        <v>5850</v>
      </c>
      <c r="B2065" s="30" t="s">
        <v>171</v>
      </c>
      <c r="C2065" s="30" t="s">
        <v>1249</v>
      </c>
      <c r="D2065" s="30" t="s">
        <v>5741</v>
      </c>
      <c r="E2065" s="30" t="s">
        <v>5851</v>
      </c>
      <c r="F2065" s="30">
        <f t="shared" si="40"/>
        <v>2</v>
      </c>
      <c r="G2065" s="30" t="str">
        <f t="shared" si="41"/>
        <v>03/09/202604:05:03</v>
      </c>
      <c r="H2065" s="30" t="s">
        <v>5741</v>
      </c>
      <c r="I2065" s="31">
        <v>46090</v>
      </c>
      <c r="J2065" s="31" t="str">
        <f t="shared" si="42"/>
        <v>WD</v>
      </c>
      <c r="K2065" s="30" t="s">
        <v>5852</v>
      </c>
      <c r="L2065" s="30">
        <f t="shared" si="43"/>
        <v>4</v>
      </c>
      <c r="M2065" s="30" t="s">
        <v>5843</v>
      </c>
      <c r="N2065" s="32">
        <f t="shared" si="44"/>
        <v>8.4027777777777785E-2</v>
      </c>
      <c r="O2065" s="33">
        <v>93970</v>
      </c>
      <c r="P2065" s="34">
        <f>VLOOKUP(O2065,'CPT to wRVU'!$A$1:$C$9660,3,FALSE)</f>
        <v>0.7</v>
      </c>
      <c r="Q2065" s="28"/>
      <c r="R2065" s="28"/>
      <c r="S2065" s="28"/>
      <c r="T2065" s="28"/>
    </row>
    <row r="2066" spans="1:20" ht="27" customHeight="1" x14ac:dyDescent="0.2">
      <c r="A2066" s="35" t="s">
        <v>5853</v>
      </c>
      <c r="B2066" s="36" t="s">
        <v>21</v>
      </c>
      <c r="C2066" s="36" t="s">
        <v>5854</v>
      </c>
      <c r="D2066" s="36" t="s">
        <v>5741</v>
      </c>
      <c r="E2066" s="36" t="s">
        <v>5855</v>
      </c>
      <c r="F2066" s="36">
        <f t="shared" si="40"/>
        <v>1</v>
      </c>
      <c r="G2066" s="36" t="str">
        <f t="shared" si="41"/>
        <v>03/09/202604:16:32</v>
      </c>
      <c r="H2066" s="36" t="s">
        <v>5741</v>
      </c>
      <c r="I2066" s="37">
        <v>46090</v>
      </c>
      <c r="J2066" s="37" t="str">
        <f t="shared" si="42"/>
        <v>WD</v>
      </c>
      <c r="K2066" s="36" t="s">
        <v>5856</v>
      </c>
      <c r="L2066" s="36">
        <f t="shared" si="43"/>
        <v>4</v>
      </c>
      <c r="M2066" s="36" t="s">
        <v>5843</v>
      </c>
      <c r="N2066" s="38">
        <f t="shared" si="44"/>
        <v>0.11868055555555554</v>
      </c>
      <c r="O2066" s="39">
        <v>73700</v>
      </c>
      <c r="P2066" s="40">
        <f>VLOOKUP(O2066,'CPT to wRVU'!$A$1:$C$9660,3,FALSE)</f>
        <v>1</v>
      </c>
      <c r="Q2066" s="25"/>
      <c r="R2066" s="25"/>
      <c r="S2066" s="25"/>
      <c r="T2066" s="25"/>
    </row>
    <row r="2067" spans="1:20" ht="27" customHeight="1" x14ac:dyDescent="0.2">
      <c r="A2067" s="29" t="s">
        <v>5857</v>
      </c>
      <c r="B2067" s="30" t="s">
        <v>163</v>
      </c>
      <c r="C2067" s="30" t="s">
        <v>222</v>
      </c>
      <c r="D2067" s="30" t="s">
        <v>5741</v>
      </c>
      <c r="E2067" s="30" t="s">
        <v>5858</v>
      </c>
      <c r="F2067" s="30">
        <f t="shared" si="40"/>
        <v>2</v>
      </c>
      <c r="G2067" s="30" t="str">
        <f t="shared" si="41"/>
        <v>03/09/202604:27:45</v>
      </c>
      <c r="H2067" s="30" t="s">
        <v>5741</v>
      </c>
      <c r="I2067" s="31">
        <v>46090</v>
      </c>
      <c r="J2067" s="31" t="str">
        <f t="shared" si="42"/>
        <v>WD</v>
      </c>
      <c r="K2067" s="30" t="s">
        <v>5859</v>
      </c>
      <c r="L2067" s="30">
        <f t="shared" si="43"/>
        <v>4</v>
      </c>
      <c r="M2067" s="30" t="s">
        <v>5843</v>
      </c>
      <c r="N2067" s="32">
        <f t="shared" si="44"/>
        <v>6.9791666666666669E-2</v>
      </c>
      <c r="O2067" s="33">
        <v>70551</v>
      </c>
      <c r="P2067" s="34">
        <f>VLOOKUP(O2067,'CPT to wRVU'!$A$1:$C$9660,3,FALSE)</f>
        <v>1.48</v>
      </c>
      <c r="Q2067" s="28"/>
      <c r="R2067" s="28"/>
      <c r="S2067" s="28"/>
      <c r="T2067" s="28"/>
    </row>
    <row r="2068" spans="1:20" ht="27" customHeight="1" x14ac:dyDescent="0.2">
      <c r="A2068" s="35" t="s">
        <v>5860</v>
      </c>
      <c r="B2068" s="36" t="s">
        <v>171</v>
      </c>
      <c r="C2068" s="36" t="s">
        <v>387</v>
      </c>
      <c r="D2068" s="36" t="s">
        <v>5741</v>
      </c>
      <c r="E2068" s="36" t="s">
        <v>5861</v>
      </c>
      <c r="F2068" s="36">
        <f t="shared" si="40"/>
        <v>3</v>
      </c>
      <c r="G2068" s="36" t="str">
        <f t="shared" si="41"/>
        <v>03/09/202604:31:52</v>
      </c>
      <c r="H2068" s="36" t="s">
        <v>5741</v>
      </c>
      <c r="I2068" s="37">
        <v>46090</v>
      </c>
      <c r="J2068" s="37" t="str">
        <f t="shared" si="42"/>
        <v>WD</v>
      </c>
      <c r="K2068" s="36" t="s">
        <v>5862</v>
      </c>
      <c r="L2068" s="36">
        <f t="shared" si="43"/>
        <v>4</v>
      </c>
      <c r="M2068" s="36" t="s">
        <v>5843</v>
      </c>
      <c r="N2068" s="38">
        <f t="shared" si="44"/>
        <v>4.4687499999999991E-2</v>
      </c>
      <c r="O2068" s="39">
        <v>76856</v>
      </c>
      <c r="P2068" s="40">
        <f>VLOOKUP(O2068,'CPT to wRVU'!$A$1:$C$9660,3,FALSE)</f>
        <v>0.69</v>
      </c>
      <c r="Q2068" s="25"/>
      <c r="R2068" s="25"/>
      <c r="S2068" s="25"/>
      <c r="T2068" s="25"/>
    </row>
    <row r="2069" spans="1:20" ht="27" customHeight="1" x14ac:dyDescent="0.2">
      <c r="A2069" s="29" t="s">
        <v>5863</v>
      </c>
      <c r="B2069" s="30" t="s">
        <v>21</v>
      </c>
      <c r="C2069" s="30" t="s">
        <v>22</v>
      </c>
      <c r="D2069" s="30" t="s">
        <v>5741</v>
      </c>
      <c r="E2069" s="30" t="s">
        <v>5864</v>
      </c>
      <c r="F2069" s="30">
        <f t="shared" si="40"/>
        <v>4</v>
      </c>
      <c r="G2069" s="30" t="str">
        <f t="shared" si="41"/>
        <v>03/09/202604:38:05</v>
      </c>
      <c r="H2069" s="30" t="s">
        <v>5741</v>
      </c>
      <c r="I2069" s="31">
        <v>46090</v>
      </c>
      <c r="J2069" s="31" t="str">
        <f t="shared" si="42"/>
        <v>WD</v>
      </c>
      <c r="K2069" s="30" t="s">
        <v>5865</v>
      </c>
      <c r="L2069" s="30">
        <f t="shared" si="43"/>
        <v>4</v>
      </c>
      <c r="M2069" s="30" t="s">
        <v>5843</v>
      </c>
      <c r="N2069" s="32">
        <f t="shared" si="44"/>
        <v>1.2071759259259268E-2</v>
      </c>
      <c r="O2069" s="33">
        <v>74177</v>
      </c>
      <c r="P2069" s="34">
        <f>VLOOKUP(O2069,'CPT to wRVU'!$A$1:$C$9660,3,FALSE)</f>
        <v>1.82</v>
      </c>
      <c r="Q2069" s="28"/>
      <c r="R2069" s="28"/>
      <c r="S2069" s="28"/>
      <c r="T2069" s="28"/>
    </row>
    <row r="2070" spans="1:20" ht="27" customHeight="1" x14ac:dyDescent="0.2">
      <c r="A2070" s="35" t="s">
        <v>5866</v>
      </c>
      <c r="B2070" s="36" t="s">
        <v>171</v>
      </c>
      <c r="C2070" s="36" t="s">
        <v>1343</v>
      </c>
      <c r="D2070" s="36" t="s">
        <v>5741</v>
      </c>
      <c r="E2070" s="36" t="s">
        <v>5867</v>
      </c>
      <c r="F2070" s="36">
        <f t="shared" si="40"/>
        <v>4</v>
      </c>
      <c r="G2070" s="36" t="str">
        <f t="shared" si="41"/>
        <v>03/09/202604:49:39</v>
      </c>
      <c r="H2070" s="36" t="s">
        <v>5741</v>
      </c>
      <c r="I2070" s="37">
        <v>46090</v>
      </c>
      <c r="J2070" s="37" t="str">
        <f t="shared" si="42"/>
        <v>WD</v>
      </c>
      <c r="K2070" s="36" t="s">
        <v>5868</v>
      </c>
      <c r="L2070" s="36">
        <f t="shared" si="43"/>
        <v>4</v>
      </c>
      <c r="M2070" s="36" t="s">
        <v>5843</v>
      </c>
      <c r="N2070" s="38">
        <f t="shared" si="44"/>
        <v>5.9606481481481455E-3</v>
      </c>
      <c r="O2070" s="39">
        <v>93971</v>
      </c>
      <c r="P2070" s="40">
        <f>VLOOKUP(O2070,'CPT to wRVU'!$A$1:$C$9660,3,FALSE)</f>
        <v>0.45</v>
      </c>
      <c r="Q2070" s="25"/>
      <c r="R2070" s="25"/>
      <c r="S2070" s="25"/>
      <c r="T2070" s="25"/>
    </row>
    <row r="2071" spans="1:20" ht="27" customHeight="1" x14ac:dyDescent="0.2">
      <c r="A2071" s="29" t="s">
        <v>5869</v>
      </c>
      <c r="B2071" s="30" t="s">
        <v>171</v>
      </c>
      <c r="C2071" s="30" t="s">
        <v>1249</v>
      </c>
      <c r="D2071" s="30" t="s">
        <v>5741</v>
      </c>
      <c r="E2071" s="30" t="s">
        <v>5870</v>
      </c>
      <c r="F2071" s="30">
        <f t="shared" si="40"/>
        <v>4</v>
      </c>
      <c r="G2071" s="30" t="str">
        <f t="shared" si="41"/>
        <v>03/09/202604:50:01</v>
      </c>
      <c r="H2071" s="30" t="s">
        <v>5741</v>
      </c>
      <c r="I2071" s="31">
        <v>46090</v>
      </c>
      <c r="J2071" s="31" t="str">
        <f t="shared" si="42"/>
        <v>WD</v>
      </c>
      <c r="K2071" s="30" t="s">
        <v>4360</v>
      </c>
      <c r="L2071" s="30">
        <f t="shared" si="43"/>
        <v>4</v>
      </c>
      <c r="M2071" s="30" t="s">
        <v>5843</v>
      </c>
      <c r="N2071" s="32">
        <f t="shared" si="44"/>
        <v>5.9722222222222121E-3</v>
      </c>
      <c r="O2071" s="33">
        <v>93970</v>
      </c>
      <c r="P2071" s="34">
        <f>VLOOKUP(O2071,'CPT to wRVU'!$A$1:$C$9660,3,FALSE)</f>
        <v>0.7</v>
      </c>
      <c r="Q2071" s="28"/>
      <c r="R2071" s="28"/>
      <c r="S2071" s="28"/>
      <c r="T2071" s="28"/>
    </row>
    <row r="2072" spans="1:20" ht="27" customHeight="1" x14ac:dyDescent="0.2">
      <c r="A2072" s="35" t="s">
        <v>5871</v>
      </c>
      <c r="B2072" s="36" t="s">
        <v>21</v>
      </c>
      <c r="C2072" s="36" t="s">
        <v>889</v>
      </c>
      <c r="D2072" s="36" t="s">
        <v>5741</v>
      </c>
      <c r="E2072" s="36" t="s">
        <v>5872</v>
      </c>
      <c r="F2072" s="36">
        <f t="shared" si="40"/>
        <v>4</v>
      </c>
      <c r="G2072" s="36" t="str">
        <f t="shared" si="41"/>
        <v>03/09/202605:04:11</v>
      </c>
      <c r="H2072" s="36" t="s">
        <v>5741</v>
      </c>
      <c r="I2072" s="37">
        <v>46090</v>
      </c>
      <c r="J2072" s="37" t="str">
        <f t="shared" si="42"/>
        <v>WD</v>
      </c>
      <c r="K2072" s="36" t="s">
        <v>5873</v>
      </c>
      <c r="L2072" s="36">
        <f t="shared" si="43"/>
        <v>5</v>
      </c>
      <c r="M2072" s="36" t="s">
        <v>5843</v>
      </c>
      <c r="N2072" s="38">
        <f t="shared" si="44"/>
        <v>3.815972222222222E-2</v>
      </c>
      <c r="O2072" s="39">
        <v>70486</v>
      </c>
      <c r="P2072" s="40">
        <f>VLOOKUP(O2072,'CPT to wRVU'!$A$1:$C$9660,3,FALSE)</f>
        <v>0.85</v>
      </c>
      <c r="Q2072" s="25"/>
      <c r="R2072" s="25">
        <f>SUM(P2072:P2080)</f>
        <v>9.31</v>
      </c>
      <c r="S2072" s="26">
        <f>(R2072*65)-550</f>
        <v>55.149999999999977</v>
      </c>
      <c r="T2072" s="25"/>
    </row>
    <row r="2073" spans="1:20" ht="27" customHeight="1" x14ac:dyDescent="0.2">
      <c r="A2073" s="29" t="s">
        <v>5874</v>
      </c>
      <c r="B2073" s="30" t="s">
        <v>21</v>
      </c>
      <c r="C2073" s="30" t="s">
        <v>28</v>
      </c>
      <c r="D2073" s="30" t="s">
        <v>5741</v>
      </c>
      <c r="E2073" s="30" t="s">
        <v>5872</v>
      </c>
      <c r="F2073" s="30">
        <f t="shared" si="40"/>
        <v>4</v>
      </c>
      <c r="G2073" s="30" t="str">
        <f t="shared" si="41"/>
        <v>03/09/202605:04:11</v>
      </c>
      <c r="H2073" s="30" t="s">
        <v>5741</v>
      </c>
      <c r="I2073" s="31">
        <v>46090</v>
      </c>
      <c r="J2073" s="31" t="str">
        <f t="shared" si="42"/>
        <v>WD</v>
      </c>
      <c r="K2073" s="30" t="s">
        <v>5873</v>
      </c>
      <c r="L2073" s="30">
        <f t="shared" si="43"/>
        <v>5</v>
      </c>
      <c r="M2073" s="30" t="s">
        <v>5843</v>
      </c>
      <c r="N2073" s="32">
        <f t="shared" si="44"/>
        <v>3.815972222222222E-2</v>
      </c>
      <c r="O2073" s="33">
        <v>70450</v>
      </c>
      <c r="P2073" s="34">
        <f>VLOOKUP(O2073,'CPT to wRVU'!$A$1:$C$9660,3,FALSE)</f>
        <v>0.85</v>
      </c>
      <c r="Q2073" s="28"/>
      <c r="R2073" s="28"/>
      <c r="S2073" s="28"/>
      <c r="T2073" s="28"/>
    </row>
    <row r="2074" spans="1:20" ht="27" customHeight="1" x14ac:dyDescent="0.2">
      <c r="A2074" s="35" t="s">
        <v>5875</v>
      </c>
      <c r="B2074" s="36" t="s">
        <v>21</v>
      </c>
      <c r="C2074" s="36" t="s">
        <v>28</v>
      </c>
      <c r="D2074" s="36" t="s">
        <v>5741</v>
      </c>
      <c r="E2074" s="36" t="s">
        <v>5876</v>
      </c>
      <c r="F2074" s="36">
        <f t="shared" si="40"/>
        <v>1</v>
      </c>
      <c r="G2074" s="36" t="str">
        <f t="shared" si="41"/>
        <v>03/09/202605:11:44</v>
      </c>
      <c r="H2074" s="36" t="s">
        <v>5741</v>
      </c>
      <c r="I2074" s="37">
        <v>46090</v>
      </c>
      <c r="J2074" s="37" t="str">
        <f t="shared" si="42"/>
        <v>WD</v>
      </c>
      <c r="K2074" s="36" t="s">
        <v>4787</v>
      </c>
      <c r="L2074" s="36">
        <f t="shared" si="43"/>
        <v>5</v>
      </c>
      <c r="M2074" s="36" t="s">
        <v>5843</v>
      </c>
      <c r="N2074" s="38">
        <f t="shared" si="44"/>
        <v>0.13593749999999999</v>
      </c>
      <c r="O2074" s="39">
        <v>70450</v>
      </c>
      <c r="P2074" s="40">
        <f>VLOOKUP(O2074,'CPT to wRVU'!$A$1:$C$9660,3,FALSE)</f>
        <v>0.85</v>
      </c>
      <c r="Q2074" s="25"/>
      <c r="R2074" s="25"/>
      <c r="S2074" s="25"/>
      <c r="T2074" s="25"/>
    </row>
    <row r="2075" spans="1:20" ht="27" customHeight="1" x14ac:dyDescent="0.2">
      <c r="A2075" s="29" t="s">
        <v>5877</v>
      </c>
      <c r="B2075" s="30" t="s">
        <v>171</v>
      </c>
      <c r="C2075" s="30" t="s">
        <v>387</v>
      </c>
      <c r="D2075" s="30" t="s">
        <v>5741</v>
      </c>
      <c r="E2075" s="30" t="s">
        <v>5878</v>
      </c>
      <c r="F2075" s="30">
        <f t="shared" si="40"/>
        <v>4</v>
      </c>
      <c r="G2075" s="30" t="str">
        <f t="shared" si="41"/>
        <v>03/09/202605:19:43</v>
      </c>
      <c r="H2075" s="30" t="s">
        <v>5741</v>
      </c>
      <c r="I2075" s="31">
        <v>46090</v>
      </c>
      <c r="J2075" s="31" t="str">
        <f t="shared" si="42"/>
        <v>WD</v>
      </c>
      <c r="K2075" s="30" t="s">
        <v>5879</v>
      </c>
      <c r="L2075" s="30">
        <f t="shared" si="43"/>
        <v>5</v>
      </c>
      <c r="M2075" s="30" t="s">
        <v>5843</v>
      </c>
      <c r="N2075" s="32">
        <f t="shared" si="44"/>
        <v>4.2453703703703716E-2</v>
      </c>
      <c r="O2075" s="33">
        <v>76856</v>
      </c>
      <c r="P2075" s="34">
        <f>VLOOKUP(O2075,'CPT to wRVU'!$A$1:$C$9660,3,FALSE)</f>
        <v>0.69</v>
      </c>
      <c r="Q2075" s="28"/>
      <c r="R2075" s="28"/>
      <c r="S2075" s="28"/>
      <c r="T2075" s="28"/>
    </row>
    <row r="2076" spans="1:20" ht="27" customHeight="1" x14ac:dyDescent="0.2">
      <c r="A2076" s="35" t="s">
        <v>5880</v>
      </c>
      <c r="B2076" s="36" t="s">
        <v>171</v>
      </c>
      <c r="C2076" s="36" t="s">
        <v>393</v>
      </c>
      <c r="D2076" s="36" t="s">
        <v>5741</v>
      </c>
      <c r="E2076" s="36" t="s">
        <v>5881</v>
      </c>
      <c r="F2076" s="36">
        <f t="shared" si="40"/>
        <v>4</v>
      </c>
      <c r="G2076" s="36" t="str">
        <f t="shared" si="41"/>
        <v>03/09/202605:24:35</v>
      </c>
      <c r="H2076" s="36" t="s">
        <v>5741</v>
      </c>
      <c r="I2076" s="37">
        <v>46090</v>
      </c>
      <c r="J2076" s="37" t="str">
        <f t="shared" si="42"/>
        <v>WD</v>
      </c>
      <c r="K2076" s="36" t="s">
        <v>5882</v>
      </c>
      <c r="L2076" s="36">
        <f t="shared" si="43"/>
        <v>5</v>
      </c>
      <c r="M2076" s="36" t="s">
        <v>5843</v>
      </c>
      <c r="N2076" s="38">
        <f t="shared" si="44"/>
        <v>3.8055555555555537E-2</v>
      </c>
      <c r="O2076" s="39">
        <v>76700</v>
      </c>
      <c r="P2076" s="40">
        <f>VLOOKUP(O2076,'CPT to wRVU'!$A$1:$C$9660,3,FALSE)</f>
        <v>0.81</v>
      </c>
      <c r="Q2076" s="25"/>
      <c r="R2076" s="25"/>
      <c r="S2076" s="25"/>
      <c r="T2076" s="25"/>
    </row>
    <row r="2077" spans="1:20" ht="27" customHeight="1" x14ac:dyDescent="0.2">
      <c r="A2077" s="29" t="s">
        <v>5883</v>
      </c>
      <c r="B2077" s="30" t="s">
        <v>171</v>
      </c>
      <c r="C2077" s="30" t="s">
        <v>393</v>
      </c>
      <c r="D2077" s="30" t="s">
        <v>5741</v>
      </c>
      <c r="E2077" s="30" t="s">
        <v>5884</v>
      </c>
      <c r="F2077" s="30">
        <f t="shared" si="40"/>
        <v>4</v>
      </c>
      <c r="G2077" s="30" t="str">
        <f t="shared" si="41"/>
        <v>03/09/202605:28:56</v>
      </c>
      <c r="H2077" s="30" t="s">
        <v>5741</v>
      </c>
      <c r="I2077" s="31">
        <v>46090</v>
      </c>
      <c r="J2077" s="31" t="str">
        <f t="shared" si="42"/>
        <v>WD</v>
      </c>
      <c r="K2077" s="30" t="s">
        <v>5885</v>
      </c>
      <c r="L2077" s="30">
        <f t="shared" si="43"/>
        <v>5</v>
      </c>
      <c r="M2077" s="30" t="s">
        <v>5843</v>
      </c>
      <c r="N2077" s="32">
        <f t="shared" si="44"/>
        <v>3.4155092592592584E-2</v>
      </c>
      <c r="O2077" s="33">
        <v>76700</v>
      </c>
      <c r="P2077" s="34">
        <f>VLOOKUP(O2077,'CPT to wRVU'!$A$1:$C$9660,3,FALSE)</f>
        <v>0.81</v>
      </c>
      <c r="Q2077" s="28"/>
      <c r="R2077" s="28"/>
      <c r="S2077" s="28"/>
      <c r="T2077" s="28"/>
    </row>
    <row r="2078" spans="1:20" ht="27" customHeight="1" x14ac:dyDescent="0.2">
      <c r="A2078" s="35" t="s">
        <v>5886</v>
      </c>
      <c r="B2078" s="36" t="s">
        <v>21</v>
      </c>
      <c r="C2078" s="36" t="s">
        <v>80</v>
      </c>
      <c r="D2078" s="36" t="s">
        <v>5741</v>
      </c>
      <c r="E2078" s="36" t="s">
        <v>5887</v>
      </c>
      <c r="F2078" s="36">
        <f t="shared" si="40"/>
        <v>4</v>
      </c>
      <c r="G2078" s="36" t="str">
        <f t="shared" si="41"/>
        <v>03/09/202605:36:43</v>
      </c>
      <c r="H2078" s="36" t="s">
        <v>5741</v>
      </c>
      <c r="I2078" s="37">
        <v>46090</v>
      </c>
      <c r="J2078" s="37" t="str">
        <f t="shared" si="42"/>
        <v>WD</v>
      </c>
      <c r="K2078" s="36" t="s">
        <v>5888</v>
      </c>
      <c r="L2078" s="36">
        <f t="shared" si="43"/>
        <v>5</v>
      </c>
      <c r="M2078" s="36" t="s">
        <v>5843</v>
      </c>
      <c r="N2078" s="38">
        <f t="shared" si="44"/>
        <v>4.0879629629629627E-2</v>
      </c>
      <c r="O2078" s="39">
        <v>71275</v>
      </c>
      <c r="P2078" s="40">
        <f>VLOOKUP(O2078,'CPT to wRVU'!$A$1:$C$9660,3,FALSE)</f>
        <v>1.82</v>
      </c>
      <c r="Q2078" s="25"/>
      <c r="R2078" s="25"/>
      <c r="S2078" s="25"/>
      <c r="T2078" s="25"/>
    </row>
    <row r="2079" spans="1:20" ht="27" customHeight="1" x14ac:dyDescent="0.2">
      <c r="A2079" s="29" t="s">
        <v>5889</v>
      </c>
      <c r="B2079" s="30" t="s">
        <v>21</v>
      </c>
      <c r="C2079" s="30" t="s">
        <v>22</v>
      </c>
      <c r="D2079" s="30" t="s">
        <v>5741</v>
      </c>
      <c r="E2079" s="30" t="s">
        <v>5890</v>
      </c>
      <c r="F2079" s="30">
        <f t="shared" si="40"/>
        <v>5</v>
      </c>
      <c r="G2079" s="30" t="str">
        <f t="shared" si="41"/>
        <v>03/09/202605:44:37</v>
      </c>
      <c r="H2079" s="30" t="s">
        <v>5741</v>
      </c>
      <c r="I2079" s="31">
        <v>46090</v>
      </c>
      <c r="J2079" s="31" t="str">
        <f t="shared" si="42"/>
        <v>WD</v>
      </c>
      <c r="K2079" s="30" t="s">
        <v>5891</v>
      </c>
      <c r="L2079" s="30">
        <f t="shared" si="43"/>
        <v>5</v>
      </c>
      <c r="M2079" s="30" t="s">
        <v>5843</v>
      </c>
      <c r="N2079" s="32">
        <f t="shared" si="44"/>
        <v>1.3564814814814807E-2</v>
      </c>
      <c r="O2079" s="33">
        <v>74177</v>
      </c>
      <c r="P2079" s="34">
        <f>VLOOKUP(O2079,'CPT to wRVU'!$A$1:$C$9660,3,FALSE)</f>
        <v>1.82</v>
      </c>
      <c r="Q2079" s="28"/>
      <c r="R2079" s="28"/>
      <c r="S2079" s="28"/>
      <c r="T2079" s="28"/>
    </row>
    <row r="2080" spans="1:20" ht="27" customHeight="1" x14ac:dyDescent="0.2">
      <c r="A2080" s="35" t="s">
        <v>5892</v>
      </c>
      <c r="B2080" s="36" t="s">
        <v>171</v>
      </c>
      <c r="C2080" s="36" t="s">
        <v>393</v>
      </c>
      <c r="D2080" s="36" t="s">
        <v>5741</v>
      </c>
      <c r="E2080" s="36" t="s">
        <v>5893</v>
      </c>
      <c r="F2080" s="36">
        <f t="shared" si="40"/>
        <v>5</v>
      </c>
      <c r="G2080" s="36" t="str">
        <f t="shared" si="41"/>
        <v>03/09/202605:54:04</v>
      </c>
      <c r="H2080" s="36" t="s">
        <v>5741</v>
      </c>
      <c r="I2080" s="37">
        <v>46090</v>
      </c>
      <c r="J2080" s="37" t="str">
        <f t="shared" si="42"/>
        <v>WD</v>
      </c>
      <c r="K2080" s="36" t="s">
        <v>5894</v>
      </c>
      <c r="L2080" s="36">
        <f t="shared" si="43"/>
        <v>5</v>
      </c>
      <c r="M2080" s="36" t="s">
        <v>5843</v>
      </c>
      <c r="N2080" s="38">
        <f t="shared" si="44"/>
        <v>1.0324074074074097E-2</v>
      </c>
      <c r="O2080" s="39">
        <v>76700</v>
      </c>
      <c r="P2080" s="40">
        <f>VLOOKUP(O2080,'CPT to wRVU'!$A$1:$C$9660,3,FALSE)</f>
        <v>0.81</v>
      </c>
      <c r="Q2080" s="25"/>
      <c r="R2080" s="25"/>
      <c r="S2080" s="25"/>
      <c r="T2080" s="25"/>
    </row>
    <row r="2081" spans="1:20" ht="27" customHeight="1" x14ac:dyDescent="0.2">
      <c r="A2081" s="29" t="s">
        <v>5895</v>
      </c>
      <c r="B2081" s="30" t="s">
        <v>171</v>
      </c>
      <c r="C2081" s="30" t="s">
        <v>210</v>
      </c>
      <c r="D2081" s="30" t="s">
        <v>5741</v>
      </c>
      <c r="E2081" s="30" t="s">
        <v>5896</v>
      </c>
      <c r="F2081" s="30">
        <f t="shared" si="40"/>
        <v>5</v>
      </c>
      <c r="G2081" s="30" t="str">
        <f t="shared" si="41"/>
        <v>03/09/202606:02:15</v>
      </c>
      <c r="H2081" s="30" t="s">
        <v>5741</v>
      </c>
      <c r="I2081" s="31">
        <v>46090</v>
      </c>
      <c r="J2081" s="31" t="str">
        <f t="shared" si="42"/>
        <v>WD</v>
      </c>
      <c r="K2081" s="30" t="s">
        <v>5897</v>
      </c>
      <c r="L2081" s="30">
        <f t="shared" si="43"/>
        <v>6</v>
      </c>
      <c r="M2081" s="30" t="s">
        <v>5843</v>
      </c>
      <c r="N2081" s="32">
        <f t="shared" si="44"/>
        <v>1.378472222222224E-2</v>
      </c>
      <c r="O2081" s="33">
        <v>93971</v>
      </c>
      <c r="P2081" s="34">
        <f>VLOOKUP(O2081,'CPT to wRVU'!$A$1:$C$9660,3,FALSE)</f>
        <v>0.45</v>
      </c>
      <c r="Q2081" s="28"/>
      <c r="R2081" s="28">
        <f>SUM(P2081:P2089)</f>
        <v>4.8199999999999994</v>
      </c>
      <c r="S2081" s="28"/>
      <c r="T2081" s="28"/>
    </row>
    <row r="2082" spans="1:20" ht="16.5" customHeight="1" x14ac:dyDescent="0.2">
      <c r="A2082" s="35" t="s">
        <v>5898</v>
      </c>
      <c r="B2082" s="36" t="s">
        <v>21</v>
      </c>
      <c r="C2082" s="36" t="s">
        <v>457</v>
      </c>
      <c r="D2082" s="36" t="s">
        <v>5168</v>
      </c>
      <c r="E2082" s="36" t="s">
        <v>5899</v>
      </c>
      <c r="F2082" s="36">
        <f t="shared" si="40"/>
        <v>22</v>
      </c>
      <c r="G2082" s="36" t="str">
        <f t="shared" si="41"/>
        <v>03/09/202606:11:17</v>
      </c>
      <c r="H2082" s="36" t="s">
        <v>5741</v>
      </c>
      <c r="I2082" s="37">
        <v>46090</v>
      </c>
      <c r="J2082" s="37" t="str">
        <f t="shared" si="42"/>
        <v>WD</v>
      </c>
      <c r="K2082" s="36" t="s">
        <v>5900</v>
      </c>
      <c r="L2082" s="36">
        <f t="shared" si="43"/>
        <v>6</v>
      </c>
      <c r="M2082" s="36" t="s">
        <v>5843</v>
      </c>
      <c r="N2082" s="38">
        <f t="shared" si="44"/>
        <v>0.30912037037037043</v>
      </c>
      <c r="O2082" s="39">
        <v>71250</v>
      </c>
      <c r="P2082" s="40">
        <f>VLOOKUP(O2082,'CPT to wRVU'!$A$1:$C$9660,3,FALSE)</f>
        <v>1.08</v>
      </c>
      <c r="Q2082" s="25"/>
      <c r="R2082" s="25"/>
      <c r="S2082" s="25"/>
      <c r="T2082" s="25"/>
    </row>
    <row r="2083" spans="1:20" ht="27" customHeight="1" x14ac:dyDescent="0.2">
      <c r="A2083" s="29" t="s">
        <v>5901</v>
      </c>
      <c r="B2083" s="30" t="s">
        <v>21</v>
      </c>
      <c r="C2083" s="30" t="s">
        <v>28</v>
      </c>
      <c r="D2083" s="30" t="s">
        <v>5741</v>
      </c>
      <c r="E2083" s="30" t="s">
        <v>5902</v>
      </c>
      <c r="F2083" s="30">
        <f t="shared" si="40"/>
        <v>0</v>
      </c>
      <c r="G2083" s="30" t="str">
        <f t="shared" si="41"/>
        <v>03/09/202606:21:32</v>
      </c>
      <c r="H2083" s="30" t="s">
        <v>5741</v>
      </c>
      <c r="I2083" s="31">
        <v>46090</v>
      </c>
      <c r="J2083" s="31" t="str">
        <f t="shared" si="42"/>
        <v>WD</v>
      </c>
      <c r="K2083" s="30" t="s">
        <v>5903</v>
      </c>
      <c r="L2083" s="30">
        <f t="shared" si="43"/>
        <v>6</v>
      </c>
      <c r="M2083" s="30" t="s">
        <v>5843</v>
      </c>
      <c r="N2083" s="32">
        <f t="shared" si="44"/>
        <v>0.24643518518518517</v>
      </c>
      <c r="O2083" s="33">
        <v>70450</v>
      </c>
      <c r="P2083" s="34">
        <f>VLOOKUP(O2083,'CPT to wRVU'!$A$1:$C$9660,3,FALSE)</f>
        <v>0.85</v>
      </c>
      <c r="Q2083" s="28"/>
      <c r="R2083" s="28"/>
      <c r="S2083" s="28"/>
      <c r="T2083" s="28"/>
    </row>
    <row r="2084" spans="1:20" ht="16.5" customHeight="1" x14ac:dyDescent="0.2">
      <c r="A2084" s="35" t="s">
        <v>5904</v>
      </c>
      <c r="B2084" s="36" t="s">
        <v>21</v>
      </c>
      <c r="C2084" s="36" t="s">
        <v>28</v>
      </c>
      <c r="D2084" s="36" t="s">
        <v>5741</v>
      </c>
      <c r="E2084" s="36" t="s">
        <v>5905</v>
      </c>
      <c r="F2084" s="36">
        <f t="shared" si="40"/>
        <v>4</v>
      </c>
      <c r="G2084" s="36" t="str">
        <f t="shared" si="41"/>
        <v>03/09/202606:32:22</v>
      </c>
      <c r="H2084" s="36" t="s">
        <v>5741</v>
      </c>
      <c r="I2084" s="37">
        <v>46090</v>
      </c>
      <c r="J2084" s="37" t="str">
        <f t="shared" si="42"/>
        <v>WD</v>
      </c>
      <c r="K2084" s="36" t="s">
        <v>5906</v>
      </c>
      <c r="L2084" s="36">
        <f t="shared" si="43"/>
        <v>6</v>
      </c>
      <c r="M2084" s="36" t="s">
        <v>5843</v>
      </c>
      <c r="N2084" s="38">
        <f t="shared" si="44"/>
        <v>9.3553240740740728E-2</v>
      </c>
      <c r="O2084" s="39">
        <v>70450</v>
      </c>
      <c r="P2084" s="40">
        <f>VLOOKUP(O2084,'CPT to wRVU'!$A$1:$C$9660,3,FALSE)</f>
        <v>0.85</v>
      </c>
      <c r="Q2084" s="25"/>
      <c r="R2084" s="25"/>
      <c r="S2084" s="25"/>
      <c r="T2084" s="25"/>
    </row>
    <row r="2085" spans="1:20" ht="27" customHeight="1" x14ac:dyDescent="0.2">
      <c r="A2085" s="29" t="s">
        <v>5907</v>
      </c>
      <c r="B2085" s="30" t="s">
        <v>21</v>
      </c>
      <c r="C2085" s="30" t="s">
        <v>28</v>
      </c>
      <c r="D2085" s="30" t="s">
        <v>5741</v>
      </c>
      <c r="E2085" s="30" t="s">
        <v>5908</v>
      </c>
      <c r="F2085" s="30">
        <f t="shared" si="40"/>
        <v>5</v>
      </c>
      <c r="G2085" s="30" t="str">
        <f t="shared" si="41"/>
        <v>03/09/202606:43:44</v>
      </c>
      <c r="H2085" s="30" t="s">
        <v>5741</v>
      </c>
      <c r="I2085" s="31">
        <v>46090</v>
      </c>
      <c r="J2085" s="31" t="str">
        <f t="shared" si="42"/>
        <v>WD</v>
      </c>
      <c r="K2085" s="30" t="s">
        <v>5909</v>
      </c>
      <c r="L2085" s="30">
        <f t="shared" si="43"/>
        <v>6</v>
      </c>
      <c r="M2085" s="30" t="s">
        <v>5843</v>
      </c>
      <c r="N2085" s="32">
        <f t="shared" si="44"/>
        <v>4.655092592592594E-2</v>
      </c>
      <c r="O2085" s="33">
        <v>70450</v>
      </c>
      <c r="P2085" s="34">
        <f>VLOOKUP(O2085,'CPT to wRVU'!$A$1:$C$9660,3,FALSE)</f>
        <v>0.85</v>
      </c>
      <c r="Q2085" s="28"/>
      <c r="R2085" s="28"/>
      <c r="S2085" s="28"/>
      <c r="T2085" s="28"/>
    </row>
    <row r="2086" spans="1:20" ht="27" customHeight="1" x14ac:dyDescent="0.2">
      <c r="A2086" s="35" t="s">
        <v>5910</v>
      </c>
      <c r="B2086" s="36" t="s">
        <v>40</v>
      </c>
      <c r="C2086" s="36" t="s">
        <v>634</v>
      </c>
      <c r="D2086" s="36" t="s">
        <v>5168</v>
      </c>
      <c r="E2086" s="36" t="s">
        <v>5911</v>
      </c>
      <c r="F2086" s="36">
        <f t="shared" si="40"/>
        <v>21</v>
      </c>
      <c r="G2086" s="36" t="str">
        <f t="shared" si="41"/>
        <v>03/09/202606:47:13</v>
      </c>
      <c r="H2086" s="36" t="s">
        <v>5741</v>
      </c>
      <c r="I2086" s="37">
        <v>46090</v>
      </c>
      <c r="J2086" s="37" t="str">
        <f t="shared" si="42"/>
        <v>WD</v>
      </c>
      <c r="K2086" s="36" t="s">
        <v>5912</v>
      </c>
      <c r="L2086" s="36">
        <f t="shared" si="43"/>
        <v>6</v>
      </c>
      <c r="M2086" s="36" t="s">
        <v>5843</v>
      </c>
      <c r="N2086" s="38">
        <f t="shared" si="44"/>
        <v>0.38135416666666666</v>
      </c>
      <c r="O2086" s="39">
        <v>73080</v>
      </c>
      <c r="P2086" s="40">
        <f>VLOOKUP(O2086,'CPT to wRVU'!$A$1:$C$9660,3,FALSE)</f>
        <v>0.17</v>
      </c>
      <c r="Q2086" s="25"/>
      <c r="R2086" s="25"/>
      <c r="S2086" s="25"/>
      <c r="T2086" s="25"/>
    </row>
    <row r="2087" spans="1:20" ht="27" customHeight="1" x14ac:dyDescent="0.2">
      <c r="A2087" s="29" t="s">
        <v>5913</v>
      </c>
      <c r="B2087" s="30" t="s">
        <v>40</v>
      </c>
      <c r="C2087" s="30" t="s">
        <v>41</v>
      </c>
      <c r="D2087" s="30" t="s">
        <v>5168</v>
      </c>
      <c r="E2087" s="30" t="s">
        <v>5914</v>
      </c>
      <c r="F2087" s="30">
        <f t="shared" si="40"/>
        <v>21</v>
      </c>
      <c r="G2087" s="30" t="str">
        <f t="shared" si="41"/>
        <v>03/09/202606:49:38</v>
      </c>
      <c r="H2087" s="30" t="s">
        <v>5741</v>
      </c>
      <c r="I2087" s="31">
        <v>46090</v>
      </c>
      <c r="J2087" s="31" t="str">
        <f t="shared" si="42"/>
        <v>WD</v>
      </c>
      <c r="K2087" s="30" t="s">
        <v>5915</v>
      </c>
      <c r="L2087" s="30">
        <f t="shared" si="43"/>
        <v>6</v>
      </c>
      <c r="M2087" s="30" t="s">
        <v>5843</v>
      </c>
      <c r="N2087" s="32">
        <f t="shared" si="44"/>
        <v>0.37924768518518515</v>
      </c>
      <c r="O2087" s="33">
        <v>71046</v>
      </c>
      <c r="P2087" s="34">
        <f>VLOOKUP(O2087,'CPT to wRVU'!$A$1:$C$9660,3,FALSE)</f>
        <v>0.22</v>
      </c>
      <c r="Q2087" s="28"/>
      <c r="R2087" s="28"/>
      <c r="S2087" s="28"/>
      <c r="T2087" s="28"/>
    </row>
    <row r="2088" spans="1:20" ht="27" customHeight="1" x14ac:dyDescent="0.2">
      <c r="A2088" s="35" t="s">
        <v>5916</v>
      </c>
      <c r="B2088" s="36" t="s">
        <v>40</v>
      </c>
      <c r="C2088" s="36" t="s">
        <v>61</v>
      </c>
      <c r="D2088" s="36" t="s">
        <v>5168</v>
      </c>
      <c r="E2088" s="36" t="s">
        <v>5917</v>
      </c>
      <c r="F2088" s="36">
        <f t="shared" si="40"/>
        <v>23</v>
      </c>
      <c r="G2088" s="36" t="str">
        <f t="shared" si="41"/>
        <v>03/09/202606:56:58</v>
      </c>
      <c r="H2088" s="36" t="s">
        <v>5741</v>
      </c>
      <c r="I2088" s="37">
        <v>46090</v>
      </c>
      <c r="J2088" s="37" t="str">
        <f t="shared" si="42"/>
        <v>WD</v>
      </c>
      <c r="K2088" s="36" t="s">
        <v>5918</v>
      </c>
      <c r="L2088" s="36">
        <f t="shared" si="43"/>
        <v>6</v>
      </c>
      <c r="M2088" s="36" t="s">
        <v>5843</v>
      </c>
      <c r="N2088" s="38">
        <f t="shared" si="44"/>
        <v>0.32793981481481471</v>
      </c>
      <c r="O2088" s="39">
        <v>71045</v>
      </c>
      <c r="P2088" s="40">
        <f>VLOOKUP(O2088,'CPT to wRVU'!$A$1:$C$9660,3,FALSE)</f>
        <v>0.18</v>
      </c>
      <c r="Q2088" s="25"/>
      <c r="R2088" s="25"/>
      <c r="S2088" s="25"/>
      <c r="T2088" s="25"/>
    </row>
    <row r="2089" spans="1:20" ht="27" customHeight="1" x14ac:dyDescent="0.2">
      <c r="A2089" s="29" t="s">
        <v>5919</v>
      </c>
      <c r="B2089" s="30" t="s">
        <v>40</v>
      </c>
      <c r="C2089" s="30" t="s">
        <v>68</v>
      </c>
      <c r="D2089" s="30" t="s">
        <v>5168</v>
      </c>
      <c r="E2089" s="30" t="s">
        <v>5917</v>
      </c>
      <c r="F2089" s="30">
        <f t="shared" si="40"/>
        <v>23</v>
      </c>
      <c r="G2089" s="30" t="str">
        <f t="shared" si="41"/>
        <v>03/09/202606:59:32</v>
      </c>
      <c r="H2089" s="30" t="s">
        <v>5741</v>
      </c>
      <c r="I2089" s="31">
        <v>46090</v>
      </c>
      <c r="J2089" s="31" t="str">
        <f t="shared" si="42"/>
        <v>WD</v>
      </c>
      <c r="K2089" s="30" t="s">
        <v>5920</v>
      </c>
      <c r="L2089" s="30">
        <f t="shared" si="43"/>
        <v>6</v>
      </c>
      <c r="M2089" s="30" t="s">
        <v>5843</v>
      </c>
      <c r="N2089" s="32">
        <f t="shared" si="44"/>
        <v>0.32972222222222225</v>
      </c>
      <c r="O2089" s="33">
        <v>72170</v>
      </c>
      <c r="P2089" s="34">
        <f>VLOOKUP(O2089,'CPT to wRVU'!$A$1:$C$9660,3,FALSE)</f>
        <v>0.17</v>
      </c>
      <c r="Q2089" s="28"/>
      <c r="R2089" s="28"/>
      <c r="S2089" s="28"/>
      <c r="T2089" s="28"/>
    </row>
    <row r="2090" spans="1:20" ht="27" customHeight="1" x14ac:dyDescent="0.2">
      <c r="A2090" s="35" t="s">
        <v>5921</v>
      </c>
      <c r="B2090" s="36" t="s">
        <v>40</v>
      </c>
      <c r="C2090" s="36" t="s">
        <v>61</v>
      </c>
      <c r="D2090" s="36" t="s">
        <v>5168</v>
      </c>
      <c r="E2090" s="36" t="s">
        <v>2119</v>
      </c>
      <c r="F2090" s="36">
        <f t="shared" si="40"/>
        <v>23</v>
      </c>
      <c r="G2090" s="36" t="str">
        <f t="shared" si="41"/>
        <v>03/09/202607:02:48</v>
      </c>
      <c r="H2090" s="36" t="s">
        <v>5741</v>
      </c>
      <c r="I2090" s="37">
        <v>46090</v>
      </c>
      <c r="J2090" s="37" t="str">
        <f t="shared" si="42"/>
        <v>WD</v>
      </c>
      <c r="K2090" s="36" t="s">
        <v>5922</v>
      </c>
      <c r="L2090" s="36">
        <f t="shared" si="43"/>
        <v>7</v>
      </c>
      <c r="M2090" s="36" t="s">
        <v>5843</v>
      </c>
      <c r="N2090" s="38">
        <f t="shared" si="44"/>
        <v>0.33243055555555556</v>
      </c>
      <c r="O2090" s="39">
        <v>71045</v>
      </c>
      <c r="P2090" s="40">
        <f>VLOOKUP(O2090,'CPT to wRVU'!$A$1:$C$9660,3,FALSE)</f>
        <v>0.18</v>
      </c>
      <c r="Q2090" s="25"/>
      <c r="R2090" s="25">
        <f>SUM(P2090:P2098)</f>
        <v>4.25</v>
      </c>
      <c r="S2090" s="25"/>
      <c r="T2090" s="25"/>
    </row>
    <row r="2091" spans="1:20" ht="27" customHeight="1" x14ac:dyDescent="0.2">
      <c r="A2091" s="29" t="s">
        <v>5923</v>
      </c>
      <c r="B2091" s="30" t="s">
        <v>171</v>
      </c>
      <c r="C2091" s="30" t="s">
        <v>546</v>
      </c>
      <c r="D2091" s="30" t="s">
        <v>5168</v>
      </c>
      <c r="E2091" s="30" t="s">
        <v>5924</v>
      </c>
      <c r="F2091" s="30">
        <f t="shared" si="40"/>
        <v>22</v>
      </c>
      <c r="G2091" s="30" t="str">
        <f t="shared" si="41"/>
        <v>03/09/202607:10:17</v>
      </c>
      <c r="H2091" s="30" t="s">
        <v>5741</v>
      </c>
      <c r="I2091" s="31">
        <v>46090</v>
      </c>
      <c r="J2091" s="31" t="str">
        <f t="shared" si="42"/>
        <v>WD</v>
      </c>
      <c r="K2091" s="30" t="s">
        <v>5925</v>
      </c>
      <c r="L2091" s="30">
        <f t="shared" si="43"/>
        <v>7</v>
      </c>
      <c r="M2091" s="30" t="s">
        <v>5843</v>
      </c>
      <c r="N2091" s="32">
        <f t="shared" si="44"/>
        <v>0.35083333333333333</v>
      </c>
      <c r="O2091" s="33">
        <v>93926</v>
      </c>
      <c r="P2091" s="34">
        <f>VLOOKUP(O2091,'CPT to wRVU'!$A$1:$C$9660,3,FALSE)</f>
        <v>0.5</v>
      </c>
      <c r="Q2091" s="28"/>
      <c r="R2091" s="28"/>
      <c r="S2091" s="28"/>
      <c r="T2091" s="28"/>
    </row>
    <row r="2092" spans="1:20" ht="27" customHeight="1" x14ac:dyDescent="0.2">
      <c r="A2092" s="35" t="s">
        <v>5926</v>
      </c>
      <c r="B2092" s="36" t="s">
        <v>40</v>
      </c>
      <c r="C2092" s="36" t="s">
        <v>61</v>
      </c>
      <c r="D2092" s="36" t="s">
        <v>5741</v>
      </c>
      <c r="E2092" s="36" t="s">
        <v>5927</v>
      </c>
      <c r="F2092" s="36">
        <f t="shared" si="40"/>
        <v>0</v>
      </c>
      <c r="G2092" s="36" t="str">
        <f t="shared" si="41"/>
        <v>03/09/202607:14:51</v>
      </c>
      <c r="H2092" s="36" t="s">
        <v>5741</v>
      </c>
      <c r="I2092" s="37">
        <v>46090</v>
      </c>
      <c r="J2092" s="37" t="str">
        <f t="shared" si="42"/>
        <v>WD</v>
      </c>
      <c r="K2092" s="36" t="s">
        <v>5928</v>
      </c>
      <c r="L2092" s="36">
        <f t="shared" si="43"/>
        <v>7</v>
      </c>
      <c r="M2092" s="36" t="s">
        <v>5843</v>
      </c>
      <c r="N2092" s="38">
        <f t="shared" si="44"/>
        <v>0.29910879629629633</v>
      </c>
      <c r="O2092" s="39">
        <v>71045</v>
      </c>
      <c r="P2092" s="40">
        <f>VLOOKUP(O2092,'CPT to wRVU'!$A$1:$C$9660,3,FALSE)</f>
        <v>0.18</v>
      </c>
      <c r="Q2092" s="25"/>
      <c r="R2092" s="25"/>
      <c r="S2092" s="25"/>
      <c r="T2092" s="25"/>
    </row>
    <row r="2093" spans="1:20" ht="27" customHeight="1" x14ac:dyDescent="0.2">
      <c r="A2093" s="29" t="s">
        <v>5929</v>
      </c>
      <c r="B2093" s="30" t="s">
        <v>40</v>
      </c>
      <c r="C2093" s="30" t="s">
        <v>61</v>
      </c>
      <c r="D2093" s="30" t="s">
        <v>5168</v>
      </c>
      <c r="E2093" s="30" t="s">
        <v>5930</v>
      </c>
      <c r="F2093" s="30">
        <f t="shared" si="40"/>
        <v>23</v>
      </c>
      <c r="G2093" s="30" t="str">
        <f t="shared" si="41"/>
        <v>03/09/202607:19:41</v>
      </c>
      <c r="H2093" s="30" t="s">
        <v>5741</v>
      </c>
      <c r="I2093" s="31">
        <v>46090</v>
      </c>
      <c r="J2093" s="31" t="str">
        <f t="shared" si="42"/>
        <v>WD</v>
      </c>
      <c r="K2093" s="30" t="s">
        <v>5931</v>
      </c>
      <c r="L2093" s="30">
        <f t="shared" si="43"/>
        <v>7</v>
      </c>
      <c r="M2093" s="30" t="s">
        <v>5843</v>
      </c>
      <c r="N2093" s="32">
        <f t="shared" si="44"/>
        <v>0.33629629629629632</v>
      </c>
      <c r="O2093" s="33">
        <v>71045</v>
      </c>
      <c r="P2093" s="34">
        <f>VLOOKUP(O2093,'CPT to wRVU'!$A$1:$C$9660,3,FALSE)</f>
        <v>0.18</v>
      </c>
      <c r="Q2093" s="28"/>
      <c r="R2093" s="28"/>
      <c r="S2093" s="28"/>
      <c r="T2093" s="28"/>
    </row>
    <row r="2094" spans="1:20" ht="27" customHeight="1" x14ac:dyDescent="0.2">
      <c r="A2094" s="35" t="s">
        <v>5932</v>
      </c>
      <c r="B2094" s="36" t="s">
        <v>40</v>
      </c>
      <c r="C2094" s="36" t="s">
        <v>41</v>
      </c>
      <c r="D2094" s="36" t="s">
        <v>5168</v>
      </c>
      <c r="E2094" s="36" t="s">
        <v>4227</v>
      </c>
      <c r="F2094" s="36">
        <f t="shared" si="40"/>
        <v>23</v>
      </c>
      <c r="G2094" s="36" t="str">
        <f t="shared" si="41"/>
        <v>03/09/202607:21:25</v>
      </c>
      <c r="H2094" s="36" t="s">
        <v>5741</v>
      </c>
      <c r="I2094" s="37">
        <v>46090</v>
      </c>
      <c r="J2094" s="37" t="str">
        <f t="shared" si="42"/>
        <v>WD</v>
      </c>
      <c r="K2094" s="36" t="s">
        <v>5933</v>
      </c>
      <c r="L2094" s="36">
        <f t="shared" si="43"/>
        <v>7</v>
      </c>
      <c r="M2094" s="36" t="s">
        <v>5843</v>
      </c>
      <c r="N2094" s="38">
        <f t="shared" si="44"/>
        <v>0.32251157407407405</v>
      </c>
      <c r="O2094" s="39">
        <v>71046</v>
      </c>
      <c r="P2094" s="40">
        <f>VLOOKUP(O2094,'CPT to wRVU'!$A$1:$C$9660,3,FALSE)</f>
        <v>0.22</v>
      </c>
      <c r="Q2094" s="25"/>
      <c r="R2094" s="25"/>
      <c r="S2094" s="25"/>
      <c r="T2094" s="25"/>
    </row>
    <row r="2095" spans="1:20" ht="27" customHeight="1" x14ac:dyDescent="0.2">
      <c r="A2095" s="29" t="s">
        <v>5934</v>
      </c>
      <c r="B2095" s="30" t="s">
        <v>21</v>
      </c>
      <c r="C2095" s="30" t="s">
        <v>28</v>
      </c>
      <c r="D2095" s="30" t="s">
        <v>5741</v>
      </c>
      <c r="E2095" s="30" t="s">
        <v>5935</v>
      </c>
      <c r="F2095" s="30">
        <f t="shared" si="40"/>
        <v>7</v>
      </c>
      <c r="G2095" s="30" t="str">
        <f t="shared" si="41"/>
        <v>03/09/202607:26:07</v>
      </c>
      <c r="H2095" s="30" t="s">
        <v>5741</v>
      </c>
      <c r="I2095" s="31">
        <v>46090</v>
      </c>
      <c r="J2095" s="31" t="str">
        <f t="shared" si="42"/>
        <v>WD</v>
      </c>
      <c r="K2095" s="30" t="s">
        <v>5936</v>
      </c>
      <c r="L2095" s="30">
        <f t="shared" si="43"/>
        <v>7</v>
      </c>
      <c r="M2095" s="30" t="s">
        <v>5843</v>
      </c>
      <c r="N2095" s="32">
        <f t="shared" si="44"/>
        <v>7.9166666666666274E-3</v>
      </c>
      <c r="O2095" s="33">
        <v>70450</v>
      </c>
      <c r="P2095" s="34">
        <f>VLOOKUP(O2095,'CPT to wRVU'!$A$1:$C$9660,3,FALSE)</f>
        <v>0.85</v>
      </c>
      <c r="Q2095" s="28"/>
      <c r="R2095" s="28"/>
      <c r="S2095" s="28"/>
      <c r="T2095" s="28"/>
    </row>
    <row r="2096" spans="1:20" ht="27" customHeight="1" x14ac:dyDescent="0.2">
      <c r="A2096" s="35" t="s">
        <v>5937</v>
      </c>
      <c r="B2096" s="36" t="s">
        <v>40</v>
      </c>
      <c r="C2096" s="36" t="s">
        <v>3799</v>
      </c>
      <c r="D2096" s="36" t="s">
        <v>5741</v>
      </c>
      <c r="E2096" s="36" t="s">
        <v>5938</v>
      </c>
      <c r="F2096" s="36">
        <f t="shared" si="40"/>
        <v>5</v>
      </c>
      <c r="G2096" s="36" t="str">
        <f t="shared" si="41"/>
        <v>03/09/202607:35:34</v>
      </c>
      <c r="H2096" s="36" t="s">
        <v>5741</v>
      </c>
      <c r="I2096" s="37">
        <v>46090</v>
      </c>
      <c r="J2096" s="37" t="str">
        <f t="shared" si="42"/>
        <v>WD</v>
      </c>
      <c r="K2096" s="36" t="s">
        <v>5939</v>
      </c>
      <c r="L2096" s="36">
        <f t="shared" si="43"/>
        <v>7</v>
      </c>
      <c r="M2096" s="36" t="s">
        <v>5843</v>
      </c>
      <c r="N2096" s="38">
        <f t="shared" si="44"/>
        <v>9.8275462962962967E-2</v>
      </c>
      <c r="O2096" s="39">
        <v>73502</v>
      </c>
      <c r="P2096" s="40">
        <f>VLOOKUP(O2096,'CPT to wRVU'!$A$1:$C$9660,3,FALSE)</f>
        <v>0.22</v>
      </c>
      <c r="Q2096" s="25"/>
      <c r="R2096" s="25"/>
      <c r="S2096" s="25"/>
      <c r="T2096" s="25"/>
    </row>
    <row r="2097" spans="1:20" ht="27" customHeight="1" x14ac:dyDescent="0.2">
      <c r="A2097" s="29" t="s">
        <v>5940</v>
      </c>
      <c r="B2097" s="30" t="s">
        <v>40</v>
      </c>
      <c r="C2097" s="30" t="s">
        <v>477</v>
      </c>
      <c r="D2097" s="30" t="s">
        <v>5741</v>
      </c>
      <c r="E2097" s="30" t="s">
        <v>5938</v>
      </c>
      <c r="F2097" s="30">
        <f t="shared" si="40"/>
        <v>5</v>
      </c>
      <c r="G2097" s="30" t="str">
        <f t="shared" si="41"/>
        <v>03/09/202607:35:34</v>
      </c>
      <c r="H2097" s="30" t="s">
        <v>5741</v>
      </c>
      <c r="I2097" s="31">
        <v>46090</v>
      </c>
      <c r="J2097" s="31" t="str">
        <f t="shared" si="42"/>
        <v>WD</v>
      </c>
      <c r="K2097" s="30" t="s">
        <v>5939</v>
      </c>
      <c r="L2097" s="30">
        <f t="shared" si="43"/>
        <v>7</v>
      </c>
      <c r="M2097" s="30" t="s">
        <v>5843</v>
      </c>
      <c r="N2097" s="32">
        <f t="shared" si="44"/>
        <v>9.8275462962962967E-2</v>
      </c>
      <c r="O2097" s="33">
        <v>73552</v>
      </c>
      <c r="P2097" s="34">
        <f>VLOOKUP(O2097,'CPT to wRVU'!$A$1:$C$9660,3,FALSE)</f>
        <v>0.18</v>
      </c>
      <c r="Q2097" s="28"/>
      <c r="R2097" s="28"/>
      <c r="S2097" s="28"/>
      <c r="T2097" s="28"/>
    </row>
    <row r="2098" spans="1:20" ht="27" customHeight="1" x14ac:dyDescent="0.2">
      <c r="A2098" s="35" t="s">
        <v>5941</v>
      </c>
      <c r="B2098" s="36" t="s">
        <v>21</v>
      </c>
      <c r="C2098" s="36" t="s">
        <v>1016</v>
      </c>
      <c r="D2098" s="36" t="s">
        <v>5741</v>
      </c>
      <c r="E2098" s="36" t="s">
        <v>5935</v>
      </c>
      <c r="F2098" s="36">
        <f t="shared" si="40"/>
        <v>7</v>
      </c>
      <c r="G2098" s="36" t="str">
        <f t="shared" si="41"/>
        <v>03/09/202607:50:35</v>
      </c>
      <c r="H2098" s="36" t="s">
        <v>5741</v>
      </c>
      <c r="I2098" s="37">
        <v>46090</v>
      </c>
      <c r="J2098" s="37" t="str">
        <f t="shared" si="42"/>
        <v>WD</v>
      </c>
      <c r="K2098" s="36" t="s">
        <v>5942</v>
      </c>
      <c r="L2098" s="36">
        <f t="shared" si="43"/>
        <v>7</v>
      </c>
      <c r="M2098" s="36" t="s">
        <v>5843</v>
      </c>
      <c r="N2098" s="38">
        <f t="shared" si="44"/>
        <v>2.4907407407407378E-2</v>
      </c>
      <c r="O2098" s="39">
        <v>74176</v>
      </c>
      <c r="P2098" s="40">
        <f>VLOOKUP(O2098,'CPT to wRVU'!$A$1:$C$9660,3,FALSE)</f>
        <v>1.74</v>
      </c>
      <c r="Q2098" s="25"/>
      <c r="R2098" s="25"/>
      <c r="S2098" s="25"/>
      <c r="T2098" s="25"/>
    </row>
    <row r="2099" spans="1:20" ht="27" customHeight="1" x14ac:dyDescent="0.2">
      <c r="A2099" s="29" t="s">
        <v>5943</v>
      </c>
      <c r="B2099" s="30" t="s">
        <v>21</v>
      </c>
      <c r="C2099" s="30" t="s">
        <v>22</v>
      </c>
      <c r="D2099" s="30" t="s">
        <v>5741</v>
      </c>
      <c r="E2099" s="30" t="s">
        <v>5944</v>
      </c>
      <c r="F2099" s="30">
        <f t="shared" si="40"/>
        <v>7</v>
      </c>
      <c r="G2099" s="30" t="str">
        <f t="shared" si="41"/>
        <v>03/09/202608:02:50</v>
      </c>
      <c r="H2099" s="30" t="s">
        <v>5741</v>
      </c>
      <c r="I2099" s="31">
        <v>46090</v>
      </c>
      <c r="J2099" s="31" t="str">
        <f t="shared" si="42"/>
        <v>WD</v>
      </c>
      <c r="K2099" s="30" t="s">
        <v>5945</v>
      </c>
      <c r="L2099" s="30">
        <f t="shared" si="43"/>
        <v>8</v>
      </c>
      <c r="M2099" s="30" t="s">
        <v>5843</v>
      </c>
      <c r="N2099" s="32">
        <f t="shared" si="44"/>
        <v>2.7557870370370385E-2</v>
      </c>
      <c r="O2099" s="33">
        <v>74177</v>
      </c>
      <c r="P2099" s="34">
        <f>VLOOKUP(O2099,'CPT to wRVU'!$A$1:$C$9660,3,FALSE)</f>
        <v>1.82</v>
      </c>
      <c r="Q2099" s="28"/>
      <c r="R2099" s="28">
        <f>SUM(P2099:P2106)</f>
        <v>5.9499999999999993</v>
      </c>
      <c r="S2099" s="28"/>
      <c r="T2099" s="28"/>
    </row>
    <row r="2100" spans="1:20" ht="27" customHeight="1" x14ac:dyDescent="0.2">
      <c r="A2100" s="35" t="s">
        <v>5946</v>
      </c>
      <c r="B2100" s="36" t="s">
        <v>171</v>
      </c>
      <c r="C2100" s="36" t="s">
        <v>1249</v>
      </c>
      <c r="D2100" s="36" t="s">
        <v>5741</v>
      </c>
      <c r="E2100" s="36" t="s">
        <v>5947</v>
      </c>
      <c r="F2100" s="36">
        <f t="shared" si="40"/>
        <v>7</v>
      </c>
      <c r="G2100" s="36" t="str">
        <f t="shared" si="41"/>
        <v>03/09/202608:12:57</v>
      </c>
      <c r="H2100" s="36" t="s">
        <v>5741</v>
      </c>
      <c r="I2100" s="37">
        <v>46090</v>
      </c>
      <c r="J2100" s="37" t="str">
        <f t="shared" si="42"/>
        <v>WD</v>
      </c>
      <c r="K2100" s="36" t="s">
        <v>5948</v>
      </c>
      <c r="L2100" s="36">
        <f t="shared" si="43"/>
        <v>8</v>
      </c>
      <c r="M2100" s="36" t="s">
        <v>5843</v>
      </c>
      <c r="N2100" s="38">
        <f t="shared" si="44"/>
        <v>1.2708333333333321E-2</v>
      </c>
      <c r="O2100" s="39">
        <v>93970</v>
      </c>
      <c r="P2100" s="40">
        <f>VLOOKUP(O2100,'CPT to wRVU'!$A$1:$C$9660,3,FALSE)</f>
        <v>0.7</v>
      </c>
      <c r="Q2100" s="25"/>
      <c r="R2100" s="25"/>
      <c r="S2100" s="25"/>
      <c r="T2100" s="25"/>
    </row>
    <row r="2101" spans="1:20" ht="27" customHeight="1" x14ac:dyDescent="0.2">
      <c r="A2101" s="29" t="s">
        <v>5949</v>
      </c>
      <c r="B2101" s="30" t="s">
        <v>40</v>
      </c>
      <c r="C2101" s="30" t="s">
        <v>535</v>
      </c>
      <c r="D2101" s="30" t="s">
        <v>5741</v>
      </c>
      <c r="E2101" s="30" t="s">
        <v>5950</v>
      </c>
      <c r="F2101" s="30">
        <f t="shared" si="40"/>
        <v>5</v>
      </c>
      <c r="G2101" s="30" t="str">
        <f t="shared" si="41"/>
        <v>03/09/202608:13:54</v>
      </c>
      <c r="H2101" s="30" t="s">
        <v>5741</v>
      </c>
      <c r="I2101" s="31">
        <v>46090</v>
      </c>
      <c r="J2101" s="31" t="str">
        <f t="shared" si="42"/>
        <v>WD</v>
      </c>
      <c r="K2101" s="30" t="s">
        <v>5951</v>
      </c>
      <c r="L2101" s="30">
        <f t="shared" si="43"/>
        <v>8</v>
      </c>
      <c r="M2101" s="30" t="s">
        <v>5843</v>
      </c>
      <c r="N2101" s="32">
        <f t="shared" si="44"/>
        <v>0.12755787037037036</v>
      </c>
      <c r="O2101" s="33">
        <v>73502</v>
      </c>
      <c r="P2101" s="34">
        <f>VLOOKUP(O2101,'CPT to wRVU'!$A$1:$C$9660,3,FALSE)</f>
        <v>0.22</v>
      </c>
      <c r="Q2101" s="28"/>
      <c r="R2101" s="28"/>
      <c r="S2101" s="28"/>
      <c r="T2101" s="28"/>
    </row>
    <row r="2102" spans="1:20" ht="27" customHeight="1" x14ac:dyDescent="0.2">
      <c r="A2102" s="35" t="s">
        <v>5952</v>
      </c>
      <c r="B2102" s="36" t="s">
        <v>21</v>
      </c>
      <c r="C2102" s="36" t="s">
        <v>22</v>
      </c>
      <c r="D2102" s="36" t="s">
        <v>5741</v>
      </c>
      <c r="E2102" s="36" t="s">
        <v>5953</v>
      </c>
      <c r="F2102" s="36">
        <f t="shared" si="40"/>
        <v>8</v>
      </c>
      <c r="G2102" s="36" t="str">
        <f t="shared" si="41"/>
        <v>03/09/202608:24:34</v>
      </c>
      <c r="H2102" s="36" t="s">
        <v>5741</v>
      </c>
      <c r="I2102" s="37">
        <v>46090</v>
      </c>
      <c r="J2102" s="37" t="str">
        <f t="shared" si="42"/>
        <v>WD</v>
      </c>
      <c r="K2102" s="36" t="s">
        <v>5954</v>
      </c>
      <c r="L2102" s="36">
        <f t="shared" si="43"/>
        <v>8</v>
      </c>
      <c r="M2102" s="36" t="s">
        <v>5843</v>
      </c>
      <c r="N2102" s="38">
        <f t="shared" si="44"/>
        <v>8.6805555555555802E-3</v>
      </c>
      <c r="O2102" s="39">
        <v>74177</v>
      </c>
      <c r="P2102" s="40">
        <f>VLOOKUP(O2102,'CPT to wRVU'!$A$1:$C$9660,3,FALSE)</f>
        <v>1.82</v>
      </c>
      <c r="Q2102" s="25"/>
      <c r="R2102" s="25"/>
      <c r="S2102" s="25"/>
      <c r="T2102" s="25"/>
    </row>
    <row r="2103" spans="1:20" ht="27" customHeight="1" x14ac:dyDescent="0.2">
      <c r="A2103" s="29" t="s">
        <v>5955</v>
      </c>
      <c r="B2103" s="30" t="s">
        <v>21</v>
      </c>
      <c r="C2103" s="30" t="s">
        <v>28</v>
      </c>
      <c r="D2103" s="30" t="s">
        <v>5741</v>
      </c>
      <c r="E2103" s="30" t="s">
        <v>5956</v>
      </c>
      <c r="F2103" s="30">
        <f t="shared" si="40"/>
        <v>8</v>
      </c>
      <c r="G2103" s="30" t="str">
        <f t="shared" si="41"/>
        <v>03/09/202608:33:31</v>
      </c>
      <c r="H2103" s="30" t="s">
        <v>5741</v>
      </c>
      <c r="I2103" s="31">
        <v>46090</v>
      </c>
      <c r="J2103" s="31" t="str">
        <f t="shared" si="42"/>
        <v>WD</v>
      </c>
      <c r="K2103" s="30" t="s">
        <v>5957</v>
      </c>
      <c r="L2103" s="30">
        <f t="shared" si="43"/>
        <v>8</v>
      </c>
      <c r="M2103" s="30" t="s">
        <v>5843</v>
      </c>
      <c r="N2103" s="32">
        <f t="shared" si="44"/>
        <v>1.3854166666666667E-2</v>
      </c>
      <c r="O2103" s="33">
        <v>70450</v>
      </c>
      <c r="P2103" s="34">
        <f>VLOOKUP(O2103,'CPT to wRVU'!$A$1:$C$9660,3,FALSE)</f>
        <v>0.85</v>
      </c>
      <c r="Q2103" s="28"/>
      <c r="R2103" s="28"/>
      <c r="S2103" s="28"/>
      <c r="T2103" s="28"/>
    </row>
    <row r="2104" spans="1:20" ht="27" customHeight="1" x14ac:dyDescent="0.2">
      <c r="A2104" s="35" t="s">
        <v>5958</v>
      </c>
      <c r="B2104" s="36" t="s">
        <v>40</v>
      </c>
      <c r="C2104" s="36" t="s">
        <v>61</v>
      </c>
      <c r="D2104" s="36" t="s">
        <v>5741</v>
      </c>
      <c r="E2104" s="36" t="s">
        <v>5959</v>
      </c>
      <c r="F2104" s="36">
        <f t="shared" si="40"/>
        <v>7</v>
      </c>
      <c r="G2104" s="36" t="str">
        <f t="shared" si="41"/>
        <v>03/09/202608:34:26</v>
      </c>
      <c r="H2104" s="36" t="s">
        <v>5741</v>
      </c>
      <c r="I2104" s="37">
        <v>46090</v>
      </c>
      <c r="J2104" s="37" t="str">
        <f t="shared" si="42"/>
        <v>WD</v>
      </c>
      <c r="K2104" s="36" t="s">
        <v>5960</v>
      </c>
      <c r="L2104" s="36">
        <f t="shared" si="43"/>
        <v>8</v>
      </c>
      <c r="M2104" s="36" t="s">
        <v>5843</v>
      </c>
      <c r="N2104" s="38">
        <f t="shared" si="44"/>
        <v>2.618055555555554E-2</v>
      </c>
      <c r="O2104" s="39">
        <v>71045</v>
      </c>
      <c r="P2104" s="40">
        <f>VLOOKUP(O2104,'CPT to wRVU'!$A$1:$C$9660,3,FALSE)</f>
        <v>0.18</v>
      </c>
      <c r="Q2104" s="25"/>
      <c r="R2104" s="25"/>
      <c r="S2104" s="25"/>
      <c r="T2104" s="25"/>
    </row>
    <row r="2105" spans="1:20" ht="27" customHeight="1" x14ac:dyDescent="0.2">
      <c r="A2105" s="29" t="s">
        <v>5961</v>
      </c>
      <c r="B2105" s="30" t="s">
        <v>40</v>
      </c>
      <c r="C2105" s="30" t="s">
        <v>61</v>
      </c>
      <c r="D2105" s="30" t="s">
        <v>5741</v>
      </c>
      <c r="E2105" s="30" t="s">
        <v>5962</v>
      </c>
      <c r="F2105" s="30">
        <f t="shared" si="40"/>
        <v>5</v>
      </c>
      <c r="G2105" s="30" t="str">
        <f t="shared" si="41"/>
        <v>03/09/202608:49:31</v>
      </c>
      <c r="H2105" s="30" t="s">
        <v>5741</v>
      </c>
      <c r="I2105" s="31">
        <v>46090</v>
      </c>
      <c r="J2105" s="31" t="str">
        <f t="shared" si="42"/>
        <v>WD</v>
      </c>
      <c r="K2105" s="30" t="s">
        <v>5963</v>
      </c>
      <c r="L2105" s="30">
        <f t="shared" si="43"/>
        <v>8</v>
      </c>
      <c r="M2105" s="30" t="s">
        <v>5843</v>
      </c>
      <c r="N2105" s="32">
        <f t="shared" si="44"/>
        <v>0.15156249999999999</v>
      </c>
      <c r="O2105" s="33">
        <v>71045</v>
      </c>
      <c r="P2105" s="34">
        <f>VLOOKUP(O2105,'CPT to wRVU'!$A$1:$C$9660,3,FALSE)</f>
        <v>0.18</v>
      </c>
      <c r="Q2105" s="28"/>
      <c r="R2105" s="28"/>
      <c r="S2105" s="28"/>
      <c r="T2105" s="28"/>
    </row>
    <row r="2106" spans="1:20" ht="27" customHeight="1" x14ac:dyDescent="0.2">
      <c r="A2106" s="35" t="s">
        <v>5964</v>
      </c>
      <c r="B2106" s="36" t="s">
        <v>40</v>
      </c>
      <c r="C2106" s="36" t="s">
        <v>110</v>
      </c>
      <c r="D2106" s="36" t="s">
        <v>5741</v>
      </c>
      <c r="E2106" s="36" t="s">
        <v>5965</v>
      </c>
      <c r="F2106" s="36">
        <f t="shared" si="40"/>
        <v>5</v>
      </c>
      <c r="G2106" s="36" t="str">
        <f t="shared" si="41"/>
        <v>03/09/202608:52:49</v>
      </c>
      <c r="H2106" s="36" t="s">
        <v>5741</v>
      </c>
      <c r="I2106" s="37">
        <v>46090</v>
      </c>
      <c r="J2106" s="37" t="str">
        <f t="shared" si="42"/>
        <v>WD</v>
      </c>
      <c r="K2106" s="36" t="s">
        <v>5966</v>
      </c>
      <c r="L2106" s="36">
        <f t="shared" si="43"/>
        <v>8</v>
      </c>
      <c r="M2106" s="36" t="s">
        <v>5843</v>
      </c>
      <c r="N2106" s="38">
        <f t="shared" si="44"/>
        <v>0.14097222222222225</v>
      </c>
      <c r="O2106" s="39">
        <v>74018</v>
      </c>
      <c r="P2106" s="40">
        <f>VLOOKUP(O2106,'CPT to wRVU'!$A$1:$C$9660,3,FALSE)</f>
        <v>0.18</v>
      </c>
      <c r="Q2106" s="25"/>
      <c r="R2106" s="25"/>
      <c r="S2106" s="25"/>
      <c r="T2106" s="25"/>
    </row>
    <row r="2107" spans="1:20" ht="27" customHeight="1" x14ac:dyDescent="0.2">
      <c r="A2107" s="29" t="s">
        <v>5967</v>
      </c>
      <c r="B2107" s="30" t="s">
        <v>40</v>
      </c>
      <c r="C2107" s="30" t="s">
        <v>61</v>
      </c>
      <c r="D2107" s="30" t="s">
        <v>5741</v>
      </c>
      <c r="E2107" s="30" t="s">
        <v>5968</v>
      </c>
      <c r="F2107" s="30">
        <f t="shared" si="40"/>
        <v>5</v>
      </c>
      <c r="G2107" s="30" t="str">
        <f t="shared" si="41"/>
        <v>03/09/202609:03:07</v>
      </c>
      <c r="H2107" s="30" t="s">
        <v>5741</v>
      </c>
      <c r="I2107" s="31">
        <v>46090</v>
      </c>
      <c r="J2107" s="31" t="str">
        <f t="shared" si="42"/>
        <v>WD</v>
      </c>
      <c r="K2107" s="30" t="s">
        <v>5969</v>
      </c>
      <c r="L2107" s="30">
        <f t="shared" si="43"/>
        <v>9</v>
      </c>
      <c r="M2107" s="30" t="s">
        <v>5843</v>
      </c>
      <c r="N2107" s="32">
        <f t="shared" si="44"/>
        <v>0.16701388888888891</v>
      </c>
      <c r="O2107" s="33">
        <v>71045</v>
      </c>
      <c r="P2107" s="34">
        <f>VLOOKUP(O2107,'CPT to wRVU'!$A$1:$C$9660,3,FALSE)</f>
        <v>0.18</v>
      </c>
      <c r="Q2107" s="28"/>
      <c r="R2107" s="28">
        <f>SUM(P2107:P2115)</f>
        <v>3.71</v>
      </c>
      <c r="S2107" s="28"/>
      <c r="T2107" s="28"/>
    </row>
    <row r="2108" spans="1:20" ht="27" customHeight="1" x14ac:dyDescent="0.2">
      <c r="A2108" s="35" t="s">
        <v>5970</v>
      </c>
      <c r="B2108" s="36" t="s">
        <v>40</v>
      </c>
      <c r="C2108" s="36" t="s">
        <v>41</v>
      </c>
      <c r="D2108" s="36" t="s">
        <v>5741</v>
      </c>
      <c r="E2108" s="36" t="s">
        <v>5971</v>
      </c>
      <c r="F2108" s="36">
        <f t="shared" si="40"/>
        <v>8</v>
      </c>
      <c r="G2108" s="36" t="str">
        <f t="shared" si="41"/>
        <v>03/09/202609:05:13</v>
      </c>
      <c r="H2108" s="36" t="s">
        <v>5741</v>
      </c>
      <c r="I2108" s="37">
        <v>46090</v>
      </c>
      <c r="J2108" s="37" t="str">
        <f t="shared" si="42"/>
        <v>WD</v>
      </c>
      <c r="K2108" s="36" t="s">
        <v>5972</v>
      </c>
      <c r="L2108" s="36">
        <f t="shared" si="43"/>
        <v>9</v>
      </c>
      <c r="M2108" s="36" t="s">
        <v>5843</v>
      </c>
      <c r="N2108" s="38">
        <f t="shared" si="44"/>
        <v>5.0694444444444042E-3</v>
      </c>
      <c r="O2108" s="39">
        <v>71046</v>
      </c>
      <c r="P2108" s="40">
        <f>VLOOKUP(O2108,'CPT to wRVU'!$A$1:$C$9660,3,FALSE)</f>
        <v>0.22</v>
      </c>
      <c r="Q2108" s="25"/>
      <c r="R2108" s="25"/>
      <c r="S2108" s="25"/>
      <c r="T2108" s="25"/>
    </row>
    <row r="2109" spans="1:20" ht="27" customHeight="1" x14ac:dyDescent="0.2">
      <c r="A2109" s="29" t="s">
        <v>5973</v>
      </c>
      <c r="B2109" s="30" t="s">
        <v>40</v>
      </c>
      <c r="C2109" s="30" t="s">
        <v>61</v>
      </c>
      <c r="D2109" s="30" t="s">
        <v>5741</v>
      </c>
      <c r="E2109" s="30" t="s">
        <v>5974</v>
      </c>
      <c r="F2109" s="30">
        <f t="shared" si="40"/>
        <v>9</v>
      </c>
      <c r="G2109" s="30" t="str">
        <f t="shared" si="41"/>
        <v>03/09/202609:18:19</v>
      </c>
      <c r="H2109" s="30" t="s">
        <v>5741</v>
      </c>
      <c r="I2109" s="31">
        <v>46090</v>
      </c>
      <c r="J2109" s="31" t="str">
        <f t="shared" si="42"/>
        <v>WD</v>
      </c>
      <c r="K2109" s="30" t="s">
        <v>5975</v>
      </c>
      <c r="L2109" s="30">
        <f t="shared" si="43"/>
        <v>9</v>
      </c>
      <c r="M2109" s="30" t="s">
        <v>5843</v>
      </c>
      <c r="N2109" s="32">
        <f t="shared" si="44"/>
        <v>1.0509259259259274E-2</v>
      </c>
      <c r="O2109" s="33">
        <v>71045</v>
      </c>
      <c r="P2109" s="34">
        <f>VLOOKUP(O2109,'CPT to wRVU'!$A$1:$C$9660,3,FALSE)</f>
        <v>0.18</v>
      </c>
      <c r="Q2109" s="28"/>
      <c r="R2109" s="28"/>
      <c r="S2109" s="28"/>
      <c r="T2109" s="28"/>
    </row>
    <row r="2110" spans="1:20" ht="27" customHeight="1" x14ac:dyDescent="0.2">
      <c r="A2110" s="35" t="s">
        <v>5976</v>
      </c>
      <c r="B2110" s="36" t="s">
        <v>40</v>
      </c>
      <c r="C2110" s="36" t="s">
        <v>41</v>
      </c>
      <c r="D2110" s="36" t="s">
        <v>5741</v>
      </c>
      <c r="E2110" s="36" t="s">
        <v>5977</v>
      </c>
      <c r="F2110" s="36">
        <f t="shared" si="40"/>
        <v>9</v>
      </c>
      <c r="G2110" s="36" t="str">
        <f t="shared" si="41"/>
        <v>03/09/202609:20:28</v>
      </c>
      <c r="H2110" s="36" t="s">
        <v>5741</v>
      </c>
      <c r="I2110" s="37">
        <v>46090</v>
      </c>
      <c r="J2110" s="37" t="str">
        <f t="shared" si="42"/>
        <v>WD</v>
      </c>
      <c r="K2110" s="36" t="s">
        <v>5978</v>
      </c>
      <c r="L2110" s="36">
        <f t="shared" si="43"/>
        <v>9</v>
      </c>
      <c r="M2110" s="36" t="s">
        <v>5843</v>
      </c>
      <c r="N2110" s="38">
        <f t="shared" si="44"/>
        <v>1.2372685185185195E-2</v>
      </c>
      <c r="O2110" s="39">
        <v>71046</v>
      </c>
      <c r="P2110" s="40">
        <f>VLOOKUP(O2110,'CPT to wRVU'!$A$1:$C$9660,3,FALSE)</f>
        <v>0.22</v>
      </c>
      <c r="Q2110" s="25"/>
      <c r="R2110" s="25"/>
      <c r="S2110" s="25"/>
      <c r="T2110" s="25"/>
    </row>
    <row r="2111" spans="1:20" ht="27" customHeight="1" x14ac:dyDescent="0.2">
      <c r="A2111" s="29" t="s">
        <v>5979</v>
      </c>
      <c r="B2111" s="30" t="s">
        <v>40</v>
      </c>
      <c r="C2111" s="30" t="s">
        <v>2128</v>
      </c>
      <c r="D2111" s="30" t="s">
        <v>5741</v>
      </c>
      <c r="E2111" s="30" t="s">
        <v>5980</v>
      </c>
      <c r="F2111" s="30">
        <f t="shared" si="40"/>
        <v>9</v>
      </c>
      <c r="G2111" s="30" t="str">
        <f t="shared" si="41"/>
        <v>03/09/202609:27:36</v>
      </c>
      <c r="H2111" s="30" t="s">
        <v>5741</v>
      </c>
      <c r="I2111" s="31">
        <v>46090</v>
      </c>
      <c r="J2111" s="31" t="str">
        <f t="shared" si="42"/>
        <v>WD</v>
      </c>
      <c r="K2111" s="30" t="s">
        <v>1422</v>
      </c>
      <c r="L2111" s="30">
        <f t="shared" si="43"/>
        <v>9</v>
      </c>
      <c r="M2111" s="30" t="s">
        <v>5843</v>
      </c>
      <c r="N2111" s="32">
        <f t="shared" si="44"/>
        <v>1.4745370370370381E-2</v>
      </c>
      <c r="O2111" s="33">
        <v>71045</v>
      </c>
      <c r="P2111" s="34">
        <f>VLOOKUP(O2111,'CPT to wRVU'!$A$1:$C$9660,3,FALSE)</f>
        <v>0.18</v>
      </c>
      <c r="Q2111" s="28"/>
      <c r="R2111" s="28"/>
      <c r="S2111" s="28"/>
      <c r="T2111" s="28"/>
    </row>
    <row r="2112" spans="1:20" ht="27" customHeight="1" x14ac:dyDescent="0.2">
      <c r="A2112" s="35" t="s">
        <v>5981</v>
      </c>
      <c r="B2112" s="36" t="s">
        <v>21</v>
      </c>
      <c r="C2112" s="36" t="s">
        <v>1016</v>
      </c>
      <c r="D2112" s="36" t="s">
        <v>5741</v>
      </c>
      <c r="E2112" s="36" t="s">
        <v>5982</v>
      </c>
      <c r="F2112" s="36">
        <f t="shared" si="40"/>
        <v>9</v>
      </c>
      <c r="G2112" s="36" t="str">
        <f t="shared" si="41"/>
        <v>03/09/202609:39:35</v>
      </c>
      <c r="H2112" s="36" t="s">
        <v>5741</v>
      </c>
      <c r="I2112" s="37">
        <v>46090</v>
      </c>
      <c r="J2112" s="37" t="str">
        <f t="shared" si="42"/>
        <v>WD</v>
      </c>
      <c r="K2112" s="36" t="s">
        <v>5983</v>
      </c>
      <c r="L2112" s="36">
        <f t="shared" si="43"/>
        <v>9</v>
      </c>
      <c r="M2112" s="36" t="s">
        <v>5843</v>
      </c>
      <c r="N2112" s="38">
        <f t="shared" si="44"/>
        <v>2.0266203703703689E-2</v>
      </c>
      <c r="O2112" s="39">
        <v>74176</v>
      </c>
      <c r="P2112" s="40">
        <f>VLOOKUP(O2112,'CPT to wRVU'!$A$1:$C$9660,3,FALSE)</f>
        <v>1.74</v>
      </c>
      <c r="Q2112" s="25"/>
      <c r="R2112" s="25"/>
      <c r="S2112" s="25"/>
      <c r="T2112" s="25"/>
    </row>
    <row r="2113" spans="1:20" ht="27" customHeight="1" x14ac:dyDescent="0.2">
      <c r="A2113" s="29" t="s">
        <v>5984</v>
      </c>
      <c r="B2113" s="30" t="s">
        <v>171</v>
      </c>
      <c r="C2113" s="30" t="s">
        <v>1228</v>
      </c>
      <c r="D2113" s="30" t="s">
        <v>5741</v>
      </c>
      <c r="E2113" s="30" t="s">
        <v>5985</v>
      </c>
      <c r="F2113" s="30">
        <f t="shared" si="40"/>
        <v>9</v>
      </c>
      <c r="G2113" s="30" t="str">
        <f t="shared" si="41"/>
        <v>03/09/202609:53:29</v>
      </c>
      <c r="H2113" s="30" t="s">
        <v>5741</v>
      </c>
      <c r="I2113" s="31">
        <v>46090</v>
      </c>
      <c r="J2113" s="31" t="str">
        <f t="shared" si="42"/>
        <v>WD</v>
      </c>
      <c r="K2113" s="30" t="s">
        <v>5986</v>
      </c>
      <c r="L2113" s="30">
        <f t="shared" si="43"/>
        <v>9</v>
      </c>
      <c r="M2113" s="30" t="s">
        <v>5843</v>
      </c>
      <c r="N2113" s="32">
        <f t="shared" si="44"/>
        <v>1.5729166666666683E-2</v>
      </c>
      <c r="O2113" s="33">
        <v>76815</v>
      </c>
      <c r="P2113" s="34">
        <f>VLOOKUP(O2113,'CPT to wRVU'!$A$1:$C$9660,3,FALSE)</f>
        <v>0.65</v>
      </c>
      <c r="Q2113" s="28"/>
      <c r="R2113" s="28"/>
      <c r="S2113" s="28"/>
      <c r="T2113" s="28"/>
    </row>
    <row r="2114" spans="1:20" ht="27" customHeight="1" x14ac:dyDescent="0.2">
      <c r="A2114" s="35" t="s">
        <v>5987</v>
      </c>
      <c r="B2114" s="36" t="s">
        <v>40</v>
      </c>
      <c r="C2114" s="36" t="s">
        <v>485</v>
      </c>
      <c r="D2114" s="36" t="s">
        <v>5741</v>
      </c>
      <c r="E2114" s="36" t="s">
        <v>5988</v>
      </c>
      <c r="F2114" s="36">
        <f t="shared" si="40"/>
        <v>9</v>
      </c>
      <c r="G2114" s="36" t="str">
        <f t="shared" si="41"/>
        <v>03/09/202609:56:30</v>
      </c>
      <c r="H2114" s="36" t="s">
        <v>5741</v>
      </c>
      <c r="I2114" s="37">
        <v>46090</v>
      </c>
      <c r="J2114" s="37" t="str">
        <f t="shared" si="42"/>
        <v>WD</v>
      </c>
      <c r="K2114" s="36" t="s">
        <v>5989</v>
      </c>
      <c r="L2114" s="36">
        <f t="shared" si="43"/>
        <v>9</v>
      </c>
      <c r="M2114" s="36" t="s">
        <v>5843</v>
      </c>
      <c r="N2114" s="38">
        <f t="shared" si="44"/>
        <v>3.2986111111111271E-3</v>
      </c>
      <c r="O2114" s="39">
        <v>73030</v>
      </c>
      <c r="P2114" s="40">
        <f>VLOOKUP(O2114,'CPT to wRVU'!$A$1:$C$9660,3,FALSE)</f>
        <v>0.18</v>
      </c>
      <c r="Q2114" s="25"/>
      <c r="R2114" s="25"/>
      <c r="S2114" s="25"/>
      <c r="T2114" s="25"/>
    </row>
    <row r="2115" spans="1:20" ht="27" customHeight="1" x14ac:dyDescent="0.2">
      <c r="A2115" s="29" t="s">
        <v>5990</v>
      </c>
      <c r="B2115" s="30" t="s">
        <v>40</v>
      </c>
      <c r="C2115" s="30" t="s">
        <v>2250</v>
      </c>
      <c r="D2115" s="30" t="s">
        <v>5741</v>
      </c>
      <c r="E2115" s="30" t="s">
        <v>5988</v>
      </c>
      <c r="F2115" s="30">
        <f t="shared" si="40"/>
        <v>9</v>
      </c>
      <c r="G2115" s="30" t="str">
        <f t="shared" si="41"/>
        <v>03/09/202609:56:30</v>
      </c>
      <c r="H2115" s="30" t="s">
        <v>5741</v>
      </c>
      <c r="I2115" s="31">
        <v>46090</v>
      </c>
      <c r="J2115" s="31" t="str">
        <f t="shared" si="42"/>
        <v>WD</v>
      </c>
      <c r="K2115" s="30" t="s">
        <v>5989</v>
      </c>
      <c r="L2115" s="30">
        <f t="shared" si="43"/>
        <v>9</v>
      </c>
      <c r="M2115" s="30" t="s">
        <v>5843</v>
      </c>
      <c r="N2115" s="32">
        <f t="shared" si="44"/>
        <v>3.2986111111111271E-3</v>
      </c>
      <c r="O2115" s="33">
        <v>73060</v>
      </c>
      <c r="P2115" s="34">
        <f>VLOOKUP(O2115,'CPT to wRVU'!$A$1:$C$9660,3,FALSE)</f>
        <v>0.16</v>
      </c>
      <c r="Q2115" s="28"/>
      <c r="R2115" s="28"/>
      <c r="S2115" s="28"/>
      <c r="T2115" s="28"/>
    </row>
    <row r="2116" spans="1:20" ht="27" customHeight="1" x14ac:dyDescent="0.2">
      <c r="A2116" s="35" t="s">
        <v>5991</v>
      </c>
      <c r="B2116" s="36" t="s">
        <v>40</v>
      </c>
      <c r="C2116" s="36" t="s">
        <v>110</v>
      </c>
      <c r="D2116" s="36" t="s">
        <v>5741</v>
      </c>
      <c r="E2116" s="36" t="s">
        <v>5992</v>
      </c>
      <c r="F2116" s="36">
        <f t="shared" si="40"/>
        <v>9</v>
      </c>
      <c r="G2116" s="36" t="str">
        <f t="shared" si="41"/>
        <v>03/09/202610:00:26</v>
      </c>
      <c r="H2116" s="36" t="s">
        <v>5741</v>
      </c>
      <c r="I2116" s="37">
        <v>46090</v>
      </c>
      <c r="J2116" s="37" t="str">
        <f t="shared" si="42"/>
        <v>WD</v>
      </c>
      <c r="K2116" s="36" t="s">
        <v>5993</v>
      </c>
      <c r="L2116" s="36">
        <f t="shared" si="43"/>
        <v>10</v>
      </c>
      <c r="M2116" s="36" t="s">
        <v>5843</v>
      </c>
      <c r="N2116" s="38">
        <f t="shared" si="44"/>
        <v>8.3101851851851705E-3</v>
      </c>
      <c r="O2116" s="39">
        <v>74018</v>
      </c>
      <c r="P2116" s="40">
        <f>VLOOKUP(O2116,'CPT to wRVU'!$A$1:$C$9660,3,FALSE)</f>
        <v>0.18</v>
      </c>
      <c r="Q2116" s="25"/>
      <c r="R2116" s="25">
        <f>SUM(P2116:P2121)</f>
        <v>3.3000000000000003</v>
      </c>
      <c r="S2116" s="25"/>
      <c r="T2116" s="25"/>
    </row>
    <row r="2117" spans="1:20" ht="27" customHeight="1" x14ac:dyDescent="0.2">
      <c r="A2117" s="29" t="s">
        <v>5994</v>
      </c>
      <c r="B2117" s="30" t="s">
        <v>40</v>
      </c>
      <c r="C2117" s="30" t="s">
        <v>41</v>
      </c>
      <c r="D2117" s="30" t="s">
        <v>5741</v>
      </c>
      <c r="E2117" s="30" t="s">
        <v>5995</v>
      </c>
      <c r="F2117" s="30">
        <f t="shared" si="40"/>
        <v>9</v>
      </c>
      <c r="G2117" s="30" t="str">
        <f t="shared" si="41"/>
        <v>03/09/202610:01:11</v>
      </c>
      <c r="H2117" s="30" t="s">
        <v>5741</v>
      </c>
      <c r="I2117" s="31">
        <v>46090</v>
      </c>
      <c r="J2117" s="31" t="str">
        <f t="shared" si="42"/>
        <v>WD</v>
      </c>
      <c r="K2117" s="30" t="s">
        <v>5996</v>
      </c>
      <c r="L2117" s="30">
        <f t="shared" si="43"/>
        <v>10</v>
      </c>
      <c r="M2117" s="30" t="s">
        <v>5843</v>
      </c>
      <c r="N2117" s="32">
        <f t="shared" si="44"/>
        <v>1.8750000000000155E-3</v>
      </c>
      <c r="O2117" s="33">
        <v>71046</v>
      </c>
      <c r="P2117" s="34">
        <f>VLOOKUP(O2117,'CPT to wRVU'!$A$1:$C$9660,3,FALSE)</f>
        <v>0.22</v>
      </c>
      <c r="Q2117" s="28"/>
      <c r="R2117" s="28"/>
      <c r="S2117" s="28"/>
      <c r="T2117" s="28"/>
    </row>
    <row r="2118" spans="1:20" ht="27" customHeight="1" x14ac:dyDescent="0.2">
      <c r="A2118" s="35" t="s">
        <v>5997</v>
      </c>
      <c r="B2118" s="36" t="s">
        <v>40</v>
      </c>
      <c r="C2118" s="36" t="s">
        <v>958</v>
      </c>
      <c r="D2118" s="36" t="s">
        <v>5741</v>
      </c>
      <c r="E2118" s="36" t="s">
        <v>5995</v>
      </c>
      <c r="F2118" s="36">
        <f t="shared" si="40"/>
        <v>9</v>
      </c>
      <c r="G2118" s="36" t="str">
        <f t="shared" si="41"/>
        <v>03/09/202610:04:16</v>
      </c>
      <c r="H2118" s="36" t="s">
        <v>5741</v>
      </c>
      <c r="I2118" s="37">
        <v>46090</v>
      </c>
      <c r="J2118" s="37" t="str">
        <f t="shared" si="42"/>
        <v>WD</v>
      </c>
      <c r="K2118" s="36" t="s">
        <v>3506</v>
      </c>
      <c r="L2118" s="36">
        <f t="shared" si="43"/>
        <v>10</v>
      </c>
      <c r="M2118" s="36" t="s">
        <v>5843</v>
      </c>
      <c r="N2118" s="38">
        <f t="shared" si="44"/>
        <v>4.0162037037037024E-3</v>
      </c>
      <c r="O2118" s="39">
        <v>73060</v>
      </c>
      <c r="P2118" s="40">
        <f>VLOOKUP(O2118,'CPT to wRVU'!$A$1:$C$9660,3,FALSE)</f>
        <v>0.16</v>
      </c>
      <c r="Q2118" s="25"/>
      <c r="R2118" s="25"/>
      <c r="S2118" s="25"/>
      <c r="T2118" s="25"/>
    </row>
    <row r="2119" spans="1:20" ht="27" customHeight="1" x14ac:dyDescent="0.2">
      <c r="A2119" s="29" t="s">
        <v>5998</v>
      </c>
      <c r="B2119" s="30" t="s">
        <v>21</v>
      </c>
      <c r="C2119" s="30" t="s">
        <v>3278</v>
      </c>
      <c r="D2119" s="30" t="s">
        <v>5741</v>
      </c>
      <c r="E2119" s="30" t="s">
        <v>5999</v>
      </c>
      <c r="F2119" s="30">
        <f t="shared" si="40"/>
        <v>10</v>
      </c>
      <c r="G2119" s="30" t="str">
        <f t="shared" si="41"/>
        <v>03/09/202610:17:29</v>
      </c>
      <c r="H2119" s="30" t="s">
        <v>5741</v>
      </c>
      <c r="I2119" s="31">
        <v>46090</v>
      </c>
      <c r="J2119" s="31" t="str">
        <f t="shared" si="42"/>
        <v>WD</v>
      </c>
      <c r="K2119" s="30" t="s">
        <v>6000</v>
      </c>
      <c r="L2119" s="30">
        <f t="shared" si="43"/>
        <v>10</v>
      </c>
      <c r="M2119" s="30" t="s">
        <v>5843</v>
      </c>
      <c r="N2119" s="32">
        <f t="shared" si="44"/>
        <v>1.0370370370370363E-2</v>
      </c>
      <c r="O2119" s="33">
        <v>73701</v>
      </c>
      <c r="P2119" s="34">
        <f>VLOOKUP(O2119,'CPT to wRVU'!$A$1:$C$9660,3,FALSE)</f>
        <v>1.1599999999999999</v>
      </c>
      <c r="Q2119" s="28"/>
      <c r="R2119" s="28"/>
      <c r="S2119" s="28"/>
      <c r="T2119" s="28"/>
    </row>
    <row r="2120" spans="1:20" ht="27" customHeight="1" x14ac:dyDescent="0.2">
      <c r="A2120" s="35" t="s">
        <v>6001</v>
      </c>
      <c r="B2120" s="36" t="s">
        <v>171</v>
      </c>
      <c r="C2120" s="36" t="s">
        <v>1573</v>
      </c>
      <c r="D2120" s="36" t="s">
        <v>5741</v>
      </c>
      <c r="E2120" s="36" t="s">
        <v>6002</v>
      </c>
      <c r="F2120" s="36">
        <f t="shared" si="40"/>
        <v>10</v>
      </c>
      <c r="G2120" s="36" t="str">
        <f t="shared" si="41"/>
        <v>03/09/202610:30:15</v>
      </c>
      <c r="H2120" s="36" t="s">
        <v>5741</v>
      </c>
      <c r="I2120" s="37">
        <v>46090</v>
      </c>
      <c r="J2120" s="37" t="str">
        <f t="shared" si="42"/>
        <v>WD</v>
      </c>
      <c r="K2120" s="36" t="s">
        <v>6003</v>
      </c>
      <c r="L2120" s="36">
        <f t="shared" si="43"/>
        <v>10</v>
      </c>
      <c r="M2120" s="36" t="s">
        <v>5843</v>
      </c>
      <c r="N2120" s="38">
        <f t="shared" si="44"/>
        <v>7.9513888888889106E-3</v>
      </c>
      <c r="O2120" s="39">
        <v>76819</v>
      </c>
      <c r="P2120" s="40">
        <f>VLOOKUP(O2120,'CPT to wRVU'!$A$1:$C$9660,3,FALSE)</f>
        <v>0.77</v>
      </c>
      <c r="Q2120" s="25"/>
      <c r="R2120" s="25"/>
      <c r="S2120" s="25"/>
      <c r="T2120" s="25"/>
    </row>
    <row r="2121" spans="1:20" ht="27" customHeight="1" x14ac:dyDescent="0.2">
      <c r="A2121" s="29" t="s">
        <v>6004</v>
      </c>
      <c r="B2121" s="30" t="s">
        <v>171</v>
      </c>
      <c r="C2121" s="30" t="s">
        <v>393</v>
      </c>
      <c r="D2121" s="30" t="s">
        <v>5741</v>
      </c>
      <c r="E2121" s="30" t="s">
        <v>6005</v>
      </c>
      <c r="F2121" s="30">
        <f t="shared" si="40"/>
        <v>10</v>
      </c>
      <c r="G2121" s="30" t="str">
        <f t="shared" si="41"/>
        <v>03/09/202610:38:27</v>
      </c>
      <c r="H2121" s="30" t="s">
        <v>5741</v>
      </c>
      <c r="I2121" s="31">
        <v>46090</v>
      </c>
      <c r="J2121" s="31" t="str">
        <f t="shared" si="42"/>
        <v>WD</v>
      </c>
      <c r="K2121" s="30" t="s">
        <v>6006</v>
      </c>
      <c r="L2121" s="30">
        <f t="shared" si="43"/>
        <v>10</v>
      </c>
      <c r="M2121" s="30" t="s">
        <v>5843</v>
      </c>
      <c r="N2121" s="32">
        <f t="shared" si="44"/>
        <v>1.6747685185185157E-2</v>
      </c>
      <c r="O2121" s="33">
        <v>76700</v>
      </c>
      <c r="P2121" s="34">
        <f>VLOOKUP(O2121,'CPT to wRVU'!$A$1:$C$9660,3,FALSE)</f>
        <v>0.81</v>
      </c>
      <c r="Q2121" s="28"/>
      <c r="R2121" s="28"/>
      <c r="S2121" s="28"/>
      <c r="T2121" s="28"/>
    </row>
    <row r="2122" spans="1:20" ht="27" customHeight="1" x14ac:dyDescent="0.2">
      <c r="A2122" s="35" t="s">
        <v>6007</v>
      </c>
      <c r="B2122" s="36" t="s">
        <v>21</v>
      </c>
      <c r="C2122" s="36" t="s">
        <v>6008</v>
      </c>
      <c r="D2122" s="36" t="s">
        <v>5741</v>
      </c>
      <c r="E2122" s="36" t="s">
        <v>6009</v>
      </c>
      <c r="F2122" s="36">
        <f t="shared" si="40"/>
        <v>10</v>
      </c>
      <c r="G2122" s="36" t="str">
        <f t="shared" si="41"/>
        <v>03/09/202611:07:43</v>
      </c>
      <c r="H2122" s="36" t="s">
        <v>5741</v>
      </c>
      <c r="I2122" s="37">
        <v>46090</v>
      </c>
      <c r="J2122" s="37" t="str">
        <f t="shared" si="42"/>
        <v>WD</v>
      </c>
      <c r="K2122" s="36" t="s">
        <v>6010</v>
      </c>
      <c r="L2122" s="36">
        <f t="shared" si="43"/>
        <v>11</v>
      </c>
      <c r="M2122" s="36" t="s">
        <v>5843</v>
      </c>
      <c r="N2122" s="38">
        <f t="shared" si="44"/>
        <v>1.6446759259259258E-2</v>
      </c>
      <c r="O2122" s="39">
        <v>71270</v>
      </c>
      <c r="P2122" s="40">
        <f>VLOOKUP(O2122,'CPT to wRVU'!$A$1:$C$9660,3,FALSE)</f>
        <v>1.25</v>
      </c>
      <c r="Q2122" s="25"/>
      <c r="R2122" s="25">
        <f>SUM(P2122:P2130)</f>
        <v>5.67</v>
      </c>
      <c r="S2122" s="25"/>
      <c r="T2122" s="25"/>
    </row>
    <row r="2123" spans="1:20" ht="27" customHeight="1" x14ac:dyDescent="0.2">
      <c r="A2123" s="29" t="s">
        <v>6011</v>
      </c>
      <c r="B2123" s="30" t="s">
        <v>21</v>
      </c>
      <c r="C2123" s="30" t="s">
        <v>400</v>
      </c>
      <c r="D2123" s="30" t="s">
        <v>5741</v>
      </c>
      <c r="E2123" s="30" t="s">
        <v>6009</v>
      </c>
      <c r="F2123" s="30">
        <f t="shared" si="40"/>
        <v>10</v>
      </c>
      <c r="G2123" s="30" t="str">
        <f t="shared" si="41"/>
        <v>03/09/202611:07:43</v>
      </c>
      <c r="H2123" s="30" t="s">
        <v>5741</v>
      </c>
      <c r="I2123" s="31">
        <v>46090</v>
      </c>
      <c r="J2123" s="31" t="str">
        <f t="shared" si="42"/>
        <v>WD</v>
      </c>
      <c r="K2123" s="30" t="s">
        <v>6010</v>
      </c>
      <c r="L2123" s="30">
        <f t="shared" si="43"/>
        <v>11</v>
      </c>
      <c r="M2123" s="30" t="s">
        <v>5843</v>
      </c>
      <c r="N2123" s="32">
        <f t="shared" si="44"/>
        <v>1.6446759259259258E-2</v>
      </c>
      <c r="O2123" s="33">
        <v>74178</v>
      </c>
      <c r="P2123" s="34">
        <f>VLOOKUP(O2123,'CPT to wRVU'!$A$1:$C$9660,3,FALSE)</f>
        <v>2.0099999999999998</v>
      </c>
      <c r="Q2123" s="28"/>
      <c r="R2123" s="28"/>
      <c r="S2123" s="28"/>
      <c r="T2123" s="28"/>
    </row>
    <row r="2124" spans="1:20" ht="27" customHeight="1" x14ac:dyDescent="0.2">
      <c r="A2124" s="35" t="s">
        <v>6012</v>
      </c>
      <c r="B2124" s="36" t="s">
        <v>40</v>
      </c>
      <c r="C2124" s="36" t="s">
        <v>68</v>
      </c>
      <c r="D2124" s="36" t="s">
        <v>5741</v>
      </c>
      <c r="E2124" s="36" t="s">
        <v>6013</v>
      </c>
      <c r="F2124" s="36">
        <f t="shared" si="40"/>
        <v>10</v>
      </c>
      <c r="G2124" s="36" t="str">
        <f t="shared" si="41"/>
        <v>03/09/202611:15:16</v>
      </c>
      <c r="H2124" s="36" t="s">
        <v>5741</v>
      </c>
      <c r="I2124" s="37">
        <v>46090</v>
      </c>
      <c r="J2124" s="37" t="str">
        <f t="shared" si="42"/>
        <v>WD</v>
      </c>
      <c r="K2124" s="36" t="s">
        <v>1595</v>
      </c>
      <c r="L2124" s="36">
        <f t="shared" si="43"/>
        <v>11</v>
      </c>
      <c r="M2124" s="36" t="s">
        <v>5843</v>
      </c>
      <c r="N2124" s="38">
        <f t="shared" si="44"/>
        <v>1.1273148148148115E-2</v>
      </c>
      <c r="O2124" s="39">
        <v>72170</v>
      </c>
      <c r="P2124" s="40">
        <f>VLOOKUP(O2124,'CPT to wRVU'!$A$1:$C$9660,3,FALSE)</f>
        <v>0.17</v>
      </c>
      <c r="Q2124" s="25"/>
      <c r="R2124" s="25"/>
      <c r="S2124" s="25"/>
      <c r="T2124" s="25"/>
    </row>
    <row r="2125" spans="1:20" ht="27" customHeight="1" x14ac:dyDescent="0.2">
      <c r="A2125" s="29" t="s">
        <v>6014</v>
      </c>
      <c r="B2125" s="30" t="s">
        <v>40</v>
      </c>
      <c r="C2125" s="30" t="s">
        <v>621</v>
      </c>
      <c r="D2125" s="30" t="s">
        <v>5741</v>
      </c>
      <c r="E2125" s="30" t="s">
        <v>6015</v>
      </c>
      <c r="F2125" s="30">
        <f t="shared" si="40"/>
        <v>11</v>
      </c>
      <c r="G2125" s="30" t="str">
        <f t="shared" si="41"/>
        <v>03/09/202611:16:31</v>
      </c>
      <c r="H2125" s="30" t="s">
        <v>5741</v>
      </c>
      <c r="I2125" s="31">
        <v>46090</v>
      </c>
      <c r="J2125" s="31" t="str">
        <f t="shared" si="42"/>
        <v>WD</v>
      </c>
      <c r="K2125" s="30" t="s">
        <v>6016</v>
      </c>
      <c r="L2125" s="30">
        <f t="shared" si="43"/>
        <v>11</v>
      </c>
      <c r="M2125" s="30" t="s">
        <v>5843</v>
      </c>
      <c r="N2125" s="32">
        <f t="shared" si="44"/>
        <v>2.0601851851851927E-3</v>
      </c>
      <c r="O2125" s="33">
        <v>72040</v>
      </c>
      <c r="P2125" s="34">
        <f>VLOOKUP(O2125,'CPT to wRVU'!$A$1:$C$9660,3,FALSE)</f>
        <v>0.22</v>
      </c>
      <c r="Q2125" s="28"/>
      <c r="R2125" s="28"/>
      <c r="S2125" s="28"/>
      <c r="T2125" s="28"/>
    </row>
    <row r="2126" spans="1:20" ht="37.5" customHeight="1" x14ac:dyDescent="0.2">
      <c r="A2126" s="35" t="s">
        <v>6017</v>
      </c>
      <c r="B2126" s="36" t="s">
        <v>40</v>
      </c>
      <c r="C2126" s="36" t="s">
        <v>617</v>
      </c>
      <c r="D2126" s="36" t="s">
        <v>5741</v>
      </c>
      <c r="E2126" s="36" t="s">
        <v>6015</v>
      </c>
      <c r="F2126" s="36">
        <f t="shared" si="40"/>
        <v>11</v>
      </c>
      <c r="G2126" s="36" t="str">
        <f t="shared" si="41"/>
        <v>03/09/202611:21:54</v>
      </c>
      <c r="H2126" s="36" t="s">
        <v>5741</v>
      </c>
      <c r="I2126" s="37">
        <v>46090</v>
      </c>
      <c r="J2126" s="37" t="str">
        <f t="shared" si="42"/>
        <v>WD</v>
      </c>
      <c r="K2126" s="36" t="s">
        <v>6018</v>
      </c>
      <c r="L2126" s="36">
        <f t="shared" si="43"/>
        <v>11</v>
      </c>
      <c r="M2126" s="36" t="s">
        <v>5843</v>
      </c>
      <c r="N2126" s="38">
        <f t="shared" si="44"/>
        <v>5.7986111111111294E-3</v>
      </c>
      <c r="O2126" s="39">
        <v>73110</v>
      </c>
      <c r="P2126" s="40">
        <f>VLOOKUP(O2126,'CPT to wRVU'!$A$1:$C$9660,3,FALSE)</f>
        <v>0.17</v>
      </c>
      <c r="Q2126" s="25"/>
      <c r="R2126" s="25"/>
      <c r="S2126" s="25"/>
      <c r="T2126" s="25"/>
    </row>
    <row r="2127" spans="1:20" ht="27" customHeight="1" x14ac:dyDescent="0.2">
      <c r="A2127" s="29" t="s">
        <v>6019</v>
      </c>
      <c r="B2127" s="30" t="s">
        <v>40</v>
      </c>
      <c r="C2127" s="30" t="s">
        <v>2981</v>
      </c>
      <c r="D2127" s="30" t="s">
        <v>5741</v>
      </c>
      <c r="E2127" s="30" t="s">
        <v>6020</v>
      </c>
      <c r="F2127" s="30">
        <f t="shared" si="40"/>
        <v>10</v>
      </c>
      <c r="G2127" s="30" t="str">
        <f t="shared" si="41"/>
        <v>03/09/202611:24:37</v>
      </c>
      <c r="H2127" s="30" t="s">
        <v>5741</v>
      </c>
      <c r="I2127" s="31">
        <v>46090</v>
      </c>
      <c r="J2127" s="31" t="str">
        <f t="shared" si="42"/>
        <v>WD</v>
      </c>
      <c r="K2127" s="30" t="s">
        <v>6021</v>
      </c>
      <c r="L2127" s="30">
        <f t="shared" si="43"/>
        <v>11</v>
      </c>
      <c r="M2127" s="30" t="s">
        <v>5843</v>
      </c>
      <c r="N2127" s="32">
        <f t="shared" si="44"/>
        <v>2.4050925925925948E-2</v>
      </c>
      <c r="O2127" s="33">
        <v>73560</v>
      </c>
      <c r="P2127" s="34">
        <f>VLOOKUP(O2127,'CPT to wRVU'!$A$1:$C$9660,3,FALSE)</f>
        <v>0.16</v>
      </c>
      <c r="Q2127" s="28"/>
      <c r="R2127" s="28"/>
      <c r="S2127" s="28"/>
      <c r="T2127" s="28"/>
    </row>
    <row r="2128" spans="1:20" ht="27" customHeight="1" x14ac:dyDescent="0.2">
      <c r="A2128" s="35" t="s">
        <v>6022</v>
      </c>
      <c r="B2128" s="36" t="s">
        <v>171</v>
      </c>
      <c r="C2128" s="36" t="s">
        <v>1573</v>
      </c>
      <c r="D2128" s="36" t="s">
        <v>5741</v>
      </c>
      <c r="E2128" s="36" t="s">
        <v>6023</v>
      </c>
      <c r="F2128" s="36">
        <f t="shared" si="40"/>
        <v>11</v>
      </c>
      <c r="G2128" s="36" t="str">
        <f t="shared" si="41"/>
        <v>03/09/202611:34:48</v>
      </c>
      <c r="H2128" s="36" t="s">
        <v>5741</v>
      </c>
      <c r="I2128" s="37">
        <v>46090</v>
      </c>
      <c r="J2128" s="37" t="str">
        <f t="shared" si="42"/>
        <v>WD</v>
      </c>
      <c r="K2128" s="36" t="s">
        <v>6024</v>
      </c>
      <c r="L2128" s="36">
        <f t="shared" si="43"/>
        <v>11</v>
      </c>
      <c r="M2128" s="36" t="s">
        <v>5843</v>
      </c>
      <c r="N2128" s="38">
        <f t="shared" si="44"/>
        <v>1.8414351851851862E-2</v>
      </c>
      <c r="O2128" s="39">
        <v>76819</v>
      </c>
      <c r="P2128" s="40">
        <f>VLOOKUP(O2128,'CPT to wRVU'!$A$1:$C$9660,3,FALSE)</f>
        <v>0.77</v>
      </c>
      <c r="Q2128" s="25"/>
      <c r="R2128" s="25"/>
      <c r="S2128" s="25"/>
      <c r="T2128" s="25"/>
    </row>
    <row r="2129" spans="1:20" ht="27" customHeight="1" x14ac:dyDescent="0.2">
      <c r="A2129" s="29" t="s">
        <v>6025</v>
      </c>
      <c r="B2129" s="30" t="s">
        <v>171</v>
      </c>
      <c r="C2129" s="30" t="s">
        <v>408</v>
      </c>
      <c r="D2129" s="30" t="s">
        <v>5741</v>
      </c>
      <c r="E2129" s="30" t="s">
        <v>6026</v>
      </c>
      <c r="F2129" s="30">
        <f t="shared" si="40"/>
        <v>11</v>
      </c>
      <c r="G2129" s="30" t="str">
        <f t="shared" si="41"/>
        <v>03/09/202611:39:13</v>
      </c>
      <c r="H2129" s="30" t="s">
        <v>5741</v>
      </c>
      <c r="I2129" s="31">
        <v>46090</v>
      </c>
      <c r="J2129" s="31" t="str">
        <f t="shared" si="42"/>
        <v>WD</v>
      </c>
      <c r="K2129" s="30" t="s">
        <v>6027</v>
      </c>
      <c r="L2129" s="30">
        <f t="shared" si="43"/>
        <v>11</v>
      </c>
      <c r="M2129" s="30" t="s">
        <v>5843</v>
      </c>
      <c r="N2129" s="32">
        <f t="shared" si="44"/>
        <v>2.2962962962962963E-2</v>
      </c>
      <c r="O2129" s="33">
        <v>76770</v>
      </c>
      <c r="P2129" s="34">
        <f>VLOOKUP(O2129,'CPT to wRVU'!$A$1:$C$9660,3,FALSE)</f>
        <v>0.74</v>
      </c>
      <c r="Q2129" s="28"/>
      <c r="R2129" s="28"/>
      <c r="S2129" s="28"/>
      <c r="T2129" s="28"/>
    </row>
    <row r="2130" spans="1:20" ht="27" customHeight="1" x14ac:dyDescent="0.2">
      <c r="A2130" s="35" t="s">
        <v>6028</v>
      </c>
      <c r="B2130" s="36" t="s">
        <v>40</v>
      </c>
      <c r="C2130" s="36" t="s">
        <v>110</v>
      </c>
      <c r="D2130" s="36" t="s">
        <v>5741</v>
      </c>
      <c r="E2130" s="36" t="s">
        <v>6029</v>
      </c>
      <c r="F2130" s="36">
        <f t="shared" si="40"/>
        <v>11</v>
      </c>
      <c r="G2130" s="36" t="str">
        <f t="shared" si="41"/>
        <v>03/09/202611:42:16</v>
      </c>
      <c r="H2130" s="36" t="s">
        <v>5741</v>
      </c>
      <c r="I2130" s="37">
        <v>46090</v>
      </c>
      <c r="J2130" s="37" t="str">
        <f t="shared" si="42"/>
        <v>WD</v>
      </c>
      <c r="K2130" s="36" t="s">
        <v>6030</v>
      </c>
      <c r="L2130" s="36">
        <f t="shared" si="43"/>
        <v>11</v>
      </c>
      <c r="M2130" s="36" t="s">
        <v>5843</v>
      </c>
      <c r="N2130" s="38">
        <f t="shared" si="44"/>
        <v>2.0740740740740726E-2</v>
      </c>
      <c r="O2130" s="39">
        <v>74018</v>
      </c>
      <c r="P2130" s="40">
        <f>VLOOKUP(O2130,'CPT to wRVU'!$A$1:$C$9660,3,FALSE)</f>
        <v>0.18</v>
      </c>
      <c r="Q2130" s="25"/>
      <c r="R2130" s="25"/>
      <c r="S2130" s="25"/>
      <c r="T2130" s="25"/>
    </row>
    <row r="2131" spans="1:20" ht="27" customHeight="1" x14ac:dyDescent="0.2">
      <c r="A2131" s="29" t="s">
        <v>6031</v>
      </c>
      <c r="B2131" s="30" t="s">
        <v>21</v>
      </c>
      <c r="C2131" s="30" t="s">
        <v>22</v>
      </c>
      <c r="D2131" s="30" t="s">
        <v>5741</v>
      </c>
      <c r="E2131" s="30" t="s">
        <v>6032</v>
      </c>
      <c r="F2131" s="30">
        <f t="shared" si="40"/>
        <v>11</v>
      </c>
      <c r="G2131" s="30" t="str">
        <f t="shared" si="41"/>
        <v>03/09/202612:05:44</v>
      </c>
      <c r="H2131" s="30" t="s">
        <v>5741</v>
      </c>
      <c r="I2131" s="31">
        <v>46090</v>
      </c>
      <c r="J2131" s="31" t="str">
        <f t="shared" si="42"/>
        <v>WD</v>
      </c>
      <c r="K2131" s="30" t="s">
        <v>6033</v>
      </c>
      <c r="L2131" s="30">
        <f t="shared" si="43"/>
        <v>12</v>
      </c>
      <c r="M2131" s="30" t="s">
        <v>5843</v>
      </c>
      <c r="N2131" s="32">
        <f t="shared" si="44"/>
        <v>6.8055555555555647E-3</v>
      </c>
      <c r="O2131" s="33">
        <v>74177</v>
      </c>
      <c r="P2131" s="34">
        <f>VLOOKUP(O2131,'CPT to wRVU'!$A$1:$C$9660,3,FALSE)</f>
        <v>1.82</v>
      </c>
      <c r="Q2131" s="28"/>
      <c r="R2131" s="28">
        <f>SUM(P2131:P2138)</f>
        <v>6.01</v>
      </c>
      <c r="S2131" s="28"/>
      <c r="T2131" s="28"/>
    </row>
    <row r="2132" spans="1:20" ht="27" customHeight="1" x14ac:dyDescent="0.2">
      <c r="A2132" s="35" t="s">
        <v>6034</v>
      </c>
      <c r="B2132" s="36" t="s">
        <v>40</v>
      </c>
      <c r="C2132" s="36" t="s">
        <v>41</v>
      </c>
      <c r="D2132" s="36" t="s">
        <v>5741</v>
      </c>
      <c r="E2132" s="36" t="s">
        <v>6035</v>
      </c>
      <c r="F2132" s="36">
        <f t="shared" si="40"/>
        <v>11</v>
      </c>
      <c r="G2132" s="36" t="str">
        <f t="shared" si="41"/>
        <v>03/09/202612:10:54</v>
      </c>
      <c r="H2132" s="36" t="s">
        <v>5741</v>
      </c>
      <c r="I2132" s="37">
        <v>46090</v>
      </c>
      <c r="J2132" s="37" t="str">
        <f t="shared" si="42"/>
        <v>WD</v>
      </c>
      <c r="K2132" s="36" t="s">
        <v>6036</v>
      </c>
      <c r="L2132" s="36">
        <f t="shared" si="43"/>
        <v>12</v>
      </c>
      <c r="M2132" s="36" t="s">
        <v>5843</v>
      </c>
      <c r="N2132" s="38">
        <f t="shared" si="44"/>
        <v>1.0138888888888864E-2</v>
      </c>
      <c r="O2132" s="39">
        <v>71046</v>
      </c>
      <c r="P2132" s="40">
        <f>VLOOKUP(O2132,'CPT to wRVU'!$A$1:$C$9660,3,FALSE)</f>
        <v>0.22</v>
      </c>
      <c r="Q2132" s="25"/>
      <c r="R2132" s="25"/>
      <c r="S2132" s="25"/>
      <c r="T2132" s="25"/>
    </row>
    <row r="2133" spans="1:20" ht="27" customHeight="1" x14ac:dyDescent="0.2">
      <c r="A2133" s="29" t="s">
        <v>6037</v>
      </c>
      <c r="B2133" s="30" t="s">
        <v>40</v>
      </c>
      <c r="C2133" s="30" t="s">
        <v>93</v>
      </c>
      <c r="D2133" s="30" t="s">
        <v>5741</v>
      </c>
      <c r="E2133" s="30" t="s">
        <v>6038</v>
      </c>
      <c r="F2133" s="30">
        <f t="shared" si="40"/>
        <v>11</v>
      </c>
      <c r="G2133" s="30" t="str">
        <f t="shared" si="41"/>
        <v>03/09/202612:20:51</v>
      </c>
      <c r="H2133" s="30" t="s">
        <v>5741</v>
      </c>
      <c r="I2133" s="31">
        <v>46090</v>
      </c>
      <c r="J2133" s="31" t="str">
        <f t="shared" si="42"/>
        <v>WD</v>
      </c>
      <c r="K2133" s="30" t="s">
        <v>6039</v>
      </c>
      <c r="L2133" s="30">
        <f t="shared" si="43"/>
        <v>12</v>
      </c>
      <c r="M2133" s="30" t="s">
        <v>5843</v>
      </c>
      <c r="N2133" s="32">
        <f t="shared" si="44"/>
        <v>2.6944444444444493E-2</v>
      </c>
      <c r="O2133" s="33">
        <v>72100</v>
      </c>
      <c r="P2133" s="34">
        <f>VLOOKUP(O2133,'CPT to wRVU'!$A$1:$C$9660,3,FALSE)</f>
        <v>0.22</v>
      </c>
      <c r="Q2133" s="28"/>
      <c r="R2133" s="28"/>
      <c r="S2133" s="28"/>
      <c r="T2133" s="28"/>
    </row>
    <row r="2134" spans="1:20" ht="27" customHeight="1" x14ac:dyDescent="0.2">
      <c r="A2134" s="35" t="s">
        <v>6040</v>
      </c>
      <c r="B2134" s="36" t="s">
        <v>40</v>
      </c>
      <c r="C2134" s="36" t="s">
        <v>110</v>
      </c>
      <c r="D2134" s="36" t="s">
        <v>5741</v>
      </c>
      <c r="E2134" s="36" t="s">
        <v>6041</v>
      </c>
      <c r="F2134" s="36">
        <f t="shared" si="40"/>
        <v>12</v>
      </c>
      <c r="G2134" s="36" t="str">
        <f t="shared" si="41"/>
        <v>03/09/202612:27:03</v>
      </c>
      <c r="H2134" s="36" t="s">
        <v>5741</v>
      </c>
      <c r="I2134" s="37">
        <v>46090</v>
      </c>
      <c r="J2134" s="37" t="str">
        <f t="shared" si="42"/>
        <v>WD</v>
      </c>
      <c r="K2134" s="36" t="s">
        <v>6042</v>
      </c>
      <c r="L2134" s="36">
        <f t="shared" si="43"/>
        <v>12</v>
      </c>
      <c r="M2134" s="36" t="s">
        <v>5843</v>
      </c>
      <c r="N2134" s="38">
        <f t="shared" si="44"/>
        <v>5.2314814814815591E-3</v>
      </c>
      <c r="O2134" s="39">
        <v>74018</v>
      </c>
      <c r="P2134" s="40">
        <f>VLOOKUP(O2134,'CPT to wRVU'!$A$1:$C$9660,3,FALSE)</f>
        <v>0.18</v>
      </c>
      <c r="Q2134" s="25"/>
      <c r="R2134" s="25"/>
      <c r="S2134" s="25"/>
      <c r="T2134" s="25"/>
    </row>
    <row r="2135" spans="1:20" ht="27" customHeight="1" x14ac:dyDescent="0.2">
      <c r="A2135" s="29" t="s">
        <v>6043</v>
      </c>
      <c r="B2135" s="30" t="s">
        <v>21</v>
      </c>
      <c r="C2135" s="30" t="s">
        <v>215</v>
      </c>
      <c r="D2135" s="30" t="s">
        <v>5741</v>
      </c>
      <c r="E2135" s="30" t="s">
        <v>6044</v>
      </c>
      <c r="F2135" s="30">
        <f t="shared" si="40"/>
        <v>3</v>
      </c>
      <c r="G2135" s="30" t="str">
        <f t="shared" si="41"/>
        <v>03/09/202612:39:26</v>
      </c>
      <c r="H2135" s="30" t="s">
        <v>5741</v>
      </c>
      <c r="I2135" s="31">
        <v>46090</v>
      </c>
      <c r="J2135" s="31" t="str">
        <f t="shared" si="42"/>
        <v>WD</v>
      </c>
      <c r="K2135" s="30" t="s">
        <v>6045</v>
      </c>
      <c r="L2135" s="30">
        <f t="shared" si="43"/>
        <v>12</v>
      </c>
      <c r="M2135" s="30" t="s">
        <v>5843</v>
      </c>
      <c r="N2135" s="32">
        <f t="shared" si="44"/>
        <v>0.37402777777777774</v>
      </c>
      <c r="O2135" s="33">
        <v>75635</v>
      </c>
      <c r="P2135" s="34">
        <f>VLOOKUP(O2135,'CPT to wRVU'!$A$1:$C$9660,3,FALSE)</f>
        <v>2.4</v>
      </c>
      <c r="Q2135" s="28"/>
      <c r="R2135" s="28"/>
      <c r="S2135" s="28"/>
      <c r="T2135" s="28"/>
    </row>
    <row r="2136" spans="1:20" ht="27" customHeight="1" x14ac:dyDescent="0.2">
      <c r="A2136" s="35" t="s">
        <v>6046</v>
      </c>
      <c r="B2136" s="36" t="s">
        <v>40</v>
      </c>
      <c r="C2136" s="36" t="s">
        <v>6047</v>
      </c>
      <c r="D2136" s="36" t="s">
        <v>5741</v>
      </c>
      <c r="E2136" s="36" t="s">
        <v>6048</v>
      </c>
      <c r="F2136" s="36">
        <f t="shared" si="40"/>
        <v>12</v>
      </c>
      <c r="G2136" s="36" t="str">
        <f t="shared" si="41"/>
        <v>03/09/202612:42:41</v>
      </c>
      <c r="H2136" s="36" t="s">
        <v>5741</v>
      </c>
      <c r="I2136" s="37">
        <v>46090</v>
      </c>
      <c r="J2136" s="37" t="str">
        <f t="shared" si="42"/>
        <v>WD</v>
      </c>
      <c r="K2136" s="36" t="s">
        <v>6049</v>
      </c>
      <c r="L2136" s="36">
        <f t="shared" si="43"/>
        <v>12</v>
      </c>
      <c r="M2136" s="36" t="s">
        <v>5843</v>
      </c>
      <c r="N2136" s="38">
        <f t="shared" si="44"/>
        <v>2.4293981481481541E-2</v>
      </c>
      <c r="O2136" s="39">
        <v>77072</v>
      </c>
      <c r="P2136" s="40">
        <f>VLOOKUP(O2136,'CPT to wRVU'!$A$1:$C$9660,3,FALSE)</f>
        <v>0.19</v>
      </c>
      <c r="Q2136" s="25"/>
      <c r="R2136" s="25"/>
      <c r="S2136" s="25"/>
      <c r="T2136" s="25"/>
    </row>
    <row r="2137" spans="1:20" ht="27" customHeight="1" x14ac:dyDescent="0.2">
      <c r="A2137" s="29" t="s">
        <v>6050</v>
      </c>
      <c r="B2137" s="30" t="s">
        <v>171</v>
      </c>
      <c r="C2137" s="30" t="s">
        <v>393</v>
      </c>
      <c r="D2137" s="30" t="s">
        <v>5741</v>
      </c>
      <c r="E2137" s="30" t="s">
        <v>6051</v>
      </c>
      <c r="F2137" s="30">
        <f t="shared" si="40"/>
        <v>12</v>
      </c>
      <c r="G2137" s="30" t="str">
        <f t="shared" si="41"/>
        <v>03/09/202612:49:34</v>
      </c>
      <c r="H2137" s="30" t="s">
        <v>5741</v>
      </c>
      <c r="I2137" s="31">
        <v>46090</v>
      </c>
      <c r="J2137" s="31" t="str">
        <f t="shared" si="42"/>
        <v>WD</v>
      </c>
      <c r="K2137" s="30" t="s">
        <v>6052</v>
      </c>
      <c r="L2137" s="30">
        <f t="shared" si="43"/>
        <v>12</v>
      </c>
      <c r="M2137" s="30" t="s">
        <v>5843</v>
      </c>
      <c r="N2137" s="32">
        <f t="shared" si="44"/>
        <v>1.3622685185185168E-2</v>
      </c>
      <c r="O2137" s="33">
        <v>76700</v>
      </c>
      <c r="P2137" s="34">
        <f>VLOOKUP(O2137,'CPT to wRVU'!$A$1:$C$9660,3,FALSE)</f>
        <v>0.81</v>
      </c>
      <c r="Q2137" s="28"/>
      <c r="R2137" s="28"/>
      <c r="S2137" s="28"/>
      <c r="T2137" s="28"/>
    </row>
    <row r="2138" spans="1:20" ht="27" customHeight="1" x14ac:dyDescent="0.2">
      <c r="A2138" s="35" t="s">
        <v>6053</v>
      </c>
      <c r="B2138" s="36" t="s">
        <v>40</v>
      </c>
      <c r="C2138" s="36" t="s">
        <v>894</v>
      </c>
      <c r="D2138" s="36" t="s">
        <v>5741</v>
      </c>
      <c r="E2138" s="36" t="s">
        <v>6054</v>
      </c>
      <c r="F2138" s="36">
        <f t="shared" si="40"/>
        <v>12</v>
      </c>
      <c r="G2138" s="36" t="str">
        <f t="shared" si="41"/>
        <v>03/09/202612:52:45</v>
      </c>
      <c r="H2138" s="36" t="s">
        <v>5741</v>
      </c>
      <c r="I2138" s="37">
        <v>46090</v>
      </c>
      <c r="J2138" s="37" t="str">
        <f t="shared" si="42"/>
        <v>WD</v>
      </c>
      <c r="K2138" s="36" t="s">
        <v>6055</v>
      </c>
      <c r="L2138" s="36">
        <f t="shared" si="43"/>
        <v>12</v>
      </c>
      <c r="M2138" s="36" t="s">
        <v>5843</v>
      </c>
      <c r="N2138" s="38">
        <f t="shared" si="44"/>
        <v>5.6018518518518023E-3</v>
      </c>
      <c r="O2138" s="39">
        <v>73130</v>
      </c>
      <c r="P2138" s="40">
        <f>VLOOKUP(O2138,'CPT to wRVU'!$A$1:$C$9660,3,FALSE)</f>
        <v>0.17</v>
      </c>
      <c r="Q2138" s="25"/>
      <c r="R2138" s="25"/>
      <c r="S2138" s="25"/>
      <c r="T2138" s="25"/>
    </row>
    <row r="2139" spans="1:20" ht="27" customHeight="1" x14ac:dyDescent="0.2">
      <c r="A2139" s="29" t="s">
        <v>6056</v>
      </c>
      <c r="B2139" s="30" t="s">
        <v>171</v>
      </c>
      <c r="C2139" s="30" t="s">
        <v>447</v>
      </c>
      <c r="D2139" s="30" t="s">
        <v>5741</v>
      </c>
      <c r="E2139" s="30" t="s">
        <v>6057</v>
      </c>
      <c r="F2139" s="30">
        <f t="shared" si="40"/>
        <v>12</v>
      </c>
      <c r="G2139" s="30" t="str">
        <f t="shared" si="41"/>
        <v>03/09/202613:00:15</v>
      </c>
      <c r="H2139" s="30" t="s">
        <v>5741</v>
      </c>
      <c r="I2139" s="31">
        <v>46090</v>
      </c>
      <c r="J2139" s="31" t="str">
        <f t="shared" si="42"/>
        <v>WD</v>
      </c>
      <c r="K2139" s="30" t="s">
        <v>6058</v>
      </c>
      <c r="L2139" s="30">
        <f t="shared" si="43"/>
        <v>13</v>
      </c>
      <c r="M2139" s="30" t="s">
        <v>5843</v>
      </c>
      <c r="N2139" s="32">
        <f t="shared" si="44"/>
        <v>2.1296296296296258E-2</v>
      </c>
      <c r="O2139" s="33">
        <v>76801</v>
      </c>
      <c r="P2139" s="34">
        <f>VLOOKUP(O2139,'CPT to wRVU'!$A$1:$C$9660,3,FALSE)</f>
        <v>0.99</v>
      </c>
      <c r="Q2139" s="28"/>
      <c r="R2139" s="28">
        <f>SUM(P2139:P2151)</f>
        <v>4.3000000000000007</v>
      </c>
      <c r="S2139" s="28"/>
      <c r="T2139" s="28"/>
    </row>
    <row r="2140" spans="1:20" ht="27" customHeight="1" x14ac:dyDescent="0.2">
      <c r="A2140" s="35" t="s">
        <v>6059</v>
      </c>
      <c r="B2140" s="36" t="s">
        <v>171</v>
      </c>
      <c r="C2140" s="36" t="s">
        <v>1276</v>
      </c>
      <c r="D2140" s="36" t="s">
        <v>5741</v>
      </c>
      <c r="E2140" s="36" t="s">
        <v>6060</v>
      </c>
      <c r="F2140" s="36">
        <f t="shared" si="40"/>
        <v>12</v>
      </c>
      <c r="G2140" s="36" t="str">
        <f t="shared" si="41"/>
        <v>03/09/202613:13:17</v>
      </c>
      <c r="H2140" s="36" t="s">
        <v>5741</v>
      </c>
      <c r="I2140" s="37">
        <v>46090</v>
      </c>
      <c r="J2140" s="37" t="str">
        <f t="shared" si="42"/>
        <v>WD</v>
      </c>
      <c r="K2140" s="36" t="s">
        <v>6061</v>
      </c>
      <c r="L2140" s="36">
        <f t="shared" si="43"/>
        <v>13</v>
      </c>
      <c r="M2140" s="36" t="s">
        <v>5843</v>
      </c>
      <c r="N2140" s="38">
        <f t="shared" si="44"/>
        <v>1.7233796296296289E-2</v>
      </c>
      <c r="O2140" s="39">
        <v>76805</v>
      </c>
      <c r="P2140" s="40">
        <f>VLOOKUP(O2140,'CPT to wRVU'!$A$1:$C$9660,3,FALSE)</f>
        <v>0.99</v>
      </c>
      <c r="Q2140" s="25"/>
      <c r="R2140" s="25"/>
      <c r="S2140" s="25"/>
      <c r="T2140" s="25"/>
    </row>
    <row r="2141" spans="1:20" ht="27" customHeight="1" x14ac:dyDescent="0.2">
      <c r="A2141" s="29" t="s">
        <v>6062</v>
      </c>
      <c r="B2141" s="30" t="s">
        <v>40</v>
      </c>
      <c r="C2141" s="30" t="s">
        <v>2196</v>
      </c>
      <c r="D2141" s="30" t="s">
        <v>5741</v>
      </c>
      <c r="E2141" s="30" t="s">
        <v>1712</v>
      </c>
      <c r="F2141" s="30">
        <f t="shared" si="40"/>
        <v>12</v>
      </c>
      <c r="G2141" s="30" t="str">
        <f t="shared" si="41"/>
        <v>03/09/202613:14:35</v>
      </c>
      <c r="H2141" s="30" t="s">
        <v>5741</v>
      </c>
      <c r="I2141" s="31">
        <v>46090</v>
      </c>
      <c r="J2141" s="31" t="str">
        <f t="shared" si="42"/>
        <v>WD</v>
      </c>
      <c r="K2141" s="30" t="s">
        <v>6063</v>
      </c>
      <c r="L2141" s="30">
        <f t="shared" si="43"/>
        <v>13</v>
      </c>
      <c r="M2141" s="30" t="s">
        <v>5843</v>
      </c>
      <c r="N2141" s="32">
        <f t="shared" si="44"/>
        <v>1.6076388888888959E-2</v>
      </c>
      <c r="O2141" s="33">
        <v>73140</v>
      </c>
      <c r="P2141" s="34">
        <f>VLOOKUP(O2141,'CPT to wRVU'!$A$1:$C$9660,3,FALSE)</f>
        <v>0.13</v>
      </c>
      <c r="Q2141" s="28"/>
      <c r="R2141" s="28"/>
      <c r="S2141" s="28"/>
      <c r="T2141" s="28"/>
    </row>
    <row r="2142" spans="1:20" ht="16.5" customHeight="1" x14ac:dyDescent="0.2">
      <c r="A2142" s="35" t="s">
        <v>6064</v>
      </c>
      <c r="B2142" s="36" t="s">
        <v>40</v>
      </c>
      <c r="C2142" s="36" t="s">
        <v>93</v>
      </c>
      <c r="D2142" s="36" t="s">
        <v>5741</v>
      </c>
      <c r="E2142" s="36" t="s">
        <v>6065</v>
      </c>
      <c r="F2142" s="36">
        <f t="shared" si="40"/>
        <v>13</v>
      </c>
      <c r="G2142" s="36" t="str">
        <f t="shared" si="41"/>
        <v>03/09/202613:18:09</v>
      </c>
      <c r="H2142" s="36" t="s">
        <v>5741</v>
      </c>
      <c r="I2142" s="37">
        <v>46090</v>
      </c>
      <c r="J2142" s="37" t="str">
        <f t="shared" si="42"/>
        <v>WD</v>
      </c>
      <c r="K2142" s="36" t="s">
        <v>6066</v>
      </c>
      <c r="L2142" s="36">
        <f t="shared" si="43"/>
        <v>13</v>
      </c>
      <c r="M2142" s="36" t="s">
        <v>5843</v>
      </c>
      <c r="N2142" s="38">
        <f t="shared" si="44"/>
        <v>1.1111111111111183E-2</v>
      </c>
      <c r="O2142" s="39">
        <v>72100</v>
      </c>
      <c r="P2142" s="40">
        <f>VLOOKUP(O2142,'CPT to wRVU'!$A$1:$C$9660,3,FALSE)</f>
        <v>0.22</v>
      </c>
      <c r="Q2142" s="25"/>
      <c r="R2142" s="25"/>
      <c r="S2142" s="25"/>
      <c r="T2142" s="25"/>
    </row>
    <row r="2143" spans="1:20" ht="27" customHeight="1" x14ac:dyDescent="0.2">
      <c r="A2143" s="29" t="s">
        <v>6067</v>
      </c>
      <c r="B2143" s="30" t="s">
        <v>40</v>
      </c>
      <c r="C2143" s="30" t="s">
        <v>41</v>
      </c>
      <c r="D2143" s="30" t="s">
        <v>5741</v>
      </c>
      <c r="E2143" s="30" t="s">
        <v>6068</v>
      </c>
      <c r="F2143" s="30">
        <f t="shared" si="40"/>
        <v>13</v>
      </c>
      <c r="G2143" s="30" t="str">
        <f t="shared" si="41"/>
        <v>03/09/202613:29:48</v>
      </c>
      <c r="H2143" s="30" t="s">
        <v>5741</v>
      </c>
      <c r="I2143" s="31">
        <v>46090</v>
      </c>
      <c r="J2143" s="31" t="str">
        <f t="shared" si="42"/>
        <v>WD</v>
      </c>
      <c r="K2143" s="30" t="s">
        <v>6069</v>
      </c>
      <c r="L2143" s="30">
        <f t="shared" si="43"/>
        <v>13</v>
      </c>
      <c r="M2143" s="30" t="s">
        <v>5843</v>
      </c>
      <c r="N2143" s="32">
        <f t="shared" si="44"/>
        <v>1.7997685185185186E-2</v>
      </c>
      <c r="O2143" s="33">
        <v>71046</v>
      </c>
      <c r="P2143" s="34">
        <f>VLOOKUP(O2143,'CPT to wRVU'!$A$1:$C$9660,3,FALSE)</f>
        <v>0.22</v>
      </c>
      <c r="Q2143" s="28"/>
      <c r="R2143" s="28"/>
      <c r="S2143" s="28"/>
      <c r="T2143" s="28"/>
    </row>
    <row r="2144" spans="1:20" ht="27" customHeight="1" x14ac:dyDescent="0.2">
      <c r="A2144" s="35" t="s">
        <v>6070</v>
      </c>
      <c r="B2144" s="36" t="s">
        <v>171</v>
      </c>
      <c r="C2144" s="36" t="s">
        <v>1343</v>
      </c>
      <c r="D2144" s="36" t="s">
        <v>5741</v>
      </c>
      <c r="E2144" s="36" t="s">
        <v>6071</v>
      </c>
      <c r="F2144" s="36">
        <f t="shared" si="40"/>
        <v>13</v>
      </c>
      <c r="G2144" s="36" t="str">
        <f t="shared" si="41"/>
        <v>03/09/202613:30:18</v>
      </c>
      <c r="H2144" s="36" t="s">
        <v>5741</v>
      </c>
      <c r="I2144" s="37">
        <v>46090</v>
      </c>
      <c r="J2144" s="37" t="str">
        <f t="shared" si="42"/>
        <v>WD</v>
      </c>
      <c r="K2144" s="36" t="s">
        <v>6072</v>
      </c>
      <c r="L2144" s="36">
        <f t="shared" si="43"/>
        <v>13</v>
      </c>
      <c r="M2144" s="36" t="s">
        <v>5843</v>
      </c>
      <c r="N2144" s="38">
        <f t="shared" si="44"/>
        <v>1.2962962962963509E-3</v>
      </c>
      <c r="O2144" s="39">
        <v>93971</v>
      </c>
      <c r="P2144" s="40">
        <f>VLOOKUP(O2144,'CPT to wRVU'!$A$1:$C$9660,3,FALSE)</f>
        <v>0.45</v>
      </c>
      <c r="Q2144" s="25"/>
      <c r="R2144" s="25"/>
      <c r="S2144" s="25"/>
      <c r="T2144" s="25"/>
    </row>
    <row r="2145" spans="1:20" ht="37.5" customHeight="1" x14ac:dyDescent="0.2">
      <c r="A2145" s="29" t="s">
        <v>6073</v>
      </c>
      <c r="B2145" s="30" t="s">
        <v>40</v>
      </c>
      <c r="C2145" s="30" t="s">
        <v>61</v>
      </c>
      <c r="D2145" s="30" t="s">
        <v>5741</v>
      </c>
      <c r="E2145" s="30" t="s">
        <v>6074</v>
      </c>
      <c r="F2145" s="30">
        <f t="shared" si="40"/>
        <v>12</v>
      </c>
      <c r="G2145" s="30" t="str">
        <f t="shared" si="41"/>
        <v>03/09/202613:34:01</v>
      </c>
      <c r="H2145" s="30" t="s">
        <v>5741</v>
      </c>
      <c r="I2145" s="31">
        <v>46090</v>
      </c>
      <c r="J2145" s="31" t="str">
        <f t="shared" si="42"/>
        <v>WD</v>
      </c>
      <c r="K2145" s="30" t="s">
        <v>6075</v>
      </c>
      <c r="L2145" s="30">
        <f t="shared" si="43"/>
        <v>13</v>
      </c>
      <c r="M2145" s="30" t="s">
        <v>5843</v>
      </c>
      <c r="N2145" s="32">
        <f t="shared" si="44"/>
        <v>4.4907407407407396E-2</v>
      </c>
      <c r="O2145" s="33">
        <v>71045</v>
      </c>
      <c r="P2145" s="34">
        <f>VLOOKUP(O2145,'CPT to wRVU'!$A$1:$C$9660,3,FALSE)</f>
        <v>0.18</v>
      </c>
      <c r="Q2145" s="28"/>
      <c r="R2145" s="28"/>
      <c r="S2145" s="28"/>
      <c r="T2145" s="28"/>
    </row>
    <row r="2146" spans="1:20" ht="37.5" customHeight="1" x14ac:dyDescent="0.2">
      <c r="A2146" s="35" t="s">
        <v>6076</v>
      </c>
      <c r="B2146" s="36" t="s">
        <v>40</v>
      </c>
      <c r="C2146" s="36" t="s">
        <v>156</v>
      </c>
      <c r="D2146" s="36" t="s">
        <v>5741</v>
      </c>
      <c r="E2146" s="36" t="s">
        <v>6077</v>
      </c>
      <c r="F2146" s="36">
        <f t="shared" si="40"/>
        <v>13</v>
      </c>
      <c r="G2146" s="36" t="str">
        <f t="shared" si="41"/>
        <v>03/09/202613:34:49</v>
      </c>
      <c r="H2146" s="36" t="s">
        <v>5741</v>
      </c>
      <c r="I2146" s="37">
        <v>46090</v>
      </c>
      <c r="J2146" s="37" t="str">
        <f t="shared" si="42"/>
        <v>WD</v>
      </c>
      <c r="K2146" s="36" t="s">
        <v>6078</v>
      </c>
      <c r="L2146" s="36">
        <f t="shared" si="43"/>
        <v>13</v>
      </c>
      <c r="M2146" s="36" t="s">
        <v>5843</v>
      </c>
      <c r="N2146" s="38">
        <f t="shared" si="44"/>
        <v>2.3553240740740833E-2</v>
      </c>
      <c r="O2146" s="39">
        <v>73630</v>
      </c>
      <c r="P2146" s="40">
        <f>VLOOKUP(O2146,'CPT to wRVU'!$A$1:$C$9660,3,FALSE)</f>
        <v>0.17</v>
      </c>
      <c r="Q2146" s="25"/>
      <c r="R2146" s="25"/>
      <c r="S2146" s="25"/>
      <c r="T2146" s="25"/>
    </row>
    <row r="2147" spans="1:20" ht="37.5" customHeight="1" x14ac:dyDescent="0.2">
      <c r="A2147" s="29" t="s">
        <v>6079</v>
      </c>
      <c r="B2147" s="30" t="s">
        <v>40</v>
      </c>
      <c r="C2147" s="30" t="s">
        <v>867</v>
      </c>
      <c r="D2147" s="30" t="s">
        <v>5741</v>
      </c>
      <c r="E2147" s="30" t="s">
        <v>6080</v>
      </c>
      <c r="F2147" s="30">
        <f t="shared" si="40"/>
        <v>13</v>
      </c>
      <c r="G2147" s="30" t="str">
        <f t="shared" si="41"/>
        <v>03/09/202613:37:41</v>
      </c>
      <c r="H2147" s="30" t="s">
        <v>5741</v>
      </c>
      <c r="I2147" s="31">
        <v>46090</v>
      </c>
      <c r="J2147" s="31" t="str">
        <f t="shared" si="42"/>
        <v>WD</v>
      </c>
      <c r="K2147" s="30" t="s">
        <v>6081</v>
      </c>
      <c r="L2147" s="30">
        <f t="shared" si="43"/>
        <v>13</v>
      </c>
      <c r="M2147" s="30" t="s">
        <v>5843</v>
      </c>
      <c r="N2147" s="32">
        <f t="shared" si="44"/>
        <v>6.4814814814814214E-3</v>
      </c>
      <c r="O2147" s="33">
        <v>73630</v>
      </c>
      <c r="P2147" s="34">
        <f>VLOOKUP(O2147,'CPT to wRVU'!$A$1:$C$9660,3,FALSE)</f>
        <v>0.17</v>
      </c>
      <c r="Q2147" s="28"/>
      <c r="R2147" s="28"/>
      <c r="S2147" s="28"/>
      <c r="T2147" s="28"/>
    </row>
    <row r="2148" spans="1:20" ht="27" customHeight="1" x14ac:dyDescent="0.2">
      <c r="A2148" s="35" t="s">
        <v>6082</v>
      </c>
      <c r="B2148" s="36" t="s">
        <v>40</v>
      </c>
      <c r="C2148" s="36" t="s">
        <v>97</v>
      </c>
      <c r="D2148" s="36" t="s">
        <v>5741</v>
      </c>
      <c r="E2148" s="36" t="s">
        <v>6080</v>
      </c>
      <c r="F2148" s="36">
        <f t="shared" si="40"/>
        <v>13</v>
      </c>
      <c r="G2148" s="36" t="str">
        <f t="shared" si="41"/>
        <v>03/09/202613:37:41</v>
      </c>
      <c r="H2148" s="36" t="s">
        <v>5741</v>
      </c>
      <c r="I2148" s="37">
        <v>46090</v>
      </c>
      <c r="J2148" s="37" t="str">
        <f t="shared" si="42"/>
        <v>WD</v>
      </c>
      <c r="K2148" s="36" t="s">
        <v>6081</v>
      </c>
      <c r="L2148" s="36">
        <f t="shared" si="43"/>
        <v>13</v>
      </c>
      <c r="M2148" s="36" t="s">
        <v>5843</v>
      </c>
      <c r="N2148" s="38">
        <f t="shared" si="44"/>
        <v>6.4814814814814214E-3</v>
      </c>
      <c r="O2148" s="39">
        <v>73610</v>
      </c>
      <c r="P2148" s="40">
        <f>VLOOKUP(O2148,'CPT to wRVU'!$A$1:$C$9660,3,FALSE)</f>
        <v>0.17</v>
      </c>
      <c r="Q2148" s="25"/>
      <c r="R2148" s="25"/>
      <c r="S2148" s="25"/>
      <c r="T2148" s="25"/>
    </row>
    <row r="2149" spans="1:20" ht="27" customHeight="1" x14ac:dyDescent="0.2">
      <c r="A2149" s="29" t="s">
        <v>6083</v>
      </c>
      <c r="B2149" s="30" t="s">
        <v>40</v>
      </c>
      <c r="C2149" s="30" t="s">
        <v>41</v>
      </c>
      <c r="D2149" s="30" t="s">
        <v>5741</v>
      </c>
      <c r="E2149" s="30" t="s">
        <v>6084</v>
      </c>
      <c r="F2149" s="30">
        <f t="shared" si="40"/>
        <v>13</v>
      </c>
      <c r="G2149" s="30" t="str">
        <f t="shared" si="41"/>
        <v>03/09/202613:57:03</v>
      </c>
      <c r="H2149" s="30" t="s">
        <v>5741</v>
      </c>
      <c r="I2149" s="31">
        <v>46090</v>
      </c>
      <c r="J2149" s="31" t="str">
        <f t="shared" si="42"/>
        <v>WD</v>
      </c>
      <c r="K2149" s="30" t="s">
        <v>6085</v>
      </c>
      <c r="L2149" s="30">
        <f t="shared" si="43"/>
        <v>13</v>
      </c>
      <c r="M2149" s="30" t="s">
        <v>5843</v>
      </c>
      <c r="N2149" s="32">
        <f t="shared" si="44"/>
        <v>1.6597222222222263E-2</v>
      </c>
      <c r="O2149" s="33">
        <v>71046</v>
      </c>
      <c r="P2149" s="34">
        <f>VLOOKUP(O2149,'CPT to wRVU'!$A$1:$C$9660,3,FALSE)</f>
        <v>0.22</v>
      </c>
      <c r="Q2149" s="28"/>
      <c r="R2149" s="28"/>
      <c r="S2149" s="28"/>
      <c r="T2149" s="28"/>
    </row>
    <row r="2150" spans="1:20" ht="27" customHeight="1" x14ac:dyDescent="0.2">
      <c r="A2150" s="35" t="s">
        <v>6086</v>
      </c>
      <c r="B2150" s="36" t="s">
        <v>40</v>
      </c>
      <c r="C2150" s="36" t="s">
        <v>4267</v>
      </c>
      <c r="D2150" s="36" t="s">
        <v>5741</v>
      </c>
      <c r="E2150" s="36" t="s">
        <v>6084</v>
      </c>
      <c r="F2150" s="36">
        <f t="shared" si="40"/>
        <v>13</v>
      </c>
      <c r="G2150" s="36" t="str">
        <f t="shared" si="41"/>
        <v>03/09/202613:58:30</v>
      </c>
      <c r="H2150" s="36" t="s">
        <v>5741</v>
      </c>
      <c r="I2150" s="37">
        <v>46090</v>
      </c>
      <c r="J2150" s="37" t="str">
        <f t="shared" si="42"/>
        <v>WD</v>
      </c>
      <c r="K2150" s="36" t="s">
        <v>6087</v>
      </c>
      <c r="L2150" s="36">
        <f t="shared" si="43"/>
        <v>13</v>
      </c>
      <c r="M2150" s="36" t="s">
        <v>5843</v>
      </c>
      <c r="N2150" s="38">
        <f t="shared" si="44"/>
        <v>1.7604166666666643E-2</v>
      </c>
      <c r="O2150" s="39">
        <v>71100</v>
      </c>
      <c r="P2150" s="40">
        <f>VLOOKUP(O2150,'CPT to wRVU'!$A$1:$C$9660,3,FALSE)</f>
        <v>0.22</v>
      </c>
      <c r="Q2150" s="25"/>
      <c r="R2150" s="25"/>
      <c r="S2150" s="25"/>
      <c r="T2150" s="25"/>
    </row>
    <row r="2151" spans="1:20" ht="27" customHeight="1" x14ac:dyDescent="0.2">
      <c r="A2151" s="29" t="s">
        <v>6088</v>
      </c>
      <c r="B2151" s="30" t="s">
        <v>40</v>
      </c>
      <c r="C2151" s="30" t="s">
        <v>867</v>
      </c>
      <c r="D2151" s="30" t="s">
        <v>5741</v>
      </c>
      <c r="E2151" s="30" t="s">
        <v>6089</v>
      </c>
      <c r="F2151" s="30">
        <f t="shared" si="40"/>
        <v>13</v>
      </c>
      <c r="G2151" s="30" t="str">
        <f t="shared" si="41"/>
        <v>03/09/202614:00:05</v>
      </c>
      <c r="H2151" s="30" t="s">
        <v>5741</v>
      </c>
      <c r="I2151" s="31">
        <v>46090</v>
      </c>
      <c r="J2151" s="31" t="str">
        <f t="shared" si="42"/>
        <v>WD</v>
      </c>
      <c r="K2151" s="30" t="s">
        <v>6090</v>
      </c>
      <c r="L2151" s="30">
        <f t="shared" si="43"/>
        <v>14</v>
      </c>
      <c r="M2151" s="30" t="s">
        <v>5843</v>
      </c>
      <c r="N2151" s="32">
        <f t="shared" si="44"/>
        <v>6.9791666666666474E-3</v>
      </c>
      <c r="O2151" s="33">
        <v>73630</v>
      </c>
      <c r="P2151" s="34">
        <f>VLOOKUP(O2151,'CPT to wRVU'!$A$1:$C$9660,3,FALSE)</f>
        <v>0.17</v>
      </c>
      <c r="Q2151" s="28"/>
      <c r="R2151" s="28"/>
      <c r="S2151" s="28"/>
      <c r="T2151" s="28"/>
    </row>
    <row r="2152" spans="1:20" ht="27" customHeight="1" x14ac:dyDescent="0.2">
      <c r="A2152" s="19" t="s">
        <v>6091</v>
      </c>
      <c r="B2152" s="20" t="s">
        <v>40</v>
      </c>
      <c r="C2152" s="20" t="s">
        <v>61</v>
      </c>
      <c r="D2152" s="20" t="s">
        <v>5741</v>
      </c>
      <c r="E2152" s="20" t="s">
        <v>6092</v>
      </c>
      <c r="F2152" s="20">
        <f t="shared" si="40"/>
        <v>22</v>
      </c>
      <c r="G2152" s="20" t="str">
        <f t="shared" si="41"/>
        <v>03/09/202623:01:51</v>
      </c>
      <c r="H2152" s="20" t="s">
        <v>5741</v>
      </c>
      <c r="I2152" s="21">
        <v>46090</v>
      </c>
      <c r="J2152" s="21" t="str">
        <f t="shared" si="42"/>
        <v>WD</v>
      </c>
      <c r="K2152" s="20" t="s">
        <v>6093</v>
      </c>
      <c r="L2152" s="20">
        <f t="shared" si="43"/>
        <v>23</v>
      </c>
      <c r="M2152" s="20" t="s">
        <v>26</v>
      </c>
      <c r="N2152" s="22">
        <f t="shared" si="44"/>
        <v>3.168981481481481E-2</v>
      </c>
      <c r="O2152" s="23">
        <v>71045</v>
      </c>
      <c r="P2152" s="24">
        <f>VLOOKUP(O2152,'CPT to wRVU'!$A$1:$C$9660,3,FALSE)</f>
        <v>0.18</v>
      </c>
      <c r="Q2152" s="25"/>
      <c r="R2152" s="25">
        <f>SUM(P2152:P2161)</f>
        <v>2.23</v>
      </c>
      <c r="S2152" s="25"/>
      <c r="T2152" s="25"/>
    </row>
    <row r="2153" spans="1:20" ht="27" customHeight="1" x14ac:dyDescent="0.2">
      <c r="A2153" s="19" t="s">
        <v>6094</v>
      </c>
      <c r="B2153" s="20" t="s">
        <v>40</v>
      </c>
      <c r="C2153" s="20" t="s">
        <v>593</v>
      </c>
      <c r="D2153" s="20" t="s">
        <v>5741</v>
      </c>
      <c r="E2153" s="20" t="s">
        <v>6095</v>
      </c>
      <c r="F2153" s="20">
        <f t="shared" si="40"/>
        <v>22</v>
      </c>
      <c r="G2153" s="20" t="str">
        <f t="shared" si="41"/>
        <v>03/09/202623:04:40</v>
      </c>
      <c r="H2153" s="20" t="s">
        <v>5741</v>
      </c>
      <c r="I2153" s="21">
        <v>46090</v>
      </c>
      <c r="J2153" s="21" t="str">
        <f t="shared" si="42"/>
        <v>WD</v>
      </c>
      <c r="K2153" s="20" t="s">
        <v>6096</v>
      </c>
      <c r="L2153" s="20">
        <f t="shared" si="43"/>
        <v>23</v>
      </c>
      <c r="M2153" s="20" t="s">
        <v>26</v>
      </c>
      <c r="N2153" s="22">
        <f t="shared" si="44"/>
        <v>1.2847222222222121E-2</v>
      </c>
      <c r="O2153" s="23">
        <v>72050</v>
      </c>
      <c r="P2153" s="24">
        <f>VLOOKUP(O2153,'CPT to wRVU'!$A$1:$C$9660,3,FALSE)</f>
        <v>0.27</v>
      </c>
      <c r="Q2153" s="28"/>
      <c r="R2153" s="28"/>
      <c r="S2153" s="28"/>
      <c r="T2153" s="28"/>
    </row>
    <row r="2154" spans="1:20" ht="37.5" customHeight="1" x14ac:dyDescent="0.2">
      <c r="A2154" s="19" t="s">
        <v>6097</v>
      </c>
      <c r="B2154" s="20" t="s">
        <v>40</v>
      </c>
      <c r="C2154" s="20" t="s">
        <v>6098</v>
      </c>
      <c r="D2154" s="20" t="s">
        <v>5741</v>
      </c>
      <c r="E2154" s="20" t="s">
        <v>6095</v>
      </c>
      <c r="F2154" s="20">
        <f t="shared" si="40"/>
        <v>22</v>
      </c>
      <c r="G2154" s="20" t="str">
        <f t="shared" si="41"/>
        <v>03/09/202623:11:03</v>
      </c>
      <c r="H2154" s="20" t="s">
        <v>5741</v>
      </c>
      <c r="I2154" s="21">
        <v>46090</v>
      </c>
      <c r="J2154" s="21" t="str">
        <f t="shared" si="42"/>
        <v>WD</v>
      </c>
      <c r="K2154" s="20" t="s">
        <v>6099</v>
      </c>
      <c r="L2154" s="20">
        <f t="shared" si="43"/>
        <v>23</v>
      </c>
      <c r="M2154" s="20" t="s">
        <v>26</v>
      </c>
      <c r="N2154" s="22">
        <f t="shared" si="44"/>
        <v>1.7280092592592555E-2</v>
      </c>
      <c r="O2154" s="23">
        <v>71111</v>
      </c>
      <c r="P2154" s="24">
        <f>VLOOKUP(O2154,'CPT to wRVU'!$A$1:$C$9660,3,FALSE)</f>
        <v>0.32</v>
      </c>
      <c r="Q2154" s="25"/>
      <c r="R2154" s="25"/>
      <c r="S2154" s="25"/>
      <c r="T2154" s="25"/>
    </row>
    <row r="2155" spans="1:20" ht="27" customHeight="1" x14ac:dyDescent="0.2">
      <c r="A2155" s="19" t="s">
        <v>6100</v>
      </c>
      <c r="B2155" s="20" t="s">
        <v>40</v>
      </c>
      <c r="C2155" s="20" t="s">
        <v>840</v>
      </c>
      <c r="D2155" s="20" t="s">
        <v>5741</v>
      </c>
      <c r="E2155" s="20" t="s">
        <v>6095</v>
      </c>
      <c r="F2155" s="20">
        <f t="shared" si="40"/>
        <v>22</v>
      </c>
      <c r="G2155" s="20" t="str">
        <f t="shared" si="41"/>
        <v>03/09/202623:17:40</v>
      </c>
      <c r="H2155" s="20" t="s">
        <v>5741</v>
      </c>
      <c r="I2155" s="21">
        <v>46090</v>
      </c>
      <c r="J2155" s="21" t="str">
        <f t="shared" si="42"/>
        <v>WD</v>
      </c>
      <c r="K2155" s="20" t="s">
        <v>6101</v>
      </c>
      <c r="L2155" s="20">
        <f t="shared" si="43"/>
        <v>23</v>
      </c>
      <c r="M2155" s="20" t="s">
        <v>26</v>
      </c>
      <c r="N2155" s="22">
        <f t="shared" si="44"/>
        <v>2.1874999999999978E-2</v>
      </c>
      <c r="O2155" s="23">
        <v>73562</v>
      </c>
      <c r="P2155" s="24">
        <f>VLOOKUP(O2155,'CPT to wRVU'!$A$1:$C$9660,3,FALSE)</f>
        <v>0.18</v>
      </c>
      <c r="Q2155" s="28"/>
      <c r="R2155" s="28"/>
      <c r="S2155" s="28"/>
      <c r="T2155" s="28"/>
    </row>
    <row r="2156" spans="1:20" ht="27" customHeight="1" x14ac:dyDescent="0.2">
      <c r="A2156" s="19" t="s">
        <v>6102</v>
      </c>
      <c r="B2156" s="20" t="s">
        <v>40</v>
      </c>
      <c r="C2156" s="20" t="s">
        <v>485</v>
      </c>
      <c r="D2156" s="20" t="s">
        <v>5741</v>
      </c>
      <c r="E2156" s="20" t="s">
        <v>6103</v>
      </c>
      <c r="F2156" s="20">
        <f t="shared" si="40"/>
        <v>22</v>
      </c>
      <c r="G2156" s="20" t="str">
        <f t="shared" si="41"/>
        <v>03/09/202623:20:46</v>
      </c>
      <c r="H2156" s="20" t="s">
        <v>5741</v>
      </c>
      <c r="I2156" s="21">
        <v>46090</v>
      </c>
      <c r="J2156" s="21" t="str">
        <f t="shared" si="42"/>
        <v>WD</v>
      </c>
      <c r="K2156" s="20" t="s">
        <v>6104</v>
      </c>
      <c r="L2156" s="20">
        <f t="shared" si="43"/>
        <v>23</v>
      </c>
      <c r="M2156" s="20" t="s">
        <v>26</v>
      </c>
      <c r="N2156" s="22">
        <f t="shared" si="44"/>
        <v>3.2442129629629668E-2</v>
      </c>
      <c r="O2156" s="23">
        <v>73030</v>
      </c>
      <c r="P2156" s="24">
        <f>VLOOKUP(O2156,'CPT to wRVU'!$A$1:$C$9660,3,FALSE)</f>
        <v>0.18</v>
      </c>
      <c r="Q2156" s="25"/>
      <c r="R2156" s="25"/>
      <c r="S2156" s="25"/>
      <c r="T2156" s="25"/>
    </row>
    <row r="2157" spans="1:20" ht="37.5" customHeight="1" x14ac:dyDescent="0.2">
      <c r="A2157" s="19" t="s">
        <v>6105</v>
      </c>
      <c r="B2157" s="20" t="s">
        <v>40</v>
      </c>
      <c r="C2157" s="20" t="s">
        <v>61</v>
      </c>
      <c r="D2157" s="20" t="s">
        <v>5741</v>
      </c>
      <c r="E2157" s="20" t="s">
        <v>6106</v>
      </c>
      <c r="F2157" s="20">
        <f t="shared" si="40"/>
        <v>22</v>
      </c>
      <c r="G2157" s="20" t="str">
        <f t="shared" si="41"/>
        <v>03/09/202623:27:21</v>
      </c>
      <c r="H2157" s="20" t="s">
        <v>5741</v>
      </c>
      <c r="I2157" s="21">
        <v>46090</v>
      </c>
      <c r="J2157" s="21" t="str">
        <f t="shared" si="42"/>
        <v>WD</v>
      </c>
      <c r="K2157" s="20" t="s">
        <v>6107</v>
      </c>
      <c r="L2157" s="20">
        <f t="shared" si="43"/>
        <v>23</v>
      </c>
      <c r="M2157" s="20" t="s">
        <v>26</v>
      </c>
      <c r="N2157" s="22">
        <f t="shared" si="44"/>
        <v>3.5821759259259234E-2</v>
      </c>
      <c r="O2157" s="23">
        <v>71045</v>
      </c>
      <c r="P2157" s="24">
        <f>VLOOKUP(O2157,'CPT to wRVU'!$A$1:$C$9660,3,FALSE)</f>
        <v>0.18</v>
      </c>
      <c r="Q2157" s="28"/>
      <c r="R2157" s="28"/>
      <c r="S2157" s="28"/>
      <c r="T2157" s="28"/>
    </row>
    <row r="2158" spans="1:20" ht="16.5" customHeight="1" x14ac:dyDescent="0.2">
      <c r="A2158" s="19" t="s">
        <v>6108</v>
      </c>
      <c r="B2158" s="20" t="s">
        <v>40</v>
      </c>
      <c r="C2158" s="20" t="s">
        <v>45</v>
      </c>
      <c r="D2158" s="20" t="s">
        <v>5741</v>
      </c>
      <c r="E2158" s="20" t="s">
        <v>6109</v>
      </c>
      <c r="F2158" s="20">
        <f t="shared" si="40"/>
        <v>22</v>
      </c>
      <c r="G2158" s="20" t="str">
        <f t="shared" si="41"/>
        <v>03/09/202623:37:16</v>
      </c>
      <c r="H2158" s="20" t="s">
        <v>5741</v>
      </c>
      <c r="I2158" s="21">
        <v>46090</v>
      </c>
      <c r="J2158" s="21" t="str">
        <f t="shared" si="42"/>
        <v>WD</v>
      </c>
      <c r="K2158" s="20" t="s">
        <v>6110</v>
      </c>
      <c r="L2158" s="20">
        <f t="shared" si="43"/>
        <v>23</v>
      </c>
      <c r="M2158" s="20" t="s">
        <v>26</v>
      </c>
      <c r="N2158" s="22">
        <f t="shared" si="44"/>
        <v>2.6527777777777817E-2</v>
      </c>
      <c r="O2158" s="23">
        <v>72110</v>
      </c>
      <c r="P2158" s="24">
        <f>VLOOKUP(O2158,'CPT to wRVU'!$A$1:$C$9660,3,FALSE)</f>
        <v>0.26</v>
      </c>
      <c r="Q2158" s="25"/>
      <c r="R2158" s="25"/>
      <c r="S2158" s="25"/>
      <c r="T2158" s="25"/>
    </row>
    <row r="2159" spans="1:20" ht="27" customHeight="1" x14ac:dyDescent="0.2">
      <c r="A2159" s="19" t="s">
        <v>6111</v>
      </c>
      <c r="B2159" s="20" t="s">
        <v>40</v>
      </c>
      <c r="C2159" s="20" t="s">
        <v>41</v>
      </c>
      <c r="D2159" s="20" t="s">
        <v>5741</v>
      </c>
      <c r="E2159" s="20" t="s">
        <v>6112</v>
      </c>
      <c r="F2159" s="20">
        <f t="shared" si="40"/>
        <v>23</v>
      </c>
      <c r="G2159" s="20" t="str">
        <f t="shared" si="41"/>
        <v>03/09/202623:50:38</v>
      </c>
      <c r="H2159" s="20" t="s">
        <v>5741</v>
      </c>
      <c r="I2159" s="21">
        <v>46090</v>
      </c>
      <c r="J2159" s="21" t="str">
        <f t="shared" si="42"/>
        <v>WD</v>
      </c>
      <c r="K2159" s="20" t="s">
        <v>6113</v>
      </c>
      <c r="L2159" s="20">
        <f t="shared" si="43"/>
        <v>23</v>
      </c>
      <c r="M2159" s="20" t="s">
        <v>26</v>
      </c>
      <c r="N2159" s="22">
        <f t="shared" si="44"/>
        <v>3.4745370370370399E-2</v>
      </c>
      <c r="O2159" s="23">
        <v>71046</v>
      </c>
      <c r="P2159" s="24">
        <f>VLOOKUP(O2159,'CPT to wRVU'!$A$1:$C$9660,3,FALSE)</f>
        <v>0.22</v>
      </c>
      <c r="Q2159" s="28"/>
      <c r="R2159" s="28"/>
      <c r="S2159" s="28"/>
      <c r="T2159" s="28"/>
    </row>
    <row r="2160" spans="1:20" ht="27" customHeight="1" x14ac:dyDescent="0.2">
      <c r="A2160" s="19" t="s">
        <v>6114</v>
      </c>
      <c r="B2160" s="20" t="s">
        <v>40</v>
      </c>
      <c r="C2160" s="20" t="s">
        <v>41</v>
      </c>
      <c r="D2160" s="20" t="s">
        <v>5741</v>
      </c>
      <c r="E2160" s="20" t="s">
        <v>6115</v>
      </c>
      <c r="F2160" s="20">
        <f t="shared" si="40"/>
        <v>23</v>
      </c>
      <c r="G2160" s="20" t="str">
        <f t="shared" si="41"/>
        <v>03/09/202623:54:53</v>
      </c>
      <c r="H2160" s="20" t="s">
        <v>5741</v>
      </c>
      <c r="I2160" s="21">
        <v>46090</v>
      </c>
      <c r="J2160" s="21" t="str">
        <f t="shared" si="42"/>
        <v>WD</v>
      </c>
      <c r="K2160" s="20" t="s">
        <v>6116</v>
      </c>
      <c r="L2160" s="20">
        <f t="shared" si="43"/>
        <v>23</v>
      </c>
      <c r="M2160" s="20" t="s">
        <v>26</v>
      </c>
      <c r="N2160" s="22">
        <f t="shared" si="44"/>
        <v>3.5763888888888928E-2</v>
      </c>
      <c r="O2160" s="23">
        <v>71046</v>
      </c>
      <c r="P2160" s="24">
        <f>VLOOKUP(O2160,'CPT to wRVU'!$A$1:$C$9660,3,FALSE)</f>
        <v>0.22</v>
      </c>
      <c r="Q2160" s="25"/>
      <c r="R2160" s="25"/>
      <c r="S2160" s="25"/>
      <c r="T2160" s="25"/>
    </row>
    <row r="2161" spans="1:20" ht="27" customHeight="1" x14ac:dyDescent="0.2">
      <c r="A2161" s="19" t="s">
        <v>6117</v>
      </c>
      <c r="B2161" s="20" t="s">
        <v>40</v>
      </c>
      <c r="C2161" s="20" t="s">
        <v>41</v>
      </c>
      <c r="D2161" s="20" t="s">
        <v>5741</v>
      </c>
      <c r="E2161" s="20" t="s">
        <v>6118</v>
      </c>
      <c r="F2161" s="20">
        <f t="shared" si="40"/>
        <v>23</v>
      </c>
      <c r="G2161" s="20" t="str">
        <f t="shared" si="41"/>
        <v>03/09/202623:58:46</v>
      </c>
      <c r="H2161" s="20" t="s">
        <v>5741</v>
      </c>
      <c r="I2161" s="21">
        <v>46090</v>
      </c>
      <c r="J2161" s="21" t="str">
        <f t="shared" si="42"/>
        <v>WD</v>
      </c>
      <c r="K2161" s="20" t="s">
        <v>6119</v>
      </c>
      <c r="L2161" s="20">
        <f t="shared" si="43"/>
        <v>23</v>
      </c>
      <c r="M2161" s="20" t="s">
        <v>26</v>
      </c>
      <c r="N2161" s="22">
        <f t="shared" si="44"/>
        <v>3.2106481481481541E-2</v>
      </c>
      <c r="O2161" s="23">
        <v>71046</v>
      </c>
      <c r="P2161" s="24">
        <f>VLOOKUP(O2161,'CPT to wRVU'!$A$1:$C$9660,3,FALSE)</f>
        <v>0.22</v>
      </c>
      <c r="Q2161" s="28"/>
      <c r="R2161" s="28"/>
      <c r="S2161" s="28"/>
      <c r="T2161" s="28"/>
    </row>
    <row r="2162" spans="1:20" ht="27" customHeight="1" x14ac:dyDescent="0.2">
      <c r="A2162" s="19" t="s">
        <v>6120</v>
      </c>
      <c r="B2162" s="20" t="s">
        <v>40</v>
      </c>
      <c r="C2162" s="20" t="s">
        <v>45</v>
      </c>
      <c r="D2162" s="20" t="s">
        <v>5741</v>
      </c>
      <c r="E2162" s="20" t="s">
        <v>6121</v>
      </c>
      <c r="F2162" s="20">
        <f t="shared" si="40"/>
        <v>20</v>
      </c>
      <c r="G2162" s="20" t="str">
        <f t="shared" si="41"/>
        <v>03/10/202600:05:25</v>
      </c>
      <c r="H2162" s="20" t="s">
        <v>6122</v>
      </c>
      <c r="I2162" s="21">
        <v>46091</v>
      </c>
      <c r="J2162" s="21" t="str">
        <f t="shared" si="42"/>
        <v>WD</v>
      </c>
      <c r="K2162" s="20" t="s">
        <v>6123</v>
      </c>
      <c r="L2162" s="20">
        <f t="shared" si="43"/>
        <v>0</v>
      </c>
      <c r="M2162" s="20" t="s">
        <v>26</v>
      </c>
      <c r="N2162" s="22">
        <f t="shared" si="44"/>
        <v>0.13090277777777781</v>
      </c>
      <c r="O2162" s="23">
        <v>72110</v>
      </c>
      <c r="P2162" s="24">
        <f>VLOOKUP(O2162,'CPT to wRVU'!$A$1:$C$9660,3,FALSE)</f>
        <v>0.26</v>
      </c>
      <c r="Q2162" s="25"/>
      <c r="R2162" s="25">
        <f>SUM(P2162:P2170)</f>
        <v>10.43</v>
      </c>
      <c r="S2162" s="26">
        <f>(R2162*65)-550</f>
        <v>127.94999999999993</v>
      </c>
      <c r="T2162" s="25"/>
    </row>
    <row r="2163" spans="1:20" ht="27" customHeight="1" x14ac:dyDescent="0.2">
      <c r="A2163" s="19" t="s">
        <v>6124</v>
      </c>
      <c r="B2163" s="20" t="s">
        <v>171</v>
      </c>
      <c r="C2163" s="20" t="s">
        <v>1228</v>
      </c>
      <c r="D2163" s="20" t="s">
        <v>6122</v>
      </c>
      <c r="E2163" s="20" t="s">
        <v>6125</v>
      </c>
      <c r="F2163" s="20">
        <f t="shared" si="40"/>
        <v>0</v>
      </c>
      <c r="G2163" s="20" t="str">
        <f t="shared" si="41"/>
        <v>03/10/202600:22:02</v>
      </c>
      <c r="H2163" s="20" t="s">
        <v>6122</v>
      </c>
      <c r="I2163" s="21">
        <v>46091</v>
      </c>
      <c r="J2163" s="21" t="str">
        <f t="shared" si="42"/>
        <v>WD</v>
      </c>
      <c r="K2163" s="20" t="s">
        <v>6126</v>
      </c>
      <c r="L2163" s="20">
        <f t="shared" si="43"/>
        <v>0</v>
      </c>
      <c r="M2163" s="20" t="s">
        <v>26</v>
      </c>
      <c r="N2163" s="22">
        <f t="shared" si="44"/>
        <v>1.0833333333333334E-2</v>
      </c>
      <c r="O2163" s="23">
        <v>76815</v>
      </c>
      <c r="P2163" s="24">
        <f>VLOOKUP(O2163,'CPT to wRVU'!$A$1:$C$9660,3,FALSE)</f>
        <v>0.65</v>
      </c>
      <c r="Q2163" s="28"/>
      <c r="R2163" s="28"/>
      <c r="S2163" s="28"/>
      <c r="T2163" s="28"/>
    </row>
    <row r="2164" spans="1:20" ht="27" customHeight="1" x14ac:dyDescent="0.2">
      <c r="A2164" s="19" t="s">
        <v>6127</v>
      </c>
      <c r="B2164" s="20" t="s">
        <v>40</v>
      </c>
      <c r="C2164" s="20" t="s">
        <v>470</v>
      </c>
      <c r="D2164" s="20" t="s">
        <v>5741</v>
      </c>
      <c r="E2164" s="20" t="s">
        <v>6128</v>
      </c>
      <c r="F2164" s="20">
        <f t="shared" si="40"/>
        <v>19</v>
      </c>
      <c r="G2164" s="20" t="str">
        <f t="shared" si="41"/>
        <v>03/10/202600:37:18</v>
      </c>
      <c r="H2164" s="20" t="s">
        <v>6122</v>
      </c>
      <c r="I2164" s="21">
        <v>46091</v>
      </c>
      <c r="J2164" s="21" t="str">
        <f t="shared" si="42"/>
        <v>WD</v>
      </c>
      <c r="K2164" s="20" t="s">
        <v>6129</v>
      </c>
      <c r="L2164" s="20">
        <f t="shared" si="43"/>
        <v>0</v>
      </c>
      <c r="M2164" s="20" t="s">
        <v>26</v>
      </c>
      <c r="N2164" s="22">
        <f t="shared" si="44"/>
        <v>0.22586805555555556</v>
      </c>
      <c r="O2164" s="23">
        <v>71045</v>
      </c>
      <c r="P2164" s="24">
        <f>VLOOKUP(O2164,'CPT to wRVU'!$A$1:$C$9660,3,FALSE)</f>
        <v>0.18</v>
      </c>
      <c r="Q2164" s="25"/>
      <c r="R2164" s="25"/>
      <c r="S2164" s="25"/>
      <c r="T2164" s="25"/>
    </row>
    <row r="2165" spans="1:20" ht="27" customHeight="1" x14ac:dyDescent="0.2">
      <c r="A2165" s="19" t="s">
        <v>6130</v>
      </c>
      <c r="B2165" s="20" t="s">
        <v>21</v>
      </c>
      <c r="C2165" s="20" t="s">
        <v>22</v>
      </c>
      <c r="D2165" s="20" t="s">
        <v>6122</v>
      </c>
      <c r="E2165" s="20" t="s">
        <v>4014</v>
      </c>
      <c r="F2165" s="20">
        <f t="shared" si="40"/>
        <v>0</v>
      </c>
      <c r="G2165" s="20" t="str">
        <f t="shared" si="41"/>
        <v>03/10/202600:38:20</v>
      </c>
      <c r="H2165" s="20" t="s">
        <v>6122</v>
      </c>
      <c r="I2165" s="21">
        <v>46091</v>
      </c>
      <c r="J2165" s="21" t="str">
        <f t="shared" si="42"/>
        <v>WD</v>
      </c>
      <c r="K2165" s="20" t="s">
        <v>6131</v>
      </c>
      <c r="L2165" s="20">
        <f t="shared" si="43"/>
        <v>0</v>
      </c>
      <c r="M2165" s="20" t="s">
        <v>26</v>
      </c>
      <c r="N2165" s="22">
        <f t="shared" si="44"/>
        <v>4.0740740740740737E-3</v>
      </c>
      <c r="O2165" s="23">
        <v>74177</v>
      </c>
      <c r="P2165" s="24">
        <f>VLOOKUP(O2165,'CPT to wRVU'!$A$1:$C$9660,3,FALSE)</f>
        <v>1.82</v>
      </c>
      <c r="Q2165" s="28"/>
      <c r="R2165" s="28"/>
      <c r="S2165" s="28"/>
      <c r="T2165" s="28"/>
    </row>
    <row r="2166" spans="1:20" ht="27" customHeight="1" x14ac:dyDescent="0.2">
      <c r="A2166" s="19" t="s">
        <v>6132</v>
      </c>
      <c r="B2166" s="20" t="s">
        <v>21</v>
      </c>
      <c r="C2166" s="20" t="s">
        <v>72</v>
      </c>
      <c r="D2166" s="20" t="s">
        <v>6122</v>
      </c>
      <c r="E2166" s="20" t="s">
        <v>4014</v>
      </c>
      <c r="F2166" s="20">
        <f t="shared" si="40"/>
        <v>0</v>
      </c>
      <c r="G2166" s="20" t="str">
        <f t="shared" si="41"/>
        <v>03/10/202600:40:36</v>
      </c>
      <c r="H2166" s="20" t="s">
        <v>6122</v>
      </c>
      <c r="I2166" s="21">
        <v>46091</v>
      </c>
      <c r="J2166" s="21" t="str">
        <f t="shared" si="42"/>
        <v>WD</v>
      </c>
      <c r="K2166" s="20" t="s">
        <v>6133</v>
      </c>
      <c r="L2166" s="20">
        <f t="shared" si="43"/>
        <v>0</v>
      </c>
      <c r="M2166" s="20" t="s">
        <v>26</v>
      </c>
      <c r="N2166" s="22">
        <f t="shared" si="44"/>
        <v>5.6481481481481487E-3</v>
      </c>
      <c r="O2166" s="23">
        <v>70498</v>
      </c>
      <c r="P2166" s="24">
        <f>VLOOKUP(O2166,'CPT to wRVU'!$A$1:$C$9660,3,FALSE)</f>
        <v>1.75</v>
      </c>
      <c r="Q2166" s="25"/>
      <c r="R2166" s="25"/>
      <c r="S2166" s="25"/>
      <c r="T2166" s="25"/>
    </row>
    <row r="2167" spans="1:20" ht="27" customHeight="1" x14ac:dyDescent="0.2">
      <c r="A2167" s="19" t="s">
        <v>6134</v>
      </c>
      <c r="B2167" s="20" t="s">
        <v>21</v>
      </c>
      <c r="C2167" s="20" t="s">
        <v>76</v>
      </c>
      <c r="D2167" s="20" t="s">
        <v>6122</v>
      </c>
      <c r="E2167" s="20" t="s">
        <v>4014</v>
      </c>
      <c r="F2167" s="20">
        <f t="shared" si="40"/>
        <v>0</v>
      </c>
      <c r="G2167" s="20" t="str">
        <f t="shared" si="41"/>
        <v>03/10/202600:40:36</v>
      </c>
      <c r="H2167" s="20" t="s">
        <v>6122</v>
      </c>
      <c r="I2167" s="21">
        <v>46091</v>
      </c>
      <c r="J2167" s="21" t="str">
        <f t="shared" si="42"/>
        <v>WD</v>
      </c>
      <c r="K2167" s="20" t="s">
        <v>6133</v>
      </c>
      <c r="L2167" s="20">
        <f t="shared" si="43"/>
        <v>0</v>
      </c>
      <c r="M2167" s="20" t="s">
        <v>26</v>
      </c>
      <c r="N2167" s="22">
        <f t="shared" si="44"/>
        <v>5.6481481481481487E-3</v>
      </c>
      <c r="O2167" s="23">
        <v>70496</v>
      </c>
      <c r="P2167" s="24">
        <f>VLOOKUP(O2167,'CPT to wRVU'!$A$1:$C$9660,3,FALSE)</f>
        <v>1.75</v>
      </c>
      <c r="Q2167" s="28"/>
      <c r="R2167" s="28"/>
      <c r="S2167" s="28"/>
      <c r="T2167" s="28"/>
    </row>
    <row r="2168" spans="1:20" ht="27" customHeight="1" x14ac:dyDescent="0.2">
      <c r="A2168" s="19" t="s">
        <v>6135</v>
      </c>
      <c r="B2168" s="20" t="s">
        <v>171</v>
      </c>
      <c r="C2168" s="20" t="s">
        <v>1573</v>
      </c>
      <c r="D2168" s="20" t="s">
        <v>6122</v>
      </c>
      <c r="E2168" s="20" t="s">
        <v>6125</v>
      </c>
      <c r="F2168" s="20">
        <f t="shared" si="40"/>
        <v>0</v>
      </c>
      <c r="G2168" s="20" t="str">
        <f t="shared" si="41"/>
        <v>03/10/202600:43:05</v>
      </c>
      <c r="H2168" s="20" t="s">
        <v>6122</v>
      </c>
      <c r="I2168" s="21">
        <v>46091</v>
      </c>
      <c r="J2168" s="21" t="str">
        <f t="shared" si="42"/>
        <v>WD</v>
      </c>
      <c r="K2168" s="20" t="s">
        <v>6136</v>
      </c>
      <c r="L2168" s="20">
        <f t="shared" si="43"/>
        <v>0</v>
      </c>
      <c r="M2168" s="20" t="s">
        <v>26</v>
      </c>
      <c r="N2168" s="22">
        <f t="shared" si="44"/>
        <v>2.5451388888888888E-2</v>
      </c>
      <c r="O2168" s="23">
        <v>76819</v>
      </c>
      <c r="P2168" s="24">
        <f>VLOOKUP(O2168,'CPT to wRVU'!$A$1:$C$9660,3,FALSE)</f>
        <v>0.77</v>
      </c>
      <c r="Q2168" s="25"/>
      <c r="R2168" s="25"/>
      <c r="S2168" s="25"/>
      <c r="T2168" s="25"/>
    </row>
    <row r="2169" spans="1:20" ht="27" customHeight="1" x14ac:dyDescent="0.2">
      <c r="A2169" s="19" t="s">
        <v>6137</v>
      </c>
      <c r="B2169" s="20" t="s">
        <v>21</v>
      </c>
      <c r="C2169" s="20" t="s">
        <v>215</v>
      </c>
      <c r="D2169" s="20" t="s">
        <v>5741</v>
      </c>
      <c r="E2169" s="20" t="s">
        <v>6138</v>
      </c>
      <c r="F2169" s="20">
        <f t="shared" si="40"/>
        <v>23</v>
      </c>
      <c r="G2169" s="20" t="str">
        <f t="shared" si="41"/>
        <v>03/10/202600:48:38</v>
      </c>
      <c r="H2169" s="20" t="s">
        <v>6122</v>
      </c>
      <c r="I2169" s="21">
        <v>46091</v>
      </c>
      <c r="J2169" s="21" t="str">
        <f t="shared" si="42"/>
        <v>WD</v>
      </c>
      <c r="K2169" s="20" t="s">
        <v>6139</v>
      </c>
      <c r="L2169" s="20">
        <f t="shared" si="43"/>
        <v>0</v>
      </c>
      <c r="M2169" s="20" t="s">
        <v>26</v>
      </c>
      <c r="N2169" s="22">
        <f t="shared" si="44"/>
        <v>4.2511574074074021E-2</v>
      </c>
      <c r="O2169" s="23">
        <v>75635</v>
      </c>
      <c r="P2169" s="24">
        <f>VLOOKUP(O2169,'CPT to wRVU'!$A$1:$C$9660,3,FALSE)</f>
        <v>2.4</v>
      </c>
      <c r="Q2169" s="28"/>
      <c r="R2169" s="28"/>
      <c r="S2169" s="28"/>
      <c r="T2169" s="28"/>
    </row>
    <row r="2170" spans="1:20" ht="27" customHeight="1" x14ac:dyDescent="0.2">
      <c r="A2170" s="19" t="s">
        <v>6140</v>
      </c>
      <c r="B2170" s="20" t="s">
        <v>21</v>
      </c>
      <c r="C2170" s="20" t="s">
        <v>28</v>
      </c>
      <c r="D2170" s="20" t="s">
        <v>6122</v>
      </c>
      <c r="E2170" s="20" t="s">
        <v>6141</v>
      </c>
      <c r="F2170" s="20">
        <f t="shared" si="40"/>
        <v>0</v>
      </c>
      <c r="G2170" s="20" t="str">
        <f t="shared" si="41"/>
        <v>03/10/202600:55:55</v>
      </c>
      <c r="H2170" s="20" t="s">
        <v>6122</v>
      </c>
      <c r="I2170" s="21">
        <v>46091</v>
      </c>
      <c r="J2170" s="21" t="str">
        <f t="shared" si="42"/>
        <v>WD</v>
      </c>
      <c r="K2170" s="20" t="s">
        <v>2110</v>
      </c>
      <c r="L2170" s="20">
        <f t="shared" si="43"/>
        <v>0</v>
      </c>
      <c r="M2170" s="20" t="s">
        <v>26</v>
      </c>
      <c r="N2170" s="22">
        <f t="shared" si="44"/>
        <v>9.6296296296296338E-3</v>
      </c>
      <c r="O2170" s="23">
        <v>70450</v>
      </c>
      <c r="P2170" s="24">
        <f>VLOOKUP(O2170,'CPT to wRVU'!$A$1:$C$9660,3,FALSE)</f>
        <v>0.85</v>
      </c>
      <c r="Q2170" s="25"/>
      <c r="R2170" s="25"/>
      <c r="S2170" s="25"/>
      <c r="T2170" s="25"/>
    </row>
    <row r="2171" spans="1:20" ht="27" customHeight="1" x14ac:dyDescent="0.2">
      <c r="A2171" s="19" t="s">
        <v>6142</v>
      </c>
      <c r="B2171" s="20" t="s">
        <v>40</v>
      </c>
      <c r="C2171" s="20" t="s">
        <v>470</v>
      </c>
      <c r="D2171" s="20" t="s">
        <v>5741</v>
      </c>
      <c r="E2171" s="20" t="s">
        <v>6143</v>
      </c>
      <c r="F2171" s="20">
        <f t="shared" si="40"/>
        <v>19</v>
      </c>
      <c r="G2171" s="20" t="str">
        <f t="shared" si="41"/>
        <v>03/10/202601:02:46</v>
      </c>
      <c r="H2171" s="20" t="s">
        <v>6122</v>
      </c>
      <c r="I2171" s="21">
        <v>46091</v>
      </c>
      <c r="J2171" s="21" t="str">
        <f t="shared" si="42"/>
        <v>WD</v>
      </c>
      <c r="K2171" s="20" t="s">
        <v>6144</v>
      </c>
      <c r="L2171" s="20">
        <f t="shared" si="43"/>
        <v>1</v>
      </c>
      <c r="M2171" s="20" t="s">
        <v>26</v>
      </c>
      <c r="N2171" s="22">
        <f t="shared" si="44"/>
        <v>0.22834490740740743</v>
      </c>
      <c r="O2171" s="23">
        <v>71045</v>
      </c>
      <c r="P2171" s="24">
        <f>VLOOKUP(O2171,'CPT to wRVU'!$A$1:$C$9660,3,FALSE)</f>
        <v>0.18</v>
      </c>
      <c r="Q2171" s="28"/>
      <c r="R2171" s="28">
        <f>SUM(P2171:P2186)</f>
        <v>9.2799999999999976</v>
      </c>
      <c r="S2171" s="41">
        <f>(R2171*65)-550</f>
        <v>53.199999999999818</v>
      </c>
      <c r="T2171" s="28"/>
    </row>
    <row r="2172" spans="1:20" ht="27" customHeight="1" x14ac:dyDescent="0.2">
      <c r="A2172" s="19" t="s">
        <v>6145</v>
      </c>
      <c r="B2172" s="20" t="s">
        <v>40</v>
      </c>
      <c r="C2172" s="20" t="s">
        <v>1315</v>
      </c>
      <c r="D2172" s="20" t="s">
        <v>5741</v>
      </c>
      <c r="E2172" s="20" t="s">
        <v>6146</v>
      </c>
      <c r="F2172" s="20">
        <f t="shared" si="40"/>
        <v>19</v>
      </c>
      <c r="G2172" s="20" t="str">
        <f t="shared" si="41"/>
        <v>03/10/202601:03:08</v>
      </c>
      <c r="H2172" s="20" t="s">
        <v>6122</v>
      </c>
      <c r="I2172" s="21">
        <v>46091</v>
      </c>
      <c r="J2172" s="21" t="str">
        <f t="shared" si="42"/>
        <v>WD</v>
      </c>
      <c r="K2172" s="20" t="s">
        <v>6147</v>
      </c>
      <c r="L2172" s="20">
        <f t="shared" si="43"/>
        <v>1</v>
      </c>
      <c r="M2172" s="20" t="s">
        <v>26</v>
      </c>
      <c r="N2172" s="22">
        <f t="shared" si="44"/>
        <v>0.22820601851851852</v>
      </c>
      <c r="O2172" s="23">
        <v>70250</v>
      </c>
      <c r="P2172" s="24">
        <f>VLOOKUP(O2172,'CPT to wRVU'!$A$1:$C$9660,3,FALSE)</f>
        <v>0.18</v>
      </c>
      <c r="Q2172" s="25"/>
      <c r="R2172" s="25"/>
      <c r="S2172" s="25"/>
      <c r="T2172" s="25"/>
    </row>
    <row r="2173" spans="1:20" ht="27" customHeight="1" x14ac:dyDescent="0.2">
      <c r="A2173" s="19" t="s">
        <v>6148</v>
      </c>
      <c r="B2173" s="20" t="s">
        <v>21</v>
      </c>
      <c r="C2173" s="20" t="s">
        <v>1016</v>
      </c>
      <c r="D2173" s="20" t="s">
        <v>6122</v>
      </c>
      <c r="E2173" s="20" t="s">
        <v>6149</v>
      </c>
      <c r="F2173" s="20">
        <f t="shared" si="40"/>
        <v>0</v>
      </c>
      <c r="G2173" s="20" t="str">
        <f t="shared" si="41"/>
        <v>03/10/202601:11:28</v>
      </c>
      <c r="H2173" s="20" t="s">
        <v>6122</v>
      </c>
      <c r="I2173" s="21">
        <v>46091</v>
      </c>
      <c r="J2173" s="21" t="str">
        <f t="shared" si="42"/>
        <v>WD</v>
      </c>
      <c r="K2173" s="20" t="s">
        <v>6150</v>
      </c>
      <c r="L2173" s="20">
        <f t="shared" si="43"/>
        <v>1</v>
      </c>
      <c r="M2173" s="20" t="s">
        <v>26</v>
      </c>
      <c r="N2173" s="22">
        <f t="shared" si="44"/>
        <v>1.7129629629629627E-2</v>
      </c>
      <c r="O2173" s="23">
        <v>74176</v>
      </c>
      <c r="P2173" s="24">
        <f>VLOOKUP(O2173,'CPT to wRVU'!$A$1:$C$9660,3,FALSE)</f>
        <v>1.74</v>
      </c>
      <c r="Q2173" s="28"/>
      <c r="R2173" s="28"/>
      <c r="S2173" s="28"/>
      <c r="T2173" s="28"/>
    </row>
    <row r="2174" spans="1:20" ht="27" customHeight="1" x14ac:dyDescent="0.2">
      <c r="A2174" s="19" t="s">
        <v>6151</v>
      </c>
      <c r="B2174" s="20" t="s">
        <v>21</v>
      </c>
      <c r="C2174" s="20" t="s">
        <v>22</v>
      </c>
      <c r="D2174" s="20" t="s">
        <v>6122</v>
      </c>
      <c r="E2174" s="20" t="s">
        <v>6152</v>
      </c>
      <c r="F2174" s="20">
        <f t="shared" si="40"/>
        <v>1</v>
      </c>
      <c r="G2174" s="20" t="str">
        <f t="shared" si="41"/>
        <v>03/10/202601:23:04</v>
      </c>
      <c r="H2174" s="20" t="s">
        <v>6122</v>
      </c>
      <c r="I2174" s="21">
        <v>46091</v>
      </c>
      <c r="J2174" s="21" t="str">
        <f t="shared" si="42"/>
        <v>WD</v>
      </c>
      <c r="K2174" s="20" t="s">
        <v>6153</v>
      </c>
      <c r="L2174" s="20">
        <f t="shared" si="43"/>
        <v>1</v>
      </c>
      <c r="M2174" s="20" t="s">
        <v>26</v>
      </c>
      <c r="N2174" s="22">
        <f t="shared" si="44"/>
        <v>1.4490740740740742E-2</v>
      </c>
      <c r="O2174" s="23">
        <v>74177</v>
      </c>
      <c r="P2174" s="24">
        <f>VLOOKUP(O2174,'CPT to wRVU'!$A$1:$C$9660,3,FALSE)</f>
        <v>1.82</v>
      </c>
      <c r="Q2174" s="25"/>
      <c r="R2174" s="25"/>
      <c r="S2174" s="25"/>
      <c r="T2174" s="25"/>
    </row>
    <row r="2175" spans="1:20" ht="27" customHeight="1" x14ac:dyDescent="0.2">
      <c r="A2175" s="19" t="s">
        <v>6154</v>
      </c>
      <c r="B2175" s="20" t="s">
        <v>40</v>
      </c>
      <c r="C2175" s="20" t="s">
        <v>41</v>
      </c>
      <c r="D2175" s="20" t="s">
        <v>6122</v>
      </c>
      <c r="E2175" s="20" t="s">
        <v>6155</v>
      </c>
      <c r="F2175" s="20">
        <f t="shared" si="40"/>
        <v>1</v>
      </c>
      <c r="G2175" s="20" t="str">
        <f t="shared" si="41"/>
        <v>03/10/202601:23:22</v>
      </c>
      <c r="H2175" s="20" t="s">
        <v>6122</v>
      </c>
      <c r="I2175" s="21">
        <v>46091</v>
      </c>
      <c r="J2175" s="21" t="str">
        <f t="shared" si="42"/>
        <v>WD</v>
      </c>
      <c r="K2175" s="20" t="s">
        <v>6156</v>
      </c>
      <c r="L2175" s="20">
        <f t="shared" si="43"/>
        <v>1</v>
      </c>
      <c r="M2175" s="20" t="s">
        <v>26</v>
      </c>
      <c r="N2175" s="22">
        <f t="shared" si="44"/>
        <v>1.59375E-2</v>
      </c>
      <c r="O2175" s="23">
        <v>71046</v>
      </c>
      <c r="P2175" s="24">
        <f>VLOOKUP(O2175,'CPT to wRVU'!$A$1:$C$9660,3,FALSE)</f>
        <v>0.22</v>
      </c>
      <c r="Q2175" s="28"/>
      <c r="R2175" s="28"/>
      <c r="S2175" s="28"/>
      <c r="T2175" s="28"/>
    </row>
    <row r="2176" spans="1:20" ht="27" customHeight="1" x14ac:dyDescent="0.2">
      <c r="A2176" s="19" t="s">
        <v>6157</v>
      </c>
      <c r="B2176" s="20" t="s">
        <v>40</v>
      </c>
      <c r="C2176" s="20" t="s">
        <v>41</v>
      </c>
      <c r="D2176" s="20" t="s">
        <v>6122</v>
      </c>
      <c r="E2176" s="20" t="s">
        <v>6158</v>
      </c>
      <c r="F2176" s="20">
        <f t="shared" si="40"/>
        <v>0</v>
      </c>
      <c r="G2176" s="20" t="str">
        <f t="shared" si="41"/>
        <v>03/10/202601:27:31</v>
      </c>
      <c r="H2176" s="20" t="s">
        <v>6122</v>
      </c>
      <c r="I2176" s="21">
        <v>46091</v>
      </c>
      <c r="J2176" s="21" t="str">
        <f t="shared" si="42"/>
        <v>WD</v>
      </c>
      <c r="K2176" s="20" t="s">
        <v>6159</v>
      </c>
      <c r="L2176" s="20">
        <f t="shared" si="43"/>
        <v>1</v>
      </c>
      <c r="M2176" s="20" t="s">
        <v>26</v>
      </c>
      <c r="N2176" s="22">
        <f t="shared" si="44"/>
        <v>2.2152777777777778E-2</v>
      </c>
      <c r="O2176" s="23">
        <v>71046</v>
      </c>
      <c r="P2176" s="24">
        <f>VLOOKUP(O2176,'CPT to wRVU'!$A$1:$C$9660,3,FALSE)</f>
        <v>0.22</v>
      </c>
      <c r="Q2176" s="25"/>
      <c r="R2176" s="25"/>
      <c r="S2176" s="25"/>
      <c r="T2176" s="25"/>
    </row>
    <row r="2177" spans="1:20" ht="16.5" customHeight="1" x14ac:dyDescent="0.2">
      <c r="A2177" s="19" t="s">
        <v>6160</v>
      </c>
      <c r="B2177" s="20" t="s">
        <v>40</v>
      </c>
      <c r="C2177" s="20" t="s">
        <v>61</v>
      </c>
      <c r="D2177" s="20" t="s">
        <v>6122</v>
      </c>
      <c r="E2177" s="20" t="s">
        <v>6161</v>
      </c>
      <c r="F2177" s="20">
        <f t="shared" si="40"/>
        <v>0</v>
      </c>
      <c r="G2177" s="20" t="str">
        <f t="shared" si="41"/>
        <v>03/10/202601:27:48</v>
      </c>
      <c r="H2177" s="20" t="s">
        <v>6122</v>
      </c>
      <c r="I2177" s="21">
        <v>46091</v>
      </c>
      <c r="J2177" s="21" t="str">
        <f t="shared" si="42"/>
        <v>WD</v>
      </c>
      <c r="K2177" s="20" t="s">
        <v>6162</v>
      </c>
      <c r="L2177" s="20">
        <f t="shared" si="43"/>
        <v>1</v>
      </c>
      <c r="M2177" s="20" t="s">
        <v>26</v>
      </c>
      <c r="N2177" s="22">
        <f t="shared" si="44"/>
        <v>3.8564814814814816E-2</v>
      </c>
      <c r="O2177" s="23">
        <v>71045</v>
      </c>
      <c r="P2177" s="24">
        <f>VLOOKUP(O2177,'CPT to wRVU'!$A$1:$C$9660,3,FALSE)</f>
        <v>0.18</v>
      </c>
      <c r="Q2177" s="28"/>
      <c r="R2177" s="28"/>
      <c r="S2177" s="28"/>
      <c r="T2177" s="28"/>
    </row>
    <row r="2178" spans="1:20" ht="27" customHeight="1" x14ac:dyDescent="0.2">
      <c r="A2178" s="19" t="s">
        <v>6163</v>
      </c>
      <c r="B2178" s="20" t="s">
        <v>40</v>
      </c>
      <c r="C2178" s="20" t="s">
        <v>61</v>
      </c>
      <c r="D2178" s="20" t="s">
        <v>6122</v>
      </c>
      <c r="E2178" s="20" t="s">
        <v>6164</v>
      </c>
      <c r="F2178" s="20">
        <f t="shared" si="40"/>
        <v>0</v>
      </c>
      <c r="G2178" s="20" t="str">
        <f t="shared" si="41"/>
        <v>03/10/202601:28:05</v>
      </c>
      <c r="H2178" s="20" t="s">
        <v>6122</v>
      </c>
      <c r="I2178" s="21">
        <v>46091</v>
      </c>
      <c r="J2178" s="21" t="str">
        <f t="shared" si="42"/>
        <v>WD</v>
      </c>
      <c r="K2178" s="20" t="s">
        <v>2111</v>
      </c>
      <c r="L2178" s="20">
        <f t="shared" si="43"/>
        <v>1</v>
      </c>
      <c r="M2178" s="20" t="s">
        <v>26</v>
      </c>
      <c r="N2178" s="22">
        <f t="shared" si="44"/>
        <v>2.9375000000000005E-2</v>
      </c>
      <c r="O2178" s="23">
        <v>71045</v>
      </c>
      <c r="P2178" s="24">
        <f>VLOOKUP(O2178,'CPT to wRVU'!$A$1:$C$9660,3,FALSE)</f>
        <v>0.18</v>
      </c>
      <c r="Q2178" s="25"/>
      <c r="R2178" s="25"/>
      <c r="S2178" s="25"/>
      <c r="T2178" s="25"/>
    </row>
    <row r="2179" spans="1:20" ht="16.5" customHeight="1" x14ac:dyDescent="0.2">
      <c r="A2179" s="19" t="s">
        <v>6165</v>
      </c>
      <c r="B2179" s="20" t="s">
        <v>40</v>
      </c>
      <c r="C2179" s="20" t="s">
        <v>61</v>
      </c>
      <c r="D2179" s="20" t="s">
        <v>6122</v>
      </c>
      <c r="E2179" s="20" t="s">
        <v>6166</v>
      </c>
      <c r="F2179" s="20">
        <f t="shared" si="40"/>
        <v>0</v>
      </c>
      <c r="G2179" s="20" t="str">
        <f t="shared" si="41"/>
        <v>03/10/202601:28:15</v>
      </c>
      <c r="H2179" s="20" t="s">
        <v>6122</v>
      </c>
      <c r="I2179" s="21">
        <v>46091</v>
      </c>
      <c r="J2179" s="21" t="str">
        <f t="shared" si="42"/>
        <v>WD</v>
      </c>
      <c r="K2179" s="20" t="s">
        <v>6167</v>
      </c>
      <c r="L2179" s="20">
        <f t="shared" si="43"/>
        <v>1</v>
      </c>
      <c r="M2179" s="20" t="s">
        <v>26</v>
      </c>
      <c r="N2179" s="22">
        <f t="shared" si="44"/>
        <v>2.9872685185185183E-2</v>
      </c>
      <c r="O2179" s="23">
        <v>71045</v>
      </c>
      <c r="P2179" s="24">
        <f>VLOOKUP(O2179,'CPT to wRVU'!$A$1:$C$9660,3,FALSE)</f>
        <v>0.18</v>
      </c>
      <c r="Q2179" s="28"/>
      <c r="R2179" s="28"/>
      <c r="S2179" s="28"/>
      <c r="T2179" s="28"/>
    </row>
    <row r="2180" spans="1:20" ht="27" customHeight="1" x14ac:dyDescent="0.2">
      <c r="A2180" s="19" t="s">
        <v>6168</v>
      </c>
      <c r="B2180" s="20" t="s">
        <v>40</v>
      </c>
      <c r="C2180" s="20" t="s">
        <v>41</v>
      </c>
      <c r="D2180" s="20" t="s">
        <v>6122</v>
      </c>
      <c r="E2180" s="20" t="s">
        <v>6169</v>
      </c>
      <c r="F2180" s="20">
        <f t="shared" si="40"/>
        <v>0</v>
      </c>
      <c r="G2180" s="20" t="str">
        <f t="shared" si="41"/>
        <v>03/10/202601:28:43</v>
      </c>
      <c r="H2180" s="20" t="s">
        <v>6122</v>
      </c>
      <c r="I2180" s="21">
        <v>46091</v>
      </c>
      <c r="J2180" s="21" t="str">
        <f t="shared" si="42"/>
        <v>WD</v>
      </c>
      <c r="K2180" s="20" t="s">
        <v>6170</v>
      </c>
      <c r="L2180" s="20">
        <f t="shared" si="43"/>
        <v>1</v>
      </c>
      <c r="M2180" s="20" t="s">
        <v>26</v>
      </c>
      <c r="N2180" s="22">
        <f t="shared" si="44"/>
        <v>3.3923611111111113E-2</v>
      </c>
      <c r="O2180" s="23">
        <v>71046</v>
      </c>
      <c r="P2180" s="24">
        <f>VLOOKUP(O2180,'CPT to wRVU'!$A$1:$C$9660,3,FALSE)</f>
        <v>0.22</v>
      </c>
      <c r="Q2180" s="25"/>
      <c r="R2180" s="25"/>
      <c r="S2180" s="25"/>
      <c r="T2180" s="25"/>
    </row>
    <row r="2181" spans="1:20" ht="27" customHeight="1" x14ac:dyDescent="0.2">
      <c r="A2181" s="19" t="s">
        <v>6171</v>
      </c>
      <c r="B2181" s="20" t="s">
        <v>40</v>
      </c>
      <c r="C2181" s="20" t="s">
        <v>6172</v>
      </c>
      <c r="D2181" s="20" t="s">
        <v>6122</v>
      </c>
      <c r="E2181" s="20" t="s">
        <v>6173</v>
      </c>
      <c r="F2181" s="20">
        <f t="shared" si="40"/>
        <v>0</v>
      </c>
      <c r="G2181" s="20" t="str">
        <f t="shared" si="41"/>
        <v>03/10/202601:31:46</v>
      </c>
      <c r="H2181" s="20" t="s">
        <v>6122</v>
      </c>
      <c r="I2181" s="21">
        <v>46091</v>
      </c>
      <c r="J2181" s="21" t="str">
        <f t="shared" si="42"/>
        <v>WD</v>
      </c>
      <c r="K2181" s="20" t="s">
        <v>6174</v>
      </c>
      <c r="L2181" s="20">
        <f t="shared" si="43"/>
        <v>1</v>
      </c>
      <c r="M2181" s="20" t="s">
        <v>26</v>
      </c>
      <c r="N2181" s="22">
        <f t="shared" si="44"/>
        <v>3.664351851851852E-2</v>
      </c>
      <c r="O2181" s="23">
        <v>71120</v>
      </c>
      <c r="P2181" s="24">
        <f>VLOOKUP(O2181,'CPT to wRVU'!$A$1:$C$9660,3,FALSE)</f>
        <v>0.2</v>
      </c>
      <c r="Q2181" s="28"/>
      <c r="R2181" s="28"/>
      <c r="S2181" s="28"/>
      <c r="T2181" s="28"/>
    </row>
    <row r="2182" spans="1:20" ht="27" customHeight="1" x14ac:dyDescent="0.2">
      <c r="A2182" s="19" t="s">
        <v>6175</v>
      </c>
      <c r="B2182" s="20" t="s">
        <v>171</v>
      </c>
      <c r="C2182" s="20" t="s">
        <v>408</v>
      </c>
      <c r="D2182" s="20" t="s">
        <v>6122</v>
      </c>
      <c r="E2182" s="20" t="s">
        <v>6176</v>
      </c>
      <c r="F2182" s="20">
        <f t="shared" si="40"/>
        <v>1</v>
      </c>
      <c r="G2182" s="20" t="str">
        <f t="shared" si="41"/>
        <v>03/10/202601:32:47</v>
      </c>
      <c r="H2182" s="20" t="s">
        <v>6122</v>
      </c>
      <c r="I2182" s="21">
        <v>46091</v>
      </c>
      <c r="J2182" s="21" t="str">
        <f t="shared" si="42"/>
        <v>WD</v>
      </c>
      <c r="K2182" s="20" t="s">
        <v>6177</v>
      </c>
      <c r="L2182" s="20">
        <f t="shared" si="43"/>
        <v>1</v>
      </c>
      <c r="M2182" s="20" t="s">
        <v>26</v>
      </c>
      <c r="N2182" s="22">
        <f t="shared" si="44"/>
        <v>3.7268518518518562E-3</v>
      </c>
      <c r="O2182" s="23">
        <v>76770</v>
      </c>
      <c r="P2182" s="24">
        <f>VLOOKUP(O2182,'CPT to wRVU'!$A$1:$C$9660,3,FALSE)</f>
        <v>0.74</v>
      </c>
      <c r="Q2182" s="25"/>
      <c r="R2182" s="25"/>
      <c r="S2182" s="25"/>
      <c r="T2182" s="25"/>
    </row>
    <row r="2183" spans="1:20" ht="27" customHeight="1" x14ac:dyDescent="0.2">
      <c r="A2183" s="19" t="s">
        <v>6178</v>
      </c>
      <c r="B2183" s="20" t="s">
        <v>40</v>
      </c>
      <c r="C2183" s="20" t="s">
        <v>41</v>
      </c>
      <c r="D2183" s="20" t="s">
        <v>6122</v>
      </c>
      <c r="E2183" s="20" t="s">
        <v>6179</v>
      </c>
      <c r="F2183" s="20">
        <f t="shared" si="40"/>
        <v>0</v>
      </c>
      <c r="G2183" s="20" t="str">
        <f t="shared" si="41"/>
        <v>03/10/202601:37:55</v>
      </c>
      <c r="H2183" s="20" t="s">
        <v>6122</v>
      </c>
      <c r="I2183" s="21">
        <v>46091</v>
      </c>
      <c r="J2183" s="21" t="str">
        <f t="shared" si="42"/>
        <v>WD</v>
      </c>
      <c r="K2183" s="20" t="s">
        <v>6180</v>
      </c>
      <c r="L2183" s="20">
        <f t="shared" si="43"/>
        <v>1</v>
      </c>
      <c r="M2183" s="20" t="s">
        <v>26</v>
      </c>
      <c r="N2183" s="22">
        <f t="shared" si="44"/>
        <v>4.0509259259259259E-2</v>
      </c>
      <c r="O2183" s="23">
        <v>71046</v>
      </c>
      <c r="P2183" s="24">
        <f>VLOOKUP(O2183,'CPT to wRVU'!$A$1:$C$9660,3,FALSE)</f>
        <v>0.22</v>
      </c>
      <c r="Q2183" s="28"/>
      <c r="R2183" s="28"/>
      <c r="S2183" s="28"/>
      <c r="T2183" s="28"/>
    </row>
    <row r="2184" spans="1:20" ht="27" customHeight="1" x14ac:dyDescent="0.2">
      <c r="A2184" s="19" t="s">
        <v>6181</v>
      </c>
      <c r="B2184" s="20" t="s">
        <v>40</v>
      </c>
      <c r="C2184" s="20" t="s">
        <v>61</v>
      </c>
      <c r="D2184" s="20" t="s">
        <v>6122</v>
      </c>
      <c r="E2184" s="20" t="s">
        <v>25</v>
      </c>
      <c r="F2184" s="20">
        <f t="shared" si="40"/>
        <v>0</v>
      </c>
      <c r="G2184" s="20" t="str">
        <f t="shared" si="41"/>
        <v>03/10/202601:40:50</v>
      </c>
      <c r="H2184" s="20" t="s">
        <v>6122</v>
      </c>
      <c r="I2184" s="21">
        <v>46091</v>
      </c>
      <c r="J2184" s="21" t="str">
        <f t="shared" si="42"/>
        <v>WD</v>
      </c>
      <c r="K2184" s="20" t="s">
        <v>6182</v>
      </c>
      <c r="L2184" s="20">
        <f t="shared" si="43"/>
        <v>1</v>
      </c>
      <c r="M2184" s="20" t="s">
        <v>26</v>
      </c>
      <c r="N2184" s="22">
        <f t="shared" si="44"/>
        <v>6.5995370370370371E-2</v>
      </c>
      <c r="O2184" s="23">
        <v>71045</v>
      </c>
      <c r="P2184" s="24">
        <f>VLOOKUP(O2184,'CPT to wRVU'!$A$1:$C$9660,3,FALSE)</f>
        <v>0.18</v>
      </c>
      <c r="Q2184" s="25"/>
      <c r="R2184" s="25"/>
      <c r="S2184" s="25"/>
      <c r="T2184" s="25"/>
    </row>
    <row r="2185" spans="1:20" ht="16.5" customHeight="1" x14ac:dyDescent="0.2">
      <c r="A2185" s="19" t="s">
        <v>6183</v>
      </c>
      <c r="B2185" s="20" t="s">
        <v>21</v>
      </c>
      <c r="C2185" s="20" t="s">
        <v>457</v>
      </c>
      <c r="D2185" s="20" t="s">
        <v>6122</v>
      </c>
      <c r="E2185" s="20" t="s">
        <v>6184</v>
      </c>
      <c r="F2185" s="20">
        <f t="shared" si="40"/>
        <v>1</v>
      </c>
      <c r="G2185" s="20" t="str">
        <f t="shared" si="41"/>
        <v>03/10/202601:54:09</v>
      </c>
      <c r="H2185" s="20" t="s">
        <v>6122</v>
      </c>
      <c r="I2185" s="21">
        <v>46091</v>
      </c>
      <c r="J2185" s="21" t="str">
        <f t="shared" si="42"/>
        <v>WD</v>
      </c>
      <c r="K2185" s="20" t="s">
        <v>1177</v>
      </c>
      <c r="L2185" s="20">
        <f t="shared" si="43"/>
        <v>1</v>
      </c>
      <c r="M2185" s="20" t="s">
        <v>26</v>
      </c>
      <c r="N2185" s="22">
        <f t="shared" si="44"/>
        <v>1.157407407407407E-2</v>
      </c>
      <c r="O2185" s="23">
        <v>71250</v>
      </c>
      <c r="P2185" s="24">
        <f>VLOOKUP(O2185,'CPT to wRVU'!$A$1:$C$9660,3,FALSE)</f>
        <v>1.08</v>
      </c>
      <c r="Q2185" s="28"/>
      <c r="R2185" s="28"/>
      <c r="S2185" s="28"/>
      <c r="T2185" s="28"/>
    </row>
    <row r="2186" spans="1:20" ht="27" customHeight="1" x14ac:dyDescent="0.2">
      <c r="A2186" s="19" t="s">
        <v>6185</v>
      </c>
      <c r="B2186" s="20" t="s">
        <v>21</v>
      </c>
      <c r="C2186" s="20" t="s">
        <v>1016</v>
      </c>
      <c r="D2186" s="20" t="s">
        <v>6122</v>
      </c>
      <c r="E2186" s="20" t="s">
        <v>6184</v>
      </c>
      <c r="F2186" s="20">
        <f t="shared" si="40"/>
        <v>1</v>
      </c>
      <c r="G2186" s="20" t="str">
        <f t="shared" si="41"/>
        <v>03/10/202601:54:09</v>
      </c>
      <c r="H2186" s="20" t="s">
        <v>6122</v>
      </c>
      <c r="I2186" s="21">
        <v>46091</v>
      </c>
      <c r="J2186" s="21" t="str">
        <f t="shared" si="42"/>
        <v>WD</v>
      </c>
      <c r="K2186" s="20" t="s">
        <v>1177</v>
      </c>
      <c r="L2186" s="20">
        <f t="shared" si="43"/>
        <v>1</v>
      </c>
      <c r="M2186" s="20" t="s">
        <v>26</v>
      </c>
      <c r="N2186" s="22">
        <f t="shared" si="44"/>
        <v>1.157407407407407E-2</v>
      </c>
      <c r="O2186" s="23">
        <v>74176</v>
      </c>
      <c r="P2186" s="24">
        <f>VLOOKUP(O2186,'CPT to wRVU'!$A$1:$C$9660,3,FALSE)</f>
        <v>1.74</v>
      </c>
      <c r="Q2186" s="25"/>
      <c r="R2186" s="25"/>
      <c r="S2186" s="25"/>
      <c r="T2186" s="25"/>
    </row>
    <row r="2187" spans="1:20" ht="27" customHeight="1" x14ac:dyDescent="0.2">
      <c r="A2187" s="19" t="s">
        <v>6186</v>
      </c>
      <c r="B2187" s="20" t="s">
        <v>21</v>
      </c>
      <c r="C2187" s="20" t="s">
        <v>80</v>
      </c>
      <c r="D2187" s="20" t="s">
        <v>6122</v>
      </c>
      <c r="E2187" s="20" t="s">
        <v>6187</v>
      </c>
      <c r="F2187" s="20">
        <f t="shared" si="40"/>
        <v>1</v>
      </c>
      <c r="G2187" s="20" t="str">
        <f t="shared" si="41"/>
        <v>03/10/202602:05:05</v>
      </c>
      <c r="H2187" s="20" t="s">
        <v>6122</v>
      </c>
      <c r="I2187" s="21">
        <v>46091</v>
      </c>
      <c r="J2187" s="21" t="str">
        <f t="shared" si="42"/>
        <v>WD</v>
      </c>
      <c r="K2187" s="20" t="s">
        <v>6188</v>
      </c>
      <c r="L2187" s="20">
        <f t="shared" si="43"/>
        <v>2</v>
      </c>
      <c r="M2187" s="20" t="s">
        <v>26</v>
      </c>
      <c r="N2187" s="22">
        <f t="shared" si="44"/>
        <v>1.6423611111111111E-2</v>
      </c>
      <c r="O2187" s="23">
        <v>71275</v>
      </c>
      <c r="P2187" s="24">
        <f>VLOOKUP(O2187,'CPT to wRVU'!$A$1:$C$9660,3,FALSE)</f>
        <v>1.82</v>
      </c>
      <c r="Q2187" s="28"/>
      <c r="R2187" s="28">
        <f>SUM(P2187:P2197)</f>
        <v>12.520000000000001</v>
      </c>
      <c r="S2187" s="41">
        <f>(R2187*65)-550</f>
        <v>263.80000000000007</v>
      </c>
      <c r="T2187" s="28"/>
    </row>
    <row r="2188" spans="1:20" ht="27" customHeight="1" x14ac:dyDescent="0.2">
      <c r="A2188" s="19" t="s">
        <v>6189</v>
      </c>
      <c r="B2188" s="20" t="s">
        <v>21</v>
      </c>
      <c r="C2188" s="20" t="s">
        <v>1391</v>
      </c>
      <c r="D2188" s="20" t="s">
        <v>6122</v>
      </c>
      <c r="E2188" s="20" t="s">
        <v>6187</v>
      </c>
      <c r="F2188" s="20">
        <f t="shared" si="40"/>
        <v>1</v>
      </c>
      <c r="G2188" s="20" t="str">
        <f t="shared" si="41"/>
        <v>03/10/202602:05:05</v>
      </c>
      <c r="H2188" s="20" t="s">
        <v>6122</v>
      </c>
      <c r="I2188" s="21">
        <v>46091</v>
      </c>
      <c r="J2188" s="21" t="str">
        <f t="shared" si="42"/>
        <v>WD</v>
      </c>
      <c r="K2188" s="20" t="s">
        <v>6188</v>
      </c>
      <c r="L2188" s="20">
        <f t="shared" si="43"/>
        <v>2</v>
      </c>
      <c r="M2188" s="20" t="s">
        <v>26</v>
      </c>
      <c r="N2188" s="22">
        <f t="shared" si="44"/>
        <v>1.6423611111111111E-2</v>
      </c>
      <c r="O2188" s="23">
        <v>74174</v>
      </c>
      <c r="P2188" s="24">
        <f>VLOOKUP(O2188,'CPT to wRVU'!$A$1:$C$9660,3,FALSE)</f>
        <v>2.2000000000000002</v>
      </c>
      <c r="Q2188" s="25"/>
      <c r="R2188" s="25"/>
      <c r="S2188" s="25"/>
      <c r="T2188" s="25"/>
    </row>
    <row r="2189" spans="1:20" ht="27" customHeight="1" x14ac:dyDescent="0.2">
      <c r="A2189" s="19" t="s">
        <v>6190</v>
      </c>
      <c r="B2189" s="20" t="s">
        <v>171</v>
      </c>
      <c r="C2189" s="20" t="s">
        <v>289</v>
      </c>
      <c r="D2189" s="20" t="s">
        <v>6122</v>
      </c>
      <c r="E2189" s="20" t="s">
        <v>6191</v>
      </c>
      <c r="F2189" s="20">
        <f t="shared" si="40"/>
        <v>1</v>
      </c>
      <c r="G2189" s="20" t="str">
        <f t="shared" si="41"/>
        <v>03/10/202602:12:28</v>
      </c>
      <c r="H2189" s="20" t="s">
        <v>6122</v>
      </c>
      <c r="I2189" s="21">
        <v>46091</v>
      </c>
      <c r="J2189" s="21" t="str">
        <f t="shared" si="42"/>
        <v>WD</v>
      </c>
      <c r="K2189" s="20" t="s">
        <v>6192</v>
      </c>
      <c r="L2189" s="20">
        <f t="shared" si="43"/>
        <v>2</v>
      </c>
      <c r="M2189" s="20" t="s">
        <v>26</v>
      </c>
      <c r="N2189" s="22">
        <f t="shared" si="44"/>
        <v>1.5914351851851846E-2</v>
      </c>
      <c r="O2189" s="23">
        <v>76705</v>
      </c>
      <c r="P2189" s="24">
        <f>VLOOKUP(O2189,'CPT to wRVU'!$A$1:$C$9660,3,FALSE)</f>
        <v>0.59</v>
      </c>
      <c r="Q2189" s="28"/>
      <c r="R2189" s="28"/>
      <c r="S2189" s="28"/>
      <c r="T2189" s="28"/>
    </row>
    <row r="2190" spans="1:20" ht="27" customHeight="1" x14ac:dyDescent="0.2">
      <c r="A2190" s="19" t="s">
        <v>6193</v>
      </c>
      <c r="B2190" s="20" t="s">
        <v>171</v>
      </c>
      <c r="C2190" s="20" t="s">
        <v>408</v>
      </c>
      <c r="D2190" s="20" t="s">
        <v>6122</v>
      </c>
      <c r="E2190" s="20" t="s">
        <v>6194</v>
      </c>
      <c r="F2190" s="20">
        <f t="shared" si="40"/>
        <v>1</v>
      </c>
      <c r="G2190" s="20" t="str">
        <f t="shared" si="41"/>
        <v>03/10/202602:17:18</v>
      </c>
      <c r="H2190" s="20" t="s">
        <v>6122</v>
      </c>
      <c r="I2190" s="21">
        <v>46091</v>
      </c>
      <c r="J2190" s="21" t="str">
        <f t="shared" si="42"/>
        <v>WD</v>
      </c>
      <c r="K2190" s="20" t="s">
        <v>6195</v>
      </c>
      <c r="L2190" s="20">
        <f t="shared" si="43"/>
        <v>2</v>
      </c>
      <c r="M2190" s="20" t="s">
        <v>26</v>
      </c>
      <c r="N2190" s="22">
        <f t="shared" si="44"/>
        <v>1.849537037037037E-2</v>
      </c>
      <c r="O2190" s="23">
        <v>76770</v>
      </c>
      <c r="P2190" s="24">
        <f>VLOOKUP(O2190,'CPT to wRVU'!$A$1:$C$9660,3,FALSE)</f>
        <v>0.74</v>
      </c>
      <c r="Q2190" s="25"/>
      <c r="R2190" s="25"/>
      <c r="S2190" s="25"/>
      <c r="T2190" s="25"/>
    </row>
    <row r="2191" spans="1:20" ht="27" customHeight="1" x14ac:dyDescent="0.2">
      <c r="A2191" s="19" t="s">
        <v>6196</v>
      </c>
      <c r="B2191" s="20" t="s">
        <v>21</v>
      </c>
      <c r="C2191" s="20" t="s">
        <v>139</v>
      </c>
      <c r="D2191" s="20" t="s">
        <v>6122</v>
      </c>
      <c r="E2191" s="20" t="s">
        <v>6197</v>
      </c>
      <c r="F2191" s="20">
        <f t="shared" si="40"/>
        <v>2</v>
      </c>
      <c r="G2191" s="20" t="str">
        <f t="shared" si="41"/>
        <v>03/10/202602:19:19</v>
      </c>
      <c r="H2191" s="20" t="s">
        <v>6122</v>
      </c>
      <c r="I2191" s="21">
        <v>46091</v>
      </c>
      <c r="J2191" s="21" t="str">
        <f t="shared" si="42"/>
        <v>WD</v>
      </c>
      <c r="K2191" s="20" t="s">
        <v>6198</v>
      </c>
      <c r="L2191" s="20">
        <f t="shared" si="43"/>
        <v>2</v>
      </c>
      <c r="M2191" s="20" t="s">
        <v>26</v>
      </c>
      <c r="N2191" s="22">
        <f t="shared" si="44"/>
        <v>4.2476851851851877E-3</v>
      </c>
      <c r="O2191" s="23">
        <v>76376</v>
      </c>
      <c r="P2191" s="24">
        <f>VLOOKUP(O2191,'CPT to wRVU'!$A$1:$C$9660,3,FALSE)</f>
        <v>0.2</v>
      </c>
      <c r="Q2191" s="28"/>
      <c r="R2191" s="28"/>
      <c r="S2191" s="28"/>
      <c r="T2191" s="28"/>
    </row>
    <row r="2192" spans="1:20" ht="27" customHeight="1" x14ac:dyDescent="0.2">
      <c r="A2192" s="19" t="s">
        <v>6196</v>
      </c>
      <c r="B2192" s="20" t="s">
        <v>21</v>
      </c>
      <c r="C2192" s="20" t="s">
        <v>139</v>
      </c>
      <c r="D2192" s="20" t="s">
        <v>6122</v>
      </c>
      <c r="E2192" s="20" t="s">
        <v>6197</v>
      </c>
      <c r="F2192" s="20">
        <f t="shared" si="40"/>
        <v>2</v>
      </c>
      <c r="G2192" s="20" t="str">
        <f t="shared" si="41"/>
        <v>03/10/202602:19:19</v>
      </c>
      <c r="H2192" s="20" t="s">
        <v>6122</v>
      </c>
      <c r="I2192" s="21">
        <v>46091</v>
      </c>
      <c r="J2192" s="21" t="str">
        <f t="shared" si="42"/>
        <v>WD</v>
      </c>
      <c r="K2192" s="20" t="s">
        <v>6198</v>
      </c>
      <c r="L2192" s="20">
        <f t="shared" si="43"/>
        <v>2</v>
      </c>
      <c r="M2192" s="20" t="s">
        <v>26</v>
      </c>
      <c r="N2192" s="22">
        <f t="shared" si="44"/>
        <v>4.2476851851851877E-3</v>
      </c>
      <c r="O2192" s="23">
        <v>71260</v>
      </c>
      <c r="P2192" s="24">
        <f>VLOOKUP(O2192,'CPT to wRVU'!$A$1:$C$9660,3,FALSE)</f>
        <v>1.1599999999999999</v>
      </c>
      <c r="Q2192" s="25"/>
      <c r="R2192" s="25"/>
      <c r="S2192" s="25"/>
      <c r="T2192" s="25"/>
    </row>
    <row r="2193" spans="1:20" ht="27" customHeight="1" x14ac:dyDescent="0.2">
      <c r="A2193" s="19" t="s">
        <v>6199</v>
      </c>
      <c r="B2193" s="20" t="s">
        <v>21</v>
      </c>
      <c r="C2193" s="20" t="s">
        <v>80</v>
      </c>
      <c r="D2193" s="20" t="s">
        <v>6122</v>
      </c>
      <c r="E2193" s="20" t="s">
        <v>6200</v>
      </c>
      <c r="F2193" s="20">
        <f t="shared" si="40"/>
        <v>2</v>
      </c>
      <c r="G2193" s="20" t="str">
        <f t="shared" si="41"/>
        <v>03/10/202602:20:41</v>
      </c>
      <c r="H2193" s="20" t="s">
        <v>6122</v>
      </c>
      <c r="I2193" s="21">
        <v>46091</v>
      </c>
      <c r="J2193" s="21" t="str">
        <f t="shared" si="42"/>
        <v>WD</v>
      </c>
      <c r="K2193" s="20" t="s">
        <v>6201</v>
      </c>
      <c r="L2193" s="20">
        <f t="shared" si="43"/>
        <v>2</v>
      </c>
      <c r="M2193" s="20" t="s">
        <v>26</v>
      </c>
      <c r="N2193" s="22">
        <f t="shared" si="44"/>
        <v>2.6967592592592599E-3</v>
      </c>
      <c r="O2193" s="23">
        <v>71275</v>
      </c>
      <c r="P2193" s="24">
        <f>VLOOKUP(O2193,'CPT to wRVU'!$A$1:$C$9660,3,FALSE)</f>
        <v>1.82</v>
      </c>
      <c r="Q2193" s="28"/>
      <c r="R2193" s="28"/>
      <c r="S2193" s="28"/>
      <c r="T2193" s="28"/>
    </row>
    <row r="2194" spans="1:20" ht="37.5" customHeight="1" x14ac:dyDescent="0.2">
      <c r="A2194" s="19" t="s">
        <v>6202</v>
      </c>
      <c r="B2194" s="20" t="s">
        <v>21</v>
      </c>
      <c r="C2194" s="20" t="s">
        <v>22</v>
      </c>
      <c r="D2194" s="20" t="s">
        <v>6122</v>
      </c>
      <c r="E2194" s="20" t="s">
        <v>6200</v>
      </c>
      <c r="F2194" s="20">
        <f t="shared" si="40"/>
        <v>2</v>
      </c>
      <c r="G2194" s="20" t="str">
        <f t="shared" si="41"/>
        <v>03/10/202602:38:27</v>
      </c>
      <c r="H2194" s="20" t="s">
        <v>6122</v>
      </c>
      <c r="I2194" s="21">
        <v>46091</v>
      </c>
      <c r="J2194" s="21" t="str">
        <f t="shared" si="42"/>
        <v>WD</v>
      </c>
      <c r="K2194" s="20" t="s">
        <v>6203</v>
      </c>
      <c r="L2194" s="20">
        <f t="shared" si="43"/>
        <v>2</v>
      </c>
      <c r="M2194" s="20" t="s">
        <v>26</v>
      </c>
      <c r="N2194" s="22">
        <f t="shared" si="44"/>
        <v>1.5034722222222227E-2</v>
      </c>
      <c r="O2194" s="23">
        <v>74177</v>
      </c>
      <c r="P2194" s="24">
        <f>VLOOKUP(O2194,'CPT to wRVU'!$A$1:$C$9660,3,FALSE)</f>
        <v>1.82</v>
      </c>
      <c r="Q2194" s="25"/>
      <c r="R2194" s="25"/>
      <c r="S2194" s="25"/>
      <c r="T2194" s="25"/>
    </row>
    <row r="2195" spans="1:20" ht="27" customHeight="1" x14ac:dyDescent="0.2">
      <c r="A2195" s="19" t="s">
        <v>6204</v>
      </c>
      <c r="B2195" s="20" t="s">
        <v>21</v>
      </c>
      <c r="C2195" s="20" t="s">
        <v>22</v>
      </c>
      <c r="D2195" s="20" t="s">
        <v>6122</v>
      </c>
      <c r="E2195" s="20" t="s">
        <v>6205</v>
      </c>
      <c r="F2195" s="20">
        <f t="shared" si="40"/>
        <v>2</v>
      </c>
      <c r="G2195" s="20" t="str">
        <f t="shared" si="41"/>
        <v>03/10/202602:46:21</v>
      </c>
      <c r="H2195" s="20" t="s">
        <v>6122</v>
      </c>
      <c r="I2195" s="21">
        <v>46091</v>
      </c>
      <c r="J2195" s="21" t="str">
        <f t="shared" si="42"/>
        <v>WD</v>
      </c>
      <c r="K2195" s="20" t="s">
        <v>4281</v>
      </c>
      <c r="L2195" s="20">
        <f t="shared" si="43"/>
        <v>2</v>
      </c>
      <c r="M2195" s="20" t="s">
        <v>26</v>
      </c>
      <c r="N2195" s="22">
        <f t="shared" si="44"/>
        <v>1.1840277777777783E-2</v>
      </c>
      <c r="O2195" s="23">
        <v>74177</v>
      </c>
      <c r="P2195" s="24">
        <f>VLOOKUP(O2195,'CPT to wRVU'!$A$1:$C$9660,3,FALSE)</f>
        <v>1.82</v>
      </c>
      <c r="Q2195" s="28"/>
      <c r="R2195" s="28"/>
      <c r="S2195" s="28"/>
      <c r="T2195" s="28"/>
    </row>
    <row r="2196" spans="1:20" ht="27" customHeight="1" x14ac:dyDescent="0.2">
      <c r="A2196" s="19" t="s">
        <v>6206</v>
      </c>
      <c r="B2196" s="20" t="s">
        <v>40</v>
      </c>
      <c r="C2196" s="20" t="s">
        <v>61</v>
      </c>
      <c r="D2196" s="20" t="s">
        <v>6122</v>
      </c>
      <c r="E2196" s="20" t="s">
        <v>6207</v>
      </c>
      <c r="F2196" s="20">
        <f t="shared" si="40"/>
        <v>1</v>
      </c>
      <c r="G2196" s="20" t="str">
        <f t="shared" si="41"/>
        <v>03/10/202602:46:43</v>
      </c>
      <c r="H2196" s="20" t="s">
        <v>6122</v>
      </c>
      <c r="I2196" s="21">
        <v>46091</v>
      </c>
      <c r="J2196" s="21" t="str">
        <f t="shared" si="42"/>
        <v>WD</v>
      </c>
      <c r="K2196" s="20" t="s">
        <v>6208</v>
      </c>
      <c r="L2196" s="20">
        <f t="shared" si="43"/>
        <v>2</v>
      </c>
      <c r="M2196" s="20" t="s">
        <v>26</v>
      </c>
      <c r="N2196" s="22">
        <f t="shared" si="44"/>
        <v>3.5543981481481482E-2</v>
      </c>
      <c r="O2196" s="23">
        <v>71045</v>
      </c>
      <c r="P2196" s="24">
        <f>VLOOKUP(O2196,'CPT to wRVU'!$A$1:$C$9660,3,FALSE)</f>
        <v>0.18</v>
      </c>
      <c r="Q2196" s="25"/>
      <c r="R2196" s="25"/>
      <c r="S2196" s="25"/>
      <c r="T2196" s="25"/>
    </row>
    <row r="2197" spans="1:20" ht="37.5" customHeight="1" x14ac:dyDescent="0.2">
      <c r="A2197" s="19" t="s">
        <v>6209</v>
      </c>
      <c r="B2197" s="20" t="s">
        <v>40</v>
      </c>
      <c r="C2197" s="20" t="s">
        <v>2910</v>
      </c>
      <c r="D2197" s="20" t="s">
        <v>6122</v>
      </c>
      <c r="E2197" s="20" t="s">
        <v>6210</v>
      </c>
      <c r="F2197" s="20">
        <f t="shared" si="40"/>
        <v>2</v>
      </c>
      <c r="G2197" s="20" t="str">
        <f t="shared" si="41"/>
        <v>03/10/202602:56:53</v>
      </c>
      <c r="H2197" s="20" t="s">
        <v>6122</v>
      </c>
      <c r="I2197" s="21">
        <v>46091</v>
      </c>
      <c r="J2197" s="21" t="str">
        <f t="shared" si="42"/>
        <v>WD</v>
      </c>
      <c r="K2197" s="20" t="s">
        <v>6211</v>
      </c>
      <c r="L2197" s="20">
        <f t="shared" si="43"/>
        <v>2</v>
      </c>
      <c r="M2197" s="20" t="s">
        <v>26</v>
      </c>
      <c r="N2197" s="22">
        <f t="shared" si="44"/>
        <v>1.0104166666666664E-2</v>
      </c>
      <c r="O2197" s="23">
        <v>73130</v>
      </c>
      <c r="P2197" s="24">
        <f>VLOOKUP(O2197,'CPT to wRVU'!$A$1:$C$9660,3,FALSE)</f>
        <v>0.17</v>
      </c>
      <c r="Q2197" s="28"/>
      <c r="R2197" s="28"/>
      <c r="S2197" s="28"/>
      <c r="T2197" s="28"/>
    </row>
    <row r="2198" spans="1:20" ht="27" customHeight="1" x14ac:dyDescent="0.2">
      <c r="A2198" s="19" t="s">
        <v>6212</v>
      </c>
      <c r="B2198" s="20" t="s">
        <v>21</v>
      </c>
      <c r="C2198" s="20" t="s">
        <v>28</v>
      </c>
      <c r="D2198" s="20" t="s">
        <v>6122</v>
      </c>
      <c r="E2198" s="20" t="s">
        <v>6213</v>
      </c>
      <c r="F2198" s="20">
        <f t="shared" si="40"/>
        <v>2</v>
      </c>
      <c r="G2198" s="20" t="str">
        <f t="shared" si="41"/>
        <v>03/10/202603:05:07</v>
      </c>
      <c r="H2198" s="20" t="s">
        <v>6122</v>
      </c>
      <c r="I2198" s="21">
        <v>46091</v>
      </c>
      <c r="J2198" s="21" t="str">
        <f t="shared" si="42"/>
        <v>WD</v>
      </c>
      <c r="K2198" s="20" t="s">
        <v>6214</v>
      </c>
      <c r="L2198" s="20">
        <f t="shared" si="43"/>
        <v>3</v>
      </c>
      <c r="M2198" s="20" t="s">
        <v>26</v>
      </c>
      <c r="N2198" s="22">
        <f t="shared" si="44"/>
        <v>1.0416666666666657E-2</v>
      </c>
      <c r="O2198" s="23">
        <v>70450</v>
      </c>
      <c r="P2198" s="24">
        <f>VLOOKUP(O2198,'CPT to wRVU'!$A$1:$C$9660,3,FALSE)</f>
        <v>0.85</v>
      </c>
      <c r="Q2198" s="25"/>
      <c r="R2198" s="25">
        <f>SUM(P2198:P2212)</f>
        <v>15.290000000000001</v>
      </c>
      <c r="S2198" s="26">
        <f>(R2198*65)-550</f>
        <v>443.85</v>
      </c>
      <c r="T2198" s="25"/>
    </row>
    <row r="2199" spans="1:20" ht="27" customHeight="1" x14ac:dyDescent="0.2">
      <c r="A2199" s="19" t="s">
        <v>6215</v>
      </c>
      <c r="B2199" s="20" t="s">
        <v>21</v>
      </c>
      <c r="C2199" s="20" t="s">
        <v>28</v>
      </c>
      <c r="D2199" s="20" t="s">
        <v>6122</v>
      </c>
      <c r="E2199" s="20" t="s">
        <v>6216</v>
      </c>
      <c r="F2199" s="20">
        <f t="shared" si="40"/>
        <v>2</v>
      </c>
      <c r="G2199" s="20" t="str">
        <f t="shared" si="41"/>
        <v>03/10/202603:06:29</v>
      </c>
      <c r="H2199" s="20" t="s">
        <v>6122</v>
      </c>
      <c r="I2199" s="21">
        <v>46091</v>
      </c>
      <c r="J2199" s="21" t="str">
        <f t="shared" si="42"/>
        <v>WD</v>
      </c>
      <c r="K2199" s="20" t="s">
        <v>6217</v>
      </c>
      <c r="L2199" s="20">
        <f t="shared" si="43"/>
        <v>3</v>
      </c>
      <c r="M2199" s="20" t="s">
        <v>26</v>
      </c>
      <c r="N2199" s="22">
        <f t="shared" si="44"/>
        <v>1.6631944444444435E-2</v>
      </c>
      <c r="O2199" s="23">
        <v>70450</v>
      </c>
      <c r="P2199" s="24">
        <f>VLOOKUP(O2199,'CPT to wRVU'!$A$1:$C$9660,3,FALSE)</f>
        <v>0.85</v>
      </c>
      <c r="Q2199" s="28"/>
      <c r="R2199" s="28"/>
      <c r="S2199" s="28"/>
      <c r="T2199" s="28"/>
    </row>
    <row r="2200" spans="1:20" ht="27" customHeight="1" x14ac:dyDescent="0.2">
      <c r="A2200" s="19" t="s">
        <v>6218</v>
      </c>
      <c r="B2200" s="20" t="s">
        <v>40</v>
      </c>
      <c r="C2200" s="20" t="s">
        <v>68</v>
      </c>
      <c r="D2200" s="20" t="s">
        <v>5741</v>
      </c>
      <c r="E2200" s="20" t="s">
        <v>6219</v>
      </c>
      <c r="F2200" s="20">
        <f t="shared" si="40"/>
        <v>21</v>
      </c>
      <c r="G2200" s="20" t="str">
        <f t="shared" si="41"/>
        <v>03/10/202603:09:56</v>
      </c>
      <c r="H2200" s="20" t="s">
        <v>6122</v>
      </c>
      <c r="I2200" s="21">
        <v>46091</v>
      </c>
      <c r="J2200" s="21" t="str">
        <f t="shared" si="42"/>
        <v>WD</v>
      </c>
      <c r="K2200" s="20" t="s">
        <v>6220</v>
      </c>
      <c r="L2200" s="20">
        <f t="shared" si="43"/>
        <v>3</v>
      </c>
      <c r="M2200" s="20" t="s">
        <v>26</v>
      </c>
      <c r="N2200" s="22">
        <f t="shared" si="44"/>
        <v>0.24468750000000006</v>
      </c>
      <c r="O2200" s="23">
        <v>72170</v>
      </c>
      <c r="P2200" s="24">
        <f>VLOOKUP(O2200,'CPT to wRVU'!$A$1:$C$9660,3,FALSE)</f>
        <v>0.17</v>
      </c>
      <c r="Q2200" s="25"/>
      <c r="R2200" s="25"/>
      <c r="S2200" s="25"/>
      <c r="T2200" s="25"/>
    </row>
    <row r="2201" spans="1:20" ht="27" customHeight="1" x14ac:dyDescent="0.2">
      <c r="A2201" s="19" t="s">
        <v>6221</v>
      </c>
      <c r="B2201" s="20" t="s">
        <v>40</v>
      </c>
      <c r="C2201" s="20" t="s">
        <v>45</v>
      </c>
      <c r="D2201" s="20" t="s">
        <v>5741</v>
      </c>
      <c r="E2201" s="20" t="s">
        <v>6222</v>
      </c>
      <c r="F2201" s="20">
        <f t="shared" si="40"/>
        <v>22</v>
      </c>
      <c r="G2201" s="20" t="str">
        <f t="shared" si="41"/>
        <v>03/10/202603:12:40</v>
      </c>
      <c r="H2201" s="20" t="s">
        <v>6122</v>
      </c>
      <c r="I2201" s="21">
        <v>46091</v>
      </c>
      <c r="J2201" s="21" t="str">
        <f t="shared" si="42"/>
        <v>WD</v>
      </c>
      <c r="K2201" s="20" t="s">
        <v>6223</v>
      </c>
      <c r="L2201" s="20">
        <f t="shared" si="43"/>
        <v>3</v>
      </c>
      <c r="M2201" s="20" t="s">
        <v>26</v>
      </c>
      <c r="N2201" s="22">
        <f t="shared" si="44"/>
        <v>0.21589120370370374</v>
      </c>
      <c r="O2201" s="23">
        <v>72110</v>
      </c>
      <c r="P2201" s="24">
        <f>VLOOKUP(O2201,'CPT to wRVU'!$A$1:$C$9660,3,FALSE)</f>
        <v>0.26</v>
      </c>
      <c r="Q2201" s="28"/>
      <c r="R2201" s="28"/>
      <c r="S2201" s="28"/>
      <c r="T2201" s="28"/>
    </row>
    <row r="2202" spans="1:20" ht="27" customHeight="1" x14ac:dyDescent="0.2">
      <c r="A2202" s="19" t="s">
        <v>6224</v>
      </c>
      <c r="B2202" s="20" t="s">
        <v>21</v>
      </c>
      <c r="C2202" s="20" t="s">
        <v>28</v>
      </c>
      <c r="D2202" s="20" t="s">
        <v>6122</v>
      </c>
      <c r="E2202" s="20" t="s">
        <v>6225</v>
      </c>
      <c r="F2202" s="20">
        <f t="shared" si="40"/>
        <v>2</v>
      </c>
      <c r="G2202" s="20" t="str">
        <f t="shared" si="41"/>
        <v>03/10/202603:14:08</v>
      </c>
      <c r="H2202" s="20" t="s">
        <v>6122</v>
      </c>
      <c r="I2202" s="21">
        <v>46091</v>
      </c>
      <c r="J2202" s="21" t="str">
        <f t="shared" si="42"/>
        <v>WD</v>
      </c>
      <c r="K2202" s="20" t="s">
        <v>6226</v>
      </c>
      <c r="L2202" s="20">
        <f t="shared" si="43"/>
        <v>3</v>
      </c>
      <c r="M2202" s="20" t="s">
        <v>26</v>
      </c>
      <c r="N2202" s="22">
        <f t="shared" si="44"/>
        <v>1.0879629629629614E-2</v>
      </c>
      <c r="O2202" s="23">
        <v>70450</v>
      </c>
      <c r="P2202" s="24">
        <f>VLOOKUP(O2202,'CPT to wRVU'!$A$1:$C$9660,3,FALSE)</f>
        <v>0.85</v>
      </c>
      <c r="Q2202" s="25"/>
      <c r="R2202" s="25"/>
      <c r="S2202" s="25"/>
      <c r="T2202" s="25"/>
    </row>
    <row r="2203" spans="1:20" ht="27" customHeight="1" x14ac:dyDescent="0.2">
      <c r="A2203" s="19" t="s">
        <v>6227</v>
      </c>
      <c r="B2203" s="20" t="s">
        <v>21</v>
      </c>
      <c r="C2203" s="20" t="s">
        <v>28</v>
      </c>
      <c r="D2203" s="20" t="s">
        <v>6122</v>
      </c>
      <c r="E2203" s="20" t="s">
        <v>6228</v>
      </c>
      <c r="F2203" s="20">
        <f t="shared" si="40"/>
        <v>3</v>
      </c>
      <c r="G2203" s="20" t="str">
        <f t="shared" si="41"/>
        <v>03/10/202603:14:19</v>
      </c>
      <c r="H2203" s="20" t="s">
        <v>6122</v>
      </c>
      <c r="I2203" s="21">
        <v>46091</v>
      </c>
      <c r="J2203" s="21" t="str">
        <f t="shared" si="42"/>
        <v>WD</v>
      </c>
      <c r="K2203" s="20" t="s">
        <v>6229</v>
      </c>
      <c r="L2203" s="20">
        <f t="shared" si="43"/>
        <v>3</v>
      </c>
      <c r="M2203" s="20" t="s">
        <v>26</v>
      </c>
      <c r="N2203" s="22">
        <f t="shared" si="44"/>
        <v>5.2430555555555425E-3</v>
      </c>
      <c r="O2203" s="23">
        <v>70450</v>
      </c>
      <c r="P2203" s="24">
        <f>VLOOKUP(O2203,'CPT to wRVU'!$A$1:$C$9660,3,FALSE)</f>
        <v>0.85</v>
      </c>
      <c r="Q2203" s="28"/>
      <c r="R2203" s="28"/>
      <c r="S2203" s="28"/>
      <c r="T2203" s="28"/>
    </row>
    <row r="2204" spans="1:20" ht="27" customHeight="1" x14ac:dyDescent="0.2">
      <c r="A2204" s="19" t="s">
        <v>6230</v>
      </c>
      <c r="B2204" s="20" t="s">
        <v>21</v>
      </c>
      <c r="C2204" s="20" t="s">
        <v>72</v>
      </c>
      <c r="D2204" s="20" t="s">
        <v>6122</v>
      </c>
      <c r="E2204" s="20" t="s">
        <v>6228</v>
      </c>
      <c r="F2204" s="20">
        <f t="shared" si="40"/>
        <v>3</v>
      </c>
      <c r="G2204" s="20" t="str">
        <f t="shared" si="41"/>
        <v>03/10/202603:15:33</v>
      </c>
      <c r="H2204" s="20" t="s">
        <v>6122</v>
      </c>
      <c r="I2204" s="21">
        <v>46091</v>
      </c>
      <c r="J2204" s="21" t="str">
        <f t="shared" si="42"/>
        <v>WD</v>
      </c>
      <c r="K2204" s="20" t="s">
        <v>6231</v>
      </c>
      <c r="L2204" s="20">
        <f t="shared" si="43"/>
        <v>3</v>
      </c>
      <c r="M2204" s="20" t="s">
        <v>26</v>
      </c>
      <c r="N2204" s="22">
        <f t="shared" si="44"/>
        <v>6.0995370370370283E-3</v>
      </c>
      <c r="O2204" s="23">
        <v>70498</v>
      </c>
      <c r="P2204" s="24">
        <f>VLOOKUP(O2204,'CPT to wRVU'!$A$1:$C$9660,3,FALSE)</f>
        <v>1.75</v>
      </c>
      <c r="Q2204" s="25"/>
      <c r="R2204" s="25"/>
      <c r="S2204" s="25"/>
      <c r="T2204" s="25"/>
    </row>
    <row r="2205" spans="1:20" ht="27" customHeight="1" x14ac:dyDescent="0.2">
      <c r="A2205" s="19" t="s">
        <v>6232</v>
      </c>
      <c r="B2205" s="20" t="s">
        <v>21</v>
      </c>
      <c r="C2205" s="20" t="s">
        <v>76</v>
      </c>
      <c r="D2205" s="20" t="s">
        <v>6122</v>
      </c>
      <c r="E2205" s="20" t="s">
        <v>6228</v>
      </c>
      <c r="F2205" s="20">
        <f t="shared" si="40"/>
        <v>3</v>
      </c>
      <c r="G2205" s="20" t="str">
        <f t="shared" si="41"/>
        <v>03/10/202603:15:33</v>
      </c>
      <c r="H2205" s="20" t="s">
        <v>6122</v>
      </c>
      <c r="I2205" s="21">
        <v>46091</v>
      </c>
      <c r="J2205" s="21" t="str">
        <f t="shared" si="42"/>
        <v>WD</v>
      </c>
      <c r="K2205" s="20" t="s">
        <v>6231</v>
      </c>
      <c r="L2205" s="20">
        <f t="shared" si="43"/>
        <v>3</v>
      </c>
      <c r="M2205" s="20" t="s">
        <v>26</v>
      </c>
      <c r="N2205" s="22">
        <f t="shared" si="44"/>
        <v>6.0995370370370283E-3</v>
      </c>
      <c r="O2205" s="23">
        <v>70496</v>
      </c>
      <c r="P2205" s="24">
        <f>VLOOKUP(O2205,'CPT to wRVU'!$A$1:$C$9660,3,FALSE)</f>
        <v>1.75</v>
      </c>
      <c r="Q2205" s="28"/>
      <c r="R2205" s="28"/>
      <c r="S2205" s="28"/>
      <c r="T2205" s="28"/>
    </row>
    <row r="2206" spans="1:20" ht="16.5" customHeight="1" x14ac:dyDescent="0.2">
      <c r="A2206" s="19" t="s">
        <v>6233</v>
      </c>
      <c r="B2206" s="20" t="s">
        <v>21</v>
      </c>
      <c r="C2206" s="20" t="s">
        <v>22</v>
      </c>
      <c r="D2206" s="20" t="s">
        <v>6122</v>
      </c>
      <c r="E2206" s="20" t="s">
        <v>6234</v>
      </c>
      <c r="F2206" s="20">
        <f t="shared" si="40"/>
        <v>3</v>
      </c>
      <c r="G2206" s="20" t="str">
        <f t="shared" si="41"/>
        <v>03/10/202603:18:08</v>
      </c>
      <c r="H2206" s="20" t="s">
        <v>6122</v>
      </c>
      <c r="I2206" s="21">
        <v>46091</v>
      </c>
      <c r="J2206" s="21" t="str">
        <f t="shared" si="42"/>
        <v>WD</v>
      </c>
      <c r="K2206" s="20" t="s">
        <v>6235</v>
      </c>
      <c r="L2206" s="20">
        <f t="shared" si="43"/>
        <v>3</v>
      </c>
      <c r="M2206" s="20" t="s">
        <v>26</v>
      </c>
      <c r="N2206" s="22">
        <f t="shared" si="44"/>
        <v>4.502314814814834E-3</v>
      </c>
      <c r="O2206" s="23">
        <v>74177</v>
      </c>
      <c r="P2206" s="24">
        <f>VLOOKUP(O2206,'CPT to wRVU'!$A$1:$C$9660,3,FALSE)</f>
        <v>1.82</v>
      </c>
      <c r="Q2206" s="25"/>
      <c r="R2206" s="25"/>
      <c r="S2206" s="25"/>
      <c r="T2206" s="25"/>
    </row>
    <row r="2207" spans="1:20" ht="27" customHeight="1" x14ac:dyDescent="0.2">
      <c r="A2207" s="19" t="s">
        <v>6236</v>
      </c>
      <c r="B2207" s="20" t="s">
        <v>21</v>
      </c>
      <c r="C2207" s="20" t="s">
        <v>80</v>
      </c>
      <c r="D2207" s="20" t="s">
        <v>6122</v>
      </c>
      <c r="E2207" s="20" t="s">
        <v>6216</v>
      </c>
      <c r="F2207" s="20">
        <f t="shared" si="40"/>
        <v>2</v>
      </c>
      <c r="G2207" s="20" t="str">
        <f t="shared" si="41"/>
        <v>03/10/202603:18:59</v>
      </c>
      <c r="H2207" s="20" t="s">
        <v>6122</v>
      </c>
      <c r="I2207" s="21">
        <v>46091</v>
      </c>
      <c r="J2207" s="21" t="str">
        <f t="shared" si="42"/>
        <v>WD</v>
      </c>
      <c r="K2207" s="20" t="s">
        <v>6237</v>
      </c>
      <c r="L2207" s="20">
        <f t="shared" si="43"/>
        <v>3</v>
      </c>
      <c r="M2207" s="20" t="s">
        <v>26</v>
      </c>
      <c r="N2207" s="22">
        <f t="shared" si="44"/>
        <v>2.5312499999999988E-2</v>
      </c>
      <c r="O2207" s="23">
        <v>71275</v>
      </c>
      <c r="P2207" s="24">
        <f>VLOOKUP(O2207,'CPT to wRVU'!$A$1:$C$9660,3,FALSE)</f>
        <v>1.82</v>
      </c>
      <c r="Q2207" s="28"/>
      <c r="R2207" s="28"/>
      <c r="S2207" s="28"/>
      <c r="T2207" s="28"/>
    </row>
    <row r="2208" spans="1:20" ht="27" customHeight="1" x14ac:dyDescent="0.2">
      <c r="A2208" s="19" t="s">
        <v>6238</v>
      </c>
      <c r="B2208" s="20" t="s">
        <v>21</v>
      </c>
      <c r="C2208" s="20" t="s">
        <v>22</v>
      </c>
      <c r="D2208" s="20" t="s">
        <v>6122</v>
      </c>
      <c r="E2208" s="20" t="s">
        <v>6239</v>
      </c>
      <c r="F2208" s="20">
        <f t="shared" si="40"/>
        <v>2</v>
      </c>
      <c r="G2208" s="20" t="str">
        <f t="shared" si="41"/>
        <v>03/10/202603:36:02</v>
      </c>
      <c r="H2208" s="20" t="s">
        <v>6122</v>
      </c>
      <c r="I2208" s="21">
        <v>46091</v>
      </c>
      <c r="J2208" s="21" t="str">
        <f t="shared" si="42"/>
        <v>WD</v>
      </c>
      <c r="K2208" s="20" t="s">
        <v>6240</v>
      </c>
      <c r="L2208" s="20">
        <f t="shared" si="43"/>
        <v>3</v>
      </c>
      <c r="M2208" s="20" t="s">
        <v>26</v>
      </c>
      <c r="N2208" s="22">
        <f t="shared" si="44"/>
        <v>3.2048611111111125E-2</v>
      </c>
      <c r="O2208" s="23">
        <v>74177</v>
      </c>
      <c r="P2208" s="24">
        <f>VLOOKUP(O2208,'CPT to wRVU'!$A$1:$C$9660,3,FALSE)</f>
        <v>1.82</v>
      </c>
      <c r="Q2208" s="25"/>
      <c r="R2208" s="25"/>
      <c r="S2208" s="25"/>
      <c r="T2208" s="25"/>
    </row>
    <row r="2209" spans="1:20" ht="27" customHeight="1" x14ac:dyDescent="0.2">
      <c r="A2209" s="19" t="s">
        <v>6241</v>
      </c>
      <c r="B2209" s="20" t="s">
        <v>40</v>
      </c>
      <c r="C2209" s="20" t="s">
        <v>840</v>
      </c>
      <c r="D2209" s="20" t="s">
        <v>5741</v>
      </c>
      <c r="E2209" s="20" t="s">
        <v>6242</v>
      </c>
      <c r="F2209" s="20">
        <f t="shared" si="40"/>
        <v>23</v>
      </c>
      <c r="G2209" s="20" t="str">
        <f t="shared" si="41"/>
        <v>03/10/202603:46:37</v>
      </c>
      <c r="H2209" s="20" t="s">
        <v>6122</v>
      </c>
      <c r="I2209" s="21">
        <v>46091</v>
      </c>
      <c r="J2209" s="21" t="str">
        <f t="shared" si="42"/>
        <v>WD</v>
      </c>
      <c r="K2209" s="20" t="s">
        <v>6243</v>
      </c>
      <c r="L2209" s="20">
        <f t="shared" si="43"/>
        <v>3</v>
      </c>
      <c r="M2209" s="20" t="s">
        <v>26</v>
      </c>
      <c r="N2209" s="22">
        <f t="shared" si="44"/>
        <v>0.16969907407407414</v>
      </c>
      <c r="O2209" s="23">
        <v>73562</v>
      </c>
      <c r="P2209" s="24">
        <f>VLOOKUP(O2209,'CPT to wRVU'!$A$1:$C$9660,3,FALSE)</f>
        <v>0.18</v>
      </c>
      <c r="Q2209" s="28"/>
      <c r="R2209" s="28"/>
      <c r="S2209" s="28"/>
      <c r="T2209" s="28"/>
    </row>
    <row r="2210" spans="1:20" ht="27" customHeight="1" x14ac:dyDescent="0.2">
      <c r="A2210" s="19" t="s">
        <v>6244</v>
      </c>
      <c r="B2210" s="20" t="s">
        <v>40</v>
      </c>
      <c r="C2210" s="20" t="s">
        <v>6098</v>
      </c>
      <c r="D2210" s="20" t="s">
        <v>5741</v>
      </c>
      <c r="E2210" s="20" t="s">
        <v>6242</v>
      </c>
      <c r="F2210" s="20">
        <f t="shared" si="40"/>
        <v>23</v>
      </c>
      <c r="G2210" s="20" t="str">
        <f t="shared" si="41"/>
        <v>03/10/202603:51:42</v>
      </c>
      <c r="H2210" s="20" t="s">
        <v>6122</v>
      </c>
      <c r="I2210" s="21">
        <v>46091</v>
      </c>
      <c r="J2210" s="21" t="str">
        <f t="shared" si="42"/>
        <v>WD</v>
      </c>
      <c r="K2210" s="20" t="s">
        <v>6245</v>
      </c>
      <c r="L2210" s="20">
        <f t="shared" si="43"/>
        <v>3</v>
      </c>
      <c r="M2210" s="20" t="s">
        <v>26</v>
      </c>
      <c r="N2210" s="22">
        <f t="shared" si="44"/>
        <v>0.17322916666666677</v>
      </c>
      <c r="O2210" s="23">
        <v>71111</v>
      </c>
      <c r="P2210" s="24">
        <f>VLOOKUP(O2210,'CPT to wRVU'!$A$1:$C$9660,3,FALSE)</f>
        <v>0.32</v>
      </c>
      <c r="Q2210" s="25"/>
      <c r="R2210" s="25"/>
      <c r="S2210" s="25"/>
      <c r="T2210" s="25"/>
    </row>
    <row r="2211" spans="1:20" ht="27" customHeight="1" x14ac:dyDescent="0.2">
      <c r="A2211" s="19" t="s">
        <v>6246</v>
      </c>
      <c r="B2211" s="20" t="s">
        <v>40</v>
      </c>
      <c r="C2211" s="20" t="s">
        <v>627</v>
      </c>
      <c r="D2211" s="20" t="s">
        <v>5741</v>
      </c>
      <c r="E2211" s="20" t="s">
        <v>6242</v>
      </c>
      <c r="F2211" s="20">
        <f t="shared" si="40"/>
        <v>23</v>
      </c>
      <c r="G2211" s="20" t="str">
        <f t="shared" si="41"/>
        <v>03/10/202603:56:41</v>
      </c>
      <c r="H2211" s="20" t="s">
        <v>6122</v>
      </c>
      <c r="I2211" s="21">
        <v>46091</v>
      </c>
      <c r="J2211" s="21" t="str">
        <f t="shared" si="42"/>
        <v>WD</v>
      </c>
      <c r="K2211" s="20" t="s">
        <v>6247</v>
      </c>
      <c r="L2211" s="20">
        <f t="shared" si="43"/>
        <v>3</v>
      </c>
      <c r="M2211" s="20" t="s">
        <v>26</v>
      </c>
      <c r="N2211" s="22">
        <f t="shared" si="44"/>
        <v>0.17668981481481483</v>
      </c>
      <c r="O2211" s="23">
        <v>73030</v>
      </c>
      <c r="P2211" s="24">
        <f>VLOOKUP(O2211,'CPT to wRVU'!$A$1:$C$9660,3,FALSE)</f>
        <v>0.18</v>
      </c>
      <c r="Q2211" s="28"/>
      <c r="R2211" s="28"/>
      <c r="S2211" s="28"/>
      <c r="T2211" s="28"/>
    </row>
    <row r="2212" spans="1:20" ht="27" customHeight="1" x14ac:dyDescent="0.2">
      <c r="A2212" s="19" t="s">
        <v>6248</v>
      </c>
      <c r="B2212" s="20" t="s">
        <v>21</v>
      </c>
      <c r="C2212" s="20" t="s">
        <v>22</v>
      </c>
      <c r="D2212" s="20" t="s">
        <v>6122</v>
      </c>
      <c r="E2212" s="20" t="s">
        <v>6249</v>
      </c>
      <c r="F2212" s="20">
        <f t="shared" si="40"/>
        <v>3</v>
      </c>
      <c r="G2212" s="20" t="str">
        <f t="shared" si="41"/>
        <v>03/10/202603:57:27</v>
      </c>
      <c r="H2212" s="20" t="s">
        <v>6122</v>
      </c>
      <c r="I2212" s="21">
        <v>46091</v>
      </c>
      <c r="J2212" s="21" t="str">
        <f t="shared" si="42"/>
        <v>WD</v>
      </c>
      <c r="K2212" s="20" t="s">
        <v>6250</v>
      </c>
      <c r="L2212" s="20">
        <f t="shared" si="43"/>
        <v>3</v>
      </c>
      <c r="M2212" s="20" t="s">
        <v>26</v>
      </c>
      <c r="N2212" s="22">
        <f t="shared" si="44"/>
        <v>1.2037037037037041E-2</v>
      </c>
      <c r="O2212" s="23">
        <v>74177</v>
      </c>
      <c r="P2212" s="24">
        <f>VLOOKUP(O2212,'CPT to wRVU'!$A$1:$C$9660,3,FALSE)</f>
        <v>1.82</v>
      </c>
      <c r="Q2212" s="25"/>
      <c r="R2212" s="25"/>
      <c r="S2212" s="25"/>
      <c r="T2212" s="25"/>
    </row>
    <row r="2213" spans="1:20" ht="27" customHeight="1" x14ac:dyDescent="0.2">
      <c r="A2213" s="19" t="s">
        <v>6251</v>
      </c>
      <c r="B2213" s="20" t="s">
        <v>21</v>
      </c>
      <c r="C2213" s="20" t="s">
        <v>84</v>
      </c>
      <c r="D2213" s="20" t="s">
        <v>6122</v>
      </c>
      <c r="E2213" s="20" t="s">
        <v>6252</v>
      </c>
      <c r="F2213" s="20">
        <f t="shared" si="40"/>
        <v>3</v>
      </c>
      <c r="G2213" s="20" t="str">
        <f t="shared" si="41"/>
        <v>03/10/202604:00:42</v>
      </c>
      <c r="H2213" s="20" t="s">
        <v>6122</v>
      </c>
      <c r="I2213" s="21">
        <v>46091</v>
      </c>
      <c r="J2213" s="21" t="str">
        <f t="shared" si="42"/>
        <v>WD</v>
      </c>
      <c r="K2213" s="20" t="s">
        <v>6253</v>
      </c>
      <c r="L2213" s="20">
        <f t="shared" si="43"/>
        <v>4</v>
      </c>
      <c r="M2213" s="20" t="s">
        <v>26</v>
      </c>
      <c r="N2213" s="22">
        <f t="shared" si="44"/>
        <v>1.2083333333333335E-2</v>
      </c>
      <c r="O2213" s="23">
        <v>74177</v>
      </c>
      <c r="P2213" s="24">
        <f>VLOOKUP(O2213,'CPT to wRVU'!$A$1:$C$9660,3,FALSE)</f>
        <v>1.82</v>
      </c>
      <c r="Q2213" s="28"/>
      <c r="R2213" s="28">
        <f>SUM(P2213:P2230)</f>
        <v>22.87</v>
      </c>
      <c r="S2213" s="41">
        <f>(R2213*65)-550</f>
        <v>936.55</v>
      </c>
      <c r="T2213" s="28"/>
    </row>
    <row r="2214" spans="1:20" ht="27" customHeight="1" x14ac:dyDescent="0.2">
      <c r="A2214" s="35" t="s">
        <v>6254</v>
      </c>
      <c r="B2214" s="36" t="s">
        <v>21</v>
      </c>
      <c r="C2214" s="36" t="s">
        <v>412</v>
      </c>
      <c r="D2214" s="36" t="s">
        <v>6122</v>
      </c>
      <c r="E2214" s="36" t="s">
        <v>6255</v>
      </c>
      <c r="F2214" s="36">
        <f t="shared" si="40"/>
        <v>3</v>
      </c>
      <c r="G2214" s="36" t="str">
        <f t="shared" si="41"/>
        <v>03/10/202604:14:49</v>
      </c>
      <c r="H2214" s="36" t="s">
        <v>6122</v>
      </c>
      <c r="I2214" s="37">
        <v>46091</v>
      </c>
      <c r="J2214" s="37" t="str">
        <f t="shared" si="42"/>
        <v>WD</v>
      </c>
      <c r="K2214" s="36" t="s">
        <v>6256</v>
      </c>
      <c r="L2214" s="36">
        <f t="shared" si="43"/>
        <v>4</v>
      </c>
      <c r="M2214" s="36" t="s">
        <v>4444</v>
      </c>
      <c r="N2214" s="38">
        <f t="shared" si="44"/>
        <v>3.0509259259259264E-2</v>
      </c>
      <c r="O2214" s="39">
        <v>74178</v>
      </c>
      <c r="P2214" s="40">
        <f>VLOOKUP(O2214,'CPT to wRVU'!$A$1:$C$9660,3,FALSE)</f>
        <v>2.0099999999999998</v>
      </c>
      <c r="Q2214" s="25"/>
      <c r="R2214" s="25"/>
      <c r="S2214" s="25"/>
      <c r="T2214" s="25"/>
    </row>
    <row r="2215" spans="1:20" ht="27" customHeight="1" x14ac:dyDescent="0.2">
      <c r="A2215" s="29" t="s">
        <v>6257</v>
      </c>
      <c r="B2215" s="30" t="s">
        <v>21</v>
      </c>
      <c r="C2215" s="30" t="s">
        <v>457</v>
      </c>
      <c r="D2215" s="30" t="s">
        <v>6122</v>
      </c>
      <c r="E2215" s="30" t="s">
        <v>6258</v>
      </c>
      <c r="F2215" s="30">
        <f t="shared" si="40"/>
        <v>3</v>
      </c>
      <c r="G2215" s="30" t="str">
        <f t="shared" si="41"/>
        <v>03/10/202604:17:01</v>
      </c>
      <c r="H2215" s="30" t="s">
        <v>6122</v>
      </c>
      <c r="I2215" s="31">
        <v>46091</v>
      </c>
      <c r="J2215" s="31" t="str">
        <f t="shared" si="42"/>
        <v>WD</v>
      </c>
      <c r="K2215" s="30" t="s">
        <v>6259</v>
      </c>
      <c r="L2215" s="30">
        <f t="shared" si="43"/>
        <v>4</v>
      </c>
      <c r="M2215" s="30" t="s">
        <v>4444</v>
      </c>
      <c r="N2215" s="32">
        <f t="shared" si="44"/>
        <v>1.2314814814814806E-2</v>
      </c>
      <c r="O2215" s="33">
        <v>71250</v>
      </c>
      <c r="P2215" s="34">
        <f>VLOOKUP(O2215,'CPT to wRVU'!$A$1:$C$9660,3,FALSE)</f>
        <v>1.08</v>
      </c>
      <c r="Q2215" s="28"/>
      <c r="R2215" s="28"/>
      <c r="S2215" s="28"/>
      <c r="T2215" s="28"/>
    </row>
    <row r="2216" spans="1:20" ht="27" customHeight="1" x14ac:dyDescent="0.2">
      <c r="A2216" s="35" t="s">
        <v>6260</v>
      </c>
      <c r="B2216" s="36" t="s">
        <v>21</v>
      </c>
      <c r="C2216" s="36" t="s">
        <v>80</v>
      </c>
      <c r="D2216" s="36" t="s">
        <v>6122</v>
      </c>
      <c r="E2216" s="36" t="s">
        <v>6261</v>
      </c>
      <c r="F2216" s="36">
        <f t="shared" si="40"/>
        <v>3</v>
      </c>
      <c r="G2216" s="36" t="str">
        <f t="shared" si="41"/>
        <v>03/10/202604:22:44</v>
      </c>
      <c r="H2216" s="36" t="s">
        <v>6122</v>
      </c>
      <c r="I2216" s="37">
        <v>46091</v>
      </c>
      <c r="J2216" s="37" t="str">
        <f t="shared" si="42"/>
        <v>WD</v>
      </c>
      <c r="K2216" s="36" t="s">
        <v>6262</v>
      </c>
      <c r="L2216" s="36">
        <f t="shared" si="43"/>
        <v>4</v>
      </c>
      <c r="M2216" s="36" t="s">
        <v>4444</v>
      </c>
      <c r="N2216" s="38">
        <f t="shared" si="44"/>
        <v>3.1956018518518509E-2</v>
      </c>
      <c r="O2216" s="39">
        <v>71275</v>
      </c>
      <c r="P2216" s="40">
        <f>VLOOKUP(O2216,'CPT to wRVU'!$A$1:$C$9660,3,FALSE)</f>
        <v>1.82</v>
      </c>
      <c r="Q2216" s="25"/>
      <c r="R2216" s="25"/>
      <c r="S2216" s="25"/>
      <c r="T2216" s="25"/>
    </row>
    <row r="2217" spans="1:20" ht="27" customHeight="1" x14ac:dyDescent="0.2">
      <c r="A2217" s="29" t="s">
        <v>6263</v>
      </c>
      <c r="B2217" s="30" t="s">
        <v>163</v>
      </c>
      <c r="C2217" s="30" t="s">
        <v>164</v>
      </c>
      <c r="D2217" s="30" t="s">
        <v>6122</v>
      </c>
      <c r="E2217" s="30" t="s">
        <v>6264</v>
      </c>
      <c r="F2217" s="30">
        <f t="shared" si="40"/>
        <v>2</v>
      </c>
      <c r="G2217" s="30" t="str">
        <f t="shared" si="41"/>
        <v>03/10/202604:26:57</v>
      </c>
      <c r="H2217" s="30" t="s">
        <v>6122</v>
      </c>
      <c r="I2217" s="31">
        <v>46091</v>
      </c>
      <c r="J2217" s="31" t="str">
        <f t="shared" si="42"/>
        <v>WD</v>
      </c>
      <c r="K2217" s="30" t="s">
        <v>6265</v>
      </c>
      <c r="L2217" s="30">
        <f t="shared" si="43"/>
        <v>4</v>
      </c>
      <c r="M2217" s="30" t="s">
        <v>4444</v>
      </c>
      <c r="N2217" s="32">
        <f t="shared" si="44"/>
        <v>7.5277777777777777E-2</v>
      </c>
      <c r="O2217" s="33">
        <v>70553</v>
      </c>
      <c r="P2217" s="34">
        <f>VLOOKUP(O2217,'CPT to wRVU'!$A$1:$C$9660,3,FALSE)</f>
        <v>2.29</v>
      </c>
      <c r="Q2217" s="28"/>
      <c r="R2217" s="28"/>
      <c r="S2217" s="28"/>
      <c r="T2217" s="28"/>
    </row>
    <row r="2218" spans="1:20" ht="27" customHeight="1" x14ac:dyDescent="0.2">
      <c r="A2218" s="35" t="s">
        <v>6266</v>
      </c>
      <c r="B2218" s="36" t="s">
        <v>21</v>
      </c>
      <c r="C2218" s="36" t="s">
        <v>28</v>
      </c>
      <c r="D2218" s="36" t="s">
        <v>6122</v>
      </c>
      <c r="E2218" s="36" t="s">
        <v>6267</v>
      </c>
      <c r="F2218" s="36">
        <f t="shared" si="40"/>
        <v>4</v>
      </c>
      <c r="G2218" s="36" t="str">
        <f t="shared" si="41"/>
        <v>03/10/202604:28:15</v>
      </c>
      <c r="H2218" s="36" t="s">
        <v>6122</v>
      </c>
      <c r="I2218" s="37">
        <v>46091</v>
      </c>
      <c r="J2218" s="37" t="str">
        <f t="shared" si="42"/>
        <v>WD</v>
      </c>
      <c r="K2218" s="36" t="s">
        <v>6268</v>
      </c>
      <c r="L2218" s="36">
        <f t="shared" si="43"/>
        <v>4</v>
      </c>
      <c r="M2218" s="36" t="s">
        <v>4444</v>
      </c>
      <c r="N2218" s="38">
        <f t="shared" si="44"/>
        <v>3.2754629629629661E-3</v>
      </c>
      <c r="O2218" s="39">
        <v>70450</v>
      </c>
      <c r="P2218" s="40">
        <f>VLOOKUP(O2218,'CPT to wRVU'!$A$1:$C$9660,3,FALSE)</f>
        <v>0.85</v>
      </c>
      <c r="Q2218" s="25"/>
      <c r="R2218" s="25"/>
      <c r="S2218" s="25"/>
      <c r="T2218" s="25"/>
    </row>
    <row r="2219" spans="1:20" ht="27" customHeight="1" x14ac:dyDescent="0.2">
      <c r="A2219" s="29" t="s">
        <v>6269</v>
      </c>
      <c r="B2219" s="30" t="s">
        <v>21</v>
      </c>
      <c r="C2219" s="30" t="s">
        <v>32</v>
      </c>
      <c r="D2219" s="30" t="s">
        <v>6122</v>
      </c>
      <c r="E2219" s="30" t="s">
        <v>6267</v>
      </c>
      <c r="F2219" s="30">
        <f t="shared" si="40"/>
        <v>4</v>
      </c>
      <c r="G2219" s="30" t="str">
        <f t="shared" si="41"/>
        <v>03/10/202604:29:28</v>
      </c>
      <c r="H2219" s="30" t="s">
        <v>6122</v>
      </c>
      <c r="I2219" s="31">
        <v>46091</v>
      </c>
      <c r="J2219" s="31" t="str">
        <f t="shared" si="42"/>
        <v>WD</v>
      </c>
      <c r="K2219" s="30" t="s">
        <v>6270</v>
      </c>
      <c r="L2219" s="30">
        <f t="shared" si="43"/>
        <v>4</v>
      </c>
      <c r="M2219" s="30" t="s">
        <v>4444</v>
      </c>
      <c r="N2219" s="32">
        <f t="shared" si="44"/>
        <v>4.1203703703703576E-3</v>
      </c>
      <c r="O2219" s="33">
        <v>72125</v>
      </c>
      <c r="P2219" s="34">
        <f>VLOOKUP(O2219,'CPT to wRVU'!$A$1:$C$9660,3,FALSE)</f>
        <v>1</v>
      </c>
      <c r="Q2219" s="28"/>
      <c r="R2219" s="28"/>
      <c r="S2219" s="28"/>
      <c r="T2219" s="28"/>
    </row>
    <row r="2220" spans="1:20" ht="27" customHeight="1" x14ac:dyDescent="0.2">
      <c r="A2220" s="35" t="s">
        <v>6271</v>
      </c>
      <c r="B2220" s="36" t="s">
        <v>163</v>
      </c>
      <c r="C2220" s="36" t="s">
        <v>222</v>
      </c>
      <c r="D2220" s="36" t="s">
        <v>6122</v>
      </c>
      <c r="E2220" s="36" t="s">
        <v>6272</v>
      </c>
      <c r="F2220" s="36">
        <f t="shared" si="40"/>
        <v>1</v>
      </c>
      <c r="G2220" s="36" t="str">
        <f t="shared" si="41"/>
        <v>03/10/202604:30:36</v>
      </c>
      <c r="H2220" s="36" t="s">
        <v>6122</v>
      </c>
      <c r="I2220" s="37">
        <v>46091</v>
      </c>
      <c r="J2220" s="37" t="str">
        <f t="shared" si="42"/>
        <v>WD</v>
      </c>
      <c r="K2220" s="36" t="s">
        <v>6273</v>
      </c>
      <c r="L2220" s="36">
        <f t="shared" si="43"/>
        <v>4</v>
      </c>
      <c r="M2220" s="36" t="s">
        <v>4444</v>
      </c>
      <c r="N2220" s="38">
        <f t="shared" si="44"/>
        <v>0.11656250000000001</v>
      </c>
      <c r="O2220" s="39">
        <v>70551</v>
      </c>
      <c r="P2220" s="40">
        <f>VLOOKUP(O2220,'CPT to wRVU'!$A$1:$C$9660,3,FALSE)</f>
        <v>1.48</v>
      </c>
      <c r="Q2220" s="25"/>
      <c r="R2220" s="25"/>
      <c r="S2220" s="25"/>
      <c r="T2220" s="25"/>
    </row>
    <row r="2221" spans="1:20" ht="27" customHeight="1" x14ac:dyDescent="0.2">
      <c r="A2221" s="29" t="s">
        <v>6274</v>
      </c>
      <c r="B2221" s="30" t="s">
        <v>163</v>
      </c>
      <c r="C2221" s="30" t="s">
        <v>222</v>
      </c>
      <c r="D2221" s="30" t="s">
        <v>6122</v>
      </c>
      <c r="E2221" s="30" t="s">
        <v>6275</v>
      </c>
      <c r="F2221" s="30">
        <f t="shared" si="40"/>
        <v>0</v>
      </c>
      <c r="G2221" s="30" t="str">
        <f t="shared" si="41"/>
        <v>03/10/202604:31:56</v>
      </c>
      <c r="H2221" s="30" t="s">
        <v>6122</v>
      </c>
      <c r="I2221" s="31">
        <v>46091</v>
      </c>
      <c r="J2221" s="31" t="str">
        <f t="shared" si="42"/>
        <v>WD</v>
      </c>
      <c r="K2221" s="30" t="s">
        <v>6276</v>
      </c>
      <c r="L2221" s="30">
        <f t="shared" si="43"/>
        <v>4</v>
      </c>
      <c r="M2221" s="30" t="s">
        <v>4444</v>
      </c>
      <c r="N2221" s="32">
        <f t="shared" si="44"/>
        <v>0.15243055555555557</v>
      </c>
      <c r="O2221" s="33">
        <v>70551</v>
      </c>
      <c r="P2221" s="34">
        <f>VLOOKUP(O2221,'CPT to wRVU'!$A$1:$C$9660,3,FALSE)</f>
        <v>1.48</v>
      </c>
      <c r="Q2221" s="28"/>
      <c r="R2221" s="28"/>
      <c r="S2221" s="28"/>
      <c r="T2221" s="28"/>
    </row>
    <row r="2222" spans="1:20" ht="27" customHeight="1" x14ac:dyDescent="0.2">
      <c r="A2222" s="35" t="s">
        <v>6277</v>
      </c>
      <c r="B2222" s="36" t="s">
        <v>163</v>
      </c>
      <c r="C2222" s="36" t="s">
        <v>755</v>
      </c>
      <c r="D2222" s="36" t="s">
        <v>6122</v>
      </c>
      <c r="E2222" s="36" t="s">
        <v>6278</v>
      </c>
      <c r="F2222" s="36">
        <f t="shared" si="40"/>
        <v>3</v>
      </c>
      <c r="G2222" s="36" t="str">
        <f t="shared" si="41"/>
        <v>03/10/202604:35:16</v>
      </c>
      <c r="H2222" s="36" t="s">
        <v>6122</v>
      </c>
      <c r="I2222" s="37">
        <v>46091</v>
      </c>
      <c r="J2222" s="37" t="str">
        <f t="shared" si="42"/>
        <v>WD</v>
      </c>
      <c r="K2222" s="36" t="s">
        <v>6279</v>
      </c>
      <c r="L2222" s="36">
        <f t="shared" si="43"/>
        <v>4</v>
      </c>
      <c r="M2222" s="36" t="s">
        <v>4444</v>
      </c>
      <c r="N2222" s="38">
        <f t="shared" si="44"/>
        <v>2.8032407407407423E-2</v>
      </c>
      <c r="O2222" s="39">
        <v>74181</v>
      </c>
      <c r="P2222" s="40">
        <f>VLOOKUP(O2222,'CPT to wRVU'!$A$1:$C$9660,3,FALSE)</f>
        <v>1.46</v>
      </c>
      <c r="Q2222" s="25"/>
      <c r="R2222" s="25"/>
      <c r="S2222" s="25"/>
      <c r="T2222" s="25"/>
    </row>
    <row r="2223" spans="1:20" ht="27" customHeight="1" x14ac:dyDescent="0.2">
      <c r="A2223" s="29" t="s">
        <v>6280</v>
      </c>
      <c r="B2223" s="30" t="s">
        <v>171</v>
      </c>
      <c r="C2223" s="30" t="s">
        <v>387</v>
      </c>
      <c r="D2223" s="30" t="s">
        <v>6122</v>
      </c>
      <c r="E2223" s="30" t="s">
        <v>6281</v>
      </c>
      <c r="F2223" s="30">
        <f t="shared" si="40"/>
        <v>2</v>
      </c>
      <c r="G2223" s="30" t="str">
        <f t="shared" si="41"/>
        <v>03/10/202604:38:15</v>
      </c>
      <c r="H2223" s="30" t="s">
        <v>6122</v>
      </c>
      <c r="I2223" s="31">
        <v>46091</v>
      </c>
      <c r="J2223" s="31" t="str">
        <f t="shared" si="42"/>
        <v>WD</v>
      </c>
      <c r="K2223" s="30" t="s">
        <v>6282</v>
      </c>
      <c r="L2223" s="30">
        <f t="shared" si="43"/>
        <v>4</v>
      </c>
      <c r="M2223" s="30" t="s">
        <v>4444</v>
      </c>
      <c r="N2223" s="32">
        <f t="shared" si="44"/>
        <v>6.9930555555555565E-2</v>
      </c>
      <c r="O2223" s="33">
        <v>76856</v>
      </c>
      <c r="P2223" s="34">
        <f>VLOOKUP(O2223,'CPT to wRVU'!$A$1:$C$9660,3,FALSE)</f>
        <v>0.69</v>
      </c>
      <c r="Q2223" s="28"/>
      <c r="R2223" s="28"/>
      <c r="S2223" s="28"/>
      <c r="T2223" s="28"/>
    </row>
    <row r="2224" spans="1:20" ht="27" customHeight="1" x14ac:dyDescent="0.2">
      <c r="A2224" s="35" t="s">
        <v>6283</v>
      </c>
      <c r="B2224" s="36" t="s">
        <v>171</v>
      </c>
      <c r="C2224" s="36" t="s">
        <v>391</v>
      </c>
      <c r="D2224" s="36" t="s">
        <v>6122</v>
      </c>
      <c r="E2224" s="36" t="s">
        <v>6284</v>
      </c>
      <c r="F2224" s="36">
        <f t="shared" si="40"/>
        <v>2</v>
      </c>
      <c r="G2224" s="36" t="str">
        <f t="shared" si="41"/>
        <v>03/10/202604:38:15</v>
      </c>
      <c r="H2224" s="36" t="s">
        <v>6122</v>
      </c>
      <c r="I2224" s="37">
        <v>46091</v>
      </c>
      <c r="J2224" s="37" t="str">
        <f t="shared" si="42"/>
        <v>WD</v>
      </c>
      <c r="K2224" s="36" t="s">
        <v>6282</v>
      </c>
      <c r="L2224" s="36">
        <f t="shared" si="43"/>
        <v>4</v>
      </c>
      <c r="M2224" s="36" t="s">
        <v>4444</v>
      </c>
      <c r="N2224" s="38">
        <f t="shared" si="44"/>
        <v>6.9814814814814816E-2</v>
      </c>
      <c r="O2224" s="39">
        <v>76830</v>
      </c>
      <c r="P2224" s="40">
        <f>VLOOKUP(O2224,'CPT to wRVU'!$A$1:$C$9660,3,FALSE)</f>
        <v>0.69</v>
      </c>
      <c r="Q2224" s="25"/>
      <c r="R2224" s="25"/>
      <c r="S2224" s="25"/>
      <c r="T2224" s="25"/>
    </row>
    <row r="2225" spans="1:20" ht="16.5" customHeight="1" x14ac:dyDescent="0.2">
      <c r="A2225" s="29" t="s">
        <v>6285</v>
      </c>
      <c r="B2225" s="30" t="s">
        <v>171</v>
      </c>
      <c r="C2225" s="30" t="s">
        <v>408</v>
      </c>
      <c r="D2225" s="30" t="s">
        <v>6122</v>
      </c>
      <c r="E2225" s="30" t="s">
        <v>6286</v>
      </c>
      <c r="F2225" s="30">
        <f t="shared" si="40"/>
        <v>2</v>
      </c>
      <c r="G2225" s="30" t="str">
        <f t="shared" si="41"/>
        <v>03/10/202604:39:27</v>
      </c>
      <c r="H2225" s="30" t="s">
        <v>6122</v>
      </c>
      <c r="I2225" s="31">
        <v>46091</v>
      </c>
      <c r="J2225" s="31" t="str">
        <f t="shared" si="42"/>
        <v>WD</v>
      </c>
      <c r="K2225" s="30" t="s">
        <v>6287</v>
      </c>
      <c r="L2225" s="30">
        <f t="shared" si="43"/>
        <v>4</v>
      </c>
      <c r="M2225" s="30" t="s">
        <v>4444</v>
      </c>
      <c r="N2225" s="32">
        <f t="shared" si="44"/>
        <v>7.8622685185185184E-2</v>
      </c>
      <c r="O2225" s="33">
        <v>76770</v>
      </c>
      <c r="P2225" s="34">
        <f>VLOOKUP(O2225,'CPT to wRVU'!$A$1:$C$9660,3,FALSE)</f>
        <v>0.74</v>
      </c>
      <c r="Q2225" s="28"/>
      <c r="R2225" s="28"/>
      <c r="S2225" s="28"/>
      <c r="T2225" s="28"/>
    </row>
    <row r="2226" spans="1:20" ht="27" customHeight="1" x14ac:dyDescent="0.2">
      <c r="A2226" s="35" t="s">
        <v>6288</v>
      </c>
      <c r="B2226" s="36" t="s">
        <v>163</v>
      </c>
      <c r="C2226" s="36" t="s">
        <v>419</v>
      </c>
      <c r="D2226" s="36" t="s">
        <v>5741</v>
      </c>
      <c r="E2226" s="36" t="s">
        <v>6289</v>
      </c>
      <c r="F2226" s="36">
        <f t="shared" si="40"/>
        <v>17</v>
      </c>
      <c r="G2226" s="36" t="str">
        <f t="shared" si="41"/>
        <v>03/10/202604:47:10</v>
      </c>
      <c r="H2226" s="36" t="s">
        <v>6122</v>
      </c>
      <c r="I2226" s="37">
        <v>46091</v>
      </c>
      <c r="J2226" s="37" t="str">
        <f t="shared" si="42"/>
        <v>WD</v>
      </c>
      <c r="K2226" s="36" t="s">
        <v>6290</v>
      </c>
      <c r="L2226" s="36">
        <f t="shared" si="43"/>
        <v>4</v>
      </c>
      <c r="M2226" s="36" t="s">
        <v>4444</v>
      </c>
      <c r="N2226" s="38">
        <f t="shared" si="44"/>
        <v>0.47362268518518524</v>
      </c>
      <c r="O2226" s="39">
        <v>72148</v>
      </c>
      <c r="P2226" s="40">
        <f>VLOOKUP(O2226,'CPT to wRVU'!$A$1:$C$9660,3,FALSE)</f>
        <v>1.48</v>
      </c>
      <c r="Q2226" s="25"/>
      <c r="R2226" s="25"/>
      <c r="S2226" s="25"/>
      <c r="T2226" s="25"/>
    </row>
    <row r="2227" spans="1:20" ht="27" customHeight="1" x14ac:dyDescent="0.2">
      <c r="A2227" s="29" t="s">
        <v>6291</v>
      </c>
      <c r="B2227" s="30" t="s">
        <v>40</v>
      </c>
      <c r="C2227" s="30" t="s">
        <v>894</v>
      </c>
      <c r="D2227" s="30" t="s">
        <v>5741</v>
      </c>
      <c r="E2227" s="30" t="s">
        <v>941</v>
      </c>
      <c r="F2227" s="30">
        <f t="shared" si="40"/>
        <v>19</v>
      </c>
      <c r="G2227" s="30" t="str">
        <f t="shared" si="41"/>
        <v>03/10/202604:48:45</v>
      </c>
      <c r="H2227" s="30" t="s">
        <v>6122</v>
      </c>
      <c r="I2227" s="31">
        <v>46091</v>
      </c>
      <c r="J2227" s="31" t="str">
        <f t="shared" si="42"/>
        <v>WD</v>
      </c>
      <c r="K2227" s="30" t="s">
        <v>6292</v>
      </c>
      <c r="L2227" s="30">
        <f t="shared" si="43"/>
        <v>4</v>
      </c>
      <c r="M2227" s="30" t="s">
        <v>4444</v>
      </c>
      <c r="N2227" s="32">
        <f t="shared" si="44"/>
        <v>0.39405092592592594</v>
      </c>
      <c r="O2227" s="33">
        <v>73130</v>
      </c>
      <c r="P2227" s="34">
        <f>VLOOKUP(O2227,'CPT to wRVU'!$A$1:$C$9660,3,FALSE)</f>
        <v>0.17</v>
      </c>
      <c r="Q2227" s="28"/>
      <c r="R2227" s="28"/>
      <c r="S2227" s="28"/>
      <c r="T2227" s="28"/>
    </row>
    <row r="2228" spans="1:20" ht="27" customHeight="1" x14ac:dyDescent="0.2">
      <c r="A2228" s="35" t="s">
        <v>6293</v>
      </c>
      <c r="B2228" s="36" t="s">
        <v>163</v>
      </c>
      <c r="C2228" s="36" t="s">
        <v>222</v>
      </c>
      <c r="D2228" s="36" t="s">
        <v>6122</v>
      </c>
      <c r="E2228" s="36" t="s">
        <v>6294</v>
      </c>
      <c r="F2228" s="36">
        <f t="shared" si="40"/>
        <v>4</v>
      </c>
      <c r="G2228" s="36" t="str">
        <f t="shared" si="41"/>
        <v>03/10/202604:50:09</v>
      </c>
      <c r="H2228" s="36" t="s">
        <v>6122</v>
      </c>
      <c r="I2228" s="37">
        <v>46091</v>
      </c>
      <c r="J2228" s="37" t="str">
        <f t="shared" si="42"/>
        <v>WD</v>
      </c>
      <c r="K2228" s="36" t="s">
        <v>6295</v>
      </c>
      <c r="L2228" s="36">
        <f t="shared" si="43"/>
        <v>4</v>
      </c>
      <c r="M2228" s="36" t="s">
        <v>4444</v>
      </c>
      <c r="N2228" s="38">
        <f t="shared" si="44"/>
        <v>3.4259259259259156E-3</v>
      </c>
      <c r="O2228" s="39">
        <v>70551</v>
      </c>
      <c r="P2228" s="40">
        <f>VLOOKUP(O2228,'CPT to wRVU'!$A$1:$C$9660,3,FALSE)</f>
        <v>1.48</v>
      </c>
      <c r="Q2228" s="25"/>
      <c r="R2228" s="25"/>
      <c r="S2228" s="25"/>
      <c r="T2228" s="25"/>
    </row>
    <row r="2229" spans="1:20" ht="27" customHeight="1" x14ac:dyDescent="0.2">
      <c r="A2229" s="29" t="s">
        <v>6296</v>
      </c>
      <c r="B2229" s="30" t="s">
        <v>163</v>
      </c>
      <c r="C2229" s="30" t="s">
        <v>419</v>
      </c>
      <c r="D2229" s="30" t="s">
        <v>5741</v>
      </c>
      <c r="E2229" s="30" t="s">
        <v>6297</v>
      </c>
      <c r="F2229" s="30">
        <f t="shared" si="40"/>
        <v>17</v>
      </c>
      <c r="G2229" s="30" t="str">
        <f t="shared" si="41"/>
        <v>03/10/202604:56:17</v>
      </c>
      <c r="H2229" s="30" t="s">
        <v>6122</v>
      </c>
      <c r="I2229" s="31">
        <v>46091</v>
      </c>
      <c r="J2229" s="31" t="str">
        <f t="shared" si="42"/>
        <v>WD</v>
      </c>
      <c r="K2229" s="30" t="s">
        <v>6298</v>
      </c>
      <c r="L2229" s="30">
        <f t="shared" si="43"/>
        <v>4</v>
      </c>
      <c r="M2229" s="30" t="s">
        <v>4444</v>
      </c>
      <c r="N2229" s="32">
        <f t="shared" si="44"/>
        <v>0.46100694444444446</v>
      </c>
      <c r="O2229" s="33">
        <v>72148</v>
      </c>
      <c r="P2229" s="34">
        <f>VLOOKUP(O2229,'CPT to wRVU'!$A$1:$C$9660,3,FALSE)</f>
        <v>1.48</v>
      </c>
      <c r="Q2229" s="28"/>
      <c r="R2229" s="28"/>
      <c r="S2229" s="28"/>
      <c r="T2229" s="28"/>
    </row>
    <row r="2230" spans="1:20" ht="27" customHeight="1" x14ac:dyDescent="0.2">
      <c r="A2230" s="35" t="s">
        <v>6299</v>
      </c>
      <c r="B2230" s="36" t="s">
        <v>21</v>
      </c>
      <c r="C2230" s="36" t="s">
        <v>28</v>
      </c>
      <c r="D2230" s="36" t="s">
        <v>6122</v>
      </c>
      <c r="E2230" s="36" t="s">
        <v>6295</v>
      </c>
      <c r="F2230" s="36">
        <f t="shared" si="40"/>
        <v>4</v>
      </c>
      <c r="G2230" s="36" t="str">
        <f t="shared" si="41"/>
        <v>03/10/202604:58:22</v>
      </c>
      <c r="H2230" s="36" t="s">
        <v>6122</v>
      </c>
      <c r="I2230" s="37">
        <v>46091</v>
      </c>
      <c r="J2230" s="37" t="str">
        <f t="shared" si="42"/>
        <v>WD</v>
      </c>
      <c r="K2230" s="36" t="s">
        <v>1350</v>
      </c>
      <c r="L2230" s="36">
        <f t="shared" si="43"/>
        <v>4</v>
      </c>
      <c r="M2230" s="36" t="s">
        <v>4444</v>
      </c>
      <c r="N2230" s="38">
        <f t="shared" si="44"/>
        <v>5.706018518518513E-3</v>
      </c>
      <c r="O2230" s="39">
        <v>70450</v>
      </c>
      <c r="P2230" s="40">
        <f>VLOOKUP(O2230,'CPT to wRVU'!$A$1:$C$9660,3,FALSE)</f>
        <v>0.85</v>
      </c>
      <c r="Q2230" s="25"/>
      <c r="R2230" s="25"/>
      <c r="S2230" s="25"/>
      <c r="T2230" s="25"/>
    </row>
    <row r="2231" spans="1:20" ht="27" customHeight="1" x14ac:dyDescent="0.2">
      <c r="A2231" s="29" t="s">
        <v>6300</v>
      </c>
      <c r="B2231" s="30" t="s">
        <v>40</v>
      </c>
      <c r="C2231" s="30" t="s">
        <v>61</v>
      </c>
      <c r="D2231" s="30" t="s">
        <v>5741</v>
      </c>
      <c r="E2231" s="30" t="s">
        <v>6301</v>
      </c>
      <c r="F2231" s="30">
        <f t="shared" si="40"/>
        <v>19</v>
      </c>
      <c r="G2231" s="30" t="str">
        <f t="shared" si="41"/>
        <v>03/10/202605:03:31</v>
      </c>
      <c r="H2231" s="30" t="s">
        <v>6122</v>
      </c>
      <c r="I2231" s="31">
        <v>46091</v>
      </c>
      <c r="J2231" s="31" t="str">
        <f t="shared" si="42"/>
        <v>WD</v>
      </c>
      <c r="K2231" s="30" t="s">
        <v>6302</v>
      </c>
      <c r="L2231" s="30">
        <f t="shared" si="43"/>
        <v>5</v>
      </c>
      <c r="M2231" s="30" t="s">
        <v>4444</v>
      </c>
      <c r="N2231" s="32">
        <f t="shared" si="44"/>
        <v>0.39164351851851853</v>
      </c>
      <c r="O2231" s="33">
        <v>71045</v>
      </c>
      <c r="P2231" s="34">
        <f>VLOOKUP(O2231,'CPT to wRVU'!$A$1:$C$9660,3,FALSE)</f>
        <v>0.18</v>
      </c>
      <c r="Q2231" s="28"/>
      <c r="R2231" s="28">
        <f>SUM(P2231:P2262)</f>
        <v>11.52</v>
      </c>
      <c r="S2231" s="41">
        <f>(R2231*65)-550</f>
        <v>198.79999999999995</v>
      </c>
      <c r="T2231" s="28"/>
    </row>
    <row r="2232" spans="1:20" ht="27" customHeight="1" x14ac:dyDescent="0.2">
      <c r="A2232" s="35" t="s">
        <v>6303</v>
      </c>
      <c r="B2232" s="36" t="s">
        <v>40</v>
      </c>
      <c r="C2232" s="36" t="s">
        <v>2196</v>
      </c>
      <c r="D2232" s="36" t="s">
        <v>5741</v>
      </c>
      <c r="E2232" s="36" t="s">
        <v>6304</v>
      </c>
      <c r="F2232" s="36">
        <f t="shared" si="40"/>
        <v>19</v>
      </c>
      <c r="G2232" s="36" t="str">
        <f t="shared" si="41"/>
        <v>03/10/202605:03:55</v>
      </c>
      <c r="H2232" s="36" t="s">
        <v>6122</v>
      </c>
      <c r="I2232" s="37">
        <v>46091</v>
      </c>
      <c r="J2232" s="37" t="str">
        <f t="shared" si="42"/>
        <v>WD</v>
      </c>
      <c r="K2232" s="36" t="s">
        <v>6305</v>
      </c>
      <c r="L2232" s="36">
        <f t="shared" si="43"/>
        <v>5</v>
      </c>
      <c r="M2232" s="36" t="s">
        <v>4444</v>
      </c>
      <c r="N2232" s="38">
        <f t="shared" si="44"/>
        <v>0.37976851851851845</v>
      </c>
      <c r="O2232" s="39">
        <v>73140</v>
      </c>
      <c r="P2232" s="40">
        <f>VLOOKUP(O2232,'CPT to wRVU'!$A$1:$C$9660,3,FALSE)</f>
        <v>0.13</v>
      </c>
      <c r="Q2232" s="25"/>
      <c r="R2232" s="25"/>
      <c r="S2232" s="25"/>
      <c r="T2232" s="25"/>
    </row>
    <row r="2233" spans="1:20" ht="16.5" customHeight="1" x14ac:dyDescent="0.2">
      <c r="A2233" s="29" t="s">
        <v>6306</v>
      </c>
      <c r="B2233" s="30" t="s">
        <v>40</v>
      </c>
      <c r="C2233" s="30" t="s">
        <v>638</v>
      </c>
      <c r="D2233" s="30" t="s">
        <v>5741</v>
      </c>
      <c r="E2233" s="30" t="s">
        <v>6307</v>
      </c>
      <c r="F2233" s="30">
        <f t="shared" si="40"/>
        <v>20</v>
      </c>
      <c r="G2233" s="30" t="str">
        <f t="shared" si="41"/>
        <v>03/10/202605:04:25</v>
      </c>
      <c r="H2233" s="30" t="s">
        <v>6122</v>
      </c>
      <c r="I2233" s="31">
        <v>46091</v>
      </c>
      <c r="J2233" s="31" t="str">
        <f t="shared" si="42"/>
        <v>WD</v>
      </c>
      <c r="K2233" s="30" t="s">
        <v>6308</v>
      </c>
      <c r="L2233" s="30">
        <f t="shared" si="43"/>
        <v>5</v>
      </c>
      <c r="M2233" s="30" t="s">
        <v>4444</v>
      </c>
      <c r="N2233" s="32">
        <f t="shared" si="44"/>
        <v>0.37415509259259261</v>
      </c>
      <c r="O2233" s="33">
        <v>73660</v>
      </c>
      <c r="P2233" s="34">
        <f>VLOOKUP(O2233,'CPT to wRVU'!$A$1:$C$9660,3,FALSE)</f>
        <v>0.13</v>
      </c>
      <c r="Q2233" s="28"/>
      <c r="R2233" s="28"/>
      <c r="S2233" s="28"/>
      <c r="T2233" s="28"/>
    </row>
    <row r="2234" spans="1:20" ht="27" customHeight="1" x14ac:dyDescent="0.2">
      <c r="A2234" s="35" t="s">
        <v>6309</v>
      </c>
      <c r="B2234" s="36" t="s">
        <v>40</v>
      </c>
      <c r="C2234" s="36" t="s">
        <v>627</v>
      </c>
      <c r="D2234" s="36" t="s">
        <v>5741</v>
      </c>
      <c r="E2234" s="36" t="s">
        <v>6310</v>
      </c>
      <c r="F2234" s="36">
        <f t="shared" si="40"/>
        <v>21</v>
      </c>
      <c r="G2234" s="36" t="str">
        <f t="shared" si="41"/>
        <v>03/10/202605:05:45</v>
      </c>
      <c r="H2234" s="36" t="s">
        <v>6122</v>
      </c>
      <c r="I2234" s="37">
        <v>46091</v>
      </c>
      <c r="J2234" s="37" t="str">
        <f t="shared" si="42"/>
        <v>WD</v>
      </c>
      <c r="K2234" s="36" t="s">
        <v>6311</v>
      </c>
      <c r="L2234" s="36">
        <f t="shared" si="43"/>
        <v>5</v>
      </c>
      <c r="M2234" s="36" t="s">
        <v>4444</v>
      </c>
      <c r="N2234" s="38">
        <f t="shared" si="44"/>
        <v>0.29694444444444446</v>
      </c>
      <c r="O2234" s="39">
        <v>73030</v>
      </c>
      <c r="P2234" s="40">
        <f>VLOOKUP(O2234,'CPT to wRVU'!$A$1:$C$9660,3,FALSE)</f>
        <v>0.18</v>
      </c>
      <c r="Q2234" s="25"/>
      <c r="R2234" s="25"/>
      <c r="S2234" s="25"/>
      <c r="T2234" s="25"/>
    </row>
    <row r="2235" spans="1:20" ht="27" customHeight="1" x14ac:dyDescent="0.2">
      <c r="A2235" s="29" t="s">
        <v>6312</v>
      </c>
      <c r="B2235" s="30" t="s">
        <v>40</v>
      </c>
      <c r="C2235" s="30" t="s">
        <v>45</v>
      </c>
      <c r="D2235" s="30" t="s">
        <v>5741</v>
      </c>
      <c r="E2235" s="30" t="s">
        <v>6310</v>
      </c>
      <c r="F2235" s="30">
        <f t="shared" si="40"/>
        <v>21</v>
      </c>
      <c r="G2235" s="30" t="str">
        <f t="shared" si="41"/>
        <v>03/10/202605:08:18</v>
      </c>
      <c r="H2235" s="30" t="s">
        <v>6122</v>
      </c>
      <c r="I2235" s="31">
        <v>46091</v>
      </c>
      <c r="J2235" s="31" t="str">
        <f t="shared" si="42"/>
        <v>WD</v>
      </c>
      <c r="K2235" s="30" t="s">
        <v>6313</v>
      </c>
      <c r="L2235" s="30">
        <f t="shared" si="43"/>
        <v>5</v>
      </c>
      <c r="M2235" s="30" t="s">
        <v>4444</v>
      </c>
      <c r="N2235" s="32">
        <f t="shared" si="44"/>
        <v>0.29871527777777773</v>
      </c>
      <c r="O2235" s="33">
        <v>72110</v>
      </c>
      <c r="P2235" s="34">
        <f>VLOOKUP(O2235,'CPT to wRVU'!$A$1:$C$9660,3,FALSE)</f>
        <v>0.26</v>
      </c>
      <c r="Q2235" s="28"/>
      <c r="R2235" s="28"/>
      <c r="S2235" s="28"/>
      <c r="T2235" s="28"/>
    </row>
    <row r="2236" spans="1:20" ht="27" customHeight="1" x14ac:dyDescent="0.2">
      <c r="A2236" s="35" t="s">
        <v>6314</v>
      </c>
      <c r="B2236" s="36" t="s">
        <v>40</v>
      </c>
      <c r="C2236" s="36" t="s">
        <v>49</v>
      </c>
      <c r="D2236" s="36" t="s">
        <v>5741</v>
      </c>
      <c r="E2236" s="36" t="s">
        <v>6315</v>
      </c>
      <c r="F2236" s="36">
        <f t="shared" si="40"/>
        <v>22</v>
      </c>
      <c r="G2236" s="36" t="str">
        <f t="shared" si="41"/>
        <v>03/10/202605:08:45</v>
      </c>
      <c r="H2236" s="36" t="s">
        <v>6122</v>
      </c>
      <c r="I2236" s="37">
        <v>46091</v>
      </c>
      <c r="J2236" s="37" t="str">
        <f t="shared" si="42"/>
        <v>WD</v>
      </c>
      <c r="K2236" s="36" t="s">
        <v>6316</v>
      </c>
      <c r="L2236" s="36">
        <f t="shared" si="43"/>
        <v>5</v>
      </c>
      <c r="M2236" s="36" t="s">
        <v>4444</v>
      </c>
      <c r="N2236" s="38">
        <f t="shared" si="44"/>
        <v>0.29612268518518514</v>
      </c>
      <c r="O2236" s="39">
        <v>73564</v>
      </c>
      <c r="P2236" s="40">
        <f>VLOOKUP(O2236,'CPT to wRVU'!$A$1:$C$9660,3,FALSE)</f>
        <v>0.22</v>
      </c>
      <c r="Q2236" s="25"/>
      <c r="R2236" s="25"/>
      <c r="S2236" s="25"/>
      <c r="T2236" s="25"/>
    </row>
    <row r="2237" spans="1:20" ht="27" customHeight="1" x14ac:dyDescent="0.2">
      <c r="A2237" s="29" t="s">
        <v>6317</v>
      </c>
      <c r="B2237" s="30" t="s">
        <v>40</v>
      </c>
      <c r="C2237" s="30" t="s">
        <v>2128</v>
      </c>
      <c r="D2237" s="30" t="s">
        <v>5741</v>
      </c>
      <c r="E2237" s="30" t="s">
        <v>6318</v>
      </c>
      <c r="F2237" s="30">
        <f t="shared" si="40"/>
        <v>22</v>
      </c>
      <c r="G2237" s="30" t="str">
        <f t="shared" si="41"/>
        <v>03/10/202605:11:09</v>
      </c>
      <c r="H2237" s="30" t="s">
        <v>6122</v>
      </c>
      <c r="I2237" s="31">
        <v>46091</v>
      </c>
      <c r="J2237" s="31" t="str">
        <f t="shared" si="42"/>
        <v>WD</v>
      </c>
      <c r="K2237" s="30" t="s">
        <v>6319</v>
      </c>
      <c r="L2237" s="30">
        <f t="shared" si="43"/>
        <v>5</v>
      </c>
      <c r="M2237" s="30" t="s">
        <v>4444</v>
      </c>
      <c r="N2237" s="32">
        <f t="shared" si="44"/>
        <v>0.29789351851851853</v>
      </c>
      <c r="O2237" s="33">
        <v>71045</v>
      </c>
      <c r="P2237" s="34">
        <f>VLOOKUP(O2237,'CPT to wRVU'!$A$1:$C$9660,3,FALSE)</f>
        <v>0.18</v>
      </c>
      <c r="Q2237" s="28"/>
      <c r="R2237" s="28"/>
      <c r="S2237" s="28"/>
      <c r="T2237" s="28"/>
    </row>
    <row r="2238" spans="1:20" ht="27" customHeight="1" x14ac:dyDescent="0.2">
      <c r="A2238" s="35" t="s">
        <v>6320</v>
      </c>
      <c r="B2238" s="36" t="s">
        <v>40</v>
      </c>
      <c r="C2238" s="36" t="s">
        <v>61</v>
      </c>
      <c r="D2238" s="36" t="s">
        <v>5741</v>
      </c>
      <c r="E2238" s="36" t="s">
        <v>6321</v>
      </c>
      <c r="F2238" s="36">
        <f t="shared" si="40"/>
        <v>22</v>
      </c>
      <c r="G2238" s="36" t="str">
        <f t="shared" si="41"/>
        <v>03/10/202605:12:12</v>
      </c>
      <c r="H2238" s="36" t="s">
        <v>6122</v>
      </c>
      <c r="I2238" s="37">
        <v>46091</v>
      </c>
      <c r="J2238" s="37" t="str">
        <f t="shared" si="42"/>
        <v>WD</v>
      </c>
      <c r="K2238" s="36" t="s">
        <v>6322</v>
      </c>
      <c r="L2238" s="36">
        <f t="shared" si="43"/>
        <v>5</v>
      </c>
      <c r="M2238" s="36" t="s">
        <v>4444</v>
      </c>
      <c r="N2238" s="38">
        <f t="shared" si="44"/>
        <v>0.27659722222222227</v>
      </c>
      <c r="O2238" s="39">
        <v>71045</v>
      </c>
      <c r="P2238" s="40">
        <f>VLOOKUP(O2238,'CPT to wRVU'!$A$1:$C$9660,3,FALSE)</f>
        <v>0.18</v>
      </c>
      <c r="Q2238" s="25"/>
      <c r="R2238" s="25"/>
      <c r="S2238" s="25"/>
      <c r="T2238" s="25"/>
    </row>
    <row r="2239" spans="1:20" ht="16.5" customHeight="1" x14ac:dyDescent="0.2">
      <c r="A2239" s="29" t="s">
        <v>6323</v>
      </c>
      <c r="B2239" s="30" t="s">
        <v>40</v>
      </c>
      <c r="C2239" s="30" t="s">
        <v>894</v>
      </c>
      <c r="D2239" s="30" t="s">
        <v>5741</v>
      </c>
      <c r="E2239" s="30" t="s">
        <v>6324</v>
      </c>
      <c r="F2239" s="30">
        <f t="shared" si="40"/>
        <v>23</v>
      </c>
      <c r="G2239" s="30" t="str">
        <f t="shared" si="41"/>
        <v>03/10/202605:13:09</v>
      </c>
      <c r="H2239" s="30" t="s">
        <v>6122</v>
      </c>
      <c r="I2239" s="31">
        <v>46091</v>
      </c>
      <c r="J2239" s="31" t="str">
        <f t="shared" si="42"/>
        <v>WD</v>
      </c>
      <c r="K2239" s="30" t="s">
        <v>6325</v>
      </c>
      <c r="L2239" s="30">
        <f t="shared" si="43"/>
        <v>5</v>
      </c>
      <c r="M2239" s="30" t="s">
        <v>4444</v>
      </c>
      <c r="N2239" s="32">
        <f t="shared" si="44"/>
        <v>0.24935185185185182</v>
      </c>
      <c r="O2239" s="33">
        <v>73130</v>
      </c>
      <c r="P2239" s="34">
        <f>VLOOKUP(O2239,'CPT to wRVU'!$A$1:$C$9660,3,FALSE)</f>
        <v>0.17</v>
      </c>
      <c r="Q2239" s="28"/>
      <c r="R2239" s="28"/>
      <c r="S2239" s="28"/>
      <c r="T2239" s="28"/>
    </row>
    <row r="2240" spans="1:20" ht="27" customHeight="1" x14ac:dyDescent="0.2">
      <c r="A2240" s="35" t="s">
        <v>6326</v>
      </c>
      <c r="B2240" s="36" t="s">
        <v>40</v>
      </c>
      <c r="C2240" s="36" t="s">
        <v>6327</v>
      </c>
      <c r="D2240" s="36" t="s">
        <v>5741</v>
      </c>
      <c r="E2240" s="36" t="s">
        <v>6328</v>
      </c>
      <c r="F2240" s="36">
        <f t="shared" si="40"/>
        <v>23</v>
      </c>
      <c r="G2240" s="36" t="str">
        <f t="shared" si="41"/>
        <v>03/10/202605:14:01</v>
      </c>
      <c r="H2240" s="36" t="s">
        <v>6122</v>
      </c>
      <c r="I2240" s="37">
        <v>46091</v>
      </c>
      <c r="J2240" s="37" t="str">
        <f t="shared" si="42"/>
        <v>WD</v>
      </c>
      <c r="K2240" s="36" t="s">
        <v>6329</v>
      </c>
      <c r="L2240" s="36">
        <f t="shared" si="43"/>
        <v>5</v>
      </c>
      <c r="M2240" s="36" t="s">
        <v>4444</v>
      </c>
      <c r="N2240" s="38">
        <f t="shared" si="44"/>
        <v>0.24572916666666667</v>
      </c>
      <c r="O2240" s="39">
        <v>74022</v>
      </c>
      <c r="P2240" s="40">
        <f>VLOOKUP(O2240,'CPT to wRVU'!$A$1:$C$9660,3,FALSE)</f>
        <v>0.32</v>
      </c>
      <c r="Q2240" s="25"/>
      <c r="R2240" s="25"/>
      <c r="S2240" s="25"/>
      <c r="T2240" s="25"/>
    </row>
    <row r="2241" spans="1:20" ht="16.5" customHeight="1" x14ac:dyDescent="0.2">
      <c r="A2241" s="29" t="s">
        <v>6330</v>
      </c>
      <c r="B2241" s="30" t="s">
        <v>40</v>
      </c>
      <c r="C2241" s="30" t="s">
        <v>41</v>
      </c>
      <c r="D2241" s="30" t="s">
        <v>6122</v>
      </c>
      <c r="E2241" s="30" t="s">
        <v>6331</v>
      </c>
      <c r="F2241" s="30">
        <f t="shared" si="40"/>
        <v>1</v>
      </c>
      <c r="G2241" s="30" t="str">
        <f t="shared" si="41"/>
        <v>03/10/202605:15:16</v>
      </c>
      <c r="H2241" s="30" t="s">
        <v>6122</v>
      </c>
      <c r="I2241" s="31">
        <v>46091</v>
      </c>
      <c r="J2241" s="31" t="str">
        <f t="shared" si="42"/>
        <v>WD</v>
      </c>
      <c r="K2241" s="30" t="s">
        <v>6332</v>
      </c>
      <c r="L2241" s="30">
        <f t="shared" si="43"/>
        <v>5</v>
      </c>
      <c r="M2241" s="30" t="s">
        <v>4444</v>
      </c>
      <c r="N2241" s="32">
        <f t="shared" si="44"/>
        <v>0.14699074074074073</v>
      </c>
      <c r="O2241" s="33">
        <v>71046</v>
      </c>
      <c r="P2241" s="34">
        <f>VLOOKUP(O2241,'CPT to wRVU'!$A$1:$C$9660,3,FALSE)</f>
        <v>0.22</v>
      </c>
      <c r="Q2241" s="28"/>
      <c r="R2241" s="28"/>
      <c r="S2241" s="28"/>
      <c r="T2241" s="28"/>
    </row>
    <row r="2242" spans="1:20" ht="16.5" customHeight="1" x14ac:dyDescent="0.2">
      <c r="A2242" s="35" t="s">
        <v>6333</v>
      </c>
      <c r="B2242" s="36" t="s">
        <v>40</v>
      </c>
      <c r="C2242" s="36" t="s">
        <v>61</v>
      </c>
      <c r="D2242" s="36" t="s">
        <v>6122</v>
      </c>
      <c r="E2242" s="36" t="s">
        <v>6334</v>
      </c>
      <c r="F2242" s="36">
        <f t="shared" si="40"/>
        <v>1</v>
      </c>
      <c r="G2242" s="36" t="str">
        <f t="shared" si="41"/>
        <v>03/10/202605:15:53</v>
      </c>
      <c r="H2242" s="36" t="s">
        <v>6122</v>
      </c>
      <c r="I2242" s="37">
        <v>46091</v>
      </c>
      <c r="J2242" s="37" t="str">
        <f t="shared" si="42"/>
        <v>WD</v>
      </c>
      <c r="K2242" s="36" t="s">
        <v>6335</v>
      </c>
      <c r="L2242" s="36">
        <f t="shared" si="43"/>
        <v>5</v>
      </c>
      <c r="M2242" s="36" t="s">
        <v>4444</v>
      </c>
      <c r="N2242" s="38">
        <f t="shared" si="44"/>
        <v>0.13896990740740739</v>
      </c>
      <c r="O2242" s="39">
        <v>71045</v>
      </c>
      <c r="P2242" s="40">
        <f>VLOOKUP(O2242,'CPT to wRVU'!$A$1:$C$9660,3,FALSE)</f>
        <v>0.18</v>
      </c>
      <c r="Q2242" s="25"/>
      <c r="R2242" s="25"/>
      <c r="S2242" s="25"/>
      <c r="T2242" s="25"/>
    </row>
    <row r="2243" spans="1:20" ht="27" customHeight="1" x14ac:dyDescent="0.2">
      <c r="A2243" s="29" t="s">
        <v>6336</v>
      </c>
      <c r="B2243" s="30" t="s">
        <v>40</v>
      </c>
      <c r="C2243" s="30" t="s">
        <v>61</v>
      </c>
      <c r="D2243" s="30" t="s">
        <v>6122</v>
      </c>
      <c r="E2243" s="30" t="s">
        <v>6337</v>
      </c>
      <c r="F2243" s="30">
        <f t="shared" si="40"/>
        <v>1</v>
      </c>
      <c r="G2243" s="30" t="str">
        <f t="shared" si="41"/>
        <v>03/10/202605:16:08</v>
      </c>
      <c r="H2243" s="30" t="s">
        <v>6122</v>
      </c>
      <c r="I2243" s="31">
        <v>46091</v>
      </c>
      <c r="J2243" s="31" t="str">
        <f t="shared" si="42"/>
        <v>WD</v>
      </c>
      <c r="K2243" s="30" t="s">
        <v>6338</v>
      </c>
      <c r="L2243" s="30">
        <f t="shared" si="43"/>
        <v>5</v>
      </c>
      <c r="M2243" s="30" t="s">
        <v>4444</v>
      </c>
      <c r="N2243" s="32">
        <f t="shared" si="44"/>
        <v>0.13638888888888889</v>
      </c>
      <c r="O2243" s="33">
        <v>71045</v>
      </c>
      <c r="P2243" s="34">
        <f>VLOOKUP(O2243,'CPT to wRVU'!$A$1:$C$9660,3,FALSE)</f>
        <v>0.18</v>
      </c>
      <c r="Q2243" s="28"/>
      <c r="R2243" s="28"/>
      <c r="S2243" s="28"/>
      <c r="T2243" s="28"/>
    </row>
    <row r="2244" spans="1:20" ht="27" customHeight="1" x14ac:dyDescent="0.2">
      <c r="A2244" s="35" t="s">
        <v>6339</v>
      </c>
      <c r="B2244" s="36" t="s">
        <v>40</v>
      </c>
      <c r="C2244" s="36" t="s">
        <v>110</v>
      </c>
      <c r="D2244" s="36" t="s">
        <v>6122</v>
      </c>
      <c r="E2244" s="36" t="s">
        <v>6340</v>
      </c>
      <c r="F2244" s="36">
        <f t="shared" si="40"/>
        <v>2</v>
      </c>
      <c r="G2244" s="36" t="str">
        <f t="shared" si="41"/>
        <v>03/10/202605:17:24</v>
      </c>
      <c r="H2244" s="36" t="s">
        <v>6122</v>
      </c>
      <c r="I2244" s="37">
        <v>46091</v>
      </c>
      <c r="J2244" s="37" t="str">
        <f t="shared" si="42"/>
        <v>WD</v>
      </c>
      <c r="K2244" s="36" t="s">
        <v>6341</v>
      </c>
      <c r="L2244" s="36">
        <f t="shared" si="43"/>
        <v>5</v>
      </c>
      <c r="M2244" s="36" t="s">
        <v>4444</v>
      </c>
      <c r="N2244" s="38">
        <f t="shared" si="44"/>
        <v>0.13480324074074074</v>
      </c>
      <c r="O2244" s="39">
        <v>74018</v>
      </c>
      <c r="P2244" s="40">
        <f>VLOOKUP(O2244,'CPT to wRVU'!$A$1:$C$9660,3,FALSE)</f>
        <v>0.18</v>
      </c>
      <c r="Q2244" s="25"/>
      <c r="R2244" s="25"/>
      <c r="S2244" s="25"/>
      <c r="T2244" s="25"/>
    </row>
    <row r="2245" spans="1:20" ht="16.5" customHeight="1" x14ac:dyDescent="0.2">
      <c r="A2245" s="29" t="s">
        <v>6342</v>
      </c>
      <c r="B2245" s="30" t="s">
        <v>40</v>
      </c>
      <c r="C2245" s="30" t="s">
        <v>41</v>
      </c>
      <c r="D2245" s="30" t="s">
        <v>6122</v>
      </c>
      <c r="E2245" s="30" t="s">
        <v>6343</v>
      </c>
      <c r="F2245" s="30">
        <f t="shared" si="40"/>
        <v>2</v>
      </c>
      <c r="G2245" s="30" t="str">
        <f t="shared" si="41"/>
        <v>03/10/202605:18:48</v>
      </c>
      <c r="H2245" s="30" t="s">
        <v>6122</v>
      </c>
      <c r="I2245" s="31">
        <v>46091</v>
      </c>
      <c r="J2245" s="31" t="str">
        <f t="shared" si="42"/>
        <v>WD</v>
      </c>
      <c r="K2245" s="30" t="s">
        <v>6344</v>
      </c>
      <c r="L2245" s="30">
        <f t="shared" si="43"/>
        <v>5</v>
      </c>
      <c r="M2245" s="30" t="s">
        <v>4444</v>
      </c>
      <c r="N2245" s="32">
        <f t="shared" si="44"/>
        <v>0.12253472222222221</v>
      </c>
      <c r="O2245" s="33">
        <v>71046</v>
      </c>
      <c r="P2245" s="34">
        <f>VLOOKUP(O2245,'CPT to wRVU'!$A$1:$C$9660,3,FALSE)</f>
        <v>0.22</v>
      </c>
      <c r="Q2245" s="28"/>
      <c r="R2245" s="28"/>
      <c r="S2245" s="28"/>
      <c r="T2245" s="28"/>
    </row>
    <row r="2246" spans="1:20" ht="27" customHeight="1" x14ac:dyDescent="0.2">
      <c r="A2246" s="35" t="s">
        <v>6345</v>
      </c>
      <c r="B2246" s="36" t="s">
        <v>40</v>
      </c>
      <c r="C2246" s="36" t="s">
        <v>61</v>
      </c>
      <c r="D2246" s="36" t="s">
        <v>6122</v>
      </c>
      <c r="E2246" s="36" t="s">
        <v>6346</v>
      </c>
      <c r="F2246" s="36">
        <f t="shared" si="40"/>
        <v>3</v>
      </c>
      <c r="G2246" s="36" t="str">
        <f t="shared" si="41"/>
        <v>03/10/202605:19:29</v>
      </c>
      <c r="H2246" s="36" t="s">
        <v>6122</v>
      </c>
      <c r="I2246" s="37">
        <v>46091</v>
      </c>
      <c r="J2246" s="37" t="str">
        <f t="shared" si="42"/>
        <v>WD</v>
      </c>
      <c r="K2246" s="36" t="s">
        <v>6347</v>
      </c>
      <c r="L2246" s="36">
        <f t="shared" si="43"/>
        <v>5</v>
      </c>
      <c r="M2246" s="36" t="s">
        <v>4444</v>
      </c>
      <c r="N2246" s="38">
        <f t="shared" si="44"/>
        <v>7.6620370370370366E-2</v>
      </c>
      <c r="O2246" s="39">
        <v>71045</v>
      </c>
      <c r="P2246" s="40">
        <f>VLOOKUP(O2246,'CPT to wRVU'!$A$1:$C$9660,3,FALSE)</f>
        <v>0.18</v>
      </c>
      <c r="Q2246" s="25"/>
      <c r="R2246" s="25"/>
      <c r="S2246" s="25"/>
      <c r="T2246" s="25"/>
    </row>
    <row r="2247" spans="1:20" ht="27" customHeight="1" x14ac:dyDescent="0.2">
      <c r="A2247" s="29" t="s">
        <v>6348</v>
      </c>
      <c r="B2247" s="30" t="s">
        <v>40</v>
      </c>
      <c r="C2247" s="30" t="s">
        <v>41</v>
      </c>
      <c r="D2247" s="30" t="s">
        <v>6122</v>
      </c>
      <c r="E2247" s="30" t="s">
        <v>6349</v>
      </c>
      <c r="F2247" s="30">
        <f t="shared" si="40"/>
        <v>3</v>
      </c>
      <c r="G2247" s="30" t="str">
        <f t="shared" si="41"/>
        <v>03/10/202605:20:10</v>
      </c>
      <c r="H2247" s="30" t="s">
        <v>6122</v>
      </c>
      <c r="I2247" s="31">
        <v>46091</v>
      </c>
      <c r="J2247" s="31" t="str">
        <f t="shared" si="42"/>
        <v>WD</v>
      </c>
      <c r="K2247" s="30" t="s">
        <v>241</v>
      </c>
      <c r="L2247" s="30">
        <f t="shared" si="43"/>
        <v>5</v>
      </c>
      <c r="M2247" s="30" t="s">
        <v>4444</v>
      </c>
      <c r="N2247" s="32">
        <f t="shared" si="44"/>
        <v>6.7106481481481489E-2</v>
      </c>
      <c r="O2247" s="33">
        <v>71046</v>
      </c>
      <c r="P2247" s="34">
        <f>VLOOKUP(O2247,'CPT to wRVU'!$A$1:$C$9660,3,FALSE)</f>
        <v>0.22</v>
      </c>
      <c r="Q2247" s="28"/>
      <c r="R2247" s="28"/>
      <c r="S2247" s="28"/>
      <c r="T2247" s="28"/>
    </row>
    <row r="2248" spans="1:20" ht="27" customHeight="1" x14ac:dyDescent="0.2">
      <c r="A2248" s="35" t="s">
        <v>6350</v>
      </c>
      <c r="B2248" s="36" t="s">
        <v>40</v>
      </c>
      <c r="C2248" s="36" t="s">
        <v>61</v>
      </c>
      <c r="D2248" s="36" t="s">
        <v>6122</v>
      </c>
      <c r="E2248" s="36" t="s">
        <v>6351</v>
      </c>
      <c r="F2248" s="36">
        <f t="shared" si="40"/>
        <v>4</v>
      </c>
      <c r="G2248" s="36" t="str">
        <f t="shared" si="41"/>
        <v>03/10/202605:22:05</v>
      </c>
      <c r="H2248" s="36" t="s">
        <v>6122</v>
      </c>
      <c r="I2248" s="37">
        <v>46091</v>
      </c>
      <c r="J2248" s="37" t="str">
        <f t="shared" si="42"/>
        <v>WD</v>
      </c>
      <c r="K2248" s="36" t="s">
        <v>6352</v>
      </c>
      <c r="L2248" s="36">
        <f t="shared" si="43"/>
        <v>5</v>
      </c>
      <c r="M2248" s="36" t="s">
        <v>4444</v>
      </c>
      <c r="N2248" s="38">
        <f t="shared" si="44"/>
        <v>5.5162037037037037E-2</v>
      </c>
      <c r="O2248" s="39">
        <v>71045</v>
      </c>
      <c r="P2248" s="40">
        <f>VLOOKUP(O2248,'CPT to wRVU'!$A$1:$C$9660,3,FALSE)</f>
        <v>0.18</v>
      </c>
      <c r="Q2248" s="25"/>
      <c r="R2248" s="25"/>
      <c r="S2248" s="25"/>
      <c r="T2248" s="25"/>
    </row>
    <row r="2249" spans="1:20" ht="27" customHeight="1" x14ac:dyDescent="0.2">
      <c r="A2249" s="29" t="s">
        <v>6353</v>
      </c>
      <c r="B2249" s="30" t="s">
        <v>40</v>
      </c>
      <c r="C2249" s="30" t="s">
        <v>61</v>
      </c>
      <c r="D2249" s="30" t="s">
        <v>6122</v>
      </c>
      <c r="E2249" s="30" t="s">
        <v>6354</v>
      </c>
      <c r="F2249" s="30">
        <f t="shared" si="40"/>
        <v>4</v>
      </c>
      <c r="G2249" s="30" t="str">
        <f t="shared" si="41"/>
        <v>03/10/202605:23:01</v>
      </c>
      <c r="H2249" s="30" t="s">
        <v>6122</v>
      </c>
      <c r="I2249" s="31">
        <v>46091</v>
      </c>
      <c r="J2249" s="31" t="str">
        <f t="shared" si="42"/>
        <v>WD</v>
      </c>
      <c r="K2249" s="30" t="s">
        <v>6355</v>
      </c>
      <c r="L2249" s="30">
        <f t="shared" si="43"/>
        <v>5</v>
      </c>
      <c r="M2249" s="30" t="s">
        <v>4444</v>
      </c>
      <c r="N2249" s="32">
        <f t="shared" si="44"/>
        <v>2.3773148148148154E-2</v>
      </c>
      <c r="O2249" s="33">
        <v>71045</v>
      </c>
      <c r="P2249" s="34">
        <f>VLOOKUP(O2249,'CPT to wRVU'!$A$1:$C$9660,3,FALSE)</f>
        <v>0.18</v>
      </c>
      <c r="Q2249" s="28"/>
      <c r="R2249" s="28"/>
      <c r="S2249" s="28"/>
      <c r="T2249" s="28"/>
    </row>
    <row r="2250" spans="1:20" ht="27" customHeight="1" x14ac:dyDescent="0.2">
      <c r="A2250" s="35" t="s">
        <v>6356</v>
      </c>
      <c r="B2250" s="36" t="s">
        <v>40</v>
      </c>
      <c r="C2250" s="36" t="s">
        <v>61</v>
      </c>
      <c r="D2250" s="36" t="s">
        <v>6122</v>
      </c>
      <c r="E2250" s="36" t="s">
        <v>6357</v>
      </c>
      <c r="F2250" s="36">
        <f t="shared" si="40"/>
        <v>4</v>
      </c>
      <c r="G2250" s="36" t="str">
        <f t="shared" si="41"/>
        <v>03/10/202605:23:34</v>
      </c>
      <c r="H2250" s="36" t="s">
        <v>6122</v>
      </c>
      <c r="I2250" s="37">
        <v>46091</v>
      </c>
      <c r="J2250" s="37" t="str">
        <f t="shared" si="42"/>
        <v>WD</v>
      </c>
      <c r="K2250" s="36" t="s">
        <v>6358</v>
      </c>
      <c r="L2250" s="36">
        <f t="shared" si="43"/>
        <v>5</v>
      </c>
      <c r="M2250" s="36" t="s">
        <v>4444</v>
      </c>
      <c r="N2250" s="38">
        <f t="shared" si="44"/>
        <v>2.4398148148148141E-2</v>
      </c>
      <c r="O2250" s="39">
        <v>71045</v>
      </c>
      <c r="P2250" s="40">
        <f>VLOOKUP(O2250,'CPT to wRVU'!$A$1:$C$9660,3,FALSE)</f>
        <v>0.18</v>
      </c>
      <c r="Q2250" s="25"/>
      <c r="R2250" s="25"/>
      <c r="S2250" s="25"/>
      <c r="T2250" s="25"/>
    </row>
    <row r="2251" spans="1:20" ht="27" customHeight="1" x14ac:dyDescent="0.2">
      <c r="A2251" s="29" t="s">
        <v>6359</v>
      </c>
      <c r="B2251" s="30" t="s">
        <v>40</v>
      </c>
      <c r="C2251" s="30" t="s">
        <v>61</v>
      </c>
      <c r="D2251" s="30" t="s">
        <v>6122</v>
      </c>
      <c r="E2251" s="30" t="s">
        <v>6360</v>
      </c>
      <c r="F2251" s="30">
        <f t="shared" si="40"/>
        <v>4</v>
      </c>
      <c r="G2251" s="30" t="str">
        <f t="shared" si="41"/>
        <v>03/10/202605:23:48</v>
      </c>
      <c r="H2251" s="30" t="s">
        <v>6122</v>
      </c>
      <c r="I2251" s="31">
        <v>46091</v>
      </c>
      <c r="J2251" s="31" t="str">
        <f t="shared" si="42"/>
        <v>WD</v>
      </c>
      <c r="K2251" s="30" t="s">
        <v>6361</v>
      </c>
      <c r="L2251" s="30">
        <f t="shared" si="43"/>
        <v>5</v>
      </c>
      <c r="M2251" s="30" t="s">
        <v>4444</v>
      </c>
      <c r="N2251" s="32">
        <f t="shared" si="44"/>
        <v>1.9826388888888907E-2</v>
      </c>
      <c r="O2251" s="33">
        <v>71045</v>
      </c>
      <c r="P2251" s="34">
        <f>VLOOKUP(O2251,'CPT to wRVU'!$A$1:$C$9660,3,FALSE)</f>
        <v>0.18</v>
      </c>
      <c r="Q2251" s="28"/>
      <c r="R2251" s="28"/>
      <c r="S2251" s="28"/>
      <c r="T2251" s="28"/>
    </row>
    <row r="2252" spans="1:20" ht="27" customHeight="1" x14ac:dyDescent="0.2">
      <c r="A2252" s="35" t="s">
        <v>6362</v>
      </c>
      <c r="B2252" s="36" t="s">
        <v>21</v>
      </c>
      <c r="C2252" s="36" t="s">
        <v>28</v>
      </c>
      <c r="D2252" s="36" t="s">
        <v>6122</v>
      </c>
      <c r="E2252" s="36" t="s">
        <v>6363</v>
      </c>
      <c r="F2252" s="36">
        <f t="shared" si="40"/>
        <v>5</v>
      </c>
      <c r="G2252" s="36" t="str">
        <f t="shared" si="41"/>
        <v>03/10/202605:25:01</v>
      </c>
      <c r="H2252" s="36" t="s">
        <v>6122</v>
      </c>
      <c r="I2252" s="37">
        <v>46091</v>
      </c>
      <c r="J2252" s="37" t="str">
        <f t="shared" si="42"/>
        <v>WD</v>
      </c>
      <c r="K2252" s="36" t="s">
        <v>6364</v>
      </c>
      <c r="L2252" s="36">
        <f t="shared" si="43"/>
        <v>5</v>
      </c>
      <c r="M2252" s="36" t="s">
        <v>4444</v>
      </c>
      <c r="N2252" s="38">
        <f t="shared" si="44"/>
        <v>1.3900462962962962E-2</v>
      </c>
      <c r="O2252" s="39">
        <v>70450</v>
      </c>
      <c r="P2252" s="40">
        <f>VLOOKUP(O2252,'CPT to wRVU'!$A$1:$C$9660,3,FALSE)</f>
        <v>0.85</v>
      </c>
      <c r="Q2252" s="25"/>
      <c r="R2252" s="25"/>
      <c r="S2252" s="25"/>
      <c r="T2252" s="25"/>
    </row>
    <row r="2253" spans="1:20" ht="27" customHeight="1" x14ac:dyDescent="0.2">
      <c r="A2253" s="29" t="s">
        <v>6365</v>
      </c>
      <c r="B2253" s="30" t="s">
        <v>21</v>
      </c>
      <c r="C2253" s="30" t="s">
        <v>6366</v>
      </c>
      <c r="D2253" s="30" t="s">
        <v>6122</v>
      </c>
      <c r="E2253" s="30" t="s">
        <v>6363</v>
      </c>
      <c r="F2253" s="30">
        <f t="shared" si="40"/>
        <v>5</v>
      </c>
      <c r="G2253" s="30" t="str">
        <f t="shared" si="41"/>
        <v>03/10/202605:28:32</v>
      </c>
      <c r="H2253" s="30" t="s">
        <v>6122</v>
      </c>
      <c r="I2253" s="31">
        <v>46091</v>
      </c>
      <c r="J2253" s="31" t="str">
        <f t="shared" si="42"/>
        <v>WD</v>
      </c>
      <c r="K2253" s="30" t="s">
        <v>6367</v>
      </c>
      <c r="L2253" s="30">
        <f t="shared" si="43"/>
        <v>5</v>
      </c>
      <c r="M2253" s="30" t="s">
        <v>4444</v>
      </c>
      <c r="N2253" s="32">
        <f t="shared" si="44"/>
        <v>1.6342592592592603E-2</v>
      </c>
      <c r="O2253" s="33">
        <v>73700</v>
      </c>
      <c r="P2253" s="34">
        <f>VLOOKUP(O2253,'CPT to wRVU'!$A$1:$C$9660,3,FALSE)</f>
        <v>1</v>
      </c>
      <c r="Q2253" s="28"/>
      <c r="R2253" s="28"/>
      <c r="S2253" s="28"/>
      <c r="T2253" s="28"/>
    </row>
    <row r="2254" spans="1:20" ht="27" customHeight="1" x14ac:dyDescent="0.2">
      <c r="A2254" s="35" t="s">
        <v>6368</v>
      </c>
      <c r="B2254" s="36" t="s">
        <v>21</v>
      </c>
      <c r="C2254" s="36" t="s">
        <v>28</v>
      </c>
      <c r="D2254" s="36" t="s">
        <v>6122</v>
      </c>
      <c r="E2254" s="36" t="s">
        <v>243</v>
      </c>
      <c r="F2254" s="36">
        <f t="shared" si="40"/>
        <v>5</v>
      </c>
      <c r="G2254" s="36" t="str">
        <f t="shared" si="41"/>
        <v>03/10/202605:31:30</v>
      </c>
      <c r="H2254" s="36" t="s">
        <v>6122</v>
      </c>
      <c r="I2254" s="37">
        <v>46091</v>
      </c>
      <c r="J2254" s="37" t="str">
        <f t="shared" si="42"/>
        <v>WD</v>
      </c>
      <c r="K2254" s="36" t="s">
        <v>6369</v>
      </c>
      <c r="L2254" s="36">
        <f t="shared" si="43"/>
        <v>5</v>
      </c>
      <c r="M2254" s="36" t="s">
        <v>4444</v>
      </c>
      <c r="N2254" s="38">
        <f t="shared" si="44"/>
        <v>1.1886574074074063E-2</v>
      </c>
      <c r="O2254" s="39">
        <v>70450</v>
      </c>
      <c r="P2254" s="40">
        <f>VLOOKUP(O2254,'CPT to wRVU'!$A$1:$C$9660,3,FALSE)</f>
        <v>0.85</v>
      </c>
      <c r="Q2254" s="25"/>
      <c r="R2254" s="25"/>
      <c r="S2254" s="25"/>
      <c r="T2254" s="25"/>
    </row>
    <row r="2255" spans="1:20" ht="27" customHeight="1" x14ac:dyDescent="0.2">
      <c r="A2255" s="29" t="s">
        <v>6370</v>
      </c>
      <c r="B2255" s="30" t="s">
        <v>21</v>
      </c>
      <c r="C2255" s="30" t="s">
        <v>4586</v>
      </c>
      <c r="D2255" s="30" t="s">
        <v>6122</v>
      </c>
      <c r="E2255" s="30" t="s">
        <v>243</v>
      </c>
      <c r="F2255" s="30">
        <f t="shared" si="40"/>
        <v>5</v>
      </c>
      <c r="G2255" s="30" t="str">
        <f t="shared" si="41"/>
        <v>03/10/202605:33:33</v>
      </c>
      <c r="H2255" s="30" t="s">
        <v>6122</v>
      </c>
      <c r="I2255" s="31">
        <v>46091</v>
      </c>
      <c r="J2255" s="31" t="str">
        <f t="shared" si="42"/>
        <v>WD</v>
      </c>
      <c r="K2255" s="30" t="s">
        <v>6371</v>
      </c>
      <c r="L2255" s="30">
        <f t="shared" si="43"/>
        <v>5</v>
      </c>
      <c r="M2255" s="30" t="s">
        <v>4444</v>
      </c>
      <c r="N2255" s="32">
        <f t="shared" si="44"/>
        <v>1.3310185185185175E-2</v>
      </c>
      <c r="O2255" s="33">
        <v>73200</v>
      </c>
      <c r="P2255" s="34">
        <f>VLOOKUP(O2255,'CPT to wRVU'!$A$1:$C$9660,3,FALSE)</f>
        <v>1</v>
      </c>
      <c r="Q2255" s="28"/>
      <c r="R2255" s="28"/>
      <c r="S2255" s="28"/>
      <c r="T2255" s="28"/>
    </row>
    <row r="2256" spans="1:20" ht="27" customHeight="1" x14ac:dyDescent="0.2">
      <c r="A2256" s="35" t="s">
        <v>6372</v>
      </c>
      <c r="B2256" s="36" t="s">
        <v>21</v>
      </c>
      <c r="C2256" s="36" t="s">
        <v>4166</v>
      </c>
      <c r="D2256" s="36" t="s">
        <v>6122</v>
      </c>
      <c r="E2256" s="36" t="s">
        <v>243</v>
      </c>
      <c r="F2256" s="36">
        <f t="shared" si="40"/>
        <v>5</v>
      </c>
      <c r="G2256" s="36" t="str">
        <f t="shared" si="41"/>
        <v>03/10/202605:36:21</v>
      </c>
      <c r="H2256" s="36" t="s">
        <v>6122</v>
      </c>
      <c r="I2256" s="37">
        <v>46091</v>
      </c>
      <c r="J2256" s="37" t="str">
        <f t="shared" si="42"/>
        <v>WD</v>
      </c>
      <c r="K2256" s="36" t="s">
        <v>3345</v>
      </c>
      <c r="L2256" s="36">
        <f t="shared" si="43"/>
        <v>5</v>
      </c>
      <c r="M2256" s="36" t="s">
        <v>4444</v>
      </c>
      <c r="N2256" s="38">
        <f t="shared" si="44"/>
        <v>1.5254629629629618E-2</v>
      </c>
      <c r="O2256" s="39">
        <v>73700</v>
      </c>
      <c r="P2256" s="40">
        <f>VLOOKUP(O2256,'CPT to wRVU'!$A$1:$C$9660,3,FALSE)</f>
        <v>1</v>
      </c>
      <c r="Q2256" s="25"/>
      <c r="R2256" s="25"/>
      <c r="S2256" s="25"/>
      <c r="T2256" s="25"/>
    </row>
    <row r="2257" spans="1:20" ht="27" customHeight="1" x14ac:dyDescent="0.2">
      <c r="A2257" s="29" t="s">
        <v>6373</v>
      </c>
      <c r="B2257" s="30" t="s">
        <v>21</v>
      </c>
      <c r="C2257" s="30" t="s">
        <v>22</v>
      </c>
      <c r="D2257" s="30" t="s">
        <v>6122</v>
      </c>
      <c r="E2257" s="30" t="s">
        <v>6374</v>
      </c>
      <c r="F2257" s="30">
        <f t="shared" si="40"/>
        <v>5</v>
      </c>
      <c r="G2257" s="30" t="str">
        <f t="shared" si="41"/>
        <v>03/10/202605:39:56</v>
      </c>
      <c r="H2257" s="30" t="s">
        <v>6122</v>
      </c>
      <c r="I2257" s="31">
        <v>46091</v>
      </c>
      <c r="J2257" s="31" t="str">
        <f t="shared" si="42"/>
        <v>WD</v>
      </c>
      <c r="K2257" s="30" t="s">
        <v>3409</v>
      </c>
      <c r="L2257" s="30">
        <f t="shared" si="43"/>
        <v>5</v>
      </c>
      <c r="M2257" s="30" t="s">
        <v>4444</v>
      </c>
      <c r="N2257" s="32">
        <f t="shared" si="44"/>
        <v>5.1388888888888873E-3</v>
      </c>
      <c r="O2257" s="33">
        <v>74177</v>
      </c>
      <c r="P2257" s="34">
        <f>VLOOKUP(O2257,'CPT to wRVU'!$A$1:$C$9660,3,FALSE)</f>
        <v>1.82</v>
      </c>
      <c r="Q2257" s="28"/>
      <c r="R2257" s="28"/>
      <c r="S2257" s="28"/>
      <c r="T2257" s="28"/>
    </row>
    <row r="2258" spans="1:20" ht="27" customHeight="1" x14ac:dyDescent="0.2">
      <c r="A2258" s="35" t="s">
        <v>6375</v>
      </c>
      <c r="B2258" s="36" t="s">
        <v>40</v>
      </c>
      <c r="C2258" s="36" t="s">
        <v>110</v>
      </c>
      <c r="D2258" s="36" t="s">
        <v>6122</v>
      </c>
      <c r="E2258" s="36" t="s">
        <v>6376</v>
      </c>
      <c r="F2258" s="36">
        <f t="shared" si="40"/>
        <v>5</v>
      </c>
      <c r="G2258" s="36" t="str">
        <f t="shared" si="41"/>
        <v>03/10/202605:43:57</v>
      </c>
      <c r="H2258" s="36" t="s">
        <v>6122</v>
      </c>
      <c r="I2258" s="37">
        <v>46091</v>
      </c>
      <c r="J2258" s="37" t="str">
        <f t="shared" si="42"/>
        <v>WD</v>
      </c>
      <c r="K2258" s="36" t="s">
        <v>6377</v>
      </c>
      <c r="L2258" s="36">
        <f t="shared" si="43"/>
        <v>5</v>
      </c>
      <c r="M2258" s="36" t="s">
        <v>4444</v>
      </c>
      <c r="N2258" s="38">
        <f t="shared" si="44"/>
        <v>2.4907407407407406E-2</v>
      </c>
      <c r="O2258" s="39">
        <v>74018</v>
      </c>
      <c r="P2258" s="40">
        <f>VLOOKUP(O2258,'CPT to wRVU'!$A$1:$C$9660,3,FALSE)</f>
        <v>0.18</v>
      </c>
      <c r="Q2258" s="25"/>
      <c r="R2258" s="25"/>
      <c r="S2258" s="25"/>
      <c r="T2258" s="25"/>
    </row>
    <row r="2259" spans="1:20" ht="27" customHeight="1" x14ac:dyDescent="0.2">
      <c r="A2259" s="29" t="s">
        <v>6378</v>
      </c>
      <c r="B2259" s="30" t="s">
        <v>40</v>
      </c>
      <c r="C2259" s="30" t="s">
        <v>61</v>
      </c>
      <c r="D2259" s="30" t="s">
        <v>6122</v>
      </c>
      <c r="E2259" s="30" t="s">
        <v>4840</v>
      </c>
      <c r="F2259" s="30">
        <f t="shared" si="40"/>
        <v>5</v>
      </c>
      <c r="G2259" s="30" t="str">
        <f t="shared" si="41"/>
        <v>03/10/202605:44:26</v>
      </c>
      <c r="H2259" s="30" t="s">
        <v>6122</v>
      </c>
      <c r="I2259" s="31">
        <v>46091</v>
      </c>
      <c r="J2259" s="31" t="str">
        <f t="shared" si="42"/>
        <v>WD</v>
      </c>
      <c r="K2259" s="30" t="s">
        <v>6379</v>
      </c>
      <c r="L2259" s="30">
        <f t="shared" si="43"/>
        <v>5</v>
      </c>
      <c r="M2259" s="30" t="s">
        <v>4444</v>
      </c>
      <c r="N2259" s="32">
        <f t="shared" si="44"/>
        <v>3.6689814814814814E-3</v>
      </c>
      <c r="O2259" s="33">
        <v>71045</v>
      </c>
      <c r="P2259" s="34">
        <f>VLOOKUP(O2259,'CPT to wRVU'!$A$1:$C$9660,3,FALSE)</f>
        <v>0.18</v>
      </c>
      <c r="Q2259" s="28"/>
      <c r="R2259" s="28"/>
      <c r="S2259" s="28"/>
      <c r="T2259" s="28"/>
    </row>
    <row r="2260" spans="1:20" ht="27" customHeight="1" x14ac:dyDescent="0.2">
      <c r="A2260" s="35" t="s">
        <v>6380</v>
      </c>
      <c r="B2260" s="36" t="s">
        <v>40</v>
      </c>
      <c r="C2260" s="36" t="s">
        <v>564</v>
      </c>
      <c r="D2260" s="36" t="s">
        <v>6122</v>
      </c>
      <c r="E2260" s="36" t="s">
        <v>4840</v>
      </c>
      <c r="F2260" s="36">
        <f t="shared" si="40"/>
        <v>5</v>
      </c>
      <c r="G2260" s="36" t="str">
        <f t="shared" si="41"/>
        <v>03/10/202605:45:33</v>
      </c>
      <c r="H2260" s="36" t="s">
        <v>6122</v>
      </c>
      <c r="I2260" s="37">
        <v>46091</v>
      </c>
      <c r="J2260" s="37" t="str">
        <f t="shared" si="42"/>
        <v>WD</v>
      </c>
      <c r="K2260" s="36" t="s">
        <v>6381</v>
      </c>
      <c r="L2260" s="36">
        <f t="shared" si="43"/>
        <v>5</v>
      </c>
      <c r="M2260" s="36" t="s">
        <v>4444</v>
      </c>
      <c r="N2260" s="38">
        <f t="shared" si="44"/>
        <v>4.4444444444444453E-3</v>
      </c>
      <c r="O2260" s="39">
        <v>74019</v>
      </c>
      <c r="P2260" s="40">
        <f>VLOOKUP(O2260,'CPT to wRVU'!$A$1:$C$9660,3,FALSE)</f>
        <v>0.23</v>
      </c>
      <c r="Q2260" s="25"/>
      <c r="R2260" s="25"/>
      <c r="S2260" s="25"/>
      <c r="T2260" s="25"/>
    </row>
    <row r="2261" spans="1:20" ht="27" customHeight="1" x14ac:dyDescent="0.2">
      <c r="A2261" s="29" t="s">
        <v>6382</v>
      </c>
      <c r="B2261" s="30" t="s">
        <v>40</v>
      </c>
      <c r="C2261" s="30" t="s">
        <v>61</v>
      </c>
      <c r="D2261" s="30" t="s">
        <v>6122</v>
      </c>
      <c r="E2261" s="30" t="s">
        <v>6383</v>
      </c>
      <c r="F2261" s="30">
        <f t="shared" si="40"/>
        <v>5</v>
      </c>
      <c r="G2261" s="30" t="str">
        <f t="shared" si="41"/>
        <v>03/10/202605:46:33</v>
      </c>
      <c r="H2261" s="30" t="s">
        <v>6122</v>
      </c>
      <c r="I2261" s="31">
        <v>46091</v>
      </c>
      <c r="J2261" s="31" t="str">
        <f t="shared" si="42"/>
        <v>WD</v>
      </c>
      <c r="K2261" s="30" t="s">
        <v>6384</v>
      </c>
      <c r="L2261" s="30">
        <f t="shared" si="43"/>
        <v>5</v>
      </c>
      <c r="M2261" s="30" t="s">
        <v>4444</v>
      </c>
      <c r="N2261" s="32">
        <f t="shared" si="44"/>
        <v>6.851851851851859E-3</v>
      </c>
      <c r="O2261" s="33">
        <v>71045</v>
      </c>
      <c r="P2261" s="34">
        <f>VLOOKUP(O2261,'CPT to wRVU'!$A$1:$C$9660,3,FALSE)</f>
        <v>0.18</v>
      </c>
      <c r="Q2261" s="28"/>
      <c r="R2261" s="28"/>
      <c r="S2261" s="28"/>
      <c r="T2261" s="28"/>
    </row>
    <row r="2262" spans="1:20" ht="27" customHeight="1" x14ac:dyDescent="0.2">
      <c r="A2262" s="35" t="s">
        <v>6385</v>
      </c>
      <c r="B2262" s="36" t="s">
        <v>40</v>
      </c>
      <c r="C2262" s="36" t="s">
        <v>61</v>
      </c>
      <c r="D2262" s="36" t="s">
        <v>6122</v>
      </c>
      <c r="E2262" s="36" t="s">
        <v>6386</v>
      </c>
      <c r="F2262" s="36">
        <f t="shared" si="40"/>
        <v>5</v>
      </c>
      <c r="G2262" s="36" t="str">
        <f t="shared" si="41"/>
        <v>03/10/202605:47:13</v>
      </c>
      <c r="H2262" s="36" t="s">
        <v>6122</v>
      </c>
      <c r="I2262" s="37">
        <v>46091</v>
      </c>
      <c r="J2262" s="37" t="str">
        <f t="shared" si="42"/>
        <v>WD</v>
      </c>
      <c r="K2262" s="36" t="s">
        <v>6387</v>
      </c>
      <c r="L2262" s="36">
        <f t="shared" si="43"/>
        <v>5</v>
      </c>
      <c r="M2262" s="36" t="s">
        <v>4444</v>
      </c>
      <c r="N2262" s="38">
        <f t="shared" si="44"/>
        <v>5.1273148148147929E-3</v>
      </c>
      <c r="O2262" s="39">
        <v>71045</v>
      </c>
      <c r="P2262" s="40">
        <f>VLOOKUP(O2262,'CPT to wRVU'!$A$1:$C$9660,3,FALSE)</f>
        <v>0.18</v>
      </c>
      <c r="Q2262" s="25"/>
      <c r="R2262" s="25"/>
      <c r="S2262" s="25"/>
      <c r="T2262" s="25"/>
    </row>
    <row r="2263" spans="1:20" ht="27" customHeight="1" x14ac:dyDescent="0.2">
      <c r="A2263" s="29" t="s">
        <v>6388</v>
      </c>
      <c r="B2263" s="30" t="s">
        <v>171</v>
      </c>
      <c r="C2263" s="30" t="s">
        <v>408</v>
      </c>
      <c r="D2263" s="30" t="s">
        <v>6122</v>
      </c>
      <c r="E2263" s="30" t="s">
        <v>6389</v>
      </c>
      <c r="F2263" s="30">
        <f t="shared" si="40"/>
        <v>5</v>
      </c>
      <c r="G2263" s="30" t="str">
        <f t="shared" si="41"/>
        <v>03/10/202606:53:39</v>
      </c>
      <c r="H2263" s="30" t="s">
        <v>6122</v>
      </c>
      <c r="I2263" s="31">
        <v>46091</v>
      </c>
      <c r="J2263" s="31" t="str">
        <f t="shared" si="42"/>
        <v>WD</v>
      </c>
      <c r="K2263" s="30" t="s">
        <v>6390</v>
      </c>
      <c r="L2263" s="30">
        <f t="shared" si="43"/>
        <v>6</v>
      </c>
      <c r="M2263" s="30" t="s">
        <v>4444</v>
      </c>
      <c r="N2263" s="32">
        <f t="shared" si="44"/>
        <v>5.2638888888888874E-2</v>
      </c>
      <c r="O2263" s="33">
        <v>76770</v>
      </c>
      <c r="P2263" s="34">
        <f>VLOOKUP(O2263,'CPT to wRVU'!$A$1:$C$9660,3,FALSE)</f>
        <v>0.74</v>
      </c>
      <c r="Q2263" s="28"/>
      <c r="R2263" s="28">
        <f>SUM(P2263:P2266)</f>
        <v>1.27</v>
      </c>
      <c r="S2263" s="28"/>
      <c r="T2263" s="28"/>
    </row>
    <row r="2264" spans="1:20" ht="16.5" customHeight="1" x14ac:dyDescent="0.2">
      <c r="A2264" s="35" t="s">
        <v>6391</v>
      </c>
      <c r="B2264" s="36" t="s">
        <v>40</v>
      </c>
      <c r="C2264" s="36" t="s">
        <v>156</v>
      </c>
      <c r="D2264" s="36" t="s">
        <v>6122</v>
      </c>
      <c r="E2264" s="36" t="s">
        <v>6392</v>
      </c>
      <c r="F2264" s="36">
        <f t="shared" si="40"/>
        <v>6</v>
      </c>
      <c r="G2264" s="36" t="str">
        <f t="shared" si="41"/>
        <v>03/10/202606:54:58</v>
      </c>
      <c r="H2264" s="36" t="s">
        <v>6122</v>
      </c>
      <c r="I2264" s="37">
        <v>46091</v>
      </c>
      <c r="J2264" s="37" t="str">
        <f t="shared" si="42"/>
        <v>WD</v>
      </c>
      <c r="K2264" s="36" t="s">
        <v>6393</v>
      </c>
      <c r="L2264" s="36">
        <f t="shared" si="43"/>
        <v>6</v>
      </c>
      <c r="M2264" s="36" t="s">
        <v>4444</v>
      </c>
      <c r="N2264" s="38">
        <f t="shared" si="44"/>
        <v>2.1400462962962941E-2</v>
      </c>
      <c r="O2264" s="39">
        <v>73630</v>
      </c>
      <c r="P2264" s="40">
        <f>VLOOKUP(O2264,'CPT to wRVU'!$A$1:$C$9660,3,FALSE)</f>
        <v>0.17</v>
      </c>
      <c r="Q2264" s="25"/>
      <c r="R2264" s="25"/>
      <c r="S2264" s="25"/>
      <c r="T2264" s="25"/>
    </row>
    <row r="2265" spans="1:20" ht="27" customHeight="1" x14ac:dyDescent="0.2">
      <c r="A2265" s="29" t="s">
        <v>6394</v>
      </c>
      <c r="B2265" s="30" t="s">
        <v>40</v>
      </c>
      <c r="C2265" s="30" t="s">
        <v>470</v>
      </c>
      <c r="D2265" s="30" t="s">
        <v>6122</v>
      </c>
      <c r="E2265" s="30" t="s">
        <v>4161</v>
      </c>
      <c r="F2265" s="30">
        <f t="shared" si="40"/>
        <v>6</v>
      </c>
      <c r="G2265" s="30" t="str">
        <f t="shared" si="41"/>
        <v>03/10/202606:56:16</v>
      </c>
      <c r="H2265" s="30" t="s">
        <v>6122</v>
      </c>
      <c r="I2265" s="31">
        <v>46091</v>
      </c>
      <c r="J2265" s="31" t="str">
        <f t="shared" si="42"/>
        <v>WD</v>
      </c>
      <c r="K2265" s="30" t="s">
        <v>6395</v>
      </c>
      <c r="L2265" s="30">
        <f t="shared" si="43"/>
        <v>6</v>
      </c>
      <c r="M2265" s="30" t="s">
        <v>4444</v>
      </c>
      <c r="N2265" s="32">
        <f t="shared" si="44"/>
        <v>7.7662037037037335E-3</v>
      </c>
      <c r="O2265" s="33">
        <v>71045</v>
      </c>
      <c r="P2265" s="34">
        <f>VLOOKUP(O2265,'CPT to wRVU'!$A$1:$C$9660,3,FALSE)</f>
        <v>0.18</v>
      </c>
      <c r="Q2265" s="28"/>
      <c r="R2265" s="28"/>
      <c r="S2265" s="28"/>
      <c r="T2265" s="28"/>
    </row>
    <row r="2266" spans="1:20" ht="27" customHeight="1" x14ac:dyDescent="0.2">
      <c r="A2266" s="35" t="s">
        <v>6396</v>
      </c>
      <c r="B2266" s="36" t="s">
        <v>40</v>
      </c>
      <c r="C2266" s="36" t="s">
        <v>61</v>
      </c>
      <c r="D2266" s="36" t="s">
        <v>6122</v>
      </c>
      <c r="E2266" s="36" t="s">
        <v>6397</v>
      </c>
      <c r="F2266" s="36">
        <f t="shared" si="40"/>
        <v>5</v>
      </c>
      <c r="G2266" s="36" t="str">
        <f t="shared" si="41"/>
        <v>03/10/202606:58:24</v>
      </c>
      <c r="H2266" s="36" t="s">
        <v>6122</v>
      </c>
      <c r="I2266" s="37">
        <v>46091</v>
      </c>
      <c r="J2266" s="37" t="str">
        <f t="shared" si="42"/>
        <v>WD</v>
      </c>
      <c r="K2266" s="36" t="s">
        <v>6398</v>
      </c>
      <c r="L2266" s="36">
        <f t="shared" si="43"/>
        <v>6</v>
      </c>
      <c r="M2266" s="36" t="s">
        <v>4444</v>
      </c>
      <c r="N2266" s="38">
        <f t="shared" si="44"/>
        <v>6.4189814814814838E-2</v>
      </c>
      <c r="O2266" s="39">
        <v>71045</v>
      </c>
      <c r="P2266" s="40">
        <f>VLOOKUP(O2266,'CPT to wRVU'!$A$1:$C$9660,3,FALSE)</f>
        <v>0.18</v>
      </c>
      <c r="Q2266" s="25"/>
      <c r="R2266" s="25"/>
      <c r="S2266" s="25"/>
      <c r="T2266" s="25"/>
    </row>
    <row r="2267" spans="1:20" ht="27" customHeight="1" x14ac:dyDescent="0.2">
      <c r="A2267" s="29" t="s">
        <v>6399</v>
      </c>
      <c r="B2267" s="30" t="s">
        <v>171</v>
      </c>
      <c r="C2267" s="30" t="s">
        <v>408</v>
      </c>
      <c r="D2267" s="30" t="s">
        <v>6122</v>
      </c>
      <c r="E2267" s="30" t="s">
        <v>6400</v>
      </c>
      <c r="F2267" s="30">
        <f t="shared" si="40"/>
        <v>6</v>
      </c>
      <c r="G2267" s="30" t="str">
        <f t="shared" si="41"/>
        <v>03/10/202607:00:47</v>
      </c>
      <c r="H2267" s="30" t="s">
        <v>6122</v>
      </c>
      <c r="I2267" s="31">
        <v>46091</v>
      </c>
      <c r="J2267" s="31" t="str">
        <f t="shared" si="42"/>
        <v>WD</v>
      </c>
      <c r="K2267" s="30" t="s">
        <v>6401</v>
      </c>
      <c r="L2267" s="30">
        <f t="shared" si="43"/>
        <v>7</v>
      </c>
      <c r="M2267" s="30" t="s">
        <v>4444</v>
      </c>
      <c r="N2267" s="32">
        <f t="shared" si="44"/>
        <v>4.0277777777777413E-3</v>
      </c>
      <c r="O2267" s="33">
        <v>76770</v>
      </c>
      <c r="P2267" s="34">
        <f>VLOOKUP(O2267,'CPT to wRVU'!$A$1:$C$9660,3,FALSE)</f>
        <v>0.74</v>
      </c>
      <c r="Q2267" s="28"/>
      <c r="R2267" s="28">
        <f>SUM(P2267:P2288)</f>
        <v>16.260000000000002</v>
      </c>
      <c r="S2267" s="41">
        <f>(R2267*65)-550</f>
        <v>506.90000000000009</v>
      </c>
      <c r="T2267" s="28"/>
    </row>
    <row r="2268" spans="1:20" ht="27" customHeight="1" x14ac:dyDescent="0.2">
      <c r="A2268" s="35" t="s">
        <v>6402</v>
      </c>
      <c r="B2268" s="36" t="s">
        <v>171</v>
      </c>
      <c r="C2268" s="36" t="s">
        <v>393</v>
      </c>
      <c r="D2268" s="36" t="s">
        <v>6122</v>
      </c>
      <c r="E2268" s="36" t="s">
        <v>6403</v>
      </c>
      <c r="F2268" s="36">
        <f t="shared" si="40"/>
        <v>6</v>
      </c>
      <c r="G2268" s="36" t="str">
        <f t="shared" si="41"/>
        <v>03/10/202607:03:00</v>
      </c>
      <c r="H2268" s="36" t="s">
        <v>6122</v>
      </c>
      <c r="I2268" s="37">
        <v>46091</v>
      </c>
      <c r="J2268" s="37" t="str">
        <f t="shared" si="42"/>
        <v>WD</v>
      </c>
      <c r="K2268" s="36" t="s">
        <v>6404</v>
      </c>
      <c r="L2268" s="36">
        <f t="shared" si="43"/>
        <v>7</v>
      </c>
      <c r="M2268" s="36" t="s">
        <v>4444</v>
      </c>
      <c r="N2268" s="38">
        <f t="shared" si="44"/>
        <v>6.2384259259259389E-3</v>
      </c>
      <c r="O2268" s="39">
        <v>76700</v>
      </c>
      <c r="P2268" s="40">
        <f>VLOOKUP(O2268,'CPT to wRVU'!$A$1:$C$9660,3,FALSE)</f>
        <v>0.81</v>
      </c>
      <c r="Q2268" s="25"/>
      <c r="R2268" s="25"/>
      <c r="S2268" s="25"/>
      <c r="T2268" s="25"/>
    </row>
    <row r="2269" spans="1:20" ht="27" customHeight="1" x14ac:dyDescent="0.2">
      <c r="A2269" s="29" t="s">
        <v>6405</v>
      </c>
      <c r="B2269" s="30" t="s">
        <v>163</v>
      </c>
      <c r="C2269" s="30" t="s">
        <v>6406</v>
      </c>
      <c r="D2269" s="30" t="s">
        <v>6122</v>
      </c>
      <c r="E2269" s="30" t="s">
        <v>6407</v>
      </c>
      <c r="F2269" s="30">
        <f t="shared" si="40"/>
        <v>6</v>
      </c>
      <c r="G2269" s="30" t="str">
        <f t="shared" si="41"/>
        <v>03/10/202607:05:55</v>
      </c>
      <c r="H2269" s="30" t="s">
        <v>6122</v>
      </c>
      <c r="I2269" s="31">
        <v>46091</v>
      </c>
      <c r="J2269" s="31" t="str">
        <f t="shared" si="42"/>
        <v>WD</v>
      </c>
      <c r="K2269" s="30" t="s">
        <v>6408</v>
      </c>
      <c r="L2269" s="30">
        <f t="shared" si="43"/>
        <v>7</v>
      </c>
      <c r="M2269" s="30" t="s">
        <v>4444</v>
      </c>
      <c r="N2269" s="32">
        <f t="shared" si="44"/>
        <v>2.0567129629629644E-2</v>
      </c>
      <c r="O2269" s="33">
        <v>73221</v>
      </c>
      <c r="P2269" s="34">
        <f>VLOOKUP(O2269,'CPT to wRVU'!$A$1:$C$9660,3,FALSE)</f>
        <v>1.35</v>
      </c>
      <c r="Q2269" s="28"/>
      <c r="R2269" s="28"/>
      <c r="S2269" s="28"/>
      <c r="T2269" s="28"/>
    </row>
    <row r="2270" spans="1:20" ht="16.5" customHeight="1" x14ac:dyDescent="0.2">
      <c r="A2270" s="35" t="s">
        <v>6409</v>
      </c>
      <c r="B2270" s="36" t="s">
        <v>163</v>
      </c>
      <c r="C2270" s="36" t="s">
        <v>419</v>
      </c>
      <c r="D2270" s="36" t="s">
        <v>6122</v>
      </c>
      <c r="E2270" s="36" t="s">
        <v>6410</v>
      </c>
      <c r="F2270" s="36">
        <f t="shared" si="40"/>
        <v>6</v>
      </c>
      <c r="G2270" s="36" t="str">
        <f t="shared" si="41"/>
        <v>03/10/202607:11:08</v>
      </c>
      <c r="H2270" s="36" t="s">
        <v>6122</v>
      </c>
      <c r="I2270" s="37">
        <v>46091</v>
      </c>
      <c r="J2270" s="37" t="str">
        <f t="shared" si="42"/>
        <v>WD</v>
      </c>
      <c r="K2270" s="36" t="s">
        <v>6411</v>
      </c>
      <c r="L2270" s="36">
        <f t="shared" si="43"/>
        <v>7</v>
      </c>
      <c r="M2270" s="36" t="s">
        <v>4444</v>
      </c>
      <c r="N2270" s="38">
        <f t="shared" si="44"/>
        <v>8.9930555555555181E-3</v>
      </c>
      <c r="O2270" s="39">
        <v>72148</v>
      </c>
      <c r="P2270" s="40">
        <f>VLOOKUP(O2270,'CPT to wRVU'!$A$1:$C$9660,3,FALSE)</f>
        <v>1.48</v>
      </c>
      <c r="Q2270" s="25"/>
      <c r="R2270" s="25"/>
      <c r="S2270" s="25"/>
      <c r="T2270" s="25"/>
    </row>
    <row r="2271" spans="1:20" ht="27" customHeight="1" x14ac:dyDescent="0.2">
      <c r="A2271" s="29" t="s">
        <v>6412</v>
      </c>
      <c r="B2271" s="30" t="s">
        <v>171</v>
      </c>
      <c r="C2271" s="30" t="s">
        <v>393</v>
      </c>
      <c r="D2271" s="30" t="s">
        <v>6122</v>
      </c>
      <c r="E2271" s="30" t="s">
        <v>6413</v>
      </c>
      <c r="F2271" s="30">
        <f t="shared" si="40"/>
        <v>7</v>
      </c>
      <c r="G2271" s="30" t="str">
        <f t="shared" si="41"/>
        <v>03/10/202607:13:00</v>
      </c>
      <c r="H2271" s="30" t="s">
        <v>6122</v>
      </c>
      <c r="I2271" s="31">
        <v>46091</v>
      </c>
      <c r="J2271" s="31" t="str">
        <f t="shared" si="42"/>
        <v>WD</v>
      </c>
      <c r="K2271" s="30" t="s">
        <v>6414</v>
      </c>
      <c r="L2271" s="30">
        <f t="shared" si="43"/>
        <v>7</v>
      </c>
      <c r="M2271" s="30" t="s">
        <v>4444</v>
      </c>
      <c r="N2271" s="32">
        <f t="shared" si="44"/>
        <v>4.5717592592592338E-3</v>
      </c>
      <c r="O2271" s="33">
        <v>76700</v>
      </c>
      <c r="P2271" s="34">
        <f>VLOOKUP(O2271,'CPT to wRVU'!$A$1:$C$9660,3,FALSE)</f>
        <v>0.81</v>
      </c>
      <c r="Q2271" s="28"/>
      <c r="R2271" s="28"/>
      <c r="S2271" s="28"/>
      <c r="T2271" s="28"/>
    </row>
    <row r="2272" spans="1:20" ht="27" customHeight="1" x14ac:dyDescent="0.2">
      <c r="A2272" s="35" t="s">
        <v>6415</v>
      </c>
      <c r="B2272" s="36" t="s">
        <v>40</v>
      </c>
      <c r="C2272" s="36" t="s">
        <v>41</v>
      </c>
      <c r="D2272" s="36" t="s">
        <v>6122</v>
      </c>
      <c r="E2272" s="36" t="s">
        <v>6416</v>
      </c>
      <c r="F2272" s="36">
        <f t="shared" si="40"/>
        <v>7</v>
      </c>
      <c r="G2272" s="36" t="str">
        <f t="shared" si="41"/>
        <v>03/10/202607:18:38</v>
      </c>
      <c r="H2272" s="36" t="s">
        <v>6122</v>
      </c>
      <c r="I2272" s="37">
        <v>46091</v>
      </c>
      <c r="J2272" s="37" t="str">
        <f t="shared" si="42"/>
        <v>WD</v>
      </c>
      <c r="K2272" s="36" t="s">
        <v>6417</v>
      </c>
      <c r="L2272" s="36">
        <f t="shared" si="43"/>
        <v>7</v>
      </c>
      <c r="M2272" s="36" t="s">
        <v>4444</v>
      </c>
      <c r="N2272" s="38">
        <f t="shared" si="44"/>
        <v>3.0208333333333615E-3</v>
      </c>
      <c r="O2272" s="39">
        <v>71046</v>
      </c>
      <c r="P2272" s="40">
        <f>VLOOKUP(O2272,'CPT to wRVU'!$A$1:$C$9660,3,FALSE)</f>
        <v>0.22</v>
      </c>
      <c r="Q2272" s="25"/>
      <c r="R2272" s="25"/>
      <c r="S2272" s="25"/>
      <c r="T2272" s="25"/>
    </row>
    <row r="2273" spans="1:20" ht="27" customHeight="1" x14ac:dyDescent="0.2">
      <c r="A2273" s="29" t="s">
        <v>6418</v>
      </c>
      <c r="B2273" s="30" t="s">
        <v>40</v>
      </c>
      <c r="C2273" s="30" t="s">
        <v>61</v>
      </c>
      <c r="D2273" s="30" t="s">
        <v>6122</v>
      </c>
      <c r="E2273" s="30" t="s">
        <v>6419</v>
      </c>
      <c r="F2273" s="30">
        <f t="shared" si="40"/>
        <v>7</v>
      </c>
      <c r="G2273" s="30" t="str">
        <f t="shared" si="41"/>
        <v>03/10/202607:24:18</v>
      </c>
      <c r="H2273" s="30" t="s">
        <v>6122</v>
      </c>
      <c r="I2273" s="31">
        <v>46091</v>
      </c>
      <c r="J2273" s="31" t="str">
        <f t="shared" si="42"/>
        <v>WD</v>
      </c>
      <c r="K2273" s="30" t="s">
        <v>6420</v>
      </c>
      <c r="L2273" s="30">
        <f t="shared" si="43"/>
        <v>7</v>
      </c>
      <c r="M2273" s="30" t="s">
        <v>4444</v>
      </c>
      <c r="N2273" s="32">
        <f t="shared" si="44"/>
        <v>2.025462962962965E-3</v>
      </c>
      <c r="O2273" s="33">
        <v>71045</v>
      </c>
      <c r="P2273" s="34">
        <f>VLOOKUP(O2273,'CPT to wRVU'!$A$1:$C$9660,3,FALSE)</f>
        <v>0.18</v>
      </c>
      <c r="Q2273" s="28"/>
      <c r="R2273" s="28"/>
      <c r="S2273" s="28"/>
      <c r="T2273" s="28"/>
    </row>
    <row r="2274" spans="1:20" ht="27" customHeight="1" x14ac:dyDescent="0.2">
      <c r="A2274" s="35" t="s">
        <v>6421</v>
      </c>
      <c r="B2274" s="36" t="s">
        <v>40</v>
      </c>
      <c r="C2274" s="36" t="s">
        <v>68</v>
      </c>
      <c r="D2274" s="36" t="s">
        <v>6122</v>
      </c>
      <c r="E2274" s="36" t="s">
        <v>6419</v>
      </c>
      <c r="F2274" s="36">
        <f t="shared" si="40"/>
        <v>7</v>
      </c>
      <c r="G2274" s="36" t="str">
        <f t="shared" si="41"/>
        <v>03/10/202607:24:50</v>
      </c>
      <c r="H2274" s="36" t="s">
        <v>6122</v>
      </c>
      <c r="I2274" s="37">
        <v>46091</v>
      </c>
      <c r="J2274" s="37" t="str">
        <f t="shared" si="42"/>
        <v>WD</v>
      </c>
      <c r="K2274" s="36" t="s">
        <v>1334</v>
      </c>
      <c r="L2274" s="36">
        <f t="shared" si="43"/>
        <v>7</v>
      </c>
      <c r="M2274" s="36" t="s">
        <v>4444</v>
      </c>
      <c r="N2274" s="38">
        <f t="shared" si="44"/>
        <v>2.3958333333333193E-3</v>
      </c>
      <c r="O2274" s="39">
        <v>72170</v>
      </c>
      <c r="P2274" s="40">
        <f>VLOOKUP(O2274,'CPT to wRVU'!$A$1:$C$9660,3,FALSE)</f>
        <v>0.17</v>
      </c>
      <c r="Q2274" s="25"/>
      <c r="R2274" s="25"/>
      <c r="S2274" s="25"/>
      <c r="T2274" s="25"/>
    </row>
    <row r="2275" spans="1:20" ht="16.5" customHeight="1" x14ac:dyDescent="0.2">
      <c r="A2275" s="29" t="s">
        <v>6422</v>
      </c>
      <c r="B2275" s="30" t="s">
        <v>40</v>
      </c>
      <c r="C2275" s="30" t="s">
        <v>2910</v>
      </c>
      <c r="D2275" s="30" t="s">
        <v>6122</v>
      </c>
      <c r="E2275" s="30" t="s">
        <v>6419</v>
      </c>
      <c r="F2275" s="30">
        <f t="shared" si="40"/>
        <v>7</v>
      </c>
      <c r="G2275" s="30" t="str">
        <f t="shared" si="41"/>
        <v>03/10/202607:25:50</v>
      </c>
      <c r="H2275" s="30" t="s">
        <v>6122</v>
      </c>
      <c r="I2275" s="31">
        <v>46091</v>
      </c>
      <c r="J2275" s="31" t="str">
        <f t="shared" si="42"/>
        <v>WD</v>
      </c>
      <c r="K2275" s="30" t="s">
        <v>6423</v>
      </c>
      <c r="L2275" s="30">
        <f t="shared" si="43"/>
        <v>7</v>
      </c>
      <c r="M2275" s="30" t="s">
        <v>4444</v>
      </c>
      <c r="N2275" s="32">
        <f t="shared" si="44"/>
        <v>3.0902777777777612E-3</v>
      </c>
      <c r="O2275" s="33">
        <v>73130</v>
      </c>
      <c r="P2275" s="34">
        <f>VLOOKUP(O2275,'CPT to wRVU'!$A$1:$C$9660,3,FALSE)</f>
        <v>0.17</v>
      </c>
      <c r="Q2275" s="28"/>
      <c r="R2275" s="28"/>
      <c r="S2275" s="28"/>
      <c r="T2275" s="28"/>
    </row>
    <row r="2276" spans="1:20" ht="27" customHeight="1" x14ac:dyDescent="0.2">
      <c r="A2276" s="35" t="s">
        <v>6424</v>
      </c>
      <c r="B2276" s="36" t="s">
        <v>40</v>
      </c>
      <c r="C2276" s="36" t="s">
        <v>617</v>
      </c>
      <c r="D2276" s="36" t="s">
        <v>6122</v>
      </c>
      <c r="E2276" s="36" t="s">
        <v>6419</v>
      </c>
      <c r="F2276" s="36">
        <f t="shared" si="40"/>
        <v>7</v>
      </c>
      <c r="G2276" s="36" t="str">
        <f t="shared" si="41"/>
        <v>03/10/202607:25:50</v>
      </c>
      <c r="H2276" s="36" t="s">
        <v>6122</v>
      </c>
      <c r="I2276" s="37">
        <v>46091</v>
      </c>
      <c r="J2276" s="37" t="str">
        <f t="shared" si="42"/>
        <v>WD</v>
      </c>
      <c r="K2276" s="36" t="s">
        <v>6423</v>
      </c>
      <c r="L2276" s="36">
        <f t="shared" si="43"/>
        <v>7</v>
      </c>
      <c r="M2276" s="36" t="s">
        <v>4444</v>
      </c>
      <c r="N2276" s="38">
        <f t="shared" si="44"/>
        <v>3.0902777777777612E-3</v>
      </c>
      <c r="O2276" s="39">
        <v>73110</v>
      </c>
      <c r="P2276" s="40">
        <f>VLOOKUP(O2276,'CPT to wRVU'!$A$1:$C$9660,3,FALSE)</f>
        <v>0.17</v>
      </c>
      <c r="Q2276" s="25"/>
      <c r="R2276" s="25"/>
      <c r="S2276" s="25"/>
      <c r="T2276" s="25"/>
    </row>
    <row r="2277" spans="1:20" ht="27" customHeight="1" x14ac:dyDescent="0.2">
      <c r="A2277" s="29" t="s">
        <v>6425</v>
      </c>
      <c r="B2277" s="30" t="s">
        <v>40</v>
      </c>
      <c r="C2277" s="30" t="s">
        <v>61</v>
      </c>
      <c r="D2277" s="30" t="s">
        <v>6122</v>
      </c>
      <c r="E2277" s="30" t="s">
        <v>6426</v>
      </c>
      <c r="F2277" s="30">
        <f t="shared" si="40"/>
        <v>6</v>
      </c>
      <c r="G2277" s="30" t="str">
        <f t="shared" si="41"/>
        <v>03/10/202607:31:54</v>
      </c>
      <c r="H2277" s="30" t="s">
        <v>6122</v>
      </c>
      <c r="I2277" s="31">
        <v>46091</v>
      </c>
      <c r="J2277" s="31" t="str">
        <f t="shared" si="42"/>
        <v>WD</v>
      </c>
      <c r="K2277" s="30" t="s">
        <v>6427</v>
      </c>
      <c r="L2277" s="30">
        <f t="shared" si="43"/>
        <v>7</v>
      </c>
      <c r="M2277" s="30" t="s">
        <v>4444</v>
      </c>
      <c r="N2277" s="32">
        <f t="shared" si="44"/>
        <v>2.2314814814814787E-2</v>
      </c>
      <c r="O2277" s="33">
        <v>71045</v>
      </c>
      <c r="P2277" s="34">
        <f>VLOOKUP(O2277,'CPT to wRVU'!$A$1:$C$9660,3,FALSE)</f>
        <v>0.18</v>
      </c>
      <c r="Q2277" s="28"/>
      <c r="R2277" s="28"/>
      <c r="S2277" s="28"/>
      <c r="T2277" s="28"/>
    </row>
    <row r="2278" spans="1:20" ht="27" customHeight="1" x14ac:dyDescent="0.2">
      <c r="A2278" s="35" t="s">
        <v>6428</v>
      </c>
      <c r="B2278" s="36" t="s">
        <v>21</v>
      </c>
      <c r="C2278" s="36" t="s">
        <v>84</v>
      </c>
      <c r="D2278" s="36" t="s">
        <v>6122</v>
      </c>
      <c r="E2278" s="36" t="s">
        <v>6213</v>
      </c>
      <c r="F2278" s="36">
        <f t="shared" si="40"/>
        <v>2</v>
      </c>
      <c r="G2278" s="36" t="str">
        <f t="shared" si="41"/>
        <v>03/10/202607:34:07</v>
      </c>
      <c r="H2278" s="36" t="s">
        <v>6122</v>
      </c>
      <c r="I2278" s="37">
        <v>46091</v>
      </c>
      <c r="J2278" s="37" t="str">
        <f t="shared" si="42"/>
        <v>WD</v>
      </c>
      <c r="K2278" s="36" t="s">
        <v>6429</v>
      </c>
      <c r="L2278" s="36">
        <f t="shared" si="43"/>
        <v>7</v>
      </c>
      <c r="M2278" s="36" t="s">
        <v>4444</v>
      </c>
      <c r="N2278" s="38">
        <f t="shared" si="44"/>
        <v>0.19722222222222224</v>
      </c>
      <c r="O2278" s="39">
        <v>74177</v>
      </c>
      <c r="P2278" s="40">
        <f>VLOOKUP(O2278,'CPT to wRVU'!$A$1:$C$9660,3,FALSE)</f>
        <v>1.82</v>
      </c>
      <c r="Q2278" s="25"/>
      <c r="R2278" s="25"/>
      <c r="S2278" s="25"/>
      <c r="T2278" s="25"/>
    </row>
    <row r="2279" spans="1:20" ht="27" customHeight="1" x14ac:dyDescent="0.2">
      <c r="A2279" s="29" t="s">
        <v>6430</v>
      </c>
      <c r="B2279" s="30" t="s">
        <v>21</v>
      </c>
      <c r="C2279" s="30" t="s">
        <v>1391</v>
      </c>
      <c r="D2279" s="30" t="s">
        <v>6122</v>
      </c>
      <c r="E2279" s="30" t="s">
        <v>6431</v>
      </c>
      <c r="F2279" s="30">
        <f t="shared" si="40"/>
        <v>7</v>
      </c>
      <c r="G2279" s="30" t="str">
        <f t="shared" si="41"/>
        <v>03/10/202607:44:42</v>
      </c>
      <c r="H2279" s="30" t="s">
        <v>6122</v>
      </c>
      <c r="I2279" s="31">
        <v>46091</v>
      </c>
      <c r="J2279" s="31" t="str">
        <f t="shared" si="42"/>
        <v>WD</v>
      </c>
      <c r="K2279" s="30" t="s">
        <v>6432</v>
      </c>
      <c r="L2279" s="30">
        <f t="shared" si="43"/>
        <v>7</v>
      </c>
      <c r="M2279" s="30" t="s">
        <v>4444</v>
      </c>
      <c r="N2279" s="32">
        <f t="shared" si="44"/>
        <v>8.9236111111111183E-3</v>
      </c>
      <c r="O2279" s="33">
        <v>74174</v>
      </c>
      <c r="P2279" s="34">
        <f>VLOOKUP(O2279,'CPT to wRVU'!$A$1:$C$9660,3,FALSE)</f>
        <v>2.2000000000000002</v>
      </c>
      <c r="Q2279" s="28"/>
      <c r="R2279" s="28"/>
      <c r="S2279" s="28"/>
      <c r="T2279" s="28"/>
    </row>
    <row r="2280" spans="1:20" ht="27" customHeight="1" x14ac:dyDescent="0.2">
      <c r="A2280" s="35" t="s">
        <v>6433</v>
      </c>
      <c r="B2280" s="36" t="s">
        <v>40</v>
      </c>
      <c r="C2280" s="36" t="s">
        <v>61</v>
      </c>
      <c r="D2280" s="36" t="s">
        <v>6122</v>
      </c>
      <c r="E2280" s="36" t="s">
        <v>6434</v>
      </c>
      <c r="F2280" s="36">
        <f t="shared" si="40"/>
        <v>6</v>
      </c>
      <c r="G2280" s="36" t="str">
        <f t="shared" si="41"/>
        <v>03/10/202607:47:17</v>
      </c>
      <c r="H2280" s="36" t="s">
        <v>6122</v>
      </c>
      <c r="I2280" s="37">
        <v>46091</v>
      </c>
      <c r="J2280" s="37" t="str">
        <f t="shared" si="42"/>
        <v>WD</v>
      </c>
      <c r="K2280" s="36" t="s">
        <v>6435</v>
      </c>
      <c r="L2280" s="36">
        <f t="shared" si="43"/>
        <v>7</v>
      </c>
      <c r="M2280" s="36" t="s">
        <v>515</v>
      </c>
      <c r="N2280" s="38">
        <f t="shared" si="44"/>
        <v>4.2916666666666714E-2</v>
      </c>
      <c r="O2280" s="39">
        <v>71045</v>
      </c>
      <c r="P2280" s="40">
        <f>VLOOKUP(O2280,'CPT to wRVU'!$A$1:$C$9660,3,FALSE)</f>
        <v>0.18</v>
      </c>
      <c r="Q2280" s="25"/>
      <c r="R2280" s="25"/>
      <c r="S2280" s="25"/>
      <c r="T2280" s="25"/>
    </row>
    <row r="2281" spans="1:20" ht="27" customHeight="1" x14ac:dyDescent="0.2">
      <c r="A2281" s="29" t="s">
        <v>6436</v>
      </c>
      <c r="B2281" s="30" t="s">
        <v>40</v>
      </c>
      <c r="C2281" s="30" t="s">
        <v>61</v>
      </c>
      <c r="D2281" s="30" t="s">
        <v>6122</v>
      </c>
      <c r="E2281" s="30" t="s">
        <v>6437</v>
      </c>
      <c r="F2281" s="30">
        <f t="shared" si="40"/>
        <v>6</v>
      </c>
      <c r="G2281" s="30" t="str">
        <f t="shared" si="41"/>
        <v>03/10/202607:48:29</v>
      </c>
      <c r="H2281" s="30" t="s">
        <v>6122</v>
      </c>
      <c r="I2281" s="31">
        <v>46091</v>
      </c>
      <c r="J2281" s="31" t="str">
        <f t="shared" si="42"/>
        <v>WD</v>
      </c>
      <c r="K2281" s="30" t="s">
        <v>6438</v>
      </c>
      <c r="L2281" s="30">
        <f t="shared" si="43"/>
        <v>7</v>
      </c>
      <c r="M2281" s="30" t="s">
        <v>515</v>
      </c>
      <c r="N2281" s="32">
        <f t="shared" si="44"/>
        <v>4.5798611111111109E-2</v>
      </c>
      <c r="O2281" s="33">
        <v>71045</v>
      </c>
      <c r="P2281" s="34">
        <f>VLOOKUP(O2281,'CPT to wRVU'!$A$1:$C$9660,3,FALSE)</f>
        <v>0.18</v>
      </c>
      <c r="Q2281" s="28"/>
      <c r="R2281" s="28"/>
      <c r="S2281" s="28"/>
      <c r="T2281" s="28"/>
    </row>
    <row r="2282" spans="1:20" ht="27" customHeight="1" x14ac:dyDescent="0.2">
      <c r="A2282" s="35" t="s">
        <v>6439</v>
      </c>
      <c r="B2282" s="36" t="s">
        <v>40</v>
      </c>
      <c r="C2282" s="36" t="s">
        <v>41</v>
      </c>
      <c r="D2282" s="36" t="s">
        <v>6122</v>
      </c>
      <c r="E2282" s="36" t="s">
        <v>6440</v>
      </c>
      <c r="F2282" s="36">
        <f t="shared" si="40"/>
        <v>7</v>
      </c>
      <c r="G2282" s="36" t="str">
        <f t="shared" si="41"/>
        <v>03/10/202607:48:55</v>
      </c>
      <c r="H2282" s="36" t="s">
        <v>6122</v>
      </c>
      <c r="I2282" s="37">
        <v>46091</v>
      </c>
      <c r="J2282" s="37" t="str">
        <f t="shared" si="42"/>
        <v>WD</v>
      </c>
      <c r="K2282" s="36" t="s">
        <v>6441</v>
      </c>
      <c r="L2282" s="36">
        <f t="shared" si="43"/>
        <v>7</v>
      </c>
      <c r="M2282" s="36" t="s">
        <v>515</v>
      </c>
      <c r="N2282" s="38">
        <f t="shared" si="44"/>
        <v>8.3333333333333592E-3</v>
      </c>
      <c r="O2282" s="39">
        <v>71046</v>
      </c>
      <c r="P2282" s="40">
        <f>VLOOKUP(O2282,'CPT to wRVU'!$A$1:$C$9660,3,FALSE)</f>
        <v>0.22</v>
      </c>
      <c r="Q2282" s="25"/>
      <c r="R2282" s="25"/>
      <c r="S2282" s="25"/>
      <c r="T2282" s="25"/>
    </row>
    <row r="2283" spans="1:20" ht="27" customHeight="1" x14ac:dyDescent="0.2">
      <c r="A2283" s="29" t="s">
        <v>6442</v>
      </c>
      <c r="B2283" s="30" t="s">
        <v>21</v>
      </c>
      <c r="C2283" s="30" t="s">
        <v>22</v>
      </c>
      <c r="D2283" s="30" t="s">
        <v>6122</v>
      </c>
      <c r="E2283" s="30" t="s">
        <v>6443</v>
      </c>
      <c r="F2283" s="30">
        <f t="shared" si="40"/>
        <v>7</v>
      </c>
      <c r="G2283" s="30" t="str">
        <f t="shared" si="41"/>
        <v>03/10/202607:49:42</v>
      </c>
      <c r="H2283" s="30" t="s">
        <v>6122</v>
      </c>
      <c r="I2283" s="31">
        <v>46091</v>
      </c>
      <c r="J2283" s="31" t="str">
        <f t="shared" si="42"/>
        <v>WD</v>
      </c>
      <c r="K2283" s="30" t="s">
        <v>6444</v>
      </c>
      <c r="L2283" s="30">
        <f t="shared" si="43"/>
        <v>7</v>
      </c>
      <c r="M2283" s="30" t="s">
        <v>4444</v>
      </c>
      <c r="N2283" s="32">
        <f t="shared" si="44"/>
        <v>1.6516203703703658E-2</v>
      </c>
      <c r="O2283" s="33">
        <v>74177</v>
      </c>
      <c r="P2283" s="34">
        <f>VLOOKUP(O2283,'CPT to wRVU'!$A$1:$C$9660,3,FALSE)</f>
        <v>1.82</v>
      </c>
      <c r="Q2283" s="28"/>
      <c r="R2283" s="28"/>
      <c r="S2283" s="28"/>
      <c r="T2283" s="28"/>
    </row>
    <row r="2284" spans="1:20" ht="27" customHeight="1" x14ac:dyDescent="0.2">
      <c r="A2284" s="35" t="s">
        <v>6445</v>
      </c>
      <c r="B2284" s="36" t="s">
        <v>21</v>
      </c>
      <c r="C2284" s="36" t="s">
        <v>139</v>
      </c>
      <c r="D2284" s="36" t="s">
        <v>6122</v>
      </c>
      <c r="E2284" s="36" t="s">
        <v>6443</v>
      </c>
      <c r="F2284" s="36">
        <f t="shared" si="40"/>
        <v>7</v>
      </c>
      <c r="G2284" s="36" t="str">
        <f t="shared" si="41"/>
        <v>03/10/202607:49:42</v>
      </c>
      <c r="H2284" s="36" t="s">
        <v>6122</v>
      </c>
      <c r="I2284" s="37">
        <v>46091</v>
      </c>
      <c r="J2284" s="37" t="str">
        <f t="shared" si="42"/>
        <v>WD</v>
      </c>
      <c r="K2284" s="36" t="s">
        <v>6444</v>
      </c>
      <c r="L2284" s="36">
        <f t="shared" si="43"/>
        <v>7</v>
      </c>
      <c r="M2284" s="36" t="s">
        <v>4444</v>
      </c>
      <c r="N2284" s="38">
        <f t="shared" si="44"/>
        <v>1.6516203703703658E-2</v>
      </c>
      <c r="O2284" s="39">
        <v>71260</v>
      </c>
      <c r="P2284" s="40">
        <f>VLOOKUP(O2284,'CPT to wRVU'!$A$1:$C$9660,3,FALSE)</f>
        <v>1.1599999999999999</v>
      </c>
      <c r="Q2284" s="25"/>
      <c r="R2284" s="25"/>
      <c r="S2284" s="25"/>
      <c r="T2284" s="25"/>
    </row>
    <row r="2285" spans="1:20" ht="27" customHeight="1" x14ac:dyDescent="0.2">
      <c r="A2285" s="29" t="s">
        <v>6446</v>
      </c>
      <c r="B2285" s="30" t="s">
        <v>40</v>
      </c>
      <c r="C2285" s="30" t="s">
        <v>41</v>
      </c>
      <c r="D2285" s="30" t="s">
        <v>6122</v>
      </c>
      <c r="E2285" s="30" t="s">
        <v>6447</v>
      </c>
      <c r="F2285" s="30">
        <f t="shared" si="40"/>
        <v>7</v>
      </c>
      <c r="G2285" s="30" t="str">
        <f t="shared" si="41"/>
        <v>03/10/202607:50:36</v>
      </c>
      <c r="H2285" s="30" t="s">
        <v>6122</v>
      </c>
      <c r="I2285" s="31">
        <v>46091</v>
      </c>
      <c r="J2285" s="31" t="str">
        <f t="shared" si="42"/>
        <v>WD</v>
      </c>
      <c r="K2285" s="30" t="s">
        <v>6448</v>
      </c>
      <c r="L2285" s="30">
        <f t="shared" si="43"/>
        <v>7</v>
      </c>
      <c r="M2285" s="30" t="s">
        <v>4444</v>
      </c>
      <c r="N2285" s="32">
        <f t="shared" si="44"/>
        <v>1.5509259259259278E-3</v>
      </c>
      <c r="O2285" s="33">
        <v>71046</v>
      </c>
      <c r="P2285" s="34">
        <f>VLOOKUP(O2285,'CPT to wRVU'!$A$1:$C$9660,3,FALSE)</f>
        <v>0.22</v>
      </c>
      <c r="Q2285" s="28"/>
      <c r="R2285" s="28"/>
      <c r="S2285" s="28"/>
      <c r="T2285" s="28"/>
    </row>
    <row r="2286" spans="1:20" ht="27" customHeight="1" x14ac:dyDescent="0.2">
      <c r="A2286" s="35" t="s">
        <v>6449</v>
      </c>
      <c r="B2286" s="36" t="s">
        <v>40</v>
      </c>
      <c r="C2286" s="36" t="s">
        <v>61</v>
      </c>
      <c r="D2286" s="36" t="s">
        <v>6122</v>
      </c>
      <c r="E2286" s="36" t="s">
        <v>6450</v>
      </c>
      <c r="F2286" s="36">
        <f t="shared" si="40"/>
        <v>6</v>
      </c>
      <c r="G2286" s="36" t="str">
        <f t="shared" si="41"/>
        <v>03/10/202607:50:48</v>
      </c>
      <c r="H2286" s="36" t="s">
        <v>6122</v>
      </c>
      <c r="I2286" s="37">
        <v>46091</v>
      </c>
      <c r="J2286" s="37" t="str">
        <f t="shared" si="42"/>
        <v>WD</v>
      </c>
      <c r="K2286" s="36" t="s">
        <v>6451</v>
      </c>
      <c r="L2286" s="36">
        <f t="shared" si="43"/>
        <v>7</v>
      </c>
      <c r="M2286" s="36" t="s">
        <v>515</v>
      </c>
      <c r="N2286" s="38">
        <f t="shared" si="44"/>
        <v>4.7187499999999993E-2</v>
      </c>
      <c r="O2286" s="39">
        <v>71045</v>
      </c>
      <c r="P2286" s="40">
        <f>VLOOKUP(O2286,'CPT to wRVU'!$A$1:$C$9660,3,FALSE)</f>
        <v>0.18</v>
      </c>
      <c r="Q2286" s="25"/>
      <c r="R2286" s="25"/>
      <c r="S2286" s="25"/>
      <c r="T2286" s="25"/>
    </row>
    <row r="2287" spans="1:20" ht="27" customHeight="1" x14ac:dyDescent="0.2">
      <c r="A2287" s="29" t="s">
        <v>6452</v>
      </c>
      <c r="B2287" s="30" t="s">
        <v>163</v>
      </c>
      <c r="C2287" s="30" t="s">
        <v>3653</v>
      </c>
      <c r="D2287" s="30" t="s">
        <v>6122</v>
      </c>
      <c r="E2287" s="30" t="s">
        <v>6453</v>
      </c>
      <c r="F2287" s="30">
        <f t="shared" si="40"/>
        <v>7</v>
      </c>
      <c r="G2287" s="30" t="str">
        <f t="shared" si="41"/>
        <v>03/10/202607:55:04</v>
      </c>
      <c r="H2287" s="30" t="s">
        <v>6122</v>
      </c>
      <c r="I2287" s="31">
        <v>46091</v>
      </c>
      <c r="J2287" s="31" t="str">
        <f t="shared" si="42"/>
        <v>WD</v>
      </c>
      <c r="K2287" s="30" t="s">
        <v>6454</v>
      </c>
      <c r="L2287" s="30">
        <f t="shared" si="43"/>
        <v>7</v>
      </c>
      <c r="M2287" s="30" t="s">
        <v>515</v>
      </c>
      <c r="N2287" s="32">
        <f t="shared" si="44"/>
        <v>9.8611111111111538E-3</v>
      </c>
      <c r="O2287" s="33">
        <v>73721</v>
      </c>
      <c r="P2287" s="34">
        <f>VLOOKUP(O2287,'CPT to wRVU'!$A$1:$C$9660,3,FALSE)</f>
        <v>1.35</v>
      </c>
      <c r="Q2287" s="28"/>
      <c r="R2287" s="28"/>
      <c r="S2287" s="28"/>
      <c r="T2287" s="28"/>
    </row>
    <row r="2288" spans="1:20" ht="27" customHeight="1" x14ac:dyDescent="0.2">
      <c r="A2288" s="35" t="s">
        <v>6455</v>
      </c>
      <c r="B2288" s="36" t="s">
        <v>171</v>
      </c>
      <c r="C2288" s="36" t="s">
        <v>1228</v>
      </c>
      <c r="D2288" s="36" t="s">
        <v>6122</v>
      </c>
      <c r="E2288" s="36" t="s">
        <v>6456</v>
      </c>
      <c r="F2288" s="36">
        <f t="shared" si="40"/>
        <v>3</v>
      </c>
      <c r="G2288" s="36" t="str">
        <f t="shared" si="41"/>
        <v>03/10/202607:59:25</v>
      </c>
      <c r="H2288" s="36" t="s">
        <v>6122</v>
      </c>
      <c r="I2288" s="37">
        <v>46091</v>
      </c>
      <c r="J2288" s="37" t="str">
        <f t="shared" si="42"/>
        <v>WD</v>
      </c>
      <c r="K2288" s="36" t="s">
        <v>6457</v>
      </c>
      <c r="L2288" s="36">
        <f t="shared" si="43"/>
        <v>7</v>
      </c>
      <c r="M2288" s="36" t="s">
        <v>515</v>
      </c>
      <c r="N2288" s="38">
        <f t="shared" si="44"/>
        <v>0.16645833333333332</v>
      </c>
      <c r="O2288" s="39">
        <v>76815</v>
      </c>
      <c r="P2288" s="40">
        <f>VLOOKUP(O2288,'CPT to wRVU'!$A$1:$C$9660,3,FALSE)</f>
        <v>0.65</v>
      </c>
      <c r="Q2288" s="25"/>
      <c r="R2288" s="25"/>
      <c r="S2288" s="25"/>
      <c r="T2288" s="25"/>
    </row>
    <row r="2289" spans="1:20" ht="27" customHeight="1" x14ac:dyDescent="0.2">
      <c r="A2289" s="29" t="s">
        <v>6458</v>
      </c>
      <c r="B2289" s="30" t="s">
        <v>171</v>
      </c>
      <c r="C2289" s="30" t="s">
        <v>447</v>
      </c>
      <c r="D2289" s="30" t="s">
        <v>6122</v>
      </c>
      <c r="E2289" s="30" t="s">
        <v>6459</v>
      </c>
      <c r="F2289" s="30">
        <f t="shared" si="40"/>
        <v>6</v>
      </c>
      <c r="G2289" s="30" t="str">
        <f t="shared" si="41"/>
        <v>03/10/202608:01:14</v>
      </c>
      <c r="H2289" s="30" t="s">
        <v>6122</v>
      </c>
      <c r="I2289" s="31">
        <v>46091</v>
      </c>
      <c r="J2289" s="31" t="str">
        <f t="shared" si="42"/>
        <v>WD</v>
      </c>
      <c r="K2289" s="30" t="s">
        <v>6460</v>
      </c>
      <c r="L2289" s="30">
        <f t="shared" si="43"/>
        <v>8</v>
      </c>
      <c r="M2289" s="30" t="s">
        <v>515</v>
      </c>
      <c r="N2289" s="32">
        <f t="shared" si="44"/>
        <v>6.6493055555555569E-2</v>
      </c>
      <c r="O2289" s="33">
        <v>76801</v>
      </c>
      <c r="P2289" s="34">
        <f>VLOOKUP(O2289,'CPT to wRVU'!$A$1:$C$9660,3,FALSE)</f>
        <v>0.99</v>
      </c>
      <c r="Q2289" s="28"/>
      <c r="R2289" s="28">
        <f>SUM(P2289:P2311)</f>
        <v>14.849999999999998</v>
      </c>
      <c r="S2289" s="41">
        <f>(R2289*55)-450</f>
        <v>366.74999999999989</v>
      </c>
      <c r="T2289" s="28"/>
    </row>
    <row r="2290" spans="1:20" ht="16.5" customHeight="1" x14ac:dyDescent="0.2">
      <c r="A2290" s="35" t="s">
        <v>6461</v>
      </c>
      <c r="B2290" s="36" t="s">
        <v>171</v>
      </c>
      <c r="C2290" s="36" t="s">
        <v>172</v>
      </c>
      <c r="D2290" s="36" t="s">
        <v>6122</v>
      </c>
      <c r="E2290" s="36" t="s">
        <v>6462</v>
      </c>
      <c r="F2290" s="36">
        <f t="shared" si="40"/>
        <v>7</v>
      </c>
      <c r="G2290" s="36" t="str">
        <f t="shared" si="41"/>
        <v>03/10/202608:02:49</v>
      </c>
      <c r="H2290" s="36" t="s">
        <v>6122</v>
      </c>
      <c r="I2290" s="37">
        <v>46091</v>
      </c>
      <c r="J2290" s="37" t="str">
        <f t="shared" si="42"/>
        <v>WD</v>
      </c>
      <c r="K2290" s="36" t="s">
        <v>6463</v>
      </c>
      <c r="L2290" s="36">
        <f t="shared" si="43"/>
        <v>8</v>
      </c>
      <c r="M2290" s="36" t="s">
        <v>515</v>
      </c>
      <c r="N2290" s="38">
        <f t="shared" si="44"/>
        <v>1.8055555555555547E-2</v>
      </c>
      <c r="O2290" s="39">
        <v>76870</v>
      </c>
      <c r="P2290" s="40">
        <f>VLOOKUP(O2290,'CPT to wRVU'!$A$1:$C$9660,3,FALSE)</f>
        <v>0.64</v>
      </c>
      <c r="Q2290" s="25"/>
      <c r="R2290" s="25"/>
      <c r="S2290" s="25"/>
      <c r="T2290" s="25"/>
    </row>
    <row r="2291" spans="1:20" ht="27" customHeight="1" x14ac:dyDescent="0.2">
      <c r="A2291" s="29" t="s">
        <v>6464</v>
      </c>
      <c r="B2291" s="30" t="s">
        <v>171</v>
      </c>
      <c r="C2291" s="30" t="s">
        <v>2446</v>
      </c>
      <c r="D2291" s="30" t="s">
        <v>6122</v>
      </c>
      <c r="E2291" s="30" t="s">
        <v>6465</v>
      </c>
      <c r="F2291" s="30">
        <f t="shared" si="40"/>
        <v>5</v>
      </c>
      <c r="G2291" s="30" t="str">
        <f t="shared" si="41"/>
        <v>03/10/202608:09:15</v>
      </c>
      <c r="H2291" s="30" t="s">
        <v>6122</v>
      </c>
      <c r="I2291" s="31">
        <v>46091</v>
      </c>
      <c r="J2291" s="31" t="str">
        <f t="shared" si="42"/>
        <v>WD</v>
      </c>
      <c r="K2291" s="30" t="s">
        <v>6466</v>
      </c>
      <c r="L2291" s="30">
        <f t="shared" si="43"/>
        <v>8</v>
      </c>
      <c r="M2291" s="30" t="s">
        <v>515</v>
      </c>
      <c r="N2291" s="32">
        <f t="shared" si="44"/>
        <v>0.10524305555555555</v>
      </c>
      <c r="O2291" s="33">
        <v>76536</v>
      </c>
      <c r="P2291" s="34">
        <f>VLOOKUP(O2291,'CPT to wRVU'!$A$1:$C$9660,3,FALSE)</f>
        <v>0.56000000000000005</v>
      </c>
      <c r="Q2291" s="28"/>
      <c r="R2291" s="28"/>
      <c r="S2291" s="28"/>
      <c r="T2291" s="28"/>
    </row>
    <row r="2292" spans="1:20" ht="27" customHeight="1" x14ac:dyDescent="0.2">
      <c r="A2292" s="35" t="s">
        <v>6467</v>
      </c>
      <c r="B2292" s="36" t="s">
        <v>163</v>
      </c>
      <c r="C2292" s="36" t="s">
        <v>419</v>
      </c>
      <c r="D2292" s="36" t="s">
        <v>6122</v>
      </c>
      <c r="E2292" s="36" t="s">
        <v>6468</v>
      </c>
      <c r="F2292" s="36">
        <f t="shared" si="40"/>
        <v>8</v>
      </c>
      <c r="G2292" s="36" t="str">
        <f t="shared" si="41"/>
        <v>03/10/202608:11:48</v>
      </c>
      <c r="H2292" s="36" t="s">
        <v>6122</v>
      </c>
      <c r="I2292" s="37">
        <v>46091</v>
      </c>
      <c r="J2292" s="37" t="str">
        <f t="shared" si="42"/>
        <v>WD</v>
      </c>
      <c r="K2292" s="36" t="s">
        <v>6469</v>
      </c>
      <c r="L2292" s="36">
        <f t="shared" si="43"/>
        <v>8</v>
      </c>
      <c r="M2292" s="36" t="s">
        <v>515</v>
      </c>
      <c r="N2292" s="38">
        <f t="shared" si="44"/>
        <v>5.2546296296296369E-3</v>
      </c>
      <c r="O2292" s="39">
        <v>72148</v>
      </c>
      <c r="P2292" s="40">
        <f>VLOOKUP(O2292,'CPT to wRVU'!$A$1:$C$9660,3,FALSE)</f>
        <v>1.48</v>
      </c>
      <c r="Q2292" s="25"/>
      <c r="R2292" s="25"/>
      <c r="S2292" s="25"/>
      <c r="T2292" s="25"/>
    </row>
    <row r="2293" spans="1:20" ht="27" customHeight="1" x14ac:dyDescent="0.2">
      <c r="A2293" s="29" t="s">
        <v>6470</v>
      </c>
      <c r="B2293" s="30" t="s">
        <v>40</v>
      </c>
      <c r="C2293" s="30" t="s">
        <v>627</v>
      </c>
      <c r="D2293" s="30" t="s">
        <v>6122</v>
      </c>
      <c r="E2293" s="30" t="s">
        <v>6471</v>
      </c>
      <c r="F2293" s="30">
        <f t="shared" si="40"/>
        <v>8</v>
      </c>
      <c r="G2293" s="30" t="str">
        <f t="shared" si="41"/>
        <v>03/10/202608:15:16</v>
      </c>
      <c r="H2293" s="30" t="s">
        <v>6122</v>
      </c>
      <c r="I2293" s="31">
        <v>46091</v>
      </c>
      <c r="J2293" s="31" t="str">
        <f t="shared" si="42"/>
        <v>WD</v>
      </c>
      <c r="K2293" s="30" t="s">
        <v>6472</v>
      </c>
      <c r="L2293" s="30">
        <f t="shared" si="43"/>
        <v>8</v>
      </c>
      <c r="M2293" s="30" t="s">
        <v>515</v>
      </c>
      <c r="N2293" s="32">
        <f t="shared" si="44"/>
        <v>5.4861111111110805E-3</v>
      </c>
      <c r="O2293" s="33">
        <v>73030</v>
      </c>
      <c r="P2293" s="34">
        <f>VLOOKUP(O2293,'CPT to wRVU'!$A$1:$C$9660,3,FALSE)</f>
        <v>0.18</v>
      </c>
      <c r="Q2293" s="28"/>
      <c r="R2293" s="28"/>
      <c r="S2293" s="28"/>
      <c r="T2293" s="28"/>
    </row>
    <row r="2294" spans="1:20" ht="27" customHeight="1" x14ac:dyDescent="0.2">
      <c r="A2294" s="35" t="s">
        <v>6473</v>
      </c>
      <c r="B2294" s="36" t="s">
        <v>40</v>
      </c>
      <c r="C2294" s="36" t="s">
        <v>61</v>
      </c>
      <c r="D2294" s="36" t="s">
        <v>6122</v>
      </c>
      <c r="E2294" s="36" t="s">
        <v>6474</v>
      </c>
      <c r="F2294" s="36">
        <f t="shared" si="40"/>
        <v>5</v>
      </c>
      <c r="G2294" s="36" t="str">
        <f t="shared" si="41"/>
        <v>03/10/202608:16:15</v>
      </c>
      <c r="H2294" s="36" t="s">
        <v>6122</v>
      </c>
      <c r="I2294" s="37">
        <v>46091</v>
      </c>
      <c r="J2294" s="37" t="str">
        <f t="shared" si="42"/>
        <v>WD</v>
      </c>
      <c r="K2294" s="36" t="s">
        <v>6475</v>
      </c>
      <c r="L2294" s="36">
        <f t="shared" si="43"/>
        <v>8</v>
      </c>
      <c r="M2294" s="36" t="s">
        <v>515</v>
      </c>
      <c r="N2294" s="38">
        <f t="shared" si="44"/>
        <v>0.10996527777777781</v>
      </c>
      <c r="O2294" s="39">
        <v>71045</v>
      </c>
      <c r="P2294" s="40">
        <f>VLOOKUP(O2294,'CPT to wRVU'!$A$1:$C$9660,3,FALSE)</f>
        <v>0.18</v>
      </c>
      <c r="Q2294" s="25"/>
      <c r="R2294" s="25"/>
      <c r="S2294" s="25"/>
      <c r="T2294" s="25"/>
    </row>
    <row r="2295" spans="1:20" ht="16.5" customHeight="1" x14ac:dyDescent="0.2">
      <c r="A2295" s="29" t="s">
        <v>6476</v>
      </c>
      <c r="B2295" s="30" t="s">
        <v>171</v>
      </c>
      <c r="C2295" s="30" t="s">
        <v>408</v>
      </c>
      <c r="D2295" s="30" t="s">
        <v>6122</v>
      </c>
      <c r="E2295" s="30" t="s">
        <v>6477</v>
      </c>
      <c r="F2295" s="30">
        <f t="shared" si="40"/>
        <v>8</v>
      </c>
      <c r="G2295" s="30" t="str">
        <f t="shared" si="41"/>
        <v>03/10/202608:17:04</v>
      </c>
      <c r="H2295" s="30" t="s">
        <v>6122</v>
      </c>
      <c r="I2295" s="31">
        <v>46091</v>
      </c>
      <c r="J2295" s="31" t="str">
        <f t="shared" si="42"/>
        <v>WD</v>
      </c>
      <c r="K2295" s="30" t="s">
        <v>6478</v>
      </c>
      <c r="L2295" s="30">
        <f t="shared" si="43"/>
        <v>8</v>
      </c>
      <c r="M2295" s="30" t="s">
        <v>515</v>
      </c>
      <c r="N2295" s="32">
        <f t="shared" si="44"/>
        <v>4.5949074074074225E-3</v>
      </c>
      <c r="O2295" s="33">
        <v>76770</v>
      </c>
      <c r="P2295" s="34">
        <f>VLOOKUP(O2295,'CPT to wRVU'!$A$1:$C$9660,3,FALSE)</f>
        <v>0.74</v>
      </c>
      <c r="Q2295" s="28"/>
      <c r="R2295" s="28"/>
      <c r="S2295" s="28"/>
      <c r="T2295" s="28"/>
    </row>
    <row r="2296" spans="1:20" ht="16.5" customHeight="1" x14ac:dyDescent="0.2">
      <c r="A2296" s="35" t="s">
        <v>6479</v>
      </c>
      <c r="B2296" s="36" t="s">
        <v>40</v>
      </c>
      <c r="C2296" s="36" t="s">
        <v>41</v>
      </c>
      <c r="D2296" s="36" t="s">
        <v>6122</v>
      </c>
      <c r="E2296" s="36" t="s">
        <v>6480</v>
      </c>
      <c r="F2296" s="36">
        <f t="shared" si="40"/>
        <v>8</v>
      </c>
      <c r="G2296" s="36" t="str">
        <f t="shared" si="41"/>
        <v>03/10/202608:17:17</v>
      </c>
      <c r="H2296" s="36" t="s">
        <v>6122</v>
      </c>
      <c r="I2296" s="37">
        <v>46091</v>
      </c>
      <c r="J2296" s="37" t="str">
        <f t="shared" si="42"/>
        <v>WD</v>
      </c>
      <c r="K2296" s="36" t="s">
        <v>6481</v>
      </c>
      <c r="L2296" s="36">
        <f t="shared" si="43"/>
        <v>8</v>
      </c>
      <c r="M2296" s="36" t="s">
        <v>515</v>
      </c>
      <c r="N2296" s="38">
        <f t="shared" si="44"/>
        <v>1.1226851851852127E-3</v>
      </c>
      <c r="O2296" s="39">
        <v>71046</v>
      </c>
      <c r="P2296" s="40">
        <f>VLOOKUP(O2296,'CPT to wRVU'!$A$1:$C$9660,3,FALSE)</f>
        <v>0.22</v>
      </c>
      <c r="Q2296" s="25"/>
      <c r="R2296" s="25"/>
      <c r="S2296" s="25"/>
      <c r="T2296" s="25"/>
    </row>
    <row r="2297" spans="1:20" ht="27" customHeight="1" x14ac:dyDescent="0.2">
      <c r="A2297" s="29" t="s">
        <v>6482</v>
      </c>
      <c r="B2297" s="30" t="s">
        <v>40</v>
      </c>
      <c r="C2297" s="30" t="s">
        <v>61</v>
      </c>
      <c r="D2297" s="30" t="s">
        <v>6122</v>
      </c>
      <c r="E2297" s="30" t="s">
        <v>6483</v>
      </c>
      <c r="F2297" s="30">
        <f t="shared" ref="F2297:F2551" si="45">HOUR(E2297)</f>
        <v>5</v>
      </c>
      <c r="G2297" s="30" t="str">
        <f t="shared" ref="G2297:G2551" si="46">H2297&amp;K2297</f>
        <v>03/10/202608:17:55</v>
      </c>
      <c r="H2297" s="30" t="s">
        <v>6122</v>
      </c>
      <c r="I2297" s="31">
        <v>46091</v>
      </c>
      <c r="J2297" s="31" t="str">
        <f t="shared" ref="J2297:J2551" si="47">IF(OR(WEEKDAY(I2297)=1,WEEKDAY(I2297)=7),"WE","WD")</f>
        <v>WD</v>
      </c>
      <c r="K2297" s="30" t="s">
        <v>6484</v>
      </c>
      <c r="L2297" s="30">
        <f t="shared" ref="L2297:L2551" si="48">HOUR(K2297)</f>
        <v>8</v>
      </c>
      <c r="M2297" s="30" t="s">
        <v>515</v>
      </c>
      <c r="N2297" s="32">
        <f t="shared" ref="N2297:N2551" si="49">K2297-E2297 +INT(H2297-D2297)</f>
        <v>0.11162037037037037</v>
      </c>
      <c r="O2297" s="33">
        <v>71045</v>
      </c>
      <c r="P2297" s="34">
        <f>VLOOKUP(O2297,'CPT to wRVU'!$A$1:$C$9660,3,FALSE)</f>
        <v>0.18</v>
      </c>
      <c r="Q2297" s="28"/>
      <c r="R2297" s="28"/>
      <c r="S2297" s="28"/>
      <c r="T2297" s="28"/>
    </row>
    <row r="2298" spans="1:20" ht="27" customHeight="1" x14ac:dyDescent="0.2">
      <c r="A2298" s="35" t="s">
        <v>6485</v>
      </c>
      <c r="B2298" s="36" t="s">
        <v>171</v>
      </c>
      <c r="C2298" s="36" t="s">
        <v>404</v>
      </c>
      <c r="D2298" s="36" t="s">
        <v>6122</v>
      </c>
      <c r="E2298" s="36" t="s">
        <v>6486</v>
      </c>
      <c r="F2298" s="36">
        <f t="shared" si="45"/>
        <v>7</v>
      </c>
      <c r="G2298" s="36" t="str">
        <f t="shared" si="46"/>
        <v>03/10/202608:19:26</v>
      </c>
      <c r="H2298" s="36" t="s">
        <v>6122</v>
      </c>
      <c r="I2298" s="37">
        <v>46091</v>
      </c>
      <c r="J2298" s="37" t="str">
        <f t="shared" si="47"/>
        <v>WD</v>
      </c>
      <c r="K2298" s="36" t="s">
        <v>6487</v>
      </c>
      <c r="L2298" s="36">
        <f t="shared" si="48"/>
        <v>8</v>
      </c>
      <c r="M2298" s="36" t="s">
        <v>515</v>
      </c>
      <c r="N2298" s="38">
        <f t="shared" si="49"/>
        <v>1.5474537037037051E-2</v>
      </c>
      <c r="O2298" s="39">
        <v>93880</v>
      </c>
      <c r="P2298" s="40">
        <f>VLOOKUP(O2298,'CPT to wRVU'!$A$1:$C$9660,3,FALSE)</f>
        <v>0.8</v>
      </c>
      <c r="Q2298" s="25"/>
      <c r="R2298" s="25"/>
      <c r="S2298" s="25"/>
      <c r="T2298" s="25"/>
    </row>
    <row r="2299" spans="1:20" ht="27" customHeight="1" x14ac:dyDescent="0.2">
      <c r="A2299" s="29" t="s">
        <v>6488</v>
      </c>
      <c r="B2299" s="30" t="s">
        <v>40</v>
      </c>
      <c r="C2299" s="30" t="s">
        <v>61</v>
      </c>
      <c r="D2299" s="30" t="s">
        <v>6122</v>
      </c>
      <c r="E2299" s="30" t="s">
        <v>6489</v>
      </c>
      <c r="F2299" s="30">
        <f t="shared" si="45"/>
        <v>4</v>
      </c>
      <c r="G2299" s="30" t="str">
        <f t="shared" si="46"/>
        <v>03/10/202608:20:25</v>
      </c>
      <c r="H2299" s="30" t="s">
        <v>6122</v>
      </c>
      <c r="I2299" s="31">
        <v>46091</v>
      </c>
      <c r="J2299" s="31" t="str">
        <f t="shared" si="47"/>
        <v>WD</v>
      </c>
      <c r="K2299" s="30" t="s">
        <v>6490</v>
      </c>
      <c r="L2299" s="30">
        <f t="shared" si="48"/>
        <v>8</v>
      </c>
      <c r="M2299" s="30" t="s">
        <v>515</v>
      </c>
      <c r="N2299" s="32">
        <f t="shared" si="49"/>
        <v>0.14640046296296297</v>
      </c>
      <c r="O2299" s="33">
        <v>71045</v>
      </c>
      <c r="P2299" s="34">
        <f>VLOOKUP(O2299,'CPT to wRVU'!$A$1:$C$9660,3,FALSE)</f>
        <v>0.18</v>
      </c>
      <c r="Q2299" s="28"/>
      <c r="R2299" s="28"/>
      <c r="S2299" s="28"/>
      <c r="T2299" s="28"/>
    </row>
    <row r="2300" spans="1:20" ht="27" customHeight="1" x14ac:dyDescent="0.2">
      <c r="A2300" s="35" t="s">
        <v>6491</v>
      </c>
      <c r="B2300" s="36" t="s">
        <v>171</v>
      </c>
      <c r="C2300" s="36" t="s">
        <v>404</v>
      </c>
      <c r="D2300" s="36" t="s">
        <v>6122</v>
      </c>
      <c r="E2300" s="36" t="s">
        <v>6492</v>
      </c>
      <c r="F2300" s="36">
        <f t="shared" si="45"/>
        <v>4</v>
      </c>
      <c r="G2300" s="36" t="str">
        <f t="shared" si="46"/>
        <v>03/10/202608:23:01</v>
      </c>
      <c r="H2300" s="36" t="s">
        <v>6122</v>
      </c>
      <c r="I2300" s="37">
        <v>46091</v>
      </c>
      <c r="J2300" s="37" t="str">
        <f t="shared" si="47"/>
        <v>WD</v>
      </c>
      <c r="K2300" s="36" t="s">
        <v>6493</v>
      </c>
      <c r="L2300" s="36">
        <f t="shared" si="48"/>
        <v>8</v>
      </c>
      <c r="M2300" s="36" t="s">
        <v>515</v>
      </c>
      <c r="N2300" s="38">
        <f t="shared" si="49"/>
        <v>0.14810185185185185</v>
      </c>
      <c r="O2300" s="39">
        <v>93880</v>
      </c>
      <c r="P2300" s="40">
        <f>VLOOKUP(O2300,'CPT to wRVU'!$A$1:$C$9660,3,FALSE)</f>
        <v>0.8</v>
      </c>
      <c r="Q2300" s="25"/>
      <c r="R2300" s="25"/>
      <c r="S2300" s="25"/>
      <c r="T2300" s="25"/>
    </row>
    <row r="2301" spans="1:20" ht="27" customHeight="1" x14ac:dyDescent="0.2">
      <c r="A2301" s="29" t="s">
        <v>6494</v>
      </c>
      <c r="B2301" s="30" t="s">
        <v>40</v>
      </c>
      <c r="C2301" s="30" t="s">
        <v>61</v>
      </c>
      <c r="D2301" s="30" t="s">
        <v>6122</v>
      </c>
      <c r="E2301" s="30" t="s">
        <v>6495</v>
      </c>
      <c r="F2301" s="30">
        <f t="shared" si="45"/>
        <v>4</v>
      </c>
      <c r="G2301" s="30" t="str">
        <f t="shared" si="46"/>
        <v>03/10/202608:24:06</v>
      </c>
      <c r="H2301" s="30" t="s">
        <v>6122</v>
      </c>
      <c r="I2301" s="31">
        <v>46091</v>
      </c>
      <c r="J2301" s="31" t="str">
        <f t="shared" si="47"/>
        <v>WD</v>
      </c>
      <c r="K2301" s="30" t="s">
        <v>6496</v>
      </c>
      <c r="L2301" s="30">
        <f t="shared" si="48"/>
        <v>8</v>
      </c>
      <c r="M2301" s="30" t="s">
        <v>515</v>
      </c>
      <c r="N2301" s="32">
        <f t="shared" si="49"/>
        <v>0.15310185185185185</v>
      </c>
      <c r="O2301" s="33">
        <v>71045</v>
      </c>
      <c r="P2301" s="34">
        <f>VLOOKUP(O2301,'CPT to wRVU'!$A$1:$C$9660,3,FALSE)</f>
        <v>0.18</v>
      </c>
      <c r="Q2301" s="28"/>
      <c r="R2301" s="28"/>
      <c r="S2301" s="28"/>
      <c r="T2301" s="28"/>
    </row>
    <row r="2302" spans="1:20" ht="27" customHeight="1" x14ac:dyDescent="0.2">
      <c r="A2302" s="35" t="s">
        <v>6497</v>
      </c>
      <c r="B2302" s="36" t="s">
        <v>40</v>
      </c>
      <c r="C2302" s="36" t="s">
        <v>61</v>
      </c>
      <c r="D2302" s="36" t="s">
        <v>6122</v>
      </c>
      <c r="E2302" s="36" t="s">
        <v>6498</v>
      </c>
      <c r="F2302" s="36">
        <f t="shared" si="45"/>
        <v>5</v>
      </c>
      <c r="G2302" s="36" t="str">
        <f t="shared" si="46"/>
        <v>03/10/202608:25:12</v>
      </c>
      <c r="H2302" s="36" t="s">
        <v>6122</v>
      </c>
      <c r="I2302" s="37">
        <v>46091</v>
      </c>
      <c r="J2302" s="37" t="str">
        <f t="shared" si="47"/>
        <v>WD</v>
      </c>
      <c r="K2302" s="36" t="s">
        <v>6499</v>
      </c>
      <c r="L2302" s="36">
        <f t="shared" si="48"/>
        <v>8</v>
      </c>
      <c r="M2302" s="36" t="s">
        <v>515</v>
      </c>
      <c r="N2302" s="38">
        <f t="shared" si="49"/>
        <v>0.11641203703703704</v>
      </c>
      <c r="O2302" s="39">
        <v>71045</v>
      </c>
      <c r="P2302" s="40">
        <f>VLOOKUP(O2302,'CPT to wRVU'!$A$1:$C$9660,3,FALSE)</f>
        <v>0.18</v>
      </c>
      <c r="Q2302" s="25"/>
      <c r="R2302" s="25"/>
      <c r="S2302" s="25"/>
      <c r="T2302" s="25"/>
    </row>
    <row r="2303" spans="1:20" ht="27" customHeight="1" x14ac:dyDescent="0.2">
      <c r="A2303" s="29" t="s">
        <v>6500</v>
      </c>
      <c r="B2303" s="30" t="s">
        <v>40</v>
      </c>
      <c r="C2303" s="30" t="s">
        <v>61</v>
      </c>
      <c r="D2303" s="30" t="s">
        <v>6122</v>
      </c>
      <c r="E2303" s="30" t="s">
        <v>397</v>
      </c>
      <c r="F2303" s="30">
        <f t="shared" si="45"/>
        <v>8</v>
      </c>
      <c r="G2303" s="30" t="str">
        <f t="shared" si="46"/>
        <v>03/10/202608:26:58</v>
      </c>
      <c r="H2303" s="30" t="s">
        <v>6122</v>
      </c>
      <c r="I2303" s="31">
        <v>46091</v>
      </c>
      <c r="J2303" s="31" t="str">
        <f t="shared" si="47"/>
        <v>WD</v>
      </c>
      <c r="K2303" s="30" t="s">
        <v>6501</v>
      </c>
      <c r="L2303" s="30">
        <f t="shared" si="48"/>
        <v>8</v>
      </c>
      <c r="M2303" s="30" t="s">
        <v>515</v>
      </c>
      <c r="N2303" s="32">
        <f t="shared" si="49"/>
        <v>2.5000000000000022E-3</v>
      </c>
      <c r="O2303" s="33">
        <v>71045</v>
      </c>
      <c r="P2303" s="34">
        <f>VLOOKUP(O2303,'CPT to wRVU'!$A$1:$C$9660,3,FALSE)</f>
        <v>0.18</v>
      </c>
      <c r="Q2303" s="28"/>
      <c r="R2303" s="28"/>
      <c r="S2303" s="28"/>
      <c r="T2303" s="28"/>
    </row>
    <row r="2304" spans="1:20" ht="27" customHeight="1" x14ac:dyDescent="0.2">
      <c r="A2304" s="35" t="s">
        <v>6502</v>
      </c>
      <c r="B2304" s="36" t="s">
        <v>40</v>
      </c>
      <c r="C2304" s="36" t="s">
        <v>61</v>
      </c>
      <c r="D2304" s="36" t="s">
        <v>6122</v>
      </c>
      <c r="E2304" s="36" t="s">
        <v>6503</v>
      </c>
      <c r="F2304" s="36">
        <f t="shared" si="45"/>
        <v>5</v>
      </c>
      <c r="G2304" s="36" t="str">
        <f t="shared" si="46"/>
        <v>03/10/202608:27:32</v>
      </c>
      <c r="H2304" s="36" t="s">
        <v>6122</v>
      </c>
      <c r="I2304" s="37">
        <v>46091</v>
      </c>
      <c r="J2304" s="37" t="str">
        <f t="shared" si="47"/>
        <v>WD</v>
      </c>
      <c r="K2304" s="36" t="s">
        <v>6504</v>
      </c>
      <c r="L2304" s="36">
        <f t="shared" si="48"/>
        <v>8</v>
      </c>
      <c r="M2304" s="36" t="s">
        <v>515</v>
      </c>
      <c r="N2304" s="38">
        <f t="shared" si="49"/>
        <v>0.11902777777777779</v>
      </c>
      <c r="O2304" s="39">
        <v>71045</v>
      </c>
      <c r="P2304" s="40">
        <f>VLOOKUP(O2304,'CPT to wRVU'!$A$1:$C$9660,3,FALSE)</f>
        <v>0.18</v>
      </c>
      <c r="Q2304" s="25"/>
      <c r="R2304" s="25"/>
      <c r="S2304" s="25"/>
      <c r="T2304" s="25"/>
    </row>
    <row r="2305" spans="1:20" ht="27" customHeight="1" x14ac:dyDescent="0.2">
      <c r="A2305" s="29" t="s">
        <v>6505</v>
      </c>
      <c r="B2305" s="30" t="s">
        <v>40</v>
      </c>
      <c r="C2305" s="30" t="s">
        <v>61</v>
      </c>
      <c r="D2305" s="30" t="s">
        <v>6122</v>
      </c>
      <c r="E2305" s="30" t="s">
        <v>4336</v>
      </c>
      <c r="F2305" s="30">
        <f t="shared" si="45"/>
        <v>4</v>
      </c>
      <c r="G2305" s="30" t="str">
        <f t="shared" si="46"/>
        <v>03/10/202608:29:22</v>
      </c>
      <c r="H2305" s="30" t="s">
        <v>6122</v>
      </c>
      <c r="I2305" s="31">
        <v>46091</v>
      </c>
      <c r="J2305" s="31" t="str">
        <f t="shared" si="47"/>
        <v>WD</v>
      </c>
      <c r="K2305" s="30" t="s">
        <v>6506</v>
      </c>
      <c r="L2305" s="30">
        <f t="shared" si="48"/>
        <v>8</v>
      </c>
      <c r="M2305" s="30" t="s">
        <v>515</v>
      </c>
      <c r="N2305" s="32">
        <f t="shared" si="49"/>
        <v>0.15057870370370371</v>
      </c>
      <c r="O2305" s="33">
        <v>71045</v>
      </c>
      <c r="P2305" s="34">
        <f>VLOOKUP(O2305,'CPT to wRVU'!$A$1:$C$9660,3,FALSE)</f>
        <v>0.18</v>
      </c>
      <c r="Q2305" s="28"/>
      <c r="R2305" s="28"/>
      <c r="S2305" s="28"/>
      <c r="T2305" s="28"/>
    </row>
    <row r="2306" spans="1:20" ht="27" customHeight="1" x14ac:dyDescent="0.2">
      <c r="A2306" s="35" t="s">
        <v>6507</v>
      </c>
      <c r="B2306" s="36" t="s">
        <v>40</v>
      </c>
      <c r="C2306" s="36" t="s">
        <v>61</v>
      </c>
      <c r="D2306" s="36" t="s">
        <v>6122</v>
      </c>
      <c r="E2306" s="36" t="s">
        <v>6508</v>
      </c>
      <c r="F2306" s="36">
        <f t="shared" si="45"/>
        <v>4</v>
      </c>
      <c r="G2306" s="36" t="str">
        <f t="shared" si="46"/>
        <v>03/10/202608:30:18</v>
      </c>
      <c r="H2306" s="36" t="s">
        <v>6122</v>
      </c>
      <c r="I2306" s="37">
        <v>46091</v>
      </c>
      <c r="J2306" s="37" t="str">
        <f t="shared" si="47"/>
        <v>WD</v>
      </c>
      <c r="K2306" s="36" t="s">
        <v>6509</v>
      </c>
      <c r="L2306" s="36">
        <f t="shared" si="48"/>
        <v>8</v>
      </c>
      <c r="M2306" s="36" t="s">
        <v>515</v>
      </c>
      <c r="N2306" s="38">
        <f t="shared" si="49"/>
        <v>0.15304398148148149</v>
      </c>
      <c r="O2306" s="39">
        <v>71045</v>
      </c>
      <c r="P2306" s="40">
        <f>VLOOKUP(O2306,'CPT to wRVU'!$A$1:$C$9660,3,FALSE)</f>
        <v>0.18</v>
      </c>
      <c r="Q2306" s="25"/>
      <c r="R2306" s="25"/>
      <c r="S2306" s="25"/>
      <c r="T2306" s="25"/>
    </row>
    <row r="2307" spans="1:20" ht="27" customHeight="1" x14ac:dyDescent="0.2">
      <c r="A2307" s="29" t="s">
        <v>6510</v>
      </c>
      <c r="B2307" s="30" t="s">
        <v>21</v>
      </c>
      <c r="C2307" s="30" t="s">
        <v>28</v>
      </c>
      <c r="D2307" s="30" t="s">
        <v>6122</v>
      </c>
      <c r="E2307" s="30" t="s">
        <v>6511</v>
      </c>
      <c r="F2307" s="30">
        <f t="shared" si="45"/>
        <v>8</v>
      </c>
      <c r="G2307" s="30" t="str">
        <f t="shared" si="46"/>
        <v>03/10/202608:38:55</v>
      </c>
      <c r="H2307" s="30" t="s">
        <v>6122</v>
      </c>
      <c r="I2307" s="31">
        <v>46091</v>
      </c>
      <c r="J2307" s="31" t="str">
        <f t="shared" si="47"/>
        <v>WD</v>
      </c>
      <c r="K2307" s="30" t="s">
        <v>6512</v>
      </c>
      <c r="L2307" s="30">
        <f t="shared" si="48"/>
        <v>8</v>
      </c>
      <c r="M2307" s="30" t="s">
        <v>515</v>
      </c>
      <c r="N2307" s="32">
        <f t="shared" si="49"/>
        <v>3.5995370370370261E-3</v>
      </c>
      <c r="O2307" s="33">
        <v>70450</v>
      </c>
      <c r="P2307" s="34">
        <f>VLOOKUP(O2307,'CPT to wRVU'!$A$1:$C$9660,3,FALSE)</f>
        <v>0.85</v>
      </c>
      <c r="Q2307" s="28"/>
      <c r="R2307" s="28"/>
      <c r="S2307" s="28"/>
      <c r="T2307" s="28"/>
    </row>
    <row r="2308" spans="1:20" ht="27" customHeight="1" x14ac:dyDescent="0.2">
      <c r="A2308" s="35" t="s">
        <v>6513</v>
      </c>
      <c r="B2308" s="36" t="s">
        <v>21</v>
      </c>
      <c r="C2308" s="36" t="s">
        <v>80</v>
      </c>
      <c r="D2308" s="36" t="s">
        <v>6122</v>
      </c>
      <c r="E2308" s="36" t="s">
        <v>6511</v>
      </c>
      <c r="F2308" s="36">
        <f t="shared" si="45"/>
        <v>8</v>
      </c>
      <c r="G2308" s="36" t="str">
        <f t="shared" si="46"/>
        <v>03/10/202608:41:41</v>
      </c>
      <c r="H2308" s="36" t="s">
        <v>6122</v>
      </c>
      <c r="I2308" s="37">
        <v>46091</v>
      </c>
      <c r="J2308" s="37" t="str">
        <f t="shared" si="47"/>
        <v>WD</v>
      </c>
      <c r="K2308" s="36" t="s">
        <v>6514</v>
      </c>
      <c r="L2308" s="36">
        <f t="shared" si="48"/>
        <v>8</v>
      </c>
      <c r="M2308" s="36" t="s">
        <v>515</v>
      </c>
      <c r="N2308" s="38">
        <f t="shared" si="49"/>
        <v>5.5208333333333082E-3</v>
      </c>
      <c r="O2308" s="39">
        <v>71275</v>
      </c>
      <c r="P2308" s="40">
        <f>VLOOKUP(O2308,'CPT to wRVU'!$A$1:$C$9660,3,FALSE)</f>
        <v>1.82</v>
      </c>
      <c r="Q2308" s="25"/>
      <c r="R2308" s="25"/>
      <c r="S2308" s="25"/>
      <c r="T2308" s="25"/>
    </row>
    <row r="2309" spans="1:20" ht="27" customHeight="1" x14ac:dyDescent="0.2">
      <c r="A2309" s="29" t="s">
        <v>6515</v>
      </c>
      <c r="B2309" s="30" t="s">
        <v>21</v>
      </c>
      <c r="C2309" s="30" t="s">
        <v>22</v>
      </c>
      <c r="D2309" s="30" t="s">
        <v>6122</v>
      </c>
      <c r="E2309" s="30" t="s">
        <v>6511</v>
      </c>
      <c r="F2309" s="30">
        <f t="shared" si="45"/>
        <v>8</v>
      </c>
      <c r="G2309" s="30" t="str">
        <f t="shared" si="46"/>
        <v>03/10/202608:48:34</v>
      </c>
      <c r="H2309" s="30" t="s">
        <v>6122</v>
      </c>
      <c r="I2309" s="31">
        <v>46091</v>
      </c>
      <c r="J2309" s="31" t="str">
        <f t="shared" si="47"/>
        <v>WD</v>
      </c>
      <c r="K2309" s="30" t="s">
        <v>6516</v>
      </c>
      <c r="L2309" s="30">
        <f t="shared" si="48"/>
        <v>8</v>
      </c>
      <c r="M2309" s="30" t="s">
        <v>515</v>
      </c>
      <c r="N2309" s="32">
        <f t="shared" si="49"/>
        <v>1.0300925925925908E-2</v>
      </c>
      <c r="O2309" s="33">
        <v>74177</v>
      </c>
      <c r="P2309" s="34">
        <f>VLOOKUP(O2309,'CPT to wRVU'!$A$1:$C$9660,3,FALSE)</f>
        <v>1.82</v>
      </c>
      <c r="Q2309" s="28"/>
      <c r="R2309" s="28"/>
      <c r="S2309" s="28"/>
      <c r="T2309" s="28"/>
    </row>
    <row r="2310" spans="1:20" ht="27" customHeight="1" x14ac:dyDescent="0.2">
      <c r="A2310" s="35" t="s">
        <v>6517</v>
      </c>
      <c r="B2310" s="36" t="s">
        <v>163</v>
      </c>
      <c r="C2310" s="36" t="s">
        <v>222</v>
      </c>
      <c r="D2310" s="36" t="s">
        <v>6122</v>
      </c>
      <c r="E2310" s="36" t="s">
        <v>6518</v>
      </c>
      <c r="F2310" s="36">
        <f t="shared" si="45"/>
        <v>8</v>
      </c>
      <c r="G2310" s="36" t="str">
        <f t="shared" si="46"/>
        <v>03/10/202608:53:07</v>
      </c>
      <c r="H2310" s="36" t="s">
        <v>6122</v>
      </c>
      <c r="I2310" s="37">
        <v>46091</v>
      </c>
      <c r="J2310" s="37" t="str">
        <f t="shared" si="47"/>
        <v>WD</v>
      </c>
      <c r="K2310" s="36" t="s">
        <v>6519</v>
      </c>
      <c r="L2310" s="36">
        <f t="shared" si="48"/>
        <v>8</v>
      </c>
      <c r="M2310" s="36" t="s">
        <v>515</v>
      </c>
      <c r="N2310" s="38">
        <f t="shared" si="49"/>
        <v>6.2615740740740722E-3</v>
      </c>
      <c r="O2310" s="39">
        <v>70551</v>
      </c>
      <c r="P2310" s="40">
        <f>VLOOKUP(O2310,'CPT to wRVU'!$A$1:$C$9660,3,FALSE)</f>
        <v>1.48</v>
      </c>
      <c r="Q2310" s="25"/>
      <c r="R2310" s="25"/>
      <c r="S2310" s="25"/>
      <c r="T2310" s="25"/>
    </row>
    <row r="2311" spans="1:20" ht="27" customHeight="1" x14ac:dyDescent="0.2">
      <c r="A2311" s="29" t="s">
        <v>6520</v>
      </c>
      <c r="B2311" s="30" t="s">
        <v>21</v>
      </c>
      <c r="C2311" s="30" t="s">
        <v>28</v>
      </c>
      <c r="D2311" s="30" t="s">
        <v>6122</v>
      </c>
      <c r="E2311" s="30" t="s">
        <v>6521</v>
      </c>
      <c r="F2311" s="30">
        <f t="shared" si="45"/>
        <v>8</v>
      </c>
      <c r="G2311" s="30" t="str">
        <f t="shared" si="46"/>
        <v>03/10/202608:59:42</v>
      </c>
      <c r="H2311" s="30" t="s">
        <v>6122</v>
      </c>
      <c r="I2311" s="31">
        <v>46091</v>
      </c>
      <c r="J2311" s="31" t="str">
        <f t="shared" si="47"/>
        <v>WD</v>
      </c>
      <c r="K2311" s="30" t="s">
        <v>6522</v>
      </c>
      <c r="L2311" s="30">
        <f t="shared" si="48"/>
        <v>8</v>
      </c>
      <c r="M2311" s="30" t="s">
        <v>515</v>
      </c>
      <c r="N2311" s="32">
        <f t="shared" si="49"/>
        <v>9.2361111111111116E-3</v>
      </c>
      <c r="O2311" s="33">
        <v>70450</v>
      </c>
      <c r="P2311" s="34">
        <f>VLOOKUP(O2311,'CPT to wRVU'!$A$1:$C$9660,3,FALSE)</f>
        <v>0.85</v>
      </c>
      <c r="Q2311" s="28"/>
      <c r="R2311" s="28"/>
      <c r="S2311" s="28"/>
      <c r="T2311" s="28"/>
    </row>
    <row r="2312" spans="1:20" ht="27" customHeight="1" x14ac:dyDescent="0.2">
      <c r="A2312" s="35" t="s">
        <v>6523</v>
      </c>
      <c r="B2312" s="36" t="s">
        <v>163</v>
      </c>
      <c r="C2312" s="36" t="s">
        <v>6524</v>
      </c>
      <c r="D2312" s="36" t="s">
        <v>6122</v>
      </c>
      <c r="E2312" s="36" t="s">
        <v>6525</v>
      </c>
      <c r="F2312" s="36">
        <f t="shared" si="45"/>
        <v>8</v>
      </c>
      <c r="G2312" s="36" t="str">
        <f t="shared" si="46"/>
        <v>03/10/202609:06:22</v>
      </c>
      <c r="H2312" s="36" t="s">
        <v>6122</v>
      </c>
      <c r="I2312" s="37">
        <v>46091</v>
      </c>
      <c r="J2312" s="37" t="str">
        <f t="shared" si="47"/>
        <v>WD</v>
      </c>
      <c r="K2312" s="36" t="s">
        <v>5980</v>
      </c>
      <c r="L2312" s="36">
        <f t="shared" si="48"/>
        <v>9</v>
      </c>
      <c r="M2312" s="36" t="s">
        <v>515</v>
      </c>
      <c r="N2312" s="38">
        <f t="shared" si="49"/>
        <v>1.5567129629629639E-2</v>
      </c>
      <c r="O2312" s="39">
        <v>70544</v>
      </c>
      <c r="P2312" s="40">
        <f>VLOOKUP(O2312,'CPT to wRVU'!$A$1:$C$9660,3,FALSE)</f>
        <v>1.2</v>
      </c>
      <c r="Q2312" s="25"/>
      <c r="R2312" s="25">
        <f>SUM(P2312:P2328)</f>
        <v>13.479999999999999</v>
      </c>
      <c r="S2312" s="26">
        <f>(R2312*55)-450</f>
        <v>291.39999999999998</v>
      </c>
      <c r="T2312" s="25"/>
    </row>
    <row r="2313" spans="1:20" ht="27" customHeight="1" x14ac:dyDescent="0.2">
      <c r="A2313" s="29" t="s">
        <v>6526</v>
      </c>
      <c r="B2313" s="30" t="s">
        <v>40</v>
      </c>
      <c r="C2313" s="30" t="s">
        <v>41</v>
      </c>
      <c r="D2313" s="30" t="s">
        <v>6122</v>
      </c>
      <c r="E2313" s="30" t="s">
        <v>6527</v>
      </c>
      <c r="F2313" s="30">
        <f t="shared" si="45"/>
        <v>8</v>
      </c>
      <c r="G2313" s="30" t="str">
        <f t="shared" si="46"/>
        <v>03/10/202609:06:49</v>
      </c>
      <c r="H2313" s="30" t="s">
        <v>6122</v>
      </c>
      <c r="I2313" s="31">
        <v>46091</v>
      </c>
      <c r="J2313" s="31" t="str">
        <f t="shared" si="47"/>
        <v>WD</v>
      </c>
      <c r="K2313" s="30" t="s">
        <v>6528</v>
      </c>
      <c r="L2313" s="30">
        <f t="shared" si="48"/>
        <v>9</v>
      </c>
      <c r="M2313" s="30" t="s">
        <v>515</v>
      </c>
      <c r="N2313" s="32">
        <f t="shared" si="49"/>
        <v>7.7546296296295836E-3</v>
      </c>
      <c r="O2313" s="33">
        <v>71046</v>
      </c>
      <c r="P2313" s="34">
        <f>VLOOKUP(O2313,'CPT to wRVU'!$A$1:$C$9660,3,FALSE)</f>
        <v>0.22</v>
      </c>
      <c r="Q2313" s="28"/>
      <c r="R2313" s="28"/>
      <c r="S2313" s="28"/>
      <c r="T2313" s="28"/>
    </row>
    <row r="2314" spans="1:20" ht="27" customHeight="1" x14ac:dyDescent="0.2">
      <c r="A2314" s="35" t="s">
        <v>6529</v>
      </c>
      <c r="B2314" s="36" t="s">
        <v>171</v>
      </c>
      <c r="C2314" s="36" t="s">
        <v>393</v>
      </c>
      <c r="D2314" s="36" t="s">
        <v>6122</v>
      </c>
      <c r="E2314" s="36" t="s">
        <v>4918</v>
      </c>
      <c r="F2314" s="36">
        <f t="shared" si="45"/>
        <v>8</v>
      </c>
      <c r="G2314" s="36" t="str">
        <f t="shared" si="46"/>
        <v>03/10/202609:08:26</v>
      </c>
      <c r="H2314" s="36" t="s">
        <v>6122</v>
      </c>
      <c r="I2314" s="37">
        <v>46091</v>
      </c>
      <c r="J2314" s="37" t="str">
        <f t="shared" si="47"/>
        <v>WD</v>
      </c>
      <c r="K2314" s="36" t="s">
        <v>6530</v>
      </c>
      <c r="L2314" s="36">
        <f t="shared" si="48"/>
        <v>9</v>
      </c>
      <c r="M2314" s="36" t="s">
        <v>515</v>
      </c>
      <c r="N2314" s="38">
        <f t="shared" si="49"/>
        <v>2.5370370370370376E-2</v>
      </c>
      <c r="O2314" s="39">
        <v>76700</v>
      </c>
      <c r="P2314" s="40">
        <f>VLOOKUP(O2314,'CPT to wRVU'!$A$1:$C$9660,3,FALSE)</f>
        <v>0.81</v>
      </c>
      <c r="Q2314" s="25"/>
      <c r="R2314" s="25"/>
      <c r="S2314" s="25"/>
      <c r="T2314" s="25"/>
    </row>
    <row r="2315" spans="1:20" ht="16.5" customHeight="1" x14ac:dyDescent="0.2">
      <c r="A2315" s="29" t="s">
        <v>6531</v>
      </c>
      <c r="B2315" s="30" t="s">
        <v>21</v>
      </c>
      <c r="C2315" s="30" t="s">
        <v>1016</v>
      </c>
      <c r="D2315" s="30" t="s">
        <v>6122</v>
      </c>
      <c r="E2315" s="30" t="s">
        <v>6532</v>
      </c>
      <c r="F2315" s="30">
        <f t="shared" si="45"/>
        <v>8</v>
      </c>
      <c r="G2315" s="30" t="str">
        <f t="shared" si="46"/>
        <v>03/10/202609:10:59</v>
      </c>
      <c r="H2315" s="30" t="s">
        <v>6122</v>
      </c>
      <c r="I2315" s="31">
        <v>46091</v>
      </c>
      <c r="J2315" s="31" t="str">
        <f t="shared" si="47"/>
        <v>WD</v>
      </c>
      <c r="K2315" s="30" t="s">
        <v>6533</v>
      </c>
      <c r="L2315" s="30">
        <f t="shared" si="48"/>
        <v>9</v>
      </c>
      <c r="M2315" s="30" t="s">
        <v>515</v>
      </c>
      <c r="N2315" s="32">
        <f t="shared" si="49"/>
        <v>2.2743055555555558E-2</v>
      </c>
      <c r="O2315" s="33">
        <v>74176</v>
      </c>
      <c r="P2315" s="34">
        <f>VLOOKUP(O2315,'CPT to wRVU'!$A$1:$C$9660,3,FALSE)</f>
        <v>1.74</v>
      </c>
      <c r="Q2315" s="28"/>
      <c r="R2315" s="28"/>
      <c r="S2315" s="28"/>
      <c r="T2315" s="28"/>
    </row>
    <row r="2316" spans="1:20" ht="27" customHeight="1" x14ac:dyDescent="0.2">
      <c r="A2316" s="35" t="s">
        <v>6534</v>
      </c>
      <c r="B2316" s="36" t="s">
        <v>21</v>
      </c>
      <c r="C2316" s="36" t="s">
        <v>457</v>
      </c>
      <c r="D2316" s="36" t="s">
        <v>6122</v>
      </c>
      <c r="E2316" s="36" t="s">
        <v>6535</v>
      </c>
      <c r="F2316" s="36">
        <f t="shared" si="45"/>
        <v>8</v>
      </c>
      <c r="G2316" s="36" t="str">
        <f t="shared" si="46"/>
        <v>03/10/202609:15:57</v>
      </c>
      <c r="H2316" s="36" t="s">
        <v>6122</v>
      </c>
      <c r="I2316" s="37">
        <v>46091</v>
      </c>
      <c r="J2316" s="37" t="str">
        <f t="shared" si="47"/>
        <v>WD</v>
      </c>
      <c r="K2316" s="36" t="s">
        <v>6536</v>
      </c>
      <c r="L2316" s="36">
        <f t="shared" si="48"/>
        <v>9</v>
      </c>
      <c r="M2316" s="36" t="s">
        <v>515</v>
      </c>
      <c r="N2316" s="38">
        <f t="shared" si="49"/>
        <v>3.1365740740740777E-2</v>
      </c>
      <c r="O2316" s="39">
        <v>71250</v>
      </c>
      <c r="P2316" s="40">
        <f>VLOOKUP(O2316,'CPT to wRVU'!$A$1:$C$9660,3,FALSE)</f>
        <v>1.08</v>
      </c>
      <c r="Q2316" s="25"/>
      <c r="R2316" s="25"/>
      <c r="S2316" s="25"/>
      <c r="T2316" s="25"/>
    </row>
    <row r="2317" spans="1:20" ht="27" customHeight="1" x14ac:dyDescent="0.2">
      <c r="A2317" s="29" t="s">
        <v>6537</v>
      </c>
      <c r="B2317" s="30" t="s">
        <v>21</v>
      </c>
      <c r="C2317" s="30" t="s">
        <v>28</v>
      </c>
      <c r="D2317" s="30" t="s">
        <v>6122</v>
      </c>
      <c r="E2317" s="30" t="s">
        <v>6538</v>
      </c>
      <c r="F2317" s="30">
        <f t="shared" si="45"/>
        <v>9</v>
      </c>
      <c r="G2317" s="30" t="str">
        <f t="shared" si="46"/>
        <v>03/10/202609:20:33</v>
      </c>
      <c r="H2317" s="30" t="s">
        <v>6122</v>
      </c>
      <c r="I2317" s="31">
        <v>46091</v>
      </c>
      <c r="J2317" s="31" t="str">
        <f t="shared" si="47"/>
        <v>WD</v>
      </c>
      <c r="K2317" s="30" t="s">
        <v>6539</v>
      </c>
      <c r="L2317" s="30">
        <f t="shared" si="48"/>
        <v>9</v>
      </c>
      <c r="M2317" s="30" t="s">
        <v>515</v>
      </c>
      <c r="N2317" s="32">
        <f t="shared" si="49"/>
        <v>7.2453703703703742E-3</v>
      </c>
      <c r="O2317" s="33">
        <v>70450</v>
      </c>
      <c r="P2317" s="34">
        <f>VLOOKUP(O2317,'CPT to wRVU'!$A$1:$C$9660,3,FALSE)</f>
        <v>0.85</v>
      </c>
      <c r="Q2317" s="28"/>
      <c r="R2317" s="28"/>
      <c r="S2317" s="28"/>
      <c r="T2317" s="28"/>
    </row>
    <row r="2318" spans="1:20" ht="27" customHeight="1" x14ac:dyDescent="0.2">
      <c r="A2318" s="35" t="s">
        <v>6540</v>
      </c>
      <c r="B2318" s="36" t="s">
        <v>21</v>
      </c>
      <c r="C2318" s="36" t="s">
        <v>6541</v>
      </c>
      <c r="D2318" s="36" t="s">
        <v>6122</v>
      </c>
      <c r="E2318" s="36" t="s">
        <v>6542</v>
      </c>
      <c r="F2318" s="36">
        <f t="shared" si="45"/>
        <v>9</v>
      </c>
      <c r="G2318" s="36" t="str">
        <f t="shared" si="46"/>
        <v>03/10/202609:25:06</v>
      </c>
      <c r="H2318" s="36" t="s">
        <v>6122</v>
      </c>
      <c r="I2318" s="37">
        <v>46091</v>
      </c>
      <c r="J2318" s="37" t="str">
        <f t="shared" si="47"/>
        <v>WD</v>
      </c>
      <c r="K2318" s="36" t="s">
        <v>6543</v>
      </c>
      <c r="L2318" s="36">
        <f t="shared" si="48"/>
        <v>9</v>
      </c>
      <c r="M2318" s="36" t="s">
        <v>515</v>
      </c>
      <c r="N2318" s="38">
        <f t="shared" si="49"/>
        <v>7.6388888888889173E-3</v>
      </c>
      <c r="O2318" s="39">
        <v>73701</v>
      </c>
      <c r="P2318" s="40">
        <f>VLOOKUP(O2318,'CPT to wRVU'!$A$1:$C$9660,3,FALSE)</f>
        <v>1.1599999999999999</v>
      </c>
      <c r="Q2318" s="25"/>
      <c r="R2318" s="25"/>
      <c r="S2318" s="25"/>
      <c r="T2318" s="25"/>
    </row>
    <row r="2319" spans="1:20" ht="37.5" customHeight="1" x14ac:dyDescent="0.2">
      <c r="A2319" s="29" t="s">
        <v>6544</v>
      </c>
      <c r="B2319" s="30" t="s">
        <v>171</v>
      </c>
      <c r="C2319" s="30" t="s">
        <v>1249</v>
      </c>
      <c r="D2319" s="30" t="s">
        <v>6122</v>
      </c>
      <c r="E2319" s="30" t="s">
        <v>6545</v>
      </c>
      <c r="F2319" s="30">
        <f t="shared" si="45"/>
        <v>9</v>
      </c>
      <c r="G2319" s="30" t="str">
        <f t="shared" si="46"/>
        <v>03/10/202609:30:01</v>
      </c>
      <c r="H2319" s="30" t="s">
        <v>6122</v>
      </c>
      <c r="I2319" s="31">
        <v>46091</v>
      </c>
      <c r="J2319" s="31" t="str">
        <f t="shared" si="47"/>
        <v>WD</v>
      </c>
      <c r="K2319" s="30" t="s">
        <v>6546</v>
      </c>
      <c r="L2319" s="30">
        <f t="shared" si="48"/>
        <v>9</v>
      </c>
      <c r="M2319" s="30" t="s">
        <v>515</v>
      </c>
      <c r="N2319" s="32">
        <f t="shared" si="49"/>
        <v>1.9861111111111107E-2</v>
      </c>
      <c r="O2319" s="33">
        <v>93970</v>
      </c>
      <c r="P2319" s="34">
        <f>VLOOKUP(O2319,'CPT to wRVU'!$A$1:$C$9660,3,FALSE)</f>
        <v>0.7</v>
      </c>
      <c r="Q2319" s="28"/>
      <c r="R2319" s="28"/>
      <c r="S2319" s="28"/>
      <c r="T2319" s="28"/>
    </row>
    <row r="2320" spans="1:20" ht="27" customHeight="1" x14ac:dyDescent="0.2">
      <c r="A2320" s="35" t="s">
        <v>6547</v>
      </c>
      <c r="B2320" s="36" t="s">
        <v>21</v>
      </c>
      <c r="C2320" s="36" t="s">
        <v>22</v>
      </c>
      <c r="D2320" s="36" t="s">
        <v>6122</v>
      </c>
      <c r="E2320" s="36" t="s">
        <v>6548</v>
      </c>
      <c r="F2320" s="36">
        <f t="shared" si="45"/>
        <v>9</v>
      </c>
      <c r="G2320" s="36" t="str">
        <f t="shared" si="46"/>
        <v>03/10/202609:36:56</v>
      </c>
      <c r="H2320" s="36" t="s">
        <v>6122</v>
      </c>
      <c r="I2320" s="37">
        <v>46091</v>
      </c>
      <c r="J2320" s="37" t="str">
        <f t="shared" si="47"/>
        <v>WD</v>
      </c>
      <c r="K2320" s="36" t="s">
        <v>1435</v>
      </c>
      <c r="L2320" s="36">
        <f t="shared" si="48"/>
        <v>9</v>
      </c>
      <c r="M2320" s="36" t="s">
        <v>515</v>
      </c>
      <c r="N2320" s="38">
        <f t="shared" si="49"/>
        <v>5.8217592592592626E-3</v>
      </c>
      <c r="O2320" s="39">
        <v>74177</v>
      </c>
      <c r="P2320" s="40">
        <f>VLOOKUP(O2320,'CPT to wRVU'!$A$1:$C$9660,3,FALSE)</f>
        <v>1.82</v>
      </c>
      <c r="Q2320" s="25"/>
      <c r="R2320" s="25"/>
      <c r="S2320" s="25"/>
      <c r="T2320" s="25"/>
    </row>
    <row r="2321" spans="1:20" ht="27" customHeight="1" x14ac:dyDescent="0.2">
      <c r="A2321" s="29" t="s">
        <v>6549</v>
      </c>
      <c r="B2321" s="30" t="s">
        <v>40</v>
      </c>
      <c r="C2321" s="30" t="s">
        <v>41</v>
      </c>
      <c r="D2321" s="30" t="s">
        <v>6122</v>
      </c>
      <c r="E2321" s="30" t="s">
        <v>6550</v>
      </c>
      <c r="F2321" s="30">
        <f t="shared" si="45"/>
        <v>9</v>
      </c>
      <c r="G2321" s="30" t="str">
        <f t="shared" si="46"/>
        <v>03/10/202609:37:53</v>
      </c>
      <c r="H2321" s="30" t="s">
        <v>6122</v>
      </c>
      <c r="I2321" s="31">
        <v>46091</v>
      </c>
      <c r="J2321" s="31" t="str">
        <f t="shared" si="47"/>
        <v>WD</v>
      </c>
      <c r="K2321" s="30" t="s">
        <v>6551</v>
      </c>
      <c r="L2321" s="30">
        <f t="shared" si="48"/>
        <v>9</v>
      </c>
      <c r="M2321" s="30" t="s">
        <v>515</v>
      </c>
      <c r="N2321" s="32">
        <f t="shared" si="49"/>
        <v>1.6018518518518488E-2</v>
      </c>
      <c r="O2321" s="33">
        <v>71046</v>
      </c>
      <c r="P2321" s="34">
        <f>VLOOKUP(O2321,'CPT to wRVU'!$A$1:$C$9660,3,FALSE)</f>
        <v>0.22</v>
      </c>
      <c r="Q2321" s="28"/>
      <c r="R2321" s="28"/>
      <c r="S2321" s="28"/>
      <c r="T2321" s="28"/>
    </row>
    <row r="2322" spans="1:20" ht="27" customHeight="1" x14ac:dyDescent="0.2">
      <c r="A2322" s="35" t="s">
        <v>6552</v>
      </c>
      <c r="B2322" s="36" t="s">
        <v>40</v>
      </c>
      <c r="C2322" s="36" t="s">
        <v>61</v>
      </c>
      <c r="D2322" s="36" t="s">
        <v>6122</v>
      </c>
      <c r="E2322" s="36" t="s">
        <v>6553</v>
      </c>
      <c r="F2322" s="36">
        <f t="shared" si="45"/>
        <v>9</v>
      </c>
      <c r="G2322" s="36" t="str">
        <f t="shared" si="46"/>
        <v>03/10/202609:41:04</v>
      </c>
      <c r="H2322" s="36" t="s">
        <v>6122</v>
      </c>
      <c r="I2322" s="37">
        <v>46091</v>
      </c>
      <c r="J2322" s="37" t="str">
        <f t="shared" si="47"/>
        <v>WD</v>
      </c>
      <c r="K2322" s="36" t="s">
        <v>6554</v>
      </c>
      <c r="L2322" s="36">
        <f t="shared" si="48"/>
        <v>9</v>
      </c>
      <c r="M2322" s="36" t="s">
        <v>515</v>
      </c>
      <c r="N2322" s="38">
        <f t="shared" si="49"/>
        <v>7.9861111111106942E-4</v>
      </c>
      <c r="O2322" s="39">
        <v>71045</v>
      </c>
      <c r="P2322" s="40">
        <f>VLOOKUP(O2322,'CPT to wRVU'!$A$1:$C$9660,3,FALSE)</f>
        <v>0.18</v>
      </c>
      <c r="Q2322" s="25"/>
      <c r="R2322" s="25"/>
      <c r="S2322" s="25"/>
      <c r="T2322" s="25"/>
    </row>
    <row r="2323" spans="1:20" ht="27" customHeight="1" x14ac:dyDescent="0.2">
      <c r="A2323" s="29" t="s">
        <v>6555</v>
      </c>
      <c r="B2323" s="30" t="s">
        <v>40</v>
      </c>
      <c r="C2323" s="30" t="s">
        <v>627</v>
      </c>
      <c r="D2323" s="30" t="s">
        <v>6122</v>
      </c>
      <c r="E2323" s="30" t="s">
        <v>6556</v>
      </c>
      <c r="F2323" s="30">
        <f t="shared" si="45"/>
        <v>9</v>
      </c>
      <c r="G2323" s="30" t="str">
        <f t="shared" si="46"/>
        <v>03/10/202609:41:39</v>
      </c>
      <c r="H2323" s="30" t="s">
        <v>6122</v>
      </c>
      <c r="I2323" s="31">
        <v>46091</v>
      </c>
      <c r="J2323" s="31" t="str">
        <f t="shared" si="47"/>
        <v>WD</v>
      </c>
      <c r="K2323" s="30" t="s">
        <v>6557</v>
      </c>
      <c r="L2323" s="30">
        <f t="shared" si="48"/>
        <v>9</v>
      </c>
      <c r="M2323" s="30" t="s">
        <v>515</v>
      </c>
      <c r="N2323" s="32">
        <f t="shared" si="49"/>
        <v>1.8854166666666672E-2</v>
      </c>
      <c r="O2323" s="33">
        <v>73030</v>
      </c>
      <c r="P2323" s="34">
        <f>VLOOKUP(O2323,'CPT to wRVU'!$A$1:$C$9660,3,FALSE)</f>
        <v>0.18</v>
      </c>
      <c r="Q2323" s="28"/>
      <c r="R2323" s="28"/>
      <c r="S2323" s="28"/>
      <c r="T2323" s="28"/>
    </row>
    <row r="2324" spans="1:20" ht="27" customHeight="1" x14ac:dyDescent="0.2">
      <c r="A2324" s="35" t="s">
        <v>6558</v>
      </c>
      <c r="B2324" s="36" t="s">
        <v>40</v>
      </c>
      <c r="C2324" s="36" t="s">
        <v>110</v>
      </c>
      <c r="D2324" s="36" t="s">
        <v>6122</v>
      </c>
      <c r="E2324" s="36" t="s">
        <v>6559</v>
      </c>
      <c r="F2324" s="36">
        <f t="shared" si="45"/>
        <v>9</v>
      </c>
      <c r="G2324" s="36" t="str">
        <f t="shared" si="46"/>
        <v>03/10/202609:42:09</v>
      </c>
      <c r="H2324" s="36" t="s">
        <v>6122</v>
      </c>
      <c r="I2324" s="37">
        <v>46091</v>
      </c>
      <c r="J2324" s="37" t="str">
        <f t="shared" si="47"/>
        <v>WD</v>
      </c>
      <c r="K2324" s="36" t="s">
        <v>6560</v>
      </c>
      <c r="L2324" s="36">
        <f t="shared" si="48"/>
        <v>9</v>
      </c>
      <c r="M2324" s="36" t="s">
        <v>515</v>
      </c>
      <c r="N2324" s="38">
        <f t="shared" si="49"/>
        <v>9.5370370370370661E-3</v>
      </c>
      <c r="O2324" s="39">
        <v>74018</v>
      </c>
      <c r="P2324" s="40">
        <f>VLOOKUP(O2324,'CPT to wRVU'!$A$1:$C$9660,3,FALSE)</f>
        <v>0.18</v>
      </c>
      <c r="Q2324" s="25"/>
      <c r="R2324" s="25"/>
      <c r="S2324" s="25"/>
      <c r="T2324" s="25"/>
    </row>
    <row r="2325" spans="1:20" ht="27" customHeight="1" x14ac:dyDescent="0.2">
      <c r="A2325" s="29" t="s">
        <v>6561</v>
      </c>
      <c r="B2325" s="30" t="s">
        <v>40</v>
      </c>
      <c r="C2325" s="30" t="s">
        <v>867</v>
      </c>
      <c r="D2325" s="30" t="s">
        <v>6122</v>
      </c>
      <c r="E2325" s="30" t="s">
        <v>5496</v>
      </c>
      <c r="F2325" s="30">
        <f t="shared" si="45"/>
        <v>9</v>
      </c>
      <c r="G2325" s="30" t="str">
        <f t="shared" si="46"/>
        <v>03/10/202609:43:20</v>
      </c>
      <c r="H2325" s="30" t="s">
        <v>6122</v>
      </c>
      <c r="I2325" s="31">
        <v>46091</v>
      </c>
      <c r="J2325" s="31" t="str">
        <f t="shared" si="47"/>
        <v>WD</v>
      </c>
      <c r="K2325" s="30" t="s">
        <v>6562</v>
      </c>
      <c r="L2325" s="30">
        <f t="shared" si="48"/>
        <v>9</v>
      </c>
      <c r="M2325" s="30" t="s">
        <v>515</v>
      </c>
      <c r="N2325" s="32">
        <f t="shared" si="49"/>
        <v>1.489583333333333E-2</v>
      </c>
      <c r="O2325" s="33">
        <v>73630</v>
      </c>
      <c r="P2325" s="34">
        <f>VLOOKUP(O2325,'CPT to wRVU'!$A$1:$C$9660,3,FALSE)</f>
        <v>0.17</v>
      </c>
      <c r="Q2325" s="28"/>
      <c r="R2325" s="28"/>
      <c r="S2325" s="28"/>
      <c r="T2325" s="28"/>
    </row>
    <row r="2326" spans="1:20" ht="27" customHeight="1" x14ac:dyDescent="0.2">
      <c r="A2326" s="35" t="s">
        <v>6563</v>
      </c>
      <c r="B2326" s="36" t="s">
        <v>171</v>
      </c>
      <c r="C2326" s="36" t="s">
        <v>1573</v>
      </c>
      <c r="D2326" s="36" t="s">
        <v>6122</v>
      </c>
      <c r="E2326" s="36" t="s">
        <v>6564</v>
      </c>
      <c r="F2326" s="36">
        <f t="shared" si="45"/>
        <v>9</v>
      </c>
      <c r="G2326" s="36" t="str">
        <f t="shared" si="46"/>
        <v>03/10/202609:45:14</v>
      </c>
      <c r="H2326" s="36" t="s">
        <v>6122</v>
      </c>
      <c r="I2326" s="37">
        <v>46091</v>
      </c>
      <c r="J2326" s="37" t="str">
        <f t="shared" si="47"/>
        <v>WD</v>
      </c>
      <c r="K2326" s="36" t="s">
        <v>6565</v>
      </c>
      <c r="L2326" s="36">
        <f t="shared" si="48"/>
        <v>9</v>
      </c>
      <c r="M2326" s="36" t="s">
        <v>515</v>
      </c>
      <c r="N2326" s="38">
        <f t="shared" si="49"/>
        <v>1.8287037037036935E-3</v>
      </c>
      <c r="O2326" s="39">
        <v>76819</v>
      </c>
      <c r="P2326" s="40">
        <f>VLOOKUP(O2326,'CPT to wRVU'!$A$1:$C$9660,3,FALSE)</f>
        <v>0.77</v>
      </c>
      <c r="Q2326" s="25"/>
      <c r="R2326" s="25"/>
      <c r="S2326" s="25"/>
      <c r="T2326" s="25"/>
    </row>
    <row r="2327" spans="1:20" ht="27" customHeight="1" x14ac:dyDescent="0.2">
      <c r="A2327" s="29" t="s">
        <v>6566</v>
      </c>
      <c r="B2327" s="30" t="s">
        <v>171</v>
      </c>
      <c r="C2327" s="30" t="s">
        <v>660</v>
      </c>
      <c r="D2327" s="30" t="s">
        <v>6122</v>
      </c>
      <c r="E2327" s="30" t="s">
        <v>6567</v>
      </c>
      <c r="F2327" s="30">
        <f t="shared" si="45"/>
        <v>2</v>
      </c>
      <c r="G2327" s="30" t="str">
        <f t="shared" si="46"/>
        <v>03/10/202609:50:19</v>
      </c>
      <c r="H2327" s="30" t="s">
        <v>6122</v>
      </c>
      <c r="I2327" s="31">
        <v>46091</v>
      </c>
      <c r="J2327" s="31" t="str">
        <f t="shared" si="47"/>
        <v>WD</v>
      </c>
      <c r="K2327" s="30" t="s">
        <v>6568</v>
      </c>
      <c r="L2327" s="30">
        <f t="shared" si="48"/>
        <v>9</v>
      </c>
      <c r="M2327" s="30" t="s">
        <v>515</v>
      </c>
      <c r="N2327" s="32">
        <f t="shared" si="49"/>
        <v>0.29644675925925923</v>
      </c>
      <c r="O2327" s="33">
        <v>93971</v>
      </c>
      <c r="P2327" s="34">
        <f>VLOOKUP(O2327,'CPT to wRVU'!$A$1:$C$9660,3,FALSE)</f>
        <v>0.45</v>
      </c>
      <c r="Q2327" s="28"/>
      <c r="R2327" s="28"/>
      <c r="S2327" s="28"/>
      <c r="T2327" s="28"/>
    </row>
    <row r="2328" spans="1:20" ht="27" customHeight="1" x14ac:dyDescent="0.2">
      <c r="A2328" s="35" t="s">
        <v>6569</v>
      </c>
      <c r="B2328" s="36" t="s">
        <v>21</v>
      </c>
      <c r="C2328" s="36" t="s">
        <v>76</v>
      </c>
      <c r="D2328" s="36" t="s">
        <v>6122</v>
      </c>
      <c r="E2328" s="36" t="s">
        <v>6570</v>
      </c>
      <c r="F2328" s="36">
        <f t="shared" si="45"/>
        <v>9</v>
      </c>
      <c r="G2328" s="36" t="str">
        <f t="shared" si="46"/>
        <v>03/10/202609:56:02</v>
      </c>
      <c r="H2328" s="36" t="s">
        <v>6122</v>
      </c>
      <c r="I2328" s="37">
        <v>46091</v>
      </c>
      <c r="J2328" s="37" t="str">
        <f t="shared" si="47"/>
        <v>WD</v>
      </c>
      <c r="K2328" s="36" t="s">
        <v>6571</v>
      </c>
      <c r="L2328" s="36">
        <f t="shared" si="48"/>
        <v>9</v>
      </c>
      <c r="M2328" s="36" t="s">
        <v>515</v>
      </c>
      <c r="N2328" s="38">
        <f t="shared" si="49"/>
        <v>1.0335648148148135E-2</v>
      </c>
      <c r="O2328" s="39">
        <v>70496</v>
      </c>
      <c r="P2328" s="40">
        <f>VLOOKUP(O2328,'CPT to wRVU'!$A$1:$C$9660,3,FALSE)</f>
        <v>1.75</v>
      </c>
      <c r="Q2328" s="25"/>
      <c r="R2328" s="25"/>
      <c r="S2328" s="25"/>
      <c r="T2328" s="25"/>
    </row>
    <row r="2329" spans="1:20" ht="37.5" customHeight="1" x14ac:dyDescent="0.2">
      <c r="A2329" s="29" t="s">
        <v>6572</v>
      </c>
      <c r="B2329" s="30" t="s">
        <v>21</v>
      </c>
      <c r="C2329" s="30" t="s">
        <v>28</v>
      </c>
      <c r="D2329" s="30" t="s">
        <v>6122</v>
      </c>
      <c r="E2329" s="30" t="s">
        <v>6570</v>
      </c>
      <c r="F2329" s="30">
        <f t="shared" si="45"/>
        <v>9</v>
      </c>
      <c r="G2329" s="30" t="str">
        <f t="shared" si="46"/>
        <v>03/10/202610:00:00</v>
      </c>
      <c r="H2329" s="30" t="s">
        <v>6122</v>
      </c>
      <c r="I2329" s="31">
        <v>46091</v>
      </c>
      <c r="J2329" s="31" t="str">
        <f t="shared" si="47"/>
        <v>WD</v>
      </c>
      <c r="K2329" s="30" t="s">
        <v>3755</v>
      </c>
      <c r="L2329" s="30">
        <f t="shared" si="48"/>
        <v>10</v>
      </c>
      <c r="M2329" s="30" t="s">
        <v>515</v>
      </c>
      <c r="N2329" s="32">
        <f t="shared" si="49"/>
        <v>1.309027777777777E-2</v>
      </c>
      <c r="O2329" s="33">
        <v>70450</v>
      </c>
      <c r="P2329" s="34">
        <f>VLOOKUP(O2329,'CPT to wRVU'!$A$1:$C$9660,3,FALSE)</f>
        <v>0.85</v>
      </c>
      <c r="Q2329" s="28"/>
      <c r="R2329" s="28">
        <f>SUM(P2329:P2343)</f>
        <v>17.399999999999999</v>
      </c>
      <c r="S2329" s="41">
        <f>(R2329*55)-450</f>
        <v>506.99999999999989</v>
      </c>
      <c r="T2329" s="28"/>
    </row>
    <row r="2330" spans="1:20" ht="27" customHeight="1" x14ac:dyDescent="0.2">
      <c r="A2330" s="35" t="s">
        <v>6573</v>
      </c>
      <c r="B2330" s="36" t="s">
        <v>21</v>
      </c>
      <c r="C2330" s="36" t="s">
        <v>80</v>
      </c>
      <c r="D2330" s="36" t="s">
        <v>6122</v>
      </c>
      <c r="E2330" s="36" t="s">
        <v>6570</v>
      </c>
      <c r="F2330" s="36">
        <f t="shared" si="45"/>
        <v>9</v>
      </c>
      <c r="G2330" s="36" t="str">
        <f t="shared" si="46"/>
        <v>03/10/202610:01:47</v>
      </c>
      <c r="H2330" s="36" t="s">
        <v>6122</v>
      </c>
      <c r="I2330" s="37">
        <v>46091</v>
      </c>
      <c r="J2330" s="37" t="str">
        <f t="shared" si="47"/>
        <v>WD</v>
      </c>
      <c r="K2330" s="36" t="s">
        <v>6574</v>
      </c>
      <c r="L2330" s="36">
        <f t="shared" si="48"/>
        <v>10</v>
      </c>
      <c r="M2330" s="36" t="s">
        <v>515</v>
      </c>
      <c r="N2330" s="38">
        <f t="shared" si="49"/>
        <v>1.4328703703703705E-2</v>
      </c>
      <c r="O2330" s="39">
        <v>71275</v>
      </c>
      <c r="P2330" s="40">
        <f>VLOOKUP(O2330,'CPT to wRVU'!$A$1:$C$9660,3,FALSE)</f>
        <v>1.82</v>
      </c>
      <c r="Q2330" s="25"/>
      <c r="R2330" s="25"/>
      <c r="S2330" s="25"/>
      <c r="T2330" s="25"/>
    </row>
    <row r="2331" spans="1:20" ht="27" customHeight="1" x14ac:dyDescent="0.2">
      <c r="A2331" s="29" t="s">
        <v>6575</v>
      </c>
      <c r="B2331" s="30" t="s">
        <v>21</v>
      </c>
      <c r="C2331" s="30" t="s">
        <v>28</v>
      </c>
      <c r="D2331" s="30" t="s">
        <v>6122</v>
      </c>
      <c r="E2331" s="30" t="s">
        <v>6576</v>
      </c>
      <c r="F2331" s="30">
        <f t="shared" si="45"/>
        <v>9</v>
      </c>
      <c r="G2331" s="30" t="str">
        <f t="shared" si="46"/>
        <v>03/10/202610:03:53</v>
      </c>
      <c r="H2331" s="30" t="s">
        <v>6122</v>
      </c>
      <c r="I2331" s="31">
        <v>46091</v>
      </c>
      <c r="J2331" s="31" t="str">
        <f t="shared" si="47"/>
        <v>WD</v>
      </c>
      <c r="K2331" s="30" t="s">
        <v>6577</v>
      </c>
      <c r="L2331" s="30">
        <f t="shared" si="48"/>
        <v>10</v>
      </c>
      <c r="M2331" s="30" t="s">
        <v>515</v>
      </c>
      <c r="N2331" s="32">
        <f t="shared" si="49"/>
        <v>7.0833333333333304E-3</v>
      </c>
      <c r="O2331" s="33">
        <v>70450</v>
      </c>
      <c r="P2331" s="34">
        <f>VLOOKUP(O2331,'CPT to wRVU'!$A$1:$C$9660,3,FALSE)</f>
        <v>0.85</v>
      </c>
      <c r="Q2331" s="28"/>
      <c r="R2331" s="28"/>
      <c r="S2331" s="28"/>
      <c r="T2331" s="28"/>
    </row>
    <row r="2332" spans="1:20" ht="27" customHeight="1" x14ac:dyDescent="0.2">
      <c r="A2332" s="35" t="s">
        <v>6578</v>
      </c>
      <c r="B2332" s="36" t="s">
        <v>21</v>
      </c>
      <c r="C2332" s="36" t="s">
        <v>22</v>
      </c>
      <c r="D2332" s="36" t="s">
        <v>6122</v>
      </c>
      <c r="E2332" s="36" t="s">
        <v>6579</v>
      </c>
      <c r="F2332" s="36">
        <f t="shared" si="45"/>
        <v>9</v>
      </c>
      <c r="G2332" s="36" t="str">
        <f t="shared" si="46"/>
        <v>03/10/202610:06:40</v>
      </c>
      <c r="H2332" s="36" t="s">
        <v>6122</v>
      </c>
      <c r="I2332" s="37">
        <v>46091</v>
      </c>
      <c r="J2332" s="37" t="str">
        <f t="shared" si="47"/>
        <v>WD</v>
      </c>
      <c r="K2332" s="36" t="s">
        <v>6580</v>
      </c>
      <c r="L2332" s="36">
        <f t="shared" si="48"/>
        <v>10</v>
      </c>
      <c r="M2332" s="36" t="s">
        <v>515</v>
      </c>
      <c r="N2332" s="38">
        <f t="shared" si="49"/>
        <v>9.4791666666666496E-3</v>
      </c>
      <c r="O2332" s="39">
        <v>74177</v>
      </c>
      <c r="P2332" s="40">
        <f>VLOOKUP(O2332,'CPT to wRVU'!$A$1:$C$9660,3,FALSE)</f>
        <v>1.82</v>
      </c>
      <c r="Q2332" s="25"/>
      <c r="R2332" s="25"/>
      <c r="S2332" s="25"/>
      <c r="T2332" s="25"/>
    </row>
    <row r="2333" spans="1:20" ht="27" customHeight="1" x14ac:dyDescent="0.2">
      <c r="A2333" s="29" t="s">
        <v>6581</v>
      </c>
      <c r="B2333" s="30" t="s">
        <v>163</v>
      </c>
      <c r="C2333" s="30" t="s">
        <v>222</v>
      </c>
      <c r="D2333" s="30" t="s">
        <v>6122</v>
      </c>
      <c r="E2333" s="30" t="s">
        <v>6582</v>
      </c>
      <c r="F2333" s="30">
        <f t="shared" si="45"/>
        <v>9</v>
      </c>
      <c r="G2333" s="30" t="str">
        <f t="shared" si="46"/>
        <v>03/10/202610:09:07</v>
      </c>
      <c r="H2333" s="30" t="s">
        <v>6122</v>
      </c>
      <c r="I2333" s="31">
        <v>46091</v>
      </c>
      <c r="J2333" s="31" t="str">
        <f t="shared" si="47"/>
        <v>WD</v>
      </c>
      <c r="K2333" s="30" t="s">
        <v>6583</v>
      </c>
      <c r="L2333" s="30">
        <f t="shared" si="48"/>
        <v>10</v>
      </c>
      <c r="M2333" s="30" t="s">
        <v>515</v>
      </c>
      <c r="N2333" s="32">
        <f t="shared" si="49"/>
        <v>1.3194444444444453E-2</v>
      </c>
      <c r="O2333" s="33">
        <v>70551</v>
      </c>
      <c r="P2333" s="34">
        <f>VLOOKUP(O2333,'CPT to wRVU'!$A$1:$C$9660,3,FALSE)</f>
        <v>1.48</v>
      </c>
      <c r="Q2333" s="28"/>
      <c r="R2333" s="28"/>
      <c r="S2333" s="28"/>
      <c r="T2333" s="28"/>
    </row>
    <row r="2334" spans="1:20" ht="27" customHeight="1" x14ac:dyDescent="0.2">
      <c r="A2334" s="35" t="s">
        <v>6584</v>
      </c>
      <c r="B2334" s="36" t="s">
        <v>171</v>
      </c>
      <c r="C2334" s="36" t="s">
        <v>179</v>
      </c>
      <c r="D2334" s="36" t="s">
        <v>6122</v>
      </c>
      <c r="E2334" s="36" t="s">
        <v>6585</v>
      </c>
      <c r="F2334" s="36">
        <f t="shared" si="45"/>
        <v>9</v>
      </c>
      <c r="G2334" s="36" t="str">
        <f t="shared" si="46"/>
        <v>03/10/202610:11:18</v>
      </c>
      <c r="H2334" s="36" t="s">
        <v>6122</v>
      </c>
      <c r="I2334" s="37">
        <v>46091</v>
      </c>
      <c r="J2334" s="37" t="str">
        <f t="shared" si="47"/>
        <v>WD</v>
      </c>
      <c r="K2334" s="36" t="s">
        <v>6586</v>
      </c>
      <c r="L2334" s="36">
        <f t="shared" si="48"/>
        <v>10</v>
      </c>
      <c r="M2334" s="36" t="s">
        <v>515</v>
      </c>
      <c r="N2334" s="38">
        <f t="shared" si="49"/>
        <v>8.4259259259259478E-3</v>
      </c>
      <c r="O2334" s="39">
        <v>76705</v>
      </c>
      <c r="P2334" s="40">
        <f>VLOOKUP(O2334,'CPT to wRVU'!$A$1:$C$9660,3,FALSE)</f>
        <v>0.59</v>
      </c>
      <c r="Q2334" s="25"/>
      <c r="R2334" s="25"/>
      <c r="S2334" s="25"/>
      <c r="T2334" s="25"/>
    </row>
    <row r="2335" spans="1:20" ht="27" customHeight="1" x14ac:dyDescent="0.2">
      <c r="A2335" s="29" t="s">
        <v>6587</v>
      </c>
      <c r="B2335" s="30" t="s">
        <v>40</v>
      </c>
      <c r="C2335" s="30" t="s">
        <v>61</v>
      </c>
      <c r="D2335" s="30" t="s">
        <v>6122</v>
      </c>
      <c r="E2335" s="30" t="s">
        <v>6588</v>
      </c>
      <c r="F2335" s="30">
        <f t="shared" si="45"/>
        <v>9</v>
      </c>
      <c r="G2335" s="30" t="str">
        <f t="shared" si="46"/>
        <v>03/10/202610:15:43</v>
      </c>
      <c r="H2335" s="30" t="s">
        <v>6122</v>
      </c>
      <c r="I2335" s="31">
        <v>46091</v>
      </c>
      <c r="J2335" s="31" t="str">
        <f t="shared" si="47"/>
        <v>WD</v>
      </c>
      <c r="K2335" s="30" t="s">
        <v>6589</v>
      </c>
      <c r="L2335" s="30">
        <f t="shared" si="48"/>
        <v>10</v>
      </c>
      <c r="M2335" s="30" t="s">
        <v>515</v>
      </c>
      <c r="N2335" s="32">
        <f t="shared" si="49"/>
        <v>1.2870370370370365E-2</v>
      </c>
      <c r="O2335" s="33">
        <v>71045</v>
      </c>
      <c r="P2335" s="34">
        <f>VLOOKUP(O2335,'CPT to wRVU'!$A$1:$C$9660,3,FALSE)</f>
        <v>0.18</v>
      </c>
      <c r="Q2335" s="28"/>
      <c r="R2335" s="28"/>
      <c r="S2335" s="28"/>
      <c r="T2335" s="28"/>
    </row>
    <row r="2336" spans="1:20" ht="27" customHeight="1" x14ac:dyDescent="0.2">
      <c r="A2336" s="35" t="s">
        <v>6590</v>
      </c>
      <c r="B2336" s="36" t="s">
        <v>21</v>
      </c>
      <c r="C2336" s="36" t="s">
        <v>28</v>
      </c>
      <c r="D2336" s="36" t="s">
        <v>6122</v>
      </c>
      <c r="E2336" s="36" t="s">
        <v>6591</v>
      </c>
      <c r="F2336" s="36">
        <f t="shared" si="45"/>
        <v>10</v>
      </c>
      <c r="G2336" s="36" t="str">
        <f t="shared" si="46"/>
        <v>03/10/202610:17:31</v>
      </c>
      <c r="H2336" s="36" t="s">
        <v>6122</v>
      </c>
      <c r="I2336" s="37">
        <v>46091</v>
      </c>
      <c r="J2336" s="37" t="str">
        <f t="shared" si="47"/>
        <v>WD</v>
      </c>
      <c r="K2336" s="36" t="s">
        <v>6592</v>
      </c>
      <c r="L2336" s="36">
        <f t="shared" si="48"/>
        <v>10</v>
      </c>
      <c r="M2336" s="36" t="s">
        <v>515</v>
      </c>
      <c r="N2336" s="38">
        <f t="shared" si="49"/>
        <v>2.9282407407407174E-3</v>
      </c>
      <c r="O2336" s="39">
        <v>70450</v>
      </c>
      <c r="P2336" s="40">
        <f>VLOOKUP(O2336,'CPT to wRVU'!$A$1:$C$9660,3,FALSE)</f>
        <v>0.85</v>
      </c>
      <c r="Q2336" s="25"/>
      <c r="R2336" s="25"/>
      <c r="S2336" s="25"/>
      <c r="T2336" s="25"/>
    </row>
    <row r="2337" spans="1:20" ht="27" customHeight="1" x14ac:dyDescent="0.2">
      <c r="A2337" s="29" t="s">
        <v>6593</v>
      </c>
      <c r="B2337" s="30" t="s">
        <v>21</v>
      </c>
      <c r="C2337" s="30" t="s">
        <v>28</v>
      </c>
      <c r="D2337" s="30" t="s">
        <v>6122</v>
      </c>
      <c r="E2337" s="30" t="s">
        <v>6594</v>
      </c>
      <c r="F2337" s="30">
        <f t="shared" si="45"/>
        <v>10</v>
      </c>
      <c r="G2337" s="30" t="str">
        <f t="shared" si="46"/>
        <v>03/10/202610:21:08</v>
      </c>
      <c r="H2337" s="30" t="s">
        <v>6122</v>
      </c>
      <c r="I2337" s="31">
        <v>46091</v>
      </c>
      <c r="J2337" s="31" t="str">
        <f t="shared" si="47"/>
        <v>WD</v>
      </c>
      <c r="K2337" s="30" t="s">
        <v>6595</v>
      </c>
      <c r="L2337" s="30">
        <f t="shared" si="48"/>
        <v>10</v>
      </c>
      <c r="M2337" s="30" t="s">
        <v>515</v>
      </c>
      <c r="N2337" s="32">
        <f t="shared" si="49"/>
        <v>3.9236111111111138E-3</v>
      </c>
      <c r="O2337" s="33">
        <v>70450</v>
      </c>
      <c r="P2337" s="34">
        <f>VLOOKUP(O2337,'CPT to wRVU'!$A$1:$C$9660,3,FALSE)</f>
        <v>0.85</v>
      </c>
      <c r="Q2337" s="28"/>
      <c r="R2337" s="28"/>
      <c r="S2337" s="28"/>
      <c r="T2337" s="28"/>
    </row>
    <row r="2338" spans="1:20" ht="16.5" customHeight="1" x14ac:dyDescent="0.2">
      <c r="A2338" s="35" t="s">
        <v>6596</v>
      </c>
      <c r="B2338" s="36" t="s">
        <v>21</v>
      </c>
      <c r="C2338" s="36" t="s">
        <v>32</v>
      </c>
      <c r="D2338" s="36" t="s">
        <v>6122</v>
      </c>
      <c r="E2338" s="36" t="s">
        <v>6594</v>
      </c>
      <c r="F2338" s="36">
        <f t="shared" si="45"/>
        <v>10</v>
      </c>
      <c r="G2338" s="36" t="str">
        <f t="shared" si="46"/>
        <v>03/10/202610:24:22</v>
      </c>
      <c r="H2338" s="36" t="s">
        <v>6122</v>
      </c>
      <c r="I2338" s="37">
        <v>46091</v>
      </c>
      <c r="J2338" s="37" t="str">
        <f t="shared" si="47"/>
        <v>WD</v>
      </c>
      <c r="K2338" s="36" t="s">
        <v>6597</v>
      </c>
      <c r="L2338" s="36">
        <f t="shared" si="48"/>
        <v>10</v>
      </c>
      <c r="M2338" s="36" t="s">
        <v>515</v>
      </c>
      <c r="N2338" s="38">
        <f t="shared" si="49"/>
        <v>6.1689814814814836E-3</v>
      </c>
      <c r="O2338" s="39">
        <v>72125</v>
      </c>
      <c r="P2338" s="40">
        <f>VLOOKUP(O2338,'CPT to wRVU'!$A$1:$C$9660,3,FALSE)</f>
        <v>1</v>
      </c>
      <c r="Q2338" s="25"/>
      <c r="R2338" s="25"/>
      <c r="S2338" s="25"/>
      <c r="T2338" s="25"/>
    </row>
    <row r="2339" spans="1:20" ht="27" customHeight="1" x14ac:dyDescent="0.2">
      <c r="A2339" s="29" t="s">
        <v>6598</v>
      </c>
      <c r="B2339" s="30" t="s">
        <v>21</v>
      </c>
      <c r="C2339" s="30" t="s">
        <v>380</v>
      </c>
      <c r="D2339" s="30" t="s">
        <v>6122</v>
      </c>
      <c r="E2339" s="30" t="s">
        <v>6599</v>
      </c>
      <c r="F2339" s="30">
        <f t="shared" si="45"/>
        <v>10</v>
      </c>
      <c r="G2339" s="30" t="str">
        <f t="shared" si="46"/>
        <v>03/10/202610:27:01</v>
      </c>
      <c r="H2339" s="30" t="s">
        <v>6122</v>
      </c>
      <c r="I2339" s="31">
        <v>46091</v>
      </c>
      <c r="J2339" s="31" t="str">
        <f t="shared" si="47"/>
        <v>WD</v>
      </c>
      <c r="K2339" s="30" t="s">
        <v>6600</v>
      </c>
      <c r="L2339" s="30">
        <f t="shared" si="48"/>
        <v>10</v>
      </c>
      <c r="M2339" s="30" t="s">
        <v>515</v>
      </c>
      <c r="N2339" s="32">
        <f t="shared" si="49"/>
        <v>8.2407407407407707E-3</v>
      </c>
      <c r="O2339" s="33">
        <v>71275</v>
      </c>
      <c r="P2339" s="34">
        <f>VLOOKUP(O2339,'CPT to wRVU'!$A$1:$C$9660,3,FALSE)</f>
        <v>1.82</v>
      </c>
      <c r="Q2339" s="28"/>
      <c r="R2339" s="28"/>
      <c r="S2339" s="28"/>
      <c r="T2339" s="28"/>
    </row>
    <row r="2340" spans="1:20" ht="27" customHeight="1" x14ac:dyDescent="0.2">
      <c r="A2340" s="35" t="s">
        <v>6601</v>
      </c>
      <c r="B2340" s="36" t="s">
        <v>171</v>
      </c>
      <c r="C2340" s="36" t="s">
        <v>1573</v>
      </c>
      <c r="D2340" s="36" t="s">
        <v>6122</v>
      </c>
      <c r="E2340" s="36" t="s">
        <v>6602</v>
      </c>
      <c r="F2340" s="36">
        <f t="shared" si="45"/>
        <v>9</v>
      </c>
      <c r="G2340" s="36" t="str">
        <f t="shared" si="46"/>
        <v>03/10/202610:39:27</v>
      </c>
      <c r="H2340" s="36" t="s">
        <v>6122</v>
      </c>
      <c r="I2340" s="37">
        <v>46091</v>
      </c>
      <c r="J2340" s="37" t="str">
        <f t="shared" si="47"/>
        <v>WD</v>
      </c>
      <c r="K2340" s="36" t="s">
        <v>6603</v>
      </c>
      <c r="L2340" s="36">
        <f t="shared" si="48"/>
        <v>10</v>
      </c>
      <c r="M2340" s="36" t="s">
        <v>515</v>
      </c>
      <c r="N2340" s="38">
        <f t="shared" si="49"/>
        <v>2.7951388888888928E-2</v>
      </c>
      <c r="O2340" s="39">
        <v>76819</v>
      </c>
      <c r="P2340" s="40">
        <f>VLOOKUP(O2340,'CPT to wRVU'!$A$1:$C$9660,3,FALSE)</f>
        <v>0.77</v>
      </c>
      <c r="Q2340" s="25"/>
      <c r="R2340" s="25"/>
      <c r="S2340" s="25"/>
      <c r="T2340" s="25"/>
    </row>
    <row r="2341" spans="1:20" ht="27" customHeight="1" x14ac:dyDescent="0.2">
      <c r="A2341" s="29" t="s">
        <v>6604</v>
      </c>
      <c r="B2341" s="30" t="s">
        <v>171</v>
      </c>
      <c r="C2341" s="30" t="s">
        <v>387</v>
      </c>
      <c r="D2341" s="30" t="s">
        <v>6122</v>
      </c>
      <c r="E2341" s="30" t="s">
        <v>6605</v>
      </c>
      <c r="F2341" s="30">
        <f t="shared" si="45"/>
        <v>10</v>
      </c>
      <c r="G2341" s="30" t="str">
        <f t="shared" si="46"/>
        <v>03/10/202610:40:37</v>
      </c>
      <c r="H2341" s="30" t="s">
        <v>6122</v>
      </c>
      <c r="I2341" s="31">
        <v>46091</v>
      </c>
      <c r="J2341" s="31" t="str">
        <f t="shared" si="47"/>
        <v>WD</v>
      </c>
      <c r="K2341" s="30" t="s">
        <v>6606</v>
      </c>
      <c r="L2341" s="30">
        <f t="shared" si="48"/>
        <v>10</v>
      </c>
      <c r="M2341" s="30" t="s">
        <v>515</v>
      </c>
      <c r="N2341" s="32">
        <f t="shared" si="49"/>
        <v>1.873842592592595E-2</v>
      </c>
      <c r="O2341" s="33">
        <v>76856</v>
      </c>
      <c r="P2341" s="34">
        <f>VLOOKUP(O2341,'CPT to wRVU'!$A$1:$C$9660,3,FALSE)</f>
        <v>0.69</v>
      </c>
      <c r="Q2341" s="28"/>
      <c r="R2341" s="28"/>
      <c r="S2341" s="28"/>
      <c r="T2341" s="28"/>
    </row>
    <row r="2342" spans="1:20" ht="27" customHeight="1" x14ac:dyDescent="0.2">
      <c r="A2342" s="35" t="s">
        <v>6607</v>
      </c>
      <c r="B2342" s="36" t="s">
        <v>21</v>
      </c>
      <c r="C2342" s="36" t="s">
        <v>80</v>
      </c>
      <c r="D2342" s="36" t="s">
        <v>6122</v>
      </c>
      <c r="E2342" s="36" t="s">
        <v>6608</v>
      </c>
      <c r="F2342" s="36">
        <f t="shared" si="45"/>
        <v>10</v>
      </c>
      <c r="G2342" s="36" t="str">
        <f t="shared" si="46"/>
        <v>03/10/202610:46:57</v>
      </c>
      <c r="H2342" s="36" t="s">
        <v>6122</v>
      </c>
      <c r="I2342" s="37">
        <v>46091</v>
      </c>
      <c r="J2342" s="37" t="str">
        <f t="shared" si="47"/>
        <v>WD</v>
      </c>
      <c r="K2342" s="36" t="s">
        <v>6609</v>
      </c>
      <c r="L2342" s="36">
        <f t="shared" si="48"/>
        <v>10</v>
      </c>
      <c r="M2342" s="36" t="s">
        <v>515</v>
      </c>
      <c r="N2342" s="38">
        <f t="shared" si="49"/>
        <v>5.5555555555555913E-3</v>
      </c>
      <c r="O2342" s="39">
        <v>71275</v>
      </c>
      <c r="P2342" s="40">
        <f>VLOOKUP(O2342,'CPT to wRVU'!$A$1:$C$9660,3,FALSE)</f>
        <v>1.82</v>
      </c>
      <c r="Q2342" s="25"/>
      <c r="R2342" s="25"/>
      <c r="S2342" s="25"/>
      <c r="T2342" s="25"/>
    </row>
    <row r="2343" spans="1:20" ht="27" customHeight="1" x14ac:dyDescent="0.2">
      <c r="A2343" s="29" t="s">
        <v>6610</v>
      </c>
      <c r="B2343" s="30" t="s">
        <v>21</v>
      </c>
      <c r="C2343" s="30" t="s">
        <v>412</v>
      </c>
      <c r="D2343" s="30" t="s">
        <v>6122</v>
      </c>
      <c r="E2343" s="30" t="s">
        <v>6611</v>
      </c>
      <c r="F2343" s="30">
        <f t="shared" si="45"/>
        <v>10</v>
      </c>
      <c r="G2343" s="30" t="str">
        <f t="shared" si="46"/>
        <v>03/10/202610:54:26</v>
      </c>
      <c r="H2343" s="30" t="s">
        <v>6122</v>
      </c>
      <c r="I2343" s="31">
        <v>46091</v>
      </c>
      <c r="J2343" s="31" t="str">
        <f t="shared" si="47"/>
        <v>WD</v>
      </c>
      <c r="K2343" s="30" t="s">
        <v>6612</v>
      </c>
      <c r="L2343" s="30">
        <f t="shared" si="48"/>
        <v>10</v>
      </c>
      <c r="M2343" s="30" t="s">
        <v>515</v>
      </c>
      <c r="N2343" s="32">
        <f t="shared" si="49"/>
        <v>2.8287037037037055E-2</v>
      </c>
      <c r="O2343" s="33">
        <v>74178</v>
      </c>
      <c r="P2343" s="34">
        <f>VLOOKUP(O2343,'CPT to wRVU'!$A$1:$C$9660,3,FALSE)</f>
        <v>2.0099999999999998</v>
      </c>
      <c r="Q2343" s="28"/>
      <c r="R2343" s="28"/>
      <c r="S2343" s="28"/>
      <c r="T2343" s="28"/>
    </row>
    <row r="2344" spans="1:20" ht="27" customHeight="1" x14ac:dyDescent="0.2">
      <c r="A2344" s="35" t="s">
        <v>6613</v>
      </c>
      <c r="B2344" s="36" t="s">
        <v>21</v>
      </c>
      <c r="C2344" s="36" t="s">
        <v>412</v>
      </c>
      <c r="D2344" s="36" t="s">
        <v>6122</v>
      </c>
      <c r="E2344" s="36" t="s">
        <v>6614</v>
      </c>
      <c r="F2344" s="36">
        <f t="shared" si="45"/>
        <v>10</v>
      </c>
      <c r="G2344" s="36" t="str">
        <f t="shared" si="46"/>
        <v>03/10/202611:01:02</v>
      </c>
      <c r="H2344" s="36" t="s">
        <v>6122</v>
      </c>
      <c r="I2344" s="37">
        <v>46091</v>
      </c>
      <c r="J2344" s="37" t="str">
        <f t="shared" si="47"/>
        <v>WD</v>
      </c>
      <c r="K2344" s="36" t="s">
        <v>6615</v>
      </c>
      <c r="L2344" s="36">
        <f t="shared" si="48"/>
        <v>11</v>
      </c>
      <c r="M2344" s="36" t="s">
        <v>515</v>
      </c>
      <c r="N2344" s="38">
        <f t="shared" si="49"/>
        <v>1.2870370370370365E-2</v>
      </c>
      <c r="O2344" s="39">
        <v>74178</v>
      </c>
      <c r="P2344" s="40">
        <f>VLOOKUP(O2344,'CPT to wRVU'!$A$1:$C$9660,3,FALSE)</f>
        <v>2.0099999999999998</v>
      </c>
      <c r="Q2344" s="25"/>
      <c r="R2344" s="25">
        <f>SUM(P2344:P2360)</f>
        <v>17.609999999999996</v>
      </c>
      <c r="S2344" s="26">
        <f>(R2344*55)-450</f>
        <v>518.54999999999973</v>
      </c>
      <c r="T2344" s="25"/>
    </row>
    <row r="2345" spans="1:20" ht="27" customHeight="1" x14ac:dyDescent="0.2">
      <c r="A2345" s="29" t="s">
        <v>6616</v>
      </c>
      <c r="B2345" s="30" t="s">
        <v>21</v>
      </c>
      <c r="C2345" s="30" t="s">
        <v>28</v>
      </c>
      <c r="D2345" s="30" t="s">
        <v>6122</v>
      </c>
      <c r="E2345" s="30" t="s">
        <v>6617</v>
      </c>
      <c r="F2345" s="30">
        <f t="shared" si="45"/>
        <v>10</v>
      </c>
      <c r="G2345" s="30" t="str">
        <f t="shared" si="46"/>
        <v>03/10/202611:03:09</v>
      </c>
      <c r="H2345" s="30" t="s">
        <v>6122</v>
      </c>
      <c r="I2345" s="31">
        <v>46091</v>
      </c>
      <c r="J2345" s="31" t="str">
        <f t="shared" si="47"/>
        <v>WD</v>
      </c>
      <c r="K2345" s="30" t="s">
        <v>6618</v>
      </c>
      <c r="L2345" s="30">
        <f t="shared" si="48"/>
        <v>11</v>
      </c>
      <c r="M2345" s="30" t="s">
        <v>515</v>
      </c>
      <c r="N2345" s="32">
        <f t="shared" si="49"/>
        <v>3.4259259259259434E-3</v>
      </c>
      <c r="O2345" s="33">
        <v>70450</v>
      </c>
      <c r="P2345" s="34">
        <f>VLOOKUP(O2345,'CPT to wRVU'!$A$1:$C$9660,3,FALSE)</f>
        <v>0.85</v>
      </c>
      <c r="Q2345" s="28"/>
      <c r="R2345" s="28"/>
      <c r="S2345" s="28"/>
      <c r="T2345" s="28"/>
    </row>
    <row r="2346" spans="1:20" ht="16.5" customHeight="1" x14ac:dyDescent="0.2">
      <c r="A2346" s="35" t="s">
        <v>6619</v>
      </c>
      <c r="B2346" s="36" t="s">
        <v>171</v>
      </c>
      <c r="C2346" s="36" t="s">
        <v>289</v>
      </c>
      <c r="D2346" s="36" t="s">
        <v>6122</v>
      </c>
      <c r="E2346" s="36" t="s">
        <v>6620</v>
      </c>
      <c r="F2346" s="36">
        <f t="shared" si="45"/>
        <v>11</v>
      </c>
      <c r="G2346" s="36" t="str">
        <f t="shared" si="46"/>
        <v>03/10/202611:05:29</v>
      </c>
      <c r="H2346" s="36" t="s">
        <v>6122</v>
      </c>
      <c r="I2346" s="37">
        <v>46091</v>
      </c>
      <c r="J2346" s="37" t="str">
        <f t="shared" si="47"/>
        <v>WD</v>
      </c>
      <c r="K2346" s="36" t="s">
        <v>6621</v>
      </c>
      <c r="L2346" s="36">
        <f t="shared" si="48"/>
        <v>11</v>
      </c>
      <c r="M2346" s="36" t="s">
        <v>515</v>
      </c>
      <c r="N2346" s="38">
        <f t="shared" si="49"/>
        <v>2.025462962962965E-3</v>
      </c>
      <c r="O2346" s="39">
        <v>76705</v>
      </c>
      <c r="P2346" s="40">
        <f>VLOOKUP(O2346,'CPT to wRVU'!$A$1:$C$9660,3,FALSE)</f>
        <v>0.59</v>
      </c>
      <c r="Q2346" s="25"/>
      <c r="R2346" s="25"/>
      <c r="S2346" s="25"/>
      <c r="T2346" s="25"/>
    </row>
    <row r="2347" spans="1:20" ht="27" customHeight="1" x14ac:dyDescent="0.2">
      <c r="A2347" s="29" t="s">
        <v>6622</v>
      </c>
      <c r="B2347" s="30" t="s">
        <v>171</v>
      </c>
      <c r="C2347" s="30" t="s">
        <v>387</v>
      </c>
      <c r="D2347" s="30" t="s">
        <v>6122</v>
      </c>
      <c r="E2347" s="30" t="s">
        <v>5533</v>
      </c>
      <c r="F2347" s="30">
        <f t="shared" si="45"/>
        <v>10</v>
      </c>
      <c r="G2347" s="30" t="str">
        <f t="shared" si="46"/>
        <v>03/10/202611:08:12</v>
      </c>
      <c r="H2347" s="30" t="s">
        <v>6122</v>
      </c>
      <c r="I2347" s="31">
        <v>46091</v>
      </c>
      <c r="J2347" s="31" t="str">
        <f t="shared" si="47"/>
        <v>WD</v>
      </c>
      <c r="K2347" s="30" t="s">
        <v>6623</v>
      </c>
      <c r="L2347" s="30">
        <f t="shared" si="48"/>
        <v>11</v>
      </c>
      <c r="M2347" s="30" t="s">
        <v>515</v>
      </c>
      <c r="N2347" s="32">
        <f t="shared" si="49"/>
        <v>1.627314814814812E-2</v>
      </c>
      <c r="O2347" s="33">
        <v>76856</v>
      </c>
      <c r="P2347" s="34">
        <f>VLOOKUP(O2347,'CPT to wRVU'!$A$1:$C$9660,3,FALSE)</f>
        <v>0.69</v>
      </c>
      <c r="Q2347" s="28"/>
      <c r="R2347" s="28"/>
      <c r="S2347" s="28"/>
      <c r="T2347" s="28"/>
    </row>
    <row r="2348" spans="1:20" ht="27" customHeight="1" x14ac:dyDescent="0.2">
      <c r="A2348" s="35" t="s">
        <v>6624</v>
      </c>
      <c r="B2348" s="36" t="s">
        <v>21</v>
      </c>
      <c r="C2348" s="36" t="s">
        <v>28</v>
      </c>
      <c r="D2348" s="36" t="s">
        <v>6122</v>
      </c>
      <c r="E2348" s="36" t="s">
        <v>6625</v>
      </c>
      <c r="F2348" s="36">
        <f t="shared" si="45"/>
        <v>11</v>
      </c>
      <c r="G2348" s="36" t="str">
        <f t="shared" si="46"/>
        <v>03/10/202611:11:05</v>
      </c>
      <c r="H2348" s="36" t="s">
        <v>6122</v>
      </c>
      <c r="I2348" s="37">
        <v>46091</v>
      </c>
      <c r="J2348" s="37" t="str">
        <f t="shared" si="47"/>
        <v>WD</v>
      </c>
      <c r="K2348" s="36" t="s">
        <v>6626</v>
      </c>
      <c r="L2348" s="36">
        <f t="shared" si="48"/>
        <v>11</v>
      </c>
      <c r="M2348" s="36" t="s">
        <v>515</v>
      </c>
      <c r="N2348" s="38">
        <f t="shared" si="49"/>
        <v>2.5578703703703631E-3</v>
      </c>
      <c r="O2348" s="39">
        <v>70450</v>
      </c>
      <c r="P2348" s="40">
        <f>VLOOKUP(O2348,'CPT to wRVU'!$A$1:$C$9660,3,FALSE)</f>
        <v>0.85</v>
      </c>
      <c r="Q2348" s="25"/>
      <c r="R2348" s="25"/>
      <c r="S2348" s="25"/>
      <c r="T2348" s="25"/>
    </row>
    <row r="2349" spans="1:20" ht="16.5" customHeight="1" x14ac:dyDescent="0.2">
      <c r="A2349" s="29" t="s">
        <v>6627</v>
      </c>
      <c r="B2349" s="30" t="s">
        <v>21</v>
      </c>
      <c r="C2349" s="30" t="s">
        <v>32</v>
      </c>
      <c r="D2349" s="30" t="s">
        <v>6122</v>
      </c>
      <c r="E2349" s="30" t="s">
        <v>6625</v>
      </c>
      <c r="F2349" s="30">
        <f t="shared" si="45"/>
        <v>11</v>
      </c>
      <c r="G2349" s="30" t="str">
        <f t="shared" si="46"/>
        <v>03/10/202611:13:09</v>
      </c>
      <c r="H2349" s="30" t="s">
        <v>6122</v>
      </c>
      <c r="I2349" s="31">
        <v>46091</v>
      </c>
      <c r="J2349" s="31" t="str">
        <f t="shared" si="47"/>
        <v>WD</v>
      </c>
      <c r="K2349" s="30" t="s">
        <v>6628</v>
      </c>
      <c r="L2349" s="30">
        <f t="shared" si="48"/>
        <v>11</v>
      </c>
      <c r="M2349" s="30" t="s">
        <v>515</v>
      </c>
      <c r="N2349" s="32">
        <f t="shared" si="49"/>
        <v>3.9930555555555691E-3</v>
      </c>
      <c r="O2349" s="33">
        <v>72125</v>
      </c>
      <c r="P2349" s="34">
        <f>VLOOKUP(O2349,'CPT to wRVU'!$A$1:$C$9660,3,FALSE)</f>
        <v>1</v>
      </c>
      <c r="Q2349" s="28"/>
      <c r="R2349" s="28"/>
      <c r="S2349" s="28"/>
      <c r="T2349" s="28"/>
    </row>
    <row r="2350" spans="1:20" ht="27" customHeight="1" x14ac:dyDescent="0.2">
      <c r="A2350" s="35" t="s">
        <v>6629</v>
      </c>
      <c r="B2350" s="36" t="s">
        <v>163</v>
      </c>
      <c r="C2350" s="36" t="s">
        <v>222</v>
      </c>
      <c r="D2350" s="36" t="s">
        <v>6122</v>
      </c>
      <c r="E2350" s="36" t="s">
        <v>6630</v>
      </c>
      <c r="F2350" s="36">
        <f t="shared" si="45"/>
        <v>11</v>
      </c>
      <c r="G2350" s="36" t="str">
        <f t="shared" si="46"/>
        <v>03/10/202611:17:30</v>
      </c>
      <c r="H2350" s="36" t="s">
        <v>6122</v>
      </c>
      <c r="I2350" s="37">
        <v>46091</v>
      </c>
      <c r="J2350" s="37" t="str">
        <f t="shared" si="47"/>
        <v>WD</v>
      </c>
      <c r="K2350" s="36" t="s">
        <v>6631</v>
      </c>
      <c r="L2350" s="36">
        <f t="shared" si="48"/>
        <v>11</v>
      </c>
      <c r="M2350" s="36" t="s">
        <v>515</v>
      </c>
      <c r="N2350" s="38">
        <f t="shared" si="49"/>
        <v>4.2129629629629739E-3</v>
      </c>
      <c r="O2350" s="39">
        <v>70551</v>
      </c>
      <c r="P2350" s="40">
        <f>VLOOKUP(O2350,'CPT to wRVU'!$A$1:$C$9660,3,FALSE)</f>
        <v>1.48</v>
      </c>
      <c r="Q2350" s="25"/>
      <c r="R2350" s="25"/>
      <c r="S2350" s="25"/>
      <c r="T2350" s="25"/>
    </row>
    <row r="2351" spans="1:20" ht="27" customHeight="1" x14ac:dyDescent="0.2">
      <c r="A2351" s="29" t="s">
        <v>6632</v>
      </c>
      <c r="B2351" s="30" t="s">
        <v>21</v>
      </c>
      <c r="C2351" s="30" t="s">
        <v>28</v>
      </c>
      <c r="D2351" s="30" t="s">
        <v>6122</v>
      </c>
      <c r="E2351" s="30" t="s">
        <v>6633</v>
      </c>
      <c r="F2351" s="30">
        <f t="shared" si="45"/>
        <v>11</v>
      </c>
      <c r="G2351" s="30" t="str">
        <f t="shared" si="46"/>
        <v>03/10/202611:21:04</v>
      </c>
      <c r="H2351" s="30" t="s">
        <v>6122</v>
      </c>
      <c r="I2351" s="31">
        <v>46091</v>
      </c>
      <c r="J2351" s="31" t="str">
        <f t="shared" si="47"/>
        <v>WD</v>
      </c>
      <c r="K2351" s="30" t="s">
        <v>6634</v>
      </c>
      <c r="L2351" s="30">
        <f t="shared" si="48"/>
        <v>11</v>
      </c>
      <c r="M2351" s="30" t="s">
        <v>515</v>
      </c>
      <c r="N2351" s="32">
        <f t="shared" si="49"/>
        <v>9.6759259259259212E-3</v>
      </c>
      <c r="O2351" s="33">
        <v>70450</v>
      </c>
      <c r="P2351" s="34">
        <f>VLOOKUP(O2351,'CPT to wRVU'!$A$1:$C$9660,3,FALSE)</f>
        <v>0.85</v>
      </c>
      <c r="Q2351" s="28"/>
      <c r="R2351" s="28"/>
      <c r="S2351" s="28"/>
      <c r="T2351" s="28"/>
    </row>
    <row r="2352" spans="1:20" ht="27" customHeight="1" x14ac:dyDescent="0.2">
      <c r="A2352" s="35" t="s">
        <v>6635</v>
      </c>
      <c r="B2352" s="36" t="s">
        <v>21</v>
      </c>
      <c r="C2352" s="36" t="s">
        <v>32</v>
      </c>
      <c r="D2352" s="36" t="s">
        <v>6122</v>
      </c>
      <c r="E2352" s="36" t="s">
        <v>6633</v>
      </c>
      <c r="F2352" s="36">
        <f t="shared" si="45"/>
        <v>11</v>
      </c>
      <c r="G2352" s="36" t="str">
        <f t="shared" si="46"/>
        <v>03/10/202611:24:00</v>
      </c>
      <c r="H2352" s="36" t="s">
        <v>6122</v>
      </c>
      <c r="I2352" s="37">
        <v>46091</v>
      </c>
      <c r="J2352" s="37" t="str">
        <f t="shared" si="47"/>
        <v>WD</v>
      </c>
      <c r="K2352" s="36" t="s">
        <v>6636</v>
      </c>
      <c r="L2352" s="36">
        <f t="shared" si="48"/>
        <v>11</v>
      </c>
      <c r="M2352" s="36" t="s">
        <v>515</v>
      </c>
      <c r="N2352" s="38">
        <f t="shared" si="49"/>
        <v>1.1712962962962925E-2</v>
      </c>
      <c r="O2352" s="39">
        <v>72125</v>
      </c>
      <c r="P2352" s="40">
        <f>VLOOKUP(O2352,'CPT to wRVU'!$A$1:$C$9660,3,FALSE)</f>
        <v>1</v>
      </c>
      <c r="Q2352" s="25"/>
      <c r="R2352" s="25"/>
      <c r="S2352" s="25"/>
      <c r="T2352" s="25"/>
    </row>
    <row r="2353" spans="1:20" ht="27" customHeight="1" x14ac:dyDescent="0.2">
      <c r="A2353" s="29" t="s">
        <v>6637</v>
      </c>
      <c r="B2353" s="30" t="s">
        <v>21</v>
      </c>
      <c r="C2353" s="30" t="s">
        <v>139</v>
      </c>
      <c r="D2353" s="30" t="s">
        <v>6122</v>
      </c>
      <c r="E2353" s="30" t="s">
        <v>6638</v>
      </c>
      <c r="F2353" s="30">
        <f t="shared" si="45"/>
        <v>10</v>
      </c>
      <c r="G2353" s="30" t="str">
        <f t="shared" si="46"/>
        <v>03/10/202611:27:12</v>
      </c>
      <c r="H2353" s="30" t="s">
        <v>6122</v>
      </c>
      <c r="I2353" s="31">
        <v>46091</v>
      </c>
      <c r="J2353" s="31" t="str">
        <f t="shared" si="47"/>
        <v>WD</v>
      </c>
      <c r="K2353" s="30" t="s">
        <v>6639</v>
      </c>
      <c r="L2353" s="30">
        <f t="shared" si="48"/>
        <v>11</v>
      </c>
      <c r="M2353" s="30" t="s">
        <v>515</v>
      </c>
      <c r="N2353" s="32">
        <f t="shared" si="49"/>
        <v>4.3680555555555556E-2</v>
      </c>
      <c r="O2353" s="33">
        <v>76376</v>
      </c>
      <c r="P2353" s="34">
        <f>VLOOKUP(O2353,'CPT to wRVU'!$A$1:$C$9660,3,FALSE)</f>
        <v>0.2</v>
      </c>
      <c r="Q2353" s="28"/>
      <c r="R2353" s="28"/>
      <c r="S2353" s="28"/>
      <c r="T2353" s="28"/>
    </row>
    <row r="2354" spans="1:20" ht="27" customHeight="1" x14ac:dyDescent="0.2">
      <c r="A2354" s="35" t="s">
        <v>6637</v>
      </c>
      <c r="B2354" s="36" t="s">
        <v>21</v>
      </c>
      <c r="C2354" s="36" t="s">
        <v>139</v>
      </c>
      <c r="D2354" s="36" t="s">
        <v>6122</v>
      </c>
      <c r="E2354" s="36" t="s">
        <v>6638</v>
      </c>
      <c r="F2354" s="36">
        <f t="shared" si="45"/>
        <v>10</v>
      </c>
      <c r="G2354" s="36" t="str">
        <f t="shared" si="46"/>
        <v>03/10/202611:27:12</v>
      </c>
      <c r="H2354" s="36" t="s">
        <v>6122</v>
      </c>
      <c r="I2354" s="37">
        <v>46091</v>
      </c>
      <c r="J2354" s="37" t="str">
        <f t="shared" si="47"/>
        <v>WD</v>
      </c>
      <c r="K2354" s="36" t="s">
        <v>6639</v>
      </c>
      <c r="L2354" s="36">
        <f t="shared" si="48"/>
        <v>11</v>
      </c>
      <c r="M2354" s="36" t="s">
        <v>515</v>
      </c>
      <c r="N2354" s="38">
        <f t="shared" si="49"/>
        <v>4.3680555555555556E-2</v>
      </c>
      <c r="O2354" s="39">
        <v>71260</v>
      </c>
      <c r="P2354" s="40">
        <f>VLOOKUP(O2354,'CPT to wRVU'!$A$1:$C$9660,3,FALSE)</f>
        <v>1.1599999999999999</v>
      </c>
      <c r="Q2354" s="25"/>
      <c r="R2354" s="25"/>
      <c r="S2354" s="25"/>
      <c r="T2354" s="25"/>
    </row>
    <row r="2355" spans="1:20" ht="27" customHeight="1" x14ac:dyDescent="0.2">
      <c r="A2355" s="29" t="s">
        <v>6640</v>
      </c>
      <c r="B2355" s="30" t="s">
        <v>21</v>
      </c>
      <c r="C2355" s="30" t="s">
        <v>84</v>
      </c>
      <c r="D2355" s="30" t="s">
        <v>6122</v>
      </c>
      <c r="E2355" s="30" t="s">
        <v>6638</v>
      </c>
      <c r="F2355" s="30">
        <f t="shared" si="45"/>
        <v>10</v>
      </c>
      <c r="G2355" s="30" t="str">
        <f t="shared" si="46"/>
        <v>03/10/202611:27:12</v>
      </c>
      <c r="H2355" s="30" t="s">
        <v>6122</v>
      </c>
      <c r="I2355" s="31">
        <v>46091</v>
      </c>
      <c r="J2355" s="31" t="str">
        <f t="shared" si="47"/>
        <v>WD</v>
      </c>
      <c r="K2355" s="30" t="s">
        <v>6639</v>
      </c>
      <c r="L2355" s="30">
        <f t="shared" si="48"/>
        <v>11</v>
      </c>
      <c r="M2355" s="30" t="s">
        <v>515</v>
      </c>
      <c r="N2355" s="32">
        <f t="shared" si="49"/>
        <v>4.3680555555555556E-2</v>
      </c>
      <c r="O2355" s="33">
        <v>74177</v>
      </c>
      <c r="P2355" s="34">
        <f>VLOOKUP(O2355,'CPT to wRVU'!$A$1:$C$9660,3,FALSE)</f>
        <v>1.82</v>
      </c>
      <c r="Q2355" s="28"/>
      <c r="R2355" s="28"/>
      <c r="S2355" s="28"/>
      <c r="T2355" s="28"/>
    </row>
    <row r="2356" spans="1:20" ht="27" customHeight="1" x14ac:dyDescent="0.2">
      <c r="A2356" s="35" t="s">
        <v>6641</v>
      </c>
      <c r="B2356" s="36" t="s">
        <v>21</v>
      </c>
      <c r="C2356" s="36" t="s">
        <v>139</v>
      </c>
      <c r="D2356" s="36" t="s">
        <v>6122</v>
      </c>
      <c r="E2356" s="36" t="s">
        <v>6633</v>
      </c>
      <c r="F2356" s="36">
        <f t="shared" si="45"/>
        <v>11</v>
      </c>
      <c r="G2356" s="36" t="str">
        <f t="shared" si="46"/>
        <v>03/10/202611:42:16</v>
      </c>
      <c r="H2356" s="36" t="s">
        <v>6122</v>
      </c>
      <c r="I2356" s="37">
        <v>46091</v>
      </c>
      <c r="J2356" s="37" t="str">
        <f t="shared" si="47"/>
        <v>WD</v>
      </c>
      <c r="K2356" s="36" t="s">
        <v>6030</v>
      </c>
      <c r="L2356" s="36">
        <f t="shared" si="48"/>
        <v>11</v>
      </c>
      <c r="M2356" s="36" t="s">
        <v>515</v>
      </c>
      <c r="N2356" s="38">
        <f t="shared" si="49"/>
        <v>2.4398148148148113E-2</v>
      </c>
      <c r="O2356" s="39">
        <v>76376</v>
      </c>
      <c r="P2356" s="40">
        <f>VLOOKUP(O2356,'CPT to wRVU'!$A$1:$C$9660,3,FALSE)</f>
        <v>0.2</v>
      </c>
      <c r="Q2356" s="25"/>
      <c r="R2356" s="25"/>
      <c r="S2356" s="25"/>
      <c r="T2356" s="25"/>
    </row>
    <row r="2357" spans="1:20" ht="27" customHeight="1" x14ac:dyDescent="0.2">
      <c r="A2357" s="29" t="s">
        <v>6641</v>
      </c>
      <c r="B2357" s="30" t="s">
        <v>21</v>
      </c>
      <c r="C2357" s="30" t="s">
        <v>139</v>
      </c>
      <c r="D2357" s="30" t="s">
        <v>6122</v>
      </c>
      <c r="E2357" s="30" t="s">
        <v>6633</v>
      </c>
      <c r="F2357" s="30">
        <f t="shared" si="45"/>
        <v>11</v>
      </c>
      <c r="G2357" s="30" t="str">
        <f t="shared" si="46"/>
        <v>03/10/202611:42:16</v>
      </c>
      <c r="H2357" s="30" t="s">
        <v>6122</v>
      </c>
      <c r="I2357" s="31">
        <v>46091</v>
      </c>
      <c r="J2357" s="31" t="str">
        <f t="shared" si="47"/>
        <v>WD</v>
      </c>
      <c r="K2357" s="30" t="s">
        <v>6030</v>
      </c>
      <c r="L2357" s="30">
        <f t="shared" si="48"/>
        <v>11</v>
      </c>
      <c r="M2357" s="30" t="s">
        <v>515</v>
      </c>
      <c r="N2357" s="32">
        <f t="shared" si="49"/>
        <v>2.4398148148148113E-2</v>
      </c>
      <c r="O2357" s="33">
        <v>71260</v>
      </c>
      <c r="P2357" s="34">
        <f>VLOOKUP(O2357,'CPT to wRVU'!$A$1:$C$9660,3,FALSE)</f>
        <v>1.1599999999999999</v>
      </c>
      <c r="Q2357" s="28"/>
      <c r="R2357" s="28"/>
      <c r="S2357" s="28"/>
      <c r="T2357" s="28"/>
    </row>
    <row r="2358" spans="1:20" ht="27" customHeight="1" x14ac:dyDescent="0.2">
      <c r="A2358" s="35" t="s">
        <v>6642</v>
      </c>
      <c r="B2358" s="36" t="s">
        <v>21</v>
      </c>
      <c r="C2358" s="36" t="s">
        <v>457</v>
      </c>
      <c r="D2358" s="36" t="s">
        <v>6122</v>
      </c>
      <c r="E2358" s="36" t="s">
        <v>6643</v>
      </c>
      <c r="F2358" s="36">
        <f t="shared" si="45"/>
        <v>10</v>
      </c>
      <c r="G2358" s="36" t="str">
        <f t="shared" si="46"/>
        <v>03/10/202611:49:46</v>
      </c>
      <c r="H2358" s="36" t="s">
        <v>6122</v>
      </c>
      <c r="I2358" s="37">
        <v>46091</v>
      </c>
      <c r="J2358" s="37" t="str">
        <f t="shared" si="47"/>
        <v>WD</v>
      </c>
      <c r="K2358" s="36" t="s">
        <v>6644</v>
      </c>
      <c r="L2358" s="36">
        <f t="shared" si="48"/>
        <v>11</v>
      </c>
      <c r="M2358" s="36" t="s">
        <v>515</v>
      </c>
      <c r="N2358" s="38">
        <f t="shared" si="49"/>
        <v>4.0000000000000036E-2</v>
      </c>
      <c r="O2358" s="39">
        <v>71250</v>
      </c>
      <c r="P2358" s="40">
        <f>VLOOKUP(O2358,'CPT to wRVU'!$A$1:$C$9660,3,FALSE)</f>
        <v>1.08</v>
      </c>
      <c r="Q2358" s="25"/>
      <c r="R2358" s="25"/>
      <c r="S2358" s="25"/>
      <c r="T2358" s="25"/>
    </row>
    <row r="2359" spans="1:20" ht="27" customHeight="1" x14ac:dyDescent="0.2">
      <c r="A2359" s="29" t="s">
        <v>6645</v>
      </c>
      <c r="B2359" s="30" t="s">
        <v>21</v>
      </c>
      <c r="C2359" s="30" t="s">
        <v>28</v>
      </c>
      <c r="D2359" s="30" t="s">
        <v>6122</v>
      </c>
      <c r="E2359" s="30" t="s">
        <v>6646</v>
      </c>
      <c r="F2359" s="30">
        <f t="shared" si="45"/>
        <v>11</v>
      </c>
      <c r="G2359" s="30" t="str">
        <f t="shared" si="46"/>
        <v>03/10/202611:53:33</v>
      </c>
      <c r="H2359" s="30" t="s">
        <v>6122</v>
      </c>
      <c r="I2359" s="31">
        <v>46091</v>
      </c>
      <c r="J2359" s="31" t="str">
        <f t="shared" si="47"/>
        <v>WD</v>
      </c>
      <c r="K2359" s="30" t="s">
        <v>6647</v>
      </c>
      <c r="L2359" s="30">
        <f t="shared" si="48"/>
        <v>11</v>
      </c>
      <c r="M2359" s="30" t="s">
        <v>515</v>
      </c>
      <c r="N2359" s="32">
        <f t="shared" si="49"/>
        <v>7.3842592592592848E-3</v>
      </c>
      <c r="O2359" s="33">
        <v>70450</v>
      </c>
      <c r="P2359" s="34">
        <f>VLOOKUP(O2359,'CPT to wRVU'!$A$1:$C$9660,3,FALSE)</f>
        <v>0.85</v>
      </c>
      <c r="Q2359" s="28"/>
      <c r="R2359" s="28"/>
      <c r="S2359" s="28"/>
      <c r="T2359" s="28"/>
    </row>
    <row r="2360" spans="1:20" ht="27" customHeight="1" x14ac:dyDescent="0.2">
      <c r="A2360" s="35" t="s">
        <v>6648</v>
      </c>
      <c r="B2360" s="36" t="s">
        <v>21</v>
      </c>
      <c r="C2360" s="36" t="s">
        <v>80</v>
      </c>
      <c r="D2360" s="36" t="s">
        <v>6122</v>
      </c>
      <c r="E2360" s="36" t="s">
        <v>6649</v>
      </c>
      <c r="F2360" s="36">
        <f t="shared" si="45"/>
        <v>11</v>
      </c>
      <c r="G2360" s="36" t="str">
        <f t="shared" si="46"/>
        <v>03/10/202611:57:24</v>
      </c>
      <c r="H2360" s="36" t="s">
        <v>6122</v>
      </c>
      <c r="I2360" s="37">
        <v>46091</v>
      </c>
      <c r="J2360" s="37" t="str">
        <f t="shared" si="47"/>
        <v>WD</v>
      </c>
      <c r="K2360" s="36" t="s">
        <v>6650</v>
      </c>
      <c r="L2360" s="36">
        <f t="shared" si="48"/>
        <v>11</v>
      </c>
      <c r="M2360" s="36" t="s">
        <v>515</v>
      </c>
      <c r="N2360" s="38">
        <f t="shared" si="49"/>
        <v>8.8657407407407574E-3</v>
      </c>
      <c r="O2360" s="39">
        <v>71275</v>
      </c>
      <c r="P2360" s="40">
        <f>VLOOKUP(O2360,'CPT to wRVU'!$A$1:$C$9660,3,FALSE)</f>
        <v>1.82</v>
      </c>
      <c r="Q2360" s="25"/>
      <c r="R2360" s="25"/>
      <c r="S2360" s="25"/>
      <c r="T2360" s="25"/>
    </row>
    <row r="2361" spans="1:20" ht="16.5" customHeight="1" x14ac:dyDescent="0.2">
      <c r="A2361" s="29" t="s">
        <v>6651</v>
      </c>
      <c r="B2361" s="30" t="s">
        <v>21</v>
      </c>
      <c r="C2361" s="30" t="s">
        <v>22</v>
      </c>
      <c r="D2361" s="30" t="s">
        <v>6122</v>
      </c>
      <c r="E2361" s="30" t="s">
        <v>6652</v>
      </c>
      <c r="F2361" s="30">
        <f t="shared" si="45"/>
        <v>11</v>
      </c>
      <c r="G2361" s="30" t="str">
        <f t="shared" si="46"/>
        <v>03/10/202612:04:55</v>
      </c>
      <c r="H2361" s="30" t="s">
        <v>6122</v>
      </c>
      <c r="I2361" s="31">
        <v>46091</v>
      </c>
      <c r="J2361" s="31" t="str">
        <f t="shared" si="47"/>
        <v>WD</v>
      </c>
      <c r="K2361" s="30" t="s">
        <v>6653</v>
      </c>
      <c r="L2361" s="30">
        <f t="shared" si="48"/>
        <v>12</v>
      </c>
      <c r="M2361" s="30" t="s">
        <v>515</v>
      </c>
      <c r="N2361" s="32">
        <f t="shared" si="49"/>
        <v>1.1990740740740802E-2</v>
      </c>
      <c r="O2361" s="33">
        <v>74177</v>
      </c>
      <c r="P2361" s="34">
        <f>VLOOKUP(O2361,'CPT to wRVU'!$A$1:$C$9660,3,FALSE)</f>
        <v>1.82</v>
      </c>
      <c r="Q2361" s="28"/>
      <c r="R2361" s="28">
        <f>SUM(P2361:P2372)</f>
        <v>13.11</v>
      </c>
      <c r="S2361" s="41">
        <f>(R2361*55)-450</f>
        <v>271.04999999999995</v>
      </c>
      <c r="T2361" s="28"/>
    </row>
    <row r="2362" spans="1:20" ht="27" customHeight="1" x14ac:dyDescent="0.2">
      <c r="A2362" s="35" t="s">
        <v>6654</v>
      </c>
      <c r="B2362" s="36" t="s">
        <v>171</v>
      </c>
      <c r="C2362" s="36" t="s">
        <v>408</v>
      </c>
      <c r="D2362" s="36" t="s">
        <v>6122</v>
      </c>
      <c r="E2362" s="36" t="s">
        <v>6655</v>
      </c>
      <c r="F2362" s="36">
        <f t="shared" si="45"/>
        <v>11</v>
      </c>
      <c r="G2362" s="36" t="str">
        <f t="shared" si="46"/>
        <v>03/10/202612:08:47</v>
      </c>
      <c r="H2362" s="36" t="s">
        <v>6122</v>
      </c>
      <c r="I2362" s="37">
        <v>46091</v>
      </c>
      <c r="J2362" s="37" t="str">
        <f t="shared" si="47"/>
        <v>WD</v>
      </c>
      <c r="K2362" s="36" t="s">
        <v>5037</v>
      </c>
      <c r="L2362" s="36">
        <f t="shared" si="48"/>
        <v>12</v>
      </c>
      <c r="M2362" s="36" t="s">
        <v>515</v>
      </c>
      <c r="N2362" s="38">
        <f t="shared" si="49"/>
        <v>1.6296296296296309E-2</v>
      </c>
      <c r="O2362" s="39">
        <v>76770</v>
      </c>
      <c r="P2362" s="40">
        <f>VLOOKUP(O2362,'CPT to wRVU'!$A$1:$C$9660,3,FALSE)</f>
        <v>0.74</v>
      </c>
      <c r="Q2362" s="25"/>
      <c r="R2362" s="25"/>
      <c r="S2362" s="25"/>
      <c r="T2362" s="25"/>
    </row>
    <row r="2363" spans="1:20" ht="27" customHeight="1" x14ac:dyDescent="0.2">
      <c r="A2363" s="29" t="s">
        <v>6656</v>
      </c>
      <c r="B2363" s="30" t="s">
        <v>21</v>
      </c>
      <c r="C2363" s="30" t="s">
        <v>22</v>
      </c>
      <c r="D2363" s="30" t="s">
        <v>6122</v>
      </c>
      <c r="E2363" s="30" t="s">
        <v>6657</v>
      </c>
      <c r="F2363" s="30">
        <f t="shared" si="45"/>
        <v>12</v>
      </c>
      <c r="G2363" s="30" t="str">
        <f t="shared" si="46"/>
        <v>03/10/202612:29:42</v>
      </c>
      <c r="H2363" s="30" t="s">
        <v>6122</v>
      </c>
      <c r="I2363" s="31">
        <v>46091</v>
      </c>
      <c r="J2363" s="31" t="str">
        <f t="shared" si="47"/>
        <v>WD</v>
      </c>
      <c r="K2363" s="30" t="s">
        <v>6658</v>
      </c>
      <c r="L2363" s="30">
        <f t="shared" si="48"/>
        <v>12</v>
      </c>
      <c r="M2363" s="30" t="s">
        <v>515</v>
      </c>
      <c r="N2363" s="32">
        <f t="shared" si="49"/>
        <v>1.0879629629629628E-2</v>
      </c>
      <c r="O2363" s="33">
        <v>74177</v>
      </c>
      <c r="P2363" s="34">
        <f>VLOOKUP(O2363,'CPT to wRVU'!$A$1:$C$9660,3,FALSE)</f>
        <v>1.82</v>
      </c>
      <c r="Q2363" s="28"/>
      <c r="R2363" s="28"/>
      <c r="S2363" s="28"/>
      <c r="T2363" s="28"/>
    </row>
    <row r="2364" spans="1:20" ht="27" customHeight="1" x14ac:dyDescent="0.2">
      <c r="A2364" s="35" t="s">
        <v>6659</v>
      </c>
      <c r="B2364" s="36" t="s">
        <v>21</v>
      </c>
      <c r="C2364" s="36" t="s">
        <v>22</v>
      </c>
      <c r="D2364" s="36" t="s">
        <v>6122</v>
      </c>
      <c r="E2364" s="36" t="s">
        <v>6660</v>
      </c>
      <c r="F2364" s="36">
        <f t="shared" si="45"/>
        <v>12</v>
      </c>
      <c r="G2364" s="36" t="str">
        <f t="shared" si="46"/>
        <v>03/10/202612:32:59</v>
      </c>
      <c r="H2364" s="36" t="s">
        <v>6122</v>
      </c>
      <c r="I2364" s="37">
        <v>46091</v>
      </c>
      <c r="J2364" s="37" t="str">
        <f t="shared" si="47"/>
        <v>WD</v>
      </c>
      <c r="K2364" s="36" t="s">
        <v>6661</v>
      </c>
      <c r="L2364" s="36">
        <f t="shared" si="48"/>
        <v>12</v>
      </c>
      <c r="M2364" s="36" t="s">
        <v>515</v>
      </c>
      <c r="N2364" s="38">
        <f t="shared" si="49"/>
        <v>1.1990740740740691E-2</v>
      </c>
      <c r="O2364" s="39">
        <v>74177</v>
      </c>
      <c r="P2364" s="40">
        <f>VLOOKUP(O2364,'CPT to wRVU'!$A$1:$C$9660,3,FALSE)</f>
        <v>1.82</v>
      </c>
      <c r="Q2364" s="25"/>
      <c r="R2364" s="25"/>
      <c r="S2364" s="25"/>
      <c r="T2364" s="25"/>
    </row>
    <row r="2365" spans="1:20" ht="16.5" customHeight="1" x14ac:dyDescent="0.2">
      <c r="A2365" s="29" t="s">
        <v>6662</v>
      </c>
      <c r="B2365" s="30" t="s">
        <v>21</v>
      </c>
      <c r="C2365" s="30" t="s">
        <v>139</v>
      </c>
      <c r="D2365" s="30" t="s">
        <v>6122</v>
      </c>
      <c r="E2365" s="30" t="s">
        <v>6663</v>
      </c>
      <c r="F2365" s="30">
        <f t="shared" si="45"/>
        <v>11</v>
      </c>
      <c r="G2365" s="30" t="str">
        <f t="shared" si="46"/>
        <v>03/10/202612:34:54</v>
      </c>
      <c r="H2365" s="30" t="s">
        <v>6122</v>
      </c>
      <c r="I2365" s="31">
        <v>46091</v>
      </c>
      <c r="J2365" s="31" t="str">
        <f t="shared" si="47"/>
        <v>WD</v>
      </c>
      <c r="K2365" s="30" t="s">
        <v>6664</v>
      </c>
      <c r="L2365" s="30">
        <f t="shared" si="48"/>
        <v>12</v>
      </c>
      <c r="M2365" s="30" t="s">
        <v>515</v>
      </c>
      <c r="N2365" s="32">
        <f t="shared" si="49"/>
        <v>5.6076388888888884E-2</v>
      </c>
      <c r="O2365" s="33">
        <v>76376</v>
      </c>
      <c r="P2365" s="34">
        <f>VLOOKUP(O2365,'CPT to wRVU'!$A$1:$C$9660,3,FALSE)</f>
        <v>0.2</v>
      </c>
      <c r="Q2365" s="28"/>
      <c r="R2365" s="28"/>
      <c r="S2365" s="28"/>
      <c r="T2365" s="28"/>
    </row>
    <row r="2366" spans="1:20" ht="27" customHeight="1" x14ac:dyDescent="0.2">
      <c r="A2366" s="35" t="s">
        <v>6662</v>
      </c>
      <c r="B2366" s="36" t="s">
        <v>21</v>
      </c>
      <c r="C2366" s="36" t="s">
        <v>139</v>
      </c>
      <c r="D2366" s="36" t="s">
        <v>6122</v>
      </c>
      <c r="E2366" s="36" t="s">
        <v>6663</v>
      </c>
      <c r="F2366" s="36">
        <f t="shared" si="45"/>
        <v>11</v>
      </c>
      <c r="G2366" s="36" t="str">
        <f t="shared" si="46"/>
        <v>03/10/202612:34:54</v>
      </c>
      <c r="H2366" s="36" t="s">
        <v>6122</v>
      </c>
      <c r="I2366" s="37">
        <v>46091</v>
      </c>
      <c r="J2366" s="37" t="str">
        <f t="shared" si="47"/>
        <v>WD</v>
      </c>
      <c r="K2366" s="36" t="s">
        <v>6664</v>
      </c>
      <c r="L2366" s="36">
        <f t="shared" si="48"/>
        <v>12</v>
      </c>
      <c r="M2366" s="36" t="s">
        <v>515</v>
      </c>
      <c r="N2366" s="38">
        <f t="shared" si="49"/>
        <v>5.6076388888888884E-2</v>
      </c>
      <c r="O2366" s="39">
        <v>71260</v>
      </c>
      <c r="P2366" s="40">
        <f>VLOOKUP(O2366,'CPT to wRVU'!$A$1:$C$9660,3,FALSE)</f>
        <v>1.1599999999999999</v>
      </c>
      <c r="Q2366" s="25"/>
      <c r="R2366" s="25"/>
      <c r="S2366" s="25"/>
      <c r="T2366" s="25"/>
    </row>
    <row r="2367" spans="1:20" ht="27" customHeight="1" x14ac:dyDescent="0.2">
      <c r="A2367" s="29" t="s">
        <v>6665</v>
      </c>
      <c r="B2367" s="30" t="s">
        <v>21</v>
      </c>
      <c r="C2367" s="30" t="s">
        <v>22</v>
      </c>
      <c r="D2367" s="30" t="s">
        <v>6122</v>
      </c>
      <c r="E2367" s="30" t="s">
        <v>6663</v>
      </c>
      <c r="F2367" s="30">
        <f t="shared" si="45"/>
        <v>11</v>
      </c>
      <c r="G2367" s="30" t="str">
        <f t="shared" si="46"/>
        <v>03/10/202612:34:54</v>
      </c>
      <c r="H2367" s="30" t="s">
        <v>6122</v>
      </c>
      <c r="I2367" s="31">
        <v>46091</v>
      </c>
      <c r="J2367" s="31" t="str">
        <f t="shared" si="47"/>
        <v>WD</v>
      </c>
      <c r="K2367" s="30" t="s">
        <v>6664</v>
      </c>
      <c r="L2367" s="30">
        <f t="shared" si="48"/>
        <v>12</v>
      </c>
      <c r="M2367" s="30" t="s">
        <v>515</v>
      </c>
      <c r="N2367" s="32">
        <f t="shared" si="49"/>
        <v>5.6076388888888884E-2</v>
      </c>
      <c r="O2367" s="33">
        <v>74177</v>
      </c>
      <c r="P2367" s="34">
        <f>VLOOKUP(O2367,'CPT to wRVU'!$A$1:$C$9660,3,FALSE)</f>
        <v>1.82</v>
      </c>
      <c r="Q2367" s="28"/>
      <c r="R2367" s="28"/>
      <c r="S2367" s="28"/>
      <c r="T2367" s="28"/>
    </row>
    <row r="2368" spans="1:20" ht="27" customHeight="1" x14ac:dyDescent="0.2">
      <c r="A2368" s="35" t="s">
        <v>6666</v>
      </c>
      <c r="B2368" s="36" t="s">
        <v>21</v>
      </c>
      <c r="C2368" s="36" t="s">
        <v>28</v>
      </c>
      <c r="D2368" s="36" t="s">
        <v>6122</v>
      </c>
      <c r="E2368" s="36" t="s">
        <v>6667</v>
      </c>
      <c r="F2368" s="36">
        <f t="shared" si="45"/>
        <v>12</v>
      </c>
      <c r="G2368" s="36" t="str">
        <f t="shared" si="46"/>
        <v>03/10/202612:37:33</v>
      </c>
      <c r="H2368" s="36" t="s">
        <v>6122</v>
      </c>
      <c r="I2368" s="37">
        <v>46091</v>
      </c>
      <c r="J2368" s="37" t="str">
        <f t="shared" si="47"/>
        <v>WD</v>
      </c>
      <c r="K2368" s="36" t="s">
        <v>6668</v>
      </c>
      <c r="L2368" s="36">
        <f t="shared" si="48"/>
        <v>12</v>
      </c>
      <c r="M2368" s="36" t="s">
        <v>515</v>
      </c>
      <c r="N2368" s="38">
        <f t="shared" si="49"/>
        <v>3.7962962962962976E-3</v>
      </c>
      <c r="O2368" s="39">
        <v>70450</v>
      </c>
      <c r="P2368" s="40">
        <f>VLOOKUP(O2368,'CPT to wRVU'!$A$1:$C$9660,3,FALSE)</f>
        <v>0.85</v>
      </c>
      <c r="Q2368" s="25"/>
      <c r="R2368" s="25"/>
      <c r="S2368" s="25"/>
      <c r="T2368" s="25"/>
    </row>
    <row r="2369" spans="1:20" ht="27" customHeight="1" x14ac:dyDescent="0.2">
      <c r="A2369" s="29" t="s">
        <v>6669</v>
      </c>
      <c r="B2369" s="30" t="s">
        <v>21</v>
      </c>
      <c r="C2369" s="30" t="s">
        <v>32</v>
      </c>
      <c r="D2369" s="30" t="s">
        <v>6122</v>
      </c>
      <c r="E2369" s="30" t="s">
        <v>6667</v>
      </c>
      <c r="F2369" s="30">
        <f t="shared" si="45"/>
        <v>12</v>
      </c>
      <c r="G2369" s="30" t="str">
        <f t="shared" si="46"/>
        <v>03/10/202612:45:18</v>
      </c>
      <c r="H2369" s="30" t="s">
        <v>6122</v>
      </c>
      <c r="I2369" s="31">
        <v>46091</v>
      </c>
      <c r="J2369" s="31" t="str">
        <f t="shared" si="47"/>
        <v>WD</v>
      </c>
      <c r="K2369" s="30" t="s">
        <v>6670</v>
      </c>
      <c r="L2369" s="30">
        <f t="shared" si="48"/>
        <v>12</v>
      </c>
      <c r="M2369" s="30" t="s">
        <v>515</v>
      </c>
      <c r="N2369" s="32">
        <f t="shared" si="49"/>
        <v>9.1782407407408062E-3</v>
      </c>
      <c r="O2369" s="33">
        <v>72125</v>
      </c>
      <c r="P2369" s="34">
        <f>VLOOKUP(O2369,'CPT to wRVU'!$A$1:$C$9660,3,FALSE)</f>
        <v>1</v>
      </c>
      <c r="Q2369" s="28"/>
      <c r="R2369" s="28"/>
      <c r="S2369" s="28"/>
      <c r="T2369" s="28"/>
    </row>
    <row r="2370" spans="1:20" ht="27" customHeight="1" x14ac:dyDescent="0.2">
      <c r="A2370" s="35" t="s">
        <v>6671</v>
      </c>
      <c r="B2370" s="36" t="s">
        <v>21</v>
      </c>
      <c r="C2370" s="36" t="s">
        <v>28</v>
      </c>
      <c r="D2370" s="36" t="s">
        <v>6122</v>
      </c>
      <c r="E2370" s="36" t="s">
        <v>6672</v>
      </c>
      <c r="F2370" s="36">
        <f t="shared" si="45"/>
        <v>12</v>
      </c>
      <c r="G2370" s="36" t="str">
        <f t="shared" si="46"/>
        <v>03/10/202612:47:33</v>
      </c>
      <c r="H2370" s="36" t="s">
        <v>6122</v>
      </c>
      <c r="I2370" s="37">
        <v>46091</v>
      </c>
      <c r="J2370" s="37" t="str">
        <f t="shared" si="47"/>
        <v>WD</v>
      </c>
      <c r="K2370" s="36" t="s">
        <v>6673</v>
      </c>
      <c r="L2370" s="36">
        <f t="shared" si="48"/>
        <v>12</v>
      </c>
      <c r="M2370" s="36" t="s">
        <v>515</v>
      </c>
      <c r="N2370" s="38">
        <f t="shared" si="49"/>
        <v>5.3125000000000533E-3</v>
      </c>
      <c r="O2370" s="39">
        <v>70450</v>
      </c>
      <c r="P2370" s="40">
        <f>VLOOKUP(O2370,'CPT to wRVU'!$A$1:$C$9660,3,FALSE)</f>
        <v>0.85</v>
      </c>
      <c r="Q2370" s="25"/>
      <c r="R2370" s="25"/>
      <c r="S2370" s="25"/>
      <c r="T2370" s="25"/>
    </row>
    <row r="2371" spans="1:20" ht="16.5" customHeight="1" x14ac:dyDescent="0.2">
      <c r="A2371" s="29" t="s">
        <v>6674</v>
      </c>
      <c r="B2371" s="30" t="s">
        <v>40</v>
      </c>
      <c r="C2371" s="30" t="s">
        <v>2043</v>
      </c>
      <c r="D2371" s="30" t="s">
        <v>6122</v>
      </c>
      <c r="E2371" s="30" t="s">
        <v>6675</v>
      </c>
      <c r="F2371" s="30">
        <f t="shared" si="45"/>
        <v>12</v>
      </c>
      <c r="G2371" s="30" t="str">
        <f t="shared" si="46"/>
        <v>03/10/202612:51:07</v>
      </c>
      <c r="H2371" s="30" t="s">
        <v>6122</v>
      </c>
      <c r="I2371" s="31">
        <v>46091</v>
      </c>
      <c r="J2371" s="31" t="str">
        <f t="shared" si="47"/>
        <v>WD</v>
      </c>
      <c r="K2371" s="30" t="s">
        <v>6676</v>
      </c>
      <c r="L2371" s="30">
        <f t="shared" si="48"/>
        <v>12</v>
      </c>
      <c r="M2371" s="30" t="s">
        <v>515</v>
      </c>
      <c r="N2371" s="32">
        <f t="shared" si="49"/>
        <v>5.9722222222221566E-3</v>
      </c>
      <c r="O2371" s="33">
        <v>76010</v>
      </c>
      <c r="P2371" s="34">
        <f>VLOOKUP(O2371,'CPT to wRVU'!$A$1:$C$9660,3,FALSE)</f>
        <v>0.18</v>
      </c>
      <c r="Q2371" s="28"/>
      <c r="R2371" s="28"/>
      <c r="S2371" s="28"/>
      <c r="T2371" s="28"/>
    </row>
    <row r="2372" spans="1:20" ht="27" customHeight="1" x14ac:dyDescent="0.2">
      <c r="A2372" s="35" t="s">
        <v>6677</v>
      </c>
      <c r="B2372" s="36" t="s">
        <v>21</v>
      </c>
      <c r="C2372" s="36" t="s">
        <v>28</v>
      </c>
      <c r="D2372" s="36" t="s">
        <v>6122</v>
      </c>
      <c r="E2372" s="36" t="s">
        <v>6678</v>
      </c>
      <c r="F2372" s="36">
        <f t="shared" si="45"/>
        <v>12</v>
      </c>
      <c r="G2372" s="36" t="str">
        <f t="shared" si="46"/>
        <v>03/10/202612:51:37</v>
      </c>
      <c r="H2372" s="36" t="s">
        <v>6122</v>
      </c>
      <c r="I2372" s="37">
        <v>46091</v>
      </c>
      <c r="J2372" s="37" t="str">
        <f t="shared" si="47"/>
        <v>WD</v>
      </c>
      <c r="K2372" s="36" t="s">
        <v>6679</v>
      </c>
      <c r="L2372" s="36">
        <f t="shared" si="48"/>
        <v>12</v>
      </c>
      <c r="M2372" s="36" t="s">
        <v>515</v>
      </c>
      <c r="N2372" s="38">
        <f t="shared" si="49"/>
        <v>6.134259259259256E-3</v>
      </c>
      <c r="O2372" s="39">
        <v>70450</v>
      </c>
      <c r="P2372" s="40">
        <f>VLOOKUP(O2372,'CPT to wRVU'!$A$1:$C$9660,3,FALSE)</f>
        <v>0.85</v>
      </c>
      <c r="Q2372" s="25"/>
      <c r="R2372" s="25"/>
      <c r="S2372" s="25"/>
      <c r="T2372" s="25"/>
    </row>
    <row r="2373" spans="1:20" ht="27" customHeight="1" x14ac:dyDescent="0.2">
      <c r="A2373" s="29" t="s">
        <v>6680</v>
      </c>
      <c r="B2373" s="30" t="s">
        <v>21</v>
      </c>
      <c r="C2373" s="30" t="s">
        <v>32</v>
      </c>
      <c r="D2373" s="30" t="s">
        <v>6122</v>
      </c>
      <c r="E2373" s="30" t="s">
        <v>6678</v>
      </c>
      <c r="F2373" s="30">
        <f t="shared" si="45"/>
        <v>12</v>
      </c>
      <c r="G2373" s="30" t="str">
        <f t="shared" si="46"/>
        <v>03/10/202613:01:56</v>
      </c>
      <c r="H2373" s="30" t="s">
        <v>6122</v>
      </c>
      <c r="I2373" s="31">
        <v>46091</v>
      </c>
      <c r="J2373" s="31" t="str">
        <f t="shared" si="47"/>
        <v>WD</v>
      </c>
      <c r="K2373" s="30" t="s">
        <v>6681</v>
      </c>
      <c r="L2373" s="30">
        <f t="shared" si="48"/>
        <v>13</v>
      </c>
      <c r="M2373" s="30" t="s">
        <v>515</v>
      </c>
      <c r="N2373" s="32">
        <f t="shared" si="49"/>
        <v>1.3298611111111081E-2</v>
      </c>
      <c r="O2373" s="33">
        <v>72125</v>
      </c>
      <c r="P2373" s="34">
        <f>VLOOKUP(O2373,'CPT to wRVU'!$A$1:$C$9660,3,FALSE)</f>
        <v>1</v>
      </c>
      <c r="Q2373" s="28"/>
      <c r="R2373" s="28">
        <f>SUM(P2373:P2401)</f>
        <v>26.889999999999993</v>
      </c>
      <c r="S2373" s="41">
        <f>(R2373*55)-450</f>
        <v>1028.9499999999996</v>
      </c>
      <c r="T2373" s="28"/>
    </row>
    <row r="2374" spans="1:20" ht="27" customHeight="1" x14ac:dyDescent="0.2">
      <c r="A2374" s="35" t="s">
        <v>6682</v>
      </c>
      <c r="B2374" s="36" t="s">
        <v>21</v>
      </c>
      <c r="C2374" s="36" t="s">
        <v>28</v>
      </c>
      <c r="D2374" s="36" t="s">
        <v>6122</v>
      </c>
      <c r="E2374" s="36" t="s">
        <v>6683</v>
      </c>
      <c r="F2374" s="36">
        <f t="shared" si="45"/>
        <v>12</v>
      </c>
      <c r="G2374" s="36" t="str">
        <f t="shared" si="46"/>
        <v>03/10/202613:03:49</v>
      </c>
      <c r="H2374" s="36" t="s">
        <v>6122</v>
      </c>
      <c r="I2374" s="37">
        <v>46091</v>
      </c>
      <c r="J2374" s="37" t="str">
        <f t="shared" si="47"/>
        <v>WD</v>
      </c>
      <c r="K2374" s="36" t="s">
        <v>6684</v>
      </c>
      <c r="L2374" s="36">
        <f t="shared" si="48"/>
        <v>13</v>
      </c>
      <c r="M2374" s="36" t="s">
        <v>515</v>
      </c>
      <c r="N2374" s="38">
        <f t="shared" si="49"/>
        <v>3.7268518518518423E-3</v>
      </c>
      <c r="O2374" s="39">
        <v>70450</v>
      </c>
      <c r="P2374" s="40">
        <f>VLOOKUP(O2374,'CPT to wRVU'!$A$1:$C$9660,3,FALSE)</f>
        <v>0.85</v>
      </c>
      <c r="Q2374" s="25"/>
      <c r="R2374" s="25"/>
      <c r="S2374" s="25"/>
      <c r="T2374" s="25"/>
    </row>
    <row r="2375" spans="1:20" ht="27" customHeight="1" x14ac:dyDescent="0.2">
      <c r="A2375" s="29" t="s">
        <v>6685</v>
      </c>
      <c r="B2375" s="30" t="s">
        <v>21</v>
      </c>
      <c r="C2375" s="30" t="s">
        <v>139</v>
      </c>
      <c r="D2375" s="30" t="s">
        <v>6122</v>
      </c>
      <c r="E2375" s="30" t="s">
        <v>6678</v>
      </c>
      <c r="F2375" s="30">
        <f t="shared" si="45"/>
        <v>12</v>
      </c>
      <c r="G2375" s="30" t="str">
        <f t="shared" si="46"/>
        <v>03/10/202613:05:59</v>
      </c>
      <c r="H2375" s="30" t="s">
        <v>6122</v>
      </c>
      <c r="I2375" s="31">
        <v>46091</v>
      </c>
      <c r="J2375" s="31" t="str">
        <f t="shared" si="47"/>
        <v>WD</v>
      </c>
      <c r="K2375" s="30" t="s">
        <v>6686</v>
      </c>
      <c r="L2375" s="30">
        <f t="shared" si="48"/>
        <v>13</v>
      </c>
      <c r="M2375" s="30" t="s">
        <v>515</v>
      </c>
      <c r="N2375" s="32">
        <f t="shared" si="49"/>
        <v>1.6111111111111076E-2</v>
      </c>
      <c r="O2375" s="33">
        <v>76376</v>
      </c>
      <c r="P2375" s="34">
        <f>VLOOKUP(O2375,'CPT to wRVU'!$A$1:$C$9660,3,FALSE)</f>
        <v>0.2</v>
      </c>
      <c r="Q2375" s="28"/>
      <c r="R2375" s="28"/>
      <c r="S2375" s="28"/>
      <c r="T2375" s="28"/>
    </row>
    <row r="2376" spans="1:20" ht="16.5" customHeight="1" x14ac:dyDescent="0.2">
      <c r="A2376" s="35" t="s">
        <v>6685</v>
      </c>
      <c r="B2376" s="36" t="s">
        <v>21</v>
      </c>
      <c r="C2376" s="36" t="s">
        <v>139</v>
      </c>
      <c r="D2376" s="36" t="s">
        <v>6122</v>
      </c>
      <c r="E2376" s="36" t="s">
        <v>6678</v>
      </c>
      <c r="F2376" s="36">
        <f t="shared" si="45"/>
        <v>12</v>
      </c>
      <c r="G2376" s="36" t="str">
        <f t="shared" si="46"/>
        <v>03/10/202613:05:59</v>
      </c>
      <c r="H2376" s="36" t="s">
        <v>6122</v>
      </c>
      <c r="I2376" s="37">
        <v>46091</v>
      </c>
      <c r="J2376" s="37" t="str">
        <f t="shared" si="47"/>
        <v>WD</v>
      </c>
      <c r="K2376" s="36" t="s">
        <v>6686</v>
      </c>
      <c r="L2376" s="36">
        <f t="shared" si="48"/>
        <v>13</v>
      </c>
      <c r="M2376" s="36" t="s">
        <v>515</v>
      </c>
      <c r="N2376" s="38">
        <f t="shared" si="49"/>
        <v>1.6111111111111076E-2</v>
      </c>
      <c r="O2376" s="39">
        <v>71260</v>
      </c>
      <c r="P2376" s="40">
        <f>VLOOKUP(O2376,'CPT to wRVU'!$A$1:$C$9660,3,FALSE)</f>
        <v>1.1599999999999999</v>
      </c>
      <c r="Q2376" s="25"/>
      <c r="R2376" s="25"/>
      <c r="S2376" s="25"/>
      <c r="T2376" s="25"/>
    </row>
    <row r="2377" spans="1:20" ht="27" customHeight="1" x14ac:dyDescent="0.2">
      <c r="A2377" s="29" t="s">
        <v>6687</v>
      </c>
      <c r="B2377" s="30" t="s">
        <v>21</v>
      </c>
      <c r="C2377" s="30" t="s">
        <v>84</v>
      </c>
      <c r="D2377" s="30" t="s">
        <v>6122</v>
      </c>
      <c r="E2377" s="30" t="s">
        <v>6678</v>
      </c>
      <c r="F2377" s="30">
        <f t="shared" si="45"/>
        <v>12</v>
      </c>
      <c r="G2377" s="30" t="str">
        <f t="shared" si="46"/>
        <v>03/10/202613:05:59</v>
      </c>
      <c r="H2377" s="30" t="s">
        <v>6122</v>
      </c>
      <c r="I2377" s="31">
        <v>46091</v>
      </c>
      <c r="J2377" s="31" t="str">
        <f t="shared" si="47"/>
        <v>WD</v>
      </c>
      <c r="K2377" s="30" t="s">
        <v>6686</v>
      </c>
      <c r="L2377" s="30">
        <f t="shared" si="48"/>
        <v>13</v>
      </c>
      <c r="M2377" s="30" t="s">
        <v>515</v>
      </c>
      <c r="N2377" s="32">
        <f t="shared" si="49"/>
        <v>1.6111111111111076E-2</v>
      </c>
      <c r="O2377" s="33">
        <v>74177</v>
      </c>
      <c r="P2377" s="34">
        <f>VLOOKUP(O2377,'CPT to wRVU'!$A$1:$C$9660,3,FALSE)</f>
        <v>1.82</v>
      </c>
      <c r="Q2377" s="28"/>
      <c r="R2377" s="28"/>
      <c r="S2377" s="28"/>
      <c r="T2377" s="28"/>
    </row>
    <row r="2378" spans="1:20" ht="27" customHeight="1" x14ac:dyDescent="0.2">
      <c r="A2378" s="35" t="s">
        <v>6688</v>
      </c>
      <c r="B2378" s="36" t="s">
        <v>21</v>
      </c>
      <c r="C2378" s="36" t="s">
        <v>76</v>
      </c>
      <c r="D2378" s="36" t="s">
        <v>6122</v>
      </c>
      <c r="E2378" s="36" t="s">
        <v>6683</v>
      </c>
      <c r="F2378" s="36">
        <f t="shared" si="45"/>
        <v>12</v>
      </c>
      <c r="G2378" s="36" t="str">
        <f t="shared" si="46"/>
        <v>03/10/202613:09:50</v>
      </c>
      <c r="H2378" s="36" t="s">
        <v>6122</v>
      </c>
      <c r="I2378" s="37">
        <v>46091</v>
      </c>
      <c r="J2378" s="37" t="str">
        <f t="shared" si="47"/>
        <v>WD</v>
      </c>
      <c r="K2378" s="36" t="s">
        <v>6689</v>
      </c>
      <c r="L2378" s="36">
        <f t="shared" si="48"/>
        <v>13</v>
      </c>
      <c r="M2378" s="36" t="s">
        <v>515</v>
      </c>
      <c r="N2378" s="38">
        <f t="shared" si="49"/>
        <v>7.9050925925925331E-3</v>
      </c>
      <c r="O2378" s="39">
        <v>70496</v>
      </c>
      <c r="P2378" s="40">
        <f>VLOOKUP(O2378,'CPT to wRVU'!$A$1:$C$9660,3,FALSE)</f>
        <v>1.75</v>
      </c>
      <c r="Q2378" s="25"/>
      <c r="R2378" s="25"/>
      <c r="S2378" s="25"/>
      <c r="T2378" s="25"/>
    </row>
    <row r="2379" spans="1:20" ht="27" customHeight="1" x14ac:dyDescent="0.2">
      <c r="A2379" s="29" t="s">
        <v>6690</v>
      </c>
      <c r="B2379" s="30" t="s">
        <v>21</v>
      </c>
      <c r="C2379" s="30" t="s">
        <v>72</v>
      </c>
      <c r="D2379" s="30" t="s">
        <v>6122</v>
      </c>
      <c r="E2379" s="30" t="s">
        <v>6683</v>
      </c>
      <c r="F2379" s="30">
        <f t="shared" si="45"/>
        <v>12</v>
      </c>
      <c r="G2379" s="30" t="str">
        <f t="shared" si="46"/>
        <v>03/10/202613:09:50</v>
      </c>
      <c r="H2379" s="30" t="s">
        <v>6122</v>
      </c>
      <c r="I2379" s="31">
        <v>46091</v>
      </c>
      <c r="J2379" s="31" t="str">
        <f t="shared" si="47"/>
        <v>WD</v>
      </c>
      <c r="K2379" s="30" t="s">
        <v>6689</v>
      </c>
      <c r="L2379" s="30">
        <f t="shared" si="48"/>
        <v>13</v>
      </c>
      <c r="M2379" s="30" t="s">
        <v>515</v>
      </c>
      <c r="N2379" s="32">
        <f t="shared" si="49"/>
        <v>7.9050925925925331E-3</v>
      </c>
      <c r="O2379" s="33">
        <v>70498</v>
      </c>
      <c r="P2379" s="34">
        <f>VLOOKUP(O2379,'CPT to wRVU'!$A$1:$C$9660,3,FALSE)</f>
        <v>1.75</v>
      </c>
      <c r="Q2379" s="28"/>
      <c r="R2379" s="28"/>
      <c r="S2379" s="28"/>
      <c r="T2379" s="28"/>
    </row>
    <row r="2380" spans="1:20" ht="27" customHeight="1" x14ac:dyDescent="0.2">
      <c r="A2380" s="35" t="s">
        <v>6691</v>
      </c>
      <c r="B2380" s="36" t="s">
        <v>21</v>
      </c>
      <c r="C2380" s="36" t="s">
        <v>28</v>
      </c>
      <c r="D2380" s="36" t="s">
        <v>6122</v>
      </c>
      <c r="E2380" s="36" t="s">
        <v>6692</v>
      </c>
      <c r="F2380" s="36">
        <f t="shared" si="45"/>
        <v>13</v>
      </c>
      <c r="G2380" s="36" t="str">
        <f t="shared" si="46"/>
        <v>03/10/202613:11:52</v>
      </c>
      <c r="H2380" s="36" t="s">
        <v>6122</v>
      </c>
      <c r="I2380" s="37">
        <v>46091</v>
      </c>
      <c r="J2380" s="37" t="str">
        <f t="shared" si="47"/>
        <v>WD</v>
      </c>
      <c r="K2380" s="36" t="s">
        <v>6693</v>
      </c>
      <c r="L2380" s="36">
        <f t="shared" si="48"/>
        <v>13</v>
      </c>
      <c r="M2380" s="36" t="s">
        <v>515</v>
      </c>
      <c r="N2380" s="38">
        <f t="shared" si="49"/>
        <v>5.7175925925926352E-3</v>
      </c>
      <c r="O2380" s="39">
        <v>70450</v>
      </c>
      <c r="P2380" s="40">
        <f>VLOOKUP(O2380,'CPT to wRVU'!$A$1:$C$9660,3,FALSE)</f>
        <v>0.85</v>
      </c>
      <c r="Q2380" s="25"/>
      <c r="R2380" s="25"/>
      <c r="S2380" s="25"/>
      <c r="T2380" s="25"/>
    </row>
    <row r="2381" spans="1:20" ht="27" customHeight="1" x14ac:dyDescent="0.2">
      <c r="A2381" s="29" t="s">
        <v>6694</v>
      </c>
      <c r="B2381" s="30" t="s">
        <v>21</v>
      </c>
      <c r="C2381" s="30" t="s">
        <v>32</v>
      </c>
      <c r="D2381" s="30" t="s">
        <v>6122</v>
      </c>
      <c r="E2381" s="30" t="s">
        <v>6692</v>
      </c>
      <c r="F2381" s="30">
        <f t="shared" si="45"/>
        <v>13</v>
      </c>
      <c r="G2381" s="30" t="str">
        <f t="shared" si="46"/>
        <v>03/10/202613:14:36</v>
      </c>
      <c r="H2381" s="30" t="s">
        <v>6122</v>
      </c>
      <c r="I2381" s="31">
        <v>46091</v>
      </c>
      <c r="J2381" s="31" t="str">
        <f t="shared" si="47"/>
        <v>WD</v>
      </c>
      <c r="K2381" s="30" t="s">
        <v>6695</v>
      </c>
      <c r="L2381" s="30">
        <f t="shared" si="48"/>
        <v>13</v>
      </c>
      <c r="M2381" s="30" t="s">
        <v>515</v>
      </c>
      <c r="N2381" s="32">
        <f t="shared" si="49"/>
        <v>7.615740740740784E-3</v>
      </c>
      <c r="O2381" s="33">
        <v>72125</v>
      </c>
      <c r="P2381" s="34">
        <f>VLOOKUP(O2381,'CPT to wRVU'!$A$1:$C$9660,3,FALSE)</f>
        <v>1</v>
      </c>
      <c r="Q2381" s="28"/>
      <c r="R2381" s="28"/>
      <c r="S2381" s="28"/>
      <c r="T2381" s="28"/>
    </row>
    <row r="2382" spans="1:20" ht="27" customHeight="1" x14ac:dyDescent="0.2">
      <c r="A2382" s="35" t="s">
        <v>6696</v>
      </c>
      <c r="B2382" s="36" t="s">
        <v>21</v>
      </c>
      <c r="C2382" s="36" t="s">
        <v>2868</v>
      </c>
      <c r="D2382" s="36" t="s">
        <v>6122</v>
      </c>
      <c r="E2382" s="36" t="s">
        <v>6692</v>
      </c>
      <c r="F2382" s="36">
        <f t="shared" si="45"/>
        <v>13</v>
      </c>
      <c r="G2382" s="36" t="str">
        <f t="shared" si="46"/>
        <v>03/10/202613:17:05</v>
      </c>
      <c r="H2382" s="36" t="s">
        <v>6122</v>
      </c>
      <c r="I2382" s="37">
        <v>46091</v>
      </c>
      <c r="J2382" s="37" t="str">
        <f t="shared" si="47"/>
        <v>WD</v>
      </c>
      <c r="K2382" s="36" t="s">
        <v>6697</v>
      </c>
      <c r="L2382" s="36">
        <f t="shared" si="48"/>
        <v>13</v>
      </c>
      <c r="M2382" s="36" t="s">
        <v>515</v>
      </c>
      <c r="N2382" s="38">
        <f t="shared" si="49"/>
        <v>9.3402777777777946E-3</v>
      </c>
      <c r="O2382" s="39">
        <v>72128</v>
      </c>
      <c r="P2382" s="40">
        <f>VLOOKUP(O2382,'CPT to wRVU'!$A$1:$C$9660,3,FALSE)</f>
        <v>1</v>
      </c>
      <c r="Q2382" s="25"/>
      <c r="R2382" s="25"/>
      <c r="S2382" s="25"/>
      <c r="T2382" s="25"/>
    </row>
    <row r="2383" spans="1:20" ht="16.5" customHeight="1" x14ac:dyDescent="0.2">
      <c r="A2383" s="29" t="s">
        <v>6698</v>
      </c>
      <c r="B2383" s="30" t="s">
        <v>21</v>
      </c>
      <c r="C2383" s="30" t="s">
        <v>380</v>
      </c>
      <c r="D2383" s="30" t="s">
        <v>6122</v>
      </c>
      <c r="E2383" s="30" t="s">
        <v>6699</v>
      </c>
      <c r="F2383" s="30">
        <f t="shared" si="45"/>
        <v>12</v>
      </c>
      <c r="G2383" s="30" t="str">
        <f t="shared" si="46"/>
        <v>03/10/202613:20:21</v>
      </c>
      <c r="H2383" s="30" t="s">
        <v>6122</v>
      </c>
      <c r="I2383" s="31">
        <v>46091</v>
      </c>
      <c r="J2383" s="31" t="str">
        <f t="shared" si="47"/>
        <v>WD</v>
      </c>
      <c r="K2383" s="30" t="s">
        <v>6700</v>
      </c>
      <c r="L2383" s="30">
        <f t="shared" si="48"/>
        <v>13</v>
      </c>
      <c r="M2383" s="30" t="s">
        <v>515</v>
      </c>
      <c r="N2383" s="32">
        <f t="shared" si="49"/>
        <v>2.7048611111111009E-2</v>
      </c>
      <c r="O2383" s="33">
        <v>71275</v>
      </c>
      <c r="P2383" s="34">
        <f>VLOOKUP(O2383,'CPT to wRVU'!$A$1:$C$9660,3,FALSE)</f>
        <v>1.82</v>
      </c>
      <c r="Q2383" s="28"/>
      <c r="R2383" s="28"/>
      <c r="S2383" s="28"/>
      <c r="T2383" s="28"/>
    </row>
    <row r="2384" spans="1:20" ht="37.5" customHeight="1" x14ac:dyDescent="0.2">
      <c r="A2384" s="35" t="s">
        <v>6701</v>
      </c>
      <c r="B2384" s="36" t="s">
        <v>171</v>
      </c>
      <c r="C2384" s="36" t="s">
        <v>447</v>
      </c>
      <c r="D2384" s="36" t="s">
        <v>6122</v>
      </c>
      <c r="E2384" s="36" t="s">
        <v>6702</v>
      </c>
      <c r="F2384" s="36">
        <f t="shared" si="45"/>
        <v>13</v>
      </c>
      <c r="G2384" s="36" t="str">
        <f t="shared" si="46"/>
        <v>03/10/202613:22:18</v>
      </c>
      <c r="H2384" s="36" t="s">
        <v>6122</v>
      </c>
      <c r="I2384" s="37">
        <v>46091</v>
      </c>
      <c r="J2384" s="37" t="str">
        <f t="shared" si="47"/>
        <v>WD</v>
      </c>
      <c r="K2384" s="36" t="s">
        <v>6703</v>
      </c>
      <c r="L2384" s="36">
        <f t="shared" si="48"/>
        <v>13</v>
      </c>
      <c r="M2384" s="36" t="s">
        <v>515</v>
      </c>
      <c r="N2384" s="38">
        <f t="shared" si="49"/>
        <v>1.3530092592592635E-2</v>
      </c>
      <c r="O2384" s="39">
        <v>76801</v>
      </c>
      <c r="P2384" s="40">
        <f>VLOOKUP(O2384,'CPT to wRVU'!$A$1:$C$9660,3,FALSE)</f>
        <v>0.99</v>
      </c>
      <c r="Q2384" s="25"/>
      <c r="R2384" s="25"/>
      <c r="S2384" s="25"/>
      <c r="T2384" s="25"/>
    </row>
    <row r="2385" spans="1:20" ht="27" customHeight="1" x14ac:dyDescent="0.2">
      <c r="A2385" s="29" t="s">
        <v>6704</v>
      </c>
      <c r="B2385" s="30" t="s">
        <v>171</v>
      </c>
      <c r="C2385" s="30" t="s">
        <v>408</v>
      </c>
      <c r="D2385" s="30" t="s">
        <v>6122</v>
      </c>
      <c r="E2385" s="30" t="s">
        <v>6705</v>
      </c>
      <c r="F2385" s="30">
        <f t="shared" si="45"/>
        <v>12</v>
      </c>
      <c r="G2385" s="30" t="str">
        <f t="shared" si="46"/>
        <v>03/10/202613:23:35</v>
      </c>
      <c r="H2385" s="30" t="s">
        <v>6122</v>
      </c>
      <c r="I2385" s="31">
        <v>46091</v>
      </c>
      <c r="J2385" s="31" t="str">
        <f t="shared" si="47"/>
        <v>WD</v>
      </c>
      <c r="K2385" s="30" t="s">
        <v>6706</v>
      </c>
      <c r="L2385" s="30">
        <f t="shared" si="48"/>
        <v>13</v>
      </c>
      <c r="M2385" s="30" t="s">
        <v>515</v>
      </c>
      <c r="N2385" s="32">
        <f t="shared" si="49"/>
        <v>2.6770833333333299E-2</v>
      </c>
      <c r="O2385" s="33">
        <v>76770</v>
      </c>
      <c r="P2385" s="34">
        <f>VLOOKUP(O2385,'CPT to wRVU'!$A$1:$C$9660,3,FALSE)</f>
        <v>0.74</v>
      </c>
      <c r="Q2385" s="28"/>
      <c r="R2385" s="28"/>
      <c r="S2385" s="28"/>
      <c r="T2385" s="28"/>
    </row>
    <row r="2386" spans="1:20" ht="27" customHeight="1" x14ac:dyDescent="0.2">
      <c r="A2386" s="35" t="s">
        <v>6707</v>
      </c>
      <c r="B2386" s="36" t="s">
        <v>40</v>
      </c>
      <c r="C2386" s="36" t="s">
        <v>2391</v>
      </c>
      <c r="D2386" s="36" t="s">
        <v>6122</v>
      </c>
      <c r="E2386" s="36" t="s">
        <v>6708</v>
      </c>
      <c r="F2386" s="36">
        <f t="shared" si="45"/>
        <v>12</v>
      </c>
      <c r="G2386" s="36" t="str">
        <f t="shared" si="46"/>
        <v>03/10/202613:25:59</v>
      </c>
      <c r="H2386" s="36" t="s">
        <v>6122</v>
      </c>
      <c r="I2386" s="37">
        <v>46091</v>
      </c>
      <c r="J2386" s="37" t="str">
        <f t="shared" si="47"/>
        <v>WD</v>
      </c>
      <c r="K2386" s="36" t="s">
        <v>6709</v>
      </c>
      <c r="L2386" s="36">
        <f t="shared" si="48"/>
        <v>13</v>
      </c>
      <c r="M2386" s="36" t="s">
        <v>515</v>
      </c>
      <c r="N2386" s="38">
        <f t="shared" si="49"/>
        <v>4.152777777777783E-2</v>
      </c>
      <c r="O2386" s="39">
        <v>73140</v>
      </c>
      <c r="P2386" s="40">
        <f>VLOOKUP(O2386,'CPT to wRVU'!$A$1:$C$9660,3,FALSE)</f>
        <v>0.13</v>
      </c>
      <c r="Q2386" s="25"/>
      <c r="R2386" s="25"/>
      <c r="S2386" s="25"/>
      <c r="T2386" s="25"/>
    </row>
    <row r="2387" spans="1:20" ht="16.5" customHeight="1" x14ac:dyDescent="0.2">
      <c r="A2387" s="29" t="s">
        <v>6710</v>
      </c>
      <c r="B2387" s="30" t="s">
        <v>21</v>
      </c>
      <c r="C2387" s="30" t="s">
        <v>1016</v>
      </c>
      <c r="D2387" s="30" t="s">
        <v>6122</v>
      </c>
      <c r="E2387" s="30" t="s">
        <v>6711</v>
      </c>
      <c r="F2387" s="30">
        <f t="shared" si="45"/>
        <v>13</v>
      </c>
      <c r="G2387" s="30" t="str">
        <f t="shared" si="46"/>
        <v>03/10/202613:29:01</v>
      </c>
      <c r="H2387" s="30" t="s">
        <v>6122</v>
      </c>
      <c r="I2387" s="31">
        <v>46091</v>
      </c>
      <c r="J2387" s="31" t="str">
        <f t="shared" si="47"/>
        <v>WD</v>
      </c>
      <c r="K2387" s="30" t="s">
        <v>6712</v>
      </c>
      <c r="L2387" s="30">
        <f t="shared" si="48"/>
        <v>13</v>
      </c>
      <c r="M2387" s="30" t="s">
        <v>515</v>
      </c>
      <c r="N2387" s="32">
        <f t="shared" si="49"/>
        <v>8.9583333333332904E-3</v>
      </c>
      <c r="O2387" s="33">
        <v>74176</v>
      </c>
      <c r="P2387" s="34">
        <f>VLOOKUP(O2387,'CPT to wRVU'!$A$1:$C$9660,3,FALSE)</f>
        <v>1.74</v>
      </c>
      <c r="Q2387" s="28"/>
      <c r="R2387" s="28"/>
      <c r="S2387" s="28"/>
      <c r="T2387" s="28"/>
    </row>
    <row r="2388" spans="1:20" ht="27" customHeight="1" x14ac:dyDescent="0.2">
      <c r="A2388" s="35" t="s">
        <v>6713</v>
      </c>
      <c r="B2388" s="36" t="s">
        <v>171</v>
      </c>
      <c r="C2388" s="36" t="s">
        <v>408</v>
      </c>
      <c r="D2388" s="36" t="s">
        <v>6122</v>
      </c>
      <c r="E2388" s="36" t="s">
        <v>6714</v>
      </c>
      <c r="F2388" s="36">
        <f t="shared" si="45"/>
        <v>10</v>
      </c>
      <c r="G2388" s="36" t="str">
        <f t="shared" si="46"/>
        <v>03/10/202613:30:12</v>
      </c>
      <c r="H2388" s="36" t="s">
        <v>6122</v>
      </c>
      <c r="I2388" s="37">
        <v>46091</v>
      </c>
      <c r="J2388" s="37" t="str">
        <f t="shared" si="47"/>
        <v>WD</v>
      </c>
      <c r="K2388" s="36" t="s">
        <v>6715</v>
      </c>
      <c r="L2388" s="36">
        <f t="shared" si="48"/>
        <v>13</v>
      </c>
      <c r="M2388" s="36" t="s">
        <v>515</v>
      </c>
      <c r="N2388" s="38">
        <f t="shared" si="49"/>
        <v>0.11521990740740745</v>
      </c>
      <c r="O2388" s="39">
        <v>76770</v>
      </c>
      <c r="P2388" s="40">
        <f>VLOOKUP(O2388,'CPT to wRVU'!$A$1:$C$9660,3,FALSE)</f>
        <v>0.74</v>
      </c>
      <c r="Q2388" s="25"/>
      <c r="R2388" s="25"/>
      <c r="S2388" s="25"/>
      <c r="T2388" s="25"/>
    </row>
    <row r="2389" spans="1:20" ht="27" customHeight="1" x14ac:dyDescent="0.2">
      <c r="A2389" s="29" t="s">
        <v>6716</v>
      </c>
      <c r="B2389" s="30" t="s">
        <v>171</v>
      </c>
      <c r="C2389" s="30" t="s">
        <v>210</v>
      </c>
      <c r="D2389" s="30" t="s">
        <v>6122</v>
      </c>
      <c r="E2389" s="30" t="s">
        <v>6717</v>
      </c>
      <c r="F2389" s="30">
        <f t="shared" si="45"/>
        <v>11</v>
      </c>
      <c r="G2389" s="30" t="str">
        <f t="shared" si="46"/>
        <v>03/10/202613:32:41</v>
      </c>
      <c r="H2389" s="30" t="s">
        <v>6122</v>
      </c>
      <c r="I2389" s="31">
        <v>46091</v>
      </c>
      <c r="J2389" s="31" t="str">
        <f t="shared" si="47"/>
        <v>WD</v>
      </c>
      <c r="K2389" s="30" t="s">
        <v>6718</v>
      </c>
      <c r="L2389" s="30">
        <f t="shared" si="48"/>
        <v>13</v>
      </c>
      <c r="M2389" s="30" t="s">
        <v>515</v>
      </c>
      <c r="N2389" s="32">
        <f t="shared" si="49"/>
        <v>9.6458333333333313E-2</v>
      </c>
      <c r="O2389" s="33">
        <v>93971</v>
      </c>
      <c r="P2389" s="34">
        <f>VLOOKUP(O2389,'CPT to wRVU'!$A$1:$C$9660,3,FALSE)</f>
        <v>0.45</v>
      </c>
      <c r="Q2389" s="28"/>
      <c r="R2389" s="28"/>
      <c r="S2389" s="28"/>
      <c r="T2389" s="28"/>
    </row>
    <row r="2390" spans="1:20" ht="27" customHeight="1" x14ac:dyDescent="0.2">
      <c r="A2390" s="35" t="s">
        <v>6719</v>
      </c>
      <c r="B2390" s="36" t="s">
        <v>171</v>
      </c>
      <c r="C2390" s="36" t="s">
        <v>387</v>
      </c>
      <c r="D2390" s="36" t="s">
        <v>6122</v>
      </c>
      <c r="E2390" s="36" t="s">
        <v>6720</v>
      </c>
      <c r="F2390" s="36">
        <f t="shared" si="45"/>
        <v>11</v>
      </c>
      <c r="G2390" s="36" t="str">
        <f t="shared" si="46"/>
        <v>03/10/202613:35:40</v>
      </c>
      <c r="H2390" s="36" t="s">
        <v>6122</v>
      </c>
      <c r="I2390" s="37">
        <v>46091</v>
      </c>
      <c r="J2390" s="37" t="str">
        <f t="shared" si="47"/>
        <v>WD</v>
      </c>
      <c r="K2390" s="36" t="s">
        <v>6721</v>
      </c>
      <c r="L2390" s="36">
        <f t="shared" si="48"/>
        <v>13</v>
      </c>
      <c r="M2390" s="36" t="s">
        <v>515</v>
      </c>
      <c r="N2390" s="38">
        <f t="shared" si="49"/>
        <v>9.6145833333333375E-2</v>
      </c>
      <c r="O2390" s="39">
        <v>76856</v>
      </c>
      <c r="P2390" s="40">
        <f>VLOOKUP(O2390,'CPT to wRVU'!$A$1:$C$9660,3,FALSE)</f>
        <v>0.69</v>
      </c>
      <c r="Q2390" s="25"/>
      <c r="R2390" s="25"/>
      <c r="S2390" s="25"/>
      <c r="T2390" s="25"/>
    </row>
    <row r="2391" spans="1:20" ht="27" customHeight="1" x14ac:dyDescent="0.2">
      <c r="A2391" s="29" t="s">
        <v>6722</v>
      </c>
      <c r="B2391" s="30" t="s">
        <v>171</v>
      </c>
      <c r="C2391" s="30" t="s">
        <v>660</v>
      </c>
      <c r="D2391" s="30" t="s">
        <v>6122</v>
      </c>
      <c r="E2391" s="30" t="s">
        <v>6723</v>
      </c>
      <c r="F2391" s="30">
        <f t="shared" si="45"/>
        <v>13</v>
      </c>
      <c r="G2391" s="30" t="str">
        <f t="shared" si="46"/>
        <v>03/10/202613:37:22</v>
      </c>
      <c r="H2391" s="30" t="s">
        <v>6122</v>
      </c>
      <c r="I2391" s="31">
        <v>46091</v>
      </c>
      <c r="J2391" s="31" t="str">
        <f t="shared" si="47"/>
        <v>WD</v>
      </c>
      <c r="K2391" s="30" t="s">
        <v>6724</v>
      </c>
      <c r="L2391" s="30">
        <f t="shared" si="48"/>
        <v>13</v>
      </c>
      <c r="M2391" s="30" t="s">
        <v>515</v>
      </c>
      <c r="N2391" s="32">
        <f t="shared" si="49"/>
        <v>2.2037037037037077E-2</v>
      </c>
      <c r="O2391" s="33">
        <v>93971</v>
      </c>
      <c r="P2391" s="34">
        <f>VLOOKUP(O2391,'CPT to wRVU'!$A$1:$C$9660,3,FALSE)</f>
        <v>0.45</v>
      </c>
      <c r="Q2391" s="28"/>
      <c r="R2391" s="28"/>
      <c r="S2391" s="28"/>
      <c r="T2391" s="28"/>
    </row>
    <row r="2392" spans="1:20" ht="27" customHeight="1" x14ac:dyDescent="0.2">
      <c r="A2392" s="35" t="s">
        <v>6725</v>
      </c>
      <c r="B2392" s="36" t="s">
        <v>171</v>
      </c>
      <c r="C2392" s="36" t="s">
        <v>393</v>
      </c>
      <c r="D2392" s="36" t="s">
        <v>6122</v>
      </c>
      <c r="E2392" s="36" t="s">
        <v>6726</v>
      </c>
      <c r="F2392" s="36">
        <f t="shared" si="45"/>
        <v>10</v>
      </c>
      <c r="G2392" s="36" t="str">
        <f t="shared" si="46"/>
        <v>03/10/202613:38:49</v>
      </c>
      <c r="H2392" s="36" t="s">
        <v>6122</v>
      </c>
      <c r="I2392" s="37">
        <v>46091</v>
      </c>
      <c r="J2392" s="37" t="str">
        <f t="shared" si="47"/>
        <v>WD</v>
      </c>
      <c r="K2392" s="36" t="s">
        <v>6727</v>
      </c>
      <c r="L2392" s="36">
        <f t="shared" si="48"/>
        <v>13</v>
      </c>
      <c r="M2392" s="36" t="s">
        <v>515</v>
      </c>
      <c r="N2392" s="38">
        <f t="shared" si="49"/>
        <v>0.12203703703703705</v>
      </c>
      <c r="O2392" s="39">
        <v>76700</v>
      </c>
      <c r="P2392" s="40">
        <f>VLOOKUP(O2392,'CPT to wRVU'!$A$1:$C$9660,3,FALSE)</f>
        <v>0.81</v>
      </c>
      <c r="Q2392" s="25"/>
      <c r="R2392" s="25"/>
      <c r="S2392" s="25"/>
      <c r="T2392" s="25"/>
    </row>
    <row r="2393" spans="1:20" ht="27" customHeight="1" x14ac:dyDescent="0.2">
      <c r="A2393" s="29" t="s">
        <v>6728</v>
      </c>
      <c r="B2393" s="30" t="s">
        <v>171</v>
      </c>
      <c r="C2393" s="30" t="s">
        <v>408</v>
      </c>
      <c r="D2393" s="30" t="s">
        <v>6122</v>
      </c>
      <c r="E2393" s="30" t="s">
        <v>6729</v>
      </c>
      <c r="F2393" s="30">
        <f t="shared" si="45"/>
        <v>10</v>
      </c>
      <c r="G2393" s="30" t="str">
        <f t="shared" si="46"/>
        <v>03/10/202613:39:51</v>
      </c>
      <c r="H2393" s="30" t="s">
        <v>6122</v>
      </c>
      <c r="I2393" s="31">
        <v>46091</v>
      </c>
      <c r="J2393" s="31" t="str">
        <f t="shared" si="47"/>
        <v>WD</v>
      </c>
      <c r="K2393" s="30" t="s">
        <v>6730</v>
      </c>
      <c r="L2393" s="30">
        <f t="shared" si="48"/>
        <v>13</v>
      </c>
      <c r="M2393" s="30" t="s">
        <v>515</v>
      </c>
      <c r="N2393" s="32">
        <f t="shared" si="49"/>
        <v>0.12381944444444443</v>
      </c>
      <c r="O2393" s="33">
        <v>76770</v>
      </c>
      <c r="P2393" s="34">
        <f>VLOOKUP(O2393,'CPT to wRVU'!$A$1:$C$9660,3,FALSE)</f>
        <v>0.74</v>
      </c>
      <c r="Q2393" s="28"/>
      <c r="R2393" s="28"/>
      <c r="S2393" s="28"/>
      <c r="T2393" s="28"/>
    </row>
    <row r="2394" spans="1:20" ht="16.5" customHeight="1" x14ac:dyDescent="0.2">
      <c r="A2394" s="35" t="s">
        <v>6731</v>
      </c>
      <c r="B2394" s="36" t="s">
        <v>171</v>
      </c>
      <c r="C2394" s="36" t="s">
        <v>393</v>
      </c>
      <c r="D2394" s="36" t="s">
        <v>6122</v>
      </c>
      <c r="E2394" s="36" t="s">
        <v>6732</v>
      </c>
      <c r="F2394" s="36">
        <f t="shared" si="45"/>
        <v>12</v>
      </c>
      <c r="G2394" s="36" t="str">
        <f t="shared" si="46"/>
        <v>03/10/202613:42:19</v>
      </c>
      <c r="H2394" s="36" t="s">
        <v>6122</v>
      </c>
      <c r="I2394" s="37">
        <v>46091</v>
      </c>
      <c r="J2394" s="37" t="str">
        <f t="shared" si="47"/>
        <v>WD</v>
      </c>
      <c r="K2394" s="36" t="s">
        <v>2898</v>
      </c>
      <c r="L2394" s="36">
        <f t="shared" si="48"/>
        <v>13</v>
      </c>
      <c r="M2394" s="36" t="s">
        <v>515</v>
      </c>
      <c r="N2394" s="38">
        <f t="shared" si="49"/>
        <v>3.8055555555555509E-2</v>
      </c>
      <c r="O2394" s="39">
        <v>76700</v>
      </c>
      <c r="P2394" s="40">
        <f>VLOOKUP(O2394,'CPT to wRVU'!$A$1:$C$9660,3,FALSE)</f>
        <v>0.81</v>
      </c>
      <c r="Q2394" s="25"/>
      <c r="R2394" s="25"/>
      <c r="S2394" s="25"/>
      <c r="T2394" s="25"/>
    </row>
    <row r="2395" spans="1:20" ht="27" customHeight="1" x14ac:dyDescent="0.2">
      <c r="A2395" s="29" t="s">
        <v>6733</v>
      </c>
      <c r="B2395" s="30" t="s">
        <v>171</v>
      </c>
      <c r="C2395" s="30" t="s">
        <v>179</v>
      </c>
      <c r="D2395" s="30" t="s">
        <v>6122</v>
      </c>
      <c r="E2395" s="30" t="s">
        <v>6734</v>
      </c>
      <c r="F2395" s="30">
        <f t="shared" si="45"/>
        <v>13</v>
      </c>
      <c r="G2395" s="30" t="str">
        <f t="shared" si="46"/>
        <v>03/10/202613:43:21</v>
      </c>
      <c r="H2395" s="30" t="s">
        <v>6122</v>
      </c>
      <c r="I2395" s="31">
        <v>46091</v>
      </c>
      <c r="J2395" s="31" t="str">
        <f t="shared" si="47"/>
        <v>WD</v>
      </c>
      <c r="K2395" s="30" t="s">
        <v>6735</v>
      </c>
      <c r="L2395" s="30">
        <f t="shared" si="48"/>
        <v>13</v>
      </c>
      <c r="M2395" s="30" t="s">
        <v>515</v>
      </c>
      <c r="N2395" s="32">
        <f t="shared" si="49"/>
        <v>3.1134259259258945E-3</v>
      </c>
      <c r="O2395" s="33">
        <v>76705</v>
      </c>
      <c r="P2395" s="34">
        <f>VLOOKUP(O2395,'CPT to wRVU'!$A$1:$C$9660,3,FALSE)</f>
        <v>0.59</v>
      </c>
      <c r="Q2395" s="28"/>
      <c r="R2395" s="28"/>
      <c r="S2395" s="28"/>
      <c r="T2395" s="28"/>
    </row>
    <row r="2396" spans="1:20" ht="27" customHeight="1" x14ac:dyDescent="0.2">
      <c r="A2396" s="35" t="s">
        <v>6736</v>
      </c>
      <c r="B2396" s="36" t="s">
        <v>21</v>
      </c>
      <c r="C2396" s="36" t="s">
        <v>32</v>
      </c>
      <c r="D2396" s="36" t="s">
        <v>6122</v>
      </c>
      <c r="E2396" s="36" t="s">
        <v>6737</v>
      </c>
      <c r="F2396" s="36">
        <f t="shared" si="45"/>
        <v>13</v>
      </c>
      <c r="G2396" s="36" t="str">
        <f t="shared" si="46"/>
        <v>03/10/202613:47:34</v>
      </c>
      <c r="H2396" s="36" t="s">
        <v>6122</v>
      </c>
      <c r="I2396" s="37">
        <v>46091</v>
      </c>
      <c r="J2396" s="37" t="str">
        <f t="shared" si="47"/>
        <v>WD</v>
      </c>
      <c r="K2396" s="36" t="s">
        <v>6738</v>
      </c>
      <c r="L2396" s="36">
        <f t="shared" si="48"/>
        <v>13</v>
      </c>
      <c r="M2396" s="36" t="s">
        <v>515</v>
      </c>
      <c r="N2396" s="38">
        <f t="shared" si="49"/>
        <v>3.9467592592592471E-3</v>
      </c>
      <c r="O2396" s="39">
        <v>72125</v>
      </c>
      <c r="P2396" s="40">
        <f>VLOOKUP(O2396,'CPT to wRVU'!$A$1:$C$9660,3,FALSE)</f>
        <v>1</v>
      </c>
      <c r="Q2396" s="25"/>
      <c r="R2396" s="25"/>
      <c r="S2396" s="25"/>
      <c r="T2396" s="25"/>
    </row>
    <row r="2397" spans="1:20" ht="27" customHeight="1" x14ac:dyDescent="0.2">
      <c r="A2397" s="29" t="s">
        <v>6739</v>
      </c>
      <c r="B2397" s="30" t="s">
        <v>21</v>
      </c>
      <c r="C2397" s="30" t="s">
        <v>28</v>
      </c>
      <c r="D2397" s="30" t="s">
        <v>6122</v>
      </c>
      <c r="E2397" s="30" t="s">
        <v>6737</v>
      </c>
      <c r="F2397" s="30">
        <f t="shared" si="45"/>
        <v>13</v>
      </c>
      <c r="G2397" s="30" t="str">
        <f t="shared" si="46"/>
        <v>03/10/202613:48:38</v>
      </c>
      <c r="H2397" s="30" t="s">
        <v>6122</v>
      </c>
      <c r="I2397" s="31">
        <v>46091</v>
      </c>
      <c r="J2397" s="31" t="str">
        <f t="shared" si="47"/>
        <v>WD</v>
      </c>
      <c r="K2397" s="30" t="s">
        <v>6740</v>
      </c>
      <c r="L2397" s="30">
        <f t="shared" si="48"/>
        <v>13</v>
      </c>
      <c r="M2397" s="30" t="s">
        <v>515</v>
      </c>
      <c r="N2397" s="32">
        <f t="shared" si="49"/>
        <v>4.6874999999999556E-3</v>
      </c>
      <c r="O2397" s="33">
        <v>70450</v>
      </c>
      <c r="P2397" s="34">
        <f>VLOOKUP(O2397,'CPT to wRVU'!$A$1:$C$9660,3,FALSE)</f>
        <v>0.85</v>
      </c>
      <c r="Q2397" s="28"/>
      <c r="R2397" s="28"/>
      <c r="S2397" s="28"/>
      <c r="T2397" s="28"/>
    </row>
    <row r="2398" spans="1:20" ht="27" customHeight="1" x14ac:dyDescent="0.2">
      <c r="A2398" s="35" t="s">
        <v>6741</v>
      </c>
      <c r="B2398" s="36" t="s">
        <v>171</v>
      </c>
      <c r="C2398" s="36" t="s">
        <v>447</v>
      </c>
      <c r="D2398" s="36" t="s">
        <v>6122</v>
      </c>
      <c r="E2398" s="36" t="s">
        <v>6742</v>
      </c>
      <c r="F2398" s="36">
        <f t="shared" si="45"/>
        <v>13</v>
      </c>
      <c r="G2398" s="36" t="str">
        <f t="shared" si="46"/>
        <v>03/10/202613:50:30</v>
      </c>
      <c r="H2398" s="36" t="s">
        <v>6122</v>
      </c>
      <c r="I2398" s="37">
        <v>46091</v>
      </c>
      <c r="J2398" s="37" t="str">
        <f t="shared" si="47"/>
        <v>WD</v>
      </c>
      <c r="K2398" s="36" t="s">
        <v>6743</v>
      </c>
      <c r="L2398" s="36">
        <f t="shared" si="48"/>
        <v>13</v>
      </c>
      <c r="M2398" s="36" t="s">
        <v>515</v>
      </c>
      <c r="N2398" s="38">
        <f t="shared" si="49"/>
        <v>1.1840277777777741E-2</v>
      </c>
      <c r="O2398" s="39">
        <v>76801</v>
      </c>
      <c r="P2398" s="40">
        <f>VLOOKUP(O2398,'CPT to wRVU'!$A$1:$C$9660,3,FALSE)</f>
        <v>0.99</v>
      </c>
      <c r="Q2398" s="25"/>
      <c r="R2398" s="25"/>
      <c r="S2398" s="25"/>
      <c r="T2398" s="25"/>
    </row>
    <row r="2399" spans="1:20" ht="27" customHeight="1" x14ac:dyDescent="0.2">
      <c r="A2399" s="29" t="s">
        <v>6744</v>
      </c>
      <c r="B2399" s="30" t="s">
        <v>171</v>
      </c>
      <c r="C2399" s="30" t="s">
        <v>408</v>
      </c>
      <c r="D2399" s="30" t="s">
        <v>6122</v>
      </c>
      <c r="E2399" s="30" t="s">
        <v>6745</v>
      </c>
      <c r="F2399" s="30">
        <f t="shared" si="45"/>
        <v>13</v>
      </c>
      <c r="G2399" s="30" t="str">
        <f t="shared" si="46"/>
        <v>03/10/202613:51:34</v>
      </c>
      <c r="H2399" s="30" t="s">
        <v>6122</v>
      </c>
      <c r="I2399" s="31">
        <v>46091</v>
      </c>
      <c r="J2399" s="31" t="str">
        <f t="shared" si="47"/>
        <v>WD</v>
      </c>
      <c r="K2399" s="30" t="s">
        <v>6746</v>
      </c>
      <c r="L2399" s="30">
        <f t="shared" si="48"/>
        <v>13</v>
      </c>
      <c r="M2399" s="30" t="s">
        <v>515</v>
      </c>
      <c r="N2399" s="32">
        <f t="shared" si="49"/>
        <v>1.5127314814814774E-2</v>
      </c>
      <c r="O2399" s="33">
        <v>76770</v>
      </c>
      <c r="P2399" s="34">
        <f>VLOOKUP(O2399,'CPT to wRVU'!$A$1:$C$9660,3,FALSE)</f>
        <v>0.74</v>
      </c>
      <c r="Q2399" s="28"/>
      <c r="R2399" s="28"/>
      <c r="S2399" s="28"/>
      <c r="T2399" s="28"/>
    </row>
    <row r="2400" spans="1:20" ht="16.5" customHeight="1" x14ac:dyDescent="0.2">
      <c r="A2400" s="35" t="s">
        <v>6747</v>
      </c>
      <c r="B2400" s="36" t="s">
        <v>171</v>
      </c>
      <c r="C2400" s="36" t="s">
        <v>3603</v>
      </c>
      <c r="D2400" s="36" t="s">
        <v>6122</v>
      </c>
      <c r="E2400" s="36" t="s">
        <v>6748</v>
      </c>
      <c r="F2400" s="36">
        <f t="shared" si="45"/>
        <v>10</v>
      </c>
      <c r="G2400" s="36" t="str">
        <f t="shared" si="46"/>
        <v>03/10/202613:53:21</v>
      </c>
      <c r="H2400" s="36" t="s">
        <v>6122</v>
      </c>
      <c r="I2400" s="37">
        <v>46091</v>
      </c>
      <c r="J2400" s="37" t="str">
        <f t="shared" si="47"/>
        <v>WD</v>
      </c>
      <c r="K2400" s="36" t="s">
        <v>6749</v>
      </c>
      <c r="L2400" s="36">
        <f t="shared" si="48"/>
        <v>13</v>
      </c>
      <c r="M2400" s="36" t="s">
        <v>515</v>
      </c>
      <c r="N2400" s="38">
        <f t="shared" si="49"/>
        <v>0.13173611111111111</v>
      </c>
      <c r="O2400" s="39">
        <v>76604</v>
      </c>
      <c r="P2400" s="40">
        <f>VLOOKUP(O2400,'CPT to wRVU'!$A$1:$C$9660,3,FALSE)</f>
        <v>0.59</v>
      </c>
      <c r="Q2400" s="25"/>
      <c r="R2400" s="25"/>
      <c r="S2400" s="25"/>
      <c r="T2400" s="25"/>
    </row>
    <row r="2401" spans="1:20" ht="16.5" customHeight="1" x14ac:dyDescent="0.2">
      <c r="A2401" s="29" t="s">
        <v>6750</v>
      </c>
      <c r="B2401" s="30" t="s">
        <v>171</v>
      </c>
      <c r="C2401" s="30" t="s">
        <v>172</v>
      </c>
      <c r="D2401" s="30" t="s">
        <v>6122</v>
      </c>
      <c r="E2401" s="30" t="s">
        <v>6751</v>
      </c>
      <c r="F2401" s="30">
        <f t="shared" si="45"/>
        <v>12</v>
      </c>
      <c r="G2401" s="30" t="str">
        <f t="shared" si="46"/>
        <v>03/10/202613:55:57</v>
      </c>
      <c r="H2401" s="30" t="s">
        <v>6122</v>
      </c>
      <c r="I2401" s="31">
        <v>46091</v>
      </c>
      <c r="J2401" s="31" t="str">
        <f t="shared" si="47"/>
        <v>WD</v>
      </c>
      <c r="K2401" s="30" t="s">
        <v>6752</v>
      </c>
      <c r="L2401" s="30">
        <f t="shared" si="48"/>
        <v>13</v>
      </c>
      <c r="M2401" s="30" t="s">
        <v>515</v>
      </c>
      <c r="N2401" s="32">
        <f t="shared" si="49"/>
        <v>4.3761574074074105E-2</v>
      </c>
      <c r="O2401" s="33">
        <v>76870</v>
      </c>
      <c r="P2401" s="34">
        <f>VLOOKUP(O2401,'CPT to wRVU'!$A$1:$C$9660,3,FALSE)</f>
        <v>0.64</v>
      </c>
      <c r="Q2401" s="28"/>
      <c r="R2401" s="28"/>
      <c r="S2401" s="28"/>
      <c r="T2401" s="28"/>
    </row>
    <row r="2402" spans="1:20" ht="27" customHeight="1" x14ac:dyDescent="0.2">
      <c r="A2402" s="35" t="s">
        <v>6753</v>
      </c>
      <c r="B2402" s="36" t="s">
        <v>21</v>
      </c>
      <c r="C2402" s="36" t="s">
        <v>6754</v>
      </c>
      <c r="D2402" s="36" t="s">
        <v>6122</v>
      </c>
      <c r="E2402" s="36" t="s">
        <v>6755</v>
      </c>
      <c r="F2402" s="36">
        <f t="shared" si="45"/>
        <v>13</v>
      </c>
      <c r="G2402" s="36" t="str">
        <f t="shared" si="46"/>
        <v>03/10/202614:04:40</v>
      </c>
      <c r="H2402" s="36" t="s">
        <v>6122</v>
      </c>
      <c r="I2402" s="37">
        <v>46091</v>
      </c>
      <c r="J2402" s="37" t="str">
        <f t="shared" si="47"/>
        <v>WD</v>
      </c>
      <c r="K2402" s="36" t="s">
        <v>6756</v>
      </c>
      <c r="L2402" s="36">
        <f t="shared" si="48"/>
        <v>14</v>
      </c>
      <c r="M2402" s="36" t="s">
        <v>515</v>
      </c>
      <c r="N2402" s="38">
        <f t="shared" si="49"/>
        <v>1.6967592592592506E-2</v>
      </c>
      <c r="O2402" s="39">
        <v>74176</v>
      </c>
      <c r="P2402" s="40">
        <f>VLOOKUP(O2402,'CPT to wRVU'!$A$1:$C$9660,3,FALSE)</f>
        <v>1.74</v>
      </c>
      <c r="Q2402" s="25"/>
      <c r="R2402" s="25">
        <f>SUM(P2402:P2427)</f>
        <v>17.049999999999997</v>
      </c>
      <c r="S2402" s="26">
        <f>(R2402*55)-450</f>
        <v>487.74999999999989</v>
      </c>
      <c r="T2402" s="25"/>
    </row>
    <row r="2403" spans="1:20" ht="27" customHeight="1" x14ac:dyDescent="0.2">
      <c r="A2403" s="29" t="s">
        <v>6757</v>
      </c>
      <c r="B2403" s="30" t="s">
        <v>21</v>
      </c>
      <c r="C2403" s="30" t="s">
        <v>457</v>
      </c>
      <c r="D2403" s="30" t="s">
        <v>6122</v>
      </c>
      <c r="E2403" s="30" t="s">
        <v>6758</v>
      </c>
      <c r="F2403" s="30">
        <f t="shared" si="45"/>
        <v>13</v>
      </c>
      <c r="G2403" s="30" t="str">
        <f t="shared" si="46"/>
        <v>03/10/202614:10:55</v>
      </c>
      <c r="H2403" s="30" t="s">
        <v>6122</v>
      </c>
      <c r="I2403" s="31">
        <v>46091</v>
      </c>
      <c r="J2403" s="31" t="str">
        <f t="shared" si="47"/>
        <v>WD</v>
      </c>
      <c r="K2403" s="30" t="s">
        <v>6759</v>
      </c>
      <c r="L2403" s="30">
        <f t="shared" si="48"/>
        <v>14</v>
      </c>
      <c r="M2403" s="30" t="s">
        <v>515</v>
      </c>
      <c r="N2403" s="32">
        <f t="shared" si="49"/>
        <v>2.0613425925925855E-2</v>
      </c>
      <c r="O2403" s="33">
        <v>71250</v>
      </c>
      <c r="P2403" s="34">
        <f>VLOOKUP(O2403,'CPT to wRVU'!$A$1:$C$9660,3,FALSE)</f>
        <v>1.08</v>
      </c>
      <c r="Q2403" s="28"/>
      <c r="R2403" s="28"/>
      <c r="S2403" s="28"/>
      <c r="T2403" s="28"/>
    </row>
    <row r="2404" spans="1:20" ht="27" customHeight="1" x14ac:dyDescent="0.2">
      <c r="A2404" s="35" t="s">
        <v>6760</v>
      </c>
      <c r="B2404" s="36" t="s">
        <v>21</v>
      </c>
      <c r="C2404" s="36" t="s">
        <v>1016</v>
      </c>
      <c r="D2404" s="36" t="s">
        <v>6122</v>
      </c>
      <c r="E2404" s="36" t="s">
        <v>6758</v>
      </c>
      <c r="F2404" s="36">
        <f t="shared" si="45"/>
        <v>13</v>
      </c>
      <c r="G2404" s="36" t="str">
        <f t="shared" si="46"/>
        <v>03/10/202614:10:55</v>
      </c>
      <c r="H2404" s="36" t="s">
        <v>6122</v>
      </c>
      <c r="I2404" s="37">
        <v>46091</v>
      </c>
      <c r="J2404" s="37" t="str">
        <f t="shared" si="47"/>
        <v>WD</v>
      </c>
      <c r="K2404" s="36" t="s">
        <v>6759</v>
      </c>
      <c r="L2404" s="36">
        <f t="shared" si="48"/>
        <v>14</v>
      </c>
      <c r="M2404" s="36" t="s">
        <v>515</v>
      </c>
      <c r="N2404" s="38">
        <f t="shared" si="49"/>
        <v>2.0613425925925855E-2</v>
      </c>
      <c r="O2404" s="39">
        <v>74176</v>
      </c>
      <c r="P2404" s="40">
        <f>VLOOKUP(O2404,'CPT to wRVU'!$A$1:$C$9660,3,FALSE)</f>
        <v>1.74</v>
      </c>
      <c r="Q2404" s="25"/>
      <c r="R2404" s="25"/>
      <c r="S2404" s="25"/>
      <c r="T2404" s="25"/>
    </row>
    <row r="2405" spans="1:20" ht="27" customHeight="1" x14ac:dyDescent="0.2">
      <c r="A2405" s="29" t="s">
        <v>6761</v>
      </c>
      <c r="B2405" s="30" t="s">
        <v>171</v>
      </c>
      <c r="C2405" s="30" t="s">
        <v>1249</v>
      </c>
      <c r="D2405" s="30" t="s">
        <v>6122</v>
      </c>
      <c r="E2405" s="30" t="s">
        <v>6762</v>
      </c>
      <c r="F2405" s="30">
        <f t="shared" si="45"/>
        <v>13</v>
      </c>
      <c r="G2405" s="30" t="str">
        <f t="shared" si="46"/>
        <v>03/10/202614:15:05</v>
      </c>
      <c r="H2405" s="30" t="s">
        <v>6122</v>
      </c>
      <c r="I2405" s="31">
        <v>46091</v>
      </c>
      <c r="J2405" s="31" t="str">
        <f t="shared" si="47"/>
        <v>WD</v>
      </c>
      <c r="K2405" s="30" t="s">
        <v>6763</v>
      </c>
      <c r="L2405" s="30">
        <f t="shared" si="48"/>
        <v>14</v>
      </c>
      <c r="M2405" s="30" t="s">
        <v>515</v>
      </c>
      <c r="N2405" s="32">
        <f t="shared" si="49"/>
        <v>4.7569444444444442E-2</v>
      </c>
      <c r="O2405" s="33">
        <v>93970</v>
      </c>
      <c r="P2405" s="34">
        <f>VLOOKUP(O2405,'CPT to wRVU'!$A$1:$C$9660,3,FALSE)</f>
        <v>0.7</v>
      </c>
      <c r="Q2405" s="28"/>
      <c r="R2405" s="28"/>
      <c r="S2405" s="28"/>
      <c r="T2405" s="28"/>
    </row>
    <row r="2406" spans="1:20" ht="27" customHeight="1" x14ac:dyDescent="0.2">
      <c r="A2406" s="35" t="s">
        <v>6764</v>
      </c>
      <c r="B2406" s="36" t="s">
        <v>21</v>
      </c>
      <c r="C2406" s="36" t="s">
        <v>28</v>
      </c>
      <c r="D2406" s="36" t="s">
        <v>6122</v>
      </c>
      <c r="E2406" s="36" t="s">
        <v>6765</v>
      </c>
      <c r="F2406" s="36">
        <f t="shared" si="45"/>
        <v>14</v>
      </c>
      <c r="G2406" s="36" t="str">
        <f t="shared" si="46"/>
        <v>03/10/202614:17:20</v>
      </c>
      <c r="H2406" s="36" t="s">
        <v>6122</v>
      </c>
      <c r="I2406" s="37">
        <v>46091</v>
      </c>
      <c r="J2406" s="37" t="str">
        <f t="shared" si="47"/>
        <v>WD</v>
      </c>
      <c r="K2406" s="36" t="s">
        <v>6766</v>
      </c>
      <c r="L2406" s="36">
        <f t="shared" si="48"/>
        <v>14</v>
      </c>
      <c r="M2406" s="36" t="s">
        <v>515</v>
      </c>
      <c r="N2406" s="38">
        <f t="shared" si="49"/>
        <v>4.4675925925925508E-3</v>
      </c>
      <c r="O2406" s="39">
        <v>70450</v>
      </c>
      <c r="P2406" s="40">
        <f>VLOOKUP(O2406,'CPT to wRVU'!$A$1:$C$9660,3,FALSE)</f>
        <v>0.85</v>
      </c>
      <c r="Q2406" s="25"/>
      <c r="R2406" s="25"/>
      <c r="S2406" s="25"/>
      <c r="T2406" s="25"/>
    </row>
    <row r="2407" spans="1:20" ht="27" customHeight="1" x14ac:dyDescent="0.2">
      <c r="A2407" s="29" t="s">
        <v>6767</v>
      </c>
      <c r="B2407" s="30" t="s">
        <v>163</v>
      </c>
      <c r="C2407" s="30" t="s">
        <v>6406</v>
      </c>
      <c r="D2407" s="30" t="s">
        <v>6122</v>
      </c>
      <c r="E2407" s="30" t="s">
        <v>6768</v>
      </c>
      <c r="F2407" s="30">
        <f t="shared" si="45"/>
        <v>14</v>
      </c>
      <c r="G2407" s="30" t="str">
        <f t="shared" si="46"/>
        <v>03/10/202614:20:38</v>
      </c>
      <c r="H2407" s="30" t="s">
        <v>6122</v>
      </c>
      <c r="I2407" s="31">
        <v>46091</v>
      </c>
      <c r="J2407" s="31" t="str">
        <f t="shared" si="47"/>
        <v>WD</v>
      </c>
      <c r="K2407" s="30" t="s">
        <v>6769</v>
      </c>
      <c r="L2407" s="30">
        <f t="shared" si="48"/>
        <v>14</v>
      </c>
      <c r="M2407" s="30" t="s">
        <v>515</v>
      </c>
      <c r="N2407" s="32">
        <f t="shared" si="49"/>
        <v>9.0046296296295569E-3</v>
      </c>
      <c r="O2407" s="33">
        <v>73221</v>
      </c>
      <c r="P2407" s="34">
        <f>VLOOKUP(O2407,'CPT to wRVU'!$A$1:$C$9660,3,FALSE)</f>
        <v>1.35</v>
      </c>
      <c r="Q2407" s="28"/>
      <c r="R2407" s="28"/>
      <c r="S2407" s="28"/>
      <c r="T2407" s="28"/>
    </row>
    <row r="2408" spans="1:20" ht="27" customHeight="1" x14ac:dyDescent="0.2">
      <c r="A2408" s="35" t="s">
        <v>6770</v>
      </c>
      <c r="B2408" s="36" t="s">
        <v>163</v>
      </c>
      <c r="C2408" s="36" t="s">
        <v>3653</v>
      </c>
      <c r="D2408" s="36" t="s">
        <v>6122</v>
      </c>
      <c r="E2408" s="36" t="s">
        <v>6771</v>
      </c>
      <c r="F2408" s="36">
        <f t="shared" si="45"/>
        <v>12</v>
      </c>
      <c r="G2408" s="36" t="str">
        <f t="shared" si="46"/>
        <v>03/10/202614:24:09</v>
      </c>
      <c r="H2408" s="36" t="s">
        <v>6122</v>
      </c>
      <c r="I2408" s="37">
        <v>46091</v>
      </c>
      <c r="J2408" s="37" t="str">
        <f t="shared" si="47"/>
        <v>WD</v>
      </c>
      <c r="K2408" s="36" t="s">
        <v>6772</v>
      </c>
      <c r="L2408" s="36">
        <f t="shared" si="48"/>
        <v>14</v>
      </c>
      <c r="M2408" s="36" t="s">
        <v>515</v>
      </c>
      <c r="N2408" s="38">
        <f t="shared" si="49"/>
        <v>6.8414351851851851E-2</v>
      </c>
      <c r="O2408" s="39">
        <v>73721</v>
      </c>
      <c r="P2408" s="40">
        <f>VLOOKUP(O2408,'CPT to wRVU'!$A$1:$C$9660,3,FALSE)</f>
        <v>1.35</v>
      </c>
      <c r="Q2408" s="25"/>
      <c r="R2408" s="25"/>
      <c r="S2408" s="25"/>
      <c r="T2408" s="25"/>
    </row>
    <row r="2409" spans="1:20" ht="27" customHeight="1" x14ac:dyDescent="0.2">
      <c r="A2409" s="29" t="s">
        <v>6773</v>
      </c>
      <c r="B2409" s="30" t="s">
        <v>163</v>
      </c>
      <c r="C2409" s="30" t="s">
        <v>3565</v>
      </c>
      <c r="D2409" s="30" t="s">
        <v>6122</v>
      </c>
      <c r="E2409" s="30" t="s">
        <v>6771</v>
      </c>
      <c r="F2409" s="30">
        <f t="shared" si="45"/>
        <v>12</v>
      </c>
      <c r="G2409" s="30" t="str">
        <f t="shared" si="46"/>
        <v>03/10/202614:27:18</v>
      </c>
      <c r="H2409" s="30" t="s">
        <v>6122</v>
      </c>
      <c r="I2409" s="31">
        <v>46091</v>
      </c>
      <c r="J2409" s="31" t="str">
        <f t="shared" si="47"/>
        <v>WD</v>
      </c>
      <c r="K2409" s="30" t="s">
        <v>6774</v>
      </c>
      <c r="L2409" s="30">
        <f t="shared" si="48"/>
        <v>14</v>
      </c>
      <c r="M2409" s="30" t="s">
        <v>515</v>
      </c>
      <c r="N2409" s="32">
        <f t="shared" si="49"/>
        <v>7.060185185185186E-2</v>
      </c>
      <c r="O2409" s="33">
        <v>73721</v>
      </c>
      <c r="P2409" s="34">
        <f>VLOOKUP(O2409,'CPT to wRVU'!$A$1:$C$9660,3,FALSE)</f>
        <v>1.35</v>
      </c>
      <c r="Q2409" s="28"/>
      <c r="R2409" s="28"/>
      <c r="S2409" s="28"/>
      <c r="T2409" s="28"/>
    </row>
    <row r="2410" spans="1:20" ht="27" customHeight="1" x14ac:dyDescent="0.2">
      <c r="A2410" s="35" t="s">
        <v>6775</v>
      </c>
      <c r="B2410" s="36" t="s">
        <v>171</v>
      </c>
      <c r="C2410" s="36" t="s">
        <v>1573</v>
      </c>
      <c r="D2410" s="36" t="s">
        <v>6122</v>
      </c>
      <c r="E2410" s="36" t="s">
        <v>6776</v>
      </c>
      <c r="F2410" s="36">
        <f t="shared" si="45"/>
        <v>14</v>
      </c>
      <c r="G2410" s="36" t="str">
        <f t="shared" si="46"/>
        <v>03/10/202614:28:05</v>
      </c>
      <c r="H2410" s="36" t="s">
        <v>6122</v>
      </c>
      <c r="I2410" s="37">
        <v>46091</v>
      </c>
      <c r="J2410" s="37" t="str">
        <f t="shared" si="47"/>
        <v>WD</v>
      </c>
      <c r="K2410" s="36" t="s">
        <v>6777</v>
      </c>
      <c r="L2410" s="36">
        <f t="shared" si="48"/>
        <v>14</v>
      </c>
      <c r="M2410" s="36" t="s">
        <v>515</v>
      </c>
      <c r="N2410" s="38">
        <f t="shared" si="49"/>
        <v>1.2962962962963509E-3</v>
      </c>
      <c r="O2410" s="39">
        <v>76819</v>
      </c>
      <c r="P2410" s="40">
        <f>VLOOKUP(O2410,'CPT to wRVU'!$A$1:$C$9660,3,FALSE)</f>
        <v>0.77</v>
      </c>
      <c r="Q2410" s="25"/>
      <c r="R2410" s="25"/>
      <c r="S2410" s="25"/>
      <c r="T2410" s="25"/>
    </row>
    <row r="2411" spans="1:20" ht="27" customHeight="1" x14ac:dyDescent="0.2">
      <c r="A2411" s="29" t="s">
        <v>6778</v>
      </c>
      <c r="B2411" s="30" t="s">
        <v>40</v>
      </c>
      <c r="C2411" s="30" t="s">
        <v>2981</v>
      </c>
      <c r="D2411" s="30" t="s">
        <v>6122</v>
      </c>
      <c r="E2411" s="30" t="s">
        <v>6779</v>
      </c>
      <c r="F2411" s="30">
        <f t="shared" si="45"/>
        <v>12</v>
      </c>
      <c r="G2411" s="30" t="str">
        <f t="shared" si="46"/>
        <v>03/10/202614:29:00</v>
      </c>
      <c r="H2411" s="30" t="s">
        <v>6122</v>
      </c>
      <c r="I2411" s="31">
        <v>46091</v>
      </c>
      <c r="J2411" s="31" t="str">
        <f t="shared" si="47"/>
        <v>WD</v>
      </c>
      <c r="K2411" s="30" t="s">
        <v>6780</v>
      </c>
      <c r="L2411" s="30">
        <f t="shared" si="48"/>
        <v>14</v>
      </c>
      <c r="M2411" s="30" t="s">
        <v>515</v>
      </c>
      <c r="N2411" s="32">
        <f t="shared" si="49"/>
        <v>8.3344907407407409E-2</v>
      </c>
      <c r="O2411" s="33">
        <v>73560</v>
      </c>
      <c r="P2411" s="34">
        <f>VLOOKUP(O2411,'CPT to wRVU'!$A$1:$C$9660,3,FALSE)</f>
        <v>0.16</v>
      </c>
      <c r="Q2411" s="28"/>
      <c r="R2411" s="28"/>
      <c r="S2411" s="28"/>
      <c r="T2411" s="28"/>
    </row>
    <row r="2412" spans="1:20" ht="16.5" customHeight="1" x14ac:dyDescent="0.2">
      <c r="A2412" s="35" t="s">
        <v>6781</v>
      </c>
      <c r="B2412" s="36" t="s">
        <v>40</v>
      </c>
      <c r="C2412" s="36" t="s">
        <v>61</v>
      </c>
      <c r="D2412" s="36" t="s">
        <v>6122</v>
      </c>
      <c r="E2412" s="36" t="s">
        <v>6782</v>
      </c>
      <c r="F2412" s="36">
        <f t="shared" si="45"/>
        <v>14</v>
      </c>
      <c r="G2412" s="36" t="str">
        <f t="shared" si="46"/>
        <v>03/10/202614:30:11</v>
      </c>
      <c r="H2412" s="36" t="s">
        <v>6122</v>
      </c>
      <c r="I2412" s="37">
        <v>46091</v>
      </c>
      <c r="J2412" s="37" t="str">
        <f t="shared" si="47"/>
        <v>WD</v>
      </c>
      <c r="K2412" s="36" t="s">
        <v>6783</v>
      </c>
      <c r="L2412" s="36">
        <f t="shared" si="48"/>
        <v>14</v>
      </c>
      <c r="M2412" s="36" t="s">
        <v>515</v>
      </c>
      <c r="N2412" s="38">
        <f t="shared" si="49"/>
        <v>4.1666666666666519E-3</v>
      </c>
      <c r="O2412" s="39">
        <v>71045</v>
      </c>
      <c r="P2412" s="40">
        <f>VLOOKUP(O2412,'CPT to wRVU'!$A$1:$C$9660,3,FALSE)</f>
        <v>0.18</v>
      </c>
      <c r="Q2412" s="25"/>
      <c r="R2412" s="25"/>
      <c r="S2412" s="25"/>
      <c r="T2412" s="25"/>
    </row>
    <row r="2413" spans="1:20" ht="27" customHeight="1" x14ac:dyDescent="0.2">
      <c r="A2413" s="29" t="s">
        <v>6784</v>
      </c>
      <c r="B2413" s="30" t="s">
        <v>21</v>
      </c>
      <c r="C2413" s="30" t="s">
        <v>28</v>
      </c>
      <c r="D2413" s="30" t="s">
        <v>6122</v>
      </c>
      <c r="E2413" s="30" t="s">
        <v>6785</v>
      </c>
      <c r="F2413" s="30">
        <f t="shared" si="45"/>
        <v>14</v>
      </c>
      <c r="G2413" s="30" t="str">
        <f t="shared" si="46"/>
        <v>03/10/202614:33:05</v>
      </c>
      <c r="H2413" s="30" t="s">
        <v>6122</v>
      </c>
      <c r="I2413" s="31">
        <v>46091</v>
      </c>
      <c r="J2413" s="31" t="str">
        <f t="shared" si="47"/>
        <v>WD</v>
      </c>
      <c r="K2413" s="30" t="s">
        <v>6786</v>
      </c>
      <c r="L2413" s="30">
        <f t="shared" si="48"/>
        <v>14</v>
      </c>
      <c r="M2413" s="30" t="s">
        <v>515</v>
      </c>
      <c r="N2413" s="32">
        <f t="shared" si="49"/>
        <v>3.0092592592592116E-3</v>
      </c>
      <c r="O2413" s="33">
        <v>70450</v>
      </c>
      <c r="P2413" s="34">
        <f>VLOOKUP(O2413,'CPT to wRVU'!$A$1:$C$9660,3,FALSE)</f>
        <v>0.85</v>
      </c>
      <c r="Q2413" s="28"/>
      <c r="R2413" s="28"/>
      <c r="S2413" s="28"/>
      <c r="T2413" s="28"/>
    </row>
    <row r="2414" spans="1:20" ht="27" customHeight="1" x14ac:dyDescent="0.2">
      <c r="A2414" s="35" t="s">
        <v>6787</v>
      </c>
      <c r="B2414" s="36" t="s">
        <v>40</v>
      </c>
      <c r="C2414" s="36" t="s">
        <v>2639</v>
      </c>
      <c r="D2414" s="36" t="s">
        <v>6122</v>
      </c>
      <c r="E2414" s="36" t="s">
        <v>6788</v>
      </c>
      <c r="F2414" s="36">
        <f t="shared" si="45"/>
        <v>14</v>
      </c>
      <c r="G2414" s="36" t="str">
        <f t="shared" si="46"/>
        <v>03/10/202614:35:01</v>
      </c>
      <c r="H2414" s="36" t="s">
        <v>6122</v>
      </c>
      <c r="I2414" s="37">
        <v>46091</v>
      </c>
      <c r="J2414" s="37" t="str">
        <f t="shared" si="47"/>
        <v>WD</v>
      </c>
      <c r="K2414" s="36" t="s">
        <v>6789</v>
      </c>
      <c r="L2414" s="36">
        <f t="shared" si="48"/>
        <v>14</v>
      </c>
      <c r="M2414" s="36" t="s">
        <v>515</v>
      </c>
      <c r="N2414" s="38">
        <f t="shared" si="49"/>
        <v>8.1018518518518601E-3</v>
      </c>
      <c r="O2414" s="39">
        <v>73560</v>
      </c>
      <c r="P2414" s="40">
        <f>VLOOKUP(O2414,'CPT to wRVU'!$A$1:$C$9660,3,FALSE)</f>
        <v>0.16</v>
      </c>
      <c r="Q2414" s="25"/>
      <c r="R2414" s="25"/>
      <c r="S2414" s="25"/>
      <c r="T2414" s="25"/>
    </row>
    <row r="2415" spans="1:20" ht="27" customHeight="1" x14ac:dyDescent="0.2">
      <c r="A2415" s="29" t="s">
        <v>6790</v>
      </c>
      <c r="B2415" s="30" t="s">
        <v>40</v>
      </c>
      <c r="C2415" s="30" t="s">
        <v>627</v>
      </c>
      <c r="D2415" s="30" t="s">
        <v>6122</v>
      </c>
      <c r="E2415" s="30" t="s">
        <v>6791</v>
      </c>
      <c r="F2415" s="30">
        <f t="shared" si="45"/>
        <v>14</v>
      </c>
      <c r="G2415" s="30" t="str">
        <f t="shared" si="46"/>
        <v>03/10/202614:37:01</v>
      </c>
      <c r="H2415" s="30" t="s">
        <v>6122</v>
      </c>
      <c r="I2415" s="31">
        <v>46091</v>
      </c>
      <c r="J2415" s="31" t="str">
        <f t="shared" si="47"/>
        <v>WD</v>
      </c>
      <c r="K2415" s="30" t="s">
        <v>6792</v>
      </c>
      <c r="L2415" s="30">
        <f t="shared" si="48"/>
        <v>14</v>
      </c>
      <c r="M2415" s="30" t="s">
        <v>515</v>
      </c>
      <c r="N2415" s="32">
        <f t="shared" si="49"/>
        <v>1.7500000000000071E-2</v>
      </c>
      <c r="O2415" s="33">
        <v>73030</v>
      </c>
      <c r="P2415" s="34">
        <f>VLOOKUP(O2415,'CPT to wRVU'!$A$1:$C$9660,3,FALSE)</f>
        <v>0.18</v>
      </c>
      <c r="Q2415" s="28"/>
      <c r="R2415" s="28"/>
      <c r="S2415" s="28"/>
      <c r="T2415" s="28"/>
    </row>
    <row r="2416" spans="1:20" ht="27" customHeight="1" x14ac:dyDescent="0.2">
      <c r="A2416" s="35" t="s">
        <v>6793</v>
      </c>
      <c r="B2416" s="36" t="s">
        <v>40</v>
      </c>
      <c r="C2416" s="36" t="s">
        <v>634</v>
      </c>
      <c r="D2416" s="36" t="s">
        <v>6122</v>
      </c>
      <c r="E2416" s="36" t="s">
        <v>5049</v>
      </c>
      <c r="F2416" s="36">
        <f t="shared" si="45"/>
        <v>12</v>
      </c>
      <c r="G2416" s="36" t="str">
        <f t="shared" si="46"/>
        <v>03/10/202614:39:08</v>
      </c>
      <c r="H2416" s="36" t="s">
        <v>6122</v>
      </c>
      <c r="I2416" s="37">
        <v>46091</v>
      </c>
      <c r="J2416" s="37" t="str">
        <f t="shared" si="47"/>
        <v>WD</v>
      </c>
      <c r="K2416" s="36" t="s">
        <v>6794</v>
      </c>
      <c r="L2416" s="36">
        <f t="shared" si="48"/>
        <v>14</v>
      </c>
      <c r="M2416" s="36" t="s">
        <v>515</v>
      </c>
      <c r="N2416" s="38">
        <f t="shared" si="49"/>
        <v>7.9259259259259252E-2</v>
      </c>
      <c r="O2416" s="39">
        <v>73080</v>
      </c>
      <c r="P2416" s="40">
        <f>VLOOKUP(O2416,'CPT to wRVU'!$A$1:$C$9660,3,FALSE)</f>
        <v>0.17</v>
      </c>
      <c r="Q2416" s="25"/>
      <c r="R2416" s="25"/>
      <c r="S2416" s="25"/>
      <c r="T2416" s="25"/>
    </row>
    <row r="2417" spans="1:20" ht="27" customHeight="1" x14ac:dyDescent="0.2">
      <c r="A2417" s="29" t="s">
        <v>6795</v>
      </c>
      <c r="B2417" s="30" t="s">
        <v>40</v>
      </c>
      <c r="C2417" s="30" t="s">
        <v>45</v>
      </c>
      <c r="D2417" s="30" t="s">
        <v>6122</v>
      </c>
      <c r="E2417" s="30" t="s">
        <v>6796</v>
      </c>
      <c r="F2417" s="30">
        <f t="shared" si="45"/>
        <v>10</v>
      </c>
      <c r="G2417" s="30" t="str">
        <f t="shared" si="46"/>
        <v>03/10/202614:40:07</v>
      </c>
      <c r="H2417" s="30" t="s">
        <v>6122</v>
      </c>
      <c r="I2417" s="31">
        <v>46091</v>
      </c>
      <c r="J2417" s="31" t="str">
        <f t="shared" si="47"/>
        <v>WD</v>
      </c>
      <c r="K2417" s="30" t="s">
        <v>6797</v>
      </c>
      <c r="L2417" s="30">
        <f t="shared" si="48"/>
        <v>14</v>
      </c>
      <c r="M2417" s="30" t="s">
        <v>515</v>
      </c>
      <c r="N2417" s="32">
        <f t="shared" si="49"/>
        <v>0.15430555555555558</v>
      </c>
      <c r="O2417" s="33">
        <v>72110</v>
      </c>
      <c r="P2417" s="34">
        <f>VLOOKUP(O2417,'CPT to wRVU'!$A$1:$C$9660,3,FALSE)</f>
        <v>0.26</v>
      </c>
      <c r="Q2417" s="28"/>
      <c r="R2417" s="28"/>
      <c r="S2417" s="28"/>
      <c r="T2417" s="28"/>
    </row>
    <row r="2418" spans="1:20" ht="27" customHeight="1" x14ac:dyDescent="0.2">
      <c r="A2418" s="35" t="s">
        <v>6798</v>
      </c>
      <c r="B2418" s="36" t="s">
        <v>171</v>
      </c>
      <c r="C2418" s="36" t="s">
        <v>1263</v>
      </c>
      <c r="D2418" s="36" t="s">
        <v>6122</v>
      </c>
      <c r="E2418" s="36" t="s">
        <v>6799</v>
      </c>
      <c r="F2418" s="36">
        <f t="shared" si="45"/>
        <v>14</v>
      </c>
      <c r="G2418" s="36" t="str">
        <f t="shared" si="46"/>
        <v>03/10/202614:40:52</v>
      </c>
      <c r="H2418" s="36" t="s">
        <v>6122</v>
      </c>
      <c r="I2418" s="37">
        <v>46091</v>
      </c>
      <c r="J2418" s="37" t="str">
        <f t="shared" si="47"/>
        <v>WD</v>
      </c>
      <c r="K2418" s="36" t="s">
        <v>6800</v>
      </c>
      <c r="L2418" s="36">
        <f t="shared" si="48"/>
        <v>14</v>
      </c>
      <c r="M2418" s="36" t="s">
        <v>515</v>
      </c>
      <c r="N2418" s="38">
        <f t="shared" si="49"/>
        <v>8.5648148148143033E-4</v>
      </c>
      <c r="O2418" s="39">
        <v>93971</v>
      </c>
      <c r="P2418" s="40">
        <f>VLOOKUP(O2418,'CPT to wRVU'!$A$1:$C$9660,3,FALSE)</f>
        <v>0.45</v>
      </c>
      <c r="Q2418" s="25"/>
      <c r="R2418" s="25"/>
      <c r="S2418" s="25"/>
      <c r="T2418" s="25"/>
    </row>
    <row r="2419" spans="1:20" ht="27" customHeight="1" x14ac:dyDescent="0.2">
      <c r="A2419" s="29" t="s">
        <v>6801</v>
      </c>
      <c r="B2419" s="30" t="s">
        <v>40</v>
      </c>
      <c r="C2419" s="30" t="s">
        <v>41</v>
      </c>
      <c r="D2419" s="30" t="s">
        <v>6122</v>
      </c>
      <c r="E2419" s="30" t="s">
        <v>6802</v>
      </c>
      <c r="F2419" s="30">
        <f t="shared" si="45"/>
        <v>14</v>
      </c>
      <c r="G2419" s="30" t="str">
        <f t="shared" si="46"/>
        <v>03/10/202614:41:29</v>
      </c>
      <c r="H2419" s="30" t="s">
        <v>6122</v>
      </c>
      <c r="I2419" s="31">
        <v>46091</v>
      </c>
      <c r="J2419" s="31" t="str">
        <f t="shared" si="47"/>
        <v>WD</v>
      </c>
      <c r="K2419" s="30" t="s">
        <v>6803</v>
      </c>
      <c r="L2419" s="30">
        <f t="shared" si="48"/>
        <v>14</v>
      </c>
      <c r="M2419" s="30" t="s">
        <v>515</v>
      </c>
      <c r="N2419" s="32">
        <f t="shared" si="49"/>
        <v>2.476851851851869E-3</v>
      </c>
      <c r="O2419" s="33">
        <v>71046</v>
      </c>
      <c r="P2419" s="34">
        <f>VLOOKUP(O2419,'CPT to wRVU'!$A$1:$C$9660,3,FALSE)</f>
        <v>0.22</v>
      </c>
      <c r="Q2419" s="28"/>
      <c r="R2419" s="28"/>
      <c r="S2419" s="28"/>
      <c r="T2419" s="28"/>
    </row>
    <row r="2420" spans="1:20" ht="27" customHeight="1" x14ac:dyDescent="0.2">
      <c r="A2420" s="35" t="s">
        <v>6804</v>
      </c>
      <c r="B2420" s="36" t="s">
        <v>171</v>
      </c>
      <c r="C2420" s="36" t="s">
        <v>1573</v>
      </c>
      <c r="D2420" s="36" t="s">
        <v>6122</v>
      </c>
      <c r="E2420" s="36" t="s">
        <v>2968</v>
      </c>
      <c r="F2420" s="36">
        <f t="shared" si="45"/>
        <v>14</v>
      </c>
      <c r="G2420" s="36" t="str">
        <f t="shared" si="46"/>
        <v>03/10/202614:42:36</v>
      </c>
      <c r="H2420" s="36" t="s">
        <v>6122</v>
      </c>
      <c r="I2420" s="37">
        <v>46091</v>
      </c>
      <c r="J2420" s="37" t="str">
        <f t="shared" si="47"/>
        <v>WD</v>
      </c>
      <c r="K2420" s="36" t="s">
        <v>2973</v>
      </c>
      <c r="L2420" s="36">
        <f t="shared" si="48"/>
        <v>14</v>
      </c>
      <c r="M2420" s="36" t="s">
        <v>515</v>
      </c>
      <c r="N2420" s="38">
        <f t="shared" si="49"/>
        <v>2.2222222222222365E-3</v>
      </c>
      <c r="O2420" s="39">
        <v>76819</v>
      </c>
      <c r="P2420" s="40">
        <f>VLOOKUP(O2420,'CPT to wRVU'!$A$1:$C$9660,3,FALSE)</f>
        <v>0.77</v>
      </c>
      <c r="Q2420" s="25"/>
      <c r="R2420" s="25"/>
      <c r="S2420" s="25"/>
      <c r="T2420" s="25"/>
    </row>
    <row r="2421" spans="1:20" ht="27" customHeight="1" x14ac:dyDescent="0.2">
      <c r="A2421" s="29" t="s">
        <v>6805</v>
      </c>
      <c r="B2421" s="30" t="s">
        <v>40</v>
      </c>
      <c r="C2421" s="30" t="s">
        <v>840</v>
      </c>
      <c r="D2421" s="30" t="s">
        <v>6122</v>
      </c>
      <c r="E2421" s="30" t="s">
        <v>4497</v>
      </c>
      <c r="F2421" s="30">
        <f t="shared" si="45"/>
        <v>14</v>
      </c>
      <c r="G2421" s="30" t="str">
        <f t="shared" si="46"/>
        <v>03/10/202614:45:24</v>
      </c>
      <c r="H2421" s="30" t="s">
        <v>6122</v>
      </c>
      <c r="I2421" s="31">
        <v>46091</v>
      </c>
      <c r="J2421" s="31" t="str">
        <f t="shared" si="47"/>
        <v>WD</v>
      </c>
      <c r="K2421" s="30" t="s">
        <v>6806</v>
      </c>
      <c r="L2421" s="30">
        <f t="shared" si="48"/>
        <v>14</v>
      </c>
      <c r="M2421" s="30" t="s">
        <v>515</v>
      </c>
      <c r="N2421" s="32">
        <f t="shared" si="49"/>
        <v>2.0833333333333259E-3</v>
      </c>
      <c r="O2421" s="33">
        <v>73562</v>
      </c>
      <c r="P2421" s="34">
        <f>VLOOKUP(O2421,'CPT to wRVU'!$A$1:$C$9660,3,FALSE)</f>
        <v>0.18</v>
      </c>
      <c r="Q2421" s="28"/>
      <c r="R2421" s="28"/>
      <c r="S2421" s="28"/>
      <c r="T2421" s="28"/>
    </row>
    <row r="2422" spans="1:20" ht="27" customHeight="1" x14ac:dyDescent="0.2">
      <c r="A2422" s="35" t="s">
        <v>6807</v>
      </c>
      <c r="B2422" s="36" t="s">
        <v>40</v>
      </c>
      <c r="C2422" s="36" t="s">
        <v>93</v>
      </c>
      <c r="D2422" s="36" t="s">
        <v>6122</v>
      </c>
      <c r="E2422" s="36" t="s">
        <v>2976</v>
      </c>
      <c r="F2422" s="36">
        <f t="shared" si="45"/>
        <v>14</v>
      </c>
      <c r="G2422" s="36" t="str">
        <f t="shared" si="46"/>
        <v>03/10/202614:46:29</v>
      </c>
      <c r="H2422" s="36" t="s">
        <v>6122</v>
      </c>
      <c r="I2422" s="37">
        <v>46091</v>
      </c>
      <c r="J2422" s="37" t="str">
        <f t="shared" si="47"/>
        <v>WD</v>
      </c>
      <c r="K2422" s="36" t="s">
        <v>6808</v>
      </c>
      <c r="L2422" s="36">
        <f t="shared" si="48"/>
        <v>14</v>
      </c>
      <c r="M2422" s="36" t="s">
        <v>515</v>
      </c>
      <c r="N2422" s="38">
        <f t="shared" si="49"/>
        <v>1.4930555555555669E-3</v>
      </c>
      <c r="O2422" s="39">
        <v>72100</v>
      </c>
      <c r="P2422" s="40">
        <f>VLOOKUP(O2422,'CPT to wRVU'!$A$1:$C$9660,3,FALSE)</f>
        <v>0.22</v>
      </c>
      <c r="Q2422" s="25"/>
      <c r="R2422" s="25"/>
      <c r="S2422" s="25"/>
      <c r="T2422" s="25"/>
    </row>
    <row r="2423" spans="1:20" ht="27" customHeight="1" x14ac:dyDescent="0.2">
      <c r="A2423" s="29" t="s">
        <v>6809</v>
      </c>
      <c r="B2423" s="30" t="s">
        <v>40</v>
      </c>
      <c r="C2423" s="30" t="s">
        <v>593</v>
      </c>
      <c r="D2423" s="30" t="s">
        <v>6122</v>
      </c>
      <c r="E2423" s="30" t="s">
        <v>6791</v>
      </c>
      <c r="F2423" s="30">
        <f t="shared" si="45"/>
        <v>14</v>
      </c>
      <c r="G2423" s="30" t="str">
        <f t="shared" si="46"/>
        <v>03/10/202614:47:56</v>
      </c>
      <c r="H2423" s="30" t="s">
        <v>6122</v>
      </c>
      <c r="I2423" s="31">
        <v>46091</v>
      </c>
      <c r="J2423" s="31" t="str">
        <f t="shared" si="47"/>
        <v>WD</v>
      </c>
      <c r="K2423" s="30" t="s">
        <v>6810</v>
      </c>
      <c r="L2423" s="30">
        <f t="shared" si="48"/>
        <v>14</v>
      </c>
      <c r="M2423" s="30" t="s">
        <v>515</v>
      </c>
      <c r="N2423" s="32">
        <f t="shared" si="49"/>
        <v>2.5081018518518516E-2</v>
      </c>
      <c r="O2423" s="33">
        <v>72050</v>
      </c>
      <c r="P2423" s="34">
        <f>VLOOKUP(O2423,'CPT to wRVU'!$A$1:$C$9660,3,FALSE)</f>
        <v>0.27</v>
      </c>
      <c r="Q2423" s="28"/>
      <c r="R2423" s="28"/>
      <c r="S2423" s="28"/>
      <c r="T2423" s="28"/>
    </row>
    <row r="2424" spans="1:20" ht="27" customHeight="1" x14ac:dyDescent="0.2">
      <c r="A2424" s="35" t="s">
        <v>6811</v>
      </c>
      <c r="B2424" s="36" t="s">
        <v>40</v>
      </c>
      <c r="C2424" s="36" t="s">
        <v>485</v>
      </c>
      <c r="D2424" s="36" t="s">
        <v>6122</v>
      </c>
      <c r="E2424" s="36" t="s">
        <v>6812</v>
      </c>
      <c r="F2424" s="36">
        <f t="shared" si="45"/>
        <v>13</v>
      </c>
      <c r="G2424" s="36" t="str">
        <f t="shared" si="46"/>
        <v>03/10/202614:49:04</v>
      </c>
      <c r="H2424" s="36" t="s">
        <v>6122</v>
      </c>
      <c r="I2424" s="37">
        <v>46091</v>
      </c>
      <c r="J2424" s="37" t="str">
        <f t="shared" si="47"/>
        <v>WD</v>
      </c>
      <c r="K2424" s="36" t="s">
        <v>6813</v>
      </c>
      <c r="L2424" s="36">
        <f t="shared" si="48"/>
        <v>14</v>
      </c>
      <c r="M2424" s="36" t="s">
        <v>515</v>
      </c>
      <c r="N2424" s="38">
        <f t="shared" si="49"/>
        <v>4.0590277777777795E-2</v>
      </c>
      <c r="O2424" s="39">
        <v>73030</v>
      </c>
      <c r="P2424" s="40">
        <f>VLOOKUP(O2424,'CPT to wRVU'!$A$1:$C$9660,3,FALSE)</f>
        <v>0.18</v>
      </c>
      <c r="Q2424" s="25"/>
      <c r="R2424" s="25"/>
      <c r="S2424" s="25"/>
      <c r="T2424" s="25"/>
    </row>
    <row r="2425" spans="1:20" ht="27" customHeight="1" x14ac:dyDescent="0.2">
      <c r="A2425" s="29" t="s">
        <v>6814</v>
      </c>
      <c r="B2425" s="30" t="s">
        <v>40</v>
      </c>
      <c r="C2425" s="30" t="s">
        <v>45</v>
      </c>
      <c r="D2425" s="30" t="s">
        <v>6122</v>
      </c>
      <c r="E2425" s="30" t="s">
        <v>6815</v>
      </c>
      <c r="F2425" s="30">
        <f t="shared" si="45"/>
        <v>10</v>
      </c>
      <c r="G2425" s="30" t="str">
        <f t="shared" si="46"/>
        <v>03/10/202614:50:48</v>
      </c>
      <c r="H2425" s="30" t="s">
        <v>6122</v>
      </c>
      <c r="I2425" s="31">
        <v>46091</v>
      </c>
      <c r="J2425" s="31" t="str">
        <f t="shared" si="47"/>
        <v>WD</v>
      </c>
      <c r="K2425" s="30" t="s">
        <v>6816</v>
      </c>
      <c r="L2425" s="30">
        <f t="shared" si="48"/>
        <v>14</v>
      </c>
      <c r="M2425" s="30" t="s">
        <v>515</v>
      </c>
      <c r="N2425" s="32">
        <f t="shared" si="49"/>
        <v>0.17443287037037036</v>
      </c>
      <c r="O2425" s="33">
        <v>72110</v>
      </c>
      <c r="P2425" s="34">
        <f>VLOOKUP(O2425,'CPT to wRVU'!$A$1:$C$9660,3,FALSE)</f>
        <v>0.26</v>
      </c>
      <c r="Q2425" s="28"/>
      <c r="R2425" s="28"/>
      <c r="S2425" s="28"/>
      <c r="T2425" s="28"/>
    </row>
    <row r="2426" spans="1:20" ht="27" customHeight="1" x14ac:dyDescent="0.2">
      <c r="A2426" s="35" t="s">
        <v>6817</v>
      </c>
      <c r="B2426" s="36" t="s">
        <v>40</v>
      </c>
      <c r="C2426" s="36" t="s">
        <v>45</v>
      </c>
      <c r="D2426" s="36" t="s">
        <v>6122</v>
      </c>
      <c r="E2426" s="36" t="s">
        <v>6818</v>
      </c>
      <c r="F2426" s="36">
        <f t="shared" si="45"/>
        <v>11</v>
      </c>
      <c r="G2426" s="36" t="str">
        <f t="shared" si="46"/>
        <v>03/10/202614:51:53</v>
      </c>
      <c r="H2426" s="36" t="s">
        <v>6122</v>
      </c>
      <c r="I2426" s="37">
        <v>46091</v>
      </c>
      <c r="J2426" s="37" t="str">
        <f t="shared" si="47"/>
        <v>WD</v>
      </c>
      <c r="K2426" s="36" t="s">
        <v>6819</v>
      </c>
      <c r="L2426" s="36">
        <f t="shared" si="48"/>
        <v>14</v>
      </c>
      <c r="M2426" s="36" t="s">
        <v>515</v>
      </c>
      <c r="N2426" s="38">
        <f t="shared" si="49"/>
        <v>0.14496527777777785</v>
      </c>
      <c r="O2426" s="39">
        <v>72110</v>
      </c>
      <c r="P2426" s="40">
        <f>VLOOKUP(O2426,'CPT to wRVU'!$A$1:$C$9660,3,FALSE)</f>
        <v>0.26</v>
      </c>
      <c r="Q2426" s="25"/>
      <c r="R2426" s="25"/>
      <c r="S2426" s="25"/>
      <c r="T2426" s="25"/>
    </row>
    <row r="2427" spans="1:20" ht="27" customHeight="1" x14ac:dyDescent="0.2">
      <c r="A2427" s="29" t="s">
        <v>6820</v>
      </c>
      <c r="B2427" s="30" t="s">
        <v>163</v>
      </c>
      <c r="C2427" s="30" t="s">
        <v>1427</v>
      </c>
      <c r="D2427" s="30" t="s">
        <v>6122</v>
      </c>
      <c r="E2427" s="30" t="s">
        <v>6821</v>
      </c>
      <c r="F2427" s="30">
        <f t="shared" si="45"/>
        <v>14</v>
      </c>
      <c r="G2427" s="30" t="str">
        <f t="shared" si="46"/>
        <v>03/10/202614:58:28</v>
      </c>
      <c r="H2427" s="30" t="s">
        <v>6122</v>
      </c>
      <c r="I2427" s="31">
        <v>46091</v>
      </c>
      <c r="J2427" s="31" t="str">
        <f t="shared" si="47"/>
        <v>WD</v>
      </c>
      <c r="K2427" s="30" t="s">
        <v>6822</v>
      </c>
      <c r="L2427" s="30">
        <f t="shared" si="48"/>
        <v>14</v>
      </c>
      <c r="M2427" s="30" t="s">
        <v>515</v>
      </c>
      <c r="N2427" s="32">
        <f t="shared" si="49"/>
        <v>5.5439814814814969E-3</v>
      </c>
      <c r="O2427" s="33">
        <v>73221</v>
      </c>
      <c r="P2427" s="34">
        <f>VLOOKUP(O2427,'CPT to wRVU'!$A$1:$C$9660,3,FALSE)</f>
        <v>1.35</v>
      </c>
      <c r="Q2427" s="28"/>
      <c r="R2427" s="28"/>
      <c r="S2427" s="28"/>
      <c r="T2427" s="28"/>
    </row>
    <row r="2428" spans="1:20" ht="27" customHeight="1" x14ac:dyDescent="0.2">
      <c r="A2428" s="35" t="s">
        <v>6823</v>
      </c>
      <c r="B2428" s="36" t="s">
        <v>40</v>
      </c>
      <c r="C2428" s="36" t="s">
        <v>485</v>
      </c>
      <c r="D2428" s="36" t="s">
        <v>6122</v>
      </c>
      <c r="E2428" s="36" t="s">
        <v>6824</v>
      </c>
      <c r="F2428" s="36">
        <f t="shared" si="45"/>
        <v>15</v>
      </c>
      <c r="G2428" s="36" t="str">
        <f t="shared" si="46"/>
        <v>03/10/202615:03:21</v>
      </c>
      <c r="H2428" s="36" t="s">
        <v>6122</v>
      </c>
      <c r="I2428" s="37">
        <v>46091</v>
      </c>
      <c r="J2428" s="37" t="str">
        <f t="shared" si="47"/>
        <v>WD</v>
      </c>
      <c r="K2428" s="36" t="s">
        <v>6825</v>
      </c>
      <c r="L2428" s="36">
        <f t="shared" si="48"/>
        <v>15</v>
      </c>
      <c r="M2428" s="36" t="s">
        <v>515</v>
      </c>
      <c r="N2428" s="38">
        <f t="shared" si="49"/>
        <v>1.192129629629668E-3</v>
      </c>
      <c r="O2428" s="39">
        <v>73030</v>
      </c>
      <c r="P2428" s="40">
        <f>VLOOKUP(O2428,'CPT to wRVU'!$A$1:$C$9660,3,FALSE)</f>
        <v>0.18</v>
      </c>
      <c r="Q2428" s="25"/>
      <c r="R2428" s="25">
        <f>SUM(P2428:P2446)</f>
        <v>17.53</v>
      </c>
      <c r="S2428" s="26">
        <f>(R2428*55)-450</f>
        <v>514.15000000000009</v>
      </c>
      <c r="T2428" s="25"/>
    </row>
    <row r="2429" spans="1:20" ht="27" customHeight="1" x14ac:dyDescent="0.2">
      <c r="A2429" s="29" t="s">
        <v>6826</v>
      </c>
      <c r="B2429" s="30" t="s">
        <v>40</v>
      </c>
      <c r="C2429" s="30" t="s">
        <v>61</v>
      </c>
      <c r="D2429" s="30" t="s">
        <v>6122</v>
      </c>
      <c r="E2429" s="30" t="s">
        <v>6827</v>
      </c>
      <c r="F2429" s="30">
        <f t="shared" si="45"/>
        <v>15</v>
      </c>
      <c r="G2429" s="30" t="str">
        <f t="shared" si="46"/>
        <v>03/10/202615:08:19</v>
      </c>
      <c r="H2429" s="30" t="s">
        <v>6122</v>
      </c>
      <c r="I2429" s="31">
        <v>46091</v>
      </c>
      <c r="J2429" s="31" t="str">
        <f t="shared" si="47"/>
        <v>WD</v>
      </c>
      <c r="K2429" s="30" t="s">
        <v>6828</v>
      </c>
      <c r="L2429" s="30">
        <f t="shared" si="48"/>
        <v>15</v>
      </c>
      <c r="M2429" s="30" t="s">
        <v>515</v>
      </c>
      <c r="N2429" s="32">
        <f t="shared" si="49"/>
        <v>2.8009259259259567E-3</v>
      </c>
      <c r="O2429" s="33">
        <v>71045</v>
      </c>
      <c r="P2429" s="34">
        <f>VLOOKUP(O2429,'CPT to wRVU'!$A$1:$C$9660,3,FALSE)</f>
        <v>0.18</v>
      </c>
      <c r="Q2429" s="28"/>
      <c r="R2429" s="28"/>
      <c r="S2429" s="28"/>
      <c r="T2429" s="28"/>
    </row>
    <row r="2430" spans="1:20" ht="27" customHeight="1" x14ac:dyDescent="0.2">
      <c r="A2430" s="35" t="s">
        <v>6829</v>
      </c>
      <c r="B2430" s="36" t="s">
        <v>40</v>
      </c>
      <c r="C2430" s="36" t="s">
        <v>2639</v>
      </c>
      <c r="D2430" s="36" t="s">
        <v>6122</v>
      </c>
      <c r="E2430" s="36" t="s">
        <v>6830</v>
      </c>
      <c r="F2430" s="36">
        <f t="shared" si="45"/>
        <v>15</v>
      </c>
      <c r="G2430" s="36" t="str">
        <f t="shared" si="46"/>
        <v>03/10/202615:11:00</v>
      </c>
      <c r="H2430" s="36" t="s">
        <v>6122</v>
      </c>
      <c r="I2430" s="37">
        <v>46091</v>
      </c>
      <c r="J2430" s="37" t="str">
        <f t="shared" si="47"/>
        <v>WD</v>
      </c>
      <c r="K2430" s="36" t="s">
        <v>6831</v>
      </c>
      <c r="L2430" s="36">
        <f t="shared" si="48"/>
        <v>15</v>
      </c>
      <c r="M2430" s="36" t="s">
        <v>515</v>
      </c>
      <c r="N2430" s="38">
        <f t="shared" si="49"/>
        <v>1.782407407407427E-3</v>
      </c>
      <c r="O2430" s="39">
        <v>73560</v>
      </c>
      <c r="P2430" s="40">
        <f>VLOOKUP(O2430,'CPT to wRVU'!$A$1:$C$9660,3,FALSE)</f>
        <v>0.16</v>
      </c>
      <c r="Q2430" s="25"/>
      <c r="R2430" s="25"/>
      <c r="S2430" s="25"/>
      <c r="T2430" s="25"/>
    </row>
    <row r="2431" spans="1:20" ht="27" customHeight="1" x14ac:dyDescent="0.2">
      <c r="A2431" s="29" t="s">
        <v>6832</v>
      </c>
      <c r="B2431" s="30" t="s">
        <v>40</v>
      </c>
      <c r="C2431" s="30" t="s">
        <v>41</v>
      </c>
      <c r="D2431" s="30" t="s">
        <v>6122</v>
      </c>
      <c r="E2431" s="30" t="s">
        <v>6833</v>
      </c>
      <c r="F2431" s="30">
        <f t="shared" si="45"/>
        <v>15</v>
      </c>
      <c r="G2431" s="30" t="str">
        <f t="shared" si="46"/>
        <v>03/10/202615:12:40</v>
      </c>
      <c r="H2431" s="30" t="s">
        <v>6122</v>
      </c>
      <c r="I2431" s="31">
        <v>46091</v>
      </c>
      <c r="J2431" s="31" t="str">
        <f t="shared" si="47"/>
        <v>WD</v>
      </c>
      <c r="K2431" s="30" t="s">
        <v>6834</v>
      </c>
      <c r="L2431" s="30">
        <f t="shared" si="48"/>
        <v>15</v>
      </c>
      <c r="M2431" s="30" t="s">
        <v>515</v>
      </c>
      <c r="N2431" s="32">
        <f t="shared" si="49"/>
        <v>1.6666666666667052E-3</v>
      </c>
      <c r="O2431" s="33">
        <v>71046</v>
      </c>
      <c r="P2431" s="34">
        <f>VLOOKUP(O2431,'CPT to wRVU'!$A$1:$C$9660,3,FALSE)</f>
        <v>0.22</v>
      </c>
      <c r="Q2431" s="28"/>
      <c r="R2431" s="28"/>
      <c r="S2431" s="28"/>
      <c r="T2431" s="28"/>
    </row>
    <row r="2432" spans="1:20" ht="27" customHeight="1" x14ac:dyDescent="0.2">
      <c r="A2432" s="35" t="s">
        <v>6835</v>
      </c>
      <c r="B2432" s="36" t="s">
        <v>171</v>
      </c>
      <c r="C2432" s="36" t="s">
        <v>210</v>
      </c>
      <c r="D2432" s="36" t="s">
        <v>6122</v>
      </c>
      <c r="E2432" s="36" t="s">
        <v>6836</v>
      </c>
      <c r="F2432" s="36">
        <f t="shared" si="45"/>
        <v>15</v>
      </c>
      <c r="G2432" s="36" t="str">
        <f t="shared" si="46"/>
        <v>03/10/202615:13:34</v>
      </c>
      <c r="H2432" s="36" t="s">
        <v>6122</v>
      </c>
      <c r="I2432" s="37">
        <v>46091</v>
      </c>
      <c r="J2432" s="37" t="str">
        <f t="shared" si="47"/>
        <v>WD</v>
      </c>
      <c r="K2432" s="36" t="s">
        <v>6837</v>
      </c>
      <c r="L2432" s="36">
        <f t="shared" si="48"/>
        <v>15</v>
      </c>
      <c r="M2432" s="36" t="s">
        <v>515</v>
      </c>
      <c r="N2432" s="38">
        <f t="shared" si="49"/>
        <v>1.5277777777777946E-3</v>
      </c>
      <c r="O2432" s="39">
        <v>93971</v>
      </c>
      <c r="P2432" s="40">
        <f>VLOOKUP(O2432,'CPT to wRVU'!$A$1:$C$9660,3,FALSE)</f>
        <v>0.45</v>
      </c>
      <c r="Q2432" s="25"/>
      <c r="R2432" s="25"/>
      <c r="S2432" s="25"/>
      <c r="T2432" s="25"/>
    </row>
    <row r="2433" spans="1:20" ht="27" customHeight="1" x14ac:dyDescent="0.2">
      <c r="A2433" s="29" t="s">
        <v>6838</v>
      </c>
      <c r="B2433" s="30" t="s">
        <v>40</v>
      </c>
      <c r="C2433" s="30" t="s">
        <v>41</v>
      </c>
      <c r="D2433" s="30" t="s">
        <v>6122</v>
      </c>
      <c r="E2433" s="30" t="s">
        <v>6839</v>
      </c>
      <c r="F2433" s="30">
        <f t="shared" si="45"/>
        <v>15</v>
      </c>
      <c r="G2433" s="30" t="str">
        <f t="shared" si="46"/>
        <v>03/10/202615:14:03</v>
      </c>
      <c r="H2433" s="30" t="s">
        <v>6122</v>
      </c>
      <c r="I2433" s="31">
        <v>46091</v>
      </c>
      <c r="J2433" s="31" t="str">
        <f t="shared" si="47"/>
        <v>WD</v>
      </c>
      <c r="K2433" s="30" t="s">
        <v>6840</v>
      </c>
      <c r="L2433" s="30">
        <f t="shared" si="48"/>
        <v>15</v>
      </c>
      <c r="M2433" s="30" t="s">
        <v>515</v>
      </c>
      <c r="N2433" s="32">
        <f t="shared" si="49"/>
        <v>2.4999999999999467E-3</v>
      </c>
      <c r="O2433" s="33">
        <v>71046</v>
      </c>
      <c r="P2433" s="34">
        <f>VLOOKUP(O2433,'CPT to wRVU'!$A$1:$C$9660,3,FALSE)</f>
        <v>0.22</v>
      </c>
      <c r="Q2433" s="28"/>
      <c r="R2433" s="28"/>
      <c r="S2433" s="28"/>
      <c r="T2433" s="28"/>
    </row>
    <row r="2434" spans="1:20" ht="27" customHeight="1" x14ac:dyDescent="0.2">
      <c r="A2434" s="35" t="s">
        <v>6841</v>
      </c>
      <c r="B2434" s="36" t="s">
        <v>40</v>
      </c>
      <c r="C2434" s="36" t="s">
        <v>41</v>
      </c>
      <c r="D2434" s="36" t="s">
        <v>6122</v>
      </c>
      <c r="E2434" s="36" t="s">
        <v>6842</v>
      </c>
      <c r="F2434" s="36">
        <f t="shared" si="45"/>
        <v>15</v>
      </c>
      <c r="G2434" s="36" t="str">
        <f t="shared" si="46"/>
        <v>03/10/202615:14:38</v>
      </c>
      <c r="H2434" s="36" t="s">
        <v>6122</v>
      </c>
      <c r="I2434" s="37">
        <v>46091</v>
      </c>
      <c r="J2434" s="37" t="str">
        <f t="shared" si="47"/>
        <v>WD</v>
      </c>
      <c r="K2434" s="36" t="s">
        <v>6843</v>
      </c>
      <c r="L2434" s="36">
        <f t="shared" si="48"/>
        <v>15</v>
      </c>
      <c r="M2434" s="36" t="s">
        <v>515</v>
      </c>
      <c r="N2434" s="38">
        <f t="shared" si="49"/>
        <v>1.9328703703703765E-3</v>
      </c>
      <c r="O2434" s="39">
        <v>71046</v>
      </c>
      <c r="P2434" s="40">
        <f>VLOOKUP(O2434,'CPT to wRVU'!$A$1:$C$9660,3,FALSE)</f>
        <v>0.22</v>
      </c>
      <c r="Q2434" s="25"/>
      <c r="R2434" s="25"/>
      <c r="S2434" s="25"/>
      <c r="T2434" s="25"/>
    </row>
    <row r="2435" spans="1:20" ht="27" customHeight="1" x14ac:dyDescent="0.2">
      <c r="A2435" s="29" t="s">
        <v>6844</v>
      </c>
      <c r="B2435" s="30" t="s">
        <v>21</v>
      </c>
      <c r="C2435" s="30" t="s">
        <v>22</v>
      </c>
      <c r="D2435" s="30" t="s">
        <v>6122</v>
      </c>
      <c r="E2435" s="30" t="s">
        <v>6845</v>
      </c>
      <c r="F2435" s="30">
        <f t="shared" si="45"/>
        <v>15</v>
      </c>
      <c r="G2435" s="30" t="str">
        <f t="shared" si="46"/>
        <v>03/10/202615:33:39</v>
      </c>
      <c r="H2435" s="30" t="s">
        <v>6122</v>
      </c>
      <c r="I2435" s="31">
        <v>46091</v>
      </c>
      <c r="J2435" s="31" t="str">
        <f t="shared" si="47"/>
        <v>WD</v>
      </c>
      <c r="K2435" s="30" t="s">
        <v>6846</v>
      </c>
      <c r="L2435" s="30">
        <f t="shared" si="48"/>
        <v>15</v>
      </c>
      <c r="M2435" s="30" t="s">
        <v>515</v>
      </c>
      <c r="N2435" s="32">
        <f t="shared" si="49"/>
        <v>1.0902777777777817E-2</v>
      </c>
      <c r="O2435" s="33">
        <v>74177</v>
      </c>
      <c r="P2435" s="34">
        <f>VLOOKUP(O2435,'CPT to wRVU'!$A$1:$C$9660,3,FALSE)</f>
        <v>1.82</v>
      </c>
      <c r="Q2435" s="28"/>
      <c r="R2435" s="28"/>
      <c r="S2435" s="28"/>
      <c r="T2435" s="28"/>
    </row>
    <row r="2436" spans="1:20" ht="27" customHeight="1" x14ac:dyDescent="0.2">
      <c r="A2436" s="35" t="s">
        <v>6847</v>
      </c>
      <c r="B2436" s="36" t="s">
        <v>21</v>
      </c>
      <c r="C2436" s="36" t="s">
        <v>139</v>
      </c>
      <c r="D2436" s="36" t="s">
        <v>6122</v>
      </c>
      <c r="E2436" s="36" t="s">
        <v>6845</v>
      </c>
      <c r="F2436" s="36">
        <f t="shared" si="45"/>
        <v>15</v>
      </c>
      <c r="G2436" s="36" t="str">
        <f t="shared" si="46"/>
        <v>03/10/202615:33:39</v>
      </c>
      <c r="H2436" s="36" t="s">
        <v>6122</v>
      </c>
      <c r="I2436" s="37">
        <v>46091</v>
      </c>
      <c r="J2436" s="37" t="str">
        <f t="shared" si="47"/>
        <v>WD</v>
      </c>
      <c r="K2436" s="36" t="s">
        <v>6846</v>
      </c>
      <c r="L2436" s="36">
        <f t="shared" si="48"/>
        <v>15</v>
      </c>
      <c r="M2436" s="36" t="s">
        <v>515</v>
      </c>
      <c r="N2436" s="38">
        <f t="shared" si="49"/>
        <v>1.0902777777777817E-2</v>
      </c>
      <c r="O2436" s="39">
        <v>71260</v>
      </c>
      <c r="P2436" s="40">
        <f>VLOOKUP(O2436,'CPT to wRVU'!$A$1:$C$9660,3,FALSE)</f>
        <v>1.1599999999999999</v>
      </c>
      <c r="Q2436" s="25"/>
      <c r="R2436" s="25"/>
      <c r="S2436" s="25"/>
      <c r="T2436" s="25"/>
    </row>
    <row r="2437" spans="1:20" ht="27" customHeight="1" x14ac:dyDescent="0.2">
      <c r="A2437" s="29" t="s">
        <v>6848</v>
      </c>
      <c r="B2437" s="30" t="s">
        <v>171</v>
      </c>
      <c r="C2437" s="30" t="s">
        <v>447</v>
      </c>
      <c r="D2437" s="30" t="s">
        <v>6122</v>
      </c>
      <c r="E2437" s="30" t="s">
        <v>6849</v>
      </c>
      <c r="F2437" s="30">
        <f t="shared" si="45"/>
        <v>15</v>
      </c>
      <c r="G2437" s="30" t="str">
        <f t="shared" si="46"/>
        <v>03/10/202615:36:44</v>
      </c>
      <c r="H2437" s="30" t="s">
        <v>6122</v>
      </c>
      <c r="I2437" s="31">
        <v>46091</v>
      </c>
      <c r="J2437" s="31" t="str">
        <f t="shared" si="47"/>
        <v>WD</v>
      </c>
      <c r="K2437" s="30" t="s">
        <v>6850</v>
      </c>
      <c r="L2437" s="30">
        <f t="shared" si="48"/>
        <v>15</v>
      </c>
      <c r="M2437" s="30" t="s">
        <v>515</v>
      </c>
      <c r="N2437" s="32">
        <f t="shared" si="49"/>
        <v>3.0902777777778168E-3</v>
      </c>
      <c r="O2437" s="33">
        <v>76801</v>
      </c>
      <c r="P2437" s="34">
        <f>VLOOKUP(O2437,'CPT to wRVU'!$A$1:$C$9660,3,FALSE)</f>
        <v>0.99</v>
      </c>
      <c r="Q2437" s="28"/>
      <c r="R2437" s="28"/>
      <c r="S2437" s="28"/>
      <c r="T2437" s="28"/>
    </row>
    <row r="2438" spans="1:20" ht="16.5" customHeight="1" x14ac:dyDescent="0.2">
      <c r="A2438" s="35" t="s">
        <v>6851</v>
      </c>
      <c r="B2438" s="36" t="s">
        <v>21</v>
      </c>
      <c r="C2438" s="36" t="s">
        <v>380</v>
      </c>
      <c r="D2438" s="36" t="s">
        <v>6122</v>
      </c>
      <c r="E2438" s="36" t="s">
        <v>6852</v>
      </c>
      <c r="F2438" s="36">
        <f t="shared" si="45"/>
        <v>15</v>
      </c>
      <c r="G2438" s="36" t="str">
        <f t="shared" si="46"/>
        <v>03/10/202615:45:46</v>
      </c>
      <c r="H2438" s="36" t="s">
        <v>6122</v>
      </c>
      <c r="I2438" s="37">
        <v>46091</v>
      </c>
      <c r="J2438" s="37" t="str">
        <f t="shared" si="47"/>
        <v>WD</v>
      </c>
      <c r="K2438" s="36" t="s">
        <v>6853</v>
      </c>
      <c r="L2438" s="36">
        <f t="shared" si="48"/>
        <v>15</v>
      </c>
      <c r="M2438" s="36" t="s">
        <v>515</v>
      </c>
      <c r="N2438" s="38">
        <f t="shared" si="49"/>
        <v>8.2986111111111871E-3</v>
      </c>
      <c r="O2438" s="39">
        <v>71275</v>
      </c>
      <c r="P2438" s="40">
        <f>VLOOKUP(O2438,'CPT to wRVU'!$A$1:$C$9660,3,FALSE)</f>
        <v>1.82</v>
      </c>
      <c r="Q2438" s="25"/>
      <c r="R2438" s="25"/>
      <c r="S2438" s="25"/>
      <c r="T2438" s="25"/>
    </row>
    <row r="2439" spans="1:20" ht="27" customHeight="1" x14ac:dyDescent="0.2">
      <c r="A2439" s="29" t="s">
        <v>6854</v>
      </c>
      <c r="B2439" s="30" t="s">
        <v>21</v>
      </c>
      <c r="C2439" s="30" t="s">
        <v>28</v>
      </c>
      <c r="D2439" s="30" t="s">
        <v>6122</v>
      </c>
      <c r="E2439" s="30" t="s">
        <v>6855</v>
      </c>
      <c r="F2439" s="30">
        <f t="shared" si="45"/>
        <v>15</v>
      </c>
      <c r="G2439" s="30" t="str">
        <f t="shared" si="46"/>
        <v>03/10/202615:47:37</v>
      </c>
      <c r="H2439" s="30" t="s">
        <v>6122</v>
      </c>
      <c r="I2439" s="31">
        <v>46091</v>
      </c>
      <c r="J2439" s="31" t="str">
        <f t="shared" si="47"/>
        <v>WD</v>
      </c>
      <c r="K2439" s="30" t="s">
        <v>4549</v>
      </c>
      <c r="L2439" s="30">
        <f t="shared" si="48"/>
        <v>15</v>
      </c>
      <c r="M2439" s="30" t="s">
        <v>515</v>
      </c>
      <c r="N2439" s="32">
        <f t="shared" si="49"/>
        <v>8.2407407407407707E-3</v>
      </c>
      <c r="O2439" s="33">
        <v>70450</v>
      </c>
      <c r="P2439" s="34">
        <f>VLOOKUP(O2439,'CPT to wRVU'!$A$1:$C$9660,3,FALSE)</f>
        <v>0.85</v>
      </c>
      <c r="Q2439" s="28"/>
      <c r="R2439" s="28"/>
      <c r="S2439" s="28"/>
      <c r="T2439" s="28"/>
    </row>
    <row r="2440" spans="1:20" ht="16.5" customHeight="1" x14ac:dyDescent="0.2">
      <c r="A2440" s="35" t="s">
        <v>6856</v>
      </c>
      <c r="B2440" s="36" t="s">
        <v>21</v>
      </c>
      <c r="C2440" s="36" t="s">
        <v>72</v>
      </c>
      <c r="D2440" s="36" t="s">
        <v>6122</v>
      </c>
      <c r="E2440" s="36" t="s">
        <v>6855</v>
      </c>
      <c r="F2440" s="36">
        <f t="shared" si="45"/>
        <v>15</v>
      </c>
      <c r="G2440" s="36" t="str">
        <f t="shared" si="46"/>
        <v>03/10/202615:51:31</v>
      </c>
      <c r="H2440" s="36" t="s">
        <v>6122</v>
      </c>
      <c r="I2440" s="37">
        <v>46091</v>
      </c>
      <c r="J2440" s="37" t="str">
        <f t="shared" si="47"/>
        <v>WD</v>
      </c>
      <c r="K2440" s="36" t="s">
        <v>6857</v>
      </c>
      <c r="L2440" s="36">
        <f t="shared" si="48"/>
        <v>15</v>
      </c>
      <c r="M2440" s="36" t="s">
        <v>515</v>
      </c>
      <c r="N2440" s="38">
        <f t="shared" si="49"/>
        <v>1.0949074074074083E-2</v>
      </c>
      <c r="O2440" s="39">
        <v>70498</v>
      </c>
      <c r="P2440" s="40">
        <f>VLOOKUP(O2440,'CPT to wRVU'!$A$1:$C$9660,3,FALSE)</f>
        <v>1.75</v>
      </c>
      <c r="Q2440" s="25"/>
      <c r="R2440" s="25"/>
      <c r="S2440" s="25"/>
      <c r="T2440" s="25"/>
    </row>
    <row r="2441" spans="1:20" ht="27" customHeight="1" x14ac:dyDescent="0.2">
      <c r="A2441" s="29" t="s">
        <v>6858</v>
      </c>
      <c r="B2441" s="30" t="s">
        <v>21</v>
      </c>
      <c r="C2441" s="30" t="s">
        <v>76</v>
      </c>
      <c r="D2441" s="30" t="s">
        <v>6122</v>
      </c>
      <c r="E2441" s="30" t="s">
        <v>6855</v>
      </c>
      <c r="F2441" s="30">
        <f t="shared" si="45"/>
        <v>15</v>
      </c>
      <c r="G2441" s="30" t="str">
        <f t="shared" si="46"/>
        <v>03/10/202615:51:31</v>
      </c>
      <c r="H2441" s="30" t="s">
        <v>6122</v>
      </c>
      <c r="I2441" s="31">
        <v>46091</v>
      </c>
      <c r="J2441" s="31" t="str">
        <f t="shared" si="47"/>
        <v>WD</v>
      </c>
      <c r="K2441" s="30" t="s">
        <v>6857</v>
      </c>
      <c r="L2441" s="30">
        <f t="shared" si="48"/>
        <v>15</v>
      </c>
      <c r="M2441" s="30" t="s">
        <v>515</v>
      </c>
      <c r="N2441" s="32">
        <f t="shared" si="49"/>
        <v>1.0949074074074083E-2</v>
      </c>
      <c r="O2441" s="33">
        <v>70496</v>
      </c>
      <c r="P2441" s="34">
        <f>VLOOKUP(O2441,'CPT to wRVU'!$A$1:$C$9660,3,FALSE)</f>
        <v>1.75</v>
      </c>
      <c r="Q2441" s="28"/>
      <c r="R2441" s="28"/>
      <c r="S2441" s="28"/>
      <c r="T2441" s="28"/>
    </row>
    <row r="2442" spans="1:20" ht="27" customHeight="1" x14ac:dyDescent="0.2">
      <c r="A2442" s="35" t="s">
        <v>6859</v>
      </c>
      <c r="B2442" s="36" t="s">
        <v>171</v>
      </c>
      <c r="C2442" s="36" t="s">
        <v>393</v>
      </c>
      <c r="D2442" s="36" t="s">
        <v>6122</v>
      </c>
      <c r="E2442" s="36" t="s">
        <v>6860</v>
      </c>
      <c r="F2442" s="36">
        <f t="shared" si="45"/>
        <v>15</v>
      </c>
      <c r="G2442" s="36" t="str">
        <f t="shared" si="46"/>
        <v>03/10/202615:53:02</v>
      </c>
      <c r="H2442" s="36" t="s">
        <v>6122</v>
      </c>
      <c r="I2442" s="37">
        <v>46091</v>
      </c>
      <c r="J2442" s="37" t="str">
        <f t="shared" si="47"/>
        <v>WD</v>
      </c>
      <c r="K2442" s="36" t="s">
        <v>752</v>
      </c>
      <c r="L2442" s="36">
        <f t="shared" si="48"/>
        <v>15</v>
      </c>
      <c r="M2442" s="36" t="s">
        <v>515</v>
      </c>
      <c r="N2442" s="38">
        <f t="shared" si="49"/>
        <v>6.3888888888888884E-3</v>
      </c>
      <c r="O2442" s="39">
        <v>76700</v>
      </c>
      <c r="P2442" s="40">
        <f>VLOOKUP(O2442,'CPT to wRVU'!$A$1:$C$9660,3,FALSE)</f>
        <v>0.81</v>
      </c>
      <c r="Q2442" s="25"/>
      <c r="R2442" s="25"/>
      <c r="S2442" s="25"/>
      <c r="T2442" s="25"/>
    </row>
    <row r="2443" spans="1:20" ht="27" customHeight="1" x14ac:dyDescent="0.2">
      <c r="A2443" s="29" t="s">
        <v>6861</v>
      </c>
      <c r="B2443" s="30" t="s">
        <v>171</v>
      </c>
      <c r="C2443" s="30" t="s">
        <v>393</v>
      </c>
      <c r="D2443" s="30" t="s">
        <v>6122</v>
      </c>
      <c r="E2443" s="30" t="s">
        <v>6862</v>
      </c>
      <c r="F2443" s="30">
        <f t="shared" si="45"/>
        <v>15</v>
      </c>
      <c r="G2443" s="30" t="str">
        <f t="shared" si="46"/>
        <v>03/10/202615:55:03</v>
      </c>
      <c r="H2443" s="30" t="s">
        <v>6122</v>
      </c>
      <c r="I2443" s="31">
        <v>46091</v>
      </c>
      <c r="J2443" s="31" t="str">
        <f t="shared" si="47"/>
        <v>WD</v>
      </c>
      <c r="K2443" s="30" t="s">
        <v>6863</v>
      </c>
      <c r="L2443" s="30">
        <f t="shared" si="48"/>
        <v>15</v>
      </c>
      <c r="M2443" s="30" t="s">
        <v>515</v>
      </c>
      <c r="N2443" s="32">
        <f t="shared" si="49"/>
        <v>2.5162037037037011E-2</v>
      </c>
      <c r="O2443" s="33">
        <v>76700</v>
      </c>
      <c r="P2443" s="34">
        <f>VLOOKUP(O2443,'CPT to wRVU'!$A$1:$C$9660,3,FALSE)</f>
        <v>0.81</v>
      </c>
      <c r="Q2443" s="28"/>
      <c r="R2443" s="28"/>
      <c r="S2443" s="28"/>
      <c r="T2443" s="28"/>
    </row>
    <row r="2444" spans="1:20" ht="27" customHeight="1" x14ac:dyDescent="0.2">
      <c r="A2444" s="35" t="s">
        <v>6864</v>
      </c>
      <c r="B2444" s="36" t="s">
        <v>21</v>
      </c>
      <c r="C2444" s="36" t="s">
        <v>215</v>
      </c>
      <c r="D2444" s="36" t="s">
        <v>6122</v>
      </c>
      <c r="E2444" s="36" t="s">
        <v>6865</v>
      </c>
      <c r="F2444" s="36">
        <f t="shared" si="45"/>
        <v>15</v>
      </c>
      <c r="G2444" s="36" t="str">
        <f t="shared" si="46"/>
        <v>03/10/202615:56:19</v>
      </c>
      <c r="H2444" s="36" t="s">
        <v>6122</v>
      </c>
      <c r="I2444" s="37">
        <v>46091</v>
      </c>
      <c r="J2444" s="37" t="str">
        <f t="shared" si="47"/>
        <v>WD</v>
      </c>
      <c r="K2444" s="36" t="s">
        <v>6866</v>
      </c>
      <c r="L2444" s="36">
        <f t="shared" si="48"/>
        <v>15</v>
      </c>
      <c r="M2444" s="36" t="s">
        <v>515</v>
      </c>
      <c r="N2444" s="38">
        <f t="shared" si="49"/>
        <v>2.9849537037036966E-2</v>
      </c>
      <c r="O2444" s="39">
        <v>75635</v>
      </c>
      <c r="P2444" s="40">
        <f>VLOOKUP(O2444,'CPT to wRVU'!$A$1:$C$9660,3,FALSE)</f>
        <v>2.4</v>
      </c>
      <c r="Q2444" s="25"/>
      <c r="R2444" s="25"/>
      <c r="S2444" s="25"/>
      <c r="T2444" s="25"/>
    </row>
    <row r="2445" spans="1:20" ht="27" customHeight="1" x14ac:dyDescent="0.2">
      <c r="A2445" s="29" t="s">
        <v>6867</v>
      </c>
      <c r="B2445" s="30" t="s">
        <v>171</v>
      </c>
      <c r="C2445" s="30" t="s">
        <v>447</v>
      </c>
      <c r="D2445" s="30" t="s">
        <v>6122</v>
      </c>
      <c r="E2445" s="30" t="s">
        <v>6868</v>
      </c>
      <c r="F2445" s="30">
        <f t="shared" si="45"/>
        <v>15</v>
      </c>
      <c r="G2445" s="30" t="str">
        <f t="shared" si="46"/>
        <v>03/10/202615:59:18</v>
      </c>
      <c r="H2445" s="30" t="s">
        <v>6122</v>
      </c>
      <c r="I2445" s="31">
        <v>46091</v>
      </c>
      <c r="J2445" s="31" t="str">
        <f t="shared" si="47"/>
        <v>WD</v>
      </c>
      <c r="K2445" s="30" t="s">
        <v>6869</v>
      </c>
      <c r="L2445" s="30">
        <f t="shared" si="48"/>
        <v>15</v>
      </c>
      <c r="M2445" s="30" t="s">
        <v>515</v>
      </c>
      <c r="N2445" s="32">
        <f t="shared" si="49"/>
        <v>2.4085648148148175E-2</v>
      </c>
      <c r="O2445" s="33">
        <v>76801</v>
      </c>
      <c r="P2445" s="34">
        <f>VLOOKUP(O2445,'CPT to wRVU'!$A$1:$C$9660,3,FALSE)</f>
        <v>0.99</v>
      </c>
      <c r="Q2445" s="28"/>
      <c r="R2445" s="28"/>
      <c r="S2445" s="28"/>
      <c r="T2445" s="28"/>
    </row>
    <row r="2446" spans="1:20" ht="27" customHeight="1" x14ac:dyDescent="0.2">
      <c r="A2446" s="35" t="s">
        <v>6870</v>
      </c>
      <c r="B2446" s="36" t="s">
        <v>171</v>
      </c>
      <c r="C2446" s="36" t="s">
        <v>1911</v>
      </c>
      <c r="D2446" s="36" t="s">
        <v>6122</v>
      </c>
      <c r="E2446" s="36" t="s">
        <v>6871</v>
      </c>
      <c r="F2446" s="36">
        <f t="shared" si="45"/>
        <v>15</v>
      </c>
      <c r="G2446" s="36" t="str">
        <f t="shared" si="46"/>
        <v>03/10/202615:59:18</v>
      </c>
      <c r="H2446" s="36" t="s">
        <v>6122</v>
      </c>
      <c r="I2446" s="37">
        <v>46091</v>
      </c>
      <c r="J2446" s="37" t="str">
        <f t="shared" si="47"/>
        <v>WD</v>
      </c>
      <c r="K2446" s="36" t="s">
        <v>6869</v>
      </c>
      <c r="L2446" s="36">
        <f t="shared" si="48"/>
        <v>15</v>
      </c>
      <c r="M2446" s="36" t="s">
        <v>515</v>
      </c>
      <c r="N2446" s="38">
        <f t="shared" si="49"/>
        <v>2.4143518518518481E-2</v>
      </c>
      <c r="O2446" s="39">
        <v>76817</v>
      </c>
      <c r="P2446" s="40">
        <f>VLOOKUP(O2446,'CPT to wRVU'!$A$1:$C$9660,3,FALSE)</f>
        <v>0.75</v>
      </c>
      <c r="Q2446" s="25"/>
      <c r="R2446" s="25"/>
      <c r="S2446" s="25"/>
      <c r="T2446" s="25"/>
    </row>
    <row r="2447" spans="1:20" ht="27" customHeight="1" x14ac:dyDescent="0.2">
      <c r="A2447" s="29" t="s">
        <v>6872</v>
      </c>
      <c r="B2447" s="30" t="s">
        <v>171</v>
      </c>
      <c r="C2447" s="30" t="s">
        <v>3543</v>
      </c>
      <c r="D2447" s="30" t="s">
        <v>6122</v>
      </c>
      <c r="E2447" s="30" t="s">
        <v>6873</v>
      </c>
      <c r="F2447" s="30">
        <f t="shared" si="45"/>
        <v>15</v>
      </c>
      <c r="G2447" s="30" t="str">
        <f t="shared" si="46"/>
        <v>03/10/202616:02:00</v>
      </c>
      <c r="H2447" s="30" t="s">
        <v>6122</v>
      </c>
      <c r="I2447" s="31">
        <v>46091</v>
      </c>
      <c r="J2447" s="31" t="str">
        <f t="shared" si="47"/>
        <v>WD</v>
      </c>
      <c r="K2447" s="30" t="s">
        <v>6874</v>
      </c>
      <c r="L2447" s="30">
        <f t="shared" si="48"/>
        <v>16</v>
      </c>
      <c r="M2447" s="30" t="s">
        <v>515</v>
      </c>
      <c r="N2447" s="32">
        <f t="shared" si="49"/>
        <v>2.951388888888884E-2</v>
      </c>
      <c r="O2447" s="33">
        <v>76800</v>
      </c>
      <c r="P2447" s="34">
        <f>VLOOKUP(O2447,'CPT to wRVU'!$A$1:$C$9660,3,FALSE)</f>
        <v>1.1299999999999999</v>
      </c>
      <c r="Q2447" s="28"/>
      <c r="R2447" s="28">
        <f>SUM(P2447:P2461)</f>
        <v>12.939999999999998</v>
      </c>
      <c r="S2447" s="41">
        <f>(R2447*55)-450</f>
        <v>261.69999999999982</v>
      </c>
      <c r="T2447" s="28"/>
    </row>
    <row r="2448" spans="1:20" ht="27" customHeight="1" x14ac:dyDescent="0.2">
      <c r="A2448" s="35" t="s">
        <v>6875</v>
      </c>
      <c r="B2448" s="36" t="s">
        <v>40</v>
      </c>
      <c r="C2448" s="36" t="s">
        <v>41</v>
      </c>
      <c r="D2448" s="36" t="s">
        <v>6122</v>
      </c>
      <c r="E2448" s="36" t="s">
        <v>6876</v>
      </c>
      <c r="F2448" s="36">
        <f t="shared" si="45"/>
        <v>16</v>
      </c>
      <c r="G2448" s="36" t="str">
        <f t="shared" si="46"/>
        <v>03/10/202616:06:03</v>
      </c>
      <c r="H2448" s="36" t="s">
        <v>6122</v>
      </c>
      <c r="I2448" s="37">
        <v>46091</v>
      </c>
      <c r="J2448" s="37" t="str">
        <f t="shared" si="47"/>
        <v>WD</v>
      </c>
      <c r="K2448" s="36" t="s">
        <v>6877</v>
      </c>
      <c r="L2448" s="36">
        <f t="shared" si="48"/>
        <v>16</v>
      </c>
      <c r="M2448" s="36" t="s">
        <v>515</v>
      </c>
      <c r="N2448" s="38">
        <f t="shared" si="49"/>
        <v>1.6087962962962887E-3</v>
      </c>
      <c r="O2448" s="39">
        <v>71046</v>
      </c>
      <c r="P2448" s="40">
        <f>VLOOKUP(O2448,'CPT to wRVU'!$A$1:$C$9660,3,FALSE)</f>
        <v>0.22</v>
      </c>
      <c r="Q2448" s="25"/>
      <c r="R2448" s="25"/>
      <c r="S2448" s="25"/>
      <c r="T2448" s="25"/>
    </row>
    <row r="2449" spans="1:20" ht="27" customHeight="1" x14ac:dyDescent="0.2">
      <c r="A2449" s="29" t="s">
        <v>6878</v>
      </c>
      <c r="B2449" s="30" t="s">
        <v>171</v>
      </c>
      <c r="C2449" s="30" t="s">
        <v>404</v>
      </c>
      <c r="D2449" s="30" t="s">
        <v>6122</v>
      </c>
      <c r="E2449" s="30" t="s">
        <v>6879</v>
      </c>
      <c r="F2449" s="30">
        <f t="shared" si="45"/>
        <v>15</v>
      </c>
      <c r="G2449" s="30" t="str">
        <f t="shared" si="46"/>
        <v>03/10/202616:10:23</v>
      </c>
      <c r="H2449" s="30" t="s">
        <v>6122</v>
      </c>
      <c r="I2449" s="31">
        <v>46091</v>
      </c>
      <c r="J2449" s="31" t="str">
        <f t="shared" si="47"/>
        <v>WD</v>
      </c>
      <c r="K2449" s="30" t="s">
        <v>6880</v>
      </c>
      <c r="L2449" s="30">
        <f t="shared" si="48"/>
        <v>16</v>
      </c>
      <c r="M2449" s="30" t="s">
        <v>515</v>
      </c>
      <c r="N2449" s="32">
        <f t="shared" si="49"/>
        <v>2.8564814814814876E-2</v>
      </c>
      <c r="O2449" s="33">
        <v>93880</v>
      </c>
      <c r="P2449" s="34">
        <f>VLOOKUP(O2449,'CPT to wRVU'!$A$1:$C$9660,3,FALSE)</f>
        <v>0.8</v>
      </c>
      <c r="Q2449" s="28"/>
      <c r="R2449" s="28"/>
      <c r="S2449" s="28"/>
      <c r="T2449" s="28"/>
    </row>
    <row r="2450" spans="1:20" ht="27" customHeight="1" x14ac:dyDescent="0.2">
      <c r="A2450" s="35" t="s">
        <v>6881</v>
      </c>
      <c r="B2450" s="36" t="s">
        <v>40</v>
      </c>
      <c r="C2450" s="36" t="s">
        <v>41</v>
      </c>
      <c r="D2450" s="36" t="s">
        <v>6122</v>
      </c>
      <c r="E2450" s="36" t="s">
        <v>6882</v>
      </c>
      <c r="F2450" s="36">
        <f t="shared" si="45"/>
        <v>16</v>
      </c>
      <c r="G2450" s="36" t="str">
        <f t="shared" si="46"/>
        <v>03/10/202616:10:58</v>
      </c>
      <c r="H2450" s="36" t="s">
        <v>6122</v>
      </c>
      <c r="I2450" s="37">
        <v>46091</v>
      </c>
      <c r="J2450" s="37" t="str">
        <f t="shared" si="47"/>
        <v>WD</v>
      </c>
      <c r="K2450" s="36" t="s">
        <v>6883</v>
      </c>
      <c r="L2450" s="36">
        <f t="shared" si="48"/>
        <v>16</v>
      </c>
      <c r="M2450" s="36" t="s">
        <v>515</v>
      </c>
      <c r="N2450" s="38">
        <f t="shared" si="49"/>
        <v>3.0439814814814392E-3</v>
      </c>
      <c r="O2450" s="39">
        <v>71046</v>
      </c>
      <c r="P2450" s="40">
        <f>VLOOKUP(O2450,'CPT to wRVU'!$A$1:$C$9660,3,FALSE)</f>
        <v>0.22</v>
      </c>
      <c r="Q2450" s="25"/>
      <c r="R2450" s="25"/>
      <c r="S2450" s="25"/>
      <c r="T2450" s="25"/>
    </row>
    <row r="2451" spans="1:20" ht="37.5" customHeight="1" x14ac:dyDescent="0.2">
      <c r="A2451" s="29" t="s">
        <v>6884</v>
      </c>
      <c r="B2451" s="30" t="s">
        <v>40</v>
      </c>
      <c r="C2451" s="30" t="s">
        <v>470</v>
      </c>
      <c r="D2451" s="30" t="s">
        <v>6122</v>
      </c>
      <c r="E2451" s="30" t="s">
        <v>6885</v>
      </c>
      <c r="F2451" s="30">
        <f t="shared" si="45"/>
        <v>16</v>
      </c>
      <c r="G2451" s="30" t="str">
        <f t="shared" si="46"/>
        <v>03/10/202616:11:41</v>
      </c>
      <c r="H2451" s="30" t="s">
        <v>6122</v>
      </c>
      <c r="I2451" s="31">
        <v>46091</v>
      </c>
      <c r="J2451" s="31" t="str">
        <f t="shared" si="47"/>
        <v>WD</v>
      </c>
      <c r="K2451" s="30" t="s">
        <v>6886</v>
      </c>
      <c r="L2451" s="30">
        <f t="shared" si="48"/>
        <v>16</v>
      </c>
      <c r="M2451" s="30" t="s">
        <v>515</v>
      </c>
      <c r="N2451" s="32">
        <f t="shared" si="49"/>
        <v>4.548611111111156E-3</v>
      </c>
      <c r="O2451" s="33">
        <v>71045</v>
      </c>
      <c r="P2451" s="34">
        <f>VLOOKUP(O2451,'CPT to wRVU'!$A$1:$C$9660,3,FALSE)</f>
        <v>0.18</v>
      </c>
      <c r="Q2451" s="28"/>
      <c r="R2451" s="28"/>
      <c r="S2451" s="28"/>
      <c r="T2451" s="28"/>
    </row>
    <row r="2452" spans="1:20" ht="27" customHeight="1" x14ac:dyDescent="0.2">
      <c r="A2452" s="35" t="s">
        <v>6887</v>
      </c>
      <c r="B2452" s="36" t="s">
        <v>171</v>
      </c>
      <c r="C2452" s="36" t="s">
        <v>387</v>
      </c>
      <c r="D2452" s="36" t="s">
        <v>6122</v>
      </c>
      <c r="E2452" s="36" t="s">
        <v>6888</v>
      </c>
      <c r="F2452" s="36">
        <f t="shared" si="45"/>
        <v>14</v>
      </c>
      <c r="G2452" s="36" t="str">
        <f t="shared" si="46"/>
        <v>03/10/202616:14:43</v>
      </c>
      <c r="H2452" s="36" t="s">
        <v>6122</v>
      </c>
      <c r="I2452" s="37">
        <v>46091</v>
      </c>
      <c r="J2452" s="37" t="str">
        <f t="shared" si="47"/>
        <v>WD</v>
      </c>
      <c r="K2452" s="36" t="s">
        <v>6889</v>
      </c>
      <c r="L2452" s="36">
        <f t="shared" si="48"/>
        <v>16</v>
      </c>
      <c r="M2452" s="36" t="s">
        <v>515</v>
      </c>
      <c r="N2452" s="38">
        <f t="shared" si="49"/>
        <v>5.6898148148148087E-2</v>
      </c>
      <c r="O2452" s="39">
        <v>76856</v>
      </c>
      <c r="P2452" s="40">
        <f>VLOOKUP(O2452,'CPT to wRVU'!$A$1:$C$9660,3,FALSE)</f>
        <v>0.69</v>
      </c>
      <c r="Q2452" s="25"/>
      <c r="R2452" s="25"/>
      <c r="S2452" s="25"/>
      <c r="T2452" s="25"/>
    </row>
    <row r="2453" spans="1:20" ht="27" customHeight="1" x14ac:dyDescent="0.2">
      <c r="A2453" s="29" t="s">
        <v>6890</v>
      </c>
      <c r="B2453" s="30" t="s">
        <v>171</v>
      </c>
      <c r="C2453" s="30" t="s">
        <v>391</v>
      </c>
      <c r="D2453" s="30" t="s">
        <v>6122</v>
      </c>
      <c r="E2453" s="30" t="s">
        <v>6891</v>
      </c>
      <c r="F2453" s="30">
        <f t="shared" si="45"/>
        <v>14</v>
      </c>
      <c r="G2453" s="30" t="str">
        <f t="shared" si="46"/>
        <v>03/10/202616:14:43</v>
      </c>
      <c r="H2453" s="30" t="s">
        <v>6122</v>
      </c>
      <c r="I2453" s="31">
        <v>46091</v>
      </c>
      <c r="J2453" s="31" t="str">
        <f t="shared" si="47"/>
        <v>WD</v>
      </c>
      <c r="K2453" s="30" t="s">
        <v>6889</v>
      </c>
      <c r="L2453" s="30">
        <f t="shared" si="48"/>
        <v>16</v>
      </c>
      <c r="M2453" s="30" t="s">
        <v>515</v>
      </c>
      <c r="N2453" s="32">
        <f t="shared" si="49"/>
        <v>5.6956018518518503E-2</v>
      </c>
      <c r="O2453" s="33">
        <v>76830</v>
      </c>
      <c r="P2453" s="34">
        <f>VLOOKUP(O2453,'CPT to wRVU'!$A$1:$C$9660,3,FALSE)</f>
        <v>0.69</v>
      </c>
      <c r="Q2453" s="28"/>
      <c r="R2453" s="28"/>
      <c r="S2453" s="28"/>
      <c r="T2453" s="28"/>
    </row>
    <row r="2454" spans="1:20" ht="27" customHeight="1" x14ac:dyDescent="0.2">
      <c r="A2454" s="35" t="s">
        <v>6892</v>
      </c>
      <c r="B2454" s="36" t="s">
        <v>163</v>
      </c>
      <c r="C2454" s="36" t="s">
        <v>426</v>
      </c>
      <c r="D2454" s="36" t="s">
        <v>6122</v>
      </c>
      <c r="E2454" s="36" t="s">
        <v>6893</v>
      </c>
      <c r="F2454" s="36">
        <f t="shared" si="45"/>
        <v>15</v>
      </c>
      <c r="G2454" s="36" t="str">
        <f t="shared" si="46"/>
        <v>03/10/202616:18:00</v>
      </c>
      <c r="H2454" s="36" t="s">
        <v>6122</v>
      </c>
      <c r="I2454" s="37">
        <v>46091</v>
      </c>
      <c r="J2454" s="37" t="str">
        <f t="shared" si="47"/>
        <v>WD</v>
      </c>
      <c r="K2454" s="36" t="s">
        <v>6894</v>
      </c>
      <c r="L2454" s="36">
        <f t="shared" si="48"/>
        <v>16</v>
      </c>
      <c r="M2454" s="36" t="s">
        <v>515</v>
      </c>
      <c r="N2454" s="38">
        <f t="shared" si="49"/>
        <v>1.504629629629628E-2</v>
      </c>
      <c r="O2454" s="39">
        <v>72141</v>
      </c>
      <c r="P2454" s="40">
        <f>VLOOKUP(O2454,'CPT to wRVU'!$A$1:$C$9660,3,FALSE)</f>
        <v>1.48</v>
      </c>
      <c r="Q2454" s="25"/>
      <c r="R2454" s="25"/>
      <c r="S2454" s="25"/>
      <c r="T2454" s="25"/>
    </row>
    <row r="2455" spans="1:20" ht="16.5" customHeight="1" x14ac:dyDescent="0.2">
      <c r="A2455" s="29" t="s">
        <v>6895</v>
      </c>
      <c r="B2455" s="30" t="s">
        <v>171</v>
      </c>
      <c r="C2455" s="30" t="s">
        <v>387</v>
      </c>
      <c r="D2455" s="30" t="s">
        <v>6122</v>
      </c>
      <c r="E2455" s="30" t="s">
        <v>6896</v>
      </c>
      <c r="F2455" s="30">
        <f t="shared" si="45"/>
        <v>12</v>
      </c>
      <c r="G2455" s="30" t="str">
        <f t="shared" si="46"/>
        <v>03/10/202616:19:31</v>
      </c>
      <c r="H2455" s="30" t="s">
        <v>6122</v>
      </c>
      <c r="I2455" s="31">
        <v>46091</v>
      </c>
      <c r="J2455" s="31" t="str">
        <f t="shared" si="47"/>
        <v>WD</v>
      </c>
      <c r="K2455" s="30" t="s">
        <v>6897</v>
      </c>
      <c r="L2455" s="30">
        <f t="shared" si="48"/>
        <v>16</v>
      </c>
      <c r="M2455" s="30" t="s">
        <v>515</v>
      </c>
      <c r="N2455" s="32">
        <f t="shared" si="49"/>
        <v>0.14116898148148149</v>
      </c>
      <c r="O2455" s="33">
        <v>76856</v>
      </c>
      <c r="P2455" s="34">
        <f>VLOOKUP(O2455,'CPT to wRVU'!$A$1:$C$9660,3,FALSE)</f>
        <v>0.69</v>
      </c>
      <c r="Q2455" s="28"/>
      <c r="R2455" s="28"/>
      <c r="S2455" s="28"/>
      <c r="T2455" s="28"/>
    </row>
    <row r="2456" spans="1:20" ht="16.5" customHeight="1" x14ac:dyDescent="0.2">
      <c r="A2456" s="35" t="s">
        <v>6898</v>
      </c>
      <c r="B2456" s="36" t="s">
        <v>171</v>
      </c>
      <c r="C2456" s="36" t="s">
        <v>172</v>
      </c>
      <c r="D2456" s="36" t="s">
        <v>6122</v>
      </c>
      <c r="E2456" s="36" t="s">
        <v>6899</v>
      </c>
      <c r="F2456" s="36">
        <f t="shared" si="45"/>
        <v>15</v>
      </c>
      <c r="G2456" s="36" t="str">
        <f t="shared" si="46"/>
        <v>03/10/202616:22:54</v>
      </c>
      <c r="H2456" s="36" t="s">
        <v>6122</v>
      </c>
      <c r="I2456" s="37">
        <v>46091</v>
      </c>
      <c r="J2456" s="37" t="str">
        <f t="shared" si="47"/>
        <v>WD</v>
      </c>
      <c r="K2456" s="36" t="s">
        <v>6900</v>
      </c>
      <c r="L2456" s="36">
        <f t="shared" si="48"/>
        <v>16</v>
      </c>
      <c r="M2456" s="36" t="s">
        <v>515</v>
      </c>
      <c r="N2456" s="38">
        <f t="shared" si="49"/>
        <v>4.8587962962962972E-2</v>
      </c>
      <c r="O2456" s="39">
        <v>76870</v>
      </c>
      <c r="P2456" s="40">
        <f>VLOOKUP(O2456,'CPT to wRVU'!$A$1:$C$9660,3,FALSE)</f>
        <v>0.64</v>
      </c>
      <c r="Q2456" s="25"/>
      <c r="R2456" s="25"/>
      <c r="S2456" s="25"/>
      <c r="T2456" s="25"/>
    </row>
    <row r="2457" spans="1:20" ht="27" customHeight="1" x14ac:dyDescent="0.2">
      <c r="A2457" s="29" t="s">
        <v>6901</v>
      </c>
      <c r="B2457" s="30" t="s">
        <v>171</v>
      </c>
      <c r="C2457" s="30" t="s">
        <v>387</v>
      </c>
      <c r="D2457" s="30" t="s">
        <v>6122</v>
      </c>
      <c r="E2457" s="30" t="s">
        <v>6902</v>
      </c>
      <c r="F2457" s="30">
        <f t="shared" si="45"/>
        <v>15</v>
      </c>
      <c r="G2457" s="30" t="str">
        <f t="shared" si="46"/>
        <v>03/10/202616:25:02</v>
      </c>
      <c r="H2457" s="30" t="s">
        <v>6122</v>
      </c>
      <c r="I2457" s="31">
        <v>46091</v>
      </c>
      <c r="J2457" s="31" t="str">
        <f t="shared" si="47"/>
        <v>WD</v>
      </c>
      <c r="K2457" s="30" t="s">
        <v>6903</v>
      </c>
      <c r="L2457" s="30">
        <f t="shared" si="48"/>
        <v>16</v>
      </c>
      <c r="M2457" s="30" t="s">
        <v>515</v>
      </c>
      <c r="N2457" s="32">
        <f t="shared" si="49"/>
        <v>2.8865740740740775E-2</v>
      </c>
      <c r="O2457" s="33">
        <v>76856</v>
      </c>
      <c r="P2457" s="34">
        <f>VLOOKUP(O2457,'CPT to wRVU'!$A$1:$C$9660,3,FALSE)</f>
        <v>0.69</v>
      </c>
      <c r="Q2457" s="28"/>
      <c r="R2457" s="28"/>
      <c r="S2457" s="28"/>
      <c r="T2457" s="28"/>
    </row>
    <row r="2458" spans="1:20" ht="27" customHeight="1" x14ac:dyDescent="0.2">
      <c r="A2458" s="35" t="s">
        <v>6904</v>
      </c>
      <c r="B2458" s="36" t="s">
        <v>40</v>
      </c>
      <c r="C2458" s="36" t="s">
        <v>6905</v>
      </c>
      <c r="D2458" s="36" t="s">
        <v>6122</v>
      </c>
      <c r="E2458" s="36" t="s">
        <v>6906</v>
      </c>
      <c r="F2458" s="36">
        <f t="shared" si="45"/>
        <v>15</v>
      </c>
      <c r="G2458" s="36" t="str">
        <f t="shared" si="46"/>
        <v>03/10/202616:26:22</v>
      </c>
      <c r="H2458" s="36" t="s">
        <v>6122</v>
      </c>
      <c r="I2458" s="37">
        <v>46091</v>
      </c>
      <c r="J2458" s="37" t="str">
        <f t="shared" si="47"/>
        <v>WD</v>
      </c>
      <c r="K2458" s="36" t="s">
        <v>6907</v>
      </c>
      <c r="L2458" s="36">
        <f t="shared" si="48"/>
        <v>16</v>
      </c>
      <c r="M2458" s="36" t="s">
        <v>515</v>
      </c>
      <c r="N2458" s="38">
        <f t="shared" si="49"/>
        <v>2.5138888888888933E-2</v>
      </c>
      <c r="O2458" s="39">
        <v>73080</v>
      </c>
      <c r="P2458" s="40">
        <f>VLOOKUP(O2458,'CPT to wRVU'!$A$1:$C$9660,3,FALSE)</f>
        <v>0.17</v>
      </c>
      <c r="Q2458" s="25"/>
      <c r="R2458" s="25"/>
      <c r="S2458" s="25"/>
      <c r="T2458" s="25"/>
    </row>
    <row r="2459" spans="1:20" ht="27" customHeight="1" x14ac:dyDescent="0.2">
      <c r="A2459" s="29" t="s">
        <v>6908</v>
      </c>
      <c r="B2459" s="30" t="s">
        <v>163</v>
      </c>
      <c r="C2459" s="30" t="s">
        <v>6909</v>
      </c>
      <c r="D2459" s="30" t="s">
        <v>6122</v>
      </c>
      <c r="E2459" s="30" t="s">
        <v>6910</v>
      </c>
      <c r="F2459" s="30">
        <f t="shared" si="45"/>
        <v>15</v>
      </c>
      <c r="G2459" s="30" t="str">
        <f t="shared" si="46"/>
        <v>03/10/202616:32:53</v>
      </c>
      <c r="H2459" s="30" t="s">
        <v>6122</v>
      </c>
      <c r="I2459" s="31">
        <v>46091</v>
      </c>
      <c r="J2459" s="31" t="str">
        <f t="shared" si="47"/>
        <v>WD</v>
      </c>
      <c r="K2459" s="30" t="s">
        <v>6911</v>
      </c>
      <c r="L2459" s="30">
        <f t="shared" si="48"/>
        <v>16</v>
      </c>
      <c r="M2459" s="30" t="s">
        <v>515</v>
      </c>
      <c r="N2459" s="32">
        <f t="shared" si="49"/>
        <v>6.4131944444444478E-2</v>
      </c>
      <c r="O2459" s="33">
        <v>72149</v>
      </c>
      <c r="P2459" s="34">
        <f>VLOOKUP(O2459,'CPT to wRVU'!$A$1:$C$9660,3,FALSE)</f>
        <v>1.78</v>
      </c>
      <c r="Q2459" s="28"/>
      <c r="R2459" s="28"/>
      <c r="S2459" s="28"/>
      <c r="T2459" s="28"/>
    </row>
    <row r="2460" spans="1:20" ht="27" customHeight="1" x14ac:dyDescent="0.2">
      <c r="A2460" s="35" t="s">
        <v>6912</v>
      </c>
      <c r="B2460" s="36" t="s">
        <v>163</v>
      </c>
      <c r="C2460" s="36" t="s">
        <v>6913</v>
      </c>
      <c r="D2460" s="36" t="s">
        <v>6122</v>
      </c>
      <c r="E2460" s="36" t="s">
        <v>3779</v>
      </c>
      <c r="F2460" s="36">
        <f t="shared" si="45"/>
        <v>14</v>
      </c>
      <c r="G2460" s="36" t="str">
        <f t="shared" si="46"/>
        <v>03/10/202616:48:42</v>
      </c>
      <c r="H2460" s="36" t="s">
        <v>6122</v>
      </c>
      <c r="I2460" s="37">
        <v>46091</v>
      </c>
      <c r="J2460" s="37" t="str">
        <f t="shared" si="47"/>
        <v>WD</v>
      </c>
      <c r="K2460" s="36" t="s">
        <v>6914</v>
      </c>
      <c r="L2460" s="36">
        <f t="shared" si="48"/>
        <v>16</v>
      </c>
      <c r="M2460" s="36" t="s">
        <v>515</v>
      </c>
      <c r="N2460" s="38">
        <f t="shared" si="49"/>
        <v>9.3773148148148189E-2</v>
      </c>
      <c r="O2460" s="39">
        <v>72142</v>
      </c>
      <c r="P2460" s="40">
        <f>VLOOKUP(O2460,'CPT to wRVU'!$A$1:$C$9660,3,FALSE)</f>
        <v>1.78</v>
      </c>
      <c r="Q2460" s="25"/>
      <c r="R2460" s="25"/>
      <c r="S2460" s="25"/>
      <c r="T2460" s="25"/>
    </row>
    <row r="2461" spans="1:20" ht="27" customHeight="1" x14ac:dyDescent="0.2">
      <c r="A2461" s="29" t="s">
        <v>6915</v>
      </c>
      <c r="B2461" s="30" t="s">
        <v>163</v>
      </c>
      <c r="C2461" s="30" t="s">
        <v>6916</v>
      </c>
      <c r="D2461" s="30" t="s">
        <v>6122</v>
      </c>
      <c r="E2461" s="30" t="s">
        <v>6917</v>
      </c>
      <c r="F2461" s="30">
        <f t="shared" si="45"/>
        <v>15</v>
      </c>
      <c r="G2461" s="30" t="str">
        <f t="shared" si="46"/>
        <v>03/10/202616:51:26</v>
      </c>
      <c r="H2461" s="30" t="s">
        <v>6122</v>
      </c>
      <c r="I2461" s="31">
        <v>46091</v>
      </c>
      <c r="J2461" s="31" t="str">
        <f t="shared" si="47"/>
        <v>WD</v>
      </c>
      <c r="K2461" s="30" t="s">
        <v>6918</v>
      </c>
      <c r="L2461" s="30">
        <f t="shared" si="48"/>
        <v>16</v>
      </c>
      <c r="M2461" s="30" t="s">
        <v>515</v>
      </c>
      <c r="N2461" s="32">
        <f t="shared" si="49"/>
        <v>7.7245370370370381E-2</v>
      </c>
      <c r="O2461" s="33">
        <v>72147</v>
      </c>
      <c r="P2461" s="34">
        <f>VLOOKUP(O2461,'CPT to wRVU'!$A$1:$C$9660,3,FALSE)</f>
        <v>1.78</v>
      </c>
      <c r="Q2461" s="28"/>
      <c r="R2461" s="28"/>
      <c r="S2461" s="28"/>
      <c r="T2461" s="28"/>
    </row>
    <row r="2462" spans="1:20" ht="27" customHeight="1" x14ac:dyDescent="0.2">
      <c r="A2462" s="19" t="s">
        <v>6919</v>
      </c>
      <c r="B2462" s="20" t="s">
        <v>40</v>
      </c>
      <c r="C2462" s="20" t="s">
        <v>41</v>
      </c>
      <c r="D2462" s="20" t="s">
        <v>6122</v>
      </c>
      <c r="E2462" s="20" t="s">
        <v>6920</v>
      </c>
      <c r="F2462" s="20">
        <f t="shared" si="45"/>
        <v>21</v>
      </c>
      <c r="G2462" s="20" t="str">
        <f t="shared" si="46"/>
        <v>03/10/202623:00:43</v>
      </c>
      <c r="H2462" s="20" t="s">
        <v>6122</v>
      </c>
      <c r="I2462" s="21">
        <v>46091</v>
      </c>
      <c r="J2462" s="21" t="str">
        <f t="shared" si="47"/>
        <v>WD</v>
      </c>
      <c r="K2462" s="20" t="s">
        <v>6921</v>
      </c>
      <c r="L2462" s="20">
        <f t="shared" si="48"/>
        <v>23</v>
      </c>
      <c r="M2462" s="20" t="s">
        <v>26</v>
      </c>
      <c r="N2462" s="22">
        <f t="shared" si="49"/>
        <v>7.1446759259259252E-2</v>
      </c>
      <c r="O2462" s="23">
        <v>71046</v>
      </c>
      <c r="P2462" s="24">
        <f>VLOOKUP(O2462,'CPT to wRVU'!$A$1:$C$9660,3,FALSE)</f>
        <v>0.22</v>
      </c>
      <c r="Q2462" s="25"/>
      <c r="R2462" s="25">
        <f>SUM(P2462:P2473)</f>
        <v>2.2999999999999998</v>
      </c>
      <c r="S2462" s="25"/>
      <c r="T2462" s="25"/>
    </row>
    <row r="2463" spans="1:20" ht="27" customHeight="1" x14ac:dyDescent="0.2">
      <c r="A2463" s="19" t="s">
        <v>6922</v>
      </c>
      <c r="B2463" s="20" t="s">
        <v>40</v>
      </c>
      <c r="C2463" s="20" t="s">
        <v>61</v>
      </c>
      <c r="D2463" s="20" t="s">
        <v>6122</v>
      </c>
      <c r="E2463" s="20" t="s">
        <v>6923</v>
      </c>
      <c r="F2463" s="20">
        <f t="shared" si="45"/>
        <v>21</v>
      </c>
      <c r="G2463" s="20" t="str">
        <f t="shared" si="46"/>
        <v>03/10/202623:08:19</v>
      </c>
      <c r="H2463" s="20" t="s">
        <v>6122</v>
      </c>
      <c r="I2463" s="21">
        <v>46091</v>
      </c>
      <c r="J2463" s="21" t="str">
        <f t="shared" si="47"/>
        <v>WD</v>
      </c>
      <c r="K2463" s="20" t="s">
        <v>6924</v>
      </c>
      <c r="L2463" s="20">
        <f t="shared" si="48"/>
        <v>23</v>
      </c>
      <c r="M2463" s="20" t="s">
        <v>26</v>
      </c>
      <c r="N2463" s="22">
        <f t="shared" si="49"/>
        <v>5.4537037037037051E-2</v>
      </c>
      <c r="O2463" s="23">
        <v>71045</v>
      </c>
      <c r="P2463" s="24">
        <f>VLOOKUP(O2463,'CPT to wRVU'!$A$1:$C$9660,3,FALSE)</f>
        <v>0.18</v>
      </c>
      <c r="Q2463" s="28"/>
      <c r="R2463" s="28"/>
      <c r="S2463" s="28"/>
      <c r="T2463" s="28"/>
    </row>
    <row r="2464" spans="1:20" ht="27" customHeight="1" x14ac:dyDescent="0.2">
      <c r="A2464" s="19" t="s">
        <v>6925</v>
      </c>
      <c r="B2464" s="20" t="s">
        <v>40</v>
      </c>
      <c r="C2464" s="20" t="s">
        <v>54</v>
      </c>
      <c r="D2464" s="20" t="s">
        <v>6122</v>
      </c>
      <c r="E2464" s="20" t="s">
        <v>6926</v>
      </c>
      <c r="F2464" s="20">
        <f t="shared" si="45"/>
        <v>22</v>
      </c>
      <c r="G2464" s="20" t="str">
        <f t="shared" si="46"/>
        <v>03/10/202623:18:40</v>
      </c>
      <c r="H2464" s="20" t="s">
        <v>6122</v>
      </c>
      <c r="I2464" s="21">
        <v>46091</v>
      </c>
      <c r="J2464" s="21" t="str">
        <f t="shared" si="47"/>
        <v>WD</v>
      </c>
      <c r="K2464" s="20" t="s">
        <v>6927</v>
      </c>
      <c r="L2464" s="20">
        <f t="shared" si="48"/>
        <v>23</v>
      </c>
      <c r="M2464" s="20" t="s">
        <v>26</v>
      </c>
      <c r="N2464" s="22">
        <f t="shared" si="49"/>
        <v>4.7523148148148175E-2</v>
      </c>
      <c r="O2464" s="23">
        <v>73100</v>
      </c>
      <c r="P2464" s="24">
        <f>VLOOKUP(O2464,'CPT to wRVU'!$A$1:$C$9660,3,FALSE)</f>
        <v>0.16</v>
      </c>
      <c r="Q2464" s="25"/>
      <c r="R2464" s="25"/>
      <c r="S2464" s="25"/>
      <c r="T2464" s="25"/>
    </row>
    <row r="2465" spans="1:20" ht="27" customHeight="1" x14ac:dyDescent="0.2">
      <c r="A2465" s="19" t="s">
        <v>6928</v>
      </c>
      <c r="B2465" s="20" t="s">
        <v>40</v>
      </c>
      <c r="C2465" s="20" t="s">
        <v>41</v>
      </c>
      <c r="D2465" s="20" t="s">
        <v>6122</v>
      </c>
      <c r="E2465" s="20" t="s">
        <v>6929</v>
      </c>
      <c r="F2465" s="20">
        <f t="shared" si="45"/>
        <v>21</v>
      </c>
      <c r="G2465" s="20" t="str">
        <f t="shared" si="46"/>
        <v>03/10/202623:24:54</v>
      </c>
      <c r="H2465" s="20" t="s">
        <v>6122</v>
      </c>
      <c r="I2465" s="21">
        <v>46091</v>
      </c>
      <c r="J2465" s="21" t="str">
        <f t="shared" si="47"/>
        <v>WD</v>
      </c>
      <c r="K2465" s="20" t="s">
        <v>6930</v>
      </c>
      <c r="L2465" s="20">
        <f t="shared" si="48"/>
        <v>23</v>
      </c>
      <c r="M2465" s="20" t="s">
        <v>26</v>
      </c>
      <c r="N2465" s="22">
        <f t="shared" si="49"/>
        <v>7.4814814814814778E-2</v>
      </c>
      <c r="O2465" s="23">
        <v>71046</v>
      </c>
      <c r="P2465" s="24">
        <f>VLOOKUP(O2465,'CPT to wRVU'!$A$1:$C$9660,3,FALSE)</f>
        <v>0.22</v>
      </c>
      <c r="Q2465" s="28"/>
      <c r="R2465" s="28"/>
      <c r="S2465" s="28"/>
      <c r="T2465" s="28"/>
    </row>
    <row r="2466" spans="1:20" ht="27" customHeight="1" x14ac:dyDescent="0.2">
      <c r="A2466" s="19" t="s">
        <v>6931</v>
      </c>
      <c r="B2466" s="20" t="s">
        <v>40</v>
      </c>
      <c r="C2466" s="20" t="s">
        <v>564</v>
      </c>
      <c r="D2466" s="20" t="s">
        <v>6122</v>
      </c>
      <c r="E2466" s="20" t="s">
        <v>6932</v>
      </c>
      <c r="F2466" s="20">
        <f t="shared" si="45"/>
        <v>22</v>
      </c>
      <c r="G2466" s="20" t="str">
        <f t="shared" si="46"/>
        <v>03/10/202623:36:44</v>
      </c>
      <c r="H2466" s="20" t="s">
        <v>6122</v>
      </c>
      <c r="I2466" s="21">
        <v>46091</v>
      </c>
      <c r="J2466" s="21" t="str">
        <f t="shared" si="47"/>
        <v>WD</v>
      </c>
      <c r="K2466" s="20" t="s">
        <v>6933</v>
      </c>
      <c r="L2466" s="20">
        <f t="shared" si="48"/>
        <v>23</v>
      </c>
      <c r="M2466" s="20" t="s">
        <v>26</v>
      </c>
      <c r="N2466" s="22">
        <f t="shared" si="49"/>
        <v>5.7094907407407414E-2</v>
      </c>
      <c r="O2466" s="23">
        <v>74019</v>
      </c>
      <c r="P2466" s="24">
        <f>VLOOKUP(O2466,'CPT to wRVU'!$A$1:$C$9660,3,FALSE)</f>
        <v>0.23</v>
      </c>
      <c r="Q2466" s="25"/>
      <c r="R2466" s="25"/>
      <c r="S2466" s="25"/>
      <c r="T2466" s="25"/>
    </row>
    <row r="2467" spans="1:20" ht="27" customHeight="1" x14ac:dyDescent="0.2">
      <c r="A2467" s="19" t="s">
        <v>6934</v>
      </c>
      <c r="B2467" s="20" t="s">
        <v>40</v>
      </c>
      <c r="C2467" s="20" t="s">
        <v>61</v>
      </c>
      <c r="D2467" s="20" t="s">
        <v>6122</v>
      </c>
      <c r="E2467" s="20" t="s">
        <v>6935</v>
      </c>
      <c r="F2467" s="20">
        <f t="shared" si="45"/>
        <v>21</v>
      </c>
      <c r="G2467" s="20" t="str">
        <f t="shared" si="46"/>
        <v>03/10/202623:42:08</v>
      </c>
      <c r="H2467" s="20" t="s">
        <v>6122</v>
      </c>
      <c r="I2467" s="21">
        <v>46091</v>
      </c>
      <c r="J2467" s="21" t="str">
        <f t="shared" si="47"/>
        <v>WD</v>
      </c>
      <c r="K2467" s="20" t="s">
        <v>6936</v>
      </c>
      <c r="L2467" s="20">
        <f t="shared" si="48"/>
        <v>23</v>
      </c>
      <c r="M2467" s="20" t="s">
        <v>26</v>
      </c>
      <c r="N2467" s="22">
        <f t="shared" si="49"/>
        <v>0.11030092592592589</v>
      </c>
      <c r="O2467" s="23">
        <v>71045</v>
      </c>
      <c r="P2467" s="24">
        <f>VLOOKUP(O2467,'CPT to wRVU'!$A$1:$C$9660,3,FALSE)</f>
        <v>0.18</v>
      </c>
      <c r="Q2467" s="28"/>
      <c r="R2467" s="28"/>
      <c r="S2467" s="28"/>
      <c r="T2467" s="28"/>
    </row>
    <row r="2468" spans="1:20" ht="37.5" customHeight="1" x14ac:dyDescent="0.2">
      <c r="A2468" s="19" t="s">
        <v>6937</v>
      </c>
      <c r="B2468" s="20" t="s">
        <v>40</v>
      </c>
      <c r="C2468" s="20" t="s">
        <v>160</v>
      </c>
      <c r="D2468" s="20" t="s">
        <v>6122</v>
      </c>
      <c r="E2468" s="20" t="s">
        <v>6938</v>
      </c>
      <c r="F2468" s="20">
        <f t="shared" si="45"/>
        <v>21</v>
      </c>
      <c r="G2468" s="20" t="str">
        <f t="shared" si="46"/>
        <v>03/10/202623:45:36</v>
      </c>
      <c r="H2468" s="20" t="s">
        <v>6122</v>
      </c>
      <c r="I2468" s="21">
        <v>46091</v>
      </c>
      <c r="J2468" s="21" t="str">
        <f t="shared" si="47"/>
        <v>WD</v>
      </c>
      <c r="K2468" s="20" t="s">
        <v>6939</v>
      </c>
      <c r="L2468" s="20">
        <f t="shared" si="48"/>
        <v>23</v>
      </c>
      <c r="M2468" s="20" t="s">
        <v>26</v>
      </c>
      <c r="N2468" s="22">
        <f t="shared" si="49"/>
        <v>0.11289351851851848</v>
      </c>
      <c r="O2468" s="23">
        <v>73610</v>
      </c>
      <c r="P2468" s="24">
        <f>VLOOKUP(O2468,'CPT to wRVU'!$A$1:$C$9660,3,FALSE)</f>
        <v>0.17</v>
      </c>
      <c r="Q2468" s="25"/>
      <c r="R2468" s="25"/>
      <c r="S2468" s="25"/>
      <c r="T2468" s="25"/>
    </row>
    <row r="2469" spans="1:20" ht="27" customHeight="1" x14ac:dyDescent="0.2">
      <c r="A2469" s="19" t="s">
        <v>6940</v>
      </c>
      <c r="B2469" s="20" t="s">
        <v>40</v>
      </c>
      <c r="C2469" s="20" t="s">
        <v>627</v>
      </c>
      <c r="D2469" s="20" t="s">
        <v>6122</v>
      </c>
      <c r="E2469" s="20" t="s">
        <v>6941</v>
      </c>
      <c r="F2469" s="20">
        <f t="shared" si="45"/>
        <v>22</v>
      </c>
      <c r="G2469" s="20" t="str">
        <f t="shared" si="46"/>
        <v>03/10/202623:52:59</v>
      </c>
      <c r="H2469" s="20" t="s">
        <v>6122</v>
      </c>
      <c r="I2469" s="21">
        <v>46091</v>
      </c>
      <c r="J2469" s="21" t="str">
        <f t="shared" si="47"/>
        <v>WD</v>
      </c>
      <c r="K2469" s="20" t="s">
        <v>6942</v>
      </c>
      <c r="L2469" s="20">
        <f t="shared" si="48"/>
        <v>23</v>
      </c>
      <c r="M2469" s="20" t="s">
        <v>26</v>
      </c>
      <c r="N2469" s="22">
        <f t="shared" si="49"/>
        <v>6.7361111111111205E-2</v>
      </c>
      <c r="O2469" s="23">
        <v>73030</v>
      </c>
      <c r="P2469" s="24">
        <f>VLOOKUP(O2469,'CPT to wRVU'!$A$1:$C$9660,3,FALSE)</f>
        <v>0.18</v>
      </c>
      <c r="Q2469" s="28"/>
      <c r="R2469" s="28"/>
      <c r="S2469" s="28"/>
      <c r="T2469" s="28"/>
    </row>
    <row r="2470" spans="1:20" ht="27" customHeight="1" x14ac:dyDescent="0.2">
      <c r="A2470" s="19" t="s">
        <v>6943</v>
      </c>
      <c r="B2470" s="20" t="s">
        <v>40</v>
      </c>
      <c r="C2470" s="20" t="s">
        <v>41</v>
      </c>
      <c r="D2470" s="20" t="s">
        <v>6122</v>
      </c>
      <c r="E2470" s="20" t="s">
        <v>6944</v>
      </c>
      <c r="F2470" s="20">
        <f t="shared" si="45"/>
        <v>22</v>
      </c>
      <c r="G2470" s="20" t="str">
        <f t="shared" si="46"/>
        <v>03/10/202623:53:43</v>
      </c>
      <c r="H2470" s="20" t="s">
        <v>6122</v>
      </c>
      <c r="I2470" s="21">
        <v>46091</v>
      </c>
      <c r="J2470" s="21" t="str">
        <f t="shared" si="47"/>
        <v>WD</v>
      </c>
      <c r="K2470" s="20" t="s">
        <v>6945</v>
      </c>
      <c r="L2470" s="20">
        <f t="shared" si="48"/>
        <v>23</v>
      </c>
      <c r="M2470" s="20" t="s">
        <v>26</v>
      </c>
      <c r="N2470" s="22">
        <f t="shared" si="49"/>
        <v>5.4837962962962949E-2</v>
      </c>
      <c r="O2470" s="23">
        <v>71046</v>
      </c>
      <c r="P2470" s="24">
        <f>VLOOKUP(O2470,'CPT to wRVU'!$A$1:$C$9660,3,FALSE)</f>
        <v>0.22</v>
      </c>
      <c r="Q2470" s="25"/>
      <c r="R2470" s="25"/>
      <c r="S2470" s="25"/>
      <c r="T2470" s="25"/>
    </row>
    <row r="2471" spans="1:20" ht="16.5" customHeight="1" x14ac:dyDescent="0.2">
      <c r="A2471" s="19" t="s">
        <v>6946</v>
      </c>
      <c r="B2471" s="20" t="s">
        <v>40</v>
      </c>
      <c r="C2471" s="20" t="s">
        <v>61</v>
      </c>
      <c r="D2471" s="20" t="s">
        <v>6122</v>
      </c>
      <c r="E2471" s="20" t="s">
        <v>6947</v>
      </c>
      <c r="F2471" s="20">
        <f t="shared" si="45"/>
        <v>22</v>
      </c>
      <c r="G2471" s="20" t="str">
        <f t="shared" si="46"/>
        <v>03/10/202623:56:19</v>
      </c>
      <c r="H2471" s="20" t="s">
        <v>6122</v>
      </c>
      <c r="I2471" s="21">
        <v>46091</v>
      </c>
      <c r="J2471" s="21" t="str">
        <f t="shared" si="47"/>
        <v>WD</v>
      </c>
      <c r="K2471" s="20" t="s">
        <v>6948</v>
      </c>
      <c r="L2471" s="20">
        <f t="shared" si="48"/>
        <v>23</v>
      </c>
      <c r="M2471" s="20" t="s">
        <v>26</v>
      </c>
      <c r="N2471" s="22">
        <f t="shared" si="49"/>
        <v>5.6481481481481466E-2</v>
      </c>
      <c r="O2471" s="23">
        <v>71045</v>
      </c>
      <c r="P2471" s="24">
        <f>VLOOKUP(O2471,'CPT to wRVU'!$A$1:$C$9660,3,FALSE)</f>
        <v>0.18</v>
      </c>
      <c r="Q2471" s="28"/>
      <c r="R2471" s="28"/>
      <c r="S2471" s="28"/>
      <c r="T2471" s="28"/>
    </row>
    <row r="2472" spans="1:20" ht="27" customHeight="1" x14ac:dyDescent="0.2">
      <c r="A2472" s="19" t="s">
        <v>6949</v>
      </c>
      <c r="B2472" s="20" t="s">
        <v>40</v>
      </c>
      <c r="C2472" s="20" t="s">
        <v>61</v>
      </c>
      <c r="D2472" s="20" t="s">
        <v>6122</v>
      </c>
      <c r="E2472" s="20" t="s">
        <v>6950</v>
      </c>
      <c r="F2472" s="20">
        <f t="shared" si="45"/>
        <v>23</v>
      </c>
      <c r="G2472" s="20" t="str">
        <f t="shared" si="46"/>
        <v>03/10/202623:56:46</v>
      </c>
      <c r="H2472" s="20" t="s">
        <v>6122</v>
      </c>
      <c r="I2472" s="21">
        <v>46091</v>
      </c>
      <c r="J2472" s="21" t="str">
        <f t="shared" si="47"/>
        <v>WD</v>
      </c>
      <c r="K2472" s="20" t="s">
        <v>6951</v>
      </c>
      <c r="L2472" s="20">
        <f t="shared" si="48"/>
        <v>23</v>
      </c>
      <c r="M2472" s="20" t="s">
        <v>26</v>
      </c>
      <c r="N2472" s="22">
        <f t="shared" si="49"/>
        <v>2.870370370370301E-3</v>
      </c>
      <c r="O2472" s="23">
        <v>71045</v>
      </c>
      <c r="P2472" s="24">
        <f>VLOOKUP(O2472,'CPT to wRVU'!$A$1:$C$9660,3,FALSE)</f>
        <v>0.18</v>
      </c>
      <c r="Q2472" s="25"/>
      <c r="R2472" s="25"/>
      <c r="S2472" s="25"/>
      <c r="T2472" s="25"/>
    </row>
    <row r="2473" spans="1:20" ht="37.5" customHeight="1" x14ac:dyDescent="0.2">
      <c r="A2473" s="19" t="s">
        <v>6952</v>
      </c>
      <c r="B2473" s="20" t="s">
        <v>40</v>
      </c>
      <c r="C2473" s="20" t="s">
        <v>61</v>
      </c>
      <c r="D2473" s="20" t="s">
        <v>6122</v>
      </c>
      <c r="E2473" s="20" t="s">
        <v>6953</v>
      </c>
      <c r="F2473" s="20">
        <f t="shared" si="45"/>
        <v>23</v>
      </c>
      <c r="G2473" s="20" t="str">
        <f t="shared" si="46"/>
        <v>03/10/202623:57:01</v>
      </c>
      <c r="H2473" s="20" t="s">
        <v>6122</v>
      </c>
      <c r="I2473" s="21">
        <v>46091</v>
      </c>
      <c r="J2473" s="21" t="str">
        <f t="shared" si="47"/>
        <v>WD</v>
      </c>
      <c r="K2473" s="20" t="s">
        <v>6954</v>
      </c>
      <c r="L2473" s="20">
        <f t="shared" si="48"/>
        <v>23</v>
      </c>
      <c r="M2473" s="20" t="s">
        <v>26</v>
      </c>
      <c r="N2473" s="22">
        <f t="shared" si="49"/>
        <v>1.0763888888888906E-2</v>
      </c>
      <c r="O2473" s="23">
        <v>71045</v>
      </c>
      <c r="P2473" s="24">
        <f>VLOOKUP(O2473,'CPT to wRVU'!$A$1:$C$9660,3,FALSE)</f>
        <v>0.18</v>
      </c>
      <c r="Q2473" s="28"/>
      <c r="R2473" s="28"/>
      <c r="S2473" s="28"/>
      <c r="T2473" s="28"/>
    </row>
    <row r="2474" spans="1:20" ht="27" customHeight="1" x14ac:dyDescent="0.2">
      <c r="A2474" s="19" t="s">
        <v>6955</v>
      </c>
      <c r="B2474" s="20" t="s">
        <v>21</v>
      </c>
      <c r="C2474" s="20" t="s">
        <v>22</v>
      </c>
      <c r="D2474" s="20" t="s">
        <v>6122</v>
      </c>
      <c r="E2474" s="20" t="s">
        <v>6956</v>
      </c>
      <c r="F2474" s="20">
        <f t="shared" si="45"/>
        <v>23</v>
      </c>
      <c r="G2474" s="20" t="str">
        <f t="shared" si="46"/>
        <v>03/11/202600:05:06</v>
      </c>
      <c r="H2474" s="20" t="s">
        <v>6957</v>
      </c>
      <c r="I2474" s="21">
        <v>46092</v>
      </c>
      <c r="J2474" s="21" t="str">
        <f t="shared" si="47"/>
        <v>WD</v>
      </c>
      <c r="K2474" s="20" t="s">
        <v>6958</v>
      </c>
      <c r="L2474" s="20">
        <f t="shared" si="48"/>
        <v>0</v>
      </c>
      <c r="M2474" s="20" t="s">
        <v>26</v>
      </c>
      <c r="N2474" s="22">
        <f t="shared" si="49"/>
        <v>1.4513888888888937E-2</v>
      </c>
      <c r="O2474" s="23">
        <v>74177</v>
      </c>
      <c r="P2474" s="24">
        <f>VLOOKUP(O2474,'CPT to wRVU'!$A$1:$C$9660,3,FALSE)</f>
        <v>1.82</v>
      </c>
      <c r="Q2474" s="25"/>
      <c r="R2474" s="25">
        <f>SUM(P2474:P2484)</f>
        <v>11.890000000000002</v>
      </c>
      <c r="S2474" s="26">
        <f>(R2474*65)-550</f>
        <v>222.85000000000014</v>
      </c>
      <c r="T2474" s="25"/>
    </row>
    <row r="2475" spans="1:20" ht="27" customHeight="1" x14ac:dyDescent="0.2">
      <c r="A2475" s="19" t="s">
        <v>6959</v>
      </c>
      <c r="B2475" s="20" t="s">
        <v>21</v>
      </c>
      <c r="C2475" s="20" t="s">
        <v>28</v>
      </c>
      <c r="D2475" s="20" t="s">
        <v>6122</v>
      </c>
      <c r="E2475" s="20" t="s">
        <v>6960</v>
      </c>
      <c r="F2475" s="20">
        <f t="shared" si="45"/>
        <v>23</v>
      </c>
      <c r="G2475" s="20" t="str">
        <f t="shared" si="46"/>
        <v>03/11/202600:05:29</v>
      </c>
      <c r="H2475" s="20" t="s">
        <v>6957</v>
      </c>
      <c r="I2475" s="21">
        <v>46092</v>
      </c>
      <c r="J2475" s="21" t="str">
        <f t="shared" si="47"/>
        <v>WD</v>
      </c>
      <c r="K2475" s="20" t="s">
        <v>6961</v>
      </c>
      <c r="L2475" s="20">
        <f t="shared" si="48"/>
        <v>0</v>
      </c>
      <c r="M2475" s="20" t="s">
        <v>26</v>
      </c>
      <c r="N2475" s="22">
        <f t="shared" si="49"/>
        <v>2.3564814814814761E-2</v>
      </c>
      <c r="O2475" s="23">
        <v>70450</v>
      </c>
      <c r="P2475" s="24">
        <f>VLOOKUP(O2475,'CPT to wRVU'!$A$1:$C$9660,3,FALSE)</f>
        <v>0.85</v>
      </c>
      <c r="Q2475" s="28"/>
      <c r="R2475" s="28"/>
      <c r="S2475" s="28"/>
      <c r="T2475" s="28"/>
    </row>
    <row r="2476" spans="1:20" ht="27" customHeight="1" x14ac:dyDescent="0.2">
      <c r="A2476" s="19" t="s">
        <v>6962</v>
      </c>
      <c r="B2476" s="20" t="s">
        <v>21</v>
      </c>
      <c r="C2476" s="20" t="s">
        <v>84</v>
      </c>
      <c r="D2476" s="20" t="s">
        <v>6122</v>
      </c>
      <c r="E2476" s="20" t="s">
        <v>6963</v>
      </c>
      <c r="F2476" s="20">
        <f t="shared" si="45"/>
        <v>23</v>
      </c>
      <c r="G2476" s="20" t="str">
        <f t="shared" si="46"/>
        <v>03/11/202600:08:44</v>
      </c>
      <c r="H2476" s="20" t="s">
        <v>6957</v>
      </c>
      <c r="I2476" s="21">
        <v>46092</v>
      </c>
      <c r="J2476" s="21" t="str">
        <f t="shared" si="47"/>
        <v>WD</v>
      </c>
      <c r="K2476" s="20" t="s">
        <v>6964</v>
      </c>
      <c r="L2476" s="20">
        <f t="shared" si="48"/>
        <v>0</v>
      </c>
      <c r="M2476" s="20" t="s">
        <v>26</v>
      </c>
      <c r="N2476" s="22">
        <f t="shared" si="49"/>
        <v>1.9375000000000031E-2</v>
      </c>
      <c r="O2476" s="23">
        <v>74177</v>
      </c>
      <c r="P2476" s="24">
        <f>VLOOKUP(O2476,'CPT to wRVU'!$A$1:$C$9660,3,FALSE)</f>
        <v>1.82</v>
      </c>
      <c r="Q2476" s="25"/>
      <c r="R2476" s="25"/>
      <c r="S2476" s="25"/>
      <c r="T2476" s="25"/>
    </row>
    <row r="2477" spans="1:20" ht="27" customHeight="1" x14ac:dyDescent="0.2">
      <c r="A2477" s="19" t="s">
        <v>6965</v>
      </c>
      <c r="B2477" s="20" t="s">
        <v>171</v>
      </c>
      <c r="C2477" s="20" t="s">
        <v>447</v>
      </c>
      <c r="D2477" s="20" t="s">
        <v>6122</v>
      </c>
      <c r="E2477" s="20" t="s">
        <v>6966</v>
      </c>
      <c r="F2477" s="20">
        <f t="shared" si="45"/>
        <v>23</v>
      </c>
      <c r="G2477" s="20" t="str">
        <f t="shared" si="46"/>
        <v>03/11/202600:23:08</v>
      </c>
      <c r="H2477" s="20" t="s">
        <v>6957</v>
      </c>
      <c r="I2477" s="21">
        <v>46092</v>
      </c>
      <c r="J2477" s="21" t="str">
        <f t="shared" si="47"/>
        <v>WD</v>
      </c>
      <c r="K2477" s="20" t="s">
        <v>6967</v>
      </c>
      <c r="L2477" s="20">
        <f t="shared" si="48"/>
        <v>0</v>
      </c>
      <c r="M2477" s="20" t="s">
        <v>26</v>
      </c>
      <c r="N2477" s="22">
        <f t="shared" si="49"/>
        <v>1.8923611111111072E-2</v>
      </c>
      <c r="O2477" s="23">
        <v>76801</v>
      </c>
      <c r="P2477" s="24">
        <f>VLOOKUP(O2477,'CPT to wRVU'!$A$1:$C$9660,3,FALSE)</f>
        <v>0.99</v>
      </c>
      <c r="Q2477" s="28"/>
      <c r="R2477" s="28"/>
      <c r="S2477" s="28"/>
      <c r="T2477" s="28"/>
    </row>
    <row r="2478" spans="1:20" ht="27" customHeight="1" x14ac:dyDescent="0.2">
      <c r="A2478" s="19" t="s">
        <v>6968</v>
      </c>
      <c r="B2478" s="20" t="s">
        <v>171</v>
      </c>
      <c r="C2478" s="20" t="s">
        <v>1911</v>
      </c>
      <c r="D2478" s="20" t="s">
        <v>6122</v>
      </c>
      <c r="E2478" s="20" t="s">
        <v>6969</v>
      </c>
      <c r="F2478" s="20">
        <f t="shared" si="45"/>
        <v>23</v>
      </c>
      <c r="G2478" s="20" t="str">
        <f t="shared" si="46"/>
        <v>03/11/202600:23:08</v>
      </c>
      <c r="H2478" s="20" t="s">
        <v>6957</v>
      </c>
      <c r="I2478" s="21">
        <v>46092</v>
      </c>
      <c r="J2478" s="21" t="str">
        <f t="shared" si="47"/>
        <v>WD</v>
      </c>
      <c r="K2478" s="20" t="s">
        <v>6967</v>
      </c>
      <c r="L2478" s="20">
        <f t="shared" si="48"/>
        <v>0</v>
      </c>
      <c r="M2478" s="20" t="s">
        <v>26</v>
      </c>
      <c r="N2478" s="22">
        <f t="shared" si="49"/>
        <v>1.880787037037035E-2</v>
      </c>
      <c r="O2478" s="23">
        <v>76817</v>
      </c>
      <c r="P2478" s="24">
        <f>VLOOKUP(O2478,'CPT to wRVU'!$A$1:$C$9660,3,FALSE)</f>
        <v>0.75</v>
      </c>
      <c r="Q2478" s="25"/>
      <c r="R2478" s="25"/>
      <c r="S2478" s="25"/>
      <c r="T2478" s="25"/>
    </row>
    <row r="2479" spans="1:20" ht="27" customHeight="1" x14ac:dyDescent="0.2">
      <c r="A2479" s="19" t="s">
        <v>6970</v>
      </c>
      <c r="B2479" s="20" t="s">
        <v>21</v>
      </c>
      <c r="C2479" s="20" t="s">
        <v>80</v>
      </c>
      <c r="D2479" s="20" t="s">
        <v>6957</v>
      </c>
      <c r="E2479" s="20" t="s">
        <v>6971</v>
      </c>
      <c r="F2479" s="20">
        <f t="shared" si="45"/>
        <v>0</v>
      </c>
      <c r="G2479" s="20" t="str">
        <f t="shared" si="46"/>
        <v>03/11/202600:34:36</v>
      </c>
      <c r="H2479" s="20" t="s">
        <v>6957</v>
      </c>
      <c r="I2479" s="21">
        <v>46092</v>
      </c>
      <c r="J2479" s="21" t="str">
        <f t="shared" si="47"/>
        <v>WD</v>
      </c>
      <c r="K2479" s="20" t="s">
        <v>6972</v>
      </c>
      <c r="L2479" s="20">
        <f t="shared" si="48"/>
        <v>0</v>
      </c>
      <c r="M2479" s="20" t="s">
        <v>26</v>
      </c>
      <c r="N2479" s="22">
        <f t="shared" si="49"/>
        <v>1.5416666666666665E-2</v>
      </c>
      <c r="O2479" s="23">
        <v>71275</v>
      </c>
      <c r="P2479" s="24">
        <f>VLOOKUP(O2479,'CPT to wRVU'!$A$1:$C$9660,3,FALSE)</f>
        <v>1.82</v>
      </c>
      <c r="Q2479" s="28"/>
      <c r="R2479" s="28"/>
      <c r="S2479" s="28"/>
      <c r="T2479" s="28"/>
    </row>
    <row r="2480" spans="1:20" ht="27" customHeight="1" x14ac:dyDescent="0.2">
      <c r="A2480" s="19" t="s">
        <v>6973</v>
      </c>
      <c r="B2480" s="20" t="s">
        <v>40</v>
      </c>
      <c r="C2480" s="20" t="s">
        <v>110</v>
      </c>
      <c r="D2480" s="20" t="s">
        <v>6122</v>
      </c>
      <c r="E2480" s="20" t="s">
        <v>6974</v>
      </c>
      <c r="F2480" s="20">
        <f t="shared" si="45"/>
        <v>22</v>
      </c>
      <c r="G2480" s="20" t="str">
        <f t="shared" si="46"/>
        <v>03/11/202600:40:25</v>
      </c>
      <c r="H2480" s="20" t="s">
        <v>6957</v>
      </c>
      <c r="I2480" s="21">
        <v>46092</v>
      </c>
      <c r="J2480" s="21" t="str">
        <f t="shared" si="47"/>
        <v>WD</v>
      </c>
      <c r="K2480" s="20" t="s">
        <v>6975</v>
      </c>
      <c r="L2480" s="20">
        <f t="shared" si="48"/>
        <v>0</v>
      </c>
      <c r="M2480" s="20" t="s">
        <v>26</v>
      </c>
      <c r="N2480" s="22">
        <f t="shared" si="49"/>
        <v>8.5590277777777835E-2</v>
      </c>
      <c r="O2480" s="23">
        <v>74018</v>
      </c>
      <c r="P2480" s="24">
        <f>VLOOKUP(O2480,'CPT to wRVU'!$A$1:$C$9660,3,FALSE)</f>
        <v>0.18</v>
      </c>
      <c r="Q2480" s="25"/>
      <c r="R2480" s="25"/>
      <c r="S2480" s="25"/>
      <c r="T2480" s="25"/>
    </row>
    <row r="2481" spans="1:20" ht="27" customHeight="1" x14ac:dyDescent="0.2">
      <c r="A2481" s="19" t="s">
        <v>6976</v>
      </c>
      <c r="B2481" s="20" t="s">
        <v>21</v>
      </c>
      <c r="C2481" s="20" t="s">
        <v>1016</v>
      </c>
      <c r="D2481" s="20" t="s">
        <v>6957</v>
      </c>
      <c r="E2481" s="20" t="s">
        <v>6977</v>
      </c>
      <c r="F2481" s="20">
        <f t="shared" si="45"/>
        <v>0</v>
      </c>
      <c r="G2481" s="20" t="str">
        <f t="shared" si="46"/>
        <v>03/11/202600:45:39</v>
      </c>
      <c r="H2481" s="20" t="s">
        <v>6957</v>
      </c>
      <c r="I2481" s="21">
        <v>46092</v>
      </c>
      <c r="J2481" s="21" t="str">
        <f t="shared" si="47"/>
        <v>WD</v>
      </c>
      <c r="K2481" s="20" t="s">
        <v>4736</v>
      </c>
      <c r="L2481" s="20">
        <f t="shared" si="48"/>
        <v>0</v>
      </c>
      <c r="M2481" s="20" t="s">
        <v>26</v>
      </c>
      <c r="N2481" s="22">
        <f t="shared" si="49"/>
        <v>7.1990740740740765E-3</v>
      </c>
      <c r="O2481" s="23">
        <v>74176</v>
      </c>
      <c r="P2481" s="24">
        <f>VLOOKUP(O2481,'CPT to wRVU'!$A$1:$C$9660,3,FALSE)</f>
        <v>1.74</v>
      </c>
      <c r="Q2481" s="28"/>
      <c r="R2481" s="28"/>
      <c r="S2481" s="28"/>
      <c r="T2481" s="28"/>
    </row>
    <row r="2482" spans="1:20" ht="27" customHeight="1" x14ac:dyDescent="0.2">
      <c r="A2482" s="19" t="s">
        <v>6978</v>
      </c>
      <c r="B2482" s="20" t="s">
        <v>163</v>
      </c>
      <c r="C2482" s="20" t="s">
        <v>222</v>
      </c>
      <c r="D2482" s="20" t="s">
        <v>6957</v>
      </c>
      <c r="E2482" s="20" t="s">
        <v>6979</v>
      </c>
      <c r="F2482" s="20">
        <f t="shared" si="45"/>
        <v>0</v>
      </c>
      <c r="G2482" s="20" t="str">
        <f t="shared" si="46"/>
        <v>03/11/202600:52:27</v>
      </c>
      <c r="H2482" s="20" t="s">
        <v>6957</v>
      </c>
      <c r="I2482" s="21">
        <v>46092</v>
      </c>
      <c r="J2482" s="21" t="str">
        <f t="shared" si="47"/>
        <v>WD</v>
      </c>
      <c r="K2482" s="20" t="s">
        <v>6980</v>
      </c>
      <c r="L2482" s="20">
        <f t="shared" si="48"/>
        <v>0</v>
      </c>
      <c r="M2482" s="20" t="s">
        <v>26</v>
      </c>
      <c r="N2482" s="22">
        <f t="shared" si="49"/>
        <v>6.2384259259259216E-3</v>
      </c>
      <c r="O2482" s="23">
        <v>70551</v>
      </c>
      <c r="P2482" s="24">
        <f>VLOOKUP(O2482,'CPT to wRVU'!$A$1:$C$9660,3,FALSE)</f>
        <v>1.48</v>
      </c>
      <c r="Q2482" s="25"/>
      <c r="R2482" s="25"/>
      <c r="S2482" s="25"/>
      <c r="T2482" s="25"/>
    </row>
    <row r="2483" spans="1:20" ht="27" customHeight="1" x14ac:dyDescent="0.2">
      <c r="A2483" s="19" t="s">
        <v>6981</v>
      </c>
      <c r="B2483" s="20" t="s">
        <v>40</v>
      </c>
      <c r="C2483" s="20" t="s">
        <v>41</v>
      </c>
      <c r="D2483" s="20" t="s">
        <v>6957</v>
      </c>
      <c r="E2483" s="20" t="s">
        <v>6982</v>
      </c>
      <c r="F2483" s="20">
        <f t="shared" si="45"/>
        <v>0</v>
      </c>
      <c r="G2483" s="20" t="str">
        <f t="shared" si="46"/>
        <v>03/11/202600:53:17</v>
      </c>
      <c r="H2483" s="20" t="s">
        <v>6957</v>
      </c>
      <c r="I2483" s="21">
        <v>46092</v>
      </c>
      <c r="J2483" s="21" t="str">
        <f t="shared" si="47"/>
        <v>WD</v>
      </c>
      <c r="K2483" s="20" t="s">
        <v>6983</v>
      </c>
      <c r="L2483" s="20">
        <f t="shared" si="48"/>
        <v>0</v>
      </c>
      <c r="M2483" s="20" t="s">
        <v>26</v>
      </c>
      <c r="N2483" s="22">
        <f t="shared" si="49"/>
        <v>1.2511574074074074E-2</v>
      </c>
      <c r="O2483" s="23">
        <v>71046</v>
      </c>
      <c r="P2483" s="24">
        <f>VLOOKUP(O2483,'CPT to wRVU'!$A$1:$C$9660,3,FALSE)</f>
        <v>0.22</v>
      </c>
      <c r="Q2483" s="28"/>
      <c r="R2483" s="28"/>
      <c r="S2483" s="28"/>
      <c r="T2483" s="28"/>
    </row>
    <row r="2484" spans="1:20" ht="27" customHeight="1" x14ac:dyDescent="0.2">
      <c r="A2484" s="19" t="s">
        <v>6984</v>
      </c>
      <c r="B2484" s="20" t="s">
        <v>40</v>
      </c>
      <c r="C2484" s="20" t="s">
        <v>41</v>
      </c>
      <c r="D2484" s="20" t="s">
        <v>6957</v>
      </c>
      <c r="E2484" s="20" t="s">
        <v>6985</v>
      </c>
      <c r="F2484" s="20">
        <f t="shared" si="45"/>
        <v>0</v>
      </c>
      <c r="G2484" s="20" t="str">
        <f t="shared" si="46"/>
        <v>03/11/202600:57:31</v>
      </c>
      <c r="H2484" s="20" t="s">
        <v>6957</v>
      </c>
      <c r="I2484" s="21">
        <v>46092</v>
      </c>
      <c r="J2484" s="21" t="str">
        <f t="shared" si="47"/>
        <v>WD</v>
      </c>
      <c r="K2484" s="20" t="s">
        <v>6986</v>
      </c>
      <c r="L2484" s="20">
        <f t="shared" si="48"/>
        <v>0</v>
      </c>
      <c r="M2484" s="20" t="s">
        <v>26</v>
      </c>
      <c r="N2484" s="22">
        <f t="shared" si="49"/>
        <v>4.0856481481481507E-3</v>
      </c>
      <c r="O2484" s="23">
        <v>71046</v>
      </c>
      <c r="P2484" s="24">
        <f>VLOOKUP(O2484,'CPT to wRVU'!$A$1:$C$9660,3,FALSE)</f>
        <v>0.22</v>
      </c>
      <c r="Q2484" s="25"/>
      <c r="R2484" s="25"/>
      <c r="S2484" s="25"/>
      <c r="T2484" s="25"/>
    </row>
    <row r="2485" spans="1:20" ht="27" customHeight="1" x14ac:dyDescent="0.2">
      <c r="A2485" s="19" t="s">
        <v>6987</v>
      </c>
      <c r="B2485" s="20" t="s">
        <v>21</v>
      </c>
      <c r="C2485" s="20" t="s">
        <v>80</v>
      </c>
      <c r="D2485" s="20" t="s">
        <v>6957</v>
      </c>
      <c r="E2485" s="20" t="s">
        <v>6988</v>
      </c>
      <c r="F2485" s="20">
        <f t="shared" si="45"/>
        <v>0</v>
      </c>
      <c r="G2485" s="20" t="str">
        <f t="shared" si="46"/>
        <v>03/11/202601:03:12</v>
      </c>
      <c r="H2485" s="20" t="s">
        <v>6957</v>
      </c>
      <c r="I2485" s="21">
        <v>46092</v>
      </c>
      <c r="J2485" s="21" t="str">
        <f t="shared" si="47"/>
        <v>WD</v>
      </c>
      <c r="K2485" s="20" t="s">
        <v>1143</v>
      </c>
      <c r="L2485" s="20">
        <f t="shared" si="48"/>
        <v>1</v>
      </c>
      <c r="M2485" s="20" t="s">
        <v>26</v>
      </c>
      <c r="N2485" s="22">
        <f t="shared" si="49"/>
        <v>7.7893518518518529E-3</v>
      </c>
      <c r="O2485" s="23">
        <v>71275</v>
      </c>
      <c r="P2485" s="24">
        <f>VLOOKUP(O2485,'CPT to wRVU'!$A$1:$C$9660,3,FALSE)</f>
        <v>1.82</v>
      </c>
      <c r="Q2485" s="28"/>
      <c r="R2485" s="28">
        <f>SUM(P2485:P2497)</f>
        <v>6.12</v>
      </c>
      <c r="S2485" s="28"/>
      <c r="T2485" s="28"/>
    </row>
    <row r="2486" spans="1:20" ht="27" customHeight="1" x14ac:dyDescent="0.2">
      <c r="A2486" s="19" t="s">
        <v>6989</v>
      </c>
      <c r="B2486" s="20" t="s">
        <v>40</v>
      </c>
      <c r="C2486" s="20" t="s">
        <v>61</v>
      </c>
      <c r="D2486" s="20" t="s">
        <v>6957</v>
      </c>
      <c r="E2486" s="20" t="s">
        <v>6990</v>
      </c>
      <c r="F2486" s="20">
        <f t="shared" si="45"/>
        <v>0</v>
      </c>
      <c r="G2486" s="20" t="str">
        <f t="shared" si="46"/>
        <v>03/11/202601:06:32</v>
      </c>
      <c r="H2486" s="20" t="s">
        <v>6957</v>
      </c>
      <c r="I2486" s="21">
        <v>46092</v>
      </c>
      <c r="J2486" s="21" t="str">
        <f t="shared" si="47"/>
        <v>WD</v>
      </c>
      <c r="K2486" s="20" t="s">
        <v>6991</v>
      </c>
      <c r="L2486" s="20">
        <f t="shared" si="48"/>
        <v>1</v>
      </c>
      <c r="M2486" s="20" t="s">
        <v>26</v>
      </c>
      <c r="N2486" s="22">
        <f t="shared" si="49"/>
        <v>2.0868055555555556E-2</v>
      </c>
      <c r="O2486" s="23">
        <v>71045</v>
      </c>
      <c r="P2486" s="24">
        <f>VLOOKUP(O2486,'CPT to wRVU'!$A$1:$C$9660,3,FALSE)</f>
        <v>0.18</v>
      </c>
      <c r="Q2486" s="25"/>
      <c r="R2486" s="25"/>
      <c r="S2486" s="25"/>
      <c r="T2486" s="25"/>
    </row>
    <row r="2487" spans="1:20" ht="27" customHeight="1" x14ac:dyDescent="0.2">
      <c r="A2487" s="19" t="s">
        <v>6992</v>
      </c>
      <c r="B2487" s="20" t="s">
        <v>40</v>
      </c>
      <c r="C2487" s="20" t="s">
        <v>531</v>
      </c>
      <c r="D2487" s="20" t="s">
        <v>6122</v>
      </c>
      <c r="E2487" s="20" t="s">
        <v>6993</v>
      </c>
      <c r="F2487" s="20">
        <f t="shared" si="45"/>
        <v>23</v>
      </c>
      <c r="G2487" s="20" t="str">
        <f t="shared" si="46"/>
        <v>03/11/202601:12:37</v>
      </c>
      <c r="H2487" s="20" t="s">
        <v>6957</v>
      </c>
      <c r="I2487" s="21">
        <v>46092</v>
      </c>
      <c r="J2487" s="21" t="str">
        <f t="shared" si="47"/>
        <v>WD</v>
      </c>
      <c r="K2487" s="20" t="s">
        <v>6994</v>
      </c>
      <c r="L2487" s="20">
        <f t="shared" si="48"/>
        <v>1</v>
      </c>
      <c r="M2487" s="20" t="s">
        <v>26</v>
      </c>
      <c r="N2487" s="22">
        <f t="shared" si="49"/>
        <v>5.1736111111111094E-2</v>
      </c>
      <c r="O2487" s="23">
        <v>73080</v>
      </c>
      <c r="P2487" s="24">
        <f>VLOOKUP(O2487,'CPT to wRVU'!$A$1:$C$9660,3,FALSE)</f>
        <v>0.17</v>
      </c>
      <c r="Q2487" s="28"/>
      <c r="R2487" s="28"/>
      <c r="S2487" s="28"/>
      <c r="T2487" s="28"/>
    </row>
    <row r="2488" spans="1:20" ht="27" customHeight="1" x14ac:dyDescent="0.2">
      <c r="A2488" s="19" t="s">
        <v>6995</v>
      </c>
      <c r="B2488" s="20" t="s">
        <v>40</v>
      </c>
      <c r="C2488" s="20" t="s">
        <v>1055</v>
      </c>
      <c r="D2488" s="20" t="s">
        <v>6122</v>
      </c>
      <c r="E2488" s="20" t="s">
        <v>6993</v>
      </c>
      <c r="F2488" s="20">
        <f t="shared" si="45"/>
        <v>23</v>
      </c>
      <c r="G2488" s="20" t="str">
        <f t="shared" si="46"/>
        <v>03/11/202601:15:14</v>
      </c>
      <c r="H2488" s="20" t="s">
        <v>6957</v>
      </c>
      <c r="I2488" s="21">
        <v>46092</v>
      </c>
      <c r="J2488" s="21" t="str">
        <f t="shared" si="47"/>
        <v>WD</v>
      </c>
      <c r="K2488" s="20" t="s">
        <v>6996</v>
      </c>
      <c r="L2488" s="20">
        <f t="shared" si="48"/>
        <v>1</v>
      </c>
      <c r="M2488" s="20" t="s">
        <v>26</v>
      </c>
      <c r="N2488" s="22">
        <f t="shared" si="49"/>
        <v>5.3553240740740748E-2</v>
      </c>
      <c r="O2488" s="23">
        <v>73090</v>
      </c>
      <c r="P2488" s="24">
        <f>VLOOKUP(O2488,'CPT to wRVU'!$A$1:$C$9660,3,FALSE)</f>
        <v>0.16</v>
      </c>
      <c r="Q2488" s="25"/>
      <c r="R2488" s="25"/>
      <c r="S2488" s="25"/>
      <c r="T2488" s="25"/>
    </row>
    <row r="2489" spans="1:20" ht="27" customHeight="1" x14ac:dyDescent="0.2">
      <c r="A2489" s="19" t="s">
        <v>6997</v>
      </c>
      <c r="B2489" s="20" t="s">
        <v>40</v>
      </c>
      <c r="C2489" s="20" t="s">
        <v>2250</v>
      </c>
      <c r="D2489" s="20" t="s">
        <v>6122</v>
      </c>
      <c r="E2489" s="20" t="s">
        <v>6993</v>
      </c>
      <c r="F2489" s="20">
        <f t="shared" si="45"/>
        <v>23</v>
      </c>
      <c r="G2489" s="20" t="str">
        <f t="shared" si="46"/>
        <v>03/11/202601:19:59</v>
      </c>
      <c r="H2489" s="20" t="s">
        <v>6957</v>
      </c>
      <c r="I2489" s="21">
        <v>46092</v>
      </c>
      <c r="J2489" s="21" t="str">
        <f t="shared" si="47"/>
        <v>WD</v>
      </c>
      <c r="K2489" s="20" t="s">
        <v>6998</v>
      </c>
      <c r="L2489" s="20">
        <f t="shared" si="48"/>
        <v>1</v>
      </c>
      <c r="M2489" s="20" t="s">
        <v>26</v>
      </c>
      <c r="N2489" s="22">
        <f t="shared" si="49"/>
        <v>5.685185185185182E-2</v>
      </c>
      <c r="O2489" s="23">
        <v>73060</v>
      </c>
      <c r="P2489" s="24">
        <f>VLOOKUP(O2489,'CPT to wRVU'!$A$1:$C$9660,3,FALSE)</f>
        <v>0.16</v>
      </c>
      <c r="Q2489" s="28"/>
      <c r="R2489" s="28"/>
      <c r="S2489" s="28"/>
      <c r="T2489" s="28"/>
    </row>
    <row r="2490" spans="1:20" ht="27" customHeight="1" x14ac:dyDescent="0.2">
      <c r="A2490" s="19" t="s">
        <v>6999</v>
      </c>
      <c r="B2490" s="20" t="s">
        <v>40</v>
      </c>
      <c r="C2490" s="20" t="s">
        <v>485</v>
      </c>
      <c r="D2490" s="20" t="s">
        <v>6957</v>
      </c>
      <c r="E2490" s="20" t="s">
        <v>7000</v>
      </c>
      <c r="F2490" s="20">
        <f t="shared" si="45"/>
        <v>1</v>
      </c>
      <c r="G2490" s="20" t="str">
        <f t="shared" si="46"/>
        <v>03/11/202601:20:40</v>
      </c>
      <c r="H2490" s="20" t="s">
        <v>6957</v>
      </c>
      <c r="I2490" s="21">
        <v>46092</v>
      </c>
      <c r="J2490" s="21" t="str">
        <f t="shared" si="47"/>
        <v>WD</v>
      </c>
      <c r="K2490" s="20" t="s">
        <v>7001</v>
      </c>
      <c r="L2490" s="20">
        <f t="shared" si="48"/>
        <v>1</v>
      </c>
      <c r="M2490" s="20" t="s">
        <v>26</v>
      </c>
      <c r="N2490" s="22">
        <f t="shared" si="49"/>
        <v>5.1620370370370344E-3</v>
      </c>
      <c r="O2490" s="23">
        <v>73030</v>
      </c>
      <c r="P2490" s="24">
        <f>VLOOKUP(O2490,'CPT to wRVU'!$A$1:$C$9660,3,FALSE)</f>
        <v>0.18</v>
      </c>
      <c r="Q2490" s="25"/>
      <c r="R2490" s="25"/>
      <c r="S2490" s="25"/>
      <c r="T2490" s="25"/>
    </row>
    <row r="2491" spans="1:20" ht="27" customHeight="1" x14ac:dyDescent="0.2">
      <c r="A2491" s="19" t="s">
        <v>7002</v>
      </c>
      <c r="B2491" s="20" t="s">
        <v>40</v>
      </c>
      <c r="C2491" s="20" t="s">
        <v>61</v>
      </c>
      <c r="D2491" s="20" t="s">
        <v>6957</v>
      </c>
      <c r="E2491" s="20" t="s">
        <v>7000</v>
      </c>
      <c r="F2491" s="20">
        <f t="shared" si="45"/>
        <v>1</v>
      </c>
      <c r="G2491" s="20" t="str">
        <f t="shared" si="46"/>
        <v>03/11/202601:29:09</v>
      </c>
      <c r="H2491" s="20" t="s">
        <v>6957</v>
      </c>
      <c r="I2491" s="21">
        <v>46092</v>
      </c>
      <c r="J2491" s="21" t="str">
        <f t="shared" si="47"/>
        <v>WD</v>
      </c>
      <c r="K2491" s="20" t="s">
        <v>7003</v>
      </c>
      <c r="L2491" s="20">
        <f t="shared" si="48"/>
        <v>1</v>
      </c>
      <c r="M2491" s="20" t="s">
        <v>26</v>
      </c>
      <c r="N2491" s="22">
        <f t="shared" si="49"/>
        <v>1.1053240740740738E-2</v>
      </c>
      <c r="O2491" s="23">
        <v>71045</v>
      </c>
      <c r="P2491" s="24">
        <f>VLOOKUP(O2491,'CPT to wRVU'!$A$1:$C$9660,3,FALSE)</f>
        <v>0.18</v>
      </c>
      <c r="Q2491" s="28"/>
      <c r="R2491" s="28"/>
      <c r="S2491" s="28"/>
      <c r="T2491" s="28"/>
    </row>
    <row r="2492" spans="1:20" ht="27" customHeight="1" x14ac:dyDescent="0.2">
      <c r="A2492" s="19" t="s">
        <v>7004</v>
      </c>
      <c r="B2492" s="20" t="s">
        <v>21</v>
      </c>
      <c r="C2492" s="20" t="s">
        <v>84</v>
      </c>
      <c r="D2492" s="20" t="s">
        <v>6957</v>
      </c>
      <c r="E2492" s="20" t="s">
        <v>7005</v>
      </c>
      <c r="F2492" s="20">
        <f t="shared" si="45"/>
        <v>1</v>
      </c>
      <c r="G2492" s="20" t="str">
        <f t="shared" si="46"/>
        <v>03/11/202601:33:26</v>
      </c>
      <c r="H2492" s="20" t="s">
        <v>6957</v>
      </c>
      <c r="I2492" s="21">
        <v>46092</v>
      </c>
      <c r="J2492" s="21" t="str">
        <f t="shared" si="47"/>
        <v>WD</v>
      </c>
      <c r="K2492" s="20" t="s">
        <v>7006</v>
      </c>
      <c r="L2492" s="20">
        <f t="shared" si="48"/>
        <v>1</v>
      </c>
      <c r="M2492" s="20" t="s">
        <v>26</v>
      </c>
      <c r="N2492" s="22">
        <f t="shared" si="49"/>
        <v>1.0300925925925922E-2</v>
      </c>
      <c r="O2492" s="23">
        <v>74177</v>
      </c>
      <c r="P2492" s="24">
        <f>VLOOKUP(O2492,'CPT to wRVU'!$A$1:$C$9660,3,FALSE)</f>
        <v>1.82</v>
      </c>
      <c r="Q2492" s="25"/>
      <c r="R2492" s="25"/>
      <c r="S2492" s="25"/>
      <c r="T2492" s="25"/>
    </row>
    <row r="2493" spans="1:20" ht="27" customHeight="1" x14ac:dyDescent="0.2">
      <c r="A2493" s="19" t="s">
        <v>7007</v>
      </c>
      <c r="B2493" s="20" t="s">
        <v>171</v>
      </c>
      <c r="C2493" s="20" t="s">
        <v>387</v>
      </c>
      <c r="D2493" s="20" t="s">
        <v>6957</v>
      </c>
      <c r="E2493" s="20" t="s">
        <v>7008</v>
      </c>
      <c r="F2493" s="20">
        <f t="shared" si="45"/>
        <v>1</v>
      </c>
      <c r="G2493" s="20" t="str">
        <f t="shared" si="46"/>
        <v>03/11/202601:36:18</v>
      </c>
      <c r="H2493" s="20" t="s">
        <v>6957</v>
      </c>
      <c r="I2493" s="21">
        <v>46092</v>
      </c>
      <c r="J2493" s="21" t="str">
        <f t="shared" si="47"/>
        <v>WD</v>
      </c>
      <c r="K2493" s="20" t="s">
        <v>7009</v>
      </c>
      <c r="L2493" s="20">
        <f t="shared" si="48"/>
        <v>1</v>
      </c>
      <c r="M2493" s="20" t="s">
        <v>26</v>
      </c>
      <c r="N2493" s="22">
        <f t="shared" si="49"/>
        <v>9.9305555555555605E-3</v>
      </c>
      <c r="O2493" s="23">
        <v>76856</v>
      </c>
      <c r="P2493" s="24">
        <f>VLOOKUP(O2493,'CPT to wRVU'!$A$1:$C$9660,3,FALSE)</f>
        <v>0.69</v>
      </c>
      <c r="Q2493" s="28"/>
      <c r="R2493" s="28"/>
      <c r="S2493" s="28"/>
      <c r="T2493" s="28"/>
    </row>
    <row r="2494" spans="1:20" ht="27" customHeight="1" x14ac:dyDescent="0.2">
      <c r="A2494" s="19" t="s">
        <v>7010</v>
      </c>
      <c r="B2494" s="20" t="s">
        <v>40</v>
      </c>
      <c r="C2494" s="20" t="s">
        <v>627</v>
      </c>
      <c r="D2494" s="20" t="s">
        <v>6122</v>
      </c>
      <c r="E2494" s="20" t="s">
        <v>6953</v>
      </c>
      <c r="F2494" s="20">
        <f t="shared" si="45"/>
        <v>23</v>
      </c>
      <c r="G2494" s="20" t="str">
        <f t="shared" si="46"/>
        <v>03/11/202601:41:57</v>
      </c>
      <c r="H2494" s="20" t="s">
        <v>6957</v>
      </c>
      <c r="I2494" s="21">
        <v>46092</v>
      </c>
      <c r="J2494" s="21" t="str">
        <f t="shared" si="47"/>
        <v>WD</v>
      </c>
      <c r="K2494" s="20" t="s">
        <v>7011</v>
      </c>
      <c r="L2494" s="20">
        <f t="shared" si="48"/>
        <v>1</v>
      </c>
      <c r="M2494" s="20" t="s">
        <v>26</v>
      </c>
      <c r="N2494" s="22">
        <f t="shared" si="49"/>
        <v>8.3634259259259269E-2</v>
      </c>
      <c r="O2494" s="23">
        <v>73030</v>
      </c>
      <c r="P2494" s="24">
        <f>VLOOKUP(O2494,'CPT to wRVU'!$A$1:$C$9660,3,FALSE)</f>
        <v>0.18</v>
      </c>
      <c r="Q2494" s="25"/>
      <c r="R2494" s="25"/>
      <c r="S2494" s="25"/>
      <c r="T2494" s="25"/>
    </row>
    <row r="2495" spans="1:20" ht="27" customHeight="1" x14ac:dyDescent="0.2">
      <c r="A2495" s="19" t="s">
        <v>7012</v>
      </c>
      <c r="B2495" s="20" t="s">
        <v>40</v>
      </c>
      <c r="C2495" s="20" t="s">
        <v>61</v>
      </c>
      <c r="D2495" s="20" t="s">
        <v>6957</v>
      </c>
      <c r="E2495" s="20" t="s">
        <v>7013</v>
      </c>
      <c r="F2495" s="20">
        <f t="shared" si="45"/>
        <v>1</v>
      </c>
      <c r="G2495" s="20" t="str">
        <f t="shared" si="46"/>
        <v>03/11/202601:48:58</v>
      </c>
      <c r="H2495" s="20" t="s">
        <v>6957</v>
      </c>
      <c r="I2495" s="21">
        <v>46092</v>
      </c>
      <c r="J2495" s="21" t="str">
        <f t="shared" si="47"/>
        <v>WD</v>
      </c>
      <c r="K2495" s="20" t="s">
        <v>7014</v>
      </c>
      <c r="L2495" s="20">
        <f t="shared" si="48"/>
        <v>1</v>
      </c>
      <c r="M2495" s="20" t="s">
        <v>26</v>
      </c>
      <c r="N2495" s="22">
        <f t="shared" si="49"/>
        <v>8.6921296296296191E-3</v>
      </c>
      <c r="O2495" s="23">
        <v>71045</v>
      </c>
      <c r="P2495" s="24">
        <f>VLOOKUP(O2495,'CPT to wRVU'!$A$1:$C$9660,3,FALSE)</f>
        <v>0.18</v>
      </c>
      <c r="Q2495" s="28"/>
      <c r="R2495" s="28"/>
      <c r="S2495" s="28"/>
      <c r="T2495" s="28"/>
    </row>
    <row r="2496" spans="1:20" ht="27" customHeight="1" x14ac:dyDescent="0.2">
      <c r="A2496" s="19" t="s">
        <v>7015</v>
      </c>
      <c r="B2496" s="20" t="s">
        <v>40</v>
      </c>
      <c r="C2496" s="20" t="s">
        <v>621</v>
      </c>
      <c r="D2496" s="20" t="s">
        <v>6957</v>
      </c>
      <c r="E2496" s="20" t="s">
        <v>7016</v>
      </c>
      <c r="F2496" s="20">
        <f t="shared" si="45"/>
        <v>0</v>
      </c>
      <c r="G2496" s="20" t="str">
        <f t="shared" si="46"/>
        <v>03/11/202601:53:35</v>
      </c>
      <c r="H2496" s="20" t="s">
        <v>6957</v>
      </c>
      <c r="I2496" s="21">
        <v>46092</v>
      </c>
      <c r="J2496" s="21" t="str">
        <f t="shared" si="47"/>
        <v>WD</v>
      </c>
      <c r="K2496" s="20" t="s">
        <v>7017</v>
      </c>
      <c r="L2496" s="20">
        <f t="shared" si="48"/>
        <v>1</v>
      </c>
      <c r="M2496" s="20" t="s">
        <v>26</v>
      </c>
      <c r="N2496" s="22">
        <f t="shared" si="49"/>
        <v>4.0185185185185185E-2</v>
      </c>
      <c r="O2496" s="23">
        <v>72040</v>
      </c>
      <c r="P2496" s="24">
        <f>VLOOKUP(O2496,'CPT to wRVU'!$A$1:$C$9660,3,FALSE)</f>
        <v>0.22</v>
      </c>
      <c r="Q2496" s="25"/>
      <c r="R2496" s="25"/>
      <c r="S2496" s="25"/>
      <c r="T2496" s="25"/>
    </row>
    <row r="2497" spans="1:20" ht="27" customHeight="1" x14ac:dyDescent="0.2">
      <c r="A2497" s="19" t="s">
        <v>7018</v>
      </c>
      <c r="B2497" s="20" t="s">
        <v>40</v>
      </c>
      <c r="C2497" s="20" t="s">
        <v>470</v>
      </c>
      <c r="D2497" s="20" t="s">
        <v>6957</v>
      </c>
      <c r="E2497" s="20" t="s">
        <v>7019</v>
      </c>
      <c r="F2497" s="20">
        <f t="shared" si="45"/>
        <v>1</v>
      </c>
      <c r="G2497" s="20" t="str">
        <f t="shared" si="46"/>
        <v>03/11/202601:58:42</v>
      </c>
      <c r="H2497" s="20" t="s">
        <v>6957</v>
      </c>
      <c r="I2497" s="21">
        <v>46092</v>
      </c>
      <c r="J2497" s="21" t="str">
        <f t="shared" si="47"/>
        <v>WD</v>
      </c>
      <c r="K2497" s="20" t="s">
        <v>7020</v>
      </c>
      <c r="L2497" s="20">
        <f t="shared" si="48"/>
        <v>1</v>
      </c>
      <c r="M2497" s="20" t="s">
        <v>26</v>
      </c>
      <c r="N2497" s="22">
        <f t="shared" si="49"/>
        <v>5.0462962962962987E-3</v>
      </c>
      <c r="O2497" s="23">
        <v>71045</v>
      </c>
      <c r="P2497" s="24">
        <f>VLOOKUP(O2497,'CPT to wRVU'!$A$1:$C$9660,3,FALSE)</f>
        <v>0.18</v>
      </c>
      <c r="Q2497" s="28"/>
      <c r="R2497" s="28"/>
      <c r="S2497" s="28"/>
      <c r="T2497" s="28"/>
    </row>
    <row r="2498" spans="1:20" ht="27" customHeight="1" x14ac:dyDescent="0.2">
      <c r="A2498" s="19" t="s">
        <v>7021</v>
      </c>
      <c r="B2498" s="20" t="s">
        <v>40</v>
      </c>
      <c r="C2498" s="20" t="s">
        <v>61</v>
      </c>
      <c r="D2498" s="20" t="s">
        <v>6957</v>
      </c>
      <c r="E2498" s="20" t="s">
        <v>7022</v>
      </c>
      <c r="F2498" s="20">
        <f t="shared" si="45"/>
        <v>1</v>
      </c>
      <c r="G2498" s="20" t="str">
        <f t="shared" si="46"/>
        <v>03/11/202602:03:19</v>
      </c>
      <c r="H2498" s="20" t="s">
        <v>6957</v>
      </c>
      <c r="I2498" s="21">
        <v>46092</v>
      </c>
      <c r="J2498" s="21" t="str">
        <f t="shared" si="47"/>
        <v>WD</v>
      </c>
      <c r="K2498" s="20" t="s">
        <v>7023</v>
      </c>
      <c r="L2498" s="20">
        <f t="shared" si="48"/>
        <v>2</v>
      </c>
      <c r="M2498" s="20" t="s">
        <v>26</v>
      </c>
      <c r="N2498" s="22">
        <f t="shared" si="49"/>
        <v>5.0810185185185125E-3</v>
      </c>
      <c r="O2498" s="23">
        <v>71045</v>
      </c>
      <c r="P2498" s="24">
        <f>VLOOKUP(O2498,'CPT to wRVU'!$A$1:$C$9660,3,FALSE)</f>
        <v>0.18</v>
      </c>
      <c r="Q2498" s="25"/>
      <c r="R2498" s="25">
        <f>SUM(P2498:P2510)</f>
        <v>4.919999999999999</v>
      </c>
      <c r="S2498" s="25"/>
      <c r="T2498" s="25"/>
    </row>
    <row r="2499" spans="1:20" ht="27" customHeight="1" x14ac:dyDescent="0.2">
      <c r="A2499" s="19" t="s">
        <v>7024</v>
      </c>
      <c r="B2499" s="20" t="s">
        <v>171</v>
      </c>
      <c r="C2499" s="20" t="s">
        <v>179</v>
      </c>
      <c r="D2499" s="20" t="s">
        <v>6957</v>
      </c>
      <c r="E2499" s="20" t="s">
        <v>7025</v>
      </c>
      <c r="F2499" s="20">
        <f t="shared" si="45"/>
        <v>1</v>
      </c>
      <c r="G2499" s="20" t="str">
        <f t="shared" si="46"/>
        <v>03/11/202602:07:18</v>
      </c>
      <c r="H2499" s="20" t="s">
        <v>6957</v>
      </c>
      <c r="I2499" s="21">
        <v>46092</v>
      </c>
      <c r="J2499" s="21" t="str">
        <f t="shared" si="47"/>
        <v>WD</v>
      </c>
      <c r="K2499" s="20" t="s">
        <v>7026</v>
      </c>
      <c r="L2499" s="20">
        <f t="shared" si="48"/>
        <v>2</v>
      </c>
      <c r="M2499" s="20" t="s">
        <v>26</v>
      </c>
      <c r="N2499" s="22">
        <f t="shared" si="49"/>
        <v>8.5879629629629639E-3</v>
      </c>
      <c r="O2499" s="23">
        <v>76705</v>
      </c>
      <c r="P2499" s="24">
        <f>VLOOKUP(O2499,'CPT to wRVU'!$A$1:$C$9660,3,FALSE)</f>
        <v>0.59</v>
      </c>
      <c r="Q2499" s="28"/>
      <c r="R2499" s="28"/>
      <c r="S2499" s="28"/>
      <c r="T2499" s="28"/>
    </row>
    <row r="2500" spans="1:20" ht="27" customHeight="1" x14ac:dyDescent="0.2">
      <c r="A2500" s="19" t="s">
        <v>7027</v>
      </c>
      <c r="B2500" s="20" t="s">
        <v>21</v>
      </c>
      <c r="C2500" s="20" t="s">
        <v>1370</v>
      </c>
      <c r="D2500" s="20" t="s">
        <v>6957</v>
      </c>
      <c r="E2500" s="20" t="s">
        <v>7028</v>
      </c>
      <c r="F2500" s="20">
        <f t="shared" si="45"/>
        <v>2</v>
      </c>
      <c r="G2500" s="20" t="str">
        <f t="shared" si="46"/>
        <v>03/11/202602:16:05</v>
      </c>
      <c r="H2500" s="20" t="s">
        <v>6957</v>
      </c>
      <c r="I2500" s="21">
        <v>46092</v>
      </c>
      <c r="J2500" s="21" t="str">
        <f t="shared" si="47"/>
        <v>WD</v>
      </c>
      <c r="K2500" s="20" t="s">
        <v>7029</v>
      </c>
      <c r="L2500" s="20">
        <f t="shared" si="48"/>
        <v>2</v>
      </c>
      <c r="M2500" s="20" t="s">
        <v>26</v>
      </c>
      <c r="N2500" s="22">
        <f t="shared" si="49"/>
        <v>9.1550925925925897E-3</v>
      </c>
      <c r="O2500" s="23">
        <v>70487</v>
      </c>
      <c r="P2500" s="24">
        <f>VLOOKUP(O2500,'CPT to wRVU'!$A$1:$C$9660,3,FALSE)</f>
        <v>1.1299999999999999</v>
      </c>
      <c r="Q2500" s="25"/>
      <c r="R2500" s="25"/>
      <c r="S2500" s="25"/>
      <c r="T2500" s="25"/>
    </row>
    <row r="2501" spans="1:20" ht="27" customHeight="1" x14ac:dyDescent="0.2">
      <c r="A2501" s="19" t="s">
        <v>7030</v>
      </c>
      <c r="B2501" s="20" t="s">
        <v>171</v>
      </c>
      <c r="C2501" s="20" t="s">
        <v>179</v>
      </c>
      <c r="D2501" s="20" t="s">
        <v>6957</v>
      </c>
      <c r="E2501" s="20" t="s">
        <v>1189</v>
      </c>
      <c r="F2501" s="20">
        <f t="shared" si="45"/>
        <v>2</v>
      </c>
      <c r="G2501" s="20" t="str">
        <f t="shared" si="46"/>
        <v>03/11/202602:20:18</v>
      </c>
      <c r="H2501" s="20" t="s">
        <v>6957</v>
      </c>
      <c r="I2501" s="21">
        <v>46092</v>
      </c>
      <c r="J2501" s="21" t="str">
        <f t="shared" si="47"/>
        <v>WD</v>
      </c>
      <c r="K2501" s="20" t="s">
        <v>7031</v>
      </c>
      <c r="L2501" s="20">
        <f t="shared" si="48"/>
        <v>2</v>
      </c>
      <c r="M2501" s="20" t="s">
        <v>26</v>
      </c>
      <c r="N2501" s="22">
        <f t="shared" si="49"/>
        <v>7.6388888888888895E-3</v>
      </c>
      <c r="O2501" s="23">
        <v>76705</v>
      </c>
      <c r="P2501" s="24">
        <f>VLOOKUP(O2501,'CPT to wRVU'!$A$1:$C$9660,3,FALSE)</f>
        <v>0.59</v>
      </c>
      <c r="Q2501" s="28"/>
      <c r="R2501" s="28"/>
      <c r="S2501" s="28"/>
      <c r="T2501" s="28"/>
    </row>
    <row r="2502" spans="1:20" ht="16.5" customHeight="1" x14ac:dyDescent="0.2">
      <c r="A2502" s="19" t="s">
        <v>7032</v>
      </c>
      <c r="B2502" s="20" t="s">
        <v>171</v>
      </c>
      <c r="C2502" s="20" t="s">
        <v>447</v>
      </c>
      <c r="D2502" s="20" t="s">
        <v>6957</v>
      </c>
      <c r="E2502" s="20" t="s">
        <v>1189</v>
      </c>
      <c r="F2502" s="20">
        <f t="shared" si="45"/>
        <v>2</v>
      </c>
      <c r="G2502" s="20" t="str">
        <f t="shared" si="46"/>
        <v>03/11/202602:23:11</v>
      </c>
      <c r="H2502" s="20" t="s">
        <v>6957</v>
      </c>
      <c r="I2502" s="21">
        <v>46092</v>
      </c>
      <c r="J2502" s="21" t="str">
        <f t="shared" si="47"/>
        <v>WD</v>
      </c>
      <c r="K2502" s="20" t="s">
        <v>7033</v>
      </c>
      <c r="L2502" s="20">
        <f t="shared" si="48"/>
        <v>2</v>
      </c>
      <c r="M2502" s="20" t="s">
        <v>26</v>
      </c>
      <c r="N2502" s="22">
        <f t="shared" si="49"/>
        <v>9.6412037037036935E-3</v>
      </c>
      <c r="O2502" s="23">
        <v>76801</v>
      </c>
      <c r="P2502" s="24">
        <f>VLOOKUP(O2502,'CPT to wRVU'!$A$1:$C$9660,3,FALSE)</f>
        <v>0.99</v>
      </c>
      <c r="Q2502" s="25"/>
      <c r="R2502" s="25"/>
      <c r="S2502" s="25"/>
      <c r="T2502" s="25"/>
    </row>
    <row r="2503" spans="1:20" ht="27" customHeight="1" x14ac:dyDescent="0.2">
      <c r="A2503" s="19" t="s">
        <v>7034</v>
      </c>
      <c r="B2503" s="20" t="s">
        <v>40</v>
      </c>
      <c r="C2503" s="20" t="s">
        <v>627</v>
      </c>
      <c r="D2503" s="20" t="s">
        <v>6957</v>
      </c>
      <c r="E2503" s="20" t="s">
        <v>7019</v>
      </c>
      <c r="F2503" s="20">
        <f t="shared" si="45"/>
        <v>1</v>
      </c>
      <c r="G2503" s="20" t="str">
        <f t="shared" si="46"/>
        <v>03/11/202602:29:08</v>
      </c>
      <c r="H2503" s="20" t="s">
        <v>6957</v>
      </c>
      <c r="I2503" s="21">
        <v>46092</v>
      </c>
      <c r="J2503" s="21" t="str">
        <f t="shared" si="47"/>
        <v>WD</v>
      </c>
      <c r="K2503" s="20" t="s">
        <v>7035</v>
      </c>
      <c r="L2503" s="20">
        <f t="shared" si="48"/>
        <v>2</v>
      </c>
      <c r="M2503" s="20" t="s">
        <v>26</v>
      </c>
      <c r="N2503" s="22">
        <f t="shared" si="49"/>
        <v>2.6180555555555554E-2</v>
      </c>
      <c r="O2503" s="23">
        <v>73030</v>
      </c>
      <c r="P2503" s="24">
        <f>VLOOKUP(O2503,'CPT to wRVU'!$A$1:$C$9660,3,FALSE)</f>
        <v>0.18</v>
      </c>
      <c r="Q2503" s="28"/>
      <c r="R2503" s="28"/>
      <c r="S2503" s="28"/>
      <c r="T2503" s="28"/>
    </row>
    <row r="2504" spans="1:20" ht="27" customHeight="1" x14ac:dyDescent="0.2">
      <c r="A2504" s="19" t="s">
        <v>7036</v>
      </c>
      <c r="B2504" s="20" t="s">
        <v>40</v>
      </c>
      <c r="C2504" s="20" t="s">
        <v>840</v>
      </c>
      <c r="D2504" s="20" t="s">
        <v>6122</v>
      </c>
      <c r="E2504" s="20" t="s">
        <v>6953</v>
      </c>
      <c r="F2504" s="20">
        <f t="shared" si="45"/>
        <v>23</v>
      </c>
      <c r="G2504" s="20" t="str">
        <f t="shared" si="46"/>
        <v>03/11/202602:39:39</v>
      </c>
      <c r="H2504" s="20" t="s">
        <v>6957</v>
      </c>
      <c r="I2504" s="21">
        <v>46092</v>
      </c>
      <c r="J2504" s="21" t="str">
        <f t="shared" si="47"/>
        <v>WD</v>
      </c>
      <c r="K2504" s="20" t="s">
        <v>7037</v>
      </c>
      <c r="L2504" s="20">
        <f t="shared" si="48"/>
        <v>2</v>
      </c>
      <c r="M2504" s="20" t="s">
        <v>26</v>
      </c>
      <c r="N2504" s="22">
        <f t="shared" si="49"/>
        <v>0.12370370370370376</v>
      </c>
      <c r="O2504" s="23">
        <v>73562</v>
      </c>
      <c r="P2504" s="24">
        <f>VLOOKUP(O2504,'CPT to wRVU'!$A$1:$C$9660,3,FALSE)</f>
        <v>0.18</v>
      </c>
      <c r="Q2504" s="25"/>
      <c r="R2504" s="25"/>
      <c r="S2504" s="25"/>
      <c r="T2504" s="25"/>
    </row>
    <row r="2505" spans="1:20" ht="27" customHeight="1" x14ac:dyDescent="0.2">
      <c r="A2505" s="19" t="s">
        <v>7038</v>
      </c>
      <c r="B2505" s="20" t="s">
        <v>40</v>
      </c>
      <c r="C2505" s="20" t="s">
        <v>894</v>
      </c>
      <c r="D2505" s="20" t="s">
        <v>6122</v>
      </c>
      <c r="E2505" s="20" t="s">
        <v>7039</v>
      </c>
      <c r="F2505" s="20">
        <f t="shared" si="45"/>
        <v>23</v>
      </c>
      <c r="G2505" s="20" t="str">
        <f t="shared" si="46"/>
        <v>03/11/202602:43:56</v>
      </c>
      <c r="H2505" s="20" t="s">
        <v>6957</v>
      </c>
      <c r="I2505" s="21">
        <v>46092</v>
      </c>
      <c r="J2505" s="21" t="str">
        <f t="shared" si="47"/>
        <v>WD</v>
      </c>
      <c r="K2505" s="20" t="s">
        <v>1196</v>
      </c>
      <c r="L2505" s="20">
        <f t="shared" si="48"/>
        <v>2</v>
      </c>
      <c r="M2505" s="20" t="s">
        <v>26</v>
      </c>
      <c r="N2505" s="22">
        <f t="shared" si="49"/>
        <v>0.12912037037037027</v>
      </c>
      <c r="O2505" s="23">
        <v>73130</v>
      </c>
      <c r="P2505" s="24">
        <f>VLOOKUP(O2505,'CPT to wRVU'!$A$1:$C$9660,3,FALSE)</f>
        <v>0.17</v>
      </c>
      <c r="Q2505" s="28"/>
      <c r="R2505" s="28"/>
      <c r="S2505" s="28"/>
      <c r="T2505" s="28"/>
    </row>
    <row r="2506" spans="1:20" ht="27" customHeight="1" x14ac:dyDescent="0.2">
      <c r="A2506" s="19" t="s">
        <v>7040</v>
      </c>
      <c r="B2506" s="20" t="s">
        <v>40</v>
      </c>
      <c r="C2506" s="20" t="s">
        <v>93</v>
      </c>
      <c r="D2506" s="20" t="s">
        <v>6957</v>
      </c>
      <c r="E2506" s="20" t="s">
        <v>7041</v>
      </c>
      <c r="F2506" s="20">
        <f t="shared" si="45"/>
        <v>2</v>
      </c>
      <c r="G2506" s="20" t="str">
        <f t="shared" si="46"/>
        <v>03/11/202602:44:46</v>
      </c>
      <c r="H2506" s="20" t="s">
        <v>6957</v>
      </c>
      <c r="I2506" s="21">
        <v>46092</v>
      </c>
      <c r="J2506" s="21" t="str">
        <f t="shared" si="47"/>
        <v>WD</v>
      </c>
      <c r="K2506" s="20" t="s">
        <v>7042</v>
      </c>
      <c r="L2506" s="20">
        <f t="shared" si="48"/>
        <v>2</v>
      </c>
      <c r="M2506" s="20" t="s">
        <v>26</v>
      </c>
      <c r="N2506" s="22">
        <f t="shared" si="49"/>
        <v>2.9166666666666646E-3</v>
      </c>
      <c r="O2506" s="23">
        <v>72100</v>
      </c>
      <c r="P2506" s="24">
        <f>VLOOKUP(O2506,'CPT to wRVU'!$A$1:$C$9660,3,FALSE)</f>
        <v>0.22</v>
      </c>
      <c r="Q2506" s="25"/>
      <c r="R2506" s="25"/>
      <c r="S2506" s="25"/>
      <c r="T2506" s="25"/>
    </row>
    <row r="2507" spans="1:20" ht="27" customHeight="1" x14ac:dyDescent="0.2">
      <c r="A2507" s="19" t="s">
        <v>7043</v>
      </c>
      <c r="B2507" s="20" t="s">
        <v>40</v>
      </c>
      <c r="C2507" s="20" t="s">
        <v>61</v>
      </c>
      <c r="D2507" s="20" t="s">
        <v>6122</v>
      </c>
      <c r="E2507" s="20" t="s">
        <v>7044</v>
      </c>
      <c r="F2507" s="20">
        <f t="shared" si="45"/>
        <v>23</v>
      </c>
      <c r="G2507" s="20" t="str">
        <f t="shared" si="46"/>
        <v>03/11/202602:49:47</v>
      </c>
      <c r="H2507" s="20" t="s">
        <v>6957</v>
      </c>
      <c r="I2507" s="21">
        <v>46092</v>
      </c>
      <c r="J2507" s="21" t="str">
        <f t="shared" si="47"/>
        <v>WD</v>
      </c>
      <c r="K2507" s="20" t="s">
        <v>7045</v>
      </c>
      <c r="L2507" s="20">
        <f t="shared" si="48"/>
        <v>2</v>
      </c>
      <c r="M2507" s="20" t="s">
        <v>26</v>
      </c>
      <c r="N2507" s="22">
        <f t="shared" si="49"/>
        <v>0.138738425925926</v>
      </c>
      <c r="O2507" s="23">
        <v>71045</v>
      </c>
      <c r="P2507" s="24">
        <f>VLOOKUP(O2507,'CPT to wRVU'!$A$1:$C$9660,3,FALSE)</f>
        <v>0.18</v>
      </c>
      <c r="Q2507" s="28"/>
      <c r="R2507" s="28"/>
      <c r="S2507" s="28"/>
      <c r="T2507" s="28"/>
    </row>
    <row r="2508" spans="1:20" ht="27" customHeight="1" x14ac:dyDescent="0.2">
      <c r="A2508" s="19" t="s">
        <v>7046</v>
      </c>
      <c r="B2508" s="20" t="s">
        <v>40</v>
      </c>
      <c r="C2508" s="20" t="s">
        <v>68</v>
      </c>
      <c r="D2508" s="20" t="s">
        <v>6122</v>
      </c>
      <c r="E2508" s="20" t="s">
        <v>7044</v>
      </c>
      <c r="F2508" s="20">
        <f t="shared" si="45"/>
        <v>23</v>
      </c>
      <c r="G2508" s="20" t="str">
        <f t="shared" si="46"/>
        <v>03/11/202602:50:03</v>
      </c>
      <c r="H2508" s="20" t="s">
        <v>6957</v>
      </c>
      <c r="I2508" s="21">
        <v>46092</v>
      </c>
      <c r="J2508" s="21" t="str">
        <f t="shared" si="47"/>
        <v>WD</v>
      </c>
      <c r="K2508" s="20" t="s">
        <v>7047</v>
      </c>
      <c r="L2508" s="20">
        <f t="shared" si="48"/>
        <v>2</v>
      </c>
      <c r="M2508" s="20" t="s">
        <v>26</v>
      </c>
      <c r="N2508" s="22">
        <f t="shared" si="49"/>
        <v>0.13892361111111118</v>
      </c>
      <c r="O2508" s="23">
        <v>72170</v>
      </c>
      <c r="P2508" s="24">
        <f>VLOOKUP(O2508,'CPT to wRVU'!$A$1:$C$9660,3,FALSE)</f>
        <v>0.17</v>
      </c>
      <c r="Q2508" s="25"/>
      <c r="R2508" s="25"/>
      <c r="S2508" s="25"/>
      <c r="T2508" s="25"/>
    </row>
    <row r="2509" spans="1:20" ht="27" customHeight="1" x14ac:dyDescent="0.2">
      <c r="A2509" s="19" t="s">
        <v>7048</v>
      </c>
      <c r="B2509" s="20" t="s">
        <v>40</v>
      </c>
      <c r="C2509" s="20" t="s">
        <v>2250</v>
      </c>
      <c r="D2509" s="20" t="s">
        <v>6122</v>
      </c>
      <c r="E2509" s="20" t="s">
        <v>7044</v>
      </c>
      <c r="F2509" s="20">
        <f t="shared" si="45"/>
        <v>23</v>
      </c>
      <c r="G2509" s="20" t="str">
        <f t="shared" si="46"/>
        <v>03/11/202602:50:12</v>
      </c>
      <c r="H2509" s="20" t="s">
        <v>6957</v>
      </c>
      <c r="I2509" s="21">
        <v>46092</v>
      </c>
      <c r="J2509" s="21" t="str">
        <f t="shared" si="47"/>
        <v>WD</v>
      </c>
      <c r="K2509" s="20" t="s">
        <v>7049</v>
      </c>
      <c r="L2509" s="20">
        <f t="shared" si="48"/>
        <v>2</v>
      </c>
      <c r="M2509" s="20" t="s">
        <v>26</v>
      </c>
      <c r="N2509" s="22">
        <f t="shared" si="49"/>
        <v>0.13902777777777786</v>
      </c>
      <c r="O2509" s="23">
        <v>73060</v>
      </c>
      <c r="P2509" s="24">
        <f>VLOOKUP(O2509,'CPT to wRVU'!$A$1:$C$9660,3,FALSE)</f>
        <v>0.16</v>
      </c>
      <c r="Q2509" s="28"/>
      <c r="R2509" s="28"/>
      <c r="S2509" s="28"/>
      <c r="T2509" s="28"/>
    </row>
    <row r="2510" spans="1:20" ht="27" customHeight="1" x14ac:dyDescent="0.2">
      <c r="A2510" s="19" t="s">
        <v>7050</v>
      </c>
      <c r="B2510" s="20" t="s">
        <v>40</v>
      </c>
      <c r="C2510" s="20" t="s">
        <v>1774</v>
      </c>
      <c r="D2510" s="20" t="s">
        <v>6122</v>
      </c>
      <c r="E2510" s="20" t="s">
        <v>7044</v>
      </c>
      <c r="F2510" s="20">
        <f t="shared" si="45"/>
        <v>23</v>
      </c>
      <c r="G2510" s="20" t="str">
        <f t="shared" si="46"/>
        <v>03/11/202602:59:09</v>
      </c>
      <c r="H2510" s="20" t="s">
        <v>6957</v>
      </c>
      <c r="I2510" s="21">
        <v>46092</v>
      </c>
      <c r="J2510" s="21" t="str">
        <f t="shared" si="47"/>
        <v>WD</v>
      </c>
      <c r="K2510" s="20" t="s">
        <v>7051</v>
      </c>
      <c r="L2510" s="20">
        <f t="shared" si="48"/>
        <v>2</v>
      </c>
      <c r="M2510" s="20" t="s">
        <v>26</v>
      </c>
      <c r="N2510" s="22">
        <f t="shared" si="49"/>
        <v>0.14524305555555561</v>
      </c>
      <c r="O2510" s="23">
        <v>73552</v>
      </c>
      <c r="P2510" s="24">
        <f>VLOOKUP(O2510,'CPT to wRVU'!$A$1:$C$9660,3,FALSE)</f>
        <v>0.18</v>
      </c>
      <c r="Q2510" s="25"/>
      <c r="R2510" s="25"/>
      <c r="S2510" s="25"/>
      <c r="T2510" s="25"/>
    </row>
    <row r="2511" spans="1:20" ht="16.5" customHeight="1" x14ac:dyDescent="0.2">
      <c r="A2511" s="19" t="s">
        <v>7052</v>
      </c>
      <c r="B2511" s="20" t="s">
        <v>21</v>
      </c>
      <c r="C2511" s="20" t="s">
        <v>7053</v>
      </c>
      <c r="D2511" s="20" t="s">
        <v>6957</v>
      </c>
      <c r="E2511" s="20" t="s">
        <v>7054</v>
      </c>
      <c r="F2511" s="20">
        <f t="shared" si="45"/>
        <v>2</v>
      </c>
      <c r="G2511" s="20" t="str">
        <f t="shared" si="46"/>
        <v>03/11/202603:10:20</v>
      </c>
      <c r="H2511" s="20" t="s">
        <v>6957</v>
      </c>
      <c r="I2511" s="21">
        <v>46092</v>
      </c>
      <c r="J2511" s="21" t="str">
        <f t="shared" si="47"/>
        <v>WD</v>
      </c>
      <c r="K2511" s="20" t="s">
        <v>7055</v>
      </c>
      <c r="L2511" s="20">
        <f t="shared" si="48"/>
        <v>3</v>
      </c>
      <c r="M2511" s="20" t="s">
        <v>26</v>
      </c>
      <c r="N2511" s="22">
        <f t="shared" si="49"/>
        <v>1.3680555555555543E-2</v>
      </c>
      <c r="O2511" s="23">
        <v>73706</v>
      </c>
      <c r="P2511" s="24">
        <f>VLOOKUP(O2511,'CPT to wRVU'!$A$1:$C$9660,3,FALSE)</f>
        <v>1.9</v>
      </c>
      <c r="Q2511" s="28"/>
      <c r="R2511" s="28">
        <f>SUM(P2511:P2515)</f>
        <v>5.3</v>
      </c>
      <c r="S2511" s="28"/>
      <c r="T2511" s="28"/>
    </row>
    <row r="2512" spans="1:20" ht="27" customHeight="1" x14ac:dyDescent="0.2">
      <c r="A2512" s="19" t="s">
        <v>7056</v>
      </c>
      <c r="B2512" s="20" t="s">
        <v>21</v>
      </c>
      <c r="C2512" s="20" t="s">
        <v>80</v>
      </c>
      <c r="D2512" s="20" t="s">
        <v>6957</v>
      </c>
      <c r="E2512" s="20" t="s">
        <v>7057</v>
      </c>
      <c r="F2512" s="20">
        <f t="shared" si="45"/>
        <v>3</v>
      </c>
      <c r="G2512" s="20" t="str">
        <f t="shared" si="46"/>
        <v>03/11/202603:25:41</v>
      </c>
      <c r="H2512" s="20" t="s">
        <v>6957</v>
      </c>
      <c r="I2512" s="21">
        <v>46092</v>
      </c>
      <c r="J2512" s="21" t="str">
        <f t="shared" si="47"/>
        <v>WD</v>
      </c>
      <c r="K2512" s="20" t="s">
        <v>7058</v>
      </c>
      <c r="L2512" s="20">
        <f t="shared" si="48"/>
        <v>3</v>
      </c>
      <c r="M2512" s="20" t="s">
        <v>26</v>
      </c>
      <c r="N2512" s="22">
        <f t="shared" si="49"/>
        <v>1.7337962962962944E-2</v>
      </c>
      <c r="O2512" s="23">
        <v>71275</v>
      </c>
      <c r="P2512" s="24">
        <f>VLOOKUP(O2512,'CPT to wRVU'!$A$1:$C$9660,3,FALSE)</f>
        <v>1.82</v>
      </c>
      <c r="Q2512" s="25"/>
      <c r="R2512" s="25"/>
      <c r="S2512" s="25"/>
      <c r="T2512" s="25"/>
    </row>
    <row r="2513" spans="1:20" ht="27" customHeight="1" x14ac:dyDescent="0.2">
      <c r="A2513" s="19" t="s">
        <v>7059</v>
      </c>
      <c r="B2513" s="20" t="s">
        <v>40</v>
      </c>
      <c r="C2513" s="20" t="s">
        <v>61</v>
      </c>
      <c r="D2513" s="20" t="s">
        <v>6957</v>
      </c>
      <c r="E2513" s="20" t="s">
        <v>7060</v>
      </c>
      <c r="F2513" s="20">
        <f t="shared" si="45"/>
        <v>3</v>
      </c>
      <c r="G2513" s="20" t="str">
        <f t="shared" si="46"/>
        <v>03/11/202603:31:57</v>
      </c>
      <c r="H2513" s="20" t="s">
        <v>6957</v>
      </c>
      <c r="I2513" s="21">
        <v>46092</v>
      </c>
      <c r="J2513" s="21" t="str">
        <f t="shared" si="47"/>
        <v>WD</v>
      </c>
      <c r="K2513" s="20" t="s">
        <v>7061</v>
      </c>
      <c r="L2513" s="20">
        <f t="shared" si="48"/>
        <v>3</v>
      </c>
      <c r="M2513" s="20" t="s">
        <v>26</v>
      </c>
      <c r="N2513" s="22">
        <f t="shared" si="49"/>
        <v>5.9722222222222121E-3</v>
      </c>
      <c r="O2513" s="23">
        <v>71045</v>
      </c>
      <c r="P2513" s="24">
        <f>VLOOKUP(O2513,'CPT to wRVU'!$A$1:$C$9660,3,FALSE)</f>
        <v>0.18</v>
      </c>
      <c r="Q2513" s="28"/>
      <c r="R2513" s="28"/>
      <c r="S2513" s="28"/>
      <c r="T2513" s="28"/>
    </row>
    <row r="2514" spans="1:20" ht="27" customHeight="1" x14ac:dyDescent="0.2">
      <c r="A2514" s="19" t="s">
        <v>7062</v>
      </c>
      <c r="B2514" s="20" t="s">
        <v>21</v>
      </c>
      <c r="C2514" s="20" t="s">
        <v>7063</v>
      </c>
      <c r="D2514" s="20" t="s">
        <v>6957</v>
      </c>
      <c r="E2514" s="20" t="s">
        <v>7064</v>
      </c>
      <c r="F2514" s="20">
        <f t="shared" si="45"/>
        <v>3</v>
      </c>
      <c r="G2514" s="20" t="str">
        <f t="shared" si="46"/>
        <v>03/11/202603:38:29</v>
      </c>
      <c r="H2514" s="20" t="s">
        <v>6957</v>
      </c>
      <c r="I2514" s="21">
        <v>46092</v>
      </c>
      <c r="J2514" s="21" t="str">
        <f t="shared" si="47"/>
        <v>WD</v>
      </c>
      <c r="K2514" s="20" t="s">
        <v>7065</v>
      </c>
      <c r="L2514" s="20">
        <f t="shared" si="48"/>
        <v>3</v>
      </c>
      <c r="M2514" s="20" t="s">
        <v>26</v>
      </c>
      <c r="N2514" s="22">
        <f t="shared" si="49"/>
        <v>1.0335648148148135E-2</v>
      </c>
      <c r="O2514" s="23">
        <v>72132</v>
      </c>
      <c r="P2514" s="24">
        <f>VLOOKUP(O2514,'CPT to wRVU'!$A$1:$C$9660,3,FALSE)</f>
        <v>1.22</v>
      </c>
      <c r="Q2514" s="25"/>
      <c r="R2514" s="25"/>
      <c r="S2514" s="25"/>
      <c r="T2514" s="25"/>
    </row>
    <row r="2515" spans="1:20" ht="27" customHeight="1" x14ac:dyDescent="0.2">
      <c r="A2515" s="19" t="s">
        <v>7066</v>
      </c>
      <c r="B2515" s="20" t="s">
        <v>40</v>
      </c>
      <c r="C2515" s="20" t="s">
        <v>61</v>
      </c>
      <c r="D2515" s="20" t="s">
        <v>6957</v>
      </c>
      <c r="E2515" s="20" t="s">
        <v>7067</v>
      </c>
      <c r="F2515" s="20">
        <f t="shared" si="45"/>
        <v>3</v>
      </c>
      <c r="G2515" s="20" t="str">
        <f t="shared" si="46"/>
        <v>03/11/202603:47:17</v>
      </c>
      <c r="H2515" s="20" t="s">
        <v>6957</v>
      </c>
      <c r="I2515" s="21">
        <v>46092</v>
      </c>
      <c r="J2515" s="21" t="str">
        <f t="shared" si="47"/>
        <v>WD</v>
      </c>
      <c r="K2515" s="20" t="s">
        <v>7068</v>
      </c>
      <c r="L2515" s="20">
        <f t="shared" si="48"/>
        <v>3</v>
      </c>
      <c r="M2515" s="20" t="s">
        <v>26</v>
      </c>
      <c r="N2515" s="22">
        <f t="shared" si="49"/>
        <v>1.4930555555555558E-2</v>
      </c>
      <c r="O2515" s="23">
        <v>71045</v>
      </c>
      <c r="P2515" s="24">
        <f>VLOOKUP(O2515,'CPT to wRVU'!$A$1:$C$9660,3,FALSE)</f>
        <v>0.18</v>
      </c>
      <c r="Q2515" s="28"/>
      <c r="R2515" s="28"/>
      <c r="S2515" s="28"/>
      <c r="T2515" s="28"/>
    </row>
    <row r="2516" spans="1:20" ht="27" customHeight="1" x14ac:dyDescent="0.2">
      <c r="A2516" s="19" t="s">
        <v>7069</v>
      </c>
      <c r="B2516" s="20" t="s">
        <v>171</v>
      </c>
      <c r="C2516" s="20" t="s">
        <v>408</v>
      </c>
      <c r="D2516" s="20" t="s">
        <v>6957</v>
      </c>
      <c r="E2516" s="20" t="s">
        <v>7070</v>
      </c>
      <c r="F2516" s="20">
        <f t="shared" si="45"/>
        <v>3</v>
      </c>
      <c r="G2516" s="20" t="str">
        <f t="shared" si="46"/>
        <v>03/11/202604:00:02</v>
      </c>
      <c r="H2516" s="20" t="s">
        <v>6957</v>
      </c>
      <c r="I2516" s="21">
        <v>46092</v>
      </c>
      <c r="J2516" s="21" t="str">
        <f t="shared" si="47"/>
        <v>WD</v>
      </c>
      <c r="K2516" s="20" t="s">
        <v>7071</v>
      </c>
      <c r="L2516" s="20">
        <f t="shared" si="48"/>
        <v>4</v>
      </c>
      <c r="M2516" s="20" t="s">
        <v>26</v>
      </c>
      <c r="N2516" s="22">
        <f t="shared" si="49"/>
        <v>9.1898148148148173E-3</v>
      </c>
      <c r="O2516" s="23">
        <v>76770</v>
      </c>
      <c r="P2516" s="24">
        <f>VLOOKUP(O2516,'CPT to wRVU'!$A$1:$C$9660,3,FALSE)</f>
        <v>0.74</v>
      </c>
      <c r="Q2516" s="25"/>
      <c r="R2516" s="25">
        <f>SUM(P2516:P2524)</f>
        <v>9.620000000000001</v>
      </c>
      <c r="S2516" s="26">
        <f>(R2516*65)-550</f>
        <v>75.300000000000068</v>
      </c>
      <c r="T2516" s="25"/>
    </row>
    <row r="2517" spans="1:20" ht="27" customHeight="1" x14ac:dyDescent="0.2">
      <c r="A2517" s="19" t="s">
        <v>7072</v>
      </c>
      <c r="B2517" s="20" t="s">
        <v>21</v>
      </c>
      <c r="C2517" s="20" t="s">
        <v>28</v>
      </c>
      <c r="D2517" s="20" t="s">
        <v>6957</v>
      </c>
      <c r="E2517" s="20" t="s">
        <v>7073</v>
      </c>
      <c r="F2517" s="20">
        <f t="shared" si="45"/>
        <v>3</v>
      </c>
      <c r="G2517" s="20" t="str">
        <f t="shared" si="46"/>
        <v>03/11/202604:00:15</v>
      </c>
      <c r="H2517" s="20" t="s">
        <v>6957</v>
      </c>
      <c r="I2517" s="21">
        <v>46092</v>
      </c>
      <c r="J2517" s="21" t="str">
        <f t="shared" si="47"/>
        <v>WD</v>
      </c>
      <c r="K2517" s="20" t="s">
        <v>7074</v>
      </c>
      <c r="L2517" s="20">
        <f t="shared" si="48"/>
        <v>4</v>
      </c>
      <c r="M2517" s="20" t="s">
        <v>26</v>
      </c>
      <c r="N2517" s="22">
        <f t="shared" si="49"/>
        <v>9.097222222222201E-3</v>
      </c>
      <c r="O2517" s="23">
        <v>70450</v>
      </c>
      <c r="P2517" s="24">
        <f>VLOOKUP(O2517,'CPT to wRVU'!$A$1:$C$9660,3,FALSE)</f>
        <v>0.85</v>
      </c>
      <c r="Q2517" s="28"/>
      <c r="R2517" s="28"/>
      <c r="S2517" s="28"/>
      <c r="T2517" s="28"/>
    </row>
    <row r="2518" spans="1:20" ht="27" customHeight="1" x14ac:dyDescent="0.2">
      <c r="A2518" s="35" t="s">
        <v>7075</v>
      </c>
      <c r="B2518" s="36" t="s">
        <v>171</v>
      </c>
      <c r="C2518" s="36" t="s">
        <v>1263</v>
      </c>
      <c r="D2518" s="36" t="s">
        <v>6957</v>
      </c>
      <c r="E2518" s="36" t="s">
        <v>7076</v>
      </c>
      <c r="F2518" s="36">
        <f t="shared" si="45"/>
        <v>3</v>
      </c>
      <c r="G2518" s="36" t="str">
        <f t="shared" si="46"/>
        <v>03/11/202604:01:36</v>
      </c>
      <c r="H2518" s="36" t="s">
        <v>6957</v>
      </c>
      <c r="I2518" s="37">
        <v>46092</v>
      </c>
      <c r="J2518" s="37" t="str">
        <f t="shared" si="47"/>
        <v>WD</v>
      </c>
      <c r="K2518" s="36" t="s">
        <v>7077</v>
      </c>
      <c r="L2518" s="36">
        <f t="shared" si="48"/>
        <v>4</v>
      </c>
      <c r="M2518" s="36" t="s">
        <v>5843</v>
      </c>
      <c r="N2518" s="38">
        <f t="shared" si="49"/>
        <v>3.6851851851851858E-2</v>
      </c>
      <c r="O2518" s="39">
        <v>93971</v>
      </c>
      <c r="P2518" s="40">
        <f>VLOOKUP(O2518,'CPT to wRVU'!$A$1:$C$9660,3,FALSE)</f>
        <v>0.45</v>
      </c>
      <c r="Q2518" s="25"/>
      <c r="R2518" s="25"/>
      <c r="S2518" s="25"/>
      <c r="T2518" s="25"/>
    </row>
    <row r="2519" spans="1:20" ht="16.5" customHeight="1" x14ac:dyDescent="0.2">
      <c r="A2519" s="29" t="s">
        <v>7078</v>
      </c>
      <c r="B2519" s="30" t="s">
        <v>171</v>
      </c>
      <c r="C2519" s="30" t="s">
        <v>179</v>
      </c>
      <c r="D2519" s="30" t="s">
        <v>6957</v>
      </c>
      <c r="E2519" s="30" t="s">
        <v>7079</v>
      </c>
      <c r="F2519" s="30">
        <f t="shared" si="45"/>
        <v>3</v>
      </c>
      <c r="G2519" s="30" t="str">
        <f t="shared" si="46"/>
        <v>03/11/202604:04:16</v>
      </c>
      <c r="H2519" s="30" t="s">
        <v>6957</v>
      </c>
      <c r="I2519" s="31">
        <v>46092</v>
      </c>
      <c r="J2519" s="31" t="str">
        <f t="shared" si="47"/>
        <v>WD</v>
      </c>
      <c r="K2519" s="30" t="s">
        <v>7080</v>
      </c>
      <c r="L2519" s="30">
        <f t="shared" si="48"/>
        <v>4</v>
      </c>
      <c r="M2519" s="30" t="s">
        <v>5843</v>
      </c>
      <c r="N2519" s="32">
        <f t="shared" si="49"/>
        <v>1.3877314814814828E-2</v>
      </c>
      <c r="O2519" s="33">
        <v>76705</v>
      </c>
      <c r="P2519" s="34">
        <f>VLOOKUP(O2519,'CPT to wRVU'!$A$1:$C$9660,3,FALSE)</f>
        <v>0.59</v>
      </c>
      <c r="Q2519" s="28"/>
      <c r="R2519" s="28"/>
      <c r="S2519" s="28"/>
      <c r="T2519" s="28"/>
    </row>
    <row r="2520" spans="1:20" ht="27" customHeight="1" x14ac:dyDescent="0.2">
      <c r="A2520" s="35" t="s">
        <v>7081</v>
      </c>
      <c r="B2520" s="36" t="s">
        <v>171</v>
      </c>
      <c r="C2520" s="36" t="s">
        <v>1249</v>
      </c>
      <c r="D2520" s="36" t="s">
        <v>6122</v>
      </c>
      <c r="E2520" s="36" t="s">
        <v>7082</v>
      </c>
      <c r="F2520" s="36">
        <f t="shared" si="45"/>
        <v>17</v>
      </c>
      <c r="G2520" s="36" t="str">
        <f t="shared" si="46"/>
        <v>03/11/202604:06:31</v>
      </c>
      <c r="H2520" s="36" t="s">
        <v>6957</v>
      </c>
      <c r="I2520" s="37">
        <v>46092</v>
      </c>
      <c r="J2520" s="37" t="str">
        <f t="shared" si="47"/>
        <v>WD</v>
      </c>
      <c r="K2520" s="36" t="s">
        <v>7083</v>
      </c>
      <c r="L2520" s="36">
        <f t="shared" si="48"/>
        <v>4</v>
      </c>
      <c r="M2520" s="36" t="s">
        <v>5843</v>
      </c>
      <c r="N2520" s="38">
        <f t="shared" si="49"/>
        <v>0.45755787037037032</v>
      </c>
      <c r="O2520" s="39">
        <v>93970</v>
      </c>
      <c r="P2520" s="40">
        <f>VLOOKUP(O2520,'CPT to wRVU'!$A$1:$C$9660,3,FALSE)</f>
        <v>0.7</v>
      </c>
      <c r="Q2520" s="25"/>
      <c r="R2520" s="25"/>
      <c r="S2520" s="25"/>
      <c r="T2520" s="25"/>
    </row>
    <row r="2521" spans="1:20" ht="27" customHeight="1" x14ac:dyDescent="0.2">
      <c r="A2521" s="29" t="s">
        <v>7084</v>
      </c>
      <c r="B2521" s="30" t="s">
        <v>163</v>
      </c>
      <c r="C2521" s="30" t="s">
        <v>164</v>
      </c>
      <c r="D2521" s="30" t="s">
        <v>6122</v>
      </c>
      <c r="E2521" s="30" t="s">
        <v>7085</v>
      </c>
      <c r="F2521" s="30">
        <f t="shared" si="45"/>
        <v>22</v>
      </c>
      <c r="G2521" s="30" t="str">
        <f t="shared" si="46"/>
        <v>03/11/202604:24:19</v>
      </c>
      <c r="H2521" s="30" t="s">
        <v>6957</v>
      </c>
      <c r="I2521" s="31">
        <v>46092</v>
      </c>
      <c r="J2521" s="31" t="str">
        <f t="shared" si="47"/>
        <v>WD</v>
      </c>
      <c r="K2521" s="30" t="s">
        <v>7086</v>
      </c>
      <c r="L2521" s="30">
        <f t="shared" si="48"/>
        <v>4</v>
      </c>
      <c r="M2521" s="30" t="s">
        <v>5843</v>
      </c>
      <c r="N2521" s="32">
        <f t="shared" si="49"/>
        <v>0.23446759259259264</v>
      </c>
      <c r="O2521" s="33">
        <v>70553</v>
      </c>
      <c r="P2521" s="34">
        <f>VLOOKUP(O2521,'CPT to wRVU'!$A$1:$C$9660,3,FALSE)</f>
        <v>2.29</v>
      </c>
      <c r="Q2521" s="28"/>
      <c r="R2521" s="28"/>
      <c r="S2521" s="28"/>
      <c r="T2521" s="28"/>
    </row>
    <row r="2522" spans="1:20" ht="27" customHeight="1" x14ac:dyDescent="0.2">
      <c r="A2522" s="35" t="s">
        <v>7087</v>
      </c>
      <c r="B2522" s="36" t="s">
        <v>21</v>
      </c>
      <c r="C2522" s="36" t="s">
        <v>22</v>
      </c>
      <c r="D2522" s="36" t="s">
        <v>6957</v>
      </c>
      <c r="E2522" s="36" t="s">
        <v>7088</v>
      </c>
      <c r="F2522" s="36">
        <f t="shared" si="45"/>
        <v>4</v>
      </c>
      <c r="G2522" s="36" t="str">
        <f t="shared" si="46"/>
        <v>03/11/202604:37:31</v>
      </c>
      <c r="H2522" s="36" t="s">
        <v>6957</v>
      </c>
      <c r="I2522" s="37">
        <v>46092</v>
      </c>
      <c r="J2522" s="37" t="str">
        <f t="shared" si="47"/>
        <v>WD</v>
      </c>
      <c r="K2522" s="36" t="s">
        <v>7089</v>
      </c>
      <c r="L2522" s="36">
        <f t="shared" si="48"/>
        <v>4</v>
      </c>
      <c r="M2522" s="36" t="s">
        <v>5843</v>
      </c>
      <c r="N2522" s="38">
        <f t="shared" si="49"/>
        <v>1.4293981481481477E-2</v>
      </c>
      <c r="O2522" s="39">
        <v>74177</v>
      </c>
      <c r="P2522" s="40">
        <f>VLOOKUP(O2522,'CPT to wRVU'!$A$1:$C$9660,3,FALSE)</f>
        <v>1.82</v>
      </c>
      <c r="Q2522" s="25"/>
      <c r="R2522" s="25"/>
      <c r="S2522" s="25"/>
      <c r="T2522" s="25"/>
    </row>
    <row r="2523" spans="1:20" ht="27" customHeight="1" x14ac:dyDescent="0.2">
      <c r="A2523" s="29" t="s">
        <v>7090</v>
      </c>
      <c r="B2523" s="30" t="s">
        <v>171</v>
      </c>
      <c r="C2523" s="30" t="s">
        <v>1249</v>
      </c>
      <c r="D2523" s="30" t="s">
        <v>6957</v>
      </c>
      <c r="E2523" s="30" t="s">
        <v>7091</v>
      </c>
      <c r="F2523" s="30">
        <f t="shared" si="45"/>
        <v>4</v>
      </c>
      <c r="G2523" s="30" t="str">
        <f t="shared" si="46"/>
        <v>03/11/202604:37:50</v>
      </c>
      <c r="H2523" s="30" t="s">
        <v>6957</v>
      </c>
      <c r="I2523" s="31">
        <v>46092</v>
      </c>
      <c r="J2523" s="31" t="str">
        <f t="shared" si="47"/>
        <v>WD</v>
      </c>
      <c r="K2523" s="30" t="s">
        <v>7092</v>
      </c>
      <c r="L2523" s="30">
        <f t="shared" si="48"/>
        <v>4</v>
      </c>
      <c r="M2523" s="30" t="s">
        <v>5843</v>
      </c>
      <c r="N2523" s="32">
        <f t="shared" si="49"/>
        <v>8.3333333333332482E-4</v>
      </c>
      <c r="O2523" s="33">
        <v>93970</v>
      </c>
      <c r="P2523" s="34">
        <f>VLOOKUP(O2523,'CPT to wRVU'!$A$1:$C$9660,3,FALSE)</f>
        <v>0.7</v>
      </c>
      <c r="Q2523" s="28"/>
      <c r="R2523" s="28"/>
      <c r="S2523" s="28"/>
      <c r="T2523" s="28"/>
    </row>
    <row r="2524" spans="1:20" ht="27" customHeight="1" x14ac:dyDescent="0.2">
      <c r="A2524" s="35" t="s">
        <v>7093</v>
      </c>
      <c r="B2524" s="36" t="s">
        <v>163</v>
      </c>
      <c r="C2524" s="36" t="s">
        <v>222</v>
      </c>
      <c r="D2524" s="36" t="s">
        <v>6957</v>
      </c>
      <c r="E2524" s="36" t="s">
        <v>7094</v>
      </c>
      <c r="F2524" s="36">
        <f t="shared" si="45"/>
        <v>1</v>
      </c>
      <c r="G2524" s="36" t="str">
        <f t="shared" si="46"/>
        <v>03/11/202604:53:44</v>
      </c>
      <c r="H2524" s="36" t="s">
        <v>6957</v>
      </c>
      <c r="I2524" s="37">
        <v>46092</v>
      </c>
      <c r="J2524" s="37" t="str">
        <f t="shared" si="47"/>
        <v>WD</v>
      </c>
      <c r="K2524" s="36" t="s">
        <v>7095</v>
      </c>
      <c r="L2524" s="36">
        <f t="shared" si="48"/>
        <v>4</v>
      </c>
      <c r="M2524" s="36" t="s">
        <v>5843</v>
      </c>
      <c r="N2524" s="38">
        <f t="shared" si="49"/>
        <v>0.12412037037037038</v>
      </c>
      <c r="O2524" s="39">
        <v>70551</v>
      </c>
      <c r="P2524" s="40">
        <f>VLOOKUP(O2524,'CPT to wRVU'!$A$1:$C$9660,3,FALSE)</f>
        <v>1.48</v>
      </c>
      <c r="Q2524" s="25"/>
      <c r="R2524" s="25"/>
      <c r="S2524" s="25"/>
      <c r="T2524" s="25"/>
    </row>
    <row r="2525" spans="1:20" ht="27" customHeight="1" x14ac:dyDescent="0.2">
      <c r="A2525" s="29" t="s">
        <v>7096</v>
      </c>
      <c r="B2525" s="30" t="s">
        <v>21</v>
      </c>
      <c r="C2525" s="30" t="s">
        <v>7063</v>
      </c>
      <c r="D2525" s="30" t="s">
        <v>6957</v>
      </c>
      <c r="E2525" s="30" t="s">
        <v>7097</v>
      </c>
      <c r="F2525" s="30">
        <f t="shared" si="45"/>
        <v>4</v>
      </c>
      <c r="G2525" s="30" t="str">
        <f t="shared" si="46"/>
        <v>03/11/202605:02:35</v>
      </c>
      <c r="H2525" s="30" t="s">
        <v>6957</v>
      </c>
      <c r="I2525" s="31">
        <v>46092</v>
      </c>
      <c r="J2525" s="31" t="str">
        <f t="shared" si="47"/>
        <v>WD</v>
      </c>
      <c r="K2525" s="30" t="s">
        <v>7098</v>
      </c>
      <c r="L2525" s="30">
        <f t="shared" si="48"/>
        <v>5</v>
      </c>
      <c r="M2525" s="30" t="s">
        <v>5843</v>
      </c>
      <c r="N2525" s="32">
        <f t="shared" si="49"/>
        <v>2.1307870370370352E-2</v>
      </c>
      <c r="O2525" s="33">
        <v>72132</v>
      </c>
      <c r="P2525" s="34">
        <f>VLOOKUP(O2525,'CPT to wRVU'!$A$1:$C$9660,3,FALSE)</f>
        <v>1.22</v>
      </c>
      <c r="Q2525" s="28"/>
      <c r="R2525" s="28">
        <f>SUM(P2525:P2530)</f>
        <v>8.06</v>
      </c>
      <c r="S2525" s="28"/>
      <c r="T2525" s="28"/>
    </row>
    <row r="2526" spans="1:20" ht="27" customHeight="1" x14ac:dyDescent="0.2">
      <c r="A2526" s="35" t="s">
        <v>7099</v>
      </c>
      <c r="B2526" s="36" t="s">
        <v>21</v>
      </c>
      <c r="C2526" s="36" t="s">
        <v>22</v>
      </c>
      <c r="D2526" s="36" t="s">
        <v>6957</v>
      </c>
      <c r="E2526" s="36" t="s">
        <v>7100</v>
      </c>
      <c r="F2526" s="36">
        <f t="shared" si="45"/>
        <v>4</v>
      </c>
      <c r="G2526" s="36" t="str">
        <f t="shared" si="46"/>
        <v>03/11/202605:16:06</v>
      </c>
      <c r="H2526" s="36" t="s">
        <v>6957</v>
      </c>
      <c r="I2526" s="37">
        <v>46092</v>
      </c>
      <c r="J2526" s="37" t="str">
        <f t="shared" si="47"/>
        <v>WD</v>
      </c>
      <c r="K2526" s="36" t="s">
        <v>7101</v>
      </c>
      <c r="L2526" s="36">
        <f t="shared" si="48"/>
        <v>5</v>
      </c>
      <c r="M2526" s="36" t="s">
        <v>5843</v>
      </c>
      <c r="N2526" s="38">
        <f t="shared" si="49"/>
        <v>2.1134259259259269E-2</v>
      </c>
      <c r="O2526" s="39">
        <v>74177</v>
      </c>
      <c r="P2526" s="40">
        <f>VLOOKUP(O2526,'CPT to wRVU'!$A$1:$C$9660,3,FALSE)</f>
        <v>1.82</v>
      </c>
      <c r="Q2526" s="25"/>
      <c r="R2526" s="25"/>
      <c r="S2526" s="25"/>
      <c r="T2526" s="25"/>
    </row>
    <row r="2527" spans="1:20" ht="27" customHeight="1" x14ac:dyDescent="0.2">
      <c r="A2527" s="29" t="s">
        <v>7102</v>
      </c>
      <c r="B2527" s="30" t="s">
        <v>21</v>
      </c>
      <c r="C2527" s="30" t="s">
        <v>22</v>
      </c>
      <c r="D2527" s="30" t="s">
        <v>6957</v>
      </c>
      <c r="E2527" s="30" t="s">
        <v>7103</v>
      </c>
      <c r="F2527" s="30">
        <f t="shared" si="45"/>
        <v>4</v>
      </c>
      <c r="G2527" s="30" t="str">
        <f t="shared" si="46"/>
        <v>03/11/202605:27:48</v>
      </c>
      <c r="H2527" s="30" t="s">
        <v>6957</v>
      </c>
      <c r="I2527" s="31">
        <v>46092</v>
      </c>
      <c r="J2527" s="31" t="str">
        <f t="shared" si="47"/>
        <v>WD</v>
      </c>
      <c r="K2527" s="30" t="s">
        <v>7104</v>
      </c>
      <c r="L2527" s="30">
        <f t="shared" si="48"/>
        <v>5</v>
      </c>
      <c r="M2527" s="30" t="s">
        <v>5843</v>
      </c>
      <c r="N2527" s="32">
        <f t="shared" si="49"/>
        <v>2.4363425925925941E-2</v>
      </c>
      <c r="O2527" s="33">
        <v>74177</v>
      </c>
      <c r="P2527" s="34">
        <f>VLOOKUP(O2527,'CPT to wRVU'!$A$1:$C$9660,3,FALSE)</f>
        <v>1.82</v>
      </c>
      <c r="Q2527" s="28"/>
      <c r="R2527" s="28"/>
      <c r="S2527" s="28"/>
      <c r="T2527" s="28"/>
    </row>
    <row r="2528" spans="1:20" ht="27" customHeight="1" x14ac:dyDescent="0.2">
      <c r="A2528" s="35" t="s">
        <v>7105</v>
      </c>
      <c r="B2528" s="36" t="s">
        <v>21</v>
      </c>
      <c r="C2528" s="36" t="s">
        <v>22</v>
      </c>
      <c r="D2528" s="36" t="s">
        <v>6957</v>
      </c>
      <c r="E2528" s="36" t="s">
        <v>7106</v>
      </c>
      <c r="F2528" s="36">
        <f t="shared" si="45"/>
        <v>5</v>
      </c>
      <c r="G2528" s="36" t="str">
        <f t="shared" si="46"/>
        <v>03/11/202605:33:30</v>
      </c>
      <c r="H2528" s="36" t="s">
        <v>6957</v>
      </c>
      <c r="I2528" s="37">
        <v>46092</v>
      </c>
      <c r="J2528" s="37" t="str">
        <f t="shared" si="47"/>
        <v>WD</v>
      </c>
      <c r="K2528" s="36" t="s">
        <v>7107</v>
      </c>
      <c r="L2528" s="36">
        <f t="shared" si="48"/>
        <v>5</v>
      </c>
      <c r="M2528" s="36" t="s">
        <v>5843</v>
      </c>
      <c r="N2528" s="38">
        <f t="shared" si="49"/>
        <v>5.3935185185185197E-3</v>
      </c>
      <c r="O2528" s="39">
        <v>74177</v>
      </c>
      <c r="P2528" s="40">
        <f>VLOOKUP(O2528,'CPT to wRVU'!$A$1:$C$9660,3,FALSE)</f>
        <v>1.82</v>
      </c>
      <c r="Q2528" s="25"/>
      <c r="R2528" s="25"/>
      <c r="S2528" s="25"/>
      <c r="T2528" s="25"/>
    </row>
    <row r="2529" spans="1:20" ht="27" customHeight="1" x14ac:dyDescent="0.2">
      <c r="A2529" s="29" t="s">
        <v>7108</v>
      </c>
      <c r="B2529" s="30" t="s">
        <v>171</v>
      </c>
      <c r="C2529" s="30" t="s">
        <v>387</v>
      </c>
      <c r="D2529" s="30" t="s">
        <v>6957</v>
      </c>
      <c r="E2529" s="30" t="s">
        <v>7109</v>
      </c>
      <c r="F2529" s="30">
        <f t="shared" si="45"/>
        <v>5</v>
      </c>
      <c r="G2529" s="30" t="str">
        <f t="shared" si="46"/>
        <v>03/11/202605:47:17</v>
      </c>
      <c r="H2529" s="30" t="s">
        <v>6957</v>
      </c>
      <c r="I2529" s="31">
        <v>46092</v>
      </c>
      <c r="J2529" s="31" t="str">
        <f t="shared" si="47"/>
        <v>WD</v>
      </c>
      <c r="K2529" s="30" t="s">
        <v>7110</v>
      </c>
      <c r="L2529" s="30">
        <f t="shared" si="48"/>
        <v>5</v>
      </c>
      <c r="M2529" s="30" t="s">
        <v>5843</v>
      </c>
      <c r="N2529" s="32">
        <f t="shared" si="49"/>
        <v>3.0682870370370346E-2</v>
      </c>
      <c r="O2529" s="33">
        <v>76856</v>
      </c>
      <c r="P2529" s="34">
        <f>VLOOKUP(O2529,'CPT to wRVU'!$A$1:$C$9660,3,FALSE)</f>
        <v>0.69</v>
      </c>
      <c r="Q2529" s="28"/>
      <c r="R2529" s="28"/>
      <c r="S2529" s="28"/>
      <c r="T2529" s="28"/>
    </row>
    <row r="2530" spans="1:20" ht="16.5" customHeight="1" x14ac:dyDescent="0.2">
      <c r="A2530" s="35" t="s">
        <v>7111</v>
      </c>
      <c r="B2530" s="36" t="s">
        <v>171</v>
      </c>
      <c r="C2530" s="36" t="s">
        <v>391</v>
      </c>
      <c r="D2530" s="36" t="s">
        <v>6957</v>
      </c>
      <c r="E2530" s="36" t="s">
        <v>7112</v>
      </c>
      <c r="F2530" s="36">
        <f t="shared" si="45"/>
        <v>5</v>
      </c>
      <c r="G2530" s="36" t="str">
        <f t="shared" si="46"/>
        <v>03/11/202605:47:17</v>
      </c>
      <c r="H2530" s="36" t="s">
        <v>6957</v>
      </c>
      <c r="I2530" s="37">
        <v>46092</v>
      </c>
      <c r="J2530" s="37" t="str">
        <f t="shared" si="47"/>
        <v>WD</v>
      </c>
      <c r="K2530" s="36" t="s">
        <v>7110</v>
      </c>
      <c r="L2530" s="36">
        <f t="shared" si="48"/>
        <v>5</v>
      </c>
      <c r="M2530" s="36" t="s">
        <v>5843</v>
      </c>
      <c r="N2530" s="38">
        <f t="shared" si="49"/>
        <v>3.0624999999999986E-2</v>
      </c>
      <c r="O2530" s="39">
        <v>76830</v>
      </c>
      <c r="P2530" s="40">
        <f>VLOOKUP(O2530,'CPT to wRVU'!$A$1:$C$9660,3,FALSE)</f>
        <v>0.69</v>
      </c>
      <c r="Q2530" s="25"/>
      <c r="R2530" s="25"/>
      <c r="S2530" s="25"/>
      <c r="T2530" s="25"/>
    </row>
    <row r="2531" spans="1:20" ht="27" customHeight="1" x14ac:dyDescent="0.2">
      <c r="A2531" s="29" t="s">
        <v>7113</v>
      </c>
      <c r="B2531" s="30" t="s">
        <v>40</v>
      </c>
      <c r="C2531" s="30" t="s">
        <v>894</v>
      </c>
      <c r="D2531" s="30" t="s">
        <v>6122</v>
      </c>
      <c r="E2531" s="30" t="s">
        <v>7114</v>
      </c>
      <c r="F2531" s="30">
        <f t="shared" si="45"/>
        <v>22</v>
      </c>
      <c r="G2531" s="30" t="str">
        <f t="shared" si="46"/>
        <v>03/11/202606:00:36</v>
      </c>
      <c r="H2531" s="30" t="s">
        <v>6957</v>
      </c>
      <c r="I2531" s="31">
        <v>46092</v>
      </c>
      <c r="J2531" s="31" t="str">
        <f t="shared" si="47"/>
        <v>WD</v>
      </c>
      <c r="K2531" s="30" t="s">
        <v>5321</v>
      </c>
      <c r="L2531" s="30">
        <f t="shared" si="48"/>
        <v>6</v>
      </c>
      <c r="M2531" s="30" t="s">
        <v>5843</v>
      </c>
      <c r="N2531" s="32">
        <f t="shared" si="49"/>
        <v>0.29511574074074076</v>
      </c>
      <c r="O2531" s="33">
        <v>73130</v>
      </c>
      <c r="P2531" s="34">
        <f>VLOOKUP(O2531,'CPT to wRVU'!$A$1:$C$9660,3,FALSE)</f>
        <v>0.17</v>
      </c>
      <c r="Q2531" s="28"/>
      <c r="R2531" s="28">
        <f>SUM(P2531:P2543)</f>
        <v>4.59</v>
      </c>
      <c r="S2531" s="28"/>
      <c r="T2531" s="28"/>
    </row>
    <row r="2532" spans="1:20" ht="27" customHeight="1" x14ac:dyDescent="0.2">
      <c r="A2532" s="35" t="s">
        <v>7115</v>
      </c>
      <c r="B2532" s="36" t="s">
        <v>21</v>
      </c>
      <c r="C2532" s="36" t="s">
        <v>28</v>
      </c>
      <c r="D2532" s="36" t="s">
        <v>6957</v>
      </c>
      <c r="E2532" s="36" t="s">
        <v>7116</v>
      </c>
      <c r="F2532" s="36">
        <f t="shared" si="45"/>
        <v>5</v>
      </c>
      <c r="G2532" s="36" t="str">
        <f t="shared" si="46"/>
        <v>03/11/202606:01:11</v>
      </c>
      <c r="H2532" s="36" t="s">
        <v>6957</v>
      </c>
      <c r="I2532" s="37">
        <v>46092</v>
      </c>
      <c r="J2532" s="37" t="str">
        <f t="shared" si="47"/>
        <v>WD</v>
      </c>
      <c r="K2532" s="36" t="s">
        <v>7117</v>
      </c>
      <c r="L2532" s="36">
        <f t="shared" si="48"/>
        <v>6</v>
      </c>
      <c r="M2532" s="36" t="s">
        <v>5843</v>
      </c>
      <c r="N2532" s="38">
        <f t="shared" si="49"/>
        <v>1.8518518518518517E-2</v>
      </c>
      <c r="O2532" s="39">
        <v>70450</v>
      </c>
      <c r="P2532" s="40">
        <f>VLOOKUP(O2532,'CPT to wRVU'!$A$1:$C$9660,3,FALSE)</f>
        <v>0.85</v>
      </c>
      <c r="Q2532" s="25"/>
      <c r="R2532" s="25"/>
      <c r="S2532" s="25"/>
      <c r="T2532" s="25"/>
    </row>
    <row r="2533" spans="1:20" ht="27" customHeight="1" x14ac:dyDescent="0.2">
      <c r="A2533" s="29" t="s">
        <v>7118</v>
      </c>
      <c r="B2533" s="30" t="s">
        <v>40</v>
      </c>
      <c r="C2533" s="30" t="s">
        <v>119</v>
      </c>
      <c r="D2533" s="30" t="s">
        <v>6957</v>
      </c>
      <c r="E2533" s="30" t="s">
        <v>7119</v>
      </c>
      <c r="F2533" s="30">
        <f t="shared" si="45"/>
        <v>2</v>
      </c>
      <c r="G2533" s="30" t="str">
        <f t="shared" si="46"/>
        <v>03/11/202606:02:55</v>
      </c>
      <c r="H2533" s="30" t="s">
        <v>6957</v>
      </c>
      <c r="I2533" s="31">
        <v>46092</v>
      </c>
      <c r="J2533" s="31" t="str">
        <f t="shared" si="47"/>
        <v>WD</v>
      </c>
      <c r="K2533" s="30" t="s">
        <v>7120</v>
      </c>
      <c r="L2533" s="30">
        <f t="shared" si="48"/>
        <v>6</v>
      </c>
      <c r="M2533" s="30" t="s">
        <v>5843</v>
      </c>
      <c r="N2533" s="32">
        <f t="shared" si="49"/>
        <v>0.13362268518518519</v>
      </c>
      <c r="O2533" s="33">
        <v>73120</v>
      </c>
      <c r="P2533" s="34">
        <f>VLOOKUP(O2533,'CPT to wRVU'!$A$1:$C$9660,3,FALSE)</f>
        <v>0.16</v>
      </c>
      <c r="Q2533" s="28"/>
      <c r="R2533" s="28"/>
      <c r="S2533" s="28"/>
      <c r="T2533" s="28"/>
    </row>
    <row r="2534" spans="1:20" ht="27" customHeight="1" x14ac:dyDescent="0.2">
      <c r="A2534" s="35" t="s">
        <v>7121</v>
      </c>
      <c r="B2534" s="36" t="s">
        <v>21</v>
      </c>
      <c r="C2534" s="36" t="s">
        <v>28</v>
      </c>
      <c r="D2534" s="36" t="s">
        <v>6957</v>
      </c>
      <c r="E2534" s="36" t="s">
        <v>7122</v>
      </c>
      <c r="F2534" s="36">
        <f t="shared" si="45"/>
        <v>2</v>
      </c>
      <c r="G2534" s="36" t="str">
        <f t="shared" si="46"/>
        <v>03/11/202606:13:47</v>
      </c>
      <c r="H2534" s="36" t="s">
        <v>6957</v>
      </c>
      <c r="I2534" s="37">
        <v>46092</v>
      </c>
      <c r="J2534" s="37" t="str">
        <f t="shared" si="47"/>
        <v>WD</v>
      </c>
      <c r="K2534" s="36" t="s">
        <v>7123</v>
      </c>
      <c r="L2534" s="36">
        <f t="shared" si="48"/>
        <v>6</v>
      </c>
      <c r="M2534" s="36" t="s">
        <v>5843</v>
      </c>
      <c r="N2534" s="38">
        <f t="shared" si="49"/>
        <v>0.14219907407407406</v>
      </c>
      <c r="O2534" s="39">
        <v>70450</v>
      </c>
      <c r="P2534" s="40">
        <f>VLOOKUP(O2534,'CPT to wRVU'!$A$1:$C$9660,3,FALSE)</f>
        <v>0.85</v>
      </c>
      <c r="Q2534" s="25"/>
      <c r="R2534" s="25"/>
      <c r="S2534" s="25"/>
      <c r="T2534" s="25"/>
    </row>
    <row r="2535" spans="1:20" ht="27" customHeight="1" x14ac:dyDescent="0.2">
      <c r="A2535" s="29" t="s">
        <v>7124</v>
      </c>
      <c r="B2535" s="30" t="s">
        <v>171</v>
      </c>
      <c r="C2535" s="30" t="s">
        <v>1228</v>
      </c>
      <c r="D2535" s="30" t="s">
        <v>6957</v>
      </c>
      <c r="E2535" s="30" t="s">
        <v>7125</v>
      </c>
      <c r="F2535" s="30">
        <f t="shared" si="45"/>
        <v>5</v>
      </c>
      <c r="G2535" s="30" t="str">
        <f t="shared" si="46"/>
        <v>03/11/202606:20:38</v>
      </c>
      <c r="H2535" s="30" t="s">
        <v>6957</v>
      </c>
      <c r="I2535" s="31">
        <v>46092</v>
      </c>
      <c r="J2535" s="31" t="str">
        <f t="shared" si="47"/>
        <v>WD</v>
      </c>
      <c r="K2535" s="30" t="s">
        <v>7126</v>
      </c>
      <c r="L2535" s="30">
        <f t="shared" si="48"/>
        <v>6</v>
      </c>
      <c r="M2535" s="30" t="s">
        <v>5843</v>
      </c>
      <c r="N2535" s="32">
        <f t="shared" si="49"/>
        <v>2.0844907407407409E-2</v>
      </c>
      <c r="O2535" s="33">
        <v>76815</v>
      </c>
      <c r="P2535" s="34">
        <f>VLOOKUP(O2535,'CPT to wRVU'!$A$1:$C$9660,3,FALSE)</f>
        <v>0.65</v>
      </c>
      <c r="Q2535" s="28"/>
      <c r="R2535" s="28"/>
      <c r="S2535" s="28"/>
      <c r="T2535" s="28"/>
    </row>
    <row r="2536" spans="1:20" ht="27" customHeight="1" x14ac:dyDescent="0.2">
      <c r="A2536" s="35" t="s">
        <v>7127</v>
      </c>
      <c r="B2536" s="36" t="s">
        <v>40</v>
      </c>
      <c r="C2536" s="36" t="s">
        <v>61</v>
      </c>
      <c r="D2536" s="36" t="s">
        <v>6122</v>
      </c>
      <c r="E2536" s="36" t="s">
        <v>7128</v>
      </c>
      <c r="F2536" s="36">
        <f t="shared" si="45"/>
        <v>23</v>
      </c>
      <c r="G2536" s="36" t="str">
        <f t="shared" si="46"/>
        <v>03/11/202606:22:03</v>
      </c>
      <c r="H2536" s="36" t="s">
        <v>6957</v>
      </c>
      <c r="I2536" s="37">
        <v>46092</v>
      </c>
      <c r="J2536" s="37" t="str">
        <f t="shared" si="47"/>
        <v>WD</v>
      </c>
      <c r="K2536" s="36" t="s">
        <v>7129</v>
      </c>
      <c r="L2536" s="36">
        <f t="shared" si="48"/>
        <v>6</v>
      </c>
      <c r="M2536" s="36" t="s">
        <v>5843</v>
      </c>
      <c r="N2536" s="38">
        <f t="shared" si="49"/>
        <v>0.28356481481481488</v>
      </c>
      <c r="O2536" s="39">
        <v>71045</v>
      </c>
      <c r="P2536" s="40">
        <f>VLOOKUP(O2536,'CPT to wRVU'!$A$1:$C$9660,3,FALSE)</f>
        <v>0.18</v>
      </c>
      <c r="Q2536" s="25"/>
      <c r="R2536" s="25"/>
      <c r="S2536" s="25"/>
      <c r="T2536" s="25"/>
    </row>
    <row r="2537" spans="1:20" ht="37.5" customHeight="1" x14ac:dyDescent="0.2">
      <c r="A2537" s="29" t="s">
        <v>7130</v>
      </c>
      <c r="B2537" s="30" t="s">
        <v>40</v>
      </c>
      <c r="C2537" s="30" t="s">
        <v>41</v>
      </c>
      <c r="D2537" s="30" t="s">
        <v>6122</v>
      </c>
      <c r="E2537" s="30" t="s">
        <v>7131</v>
      </c>
      <c r="F2537" s="30">
        <f t="shared" si="45"/>
        <v>23</v>
      </c>
      <c r="G2537" s="30" t="str">
        <f t="shared" si="46"/>
        <v>03/11/202606:28:04</v>
      </c>
      <c r="H2537" s="30" t="s">
        <v>6957</v>
      </c>
      <c r="I2537" s="31">
        <v>46092</v>
      </c>
      <c r="J2537" s="31" t="str">
        <f t="shared" si="47"/>
        <v>WD</v>
      </c>
      <c r="K2537" s="30" t="s">
        <v>7132</v>
      </c>
      <c r="L2537" s="30">
        <f t="shared" si="48"/>
        <v>6</v>
      </c>
      <c r="M2537" s="30" t="s">
        <v>5843</v>
      </c>
      <c r="N2537" s="32">
        <f t="shared" si="49"/>
        <v>0.28582175925925923</v>
      </c>
      <c r="O2537" s="33">
        <v>71046</v>
      </c>
      <c r="P2537" s="34">
        <f>VLOOKUP(O2537,'CPT to wRVU'!$A$1:$C$9660,3,FALSE)</f>
        <v>0.22</v>
      </c>
      <c r="Q2537" s="28"/>
      <c r="R2537" s="28"/>
      <c r="S2537" s="28"/>
      <c r="T2537" s="28"/>
    </row>
    <row r="2538" spans="1:20" ht="27" customHeight="1" x14ac:dyDescent="0.2">
      <c r="A2538" s="35" t="s">
        <v>7133</v>
      </c>
      <c r="B2538" s="36" t="s">
        <v>171</v>
      </c>
      <c r="C2538" s="36" t="s">
        <v>7134</v>
      </c>
      <c r="D2538" s="36" t="s">
        <v>6957</v>
      </c>
      <c r="E2538" s="36" t="s">
        <v>7135</v>
      </c>
      <c r="F2538" s="36">
        <f t="shared" si="45"/>
        <v>3</v>
      </c>
      <c r="G2538" s="36" t="str">
        <f t="shared" si="46"/>
        <v>03/11/202606:38:47</v>
      </c>
      <c r="H2538" s="36" t="s">
        <v>6957</v>
      </c>
      <c r="I2538" s="37">
        <v>46092</v>
      </c>
      <c r="J2538" s="37" t="str">
        <f t="shared" si="47"/>
        <v>WD</v>
      </c>
      <c r="K2538" s="36" t="s">
        <v>7136</v>
      </c>
      <c r="L2538" s="36">
        <f t="shared" si="48"/>
        <v>6</v>
      </c>
      <c r="M2538" s="36" t="s">
        <v>5843</v>
      </c>
      <c r="N2538" s="38">
        <f t="shared" si="49"/>
        <v>0.14233796296296294</v>
      </c>
      <c r="O2538" s="39">
        <v>93926</v>
      </c>
      <c r="P2538" s="40">
        <f>VLOOKUP(O2538,'CPT to wRVU'!$A$1:$C$9660,3,FALSE)</f>
        <v>0.5</v>
      </c>
      <c r="Q2538" s="25"/>
      <c r="R2538" s="25"/>
      <c r="S2538" s="25"/>
      <c r="T2538" s="25"/>
    </row>
    <row r="2539" spans="1:20" ht="27" customHeight="1" x14ac:dyDescent="0.2">
      <c r="A2539" s="29" t="s">
        <v>7137</v>
      </c>
      <c r="B2539" s="30" t="s">
        <v>40</v>
      </c>
      <c r="C2539" s="30" t="s">
        <v>156</v>
      </c>
      <c r="D2539" s="30" t="s">
        <v>6122</v>
      </c>
      <c r="E2539" s="30" t="s">
        <v>7138</v>
      </c>
      <c r="F2539" s="30">
        <f t="shared" si="45"/>
        <v>23</v>
      </c>
      <c r="G2539" s="30" t="str">
        <f t="shared" si="46"/>
        <v>03/11/202606:43:02</v>
      </c>
      <c r="H2539" s="30" t="s">
        <v>6957</v>
      </c>
      <c r="I2539" s="31">
        <v>46092</v>
      </c>
      <c r="J2539" s="31" t="str">
        <f t="shared" si="47"/>
        <v>WD</v>
      </c>
      <c r="K2539" s="30" t="s">
        <v>7139</v>
      </c>
      <c r="L2539" s="30">
        <f t="shared" si="48"/>
        <v>6</v>
      </c>
      <c r="M2539" s="30" t="s">
        <v>5843</v>
      </c>
      <c r="N2539" s="32">
        <f t="shared" si="49"/>
        <v>0.2956481481481481</v>
      </c>
      <c r="O2539" s="33">
        <v>73630</v>
      </c>
      <c r="P2539" s="34">
        <f>VLOOKUP(O2539,'CPT to wRVU'!$A$1:$C$9660,3,FALSE)</f>
        <v>0.17</v>
      </c>
      <c r="Q2539" s="28"/>
      <c r="R2539" s="28"/>
      <c r="S2539" s="28"/>
      <c r="T2539" s="28"/>
    </row>
    <row r="2540" spans="1:20" ht="27" customHeight="1" x14ac:dyDescent="0.2">
      <c r="A2540" s="35" t="s">
        <v>7140</v>
      </c>
      <c r="B2540" s="36" t="s">
        <v>40</v>
      </c>
      <c r="C2540" s="36" t="s">
        <v>1774</v>
      </c>
      <c r="D2540" s="36" t="s">
        <v>6957</v>
      </c>
      <c r="E2540" s="36" t="s">
        <v>7141</v>
      </c>
      <c r="F2540" s="36">
        <f t="shared" si="45"/>
        <v>3</v>
      </c>
      <c r="G2540" s="36" t="str">
        <f t="shared" si="46"/>
        <v>03/11/202606:47:02</v>
      </c>
      <c r="H2540" s="36" t="s">
        <v>6957</v>
      </c>
      <c r="I2540" s="37">
        <v>46092</v>
      </c>
      <c r="J2540" s="37" t="str">
        <f t="shared" si="47"/>
        <v>WD</v>
      </c>
      <c r="K2540" s="36" t="s">
        <v>7142</v>
      </c>
      <c r="L2540" s="36">
        <f t="shared" si="48"/>
        <v>6</v>
      </c>
      <c r="M2540" s="36" t="s">
        <v>5843</v>
      </c>
      <c r="N2540" s="38">
        <f t="shared" si="49"/>
        <v>0.15165509259259258</v>
      </c>
      <c r="O2540" s="39">
        <v>73552</v>
      </c>
      <c r="P2540" s="40">
        <f>VLOOKUP(O2540,'CPT to wRVU'!$A$1:$C$9660,3,FALSE)</f>
        <v>0.18</v>
      </c>
      <c r="Q2540" s="25"/>
      <c r="R2540" s="25"/>
      <c r="S2540" s="25"/>
      <c r="T2540" s="25"/>
    </row>
    <row r="2541" spans="1:20" ht="37.5" customHeight="1" x14ac:dyDescent="0.2">
      <c r="A2541" s="29" t="s">
        <v>7143</v>
      </c>
      <c r="B2541" s="30" t="s">
        <v>40</v>
      </c>
      <c r="C2541" s="30" t="s">
        <v>41</v>
      </c>
      <c r="D2541" s="30" t="s">
        <v>6957</v>
      </c>
      <c r="E2541" s="30" t="s">
        <v>7144</v>
      </c>
      <c r="F2541" s="30">
        <f t="shared" si="45"/>
        <v>3</v>
      </c>
      <c r="G2541" s="30" t="str">
        <f t="shared" si="46"/>
        <v>03/11/202606:48:34</v>
      </c>
      <c r="H2541" s="30" t="s">
        <v>6957</v>
      </c>
      <c r="I2541" s="31">
        <v>46092</v>
      </c>
      <c r="J2541" s="31" t="str">
        <f t="shared" si="47"/>
        <v>WD</v>
      </c>
      <c r="K2541" s="30" t="s">
        <v>7145</v>
      </c>
      <c r="L2541" s="30">
        <f t="shared" si="48"/>
        <v>6</v>
      </c>
      <c r="M2541" s="30" t="s">
        <v>5843</v>
      </c>
      <c r="N2541" s="32">
        <f t="shared" si="49"/>
        <v>0.14725694444444445</v>
      </c>
      <c r="O2541" s="33">
        <v>71046</v>
      </c>
      <c r="P2541" s="34">
        <f>VLOOKUP(O2541,'CPT to wRVU'!$A$1:$C$9660,3,FALSE)</f>
        <v>0.22</v>
      </c>
      <c r="Q2541" s="28"/>
      <c r="R2541" s="28"/>
      <c r="S2541" s="28"/>
      <c r="T2541" s="28"/>
    </row>
    <row r="2542" spans="1:20" ht="27" customHeight="1" x14ac:dyDescent="0.2">
      <c r="A2542" s="35" t="s">
        <v>7146</v>
      </c>
      <c r="B2542" s="36" t="s">
        <v>40</v>
      </c>
      <c r="C2542" s="36" t="s">
        <v>41</v>
      </c>
      <c r="D2542" s="36" t="s">
        <v>6957</v>
      </c>
      <c r="E2542" s="36" t="s">
        <v>7147</v>
      </c>
      <c r="F2542" s="36">
        <f t="shared" si="45"/>
        <v>3</v>
      </c>
      <c r="G2542" s="36" t="str">
        <f t="shared" si="46"/>
        <v>03/11/202606:55:25</v>
      </c>
      <c r="H2542" s="36" t="s">
        <v>6957</v>
      </c>
      <c r="I2542" s="37">
        <v>46092</v>
      </c>
      <c r="J2542" s="37" t="str">
        <f t="shared" si="47"/>
        <v>WD</v>
      </c>
      <c r="K2542" s="36" t="s">
        <v>7148</v>
      </c>
      <c r="L2542" s="36">
        <f t="shared" si="48"/>
        <v>6</v>
      </c>
      <c r="M2542" s="36" t="s">
        <v>5843</v>
      </c>
      <c r="N2542" s="38">
        <f t="shared" si="49"/>
        <v>0.13590277777777776</v>
      </c>
      <c r="O2542" s="39">
        <v>71046</v>
      </c>
      <c r="P2542" s="40">
        <f>VLOOKUP(O2542,'CPT to wRVU'!$A$1:$C$9660,3,FALSE)</f>
        <v>0.22</v>
      </c>
      <c r="Q2542" s="25"/>
      <c r="R2542" s="25"/>
      <c r="S2542" s="25"/>
      <c r="T2542" s="25"/>
    </row>
    <row r="2543" spans="1:20" ht="27" customHeight="1" x14ac:dyDescent="0.2">
      <c r="A2543" s="29" t="s">
        <v>7149</v>
      </c>
      <c r="B2543" s="30" t="s">
        <v>40</v>
      </c>
      <c r="C2543" s="30" t="s">
        <v>41</v>
      </c>
      <c r="D2543" s="30" t="s">
        <v>6957</v>
      </c>
      <c r="E2543" s="30" t="s">
        <v>7150</v>
      </c>
      <c r="F2543" s="30">
        <f t="shared" si="45"/>
        <v>3</v>
      </c>
      <c r="G2543" s="30" t="str">
        <f t="shared" si="46"/>
        <v>03/11/202606:57:20</v>
      </c>
      <c r="H2543" s="30" t="s">
        <v>6957</v>
      </c>
      <c r="I2543" s="31">
        <v>46092</v>
      </c>
      <c r="J2543" s="31" t="str">
        <f t="shared" si="47"/>
        <v>WD</v>
      </c>
      <c r="K2543" s="30" t="s">
        <v>7151</v>
      </c>
      <c r="L2543" s="30">
        <f t="shared" si="48"/>
        <v>6</v>
      </c>
      <c r="M2543" s="30" t="s">
        <v>5843</v>
      </c>
      <c r="N2543" s="32">
        <f t="shared" si="49"/>
        <v>0.12406249999999999</v>
      </c>
      <c r="O2543" s="33">
        <v>71046</v>
      </c>
      <c r="P2543" s="34">
        <f>VLOOKUP(O2543,'CPT to wRVU'!$A$1:$C$9660,3,FALSE)</f>
        <v>0.22</v>
      </c>
      <c r="Q2543" s="28"/>
      <c r="R2543" s="28"/>
      <c r="S2543" s="28"/>
      <c r="T2543" s="28"/>
    </row>
    <row r="2544" spans="1:20" ht="27" customHeight="1" x14ac:dyDescent="0.2">
      <c r="A2544" s="35" t="s">
        <v>7152</v>
      </c>
      <c r="B2544" s="36" t="s">
        <v>40</v>
      </c>
      <c r="C2544" s="36" t="s">
        <v>61</v>
      </c>
      <c r="D2544" s="36" t="s">
        <v>6957</v>
      </c>
      <c r="E2544" s="36" t="s">
        <v>7153</v>
      </c>
      <c r="F2544" s="36">
        <f t="shared" si="45"/>
        <v>4</v>
      </c>
      <c r="G2544" s="36" t="str">
        <f t="shared" si="46"/>
        <v>03/11/202607:05:05</v>
      </c>
      <c r="H2544" s="36" t="s">
        <v>6957</v>
      </c>
      <c r="I2544" s="37">
        <v>46092</v>
      </c>
      <c r="J2544" s="37" t="str">
        <f t="shared" si="47"/>
        <v>WD</v>
      </c>
      <c r="K2544" s="36" t="s">
        <v>7154</v>
      </c>
      <c r="L2544" s="36">
        <f t="shared" si="48"/>
        <v>7</v>
      </c>
      <c r="M2544" s="36" t="s">
        <v>5843</v>
      </c>
      <c r="N2544" s="38">
        <f t="shared" si="49"/>
        <v>9.5833333333333326E-2</v>
      </c>
      <c r="O2544" s="39">
        <v>71045</v>
      </c>
      <c r="P2544" s="40">
        <f>VLOOKUP(O2544,'CPT to wRVU'!$A$1:$C$9660,3,FALSE)</f>
        <v>0.18</v>
      </c>
      <c r="Q2544" s="25"/>
      <c r="R2544" s="25">
        <f>SUM(P2544:P2557)</f>
        <v>4.8299999999999992</v>
      </c>
      <c r="S2544" s="25"/>
      <c r="T2544" s="25"/>
    </row>
    <row r="2545" spans="1:20" ht="27" customHeight="1" x14ac:dyDescent="0.2">
      <c r="A2545" s="29" t="s">
        <v>7155</v>
      </c>
      <c r="B2545" s="30" t="s">
        <v>40</v>
      </c>
      <c r="C2545" s="30" t="s">
        <v>61</v>
      </c>
      <c r="D2545" s="30" t="s">
        <v>6957</v>
      </c>
      <c r="E2545" s="30" t="s">
        <v>7156</v>
      </c>
      <c r="F2545" s="30">
        <f t="shared" si="45"/>
        <v>4</v>
      </c>
      <c r="G2545" s="30" t="str">
        <f t="shared" si="46"/>
        <v>03/11/202607:09:04</v>
      </c>
      <c r="H2545" s="30" t="s">
        <v>6957</v>
      </c>
      <c r="I2545" s="31">
        <v>46092</v>
      </c>
      <c r="J2545" s="31" t="str">
        <f t="shared" si="47"/>
        <v>WD</v>
      </c>
      <c r="K2545" s="30" t="s">
        <v>7157</v>
      </c>
      <c r="L2545" s="30">
        <f t="shared" si="48"/>
        <v>7</v>
      </c>
      <c r="M2545" s="30" t="s">
        <v>5843</v>
      </c>
      <c r="N2545" s="32">
        <f t="shared" si="49"/>
        <v>9.747685185185187E-2</v>
      </c>
      <c r="O2545" s="33">
        <v>71045</v>
      </c>
      <c r="P2545" s="34">
        <f>VLOOKUP(O2545,'CPT to wRVU'!$A$1:$C$9660,3,FALSE)</f>
        <v>0.18</v>
      </c>
      <c r="Q2545" s="28"/>
      <c r="R2545" s="28"/>
      <c r="S2545" s="28"/>
      <c r="T2545" s="28"/>
    </row>
    <row r="2546" spans="1:20" ht="16.5" customHeight="1" x14ac:dyDescent="0.2">
      <c r="A2546" s="35" t="s">
        <v>7158</v>
      </c>
      <c r="B2546" s="36" t="s">
        <v>40</v>
      </c>
      <c r="C2546" s="36" t="s">
        <v>2910</v>
      </c>
      <c r="D2546" s="36" t="s">
        <v>6957</v>
      </c>
      <c r="E2546" s="36" t="s">
        <v>7159</v>
      </c>
      <c r="F2546" s="36">
        <f t="shared" si="45"/>
        <v>5</v>
      </c>
      <c r="G2546" s="36" t="str">
        <f t="shared" si="46"/>
        <v>03/11/202607:14:08</v>
      </c>
      <c r="H2546" s="36" t="s">
        <v>6957</v>
      </c>
      <c r="I2546" s="37">
        <v>46092</v>
      </c>
      <c r="J2546" s="37" t="str">
        <f t="shared" si="47"/>
        <v>WD</v>
      </c>
      <c r="K2546" s="36" t="s">
        <v>7160</v>
      </c>
      <c r="L2546" s="36">
        <f t="shared" si="48"/>
        <v>7</v>
      </c>
      <c r="M2546" s="36" t="s">
        <v>5843</v>
      </c>
      <c r="N2546" s="38">
        <f t="shared" si="49"/>
        <v>8.9421296296296277E-2</v>
      </c>
      <c r="O2546" s="39">
        <v>73130</v>
      </c>
      <c r="P2546" s="40">
        <f>VLOOKUP(O2546,'CPT to wRVU'!$A$1:$C$9660,3,FALSE)</f>
        <v>0.17</v>
      </c>
      <c r="Q2546" s="25"/>
      <c r="R2546" s="25"/>
      <c r="S2546" s="25"/>
      <c r="T2546" s="25"/>
    </row>
    <row r="2547" spans="1:20" ht="27" customHeight="1" x14ac:dyDescent="0.2">
      <c r="A2547" s="29" t="s">
        <v>7161</v>
      </c>
      <c r="B2547" s="30" t="s">
        <v>40</v>
      </c>
      <c r="C2547" s="30" t="s">
        <v>54</v>
      </c>
      <c r="D2547" s="30" t="s">
        <v>6957</v>
      </c>
      <c r="E2547" s="30" t="s">
        <v>7159</v>
      </c>
      <c r="F2547" s="30">
        <f t="shared" si="45"/>
        <v>5</v>
      </c>
      <c r="G2547" s="30" t="str">
        <f t="shared" si="46"/>
        <v>03/11/202607:14:08</v>
      </c>
      <c r="H2547" s="30" t="s">
        <v>6957</v>
      </c>
      <c r="I2547" s="31">
        <v>46092</v>
      </c>
      <c r="J2547" s="31" t="str">
        <f t="shared" si="47"/>
        <v>WD</v>
      </c>
      <c r="K2547" s="30" t="s">
        <v>7160</v>
      </c>
      <c r="L2547" s="30">
        <f t="shared" si="48"/>
        <v>7</v>
      </c>
      <c r="M2547" s="30" t="s">
        <v>5843</v>
      </c>
      <c r="N2547" s="32">
        <f t="shared" si="49"/>
        <v>8.9421296296296277E-2</v>
      </c>
      <c r="O2547" s="33">
        <v>73100</v>
      </c>
      <c r="P2547" s="34">
        <f>VLOOKUP(O2547,'CPT to wRVU'!$A$1:$C$9660,3,FALSE)</f>
        <v>0.16</v>
      </c>
      <c r="Q2547" s="28"/>
      <c r="R2547" s="28"/>
      <c r="S2547" s="28"/>
      <c r="T2547" s="28"/>
    </row>
    <row r="2548" spans="1:20" ht="27" customHeight="1" x14ac:dyDescent="0.2">
      <c r="A2548" s="35" t="s">
        <v>7162</v>
      </c>
      <c r="B2548" s="36" t="s">
        <v>40</v>
      </c>
      <c r="C2548" s="36" t="s">
        <v>61</v>
      </c>
      <c r="D2548" s="36" t="s">
        <v>6957</v>
      </c>
      <c r="E2548" s="36" t="s">
        <v>7163</v>
      </c>
      <c r="F2548" s="36">
        <f t="shared" si="45"/>
        <v>4</v>
      </c>
      <c r="G2548" s="36" t="str">
        <f t="shared" si="46"/>
        <v>03/11/202607:17:44</v>
      </c>
      <c r="H2548" s="36" t="s">
        <v>6957</v>
      </c>
      <c r="I2548" s="37">
        <v>46092</v>
      </c>
      <c r="J2548" s="37" t="str">
        <f t="shared" si="47"/>
        <v>WD</v>
      </c>
      <c r="K2548" s="36" t="s">
        <v>7164</v>
      </c>
      <c r="L2548" s="36">
        <f t="shared" si="48"/>
        <v>7</v>
      </c>
      <c r="M2548" s="36" t="s">
        <v>5843</v>
      </c>
      <c r="N2548" s="38">
        <f t="shared" si="49"/>
        <v>9.7268518518518504E-2</v>
      </c>
      <c r="O2548" s="39">
        <v>71045</v>
      </c>
      <c r="P2548" s="40">
        <f>VLOOKUP(O2548,'CPT to wRVU'!$A$1:$C$9660,3,FALSE)</f>
        <v>0.18</v>
      </c>
      <c r="Q2548" s="25"/>
      <c r="R2548" s="25"/>
      <c r="S2548" s="25"/>
      <c r="T2548" s="25"/>
    </row>
    <row r="2549" spans="1:20" ht="27" customHeight="1" x14ac:dyDescent="0.2">
      <c r="A2549" s="29" t="s">
        <v>7165</v>
      </c>
      <c r="B2549" s="30" t="s">
        <v>40</v>
      </c>
      <c r="C2549" s="30" t="s">
        <v>41</v>
      </c>
      <c r="D2549" s="30" t="s">
        <v>6957</v>
      </c>
      <c r="E2549" s="30" t="s">
        <v>7166</v>
      </c>
      <c r="F2549" s="30">
        <f t="shared" si="45"/>
        <v>5</v>
      </c>
      <c r="G2549" s="30" t="str">
        <f t="shared" si="46"/>
        <v>03/11/202607:23:14</v>
      </c>
      <c r="H2549" s="30" t="s">
        <v>6957</v>
      </c>
      <c r="I2549" s="31">
        <v>46092</v>
      </c>
      <c r="J2549" s="31" t="str">
        <f t="shared" si="47"/>
        <v>WD</v>
      </c>
      <c r="K2549" s="30" t="s">
        <v>7167</v>
      </c>
      <c r="L2549" s="30">
        <f t="shared" si="48"/>
        <v>7</v>
      </c>
      <c r="M2549" s="30" t="s">
        <v>5843</v>
      </c>
      <c r="N2549" s="32">
        <f t="shared" si="49"/>
        <v>9.4467592592592603E-2</v>
      </c>
      <c r="O2549" s="33">
        <v>71046</v>
      </c>
      <c r="P2549" s="34">
        <f>VLOOKUP(O2549,'CPT to wRVU'!$A$1:$C$9660,3,FALSE)</f>
        <v>0.22</v>
      </c>
      <c r="Q2549" s="28"/>
      <c r="R2549" s="28"/>
      <c r="S2549" s="28"/>
      <c r="T2549" s="28"/>
    </row>
    <row r="2550" spans="1:20" ht="27" customHeight="1" x14ac:dyDescent="0.2">
      <c r="A2550" s="35" t="s">
        <v>7168</v>
      </c>
      <c r="B2550" s="36" t="s">
        <v>40</v>
      </c>
      <c r="C2550" s="36" t="s">
        <v>41</v>
      </c>
      <c r="D2550" s="36" t="s">
        <v>6957</v>
      </c>
      <c r="E2550" s="36" t="s">
        <v>7169</v>
      </c>
      <c r="F2550" s="36">
        <f t="shared" si="45"/>
        <v>5</v>
      </c>
      <c r="G2550" s="36" t="str">
        <f t="shared" si="46"/>
        <v>03/11/202607:25:55</v>
      </c>
      <c r="H2550" s="36" t="s">
        <v>6957</v>
      </c>
      <c r="I2550" s="37">
        <v>46092</v>
      </c>
      <c r="J2550" s="37" t="str">
        <f t="shared" si="47"/>
        <v>WD</v>
      </c>
      <c r="K2550" s="36" t="s">
        <v>6443</v>
      </c>
      <c r="L2550" s="36">
        <f t="shared" si="48"/>
        <v>7</v>
      </c>
      <c r="M2550" s="36" t="s">
        <v>5843</v>
      </c>
      <c r="N2550" s="38">
        <f t="shared" si="49"/>
        <v>9.010416666666668E-2</v>
      </c>
      <c r="O2550" s="39">
        <v>71046</v>
      </c>
      <c r="P2550" s="40">
        <f>VLOOKUP(O2550,'CPT to wRVU'!$A$1:$C$9660,3,FALSE)</f>
        <v>0.22</v>
      </c>
      <c r="Q2550" s="25"/>
      <c r="R2550" s="25"/>
      <c r="S2550" s="25"/>
      <c r="T2550" s="25"/>
    </row>
    <row r="2551" spans="1:20" ht="27" customHeight="1" x14ac:dyDescent="0.2">
      <c r="A2551" s="29" t="s">
        <v>7170</v>
      </c>
      <c r="B2551" s="30" t="s">
        <v>21</v>
      </c>
      <c r="C2551" s="30" t="s">
        <v>22</v>
      </c>
      <c r="D2551" s="30" t="s">
        <v>6957</v>
      </c>
      <c r="E2551" s="30" t="s">
        <v>7171</v>
      </c>
      <c r="F2551" s="30">
        <f t="shared" si="45"/>
        <v>7</v>
      </c>
      <c r="G2551" s="30" t="str">
        <f t="shared" si="46"/>
        <v>03/11/202607:36:17</v>
      </c>
      <c r="H2551" s="30" t="s">
        <v>6957</v>
      </c>
      <c r="I2551" s="31">
        <v>46092</v>
      </c>
      <c r="J2551" s="31" t="str">
        <f t="shared" si="47"/>
        <v>WD</v>
      </c>
      <c r="K2551" s="30" t="s">
        <v>7172</v>
      </c>
      <c r="L2551" s="30">
        <f t="shared" si="48"/>
        <v>7</v>
      </c>
      <c r="M2551" s="30" t="s">
        <v>5843</v>
      </c>
      <c r="N2551" s="32">
        <f t="shared" si="49"/>
        <v>1.0011574074074048E-2</v>
      </c>
      <c r="O2551" s="33">
        <v>74177</v>
      </c>
      <c r="P2551" s="34">
        <f>VLOOKUP(O2551,'CPT to wRVU'!$A$1:$C$9660,3,FALSE)</f>
        <v>1.82</v>
      </c>
      <c r="Q2551" s="28"/>
      <c r="R2551" s="28"/>
      <c r="S2551" s="28"/>
      <c r="T2551" s="28"/>
    </row>
    <row r="2552" spans="1:20" ht="27" customHeight="1" x14ac:dyDescent="0.2">
      <c r="A2552" s="35" t="s">
        <v>7173</v>
      </c>
      <c r="B2552" s="36" t="s">
        <v>40</v>
      </c>
      <c r="C2552" s="36" t="s">
        <v>97</v>
      </c>
      <c r="D2552" s="36" t="s">
        <v>6957</v>
      </c>
      <c r="E2552" s="36" t="s">
        <v>7174</v>
      </c>
      <c r="F2552" s="36">
        <f t="shared" ref="F2552:F2806" si="50">HOUR(E2552)</f>
        <v>6</v>
      </c>
      <c r="G2552" s="36" t="str">
        <f t="shared" ref="G2552:G2806" si="51">H2552&amp;K2552</f>
        <v>03/11/202607:40:37</v>
      </c>
      <c r="H2552" s="36" t="s">
        <v>6957</v>
      </c>
      <c r="I2552" s="37">
        <v>46092</v>
      </c>
      <c r="J2552" s="37" t="str">
        <f t="shared" ref="J2552:J2806" si="52">IF(OR(WEEKDAY(I2552)=1,WEEKDAY(I2552)=7),"WE","WD")</f>
        <v>WD</v>
      </c>
      <c r="K2552" s="36" t="s">
        <v>7175</v>
      </c>
      <c r="L2552" s="36">
        <f t="shared" ref="L2552:L2806" si="53">HOUR(K2552)</f>
        <v>7</v>
      </c>
      <c r="M2552" s="36" t="s">
        <v>5843</v>
      </c>
      <c r="N2552" s="38">
        <f t="shared" ref="N2552:N2806" si="54">K2552-E2552 +INT(H2552-D2552)</f>
        <v>5.1273148148148151E-2</v>
      </c>
      <c r="O2552" s="39">
        <v>73610</v>
      </c>
      <c r="P2552" s="40">
        <f>VLOOKUP(O2552,'CPT to wRVU'!$A$1:$C$9660,3,FALSE)</f>
        <v>0.17</v>
      </c>
      <c r="Q2552" s="25"/>
      <c r="R2552" s="25"/>
      <c r="S2552" s="25"/>
      <c r="T2552" s="25"/>
    </row>
    <row r="2553" spans="1:20" ht="27" customHeight="1" x14ac:dyDescent="0.2">
      <c r="A2553" s="29" t="s">
        <v>7176</v>
      </c>
      <c r="B2553" s="30" t="s">
        <v>40</v>
      </c>
      <c r="C2553" s="30" t="s">
        <v>867</v>
      </c>
      <c r="D2553" s="30" t="s">
        <v>6957</v>
      </c>
      <c r="E2553" s="30" t="s">
        <v>7174</v>
      </c>
      <c r="F2553" s="30">
        <f t="shared" si="50"/>
        <v>6</v>
      </c>
      <c r="G2553" s="30" t="str">
        <f t="shared" si="51"/>
        <v>03/11/202607:40:37</v>
      </c>
      <c r="H2553" s="30" t="s">
        <v>6957</v>
      </c>
      <c r="I2553" s="31">
        <v>46092</v>
      </c>
      <c r="J2553" s="31" t="str">
        <f t="shared" si="52"/>
        <v>WD</v>
      </c>
      <c r="K2553" s="30" t="s">
        <v>7175</v>
      </c>
      <c r="L2553" s="30">
        <f t="shared" si="53"/>
        <v>7</v>
      </c>
      <c r="M2553" s="30" t="s">
        <v>5843</v>
      </c>
      <c r="N2553" s="32">
        <f t="shared" si="54"/>
        <v>5.1273148148148151E-2</v>
      </c>
      <c r="O2553" s="33">
        <v>73630</v>
      </c>
      <c r="P2553" s="34">
        <f>VLOOKUP(O2553,'CPT to wRVU'!$A$1:$C$9660,3,FALSE)</f>
        <v>0.17</v>
      </c>
      <c r="Q2553" s="28"/>
      <c r="R2553" s="28"/>
      <c r="S2553" s="28"/>
      <c r="T2553" s="28"/>
    </row>
    <row r="2554" spans="1:20" ht="37.5" customHeight="1" x14ac:dyDescent="0.2">
      <c r="A2554" s="35" t="s">
        <v>7177</v>
      </c>
      <c r="B2554" s="36" t="s">
        <v>40</v>
      </c>
      <c r="C2554" s="36" t="s">
        <v>41</v>
      </c>
      <c r="D2554" s="36" t="s">
        <v>6957</v>
      </c>
      <c r="E2554" s="36" t="s">
        <v>7178</v>
      </c>
      <c r="F2554" s="36">
        <f t="shared" si="50"/>
        <v>5</v>
      </c>
      <c r="G2554" s="36" t="str">
        <f t="shared" si="51"/>
        <v>03/11/202607:48:28</v>
      </c>
      <c r="H2554" s="36" t="s">
        <v>6957</v>
      </c>
      <c r="I2554" s="37">
        <v>46092</v>
      </c>
      <c r="J2554" s="37" t="str">
        <f t="shared" si="52"/>
        <v>WD</v>
      </c>
      <c r="K2554" s="36" t="s">
        <v>7179</v>
      </c>
      <c r="L2554" s="36">
        <f t="shared" si="53"/>
        <v>7</v>
      </c>
      <c r="M2554" s="36" t="s">
        <v>5843</v>
      </c>
      <c r="N2554" s="38">
        <f t="shared" si="54"/>
        <v>0.10034722222222225</v>
      </c>
      <c r="O2554" s="39">
        <v>71046</v>
      </c>
      <c r="P2554" s="40">
        <f>VLOOKUP(O2554,'CPT to wRVU'!$A$1:$C$9660,3,FALSE)</f>
        <v>0.22</v>
      </c>
      <c r="Q2554" s="25"/>
      <c r="R2554" s="25"/>
      <c r="S2554" s="25"/>
      <c r="T2554" s="25"/>
    </row>
    <row r="2555" spans="1:20" ht="27" customHeight="1" x14ac:dyDescent="0.2">
      <c r="A2555" s="29" t="s">
        <v>7180</v>
      </c>
      <c r="B2555" s="30" t="s">
        <v>171</v>
      </c>
      <c r="C2555" s="30" t="s">
        <v>408</v>
      </c>
      <c r="D2555" s="30" t="s">
        <v>6957</v>
      </c>
      <c r="E2555" s="30" t="s">
        <v>7181</v>
      </c>
      <c r="F2555" s="30">
        <f t="shared" si="50"/>
        <v>7</v>
      </c>
      <c r="G2555" s="30" t="str">
        <f t="shared" si="51"/>
        <v>03/11/202607:54:18</v>
      </c>
      <c r="H2555" s="30" t="s">
        <v>6957</v>
      </c>
      <c r="I2555" s="31">
        <v>46092</v>
      </c>
      <c r="J2555" s="31" t="str">
        <f t="shared" si="52"/>
        <v>WD</v>
      </c>
      <c r="K2555" s="30" t="s">
        <v>7182</v>
      </c>
      <c r="L2555" s="30">
        <f t="shared" si="53"/>
        <v>7</v>
      </c>
      <c r="M2555" s="30" t="s">
        <v>5843</v>
      </c>
      <c r="N2555" s="32">
        <f t="shared" si="54"/>
        <v>1.0196759259259225E-2</v>
      </c>
      <c r="O2555" s="33">
        <v>76770</v>
      </c>
      <c r="P2555" s="34">
        <f>VLOOKUP(O2555,'CPT to wRVU'!$A$1:$C$9660,3,FALSE)</f>
        <v>0.74</v>
      </c>
      <c r="Q2555" s="28"/>
      <c r="R2555" s="28"/>
      <c r="S2555" s="28"/>
      <c r="T2555" s="28"/>
    </row>
    <row r="2556" spans="1:20" ht="27" customHeight="1" x14ac:dyDescent="0.2">
      <c r="A2556" s="35" t="s">
        <v>7183</v>
      </c>
      <c r="B2556" s="36" t="s">
        <v>40</v>
      </c>
      <c r="C2556" s="36" t="s">
        <v>110</v>
      </c>
      <c r="D2556" s="36" t="s">
        <v>6957</v>
      </c>
      <c r="E2556" s="36" t="s">
        <v>7184</v>
      </c>
      <c r="F2556" s="36">
        <f t="shared" si="50"/>
        <v>5</v>
      </c>
      <c r="G2556" s="36" t="str">
        <f t="shared" si="51"/>
        <v>03/11/202607:57:10</v>
      </c>
      <c r="H2556" s="36" t="s">
        <v>6957</v>
      </c>
      <c r="I2556" s="37">
        <v>46092</v>
      </c>
      <c r="J2556" s="37" t="str">
        <f t="shared" si="52"/>
        <v>WD</v>
      </c>
      <c r="K2556" s="36" t="s">
        <v>7185</v>
      </c>
      <c r="L2556" s="36">
        <f t="shared" si="53"/>
        <v>7</v>
      </c>
      <c r="M2556" s="36" t="s">
        <v>5843</v>
      </c>
      <c r="N2556" s="38">
        <f t="shared" si="54"/>
        <v>8.1712962962962987E-2</v>
      </c>
      <c r="O2556" s="39">
        <v>74018</v>
      </c>
      <c r="P2556" s="40">
        <f>VLOOKUP(O2556,'CPT to wRVU'!$A$1:$C$9660,3,FALSE)</f>
        <v>0.18</v>
      </c>
      <c r="Q2556" s="25"/>
      <c r="R2556" s="25"/>
      <c r="S2556" s="25"/>
      <c r="T2556" s="25"/>
    </row>
    <row r="2557" spans="1:20" ht="27" customHeight="1" x14ac:dyDescent="0.2">
      <c r="A2557" s="29" t="s">
        <v>7186</v>
      </c>
      <c r="B2557" s="30" t="s">
        <v>40</v>
      </c>
      <c r="C2557" s="30" t="s">
        <v>41</v>
      </c>
      <c r="D2557" s="30" t="s">
        <v>6957</v>
      </c>
      <c r="E2557" s="30" t="s">
        <v>7187</v>
      </c>
      <c r="F2557" s="30">
        <f t="shared" si="50"/>
        <v>5</v>
      </c>
      <c r="G2557" s="30" t="str">
        <f t="shared" si="51"/>
        <v>03/11/202607:58:57</v>
      </c>
      <c r="H2557" s="30" t="s">
        <v>6957</v>
      </c>
      <c r="I2557" s="31">
        <v>46092</v>
      </c>
      <c r="J2557" s="31" t="str">
        <f t="shared" si="52"/>
        <v>WD</v>
      </c>
      <c r="K2557" s="30" t="s">
        <v>7188</v>
      </c>
      <c r="L2557" s="30">
        <f t="shared" si="53"/>
        <v>7</v>
      </c>
      <c r="M2557" s="30" t="s">
        <v>5843</v>
      </c>
      <c r="N2557" s="32">
        <f t="shared" si="54"/>
        <v>8.3217592592592565E-2</v>
      </c>
      <c r="O2557" s="33">
        <v>71046</v>
      </c>
      <c r="P2557" s="34">
        <f>VLOOKUP(O2557,'CPT to wRVU'!$A$1:$C$9660,3,FALSE)</f>
        <v>0.22</v>
      </c>
      <c r="Q2557" s="28"/>
      <c r="R2557" s="28"/>
      <c r="S2557" s="28"/>
      <c r="T2557" s="28"/>
    </row>
    <row r="2558" spans="1:20" ht="27" customHeight="1" x14ac:dyDescent="0.2">
      <c r="A2558" s="35" t="s">
        <v>7189</v>
      </c>
      <c r="B2558" s="36" t="s">
        <v>40</v>
      </c>
      <c r="C2558" s="36" t="s">
        <v>61</v>
      </c>
      <c r="D2558" s="36" t="s">
        <v>6957</v>
      </c>
      <c r="E2558" s="36" t="s">
        <v>7190</v>
      </c>
      <c r="F2558" s="36">
        <f t="shared" si="50"/>
        <v>6</v>
      </c>
      <c r="G2558" s="36" t="str">
        <f t="shared" si="51"/>
        <v>03/11/202608:02:34</v>
      </c>
      <c r="H2558" s="36" t="s">
        <v>6957</v>
      </c>
      <c r="I2558" s="37">
        <v>46092</v>
      </c>
      <c r="J2558" s="37" t="str">
        <f t="shared" si="52"/>
        <v>WD</v>
      </c>
      <c r="K2558" s="36" t="s">
        <v>7191</v>
      </c>
      <c r="L2558" s="36">
        <f t="shared" si="53"/>
        <v>8</v>
      </c>
      <c r="M2558" s="36" t="s">
        <v>5843</v>
      </c>
      <c r="N2558" s="38">
        <f t="shared" si="54"/>
        <v>6.3854166666666656E-2</v>
      </c>
      <c r="O2558" s="39">
        <v>71045</v>
      </c>
      <c r="P2558" s="40">
        <f>VLOOKUP(O2558,'CPT to wRVU'!$A$1:$C$9660,3,FALSE)</f>
        <v>0.18</v>
      </c>
      <c r="Q2558" s="25"/>
      <c r="R2558" s="25">
        <f>SUM(P2558:P2567)</f>
        <v>2.89</v>
      </c>
      <c r="S2558" s="25"/>
      <c r="T2558" s="25"/>
    </row>
    <row r="2559" spans="1:20" ht="27" customHeight="1" x14ac:dyDescent="0.2">
      <c r="A2559" s="29" t="s">
        <v>7192</v>
      </c>
      <c r="B2559" s="30" t="s">
        <v>40</v>
      </c>
      <c r="C2559" s="30" t="s">
        <v>2128</v>
      </c>
      <c r="D2559" s="30" t="s">
        <v>6957</v>
      </c>
      <c r="E2559" s="30" t="s">
        <v>270</v>
      </c>
      <c r="F2559" s="30">
        <f t="shared" si="50"/>
        <v>5</v>
      </c>
      <c r="G2559" s="30" t="str">
        <f t="shared" si="51"/>
        <v>03/11/202608:06:58</v>
      </c>
      <c r="H2559" s="30" t="s">
        <v>6957</v>
      </c>
      <c r="I2559" s="31">
        <v>46092</v>
      </c>
      <c r="J2559" s="31" t="str">
        <f t="shared" si="52"/>
        <v>WD</v>
      </c>
      <c r="K2559" s="30" t="s">
        <v>7193</v>
      </c>
      <c r="L2559" s="30">
        <f t="shared" si="53"/>
        <v>8</v>
      </c>
      <c r="M2559" s="30" t="s">
        <v>5843</v>
      </c>
      <c r="N2559" s="32">
        <f t="shared" si="54"/>
        <v>0.11158564814814811</v>
      </c>
      <c r="O2559" s="33">
        <v>71045</v>
      </c>
      <c r="P2559" s="34">
        <f>VLOOKUP(O2559,'CPT to wRVU'!$A$1:$C$9660,3,FALSE)</f>
        <v>0.18</v>
      </c>
      <c r="Q2559" s="28"/>
      <c r="R2559" s="28"/>
      <c r="S2559" s="28"/>
      <c r="T2559" s="28"/>
    </row>
    <row r="2560" spans="1:20" ht="27" customHeight="1" x14ac:dyDescent="0.2">
      <c r="A2560" s="35" t="s">
        <v>7194</v>
      </c>
      <c r="B2560" s="36" t="s">
        <v>40</v>
      </c>
      <c r="C2560" s="36" t="s">
        <v>41</v>
      </c>
      <c r="D2560" s="36" t="s">
        <v>6957</v>
      </c>
      <c r="E2560" s="36" t="s">
        <v>7195</v>
      </c>
      <c r="F2560" s="36">
        <f t="shared" si="50"/>
        <v>6</v>
      </c>
      <c r="G2560" s="36" t="str">
        <f t="shared" si="51"/>
        <v>03/11/202608:10:03</v>
      </c>
      <c r="H2560" s="36" t="s">
        <v>6957</v>
      </c>
      <c r="I2560" s="37">
        <v>46092</v>
      </c>
      <c r="J2560" s="37" t="str">
        <f t="shared" si="52"/>
        <v>WD</v>
      </c>
      <c r="K2560" s="36" t="s">
        <v>7196</v>
      </c>
      <c r="L2560" s="36">
        <f t="shared" si="53"/>
        <v>8</v>
      </c>
      <c r="M2560" s="36" t="s">
        <v>5843</v>
      </c>
      <c r="N2560" s="38">
        <f t="shared" si="54"/>
        <v>6.7962962962963003E-2</v>
      </c>
      <c r="O2560" s="39">
        <v>71046</v>
      </c>
      <c r="P2560" s="40">
        <f>VLOOKUP(O2560,'CPT to wRVU'!$A$1:$C$9660,3,FALSE)</f>
        <v>0.22</v>
      </c>
      <c r="Q2560" s="25"/>
      <c r="R2560" s="25"/>
      <c r="S2560" s="25"/>
      <c r="T2560" s="25"/>
    </row>
    <row r="2561" spans="1:20" ht="37.5" customHeight="1" x14ac:dyDescent="0.2">
      <c r="A2561" s="29" t="s">
        <v>7197</v>
      </c>
      <c r="B2561" s="30" t="s">
        <v>40</v>
      </c>
      <c r="C2561" s="30" t="s">
        <v>41</v>
      </c>
      <c r="D2561" s="30" t="s">
        <v>6957</v>
      </c>
      <c r="E2561" s="30" t="s">
        <v>7198</v>
      </c>
      <c r="F2561" s="30">
        <f t="shared" si="50"/>
        <v>7</v>
      </c>
      <c r="G2561" s="30" t="str">
        <f t="shared" si="51"/>
        <v>03/11/202608:11:49</v>
      </c>
      <c r="H2561" s="30" t="s">
        <v>6957</v>
      </c>
      <c r="I2561" s="31">
        <v>46092</v>
      </c>
      <c r="J2561" s="31" t="str">
        <f t="shared" si="52"/>
        <v>WD</v>
      </c>
      <c r="K2561" s="30" t="s">
        <v>7199</v>
      </c>
      <c r="L2561" s="30">
        <f t="shared" si="53"/>
        <v>8</v>
      </c>
      <c r="M2561" s="30" t="s">
        <v>5843</v>
      </c>
      <c r="N2561" s="32">
        <f t="shared" si="54"/>
        <v>4.7210648148148127E-2</v>
      </c>
      <c r="O2561" s="33">
        <v>71046</v>
      </c>
      <c r="P2561" s="34">
        <f>VLOOKUP(O2561,'CPT to wRVU'!$A$1:$C$9660,3,FALSE)</f>
        <v>0.22</v>
      </c>
      <c r="Q2561" s="28"/>
      <c r="R2561" s="28"/>
      <c r="S2561" s="28"/>
      <c r="T2561" s="28"/>
    </row>
    <row r="2562" spans="1:20" ht="27" customHeight="1" x14ac:dyDescent="0.2">
      <c r="A2562" s="35" t="s">
        <v>7200</v>
      </c>
      <c r="B2562" s="36" t="s">
        <v>40</v>
      </c>
      <c r="C2562" s="36" t="s">
        <v>61</v>
      </c>
      <c r="D2562" s="36" t="s">
        <v>6957</v>
      </c>
      <c r="E2562" s="36" t="s">
        <v>7201</v>
      </c>
      <c r="F2562" s="36">
        <f t="shared" si="50"/>
        <v>7</v>
      </c>
      <c r="G2562" s="36" t="str">
        <f t="shared" si="51"/>
        <v>03/11/202608:15:20</v>
      </c>
      <c r="H2562" s="36" t="s">
        <v>6957</v>
      </c>
      <c r="I2562" s="37">
        <v>46092</v>
      </c>
      <c r="J2562" s="37" t="str">
        <f t="shared" si="52"/>
        <v>WD</v>
      </c>
      <c r="K2562" s="36" t="s">
        <v>7202</v>
      </c>
      <c r="L2562" s="36">
        <f t="shared" si="53"/>
        <v>8</v>
      </c>
      <c r="M2562" s="36" t="s">
        <v>5843</v>
      </c>
      <c r="N2562" s="38">
        <f t="shared" si="54"/>
        <v>4.7395833333333359E-2</v>
      </c>
      <c r="O2562" s="39">
        <v>71045</v>
      </c>
      <c r="P2562" s="40">
        <f>VLOOKUP(O2562,'CPT to wRVU'!$A$1:$C$9660,3,FALSE)</f>
        <v>0.18</v>
      </c>
      <c r="Q2562" s="25"/>
      <c r="R2562" s="25"/>
      <c r="S2562" s="25"/>
      <c r="T2562" s="25"/>
    </row>
    <row r="2563" spans="1:20" ht="27" customHeight="1" x14ac:dyDescent="0.2">
      <c r="A2563" s="29" t="s">
        <v>7203</v>
      </c>
      <c r="B2563" s="30" t="s">
        <v>171</v>
      </c>
      <c r="C2563" s="30" t="s">
        <v>387</v>
      </c>
      <c r="D2563" s="30" t="s">
        <v>6957</v>
      </c>
      <c r="E2563" s="30" t="s">
        <v>7204</v>
      </c>
      <c r="F2563" s="30">
        <f t="shared" si="50"/>
        <v>8</v>
      </c>
      <c r="G2563" s="30" t="str">
        <f t="shared" si="51"/>
        <v>03/11/202608:29:50</v>
      </c>
      <c r="H2563" s="30" t="s">
        <v>6957</v>
      </c>
      <c r="I2563" s="31">
        <v>46092</v>
      </c>
      <c r="J2563" s="31" t="str">
        <f t="shared" si="52"/>
        <v>WD</v>
      </c>
      <c r="K2563" s="30" t="s">
        <v>7205</v>
      </c>
      <c r="L2563" s="30">
        <f t="shared" si="53"/>
        <v>8</v>
      </c>
      <c r="M2563" s="30" t="s">
        <v>5843</v>
      </c>
      <c r="N2563" s="32">
        <f t="shared" si="54"/>
        <v>1.0810185185185173E-2</v>
      </c>
      <c r="O2563" s="33">
        <v>76856</v>
      </c>
      <c r="P2563" s="34">
        <f>VLOOKUP(O2563,'CPT to wRVU'!$A$1:$C$9660,3,FALSE)</f>
        <v>0.69</v>
      </c>
      <c r="Q2563" s="28"/>
      <c r="R2563" s="28"/>
      <c r="S2563" s="28"/>
      <c r="T2563" s="28"/>
    </row>
    <row r="2564" spans="1:20" ht="37.5" customHeight="1" x14ac:dyDescent="0.2">
      <c r="A2564" s="35" t="s">
        <v>7206</v>
      </c>
      <c r="B2564" s="36" t="s">
        <v>171</v>
      </c>
      <c r="C2564" s="36" t="s">
        <v>391</v>
      </c>
      <c r="D2564" s="36" t="s">
        <v>6957</v>
      </c>
      <c r="E2564" s="36" t="s">
        <v>7207</v>
      </c>
      <c r="F2564" s="36">
        <f t="shared" si="50"/>
        <v>8</v>
      </c>
      <c r="G2564" s="36" t="str">
        <f t="shared" si="51"/>
        <v>03/11/202608:29:50</v>
      </c>
      <c r="H2564" s="36" t="s">
        <v>6957</v>
      </c>
      <c r="I2564" s="37">
        <v>46092</v>
      </c>
      <c r="J2564" s="37" t="str">
        <f t="shared" si="52"/>
        <v>WD</v>
      </c>
      <c r="K2564" s="36" t="s">
        <v>7205</v>
      </c>
      <c r="L2564" s="36">
        <f t="shared" si="53"/>
        <v>8</v>
      </c>
      <c r="M2564" s="36" t="s">
        <v>5843</v>
      </c>
      <c r="N2564" s="38">
        <f t="shared" si="54"/>
        <v>1.0856481481481439E-2</v>
      </c>
      <c r="O2564" s="39">
        <v>76830</v>
      </c>
      <c r="P2564" s="40">
        <f>VLOOKUP(O2564,'CPT to wRVU'!$A$1:$C$9660,3,FALSE)</f>
        <v>0.69</v>
      </c>
      <c r="Q2564" s="25"/>
      <c r="R2564" s="25"/>
      <c r="S2564" s="25"/>
      <c r="T2564" s="25"/>
    </row>
    <row r="2565" spans="1:20" ht="37.5" customHeight="1" x14ac:dyDescent="0.2">
      <c r="A2565" s="29" t="s">
        <v>7208</v>
      </c>
      <c r="B2565" s="30" t="s">
        <v>40</v>
      </c>
      <c r="C2565" s="30" t="s">
        <v>477</v>
      </c>
      <c r="D2565" s="30" t="s">
        <v>6957</v>
      </c>
      <c r="E2565" s="30" t="s">
        <v>7209</v>
      </c>
      <c r="F2565" s="30">
        <f t="shared" si="50"/>
        <v>8</v>
      </c>
      <c r="G2565" s="30" t="str">
        <f t="shared" si="51"/>
        <v>03/11/202608:42:36</v>
      </c>
      <c r="H2565" s="30" t="s">
        <v>6957</v>
      </c>
      <c r="I2565" s="31">
        <v>46092</v>
      </c>
      <c r="J2565" s="31" t="str">
        <f t="shared" si="52"/>
        <v>WD</v>
      </c>
      <c r="K2565" s="30" t="s">
        <v>7210</v>
      </c>
      <c r="L2565" s="30">
        <f t="shared" si="53"/>
        <v>8</v>
      </c>
      <c r="M2565" s="30" t="s">
        <v>5843</v>
      </c>
      <c r="N2565" s="32">
        <f t="shared" si="54"/>
        <v>1.5590277777777772E-2</v>
      </c>
      <c r="O2565" s="33">
        <v>73552</v>
      </c>
      <c r="P2565" s="34">
        <f>VLOOKUP(O2565,'CPT to wRVU'!$A$1:$C$9660,3,FALSE)</f>
        <v>0.18</v>
      </c>
      <c r="Q2565" s="28"/>
      <c r="R2565" s="28"/>
      <c r="S2565" s="28"/>
      <c r="T2565" s="28"/>
    </row>
    <row r="2566" spans="1:20" ht="27" customHeight="1" x14ac:dyDescent="0.2">
      <c r="A2566" s="35" t="s">
        <v>7211</v>
      </c>
      <c r="B2566" s="36" t="s">
        <v>40</v>
      </c>
      <c r="C2566" s="36" t="s">
        <v>2910</v>
      </c>
      <c r="D2566" s="36" t="s">
        <v>6957</v>
      </c>
      <c r="E2566" s="36" t="s">
        <v>7209</v>
      </c>
      <c r="F2566" s="36">
        <f t="shared" si="50"/>
        <v>8</v>
      </c>
      <c r="G2566" s="36" t="str">
        <f t="shared" si="51"/>
        <v>03/11/202608:46:43</v>
      </c>
      <c r="H2566" s="36" t="s">
        <v>6957</v>
      </c>
      <c r="I2566" s="37">
        <v>46092</v>
      </c>
      <c r="J2566" s="37" t="str">
        <f t="shared" si="52"/>
        <v>WD</v>
      </c>
      <c r="K2566" s="36" t="s">
        <v>7212</v>
      </c>
      <c r="L2566" s="36">
        <f t="shared" si="53"/>
        <v>8</v>
      </c>
      <c r="M2566" s="36" t="s">
        <v>5843</v>
      </c>
      <c r="N2566" s="38">
        <f t="shared" si="54"/>
        <v>1.844907407407409E-2</v>
      </c>
      <c r="O2566" s="39">
        <v>73130</v>
      </c>
      <c r="P2566" s="40">
        <f>VLOOKUP(O2566,'CPT to wRVU'!$A$1:$C$9660,3,FALSE)</f>
        <v>0.17</v>
      </c>
      <c r="Q2566" s="25"/>
      <c r="R2566" s="25"/>
      <c r="S2566" s="25"/>
      <c r="T2566" s="25"/>
    </row>
    <row r="2567" spans="1:20" ht="27" customHeight="1" x14ac:dyDescent="0.2">
      <c r="A2567" s="29" t="s">
        <v>7213</v>
      </c>
      <c r="B2567" s="30" t="s">
        <v>40</v>
      </c>
      <c r="C2567" s="30" t="s">
        <v>61</v>
      </c>
      <c r="D2567" s="30" t="s">
        <v>6957</v>
      </c>
      <c r="E2567" s="30" t="s">
        <v>7214</v>
      </c>
      <c r="F2567" s="30">
        <f t="shared" si="50"/>
        <v>2</v>
      </c>
      <c r="G2567" s="30" t="str">
        <f t="shared" si="51"/>
        <v>03/11/202608:55:35</v>
      </c>
      <c r="H2567" s="30" t="s">
        <v>6957</v>
      </c>
      <c r="I2567" s="31">
        <v>46092</v>
      </c>
      <c r="J2567" s="31" t="str">
        <f t="shared" si="52"/>
        <v>WD</v>
      </c>
      <c r="K2567" s="30" t="s">
        <v>7215</v>
      </c>
      <c r="L2567" s="30">
        <f t="shared" si="53"/>
        <v>8</v>
      </c>
      <c r="M2567" s="30" t="s">
        <v>5843</v>
      </c>
      <c r="N2567" s="32">
        <f t="shared" si="54"/>
        <v>0.25476851851851851</v>
      </c>
      <c r="O2567" s="33">
        <v>71045</v>
      </c>
      <c r="P2567" s="34">
        <f>VLOOKUP(O2567,'CPT to wRVU'!$A$1:$C$9660,3,FALSE)</f>
        <v>0.18</v>
      </c>
      <c r="Q2567" s="28"/>
      <c r="R2567" s="28"/>
      <c r="S2567" s="28"/>
      <c r="T2567" s="28"/>
    </row>
    <row r="2568" spans="1:20" ht="27" customHeight="1" x14ac:dyDescent="0.2">
      <c r="A2568" s="35" t="s">
        <v>7216</v>
      </c>
      <c r="B2568" s="36" t="s">
        <v>171</v>
      </c>
      <c r="C2568" s="36" t="s">
        <v>7217</v>
      </c>
      <c r="D2568" s="36" t="s">
        <v>6957</v>
      </c>
      <c r="E2568" s="36" t="s">
        <v>7218</v>
      </c>
      <c r="F2568" s="36">
        <f t="shared" si="50"/>
        <v>8</v>
      </c>
      <c r="G2568" s="36" t="str">
        <f t="shared" si="51"/>
        <v>03/11/202609:05:26</v>
      </c>
      <c r="H2568" s="36" t="s">
        <v>6957</v>
      </c>
      <c r="I2568" s="37">
        <v>46092</v>
      </c>
      <c r="J2568" s="37" t="str">
        <f t="shared" si="52"/>
        <v>WD</v>
      </c>
      <c r="K2568" s="36" t="s">
        <v>7219</v>
      </c>
      <c r="L2568" s="36">
        <f t="shared" si="53"/>
        <v>9</v>
      </c>
      <c r="M2568" s="36" t="s">
        <v>5843</v>
      </c>
      <c r="N2568" s="38">
        <f t="shared" si="54"/>
        <v>7.465277777777779E-3</v>
      </c>
      <c r="O2568" s="39">
        <v>76775</v>
      </c>
      <c r="P2568" s="40">
        <f>VLOOKUP(O2568,'CPT to wRVU'!$A$1:$C$9660,3,FALSE)</f>
        <v>0.57999999999999996</v>
      </c>
      <c r="Q2568" s="25"/>
      <c r="R2568" s="25">
        <f>SUM(P2568:P2575)</f>
        <v>8.6599999999999984</v>
      </c>
      <c r="S2568" s="26">
        <f>(R2568*55)-450</f>
        <v>26.299999999999898</v>
      </c>
      <c r="T2568" s="25"/>
    </row>
    <row r="2569" spans="1:20" ht="27" customHeight="1" x14ac:dyDescent="0.2">
      <c r="A2569" s="29" t="s">
        <v>7220</v>
      </c>
      <c r="B2569" s="30" t="s">
        <v>21</v>
      </c>
      <c r="C2569" s="30" t="s">
        <v>80</v>
      </c>
      <c r="D2569" s="30" t="s">
        <v>6957</v>
      </c>
      <c r="E2569" s="30" t="s">
        <v>7221</v>
      </c>
      <c r="F2569" s="30">
        <f t="shared" si="50"/>
        <v>8</v>
      </c>
      <c r="G2569" s="30" t="str">
        <f t="shared" si="51"/>
        <v>03/11/202609:17:06</v>
      </c>
      <c r="H2569" s="30" t="s">
        <v>6957</v>
      </c>
      <c r="I2569" s="31">
        <v>46092</v>
      </c>
      <c r="J2569" s="31" t="str">
        <f t="shared" si="52"/>
        <v>WD</v>
      </c>
      <c r="K2569" s="30" t="s">
        <v>7222</v>
      </c>
      <c r="L2569" s="30">
        <f t="shared" si="53"/>
        <v>9</v>
      </c>
      <c r="M2569" s="30" t="s">
        <v>5843</v>
      </c>
      <c r="N2569" s="32">
        <f t="shared" si="54"/>
        <v>1.6747685185185213E-2</v>
      </c>
      <c r="O2569" s="33">
        <v>71275</v>
      </c>
      <c r="P2569" s="34">
        <f>VLOOKUP(O2569,'CPT to wRVU'!$A$1:$C$9660,3,FALSE)</f>
        <v>1.82</v>
      </c>
      <c r="Q2569" s="28"/>
      <c r="R2569" s="28"/>
      <c r="S2569" s="28"/>
      <c r="T2569" s="28"/>
    </row>
    <row r="2570" spans="1:20" ht="27" customHeight="1" x14ac:dyDescent="0.2">
      <c r="A2570" s="35" t="s">
        <v>7223</v>
      </c>
      <c r="B2570" s="36" t="s">
        <v>171</v>
      </c>
      <c r="C2570" s="36" t="s">
        <v>447</v>
      </c>
      <c r="D2570" s="36" t="s">
        <v>6957</v>
      </c>
      <c r="E2570" s="36" t="s">
        <v>7224</v>
      </c>
      <c r="F2570" s="36">
        <f t="shared" si="50"/>
        <v>9</v>
      </c>
      <c r="G2570" s="36" t="str">
        <f t="shared" si="51"/>
        <v>03/11/202609:24:39</v>
      </c>
      <c r="H2570" s="36" t="s">
        <v>6957</v>
      </c>
      <c r="I2570" s="37">
        <v>46092</v>
      </c>
      <c r="J2570" s="37" t="str">
        <f t="shared" si="52"/>
        <v>WD</v>
      </c>
      <c r="K2570" s="36" t="s">
        <v>7225</v>
      </c>
      <c r="L2570" s="36">
        <f t="shared" si="53"/>
        <v>9</v>
      </c>
      <c r="M2570" s="36" t="s">
        <v>5843</v>
      </c>
      <c r="N2570" s="38">
        <f t="shared" si="54"/>
        <v>1.6759259259259252E-2</v>
      </c>
      <c r="O2570" s="39">
        <v>76801</v>
      </c>
      <c r="P2570" s="40">
        <f>VLOOKUP(O2570,'CPT to wRVU'!$A$1:$C$9660,3,FALSE)</f>
        <v>0.99</v>
      </c>
      <c r="Q2570" s="25"/>
      <c r="R2570" s="25"/>
      <c r="S2570" s="25"/>
      <c r="T2570" s="25"/>
    </row>
    <row r="2571" spans="1:20" ht="27" customHeight="1" x14ac:dyDescent="0.2">
      <c r="A2571" s="29" t="s">
        <v>7226</v>
      </c>
      <c r="B2571" s="30" t="s">
        <v>171</v>
      </c>
      <c r="C2571" s="30" t="s">
        <v>1911</v>
      </c>
      <c r="D2571" s="30" t="s">
        <v>6957</v>
      </c>
      <c r="E2571" s="30" t="s">
        <v>7227</v>
      </c>
      <c r="F2571" s="30">
        <f t="shared" si="50"/>
        <v>9</v>
      </c>
      <c r="G2571" s="30" t="str">
        <f t="shared" si="51"/>
        <v>03/11/202609:24:39</v>
      </c>
      <c r="H2571" s="30" t="s">
        <v>6957</v>
      </c>
      <c r="I2571" s="31">
        <v>46092</v>
      </c>
      <c r="J2571" s="31" t="str">
        <f t="shared" si="52"/>
        <v>WD</v>
      </c>
      <c r="K2571" s="30" t="s">
        <v>7225</v>
      </c>
      <c r="L2571" s="30">
        <f t="shared" si="53"/>
        <v>9</v>
      </c>
      <c r="M2571" s="30" t="s">
        <v>5843</v>
      </c>
      <c r="N2571" s="32">
        <f t="shared" si="54"/>
        <v>1.6273148148148175E-2</v>
      </c>
      <c r="O2571" s="33">
        <v>76817</v>
      </c>
      <c r="P2571" s="34">
        <f>VLOOKUP(O2571,'CPT to wRVU'!$A$1:$C$9660,3,FALSE)</f>
        <v>0.75</v>
      </c>
      <c r="Q2571" s="28"/>
      <c r="R2571" s="28"/>
      <c r="S2571" s="28"/>
      <c r="T2571" s="28"/>
    </row>
    <row r="2572" spans="1:20" ht="27" customHeight="1" x14ac:dyDescent="0.2">
      <c r="A2572" s="35" t="s">
        <v>7228</v>
      </c>
      <c r="B2572" s="36" t="s">
        <v>21</v>
      </c>
      <c r="C2572" s="36" t="s">
        <v>28</v>
      </c>
      <c r="D2572" s="36" t="s">
        <v>6957</v>
      </c>
      <c r="E2572" s="36" t="s">
        <v>7229</v>
      </c>
      <c r="F2572" s="36">
        <f t="shared" si="50"/>
        <v>9</v>
      </c>
      <c r="G2572" s="36" t="str">
        <f t="shared" si="51"/>
        <v>03/11/202609:43:56</v>
      </c>
      <c r="H2572" s="36" t="s">
        <v>6957</v>
      </c>
      <c r="I2572" s="37">
        <v>46092</v>
      </c>
      <c r="J2572" s="37" t="str">
        <f t="shared" si="52"/>
        <v>WD</v>
      </c>
      <c r="K2572" s="36" t="s">
        <v>7230</v>
      </c>
      <c r="L2572" s="36">
        <f t="shared" si="53"/>
        <v>9</v>
      </c>
      <c r="M2572" s="36" t="s">
        <v>5843</v>
      </c>
      <c r="N2572" s="38">
        <f t="shared" si="54"/>
        <v>1.4189814814814794E-2</v>
      </c>
      <c r="O2572" s="39">
        <v>70450</v>
      </c>
      <c r="P2572" s="40">
        <f>VLOOKUP(O2572,'CPT to wRVU'!$A$1:$C$9660,3,FALSE)</f>
        <v>0.85</v>
      </c>
      <c r="Q2572" s="25"/>
      <c r="R2572" s="25"/>
      <c r="S2572" s="25"/>
      <c r="T2572" s="25"/>
    </row>
    <row r="2573" spans="1:20" ht="27" customHeight="1" x14ac:dyDescent="0.2">
      <c r="A2573" s="29" t="s">
        <v>7231</v>
      </c>
      <c r="B2573" s="30" t="s">
        <v>21</v>
      </c>
      <c r="C2573" s="30" t="s">
        <v>72</v>
      </c>
      <c r="D2573" s="30" t="s">
        <v>6957</v>
      </c>
      <c r="E2573" s="30" t="s">
        <v>7232</v>
      </c>
      <c r="F2573" s="30">
        <f t="shared" si="50"/>
        <v>9</v>
      </c>
      <c r="G2573" s="30" t="str">
        <f t="shared" si="51"/>
        <v>03/11/202609:49:16</v>
      </c>
      <c r="H2573" s="30" t="s">
        <v>6957</v>
      </c>
      <c r="I2573" s="31">
        <v>46092</v>
      </c>
      <c r="J2573" s="31" t="str">
        <f t="shared" si="52"/>
        <v>WD</v>
      </c>
      <c r="K2573" s="30" t="s">
        <v>7233</v>
      </c>
      <c r="L2573" s="30">
        <f t="shared" si="53"/>
        <v>9</v>
      </c>
      <c r="M2573" s="30" t="s">
        <v>5843</v>
      </c>
      <c r="N2573" s="32">
        <f t="shared" si="54"/>
        <v>8.1828703703703543E-3</v>
      </c>
      <c r="O2573" s="33">
        <v>70498</v>
      </c>
      <c r="P2573" s="34">
        <f>VLOOKUP(O2573,'CPT to wRVU'!$A$1:$C$9660,3,FALSE)</f>
        <v>1.75</v>
      </c>
      <c r="Q2573" s="28"/>
      <c r="R2573" s="28"/>
      <c r="S2573" s="28"/>
      <c r="T2573" s="28"/>
    </row>
    <row r="2574" spans="1:20" ht="27" customHeight="1" x14ac:dyDescent="0.2">
      <c r="A2574" s="35" t="s">
        <v>7234</v>
      </c>
      <c r="B2574" s="36" t="s">
        <v>21</v>
      </c>
      <c r="C2574" s="36" t="s">
        <v>76</v>
      </c>
      <c r="D2574" s="36" t="s">
        <v>6957</v>
      </c>
      <c r="E2574" s="36" t="s">
        <v>7232</v>
      </c>
      <c r="F2574" s="36">
        <f t="shared" si="50"/>
        <v>9</v>
      </c>
      <c r="G2574" s="36" t="str">
        <f t="shared" si="51"/>
        <v>03/11/202609:49:16</v>
      </c>
      <c r="H2574" s="36" t="s">
        <v>6957</v>
      </c>
      <c r="I2574" s="37">
        <v>46092</v>
      </c>
      <c r="J2574" s="37" t="str">
        <f t="shared" si="52"/>
        <v>WD</v>
      </c>
      <c r="K2574" s="36" t="s">
        <v>7233</v>
      </c>
      <c r="L2574" s="36">
        <f t="shared" si="53"/>
        <v>9</v>
      </c>
      <c r="M2574" s="36" t="s">
        <v>5843</v>
      </c>
      <c r="N2574" s="38">
        <f t="shared" si="54"/>
        <v>8.1828703703703543E-3</v>
      </c>
      <c r="O2574" s="39">
        <v>70496</v>
      </c>
      <c r="P2574" s="40">
        <f>VLOOKUP(O2574,'CPT to wRVU'!$A$1:$C$9660,3,FALSE)</f>
        <v>1.75</v>
      </c>
      <c r="Q2574" s="25"/>
      <c r="R2574" s="25"/>
      <c r="S2574" s="25"/>
      <c r="T2574" s="25"/>
    </row>
    <row r="2575" spans="1:20" ht="27" customHeight="1" x14ac:dyDescent="0.2">
      <c r="A2575" s="29" t="s">
        <v>7235</v>
      </c>
      <c r="B2575" s="30" t="s">
        <v>40</v>
      </c>
      <c r="C2575" s="30" t="s">
        <v>97</v>
      </c>
      <c r="D2575" s="30" t="s">
        <v>6957</v>
      </c>
      <c r="E2575" s="30" t="s">
        <v>7236</v>
      </c>
      <c r="F2575" s="30">
        <f t="shared" si="50"/>
        <v>9</v>
      </c>
      <c r="G2575" s="30" t="str">
        <f t="shared" si="51"/>
        <v>03/11/202609:54:44</v>
      </c>
      <c r="H2575" s="30" t="s">
        <v>6957</v>
      </c>
      <c r="I2575" s="31">
        <v>46092</v>
      </c>
      <c r="J2575" s="31" t="str">
        <f t="shared" si="52"/>
        <v>WD</v>
      </c>
      <c r="K2575" s="30" t="s">
        <v>7237</v>
      </c>
      <c r="L2575" s="30">
        <f t="shared" si="53"/>
        <v>9</v>
      </c>
      <c r="M2575" s="30" t="s">
        <v>5843</v>
      </c>
      <c r="N2575" s="32">
        <f t="shared" si="54"/>
        <v>5.2199074074074092E-3</v>
      </c>
      <c r="O2575" s="33">
        <v>73610</v>
      </c>
      <c r="P2575" s="34">
        <f>VLOOKUP(O2575,'CPT to wRVU'!$A$1:$C$9660,3,FALSE)</f>
        <v>0.17</v>
      </c>
      <c r="Q2575" s="28"/>
      <c r="R2575" s="28"/>
      <c r="S2575" s="28"/>
      <c r="T2575" s="28"/>
    </row>
    <row r="2576" spans="1:20" ht="27" customHeight="1" x14ac:dyDescent="0.2">
      <c r="A2576" s="35" t="s">
        <v>7238</v>
      </c>
      <c r="B2576" s="36" t="s">
        <v>171</v>
      </c>
      <c r="C2576" s="36" t="s">
        <v>387</v>
      </c>
      <c r="D2576" s="36" t="s">
        <v>6957</v>
      </c>
      <c r="E2576" s="36" t="s">
        <v>7239</v>
      </c>
      <c r="F2576" s="36">
        <f t="shared" si="50"/>
        <v>9</v>
      </c>
      <c r="G2576" s="36" t="str">
        <f t="shared" si="51"/>
        <v>03/11/202610:29:23</v>
      </c>
      <c r="H2576" s="36" t="s">
        <v>6957</v>
      </c>
      <c r="I2576" s="37">
        <v>46092</v>
      </c>
      <c r="J2576" s="37" t="str">
        <f t="shared" si="52"/>
        <v>WD</v>
      </c>
      <c r="K2576" s="36" t="s">
        <v>7240</v>
      </c>
      <c r="L2576" s="36">
        <f t="shared" si="53"/>
        <v>10</v>
      </c>
      <c r="M2576" s="36" t="s">
        <v>5843</v>
      </c>
      <c r="N2576" s="38">
        <f t="shared" si="54"/>
        <v>2.2245370370370388E-2</v>
      </c>
      <c r="O2576" s="39">
        <v>76856</v>
      </c>
      <c r="P2576" s="40">
        <f>VLOOKUP(O2576,'CPT to wRVU'!$A$1:$C$9660,3,FALSE)</f>
        <v>0.69</v>
      </c>
      <c r="Q2576" s="25"/>
      <c r="R2576" s="25">
        <f>SUM(P2576:P2581)</f>
        <v>5.04</v>
      </c>
      <c r="S2576" s="25"/>
      <c r="T2576" s="25"/>
    </row>
    <row r="2577" spans="1:20" ht="27" customHeight="1" x14ac:dyDescent="0.2">
      <c r="A2577" s="29" t="s">
        <v>7241</v>
      </c>
      <c r="B2577" s="30" t="s">
        <v>171</v>
      </c>
      <c r="C2577" s="30" t="s">
        <v>391</v>
      </c>
      <c r="D2577" s="30" t="s">
        <v>6957</v>
      </c>
      <c r="E2577" s="30" t="s">
        <v>7239</v>
      </c>
      <c r="F2577" s="30">
        <f t="shared" si="50"/>
        <v>9</v>
      </c>
      <c r="G2577" s="30" t="str">
        <f t="shared" si="51"/>
        <v>03/11/202610:29:23</v>
      </c>
      <c r="H2577" s="30" t="s">
        <v>6957</v>
      </c>
      <c r="I2577" s="31">
        <v>46092</v>
      </c>
      <c r="J2577" s="31" t="str">
        <f t="shared" si="52"/>
        <v>WD</v>
      </c>
      <c r="K2577" s="30" t="s">
        <v>7240</v>
      </c>
      <c r="L2577" s="30">
        <f t="shared" si="53"/>
        <v>10</v>
      </c>
      <c r="M2577" s="30" t="s">
        <v>5843</v>
      </c>
      <c r="N2577" s="32">
        <f t="shared" si="54"/>
        <v>2.2245370370370388E-2</v>
      </c>
      <c r="O2577" s="33">
        <v>76830</v>
      </c>
      <c r="P2577" s="34">
        <f>VLOOKUP(O2577,'CPT to wRVU'!$A$1:$C$9660,3,FALSE)</f>
        <v>0.69</v>
      </c>
      <c r="Q2577" s="28"/>
      <c r="R2577" s="28"/>
      <c r="S2577" s="28"/>
      <c r="T2577" s="28"/>
    </row>
    <row r="2578" spans="1:20" ht="27" customHeight="1" x14ac:dyDescent="0.2">
      <c r="A2578" s="35" t="s">
        <v>7242</v>
      </c>
      <c r="B2578" s="36" t="s">
        <v>171</v>
      </c>
      <c r="C2578" s="36" t="s">
        <v>179</v>
      </c>
      <c r="D2578" s="36" t="s">
        <v>6957</v>
      </c>
      <c r="E2578" s="36" t="s">
        <v>7243</v>
      </c>
      <c r="F2578" s="36">
        <f t="shared" si="50"/>
        <v>10</v>
      </c>
      <c r="G2578" s="36" t="str">
        <f t="shared" si="51"/>
        <v>03/11/202610:30:15</v>
      </c>
      <c r="H2578" s="36" t="s">
        <v>6957</v>
      </c>
      <c r="I2578" s="37">
        <v>46092</v>
      </c>
      <c r="J2578" s="37" t="str">
        <f t="shared" si="52"/>
        <v>WD</v>
      </c>
      <c r="K2578" s="36" t="s">
        <v>6003</v>
      </c>
      <c r="L2578" s="36">
        <f t="shared" si="53"/>
        <v>10</v>
      </c>
      <c r="M2578" s="36" t="s">
        <v>5843</v>
      </c>
      <c r="N2578" s="38">
        <f t="shared" si="54"/>
        <v>1.5601851851851867E-2</v>
      </c>
      <c r="O2578" s="39">
        <v>76705</v>
      </c>
      <c r="P2578" s="40">
        <f>VLOOKUP(O2578,'CPT to wRVU'!$A$1:$C$9660,3,FALSE)</f>
        <v>0.59</v>
      </c>
      <c r="Q2578" s="25"/>
      <c r="R2578" s="25"/>
      <c r="S2578" s="25"/>
      <c r="T2578" s="25"/>
    </row>
    <row r="2579" spans="1:20" ht="27" customHeight="1" x14ac:dyDescent="0.2">
      <c r="A2579" s="29" t="s">
        <v>7244</v>
      </c>
      <c r="B2579" s="30" t="s">
        <v>171</v>
      </c>
      <c r="C2579" s="30" t="s">
        <v>179</v>
      </c>
      <c r="D2579" s="30" t="s">
        <v>6957</v>
      </c>
      <c r="E2579" s="30" t="s">
        <v>7245</v>
      </c>
      <c r="F2579" s="30">
        <f t="shared" si="50"/>
        <v>9</v>
      </c>
      <c r="G2579" s="30" t="str">
        <f t="shared" si="51"/>
        <v>03/11/202610:39:36</v>
      </c>
      <c r="H2579" s="30" t="s">
        <v>6957</v>
      </c>
      <c r="I2579" s="31">
        <v>46092</v>
      </c>
      <c r="J2579" s="31" t="str">
        <f t="shared" si="52"/>
        <v>WD</v>
      </c>
      <c r="K2579" s="30" t="s">
        <v>7246</v>
      </c>
      <c r="L2579" s="30">
        <f t="shared" si="53"/>
        <v>10</v>
      </c>
      <c r="M2579" s="30" t="s">
        <v>5843</v>
      </c>
      <c r="N2579" s="32">
        <f t="shared" si="54"/>
        <v>2.871527777777777E-2</v>
      </c>
      <c r="O2579" s="33">
        <v>76705</v>
      </c>
      <c r="P2579" s="34">
        <f>VLOOKUP(O2579,'CPT to wRVU'!$A$1:$C$9660,3,FALSE)</f>
        <v>0.59</v>
      </c>
      <c r="Q2579" s="28"/>
      <c r="R2579" s="28"/>
      <c r="S2579" s="28"/>
      <c r="T2579" s="28"/>
    </row>
    <row r="2580" spans="1:20" ht="27" customHeight="1" x14ac:dyDescent="0.2">
      <c r="A2580" s="35" t="s">
        <v>7247</v>
      </c>
      <c r="B2580" s="36" t="s">
        <v>171</v>
      </c>
      <c r="C2580" s="36" t="s">
        <v>408</v>
      </c>
      <c r="D2580" s="36" t="s">
        <v>6957</v>
      </c>
      <c r="E2580" s="36" t="s">
        <v>7248</v>
      </c>
      <c r="F2580" s="36">
        <f t="shared" si="50"/>
        <v>10</v>
      </c>
      <c r="G2580" s="36" t="str">
        <f t="shared" si="51"/>
        <v>03/11/202610:44:41</v>
      </c>
      <c r="H2580" s="36" t="s">
        <v>6957</v>
      </c>
      <c r="I2580" s="37">
        <v>46092</v>
      </c>
      <c r="J2580" s="37" t="str">
        <f t="shared" si="52"/>
        <v>WD</v>
      </c>
      <c r="K2580" s="36" t="s">
        <v>7249</v>
      </c>
      <c r="L2580" s="36">
        <f t="shared" si="53"/>
        <v>10</v>
      </c>
      <c r="M2580" s="36" t="s">
        <v>5843</v>
      </c>
      <c r="N2580" s="38">
        <f t="shared" si="54"/>
        <v>2.5833333333333375E-2</v>
      </c>
      <c r="O2580" s="39">
        <v>76770</v>
      </c>
      <c r="P2580" s="40">
        <f>VLOOKUP(O2580,'CPT to wRVU'!$A$1:$C$9660,3,FALSE)</f>
        <v>0.74</v>
      </c>
      <c r="Q2580" s="25"/>
      <c r="R2580" s="25"/>
      <c r="S2580" s="25"/>
      <c r="T2580" s="25"/>
    </row>
    <row r="2581" spans="1:20" ht="37.5" customHeight="1" x14ac:dyDescent="0.2">
      <c r="A2581" s="29" t="s">
        <v>7250</v>
      </c>
      <c r="B2581" s="30" t="s">
        <v>21</v>
      </c>
      <c r="C2581" s="30" t="s">
        <v>1016</v>
      </c>
      <c r="D2581" s="30" t="s">
        <v>6957</v>
      </c>
      <c r="E2581" s="30" t="s">
        <v>7251</v>
      </c>
      <c r="F2581" s="30">
        <f t="shared" si="50"/>
        <v>9</v>
      </c>
      <c r="G2581" s="30" t="str">
        <f t="shared" si="51"/>
        <v>03/11/202610:55:28</v>
      </c>
      <c r="H2581" s="30" t="s">
        <v>6957</v>
      </c>
      <c r="I2581" s="31">
        <v>46092</v>
      </c>
      <c r="J2581" s="31" t="str">
        <f t="shared" si="52"/>
        <v>WD</v>
      </c>
      <c r="K2581" s="30" t="s">
        <v>7252</v>
      </c>
      <c r="L2581" s="30">
        <f t="shared" si="53"/>
        <v>10</v>
      </c>
      <c r="M2581" s="30" t="s">
        <v>5843</v>
      </c>
      <c r="N2581" s="32">
        <f t="shared" si="54"/>
        <v>4.0752314814814838E-2</v>
      </c>
      <c r="O2581" s="33">
        <v>74176</v>
      </c>
      <c r="P2581" s="34">
        <f>VLOOKUP(O2581,'CPT to wRVU'!$A$1:$C$9660,3,FALSE)</f>
        <v>1.74</v>
      </c>
      <c r="Q2581" s="28"/>
      <c r="R2581" s="28"/>
      <c r="S2581" s="28"/>
      <c r="T2581" s="28"/>
    </row>
    <row r="2582" spans="1:20" ht="27" customHeight="1" x14ac:dyDescent="0.2">
      <c r="A2582" s="35" t="s">
        <v>7253</v>
      </c>
      <c r="B2582" s="36" t="s">
        <v>21</v>
      </c>
      <c r="C2582" s="36" t="s">
        <v>412</v>
      </c>
      <c r="D2582" s="36" t="s">
        <v>6957</v>
      </c>
      <c r="E2582" s="36" t="s">
        <v>7254</v>
      </c>
      <c r="F2582" s="36">
        <f t="shared" si="50"/>
        <v>10</v>
      </c>
      <c r="G2582" s="36" t="str">
        <f t="shared" si="51"/>
        <v>03/11/202611:10:44</v>
      </c>
      <c r="H2582" s="36" t="s">
        <v>6957</v>
      </c>
      <c r="I2582" s="37">
        <v>46092</v>
      </c>
      <c r="J2582" s="37" t="str">
        <f t="shared" si="52"/>
        <v>WD</v>
      </c>
      <c r="K2582" s="36" t="s">
        <v>7255</v>
      </c>
      <c r="L2582" s="36">
        <f t="shared" si="53"/>
        <v>11</v>
      </c>
      <c r="M2582" s="36" t="s">
        <v>5843</v>
      </c>
      <c r="N2582" s="38">
        <f t="shared" si="54"/>
        <v>4.6562500000000007E-2</v>
      </c>
      <c r="O2582" s="39">
        <v>74178</v>
      </c>
      <c r="P2582" s="40">
        <f>VLOOKUP(O2582,'CPT to wRVU'!$A$1:$C$9660,3,FALSE)</f>
        <v>2.0099999999999998</v>
      </c>
      <c r="Q2582" s="25"/>
      <c r="R2582" s="25">
        <f>SUM(P2582:P2587)</f>
        <v>4.59</v>
      </c>
      <c r="S2582" s="25"/>
      <c r="T2582" s="25"/>
    </row>
    <row r="2583" spans="1:20" ht="27" customHeight="1" x14ac:dyDescent="0.2">
      <c r="A2583" s="29" t="s">
        <v>7256</v>
      </c>
      <c r="B2583" s="30" t="s">
        <v>40</v>
      </c>
      <c r="C2583" s="30" t="s">
        <v>61</v>
      </c>
      <c r="D2583" s="30" t="s">
        <v>6957</v>
      </c>
      <c r="E2583" s="30" t="s">
        <v>7257</v>
      </c>
      <c r="F2583" s="30">
        <f t="shared" si="50"/>
        <v>5</v>
      </c>
      <c r="G2583" s="30" t="str">
        <f t="shared" si="51"/>
        <v>03/11/202611:18:59</v>
      </c>
      <c r="H2583" s="30" t="s">
        <v>6957</v>
      </c>
      <c r="I2583" s="31">
        <v>46092</v>
      </c>
      <c r="J2583" s="31" t="str">
        <f t="shared" si="52"/>
        <v>WD</v>
      </c>
      <c r="K2583" s="30" t="s">
        <v>7258</v>
      </c>
      <c r="L2583" s="30">
        <f t="shared" si="53"/>
        <v>11</v>
      </c>
      <c r="M2583" s="30" t="s">
        <v>5843</v>
      </c>
      <c r="N2583" s="32">
        <f t="shared" si="54"/>
        <v>0.25915509259259262</v>
      </c>
      <c r="O2583" s="33">
        <v>71045</v>
      </c>
      <c r="P2583" s="34">
        <f>VLOOKUP(O2583,'CPT to wRVU'!$A$1:$C$9660,3,FALSE)</f>
        <v>0.18</v>
      </c>
      <c r="Q2583" s="28"/>
      <c r="R2583" s="28"/>
      <c r="S2583" s="28"/>
      <c r="T2583" s="28"/>
    </row>
    <row r="2584" spans="1:20" ht="27" customHeight="1" x14ac:dyDescent="0.2">
      <c r="A2584" s="35" t="s">
        <v>7259</v>
      </c>
      <c r="B2584" s="36" t="s">
        <v>40</v>
      </c>
      <c r="C2584" s="36" t="s">
        <v>470</v>
      </c>
      <c r="D2584" s="36" t="s">
        <v>6957</v>
      </c>
      <c r="E2584" s="36" t="s">
        <v>7260</v>
      </c>
      <c r="F2584" s="36">
        <f t="shared" si="50"/>
        <v>6</v>
      </c>
      <c r="G2584" s="36" t="str">
        <f t="shared" si="51"/>
        <v>03/11/202611:26:01</v>
      </c>
      <c r="H2584" s="36" t="s">
        <v>6957</v>
      </c>
      <c r="I2584" s="37">
        <v>46092</v>
      </c>
      <c r="J2584" s="37" t="str">
        <f t="shared" si="52"/>
        <v>WD</v>
      </c>
      <c r="K2584" s="36" t="s">
        <v>7261</v>
      </c>
      <c r="L2584" s="36">
        <f t="shared" si="53"/>
        <v>11</v>
      </c>
      <c r="M2584" s="36" t="s">
        <v>5843</v>
      </c>
      <c r="N2584" s="38">
        <f t="shared" si="54"/>
        <v>0.21626157407407409</v>
      </c>
      <c r="O2584" s="39">
        <v>71045</v>
      </c>
      <c r="P2584" s="40">
        <f>VLOOKUP(O2584,'CPT to wRVU'!$A$1:$C$9660,3,FALSE)</f>
        <v>0.18</v>
      </c>
      <c r="Q2584" s="25"/>
      <c r="R2584" s="25"/>
      <c r="S2584" s="25"/>
      <c r="T2584" s="25"/>
    </row>
    <row r="2585" spans="1:20" ht="27" customHeight="1" x14ac:dyDescent="0.2">
      <c r="A2585" s="29" t="s">
        <v>7262</v>
      </c>
      <c r="B2585" s="30" t="s">
        <v>21</v>
      </c>
      <c r="C2585" s="30" t="s">
        <v>22</v>
      </c>
      <c r="D2585" s="30" t="s">
        <v>6957</v>
      </c>
      <c r="E2585" s="30" t="s">
        <v>7263</v>
      </c>
      <c r="F2585" s="30">
        <f t="shared" si="50"/>
        <v>11</v>
      </c>
      <c r="G2585" s="30" t="str">
        <f t="shared" si="51"/>
        <v>03/11/202611:36:50</v>
      </c>
      <c r="H2585" s="30" t="s">
        <v>6957</v>
      </c>
      <c r="I2585" s="31">
        <v>46092</v>
      </c>
      <c r="J2585" s="31" t="str">
        <f t="shared" si="52"/>
        <v>WD</v>
      </c>
      <c r="K2585" s="30" t="s">
        <v>7264</v>
      </c>
      <c r="L2585" s="30">
        <f t="shared" si="53"/>
        <v>11</v>
      </c>
      <c r="M2585" s="30" t="s">
        <v>5843</v>
      </c>
      <c r="N2585" s="32">
        <f t="shared" si="54"/>
        <v>9.5601851851851993E-3</v>
      </c>
      <c r="O2585" s="33">
        <v>74177</v>
      </c>
      <c r="P2585" s="34">
        <f>VLOOKUP(O2585,'CPT to wRVU'!$A$1:$C$9660,3,FALSE)</f>
        <v>1.82</v>
      </c>
      <c r="Q2585" s="28"/>
      <c r="R2585" s="28"/>
      <c r="S2585" s="28"/>
      <c r="T2585" s="28"/>
    </row>
    <row r="2586" spans="1:20" ht="37.5" customHeight="1" x14ac:dyDescent="0.2">
      <c r="A2586" s="35" t="s">
        <v>7265</v>
      </c>
      <c r="B2586" s="36" t="s">
        <v>40</v>
      </c>
      <c r="C2586" s="36" t="s">
        <v>61</v>
      </c>
      <c r="D2586" s="36" t="s">
        <v>6957</v>
      </c>
      <c r="E2586" s="36" t="s">
        <v>3570</v>
      </c>
      <c r="F2586" s="36">
        <f t="shared" si="50"/>
        <v>11</v>
      </c>
      <c r="G2586" s="36" t="str">
        <f t="shared" si="51"/>
        <v>03/11/202611:45:39</v>
      </c>
      <c r="H2586" s="36" t="s">
        <v>6957</v>
      </c>
      <c r="I2586" s="37">
        <v>46092</v>
      </c>
      <c r="J2586" s="37" t="str">
        <f t="shared" si="52"/>
        <v>WD</v>
      </c>
      <c r="K2586" s="36" t="s">
        <v>7266</v>
      </c>
      <c r="L2586" s="36">
        <f t="shared" si="53"/>
        <v>11</v>
      </c>
      <c r="M2586" s="36" t="s">
        <v>5843</v>
      </c>
      <c r="N2586" s="38">
        <f t="shared" si="54"/>
        <v>8.5300925925925752E-3</v>
      </c>
      <c r="O2586" s="39">
        <v>71045</v>
      </c>
      <c r="P2586" s="40">
        <f>VLOOKUP(O2586,'CPT to wRVU'!$A$1:$C$9660,3,FALSE)</f>
        <v>0.18</v>
      </c>
      <c r="Q2586" s="25"/>
      <c r="R2586" s="25"/>
      <c r="S2586" s="25"/>
      <c r="T2586" s="25"/>
    </row>
    <row r="2587" spans="1:20" ht="27" customHeight="1" x14ac:dyDescent="0.2">
      <c r="A2587" s="29" t="s">
        <v>7267</v>
      </c>
      <c r="B2587" s="30" t="s">
        <v>40</v>
      </c>
      <c r="C2587" s="30" t="s">
        <v>41</v>
      </c>
      <c r="D2587" s="30" t="s">
        <v>6957</v>
      </c>
      <c r="E2587" s="30" t="s">
        <v>7268</v>
      </c>
      <c r="F2587" s="30">
        <f t="shared" si="50"/>
        <v>11</v>
      </c>
      <c r="G2587" s="30" t="str">
        <f t="shared" si="51"/>
        <v>03/11/202611:48:45</v>
      </c>
      <c r="H2587" s="30" t="s">
        <v>6957</v>
      </c>
      <c r="I2587" s="31">
        <v>46092</v>
      </c>
      <c r="J2587" s="31" t="str">
        <f t="shared" si="52"/>
        <v>WD</v>
      </c>
      <c r="K2587" s="30" t="s">
        <v>7269</v>
      </c>
      <c r="L2587" s="30">
        <f t="shared" si="53"/>
        <v>11</v>
      </c>
      <c r="M2587" s="30" t="s">
        <v>5843</v>
      </c>
      <c r="N2587" s="32">
        <f t="shared" si="54"/>
        <v>1.2453703703703689E-2</v>
      </c>
      <c r="O2587" s="33">
        <v>71046</v>
      </c>
      <c r="P2587" s="34">
        <f>VLOOKUP(O2587,'CPT to wRVU'!$A$1:$C$9660,3,FALSE)</f>
        <v>0.22</v>
      </c>
      <c r="Q2587" s="28"/>
      <c r="R2587" s="28"/>
      <c r="S2587" s="28"/>
      <c r="T2587" s="28"/>
    </row>
    <row r="2588" spans="1:20" ht="27" customHeight="1" x14ac:dyDescent="0.2">
      <c r="A2588" s="35" t="s">
        <v>7270</v>
      </c>
      <c r="B2588" s="36" t="s">
        <v>21</v>
      </c>
      <c r="C2588" s="36" t="s">
        <v>22</v>
      </c>
      <c r="D2588" s="36" t="s">
        <v>6957</v>
      </c>
      <c r="E2588" s="36" t="s">
        <v>7271</v>
      </c>
      <c r="F2588" s="36">
        <f t="shared" si="50"/>
        <v>11</v>
      </c>
      <c r="G2588" s="36" t="str">
        <f t="shared" si="51"/>
        <v>03/11/202612:07:11</v>
      </c>
      <c r="H2588" s="36" t="s">
        <v>6957</v>
      </c>
      <c r="I2588" s="37">
        <v>46092</v>
      </c>
      <c r="J2588" s="37" t="str">
        <f t="shared" si="52"/>
        <v>WD</v>
      </c>
      <c r="K2588" s="36" t="s">
        <v>7272</v>
      </c>
      <c r="L2588" s="36">
        <f t="shared" si="53"/>
        <v>12</v>
      </c>
      <c r="M2588" s="36" t="s">
        <v>5843</v>
      </c>
      <c r="N2588" s="38">
        <f t="shared" si="54"/>
        <v>1.8043981481481508E-2</v>
      </c>
      <c r="O2588" s="39">
        <v>74177</v>
      </c>
      <c r="P2588" s="40">
        <f>VLOOKUP(O2588,'CPT to wRVU'!$A$1:$C$9660,3,FALSE)</f>
        <v>1.82</v>
      </c>
      <c r="Q2588" s="25"/>
      <c r="R2588" s="25">
        <f>SUM(P2588:P2592)</f>
        <v>4.76</v>
      </c>
      <c r="S2588" s="25"/>
      <c r="T2588" s="25"/>
    </row>
    <row r="2589" spans="1:20" ht="27" customHeight="1" x14ac:dyDescent="0.2">
      <c r="A2589" s="29" t="s">
        <v>7273</v>
      </c>
      <c r="B2589" s="30" t="s">
        <v>21</v>
      </c>
      <c r="C2589" s="30" t="s">
        <v>28</v>
      </c>
      <c r="D2589" s="30" t="s">
        <v>6957</v>
      </c>
      <c r="E2589" s="30" t="s">
        <v>7274</v>
      </c>
      <c r="F2589" s="30">
        <f t="shared" si="50"/>
        <v>12</v>
      </c>
      <c r="G2589" s="30" t="str">
        <f t="shared" si="51"/>
        <v>03/11/202612:34:44</v>
      </c>
      <c r="H2589" s="30" t="s">
        <v>6957</v>
      </c>
      <c r="I2589" s="31">
        <v>46092</v>
      </c>
      <c r="J2589" s="31" t="str">
        <f t="shared" si="52"/>
        <v>WD</v>
      </c>
      <c r="K2589" s="30" t="s">
        <v>7275</v>
      </c>
      <c r="L2589" s="30">
        <f t="shared" si="53"/>
        <v>12</v>
      </c>
      <c r="M2589" s="30" t="s">
        <v>5843</v>
      </c>
      <c r="N2589" s="32">
        <f t="shared" si="54"/>
        <v>2.0995370370370359E-2</v>
      </c>
      <c r="O2589" s="33">
        <v>70450</v>
      </c>
      <c r="P2589" s="34">
        <f>VLOOKUP(O2589,'CPT to wRVU'!$A$1:$C$9660,3,FALSE)</f>
        <v>0.85</v>
      </c>
      <c r="Q2589" s="28"/>
      <c r="R2589" s="28"/>
      <c r="S2589" s="28"/>
      <c r="T2589" s="28"/>
    </row>
    <row r="2590" spans="1:20" ht="27" customHeight="1" x14ac:dyDescent="0.2">
      <c r="A2590" s="35" t="s">
        <v>7276</v>
      </c>
      <c r="B2590" s="36" t="s">
        <v>171</v>
      </c>
      <c r="C2590" s="36" t="s">
        <v>7134</v>
      </c>
      <c r="D2590" s="36" t="s">
        <v>6957</v>
      </c>
      <c r="E2590" s="36" t="s">
        <v>7277</v>
      </c>
      <c r="F2590" s="36">
        <f t="shared" si="50"/>
        <v>12</v>
      </c>
      <c r="G2590" s="36" t="str">
        <f t="shared" si="51"/>
        <v>03/11/202612:40:02</v>
      </c>
      <c r="H2590" s="36" t="s">
        <v>6957</v>
      </c>
      <c r="I2590" s="37">
        <v>46092</v>
      </c>
      <c r="J2590" s="37" t="str">
        <f t="shared" si="52"/>
        <v>WD</v>
      </c>
      <c r="K2590" s="36" t="s">
        <v>7278</v>
      </c>
      <c r="L2590" s="36">
        <f t="shared" si="53"/>
        <v>12</v>
      </c>
      <c r="M2590" s="36" t="s">
        <v>5843</v>
      </c>
      <c r="N2590" s="38">
        <f t="shared" si="54"/>
        <v>2.0162037037037117E-2</v>
      </c>
      <c r="O2590" s="39">
        <v>93926</v>
      </c>
      <c r="P2590" s="40">
        <f>VLOOKUP(O2590,'CPT to wRVU'!$A$1:$C$9660,3,FALSE)</f>
        <v>0.5</v>
      </c>
      <c r="Q2590" s="25"/>
      <c r="R2590" s="25"/>
      <c r="S2590" s="25"/>
      <c r="T2590" s="25"/>
    </row>
    <row r="2591" spans="1:20" ht="27" customHeight="1" x14ac:dyDescent="0.2">
      <c r="A2591" s="29" t="s">
        <v>7279</v>
      </c>
      <c r="B2591" s="30" t="s">
        <v>171</v>
      </c>
      <c r="C2591" s="30" t="s">
        <v>408</v>
      </c>
      <c r="D2591" s="30" t="s">
        <v>6957</v>
      </c>
      <c r="E2591" s="30" t="s">
        <v>7280</v>
      </c>
      <c r="F2591" s="30">
        <f t="shared" si="50"/>
        <v>12</v>
      </c>
      <c r="G2591" s="30" t="str">
        <f t="shared" si="51"/>
        <v>03/11/202612:48:25</v>
      </c>
      <c r="H2591" s="30" t="s">
        <v>6957</v>
      </c>
      <c r="I2591" s="31">
        <v>46092</v>
      </c>
      <c r="J2591" s="31" t="str">
        <f t="shared" si="52"/>
        <v>WD</v>
      </c>
      <c r="K2591" s="30" t="s">
        <v>7281</v>
      </c>
      <c r="L2591" s="30">
        <f t="shared" si="53"/>
        <v>12</v>
      </c>
      <c r="M2591" s="30" t="s">
        <v>5843</v>
      </c>
      <c r="N2591" s="32">
        <f t="shared" si="54"/>
        <v>1.0590277777777768E-2</v>
      </c>
      <c r="O2591" s="33">
        <v>76770</v>
      </c>
      <c r="P2591" s="34">
        <f>VLOOKUP(O2591,'CPT to wRVU'!$A$1:$C$9660,3,FALSE)</f>
        <v>0.74</v>
      </c>
      <c r="Q2591" s="28"/>
      <c r="R2591" s="28"/>
      <c r="S2591" s="28"/>
      <c r="T2591" s="28"/>
    </row>
    <row r="2592" spans="1:20" ht="27" customHeight="1" x14ac:dyDescent="0.2">
      <c r="A2592" s="35" t="s">
        <v>7282</v>
      </c>
      <c r="B2592" s="36" t="s">
        <v>21</v>
      </c>
      <c r="C2592" s="36" t="s">
        <v>28</v>
      </c>
      <c r="D2592" s="36" t="s">
        <v>6957</v>
      </c>
      <c r="E2592" s="36" t="s">
        <v>7283</v>
      </c>
      <c r="F2592" s="36">
        <f t="shared" si="50"/>
        <v>12</v>
      </c>
      <c r="G2592" s="36" t="str">
        <f t="shared" si="51"/>
        <v>03/11/202612:57:14</v>
      </c>
      <c r="H2592" s="36" t="s">
        <v>6957</v>
      </c>
      <c r="I2592" s="37">
        <v>46092</v>
      </c>
      <c r="J2592" s="37" t="str">
        <f t="shared" si="52"/>
        <v>WD</v>
      </c>
      <c r="K2592" s="36" t="s">
        <v>7284</v>
      </c>
      <c r="L2592" s="36">
        <f t="shared" si="53"/>
        <v>12</v>
      </c>
      <c r="M2592" s="36" t="s">
        <v>5843</v>
      </c>
      <c r="N2592" s="38">
        <f t="shared" si="54"/>
        <v>1.0532407407407463E-2</v>
      </c>
      <c r="O2592" s="39">
        <v>70450</v>
      </c>
      <c r="P2592" s="40">
        <f>VLOOKUP(O2592,'CPT to wRVU'!$A$1:$C$9660,3,FALSE)</f>
        <v>0.85</v>
      </c>
      <c r="Q2592" s="25"/>
      <c r="R2592" s="25"/>
      <c r="S2592" s="25"/>
      <c r="T2592" s="25"/>
    </row>
    <row r="2593" spans="1:20" ht="16.5" customHeight="1" x14ac:dyDescent="0.2">
      <c r="A2593" s="29" t="s">
        <v>7285</v>
      </c>
      <c r="B2593" s="30" t="s">
        <v>21</v>
      </c>
      <c r="C2593" s="30" t="s">
        <v>32</v>
      </c>
      <c r="D2593" s="30" t="s">
        <v>6957</v>
      </c>
      <c r="E2593" s="30" t="s">
        <v>7283</v>
      </c>
      <c r="F2593" s="30">
        <f t="shared" si="50"/>
        <v>12</v>
      </c>
      <c r="G2593" s="30" t="str">
        <f t="shared" si="51"/>
        <v>03/11/202613:07:21</v>
      </c>
      <c r="H2593" s="30" t="s">
        <v>6957</v>
      </c>
      <c r="I2593" s="31">
        <v>46092</v>
      </c>
      <c r="J2593" s="31" t="str">
        <f t="shared" si="52"/>
        <v>WD</v>
      </c>
      <c r="K2593" s="30" t="s">
        <v>7286</v>
      </c>
      <c r="L2593" s="30">
        <f t="shared" si="53"/>
        <v>13</v>
      </c>
      <c r="M2593" s="30" t="s">
        <v>5843</v>
      </c>
      <c r="N2593" s="32">
        <f t="shared" si="54"/>
        <v>1.7557870370370376E-2</v>
      </c>
      <c r="O2593" s="33">
        <v>72125</v>
      </c>
      <c r="P2593" s="34">
        <f>VLOOKUP(O2593,'CPT to wRVU'!$A$1:$C$9660,3,FALSE)</f>
        <v>1</v>
      </c>
      <c r="Q2593" s="28"/>
      <c r="R2593" s="28">
        <f>SUM(P2593:P2603)</f>
        <v>7.71</v>
      </c>
      <c r="S2593" s="28"/>
      <c r="T2593" s="28"/>
    </row>
    <row r="2594" spans="1:20" ht="27" customHeight="1" x14ac:dyDescent="0.2">
      <c r="A2594" s="35" t="s">
        <v>7287</v>
      </c>
      <c r="B2594" s="36" t="s">
        <v>21</v>
      </c>
      <c r="C2594" s="36" t="s">
        <v>84</v>
      </c>
      <c r="D2594" s="36" t="s">
        <v>6957</v>
      </c>
      <c r="E2594" s="36" t="s">
        <v>7288</v>
      </c>
      <c r="F2594" s="36">
        <f t="shared" si="50"/>
        <v>12</v>
      </c>
      <c r="G2594" s="36" t="str">
        <f t="shared" si="51"/>
        <v>03/11/202613:24:22</v>
      </c>
      <c r="H2594" s="36" t="s">
        <v>6957</v>
      </c>
      <c r="I2594" s="37">
        <v>46092</v>
      </c>
      <c r="J2594" s="37" t="str">
        <f t="shared" si="52"/>
        <v>WD</v>
      </c>
      <c r="K2594" s="36" t="s">
        <v>7289</v>
      </c>
      <c r="L2594" s="36">
        <f t="shared" si="53"/>
        <v>13</v>
      </c>
      <c r="M2594" s="36" t="s">
        <v>5843</v>
      </c>
      <c r="N2594" s="38">
        <f t="shared" si="54"/>
        <v>2.9108796296296369E-2</v>
      </c>
      <c r="O2594" s="39">
        <v>74177</v>
      </c>
      <c r="P2594" s="40">
        <f>VLOOKUP(O2594,'CPT to wRVU'!$A$1:$C$9660,3,FALSE)</f>
        <v>1.82</v>
      </c>
      <c r="Q2594" s="25"/>
      <c r="R2594" s="25"/>
      <c r="S2594" s="25"/>
      <c r="T2594" s="25"/>
    </row>
    <row r="2595" spans="1:20" ht="27" customHeight="1" x14ac:dyDescent="0.2">
      <c r="A2595" s="29" t="s">
        <v>7290</v>
      </c>
      <c r="B2595" s="30" t="s">
        <v>21</v>
      </c>
      <c r="C2595" s="30" t="s">
        <v>139</v>
      </c>
      <c r="D2595" s="30" t="s">
        <v>6957</v>
      </c>
      <c r="E2595" s="30" t="s">
        <v>7288</v>
      </c>
      <c r="F2595" s="30">
        <f t="shared" si="50"/>
        <v>12</v>
      </c>
      <c r="G2595" s="30" t="str">
        <f t="shared" si="51"/>
        <v>03/11/202613:24:22</v>
      </c>
      <c r="H2595" s="30" t="s">
        <v>6957</v>
      </c>
      <c r="I2595" s="31">
        <v>46092</v>
      </c>
      <c r="J2595" s="31" t="str">
        <f t="shared" si="52"/>
        <v>WD</v>
      </c>
      <c r="K2595" s="30" t="s">
        <v>7289</v>
      </c>
      <c r="L2595" s="30">
        <f t="shared" si="53"/>
        <v>13</v>
      </c>
      <c r="M2595" s="30" t="s">
        <v>5843</v>
      </c>
      <c r="N2595" s="32">
        <f t="shared" si="54"/>
        <v>2.9108796296296369E-2</v>
      </c>
      <c r="O2595" s="33">
        <v>76376</v>
      </c>
      <c r="P2595" s="34">
        <f>VLOOKUP(O2595,'CPT to wRVU'!$A$1:$C$9660,3,FALSE)</f>
        <v>0.2</v>
      </c>
      <c r="Q2595" s="28"/>
      <c r="R2595" s="28"/>
      <c r="S2595" s="28"/>
      <c r="T2595" s="28"/>
    </row>
    <row r="2596" spans="1:20" ht="27" customHeight="1" x14ac:dyDescent="0.2">
      <c r="A2596" s="35" t="s">
        <v>7290</v>
      </c>
      <c r="B2596" s="36" t="s">
        <v>21</v>
      </c>
      <c r="C2596" s="36" t="s">
        <v>139</v>
      </c>
      <c r="D2596" s="36" t="s">
        <v>6957</v>
      </c>
      <c r="E2596" s="36" t="s">
        <v>7288</v>
      </c>
      <c r="F2596" s="36">
        <f t="shared" si="50"/>
        <v>12</v>
      </c>
      <c r="G2596" s="36" t="str">
        <f t="shared" si="51"/>
        <v>03/11/202613:24:22</v>
      </c>
      <c r="H2596" s="36" t="s">
        <v>6957</v>
      </c>
      <c r="I2596" s="37">
        <v>46092</v>
      </c>
      <c r="J2596" s="37" t="str">
        <f t="shared" si="52"/>
        <v>WD</v>
      </c>
      <c r="K2596" s="36" t="s">
        <v>7289</v>
      </c>
      <c r="L2596" s="36">
        <f t="shared" si="53"/>
        <v>13</v>
      </c>
      <c r="M2596" s="36" t="s">
        <v>5843</v>
      </c>
      <c r="N2596" s="38">
        <f t="shared" si="54"/>
        <v>2.9108796296296369E-2</v>
      </c>
      <c r="O2596" s="39">
        <v>71260</v>
      </c>
      <c r="P2596" s="40">
        <f>VLOOKUP(O2596,'CPT to wRVU'!$A$1:$C$9660,3,FALSE)</f>
        <v>1.1599999999999999</v>
      </c>
      <c r="Q2596" s="25"/>
      <c r="R2596" s="25"/>
      <c r="S2596" s="25"/>
      <c r="T2596" s="25"/>
    </row>
    <row r="2597" spans="1:20" ht="27" customHeight="1" x14ac:dyDescent="0.2">
      <c r="A2597" s="29" t="s">
        <v>7291</v>
      </c>
      <c r="B2597" s="30" t="s">
        <v>40</v>
      </c>
      <c r="C2597" s="30" t="s">
        <v>160</v>
      </c>
      <c r="D2597" s="30" t="s">
        <v>6957</v>
      </c>
      <c r="E2597" s="30" t="s">
        <v>7292</v>
      </c>
      <c r="F2597" s="30">
        <f t="shared" si="50"/>
        <v>13</v>
      </c>
      <c r="G2597" s="30" t="str">
        <f t="shared" si="51"/>
        <v>03/11/202613:27:42</v>
      </c>
      <c r="H2597" s="30" t="s">
        <v>6957</v>
      </c>
      <c r="I2597" s="31">
        <v>46092</v>
      </c>
      <c r="J2597" s="31" t="str">
        <f t="shared" si="52"/>
        <v>WD</v>
      </c>
      <c r="K2597" s="30" t="s">
        <v>7293</v>
      </c>
      <c r="L2597" s="30">
        <f t="shared" si="53"/>
        <v>13</v>
      </c>
      <c r="M2597" s="30" t="s">
        <v>5843</v>
      </c>
      <c r="N2597" s="32">
        <f t="shared" si="54"/>
        <v>6.7708333333332815E-3</v>
      </c>
      <c r="O2597" s="33">
        <v>73610</v>
      </c>
      <c r="P2597" s="34">
        <f>VLOOKUP(O2597,'CPT to wRVU'!$A$1:$C$9660,3,FALSE)</f>
        <v>0.17</v>
      </c>
      <c r="Q2597" s="28"/>
      <c r="R2597" s="28"/>
      <c r="S2597" s="28"/>
      <c r="T2597" s="28"/>
    </row>
    <row r="2598" spans="1:20" ht="27" customHeight="1" x14ac:dyDescent="0.2">
      <c r="A2598" s="35" t="s">
        <v>7294</v>
      </c>
      <c r="B2598" s="36" t="s">
        <v>21</v>
      </c>
      <c r="C2598" s="36" t="s">
        <v>7295</v>
      </c>
      <c r="D2598" s="36" t="s">
        <v>6957</v>
      </c>
      <c r="E2598" s="36" t="s">
        <v>7296</v>
      </c>
      <c r="F2598" s="36">
        <f t="shared" si="50"/>
        <v>13</v>
      </c>
      <c r="G2598" s="36" t="str">
        <f t="shared" si="51"/>
        <v>03/11/202613:40:33</v>
      </c>
      <c r="H2598" s="36" t="s">
        <v>6957</v>
      </c>
      <c r="I2598" s="37">
        <v>46092</v>
      </c>
      <c r="J2598" s="37" t="str">
        <f t="shared" si="52"/>
        <v>WD</v>
      </c>
      <c r="K2598" s="36" t="s">
        <v>7297</v>
      </c>
      <c r="L2598" s="36">
        <f t="shared" si="53"/>
        <v>13</v>
      </c>
      <c r="M2598" s="36" t="s">
        <v>5843</v>
      </c>
      <c r="N2598" s="38">
        <f t="shared" si="54"/>
        <v>2.5868055555555602E-2</v>
      </c>
      <c r="O2598" s="39">
        <v>74176</v>
      </c>
      <c r="P2598" s="40">
        <f>VLOOKUP(O2598,'CPT to wRVU'!$A$1:$C$9660,3,FALSE)</f>
        <v>1.74</v>
      </c>
      <c r="Q2598" s="25"/>
      <c r="R2598" s="25"/>
      <c r="S2598" s="25"/>
      <c r="T2598" s="25"/>
    </row>
    <row r="2599" spans="1:20" ht="27" customHeight="1" x14ac:dyDescent="0.2">
      <c r="A2599" s="29" t="s">
        <v>7298</v>
      </c>
      <c r="B2599" s="30" t="s">
        <v>40</v>
      </c>
      <c r="C2599" s="30" t="s">
        <v>535</v>
      </c>
      <c r="D2599" s="30" t="s">
        <v>6957</v>
      </c>
      <c r="E2599" s="30" t="s">
        <v>7299</v>
      </c>
      <c r="F2599" s="30">
        <f t="shared" si="50"/>
        <v>13</v>
      </c>
      <c r="G2599" s="30" t="str">
        <f t="shared" si="51"/>
        <v>03/11/202613:42:10</v>
      </c>
      <c r="H2599" s="30" t="s">
        <v>6957</v>
      </c>
      <c r="I2599" s="31">
        <v>46092</v>
      </c>
      <c r="J2599" s="31" t="str">
        <f t="shared" si="52"/>
        <v>WD</v>
      </c>
      <c r="K2599" s="30" t="s">
        <v>7300</v>
      </c>
      <c r="L2599" s="30">
        <f t="shared" si="53"/>
        <v>13</v>
      </c>
      <c r="M2599" s="30" t="s">
        <v>5843</v>
      </c>
      <c r="N2599" s="32">
        <f t="shared" si="54"/>
        <v>1.7476851851851771E-2</v>
      </c>
      <c r="O2599" s="33">
        <v>73502</v>
      </c>
      <c r="P2599" s="34">
        <f>VLOOKUP(O2599,'CPT to wRVU'!$A$1:$C$9660,3,FALSE)</f>
        <v>0.22</v>
      </c>
      <c r="Q2599" s="28"/>
      <c r="R2599" s="28"/>
      <c r="S2599" s="28"/>
      <c r="T2599" s="28"/>
    </row>
    <row r="2600" spans="1:20" ht="27" customHeight="1" x14ac:dyDescent="0.2">
      <c r="A2600" s="35" t="s">
        <v>7301</v>
      </c>
      <c r="B2600" s="36" t="s">
        <v>40</v>
      </c>
      <c r="C2600" s="36" t="s">
        <v>2719</v>
      </c>
      <c r="D2600" s="36" t="s">
        <v>6957</v>
      </c>
      <c r="E2600" s="36" t="s">
        <v>7302</v>
      </c>
      <c r="F2600" s="36">
        <f t="shared" si="50"/>
        <v>13</v>
      </c>
      <c r="G2600" s="36" t="str">
        <f t="shared" si="51"/>
        <v>03/11/202613:44:30</v>
      </c>
      <c r="H2600" s="36" t="s">
        <v>6957</v>
      </c>
      <c r="I2600" s="37">
        <v>46092</v>
      </c>
      <c r="J2600" s="37" t="str">
        <f t="shared" si="52"/>
        <v>WD</v>
      </c>
      <c r="K2600" s="36" t="s">
        <v>7303</v>
      </c>
      <c r="L2600" s="36">
        <f t="shared" si="53"/>
        <v>13</v>
      </c>
      <c r="M2600" s="36" t="s">
        <v>5843</v>
      </c>
      <c r="N2600" s="38">
        <f t="shared" si="54"/>
        <v>1.8877314814814805E-2</v>
      </c>
      <c r="O2600" s="39">
        <v>73562</v>
      </c>
      <c r="P2600" s="40">
        <f>VLOOKUP(O2600,'CPT to wRVU'!$A$1:$C$9660,3,FALSE)</f>
        <v>0.18</v>
      </c>
      <c r="Q2600" s="25"/>
      <c r="R2600" s="25"/>
      <c r="S2600" s="25"/>
      <c r="T2600" s="25"/>
    </row>
    <row r="2601" spans="1:20" ht="27" customHeight="1" x14ac:dyDescent="0.2">
      <c r="A2601" s="29" t="s">
        <v>7304</v>
      </c>
      <c r="B2601" s="30" t="s">
        <v>40</v>
      </c>
      <c r="C2601" s="30" t="s">
        <v>45</v>
      </c>
      <c r="D2601" s="30" t="s">
        <v>6957</v>
      </c>
      <c r="E2601" s="30" t="s">
        <v>7305</v>
      </c>
      <c r="F2601" s="30">
        <f t="shared" si="50"/>
        <v>13</v>
      </c>
      <c r="G2601" s="30" t="str">
        <f t="shared" si="51"/>
        <v>03/11/202613:47:04</v>
      </c>
      <c r="H2601" s="30" t="s">
        <v>6957</v>
      </c>
      <c r="I2601" s="31">
        <v>46092</v>
      </c>
      <c r="J2601" s="31" t="str">
        <f t="shared" si="52"/>
        <v>WD</v>
      </c>
      <c r="K2601" s="30" t="s">
        <v>7306</v>
      </c>
      <c r="L2601" s="30">
        <f t="shared" si="53"/>
        <v>13</v>
      </c>
      <c r="M2601" s="30" t="s">
        <v>5843</v>
      </c>
      <c r="N2601" s="32">
        <f t="shared" si="54"/>
        <v>1.1909722222222308E-2</v>
      </c>
      <c r="O2601" s="33">
        <v>72110</v>
      </c>
      <c r="P2601" s="34">
        <f>VLOOKUP(O2601,'CPT to wRVU'!$A$1:$C$9660,3,FALSE)</f>
        <v>0.26</v>
      </c>
      <c r="Q2601" s="28"/>
      <c r="R2601" s="28"/>
      <c r="S2601" s="28"/>
      <c r="T2601" s="28"/>
    </row>
    <row r="2602" spans="1:20" ht="27" customHeight="1" x14ac:dyDescent="0.2">
      <c r="A2602" s="35" t="s">
        <v>7307</v>
      </c>
      <c r="B2602" s="36" t="s">
        <v>40</v>
      </c>
      <c r="C2602" s="36" t="s">
        <v>732</v>
      </c>
      <c r="D2602" s="36" t="s">
        <v>6957</v>
      </c>
      <c r="E2602" s="36" t="s">
        <v>7308</v>
      </c>
      <c r="F2602" s="36">
        <f t="shared" si="50"/>
        <v>13</v>
      </c>
      <c r="G2602" s="36" t="str">
        <f t="shared" si="51"/>
        <v>03/11/202613:49:53</v>
      </c>
      <c r="H2602" s="36" t="s">
        <v>6957</v>
      </c>
      <c r="I2602" s="37">
        <v>46092</v>
      </c>
      <c r="J2602" s="37" t="str">
        <f t="shared" si="52"/>
        <v>WD</v>
      </c>
      <c r="K2602" s="36" t="s">
        <v>7309</v>
      </c>
      <c r="L2602" s="36">
        <f t="shared" si="53"/>
        <v>13</v>
      </c>
      <c r="M2602" s="36" t="s">
        <v>5843</v>
      </c>
      <c r="N2602" s="38">
        <f t="shared" si="54"/>
        <v>1.7534722222222188E-2</v>
      </c>
      <c r="O2602" s="39">
        <v>73502</v>
      </c>
      <c r="P2602" s="40">
        <f>VLOOKUP(O2602,'CPT to wRVU'!$A$1:$C$9660,3,FALSE)</f>
        <v>0.22</v>
      </c>
      <c r="Q2602" s="25"/>
      <c r="R2602" s="25"/>
      <c r="S2602" s="25"/>
      <c r="T2602" s="25"/>
    </row>
    <row r="2603" spans="1:20" ht="27" customHeight="1" x14ac:dyDescent="0.2">
      <c r="A2603" s="29" t="s">
        <v>7310</v>
      </c>
      <c r="B2603" s="30" t="s">
        <v>171</v>
      </c>
      <c r="C2603" s="30" t="s">
        <v>408</v>
      </c>
      <c r="D2603" s="30" t="s">
        <v>3129</v>
      </c>
      <c r="E2603" s="30" t="s">
        <v>7311</v>
      </c>
      <c r="F2603" s="30">
        <f t="shared" si="50"/>
        <v>17</v>
      </c>
      <c r="G2603" s="30" t="str">
        <f t="shared" si="51"/>
        <v>03/11/202614:00:28</v>
      </c>
      <c r="H2603" s="30" t="s">
        <v>6957</v>
      </c>
      <c r="I2603" s="31">
        <v>46092</v>
      </c>
      <c r="J2603" s="31" t="str">
        <f t="shared" si="52"/>
        <v>WD</v>
      </c>
      <c r="K2603" s="30" t="s">
        <v>7312</v>
      </c>
      <c r="L2603" s="30">
        <f t="shared" si="53"/>
        <v>14</v>
      </c>
      <c r="M2603" s="30" t="s">
        <v>5843</v>
      </c>
      <c r="N2603" s="32">
        <f t="shared" si="54"/>
        <v>6.8573726851851848</v>
      </c>
      <c r="O2603" s="33">
        <v>76770</v>
      </c>
      <c r="P2603" s="34">
        <f>VLOOKUP(O2603,'CPT to wRVU'!$A$1:$C$9660,3,FALSE)</f>
        <v>0.74</v>
      </c>
      <c r="Q2603" s="28"/>
      <c r="R2603" s="28">
        <f>SUM(P2604:P2606)</f>
        <v>4.26</v>
      </c>
      <c r="S2603" s="28"/>
      <c r="T2603" s="28"/>
    </row>
    <row r="2604" spans="1:20" ht="27" customHeight="1" x14ac:dyDescent="0.2">
      <c r="A2604" s="35" t="s">
        <v>7313</v>
      </c>
      <c r="B2604" s="36" t="s">
        <v>21</v>
      </c>
      <c r="C2604" s="36" t="s">
        <v>72</v>
      </c>
      <c r="D2604" s="36" t="s">
        <v>6122</v>
      </c>
      <c r="E2604" s="36" t="s">
        <v>6570</v>
      </c>
      <c r="F2604" s="36">
        <f t="shared" si="50"/>
        <v>9</v>
      </c>
      <c r="G2604" s="36" t="str">
        <f t="shared" si="51"/>
        <v>03/11/202616:42:35</v>
      </c>
      <c r="H2604" s="36" t="s">
        <v>6957</v>
      </c>
      <c r="I2604" s="37">
        <v>46092</v>
      </c>
      <c r="J2604" s="37" t="str">
        <f t="shared" si="52"/>
        <v>WD</v>
      </c>
      <c r="K2604" s="36" t="s">
        <v>7314</v>
      </c>
      <c r="L2604" s="36">
        <f t="shared" si="53"/>
        <v>16</v>
      </c>
      <c r="M2604" s="36" t="s">
        <v>515</v>
      </c>
      <c r="N2604" s="38">
        <f t="shared" si="54"/>
        <v>1.292662037037037</v>
      </c>
      <c r="O2604" s="39">
        <v>70498</v>
      </c>
      <c r="P2604" s="40">
        <f>VLOOKUP(O2604,'CPT to wRVU'!$A$1:$C$9660,3,FALSE)</f>
        <v>1.75</v>
      </c>
      <c r="Q2604" s="25"/>
      <c r="R2604" s="25"/>
      <c r="S2604" s="25"/>
      <c r="T2604" s="25"/>
    </row>
    <row r="2605" spans="1:20" ht="27" customHeight="1" x14ac:dyDescent="0.2">
      <c r="A2605" s="29" t="s">
        <v>7315</v>
      </c>
      <c r="B2605" s="30" t="s">
        <v>21</v>
      </c>
      <c r="C2605" s="30" t="s">
        <v>84</v>
      </c>
      <c r="D2605" s="30" t="s">
        <v>6122</v>
      </c>
      <c r="E2605" s="30" t="s">
        <v>6633</v>
      </c>
      <c r="F2605" s="30">
        <f t="shared" si="50"/>
        <v>11</v>
      </c>
      <c r="G2605" s="30" t="str">
        <f t="shared" si="51"/>
        <v>03/11/202616:44:43</v>
      </c>
      <c r="H2605" s="30" t="s">
        <v>6957</v>
      </c>
      <c r="I2605" s="31">
        <v>46092</v>
      </c>
      <c r="J2605" s="31" t="str">
        <f t="shared" si="52"/>
        <v>WD</v>
      </c>
      <c r="K2605" s="30" t="s">
        <v>7316</v>
      </c>
      <c r="L2605" s="30">
        <f t="shared" si="53"/>
        <v>16</v>
      </c>
      <c r="M2605" s="30" t="s">
        <v>515</v>
      </c>
      <c r="N2605" s="32">
        <f t="shared" si="54"/>
        <v>1.2344328703703704</v>
      </c>
      <c r="O2605" s="33">
        <v>74177</v>
      </c>
      <c r="P2605" s="34">
        <f>VLOOKUP(O2605,'CPT to wRVU'!$A$1:$C$9660,3,FALSE)</f>
        <v>1.82</v>
      </c>
      <c r="Q2605" s="28"/>
      <c r="R2605" s="28"/>
      <c r="S2605" s="28"/>
      <c r="T2605" s="28"/>
    </row>
    <row r="2606" spans="1:20" ht="27" customHeight="1" x14ac:dyDescent="0.2">
      <c r="A2606" s="35" t="s">
        <v>7317</v>
      </c>
      <c r="B2606" s="36" t="s">
        <v>171</v>
      </c>
      <c r="C2606" s="36" t="s">
        <v>391</v>
      </c>
      <c r="D2606" s="36" t="s">
        <v>6122</v>
      </c>
      <c r="E2606" s="36" t="s">
        <v>6720</v>
      </c>
      <c r="F2606" s="36">
        <f t="shared" si="50"/>
        <v>11</v>
      </c>
      <c r="G2606" s="36" t="str">
        <f t="shared" si="51"/>
        <v>03/11/202616:45:54</v>
      </c>
      <c r="H2606" s="36" t="s">
        <v>6957</v>
      </c>
      <c r="I2606" s="37">
        <v>46092</v>
      </c>
      <c r="J2606" s="37" t="str">
        <f t="shared" si="52"/>
        <v>WD</v>
      </c>
      <c r="K2606" s="36" t="s">
        <v>7318</v>
      </c>
      <c r="L2606" s="36">
        <f t="shared" si="53"/>
        <v>16</v>
      </c>
      <c r="M2606" s="36" t="s">
        <v>515</v>
      </c>
      <c r="N2606" s="38">
        <f t="shared" si="54"/>
        <v>1.2282523148148148</v>
      </c>
      <c r="O2606" s="39">
        <v>76830</v>
      </c>
      <c r="P2606" s="40">
        <f>VLOOKUP(O2606,'CPT to wRVU'!$A$1:$C$9660,3,FALSE)</f>
        <v>0.69</v>
      </c>
      <c r="Q2606" s="25"/>
      <c r="R2606" s="25"/>
      <c r="S2606" s="25"/>
      <c r="T2606" s="25"/>
    </row>
    <row r="2607" spans="1:20" ht="27" customHeight="1" x14ac:dyDescent="0.2">
      <c r="A2607" s="19" t="s">
        <v>7319</v>
      </c>
      <c r="B2607" s="20" t="s">
        <v>40</v>
      </c>
      <c r="C2607" s="20" t="s">
        <v>840</v>
      </c>
      <c r="D2607" s="20" t="s">
        <v>6957</v>
      </c>
      <c r="E2607" s="20" t="s">
        <v>7320</v>
      </c>
      <c r="F2607" s="20">
        <f t="shared" si="50"/>
        <v>22</v>
      </c>
      <c r="G2607" s="20" t="str">
        <f t="shared" si="51"/>
        <v>03/11/202623:01:36</v>
      </c>
      <c r="H2607" s="20" t="s">
        <v>6957</v>
      </c>
      <c r="I2607" s="21">
        <v>46092</v>
      </c>
      <c r="J2607" s="21" t="str">
        <f t="shared" si="52"/>
        <v>WD</v>
      </c>
      <c r="K2607" s="20" t="s">
        <v>7321</v>
      </c>
      <c r="L2607" s="20">
        <f t="shared" si="53"/>
        <v>23</v>
      </c>
      <c r="M2607" s="20" t="s">
        <v>26</v>
      </c>
      <c r="N2607" s="22">
        <f t="shared" si="54"/>
        <v>3.0497685185185142E-2</v>
      </c>
      <c r="O2607" s="23">
        <v>73562</v>
      </c>
      <c r="P2607" s="24">
        <f>VLOOKUP(O2607,'CPT to wRVU'!$A$1:$C$9660,3,FALSE)</f>
        <v>0.18</v>
      </c>
      <c r="Q2607" s="28"/>
      <c r="R2607" s="28">
        <f>SUM(P2607:P2625)</f>
        <v>3.5200000000000009</v>
      </c>
      <c r="S2607" s="28"/>
      <c r="T2607" s="28"/>
    </row>
    <row r="2608" spans="1:20" ht="27" customHeight="1" x14ac:dyDescent="0.2">
      <c r="A2608" s="19" t="s">
        <v>7322</v>
      </c>
      <c r="B2608" s="20" t="s">
        <v>40</v>
      </c>
      <c r="C2608" s="20" t="s">
        <v>2128</v>
      </c>
      <c r="D2608" s="20" t="s">
        <v>6957</v>
      </c>
      <c r="E2608" s="20" t="s">
        <v>7323</v>
      </c>
      <c r="F2608" s="20">
        <f t="shared" si="50"/>
        <v>22</v>
      </c>
      <c r="G2608" s="20" t="str">
        <f t="shared" si="51"/>
        <v>03/11/202623:03:45</v>
      </c>
      <c r="H2608" s="20" t="s">
        <v>6957</v>
      </c>
      <c r="I2608" s="21">
        <v>46092</v>
      </c>
      <c r="J2608" s="21" t="str">
        <f t="shared" si="52"/>
        <v>WD</v>
      </c>
      <c r="K2608" s="20" t="s">
        <v>7324</v>
      </c>
      <c r="L2608" s="20">
        <f t="shared" si="53"/>
        <v>23</v>
      </c>
      <c r="M2608" s="20" t="s">
        <v>26</v>
      </c>
      <c r="N2608" s="22">
        <f t="shared" si="54"/>
        <v>2.9189814814814863E-2</v>
      </c>
      <c r="O2608" s="23">
        <v>71045</v>
      </c>
      <c r="P2608" s="24">
        <f>VLOOKUP(O2608,'CPT to wRVU'!$A$1:$C$9660,3,FALSE)</f>
        <v>0.18</v>
      </c>
      <c r="Q2608" s="25"/>
      <c r="R2608" s="25"/>
      <c r="S2608" s="25"/>
      <c r="T2608" s="25"/>
    </row>
    <row r="2609" spans="1:20" ht="27" customHeight="1" x14ac:dyDescent="0.2">
      <c r="A2609" s="19" t="s">
        <v>7325</v>
      </c>
      <c r="B2609" s="20" t="s">
        <v>40</v>
      </c>
      <c r="C2609" s="20" t="s">
        <v>509</v>
      </c>
      <c r="D2609" s="20" t="s">
        <v>6957</v>
      </c>
      <c r="E2609" s="20" t="s">
        <v>7326</v>
      </c>
      <c r="F2609" s="20">
        <f t="shared" si="50"/>
        <v>22</v>
      </c>
      <c r="G2609" s="20" t="str">
        <f t="shared" si="51"/>
        <v>03/11/202623:05:57</v>
      </c>
      <c r="H2609" s="20" t="s">
        <v>6957</v>
      </c>
      <c r="I2609" s="21">
        <v>46092</v>
      </c>
      <c r="J2609" s="21" t="str">
        <f t="shared" si="52"/>
        <v>WD</v>
      </c>
      <c r="K2609" s="20" t="s">
        <v>7327</v>
      </c>
      <c r="L2609" s="20">
        <f t="shared" si="53"/>
        <v>23</v>
      </c>
      <c r="M2609" s="20" t="s">
        <v>26</v>
      </c>
      <c r="N2609" s="22">
        <f t="shared" si="54"/>
        <v>3.2928240740740744E-2</v>
      </c>
      <c r="O2609" s="23">
        <v>73562</v>
      </c>
      <c r="P2609" s="24">
        <f>VLOOKUP(O2609,'CPT to wRVU'!$A$1:$C$9660,3,FALSE)</f>
        <v>0.18</v>
      </c>
      <c r="Q2609" s="28"/>
      <c r="R2609" s="28"/>
      <c r="S2609" s="28"/>
      <c r="T2609" s="28"/>
    </row>
    <row r="2610" spans="1:20" ht="27" customHeight="1" x14ac:dyDescent="0.2">
      <c r="A2610" s="19" t="s">
        <v>7328</v>
      </c>
      <c r="B2610" s="20" t="s">
        <v>40</v>
      </c>
      <c r="C2610" s="20" t="s">
        <v>206</v>
      </c>
      <c r="D2610" s="20" t="s">
        <v>6957</v>
      </c>
      <c r="E2610" s="20" t="s">
        <v>7326</v>
      </c>
      <c r="F2610" s="20">
        <f t="shared" si="50"/>
        <v>22</v>
      </c>
      <c r="G2610" s="20" t="str">
        <f t="shared" si="51"/>
        <v>03/11/202623:08:42</v>
      </c>
      <c r="H2610" s="20" t="s">
        <v>6957</v>
      </c>
      <c r="I2610" s="21">
        <v>46092</v>
      </c>
      <c r="J2610" s="21" t="str">
        <f t="shared" si="52"/>
        <v>WD</v>
      </c>
      <c r="K2610" s="20" t="s">
        <v>7329</v>
      </c>
      <c r="L2610" s="20">
        <f t="shared" si="53"/>
        <v>23</v>
      </c>
      <c r="M2610" s="20" t="s">
        <v>26</v>
      </c>
      <c r="N2610" s="22">
        <f t="shared" si="54"/>
        <v>3.4837962962962932E-2</v>
      </c>
      <c r="O2610" s="23">
        <v>73590</v>
      </c>
      <c r="P2610" s="24">
        <f>VLOOKUP(O2610,'CPT to wRVU'!$A$1:$C$9660,3,FALSE)</f>
        <v>0.16</v>
      </c>
      <c r="Q2610" s="25"/>
      <c r="R2610" s="25"/>
      <c r="S2610" s="25"/>
      <c r="T2610" s="25"/>
    </row>
    <row r="2611" spans="1:20" ht="27" customHeight="1" x14ac:dyDescent="0.2">
      <c r="A2611" s="19" t="s">
        <v>7330</v>
      </c>
      <c r="B2611" s="20" t="s">
        <v>40</v>
      </c>
      <c r="C2611" s="20" t="s">
        <v>97</v>
      </c>
      <c r="D2611" s="20" t="s">
        <v>6957</v>
      </c>
      <c r="E2611" s="20" t="s">
        <v>7326</v>
      </c>
      <c r="F2611" s="20">
        <f t="shared" si="50"/>
        <v>22</v>
      </c>
      <c r="G2611" s="20" t="str">
        <f t="shared" si="51"/>
        <v>03/11/202623:14:05</v>
      </c>
      <c r="H2611" s="20" t="s">
        <v>6957</v>
      </c>
      <c r="I2611" s="21">
        <v>46092</v>
      </c>
      <c r="J2611" s="21" t="str">
        <f t="shared" si="52"/>
        <v>WD</v>
      </c>
      <c r="K2611" s="20" t="s">
        <v>6324</v>
      </c>
      <c r="L2611" s="20">
        <f t="shared" si="53"/>
        <v>23</v>
      </c>
      <c r="M2611" s="20" t="s">
        <v>26</v>
      </c>
      <c r="N2611" s="22">
        <f t="shared" si="54"/>
        <v>3.8576388888888924E-2</v>
      </c>
      <c r="O2611" s="23">
        <v>73610</v>
      </c>
      <c r="P2611" s="24">
        <f>VLOOKUP(O2611,'CPT to wRVU'!$A$1:$C$9660,3,FALSE)</f>
        <v>0.17</v>
      </c>
      <c r="Q2611" s="28"/>
      <c r="R2611" s="28"/>
      <c r="S2611" s="28"/>
      <c r="T2611" s="28"/>
    </row>
    <row r="2612" spans="1:20" ht="27" customHeight="1" x14ac:dyDescent="0.2">
      <c r="A2612" s="19" t="s">
        <v>7331</v>
      </c>
      <c r="B2612" s="20" t="s">
        <v>40</v>
      </c>
      <c r="C2612" s="20" t="s">
        <v>5276</v>
      </c>
      <c r="D2612" s="20" t="s">
        <v>6957</v>
      </c>
      <c r="E2612" s="20" t="s">
        <v>7326</v>
      </c>
      <c r="F2612" s="20">
        <f t="shared" si="50"/>
        <v>22</v>
      </c>
      <c r="G2612" s="20" t="str">
        <f t="shared" si="51"/>
        <v>03/11/202623:18:39</v>
      </c>
      <c r="H2612" s="20" t="s">
        <v>6957</v>
      </c>
      <c r="I2612" s="21">
        <v>46092</v>
      </c>
      <c r="J2612" s="21" t="str">
        <f t="shared" si="52"/>
        <v>WD</v>
      </c>
      <c r="K2612" s="20" t="s">
        <v>7332</v>
      </c>
      <c r="L2612" s="20">
        <f t="shared" si="53"/>
        <v>23</v>
      </c>
      <c r="M2612" s="20" t="s">
        <v>26</v>
      </c>
      <c r="N2612" s="22">
        <f t="shared" si="54"/>
        <v>4.1747685185185124E-2</v>
      </c>
      <c r="O2612" s="23">
        <v>73600</v>
      </c>
      <c r="P2612" s="24">
        <f>VLOOKUP(O2612,'CPT to wRVU'!$A$1:$C$9660,3,FALSE)</f>
        <v>0.16</v>
      </c>
      <c r="Q2612" s="25"/>
      <c r="R2612" s="25"/>
      <c r="S2612" s="25"/>
      <c r="T2612" s="25"/>
    </row>
    <row r="2613" spans="1:20" ht="27" customHeight="1" x14ac:dyDescent="0.2">
      <c r="A2613" s="19" t="s">
        <v>7333</v>
      </c>
      <c r="B2613" s="20" t="s">
        <v>40</v>
      </c>
      <c r="C2613" s="20" t="s">
        <v>41</v>
      </c>
      <c r="D2613" s="20" t="s">
        <v>6957</v>
      </c>
      <c r="E2613" s="20" t="s">
        <v>7334</v>
      </c>
      <c r="F2613" s="20">
        <f t="shared" si="50"/>
        <v>22</v>
      </c>
      <c r="G2613" s="20" t="str">
        <f t="shared" si="51"/>
        <v>03/11/202623:25:15</v>
      </c>
      <c r="H2613" s="20" t="s">
        <v>6957</v>
      </c>
      <c r="I2613" s="21">
        <v>46092</v>
      </c>
      <c r="J2613" s="21" t="str">
        <f t="shared" si="52"/>
        <v>WD</v>
      </c>
      <c r="K2613" s="20" t="s">
        <v>7335</v>
      </c>
      <c r="L2613" s="20">
        <f t="shared" si="53"/>
        <v>23</v>
      </c>
      <c r="M2613" s="20" t="s">
        <v>26</v>
      </c>
      <c r="N2613" s="22">
        <f t="shared" si="54"/>
        <v>4.2488425925925943E-2</v>
      </c>
      <c r="O2613" s="23">
        <v>71046</v>
      </c>
      <c r="P2613" s="24">
        <f>VLOOKUP(O2613,'CPT to wRVU'!$A$1:$C$9660,3,FALSE)</f>
        <v>0.22</v>
      </c>
      <c r="Q2613" s="28"/>
      <c r="R2613" s="28"/>
      <c r="S2613" s="28"/>
      <c r="T2613" s="28"/>
    </row>
    <row r="2614" spans="1:20" ht="27" customHeight="1" x14ac:dyDescent="0.2">
      <c r="A2614" s="19" t="s">
        <v>7336</v>
      </c>
      <c r="B2614" s="20" t="s">
        <v>40</v>
      </c>
      <c r="C2614" s="20" t="s">
        <v>156</v>
      </c>
      <c r="D2614" s="20" t="s">
        <v>6957</v>
      </c>
      <c r="E2614" s="20" t="s">
        <v>7337</v>
      </c>
      <c r="F2614" s="20">
        <f t="shared" si="50"/>
        <v>22</v>
      </c>
      <c r="G2614" s="20" t="str">
        <f t="shared" si="51"/>
        <v>03/11/202623:30:38</v>
      </c>
      <c r="H2614" s="20" t="s">
        <v>6957</v>
      </c>
      <c r="I2614" s="21">
        <v>46092</v>
      </c>
      <c r="J2614" s="21" t="str">
        <f t="shared" si="52"/>
        <v>WD</v>
      </c>
      <c r="K2614" s="20" t="s">
        <v>7338</v>
      </c>
      <c r="L2614" s="20">
        <f t="shared" si="53"/>
        <v>23</v>
      </c>
      <c r="M2614" s="20" t="s">
        <v>26</v>
      </c>
      <c r="N2614" s="22">
        <f t="shared" si="54"/>
        <v>4.1030092592592604E-2</v>
      </c>
      <c r="O2614" s="23">
        <v>73630</v>
      </c>
      <c r="P2614" s="24">
        <f>VLOOKUP(O2614,'CPT to wRVU'!$A$1:$C$9660,3,FALSE)</f>
        <v>0.17</v>
      </c>
      <c r="Q2614" s="25"/>
      <c r="R2614" s="25"/>
      <c r="S2614" s="25"/>
      <c r="T2614" s="25"/>
    </row>
    <row r="2615" spans="1:20" ht="27" customHeight="1" x14ac:dyDescent="0.2">
      <c r="A2615" s="19" t="s">
        <v>7339</v>
      </c>
      <c r="B2615" s="20" t="s">
        <v>40</v>
      </c>
      <c r="C2615" s="20" t="s">
        <v>61</v>
      </c>
      <c r="D2615" s="20" t="s">
        <v>6957</v>
      </c>
      <c r="E2615" s="20" t="s">
        <v>7340</v>
      </c>
      <c r="F2615" s="20">
        <f t="shared" si="50"/>
        <v>22</v>
      </c>
      <c r="G2615" s="20" t="str">
        <f t="shared" si="51"/>
        <v>03/11/202623:34:32</v>
      </c>
      <c r="H2615" s="20" t="s">
        <v>6957</v>
      </c>
      <c r="I2615" s="21">
        <v>46092</v>
      </c>
      <c r="J2615" s="21" t="str">
        <f t="shared" si="52"/>
        <v>WD</v>
      </c>
      <c r="K2615" s="20" t="s">
        <v>7341</v>
      </c>
      <c r="L2615" s="20">
        <f t="shared" si="53"/>
        <v>23</v>
      </c>
      <c r="M2615" s="20" t="s">
        <v>26</v>
      </c>
      <c r="N2615" s="22">
        <f t="shared" si="54"/>
        <v>3.5787037037037117E-2</v>
      </c>
      <c r="O2615" s="23">
        <v>71045</v>
      </c>
      <c r="P2615" s="24">
        <f>VLOOKUP(O2615,'CPT to wRVU'!$A$1:$C$9660,3,FALSE)</f>
        <v>0.18</v>
      </c>
      <c r="Q2615" s="28"/>
      <c r="R2615" s="28"/>
      <c r="S2615" s="28"/>
      <c r="T2615" s="28"/>
    </row>
    <row r="2616" spans="1:20" ht="27" customHeight="1" x14ac:dyDescent="0.2">
      <c r="A2616" s="19" t="s">
        <v>7342</v>
      </c>
      <c r="B2616" s="20" t="s">
        <v>40</v>
      </c>
      <c r="C2616" s="20" t="s">
        <v>61</v>
      </c>
      <c r="D2616" s="20" t="s">
        <v>6957</v>
      </c>
      <c r="E2616" s="20" t="s">
        <v>7343</v>
      </c>
      <c r="F2616" s="20">
        <f t="shared" si="50"/>
        <v>22</v>
      </c>
      <c r="G2616" s="20" t="str">
        <f t="shared" si="51"/>
        <v>03/11/202623:35:58</v>
      </c>
      <c r="H2616" s="20" t="s">
        <v>6957</v>
      </c>
      <c r="I2616" s="21">
        <v>46092</v>
      </c>
      <c r="J2616" s="21" t="str">
        <f t="shared" si="52"/>
        <v>WD</v>
      </c>
      <c r="K2616" s="20" t="s">
        <v>7344</v>
      </c>
      <c r="L2616" s="20">
        <f t="shared" si="53"/>
        <v>23</v>
      </c>
      <c r="M2616" s="20" t="s">
        <v>26</v>
      </c>
      <c r="N2616" s="22">
        <f t="shared" si="54"/>
        <v>3.2175925925925997E-2</v>
      </c>
      <c r="O2616" s="23">
        <v>71045</v>
      </c>
      <c r="P2616" s="24">
        <f>VLOOKUP(O2616,'CPT to wRVU'!$A$1:$C$9660,3,FALSE)</f>
        <v>0.18</v>
      </c>
      <c r="Q2616" s="25"/>
      <c r="R2616" s="25"/>
      <c r="S2616" s="25"/>
      <c r="T2616" s="25"/>
    </row>
    <row r="2617" spans="1:20" ht="16.5" customHeight="1" x14ac:dyDescent="0.2">
      <c r="A2617" s="19" t="s">
        <v>7345</v>
      </c>
      <c r="B2617" s="20" t="s">
        <v>40</v>
      </c>
      <c r="C2617" s="20" t="s">
        <v>61</v>
      </c>
      <c r="D2617" s="20" t="s">
        <v>6957</v>
      </c>
      <c r="E2617" s="20" t="s">
        <v>7346</v>
      </c>
      <c r="F2617" s="20">
        <f t="shared" si="50"/>
        <v>22</v>
      </c>
      <c r="G2617" s="20" t="str">
        <f t="shared" si="51"/>
        <v>03/11/202623:39:54</v>
      </c>
      <c r="H2617" s="20" t="s">
        <v>6957</v>
      </c>
      <c r="I2617" s="21">
        <v>46092</v>
      </c>
      <c r="J2617" s="21" t="str">
        <f t="shared" si="52"/>
        <v>WD</v>
      </c>
      <c r="K2617" s="20" t="s">
        <v>7347</v>
      </c>
      <c r="L2617" s="20">
        <f t="shared" si="53"/>
        <v>23</v>
      </c>
      <c r="M2617" s="20" t="s">
        <v>26</v>
      </c>
      <c r="N2617" s="22">
        <f t="shared" si="54"/>
        <v>3.3518518518518503E-2</v>
      </c>
      <c r="O2617" s="23">
        <v>71045</v>
      </c>
      <c r="P2617" s="24">
        <f>VLOOKUP(O2617,'CPT to wRVU'!$A$1:$C$9660,3,FALSE)</f>
        <v>0.18</v>
      </c>
      <c r="Q2617" s="28"/>
      <c r="R2617" s="28"/>
      <c r="S2617" s="28"/>
      <c r="T2617" s="28"/>
    </row>
    <row r="2618" spans="1:20" ht="27" customHeight="1" x14ac:dyDescent="0.2">
      <c r="A2618" s="19" t="s">
        <v>7348</v>
      </c>
      <c r="B2618" s="20" t="s">
        <v>40</v>
      </c>
      <c r="C2618" s="20" t="s">
        <v>61</v>
      </c>
      <c r="D2618" s="20" t="s">
        <v>6957</v>
      </c>
      <c r="E2618" s="20" t="s">
        <v>7349</v>
      </c>
      <c r="F2618" s="20">
        <f t="shared" si="50"/>
        <v>23</v>
      </c>
      <c r="G2618" s="20" t="str">
        <f t="shared" si="51"/>
        <v>03/11/202623:46:23</v>
      </c>
      <c r="H2618" s="20" t="s">
        <v>6957</v>
      </c>
      <c r="I2618" s="21">
        <v>46092</v>
      </c>
      <c r="J2618" s="21" t="str">
        <f t="shared" si="52"/>
        <v>WD</v>
      </c>
      <c r="K2618" s="20" t="s">
        <v>7350</v>
      </c>
      <c r="L2618" s="20">
        <f t="shared" si="53"/>
        <v>23</v>
      </c>
      <c r="M2618" s="20" t="s">
        <v>26</v>
      </c>
      <c r="N2618" s="22">
        <f t="shared" si="54"/>
        <v>2.7592592592592613E-2</v>
      </c>
      <c r="O2618" s="23">
        <v>71045</v>
      </c>
      <c r="P2618" s="24">
        <f>VLOOKUP(O2618,'CPT to wRVU'!$A$1:$C$9660,3,FALSE)</f>
        <v>0.18</v>
      </c>
      <c r="Q2618" s="25"/>
      <c r="R2618" s="25"/>
      <c r="S2618" s="25"/>
      <c r="T2618" s="25"/>
    </row>
    <row r="2619" spans="1:20" ht="27" customHeight="1" x14ac:dyDescent="0.2">
      <c r="A2619" s="19" t="s">
        <v>7351</v>
      </c>
      <c r="B2619" s="20" t="s">
        <v>40</v>
      </c>
      <c r="C2619" s="20" t="s">
        <v>61</v>
      </c>
      <c r="D2619" s="20" t="s">
        <v>6957</v>
      </c>
      <c r="E2619" s="20" t="s">
        <v>7352</v>
      </c>
      <c r="F2619" s="20">
        <f t="shared" si="50"/>
        <v>23</v>
      </c>
      <c r="G2619" s="20" t="str">
        <f t="shared" si="51"/>
        <v>03/11/202623:47:27</v>
      </c>
      <c r="H2619" s="20" t="s">
        <v>6957</v>
      </c>
      <c r="I2619" s="21">
        <v>46092</v>
      </c>
      <c r="J2619" s="21" t="str">
        <f t="shared" si="52"/>
        <v>WD</v>
      </c>
      <c r="K2619" s="20" t="s">
        <v>7353</v>
      </c>
      <c r="L2619" s="20">
        <f t="shared" si="53"/>
        <v>23</v>
      </c>
      <c r="M2619" s="20" t="s">
        <v>26</v>
      </c>
      <c r="N2619" s="22">
        <f t="shared" si="54"/>
        <v>1.3611111111111129E-2</v>
      </c>
      <c r="O2619" s="23">
        <v>71045</v>
      </c>
      <c r="P2619" s="24">
        <f>VLOOKUP(O2619,'CPT to wRVU'!$A$1:$C$9660,3,FALSE)</f>
        <v>0.18</v>
      </c>
      <c r="Q2619" s="28"/>
      <c r="R2619" s="28"/>
      <c r="S2619" s="28"/>
      <c r="T2619" s="28"/>
    </row>
    <row r="2620" spans="1:20" ht="27" customHeight="1" x14ac:dyDescent="0.2">
      <c r="A2620" s="19" t="s">
        <v>7354</v>
      </c>
      <c r="B2620" s="20" t="s">
        <v>40</v>
      </c>
      <c r="C2620" s="20" t="s">
        <v>41</v>
      </c>
      <c r="D2620" s="20" t="s">
        <v>6957</v>
      </c>
      <c r="E2620" s="20" t="s">
        <v>7355</v>
      </c>
      <c r="F2620" s="20">
        <f t="shared" si="50"/>
        <v>23</v>
      </c>
      <c r="G2620" s="20" t="str">
        <f t="shared" si="51"/>
        <v>03/11/202623:50:36</v>
      </c>
      <c r="H2620" s="20" t="s">
        <v>6957</v>
      </c>
      <c r="I2620" s="21">
        <v>46092</v>
      </c>
      <c r="J2620" s="21" t="str">
        <f t="shared" si="52"/>
        <v>WD</v>
      </c>
      <c r="K2620" s="20" t="s">
        <v>7356</v>
      </c>
      <c r="L2620" s="20">
        <f t="shared" si="53"/>
        <v>23</v>
      </c>
      <c r="M2620" s="20" t="s">
        <v>26</v>
      </c>
      <c r="N2620" s="22">
        <f t="shared" si="54"/>
        <v>4.7106481481481444E-3</v>
      </c>
      <c r="O2620" s="23">
        <v>71046</v>
      </c>
      <c r="P2620" s="24">
        <f>VLOOKUP(O2620,'CPT to wRVU'!$A$1:$C$9660,3,FALSE)</f>
        <v>0.22</v>
      </c>
      <c r="Q2620" s="25"/>
      <c r="R2620" s="25"/>
      <c r="S2620" s="25"/>
      <c r="T2620" s="25"/>
    </row>
    <row r="2621" spans="1:20" ht="27" customHeight="1" x14ac:dyDescent="0.2">
      <c r="A2621" s="19" t="s">
        <v>7357</v>
      </c>
      <c r="B2621" s="20" t="s">
        <v>40</v>
      </c>
      <c r="C2621" s="20" t="s">
        <v>110</v>
      </c>
      <c r="D2621" s="20" t="s">
        <v>6957</v>
      </c>
      <c r="E2621" s="20" t="s">
        <v>7358</v>
      </c>
      <c r="F2621" s="20">
        <f t="shared" si="50"/>
        <v>22</v>
      </c>
      <c r="G2621" s="20" t="str">
        <f t="shared" si="51"/>
        <v>03/11/202623:50:50</v>
      </c>
      <c r="H2621" s="20" t="s">
        <v>6957</v>
      </c>
      <c r="I2621" s="21">
        <v>46092</v>
      </c>
      <c r="J2621" s="21" t="str">
        <f t="shared" si="52"/>
        <v>WD</v>
      </c>
      <c r="K2621" s="20" t="s">
        <v>7359</v>
      </c>
      <c r="L2621" s="20">
        <f t="shared" si="53"/>
        <v>23</v>
      </c>
      <c r="M2621" s="20" t="s">
        <v>26</v>
      </c>
      <c r="N2621" s="22">
        <f t="shared" si="54"/>
        <v>7.4502314814814841E-2</v>
      </c>
      <c r="O2621" s="23">
        <v>74018</v>
      </c>
      <c r="P2621" s="24">
        <f>VLOOKUP(O2621,'CPT to wRVU'!$A$1:$C$9660,3,FALSE)</f>
        <v>0.18</v>
      </c>
      <c r="Q2621" s="28"/>
      <c r="R2621" s="28"/>
      <c r="S2621" s="28"/>
      <c r="T2621" s="28"/>
    </row>
    <row r="2622" spans="1:20" ht="27" customHeight="1" x14ac:dyDescent="0.2">
      <c r="A2622" s="19" t="s">
        <v>7360</v>
      </c>
      <c r="B2622" s="20" t="s">
        <v>40</v>
      </c>
      <c r="C2622" s="20" t="s">
        <v>61</v>
      </c>
      <c r="D2622" s="20" t="s">
        <v>6957</v>
      </c>
      <c r="E2622" s="20" t="s">
        <v>7361</v>
      </c>
      <c r="F2622" s="20">
        <f t="shared" si="50"/>
        <v>21</v>
      </c>
      <c r="G2622" s="20" t="str">
        <f t="shared" si="51"/>
        <v>03/11/202623:51:09</v>
      </c>
      <c r="H2622" s="20" t="s">
        <v>6957</v>
      </c>
      <c r="I2622" s="21">
        <v>46092</v>
      </c>
      <c r="J2622" s="21" t="str">
        <f t="shared" si="52"/>
        <v>WD</v>
      </c>
      <c r="K2622" s="20" t="s">
        <v>7362</v>
      </c>
      <c r="L2622" s="20">
        <f t="shared" si="53"/>
        <v>23</v>
      </c>
      <c r="M2622" s="20" t="s">
        <v>26</v>
      </c>
      <c r="N2622" s="22">
        <f t="shared" si="54"/>
        <v>9.1678240740740824E-2</v>
      </c>
      <c r="O2622" s="23">
        <v>71045</v>
      </c>
      <c r="P2622" s="24">
        <f>VLOOKUP(O2622,'CPT to wRVU'!$A$1:$C$9660,3,FALSE)</f>
        <v>0.18</v>
      </c>
      <c r="Q2622" s="25"/>
      <c r="R2622" s="25"/>
      <c r="S2622" s="25"/>
      <c r="T2622" s="25"/>
    </row>
    <row r="2623" spans="1:20" ht="27" customHeight="1" x14ac:dyDescent="0.2">
      <c r="A2623" s="19" t="s">
        <v>7363</v>
      </c>
      <c r="B2623" s="20" t="s">
        <v>40</v>
      </c>
      <c r="C2623" s="20" t="s">
        <v>61</v>
      </c>
      <c r="D2623" s="20" t="s">
        <v>6957</v>
      </c>
      <c r="E2623" s="20" t="s">
        <v>7364</v>
      </c>
      <c r="F2623" s="20">
        <f t="shared" si="50"/>
        <v>23</v>
      </c>
      <c r="G2623" s="20" t="str">
        <f t="shared" si="51"/>
        <v>03/11/202623:51:45</v>
      </c>
      <c r="H2623" s="20" t="s">
        <v>6957</v>
      </c>
      <c r="I2623" s="21">
        <v>46092</v>
      </c>
      <c r="J2623" s="21" t="str">
        <f t="shared" si="52"/>
        <v>WD</v>
      </c>
      <c r="K2623" s="20" t="s">
        <v>7365</v>
      </c>
      <c r="L2623" s="20">
        <f t="shared" si="53"/>
        <v>23</v>
      </c>
      <c r="M2623" s="20" t="s">
        <v>26</v>
      </c>
      <c r="N2623" s="22">
        <f t="shared" si="54"/>
        <v>1.782407407407427E-3</v>
      </c>
      <c r="O2623" s="23">
        <v>71045</v>
      </c>
      <c r="P2623" s="24">
        <f>VLOOKUP(O2623,'CPT to wRVU'!$A$1:$C$9660,3,FALSE)</f>
        <v>0.18</v>
      </c>
      <c r="Q2623" s="28"/>
      <c r="R2623" s="28"/>
      <c r="S2623" s="28"/>
      <c r="T2623" s="28"/>
    </row>
    <row r="2624" spans="1:20" ht="27" customHeight="1" x14ac:dyDescent="0.2">
      <c r="A2624" s="19" t="s">
        <v>7366</v>
      </c>
      <c r="B2624" s="20" t="s">
        <v>40</v>
      </c>
      <c r="C2624" s="20" t="s">
        <v>41</v>
      </c>
      <c r="D2624" s="20" t="s">
        <v>6957</v>
      </c>
      <c r="E2624" s="20" t="s">
        <v>7367</v>
      </c>
      <c r="F2624" s="20">
        <f t="shared" si="50"/>
        <v>21</v>
      </c>
      <c r="G2624" s="20" t="str">
        <f t="shared" si="51"/>
        <v>03/11/202623:56:26</v>
      </c>
      <c r="H2624" s="20" t="s">
        <v>6957</v>
      </c>
      <c r="I2624" s="21">
        <v>46092</v>
      </c>
      <c r="J2624" s="21" t="str">
        <f t="shared" si="52"/>
        <v>WD</v>
      </c>
      <c r="K2624" s="20" t="s">
        <v>7368</v>
      </c>
      <c r="L2624" s="20">
        <f t="shared" si="53"/>
        <v>23</v>
      </c>
      <c r="M2624" s="20" t="s">
        <v>26</v>
      </c>
      <c r="N2624" s="22">
        <f t="shared" si="54"/>
        <v>0.10708333333333331</v>
      </c>
      <c r="O2624" s="23">
        <v>71046</v>
      </c>
      <c r="P2624" s="24">
        <f>VLOOKUP(O2624,'CPT to wRVU'!$A$1:$C$9660,3,FALSE)</f>
        <v>0.22</v>
      </c>
      <c r="Q2624" s="25"/>
      <c r="R2624" s="25"/>
      <c r="S2624" s="25"/>
      <c r="T2624" s="25"/>
    </row>
    <row r="2625" spans="1:20" ht="27" customHeight="1" x14ac:dyDescent="0.2">
      <c r="A2625" s="19" t="s">
        <v>7369</v>
      </c>
      <c r="B2625" s="20" t="s">
        <v>40</v>
      </c>
      <c r="C2625" s="20" t="s">
        <v>41</v>
      </c>
      <c r="D2625" s="20" t="s">
        <v>6957</v>
      </c>
      <c r="E2625" s="20" t="s">
        <v>7370</v>
      </c>
      <c r="F2625" s="20">
        <f t="shared" si="50"/>
        <v>21</v>
      </c>
      <c r="G2625" s="20" t="str">
        <f t="shared" si="51"/>
        <v>03/11/202623:58:24</v>
      </c>
      <c r="H2625" s="20" t="s">
        <v>6957</v>
      </c>
      <c r="I2625" s="21">
        <v>46092</v>
      </c>
      <c r="J2625" s="21" t="str">
        <f t="shared" si="52"/>
        <v>WD</v>
      </c>
      <c r="K2625" s="20" t="s">
        <v>7371</v>
      </c>
      <c r="L2625" s="20">
        <f t="shared" si="53"/>
        <v>23</v>
      </c>
      <c r="M2625" s="20" t="s">
        <v>26</v>
      </c>
      <c r="N2625" s="22">
        <f t="shared" si="54"/>
        <v>0.1143171296296297</v>
      </c>
      <c r="O2625" s="23">
        <v>71046</v>
      </c>
      <c r="P2625" s="24">
        <f>VLOOKUP(O2625,'CPT to wRVU'!$A$1:$C$9660,3,FALSE)</f>
        <v>0.22</v>
      </c>
      <c r="Q2625" s="28"/>
      <c r="R2625" s="28"/>
      <c r="S2625" s="28"/>
      <c r="T2625" s="28"/>
    </row>
    <row r="2626" spans="1:20" ht="27" customHeight="1" x14ac:dyDescent="0.2">
      <c r="A2626" s="19" t="s">
        <v>7372</v>
      </c>
      <c r="B2626" s="20" t="s">
        <v>40</v>
      </c>
      <c r="C2626" s="20" t="s">
        <v>634</v>
      </c>
      <c r="D2626" s="20" t="s">
        <v>6957</v>
      </c>
      <c r="E2626" s="20" t="s">
        <v>7373</v>
      </c>
      <c r="F2626" s="20">
        <f t="shared" si="50"/>
        <v>21</v>
      </c>
      <c r="G2626" s="20" t="str">
        <f t="shared" si="51"/>
        <v>03/12/202600:00:06</v>
      </c>
      <c r="H2626" s="20" t="s">
        <v>7374</v>
      </c>
      <c r="I2626" s="21">
        <v>46093</v>
      </c>
      <c r="J2626" s="21" t="str">
        <f t="shared" si="52"/>
        <v>WD</v>
      </c>
      <c r="K2626" s="20" t="s">
        <v>7375</v>
      </c>
      <c r="L2626" s="20">
        <f t="shared" si="53"/>
        <v>0</v>
      </c>
      <c r="M2626" s="20" t="s">
        <v>26</v>
      </c>
      <c r="N2626" s="22">
        <f t="shared" si="54"/>
        <v>0.10949074074074072</v>
      </c>
      <c r="O2626" s="23">
        <v>73080</v>
      </c>
      <c r="P2626" s="24">
        <f>VLOOKUP(O2626,'CPT to wRVU'!$A$1:$C$9660,3,FALSE)</f>
        <v>0.17</v>
      </c>
      <c r="Q2626" s="25"/>
      <c r="R2626" s="25">
        <f>SUM(P2626:P2634)</f>
        <v>8.7199999999999989</v>
      </c>
      <c r="S2626" s="26">
        <f>(R2626*65)-550</f>
        <v>16.799999999999955</v>
      </c>
      <c r="T2626" s="25"/>
    </row>
    <row r="2627" spans="1:20" ht="27" customHeight="1" x14ac:dyDescent="0.2">
      <c r="A2627" s="19" t="s">
        <v>7376</v>
      </c>
      <c r="B2627" s="20" t="s">
        <v>40</v>
      </c>
      <c r="C2627" s="20" t="s">
        <v>2696</v>
      </c>
      <c r="D2627" s="20" t="s">
        <v>6957</v>
      </c>
      <c r="E2627" s="20" t="s">
        <v>7377</v>
      </c>
      <c r="F2627" s="20">
        <f t="shared" si="50"/>
        <v>23</v>
      </c>
      <c r="G2627" s="20" t="str">
        <f t="shared" si="51"/>
        <v>03/12/202600:03:32</v>
      </c>
      <c r="H2627" s="20" t="s">
        <v>7374</v>
      </c>
      <c r="I2627" s="21">
        <v>46093</v>
      </c>
      <c r="J2627" s="21" t="str">
        <f t="shared" si="52"/>
        <v>WD</v>
      </c>
      <c r="K2627" s="20" t="s">
        <v>7378</v>
      </c>
      <c r="L2627" s="20">
        <f t="shared" si="53"/>
        <v>0</v>
      </c>
      <c r="M2627" s="20" t="s">
        <v>26</v>
      </c>
      <c r="N2627" s="22">
        <f t="shared" si="54"/>
        <v>4.5833333333332726E-3</v>
      </c>
      <c r="O2627" s="23">
        <v>73521</v>
      </c>
      <c r="P2627" s="24">
        <f>VLOOKUP(O2627,'CPT to wRVU'!$A$1:$C$9660,3,FALSE)</f>
        <v>0.22</v>
      </c>
      <c r="Q2627" s="28"/>
      <c r="R2627" s="28"/>
      <c r="S2627" s="28"/>
      <c r="T2627" s="28"/>
    </row>
    <row r="2628" spans="1:20" ht="27" customHeight="1" x14ac:dyDescent="0.2">
      <c r="A2628" s="19" t="s">
        <v>7379</v>
      </c>
      <c r="B2628" s="20" t="s">
        <v>21</v>
      </c>
      <c r="C2628" s="20" t="s">
        <v>1016</v>
      </c>
      <c r="D2628" s="20" t="s">
        <v>6957</v>
      </c>
      <c r="E2628" s="20" t="s">
        <v>7380</v>
      </c>
      <c r="F2628" s="20">
        <f t="shared" si="50"/>
        <v>23</v>
      </c>
      <c r="G2628" s="20" t="str">
        <f t="shared" si="51"/>
        <v>03/12/202600:04:49</v>
      </c>
      <c r="H2628" s="20" t="s">
        <v>7374</v>
      </c>
      <c r="I2628" s="21">
        <v>46093</v>
      </c>
      <c r="J2628" s="21" t="str">
        <f t="shared" si="52"/>
        <v>WD</v>
      </c>
      <c r="K2628" s="20" t="s">
        <v>7381</v>
      </c>
      <c r="L2628" s="20">
        <f t="shared" si="53"/>
        <v>0</v>
      </c>
      <c r="M2628" s="20" t="s">
        <v>26</v>
      </c>
      <c r="N2628" s="22">
        <f t="shared" si="54"/>
        <v>1.0231481481481564E-2</v>
      </c>
      <c r="O2628" s="23">
        <v>74176</v>
      </c>
      <c r="P2628" s="24">
        <f>VLOOKUP(O2628,'CPT to wRVU'!$A$1:$C$9660,3,FALSE)</f>
        <v>1.74</v>
      </c>
      <c r="Q2628" s="25"/>
      <c r="R2628" s="25"/>
      <c r="S2628" s="25"/>
      <c r="T2628" s="25"/>
    </row>
    <row r="2629" spans="1:20" ht="27" customHeight="1" x14ac:dyDescent="0.2">
      <c r="A2629" s="19" t="s">
        <v>7382</v>
      </c>
      <c r="B2629" s="20" t="s">
        <v>21</v>
      </c>
      <c r="C2629" s="20" t="s">
        <v>1016</v>
      </c>
      <c r="D2629" s="20" t="s">
        <v>6957</v>
      </c>
      <c r="E2629" s="20" t="s">
        <v>5714</v>
      </c>
      <c r="F2629" s="20">
        <f t="shared" si="50"/>
        <v>23</v>
      </c>
      <c r="G2629" s="20" t="str">
        <f t="shared" si="51"/>
        <v>03/12/202600:16:08</v>
      </c>
      <c r="H2629" s="20" t="s">
        <v>7374</v>
      </c>
      <c r="I2629" s="21">
        <v>46093</v>
      </c>
      <c r="J2629" s="21" t="str">
        <f t="shared" si="52"/>
        <v>WD</v>
      </c>
      <c r="K2629" s="20" t="s">
        <v>7383</v>
      </c>
      <c r="L2629" s="20">
        <f t="shared" si="53"/>
        <v>0</v>
      </c>
      <c r="M2629" s="20" t="s">
        <v>26</v>
      </c>
      <c r="N2629" s="22">
        <f t="shared" si="54"/>
        <v>4.1909722222222223E-2</v>
      </c>
      <c r="O2629" s="23">
        <v>74176</v>
      </c>
      <c r="P2629" s="24">
        <f>VLOOKUP(O2629,'CPT to wRVU'!$A$1:$C$9660,3,FALSE)</f>
        <v>1.74</v>
      </c>
      <c r="Q2629" s="28"/>
      <c r="R2629" s="28"/>
      <c r="S2629" s="28"/>
      <c r="T2629" s="28"/>
    </row>
    <row r="2630" spans="1:20" ht="27" customHeight="1" x14ac:dyDescent="0.2">
      <c r="A2630" s="19" t="s">
        <v>7384</v>
      </c>
      <c r="B2630" s="20" t="s">
        <v>171</v>
      </c>
      <c r="C2630" s="20" t="s">
        <v>179</v>
      </c>
      <c r="D2630" s="20" t="s">
        <v>6957</v>
      </c>
      <c r="E2630" s="20" t="s">
        <v>7385</v>
      </c>
      <c r="F2630" s="20">
        <f t="shared" si="50"/>
        <v>23</v>
      </c>
      <c r="G2630" s="20" t="str">
        <f t="shared" si="51"/>
        <v>03/12/202600:25:43</v>
      </c>
      <c r="H2630" s="20" t="s">
        <v>7374</v>
      </c>
      <c r="I2630" s="21">
        <v>46093</v>
      </c>
      <c r="J2630" s="21" t="str">
        <f t="shared" si="52"/>
        <v>WD</v>
      </c>
      <c r="K2630" s="20" t="s">
        <v>36</v>
      </c>
      <c r="L2630" s="20">
        <f t="shared" si="53"/>
        <v>0</v>
      </c>
      <c r="M2630" s="20" t="s">
        <v>26</v>
      </c>
      <c r="N2630" s="22">
        <f t="shared" si="54"/>
        <v>2.2685185185185142E-2</v>
      </c>
      <c r="O2630" s="23">
        <v>76705</v>
      </c>
      <c r="P2630" s="24">
        <f>VLOOKUP(O2630,'CPT to wRVU'!$A$1:$C$9660,3,FALSE)</f>
        <v>0.59</v>
      </c>
      <c r="Q2630" s="25"/>
      <c r="R2630" s="25"/>
      <c r="S2630" s="25"/>
      <c r="T2630" s="25"/>
    </row>
    <row r="2631" spans="1:20" ht="27" customHeight="1" x14ac:dyDescent="0.2">
      <c r="A2631" s="19" t="s">
        <v>7386</v>
      </c>
      <c r="B2631" s="20" t="s">
        <v>21</v>
      </c>
      <c r="C2631" s="20" t="s">
        <v>28</v>
      </c>
      <c r="D2631" s="20" t="s">
        <v>7374</v>
      </c>
      <c r="E2631" s="20" t="s">
        <v>7387</v>
      </c>
      <c r="F2631" s="20">
        <f t="shared" si="50"/>
        <v>0</v>
      </c>
      <c r="G2631" s="20" t="str">
        <f t="shared" si="51"/>
        <v>03/12/202600:35:34</v>
      </c>
      <c r="H2631" s="20" t="s">
        <v>7374</v>
      </c>
      <c r="I2631" s="21">
        <v>46093</v>
      </c>
      <c r="J2631" s="21" t="str">
        <f t="shared" si="52"/>
        <v>WD</v>
      </c>
      <c r="K2631" s="20" t="s">
        <v>7388</v>
      </c>
      <c r="L2631" s="20">
        <f t="shared" si="53"/>
        <v>0</v>
      </c>
      <c r="M2631" s="20" t="s">
        <v>26</v>
      </c>
      <c r="N2631" s="22">
        <f t="shared" si="54"/>
        <v>1.3032407407407407E-2</v>
      </c>
      <c r="O2631" s="23">
        <v>70450</v>
      </c>
      <c r="P2631" s="24">
        <f>VLOOKUP(O2631,'CPT to wRVU'!$A$1:$C$9660,3,FALSE)</f>
        <v>0.85</v>
      </c>
      <c r="Q2631" s="28"/>
      <c r="R2631" s="28"/>
      <c r="S2631" s="28"/>
      <c r="T2631" s="28"/>
    </row>
    <row r="2632" spans="1:20" ht="27" customHeight="1" x14ac:dyDescent="0.2">
      <c r="A2632" s="19" t="s">
        <v>7389</v>
      </c>
      <c r="B2632" s="20" t="s">
        <v>21</v>
      </c>
      <c r="C2632" s="20" t="s">
        <v>7390</v>
      </c>
      <c r="D2632" s="20" t="s">
        <v>6957</v>
      </c>
      <c r="E2632" s="20" t="s">
        <v>7391</v>
      </c>
      <c r="F2632" s="20">
        <f t="shared" si="50"/>
        <v>22</v>
      </c>
      <c r="G2632" s="20" t="str">
        <f t="shared" si="51"/>
        <v>03/12/202600:45:10</v>
      </c>
      <c r="H2632" s="20" t="s">
        <v>7374</v>
      </c>
      <c r="I2632" s="21">
        <v>46093</v>
      </c>
      <c r="J2632" s="21" t="str">
        <f t="shared" si="52"/>
        <v>WD</v>
      </c>
      <c r="K2632" s="20" t="s">
        <v>7392</v>
      </c>
      <c r="L2632" s="20">
        <f t="shared" si="53"/>
        <v>0</v>
      </c>
      <c r="M2632" s="20" t="s">
        <v>26</v>
      </c>
      <c r="N2632" s="22">
        <f t="shared" si="54"/>
        <v>7.33449074074074E-2</v>
      </c>
      <c r="O2632" s="23">
        <v>73700</v>
      </c>
      <c r="P2632" s="24">
        <f>VLOOKUP(O2632,'CPT to wRVU'!$A$1:$C$9660,3,FALSE)</f>
        <v>1</v>
      </c>
      <c r="Q2632" s="25"/>
      <c r="R2632" s="25"/>
      <c r="S2632" s="25"/>
      <c r="T2632" s="25"/>
    </row>
    <row r="2633" spans="1:20" ht="27" customHeight="1" x14ac:dyDescent="0.2">
      <c r="A2633" s="19" t="s">
        <v>7393</v>
      </c>
      <c r="B2633" s="20" t="s">
        <v>171</v>
      </c>
      <c r="C2633" s="20" t="s">
        <v>179</v>
      </c>
      <c r="D2633" s="20" t="s">
        <v>7374</v>
      </c>
      <c r="E2633" s="20" t="s">
        <v>7394</v>
      </c>
      <c r="F2633" s="20">
        <f t="shared" si="50"/>
        <v>0</v>
      </c>
      <c r="G2633" s="20" t="str">
        <f t="shared" si="51"/>
        <v>03/12/202600:49:22</v>
      </c>
      <c r="H2633" s="20" t="s">
        <v>7374</v>
      </c>
      <c r="I2633" s="21">
        <v>46093</v>
      </c>
      <c r="J2633" s="21" t="str">
        <f t="shared" si="52"/>
        <v>WD</v>
      </c>
      <c r="K2633" s="20" t="s">
        <v>7395</v>
      </c>
      <c r="L2633" s="20">
        <f t="shared" si="53"/>
        <v>0</v>
      </c>
      <c r="M2633" s="20" t="s">
        <v>26</v>
      </c>
      <c r="N2633" s="22">
        <f t="shared" si="54"/>
        <v>6.666666666666668E-3</v>
      </c>
      <c r="O2633" s="23">
        <v>76705</v>
      </c>
      <c r="P2633" s="24">
        <f>VLOOKUP(O2633,'CPT to wRVU'!$A$1:$C$9660,3,FALSE)</f>
        <v>0.59</v>
      </c>
      <c r="Q2633" s="28"/>
      <c r="R2633" s="28"/>
      <c r="S2633" s="28"/>
      <c r="T2633" s="28"/>
    </row>
    <row r="2634" spans="1:20" ht="27" customHeight="1" x14ac:dyDescent="0.2">
      <c r="A2634" s="19" t="s">
        <v>7396</v>
      </c>
      <c r="B2634" s="20" t="s">
        <v>21</v>
      </c>
      <c r="C2634" s="20" t="s">
        <v>22</v>
      </c>
      <c r="D2634" s="20" t="s">
        <v>7374</v>
      </c>
      <c r="E2634" s="20" t="s">
        <v>7397</v>
      </c>
      <c r="F2634" s="20">
        <f t="shared" si="50"/>
        <v>0</v>
      </c>
      <c r="G2634" s="20" t="str">
        <f t="shared" si="51"/>
        <v>03/12/202600:53:54</v>
      </c>
      <c r="H2634" s="20" t="s">
        <v>7374</v>
      </c>
      <c r="I2634" s="21">
        <v>46093</v>
      </c>
      <c r="J2634" s="21" t="str">
        <f t="shared" si="52"/>
        <v>WD</v>
      </c>
      <c r="K2634" s="20" t="s">
        <v>7398</v>
      </c>
      <c r="L2634" s="20">
        <f t="shared" si="53"/>
        <v>0</v>
      </c>
      <c r="M2634" s="20" t="s">
        <v>26</v>
      </c>
      <c r="N2634" s="22">
        <f t="shared" si="54"/>
        <v>5.8449074074074098E-3</v>
      </c>
      <c r="O2634" s="23">
        <v>74177</v>
      </c>
      <c r="P2634" s="24">
        <f>VLOOKUP(O2634,'CPT to wRVU'!$A$1:$C$9660,3,FALSE)</f>
        <v>1.82</v>
      </c>
      <c r="Q2634" s="25"/>
      <c r="R2634" s="25"/>
      <c r="S2634" s="25"/>
      <c r="T2634" s="25"/>
    </row>
    <row r="2635" spans="1:20" ht="27" customHeight="1" x14ac:dyDescent="0.2">
      <c r="A2635" s="19" t="s">
        <v>7399</v>
      </c>
      <c r="B2635" s="20" t="s">
        <v>21</v>
      </c>
      <c r="C2635" s="20" t="s">
        <v>28</v>
      </c>
      <c r="D2635" s="20" t="s">
        <v>7374</v>
      </c>
      <c r="E2635" s="20" t="s">
        <v>7400</v>
      </c>
      <c r="F2635" s="20">
        <f t="shared" si="50"/>
        <v>0</v>
      </c>
      <c r="G2635" s="20" t="str">
        <f t="shared" si="51"/>
        <v>03/12/202601:03:13</v>
      </c>
      <c r="H2635" s="20" t="s">
        <v>7374</v>
      </c>
      <c r="I2635" s="21">
        <v>46093</v>
      </c>
      <c r="J2635" s="21" t="str">
        <f t="shared" si="52"/>
        <v>WD</v>
      </c>
      <c r="K2635" s="20" t="s">
        <v>7401</v>
      </c>
      <c r="L2635" s="20">
        <f t="shared" si="53"/>
        <v>1</v>
      </c>
      <c r="M2635" s="20" t="s">
        <v>26</v>
      </c>
      <c r="N2635" s="22">
        <f t="shared" si="54"/>
        <v>8.9467592592592585E-3</v>
      </c>
      <c r="O2635" s="23">
        <v>70450</v>
      </c>
      <c r="P2635" s="24">
        <f>VLOOKUP(O2635,'CPT to wRVU'!$A$1:$C$9660,3,FALSE)</f>
        <v>0.85</v>
      </c>
      <c r="Q2635" s="28"/>
      <c r="R2635" s="28">
        <f>SUM(P2635:P2643)</f>
        <v>9.86</v>
      </c>
      <c r="S2635" s="41">
        <f>(R2635*65)-550</f>
        <v>90.899999999999977</v>
      </c>
      <c r="T2635" s="28"/>
    </row>
    <row r="2636" spans="1:20" ht="27" customHeight="1" x14ac:dyDescent="0.2">
      <c r="A2636" s="19" t="s">
        <v>7402</v>
      </c>
      <c r="B2636" s="20" t="s">
        <v>21</v>
      </c>
      <c r="C2636" s="20" t="s">
        <v>22</v>
      </c>
      <c r="D2636" s="20" t="s">
        <v>7374</v>
      </c>
      <c r="E2636" s="20" t="s">
        <v>7400</v>
      </c>
      <c r="F2636" s="20">
        <f t="shared" si="50"/>
        <v>0</v>
      </c>
      <c r="G2636" s="20" t="str">
        <f t="shared" si="51"/>
        <v>03/12/202601:21:48</v>
      </c>
      <c r="H2636" s="20" t="s">
        <v>7374</v>
      </c>
      <c r="I2636" s="21">
        <v>46093</v>
      </c>
      <c r="J2636" s="21" t="str">
        <f t="shared" si="52"/>
        <v>WD</v>
      </c>
      <c r="K2636" s="20" t="s">
        <v>7403</v>
      </c>
      <c r="L2636" s="20">
        <f t="shared" si="53"/>
        <v>1</v>
      </c>
      <c r="M2636" s="20" t="s">
        <v>26</v>
      </c>
      <c r="N2636" s="22">
        <f t="shared" si="54"/>
        <v>2.1851851851851851E-2</v>
      </c>
      <c r="O2636" s="23">
        <v>74177</v>
      </c>
      <c r="P2636" s="24">
        <f>VLOOKUP(O2636,'CPT to wRVU'!$A$1:$C$9660,3,FALSE)</f>
        <v>1.82</v>
      </c>
      <c r="Q2636" s="25"/>
      <c r="R2636" s="25"/>
      <c r="S2636" s="25"/>
      <c r="T2636" s="25"/>
    </row>
    <row r="2637" spans="1:20" ht="27" customHeight="1" x14ac:dyDescent="0.2">
      <c r="A2637" s="19" t="s">
        <v>7404</v>
      </c>
      <c r="B2637" s="20" t="s">
        <v>21</v>
      </c>
      <c r="C2637" s="20" t="s">
        <v>380</v>
      </c>
      <c r="D2637" s="20" t="s">
        <v>7374</v>
      </c>
      <c r="E2637" s="20" t="s">
        <v>7405</v>
      </c>
      <c r="F2637" s="20">
        <f t="shared" si="50"/>
        <v>1</v>
      </c>
      <c r="G2637" s="20" t="str">
        <f t="shared" si="51"/>
        <v>03/12/202601:30:13</v>
      </c>
      <c r="H2637" s="20" t="s">
        <v>7374</v>
      </c>
      <c r="I2637" s="21">
        <v>46093</v>
      </c>
      <c r="J2637" s="21" t="str">
        <f t="shared" si="52"/>
        <v>WD</v>
      </c>
      <c r="K2637" s="20" t="s">
        <v>7406</v>
      </c>
      <c r="L2637" s="20">
        <f t="shared" si="53"/>
        <v>1</v>
      </c>
      <c r="M2637" s="20" t="s">
        <v>26</v>
      </c>
      <c r="N2637" s="22">
        <f t="shared" si="54"/>
        <v>1.1678240740740739E-2</v>
      </c>
      <c r="O2637" s="23">
        <v>71275</v>
      </c>
      <c r="P2637" s="24">
        <f>VLOOKUP(O2637,'CPT to wRVU'!$A$1:$C$9660,3,FALSE)</f>
        <v>1.82</v>
      </c>
      <c r="Q2637" s="28"/>
      <c r="R2637" s="28"/>
      <c r="S2637" s="28"/>
      <c r="T2637" s="28"/>
    </row>
    <row r="2638" spans="1:20" ht="27" customHeight="1" x14ac:dyDescent="0.2">
      <c r="A2638" s="19" t="s">
        <v>7407</v>
      </c>
      <c r="B2638" s="20" t="s">
        <v>21</v>
      </c>
      <c r="C2638" s="20" t="s">
        <v>22</v>
      </c>
      <c r="D2638" s="20" t="s">
        <v>7374</v>
      </c>
      <c r="E2638" s="20" t="s">
        <v>7408</v>
      </c>
      <c r="F2638" s="20">
        <f t="shared" si="50"/>
        <v>1</v>
      </c>
      <c r="G2638" s="20" t="str">
        <f t="shared" si="51"/>
        <v>03/12/202601:33:48</v>
      </c>
      <c r="H2638" s="20" t="s">
        <v>7374</v>
      </c>
      <c r="I2638" s="21">
        <v>46093</v>
      </c>
      <c r="J2638" s="21" t="str">
        <f t="shared" si="52"/>
        <v>WD</v>
      </c>
      <c r="K2638" s="20" t="s">
        <v>7409</v>
      </c>
      <c r="L2638" s="20">
        <f t="shared" si="53"/>
        <v>1</v>
      </c>
      <c r="M2638" s="20" t="s">
        <v>26</v>
      </c>
      <c r="N2638" s="22">
        <f t="shared" si="54"/>
        <v>3.7962962962962907E-3</v>
      </c>
      <c r="O2638" s="23">
        <v>74177</v>
      </c>
      <c r="P2638" s="24">
        <f>VLOOKUP(O2638,'CPT to wRVU'!$A$1:$C$9660,3,FALSE)</f>
        <v>1.82</v>
      </c>
      <c r="Q2638" s="25"/>
      <c r="R2638" s="25"/>
      <c r="S2638" s="25"/>
      <c r="T2638" s="25"/>
    </row>
    <row r="2639" spans="1:20" ht="27" customHeight="1" x14ac:dyDescent="0.2">
      <c r="A2639" s="19" t="s">
        <v>7410</v>
      </c>
      <c r="B2639" s="20" t="s">
        <v>171</v>
      </c>
      <c r="C2639" s="20" t="s">
        <v>447</v>
      </c>
      <c r="D2639" s="20" t="s">
        <v>7374</v>
      </c>
      <c r="E2639" s="20" t="s">
        <v>7411</v>
      </c>
      <c r="F2639" s="20">
        <f t="shared" si="50"/>
        <v>1</v>
      </c>
      <c r="G2639" s="20" t="str">
        <f t="shared" si="51"/>
        <v>03/12/202601:34:57</v>
      </c>
      <c r="H2639" s="20" t="s">
        <v>7374</v>
      </c>
      <c r="I2639" s="21">
        <v>46093</v>
      </c>
      <c r="J2639" s="21" t="str">
        <f t="shared" si="52"/>
        <v>WD</v>
      </c>
      <c r="K2639" s="20" t="s">
        <v>7412</v>
      </c>
      <c r="L2639" s="20">
        <f t="shared" si="53"/>
        <v>1</v>
      </c>
      <c r="M2639" s="20" t="s">
        <v>26</v>
      </c>
      <c r="N2639" s="22">
        <f t="shared" si="54"/>
        <v>6.7592592592592565E-3</v>
      </c>
      <c r="O2639" s="23">
        <v>76801</v>
      </c>
      <c r="P2639" s="24">
        <f>VLOOKUP(O2639,'CPT to wRVU'!$A$1:$C$9660,3,FALSE)</f>
        <v>0.99</v>
      </c>
      <c r="Q2639" s="28"/>
      <c r="R2639" s="28"/>
      <c r="S2639" s="28"/>
      <c r="T2639" s="28"/>
    </row>
    <row r="2640" spans="1:20" ht="27" customHeight="1" x14ac:dyDescent="0.2">
      <c r="A2640" s="19" t="s">
        <v>7413</v>
      </c>
      <c r="B2640" s="20" t="s">
        <v>171</v>
      </c>
      <c r="C2640" s="20" t="s">
        <v>387</v>
      </c>
      <c r="D2640" s="20" t="s">
        <v>7374</v>
      </c>
      <c r="E2640" s="20" t="s">
        <v>7414</v>
      </c>
      <c r="F2640" s="20">
        <f t="shared" si="50"/>
        <v>1</v>
      </c>
      <c r="G2640" s="20" t="str">
        <f t="shared" si="51"/>
        <v>03/12/202601:36:24</v>
      </c>
      <c r="H2640" s="20" t="s">
        <v>7374</v>
      </c>
      <c r="I2640" s="21">
        <v>46093</v>
      </c>
      <c r="J2640" s="21" t="str">
        <f t="shared" si="52"/>
        <v>WD</v>
      </c>
      <c r="K2640" s="20" t="s">
        <v>7415</v>
      </c>
      <c r="L2640" s="20">
        <f t="shared" si="53"/>
        <v>1</v>
      </c>
      <c r="M2640" s="20" t="s">
        <v>26</v>
      </c>
      <c r="N2640" s="22">
        <f t="shared" si="54"/>
        <v>2.2777777777777779E-2</v>
      </c>
      <c r="O2640" s="23">
        <v>76856</v>
      </c>
      <c r="P2640" s="24">
        <f>VLOOKUP(O2640,'CPT to wRVU'!$A$1:$C$9660,3,FALSE)</f>
        <v>0.69</v>
      </c>
      <c r="Q2640" s="25"/>
      <c r="R2640" s="25"/>
      <c r="S2640" s="25"/>
      <c r="T2640" s="25"/>
    </row>
    <row r="2641" spans="1:20" ht="27" customHeight="1" x14ac:dyDescent="0.2">
      <c r="A2641" s="19" t="s">
        <v>7416</v>
      </c>
      <c r="B2641" s="20" t="s">
        <v>171</v>
      </c>
      <c r="C2641" s="20" t="s">
        <v>391</v>
      </c>
      <c r="D2641" s="20" t="s">
        <v>7374</v>
      </c>
      <c r="E2641" s="20" t="s">
        <v>7417</v>
      </c>
      <c r="F2641" s="20">
        <f t="shared" si="50"/>
        <v>1</v>
      </c>
      <c r="G2641" s="20" t="str">
        <f t="shared" si="51"/>
        <v>03/12/202601:36:24</v>
      </c>
      <c r="H2641" s="20" t="s">
        <v>7374</v>
      </c>
      <c r="I2641" s="21">
        <v>46093</v>
      </c>
      <c r="J2641" s="21" t="str">
        <f t="shared" si="52"/>
        <v>WD</v>
      </c>
      <c r="K2641" s="20" t="s">
        <v>7415</v>
      </c>
      <c r="L2641" s="20">
        <f t="shared" si="53"/>
        <v>1</v>
      </c>
      <c r="M2641" s="20" t="s">
        <v>26</v>
      </c>
      <c r="N2641" s="22">
        <f t="shared" si="54"/>
        <v>2.2685185185185183E-2</v>
      </c>
      <c r="O2641" s="23">
        <v>76830</v>
      </c>
      <c r="P2641" s="24">
        <f>VLOOKUP(O2641,'CPT to wRVU'!$A$1:$C$9660,3,FALSE)</f>
        <v>0.69</v>
      </c>
      <c r="Q2641" s="28"/>
      <c r="R2641" s="28"/>
      <c r="S2641" s="28"/>
      <c r="T2641" s="28"/>
    </row>
    <row r="2642" spans="1:20" ht="27" customHeight="1" x14ac:dyDescent="0.2">
      <c r="A2642" s="19" t="s">
        <v>7418</v>
      </c>
      <c r="B2642" s="20" t="s">
        <v>40</v>
      </c>
      <c r="C2642" s="20" t="s">
        <v>61</v>
      </c>
      <c r="D2642" s="20" t="s">
        <v>7374</v>
      </c>
      <c r="E2642" s="20" t="s">
        <v>7419</v>
      </c>
      <c r="F2642" s="20">
        <f t="shared" si="50"/>
        <v>1</v>
      </c>
      <c r="G2642" s="20" t="str">
        <f t="shared" si="51"/>
        <v>03/12/202601:42:54</v>
      </c>
      <c r="H2642" s="20" t="s">
        <v>7374</v>
      </c>
      <c r="I2642" s="21">
        <v>46093</v>
      </c>
      <c r="J2642" s="21" t="str">
        <f t="shared" si="52"/>
        <v>WD</v>
      </c>
      <c r="K2642" s="20" t="s">
        <v>7420</v>
      </c>
      <c r="L2642" s="20">
        <f t="shared" si="53"/>
        <v>1</v>
      </c>
      <c r="M2642" s="20" t="s">
        <v>26</v>
      </c>
      <c r="N2642" s="22">
        <f t="shared" si="54"/>
        <v>9.1435185185185161E-3</v>
      </c>
      <c r="O2642" s="23">
        <v>71045</v>
      </c>
      <c r="P2642" s="24">
        <f>VLOOKUP(O2642,'CPT to wRVU'!$A$1:$C$9660,3,FALSE)</f>
        <v>0.18</v>
      </c>
      <c r="Q2642" s="25"/>
      <c r="R2642" s="25"/>
      <c r="S2642" s="25"/>
      <c r="T2642" s="25"/>
    </row>
    <row r="2643" spans="1:20" ht="27" customHeight="1" x14ac:dyDescent="0.2">
      <c r="A2643" s="19" t="s">
        <v>7421</v>
      </c>
      <c r="B2643" s="20" t="s">
        <v>21</v>
      </c>
      <c r="C2643" s="20" t="s">
        <v>7422</v>
      </c>
      <c r="D2643" s="20" t="s">
        <v>7374</v>
      </c>
      <c r="E2643" s="20" t="s">
        <v>7423</v>
      </c>
      <c r="F2643" s="20">
        <f t="shared" si="50"/>
        <v>1</v>
      </c>
      <c r="G2643" s="20" t="str">
        <f t="shared" si="51"/>
        <v>03/12/202601:57:56</v>
      </c>
      <c r="H2643" s="20" t="s">
        <v>7374</v>
      </c>
      <c r="I2643" s="21">
        <v>46093</v>
      </c>
      <c r="J2643" s="21" t="str">
        <f t="shared" si="52"/>
        <v>WD</v>
      </c>
      <c r="K2643" s="20" t="s">
        <v>7424</v>
      </c>
      <c r="L2643" s="20">
        <f t="shared" si="53"/>
        <v>1</v>
      </c>
      <c r="M2643" s="20" t="s">
        <v>26</v>
      </c>
      <c r="N2643" s="22">
        <f t="shared" si="54"/>
        <v>1.7581018518518524E-2</v>
      </c>
      <c r="O2643" s="23">
        <v>73700</v>
      </c>
      <c r="P2643" s="24">
        <f>VLOOKUP(O2643,'CPT to wRVU'!$A$1:$C$9660,3,FALSE)</f>
        <v>1</v>
      </c>
      <c r="Q2643" s="28"/>
      <c r="R2643" s="28"/>
      <c r="S2643" s="28"/>
      <c r="T2643" s="28"/>
    </row>
    <row r="2644" spans="1:20" ht="27" customHeight="1" x14ac:dyDescent="0.2">
      <c r="A2644" s="19" t="s">
        <v>7425</v>
      </c>
      <c r="B2644" s="20" t="s">
        <v>21</v>
      </c>
      <c r="C2644" s="20" t="s">
        <v>80</v>
      </c>
      <c r="D2644" s="20" t="s">
        <v>7374</v>
      </c>
      <c r="E2644" s="20" t="s">
        <v>7426</v>
      </c>
      <c r="F2644" s="20">
        <f t="shared" si="50"/>
        <v>1</v>
      </c>
      <c r="G2644" s="20" t="str">
        <f t="shared" si="51"/>
        <v>03/12/202602:00:17</v>
      </c>
      <c r="H2644" s="20" t="s">
        <v>7374</v>
      </c>
      <c r="I2644" s="21">
        <v>46093</v>
      </c>
      <c r="J2644" s="21" t="str">
        <f t="shared" si="52"/>
        <v>WD</v>
      </c>
      <c r="K2644" s="20" t="s">
        <v>7427</v>
      </c>
      <c r="L2644" s="20">
        <f t="shared" si="53"/>
        <v>2</v>
      </c>
      <c r="M2644" s="20" t="s">
        <v>26</v>
      </c>
      <c r="N2644" s="22">
        <f t="shared" si="54"/>
        <v>6.4583333333333298E-3</v>
      </c>
      <c r="O2644" s="23">
        <v>71275</v>
      </c>
      <c r="P2644" s="24">
        <f>VLOOKUP(O2644,'CPT to wRVU'!$A$1:$C$9660,3,FALSE)</f>
        <v>1.82</v>
      </c>
      <c r="Q2644" s="25"/>
      <c r="R2644" s="25">
        <f>SUM(P2644:P2666)</f>
        <v>12.839999999999996</v>
      </c>
      <c r="S2644" s="26">
        <f>(R2644*65)-550</f>
        <v>284.5999999999998</v>
      </c>
      <c r="T2644" s="25"/>
    </row>
    <row r="2645" spans="1:20" ht="27" customHeight="1" x14ac:dyDescent="0.2">
      <c r="A2645" s="19" t="s">
        <v>7428</v>
      </c>
      <c r="B2645" s="20" t="s">
        <v>40</v>
      </c>
      <c r="C2645" s="20" t="s">
        <v>41</v>
      </c>
      <c r="D2645" s="20" t="s">
        <v>7374</v>
      </c>
      <c r="E2645" s="20" t="s">
        <v>7429</v>
      </c>
      <c r="F2645" s="20">
        <f t="shared" si="50"/>
        <v>1</v>
      </c>
      <c r="G2645" s="20" t="str">
        <f t="shared" si="51"/>
        <v>03/12/202602:06:05</v>
      </c>
      <c r="H2645" s="20" t="s">
        <v>7374</v>
      </c>
      <c r="I2645" s="21">
        <v>46093</v>
      </c>
      <c r="J2645" s="21" t="str">
        <f t="shared" si="52"/>
        <v>WD</v>
      </c>
      <c r="K2645" s="20" t="s">
        <v>5796</v>
      </c>
      <c r="L2645" s="20">
        <f t="shared" si="53"/>
        <v>2</v>
      </c>
      <c r="M2645" s="20" t="s">
        <v>26</v>
      </c>
      <c r="N2645" s="22">
        <f t="shared" si="54"/>
        <v>1.9895833333333335E-2</v>
      </c>
      <c r="O2645" s="23">
        <v>71046</v>
      </c>
      <c r="P2645" s="24">
        <f>VLOOKUP(O2645,'CPT to wRVU'!$A$1:$C$9660,3,FALSE)</f>
        <v>0.22</v>
      </c>
      <c r="Q2645" s="28"/>
      <c r="R2645" s="28"/>
      <c r="S2645" s="28"/>
      <c r="T2645" s="28"/>
    </row>
    <row r="2646" spans="1:20" ht="27" customHeight="1" x14ac:dyDescent="0.2">
      <c r="A2646" s="19" t="s">
        <v>7430</v>
      </c>
      <c r="B2646" s="20" t="s">
        <v>40</v>
      </c>
      <c r="C2646" s="20" t="s">
        <v>41</v>
      </c>
      <c r="D2646" s="20" t="s">
        <v>7374</v>
      </c>
      <c r="E2646" s="20" t="s">
        <v>7431</v>
      </c>
      <c r="F2646" s="20">
        <f t="shared" si="50"/>
        <v>1</v>
      </c>
      <c r="G2646" s="20" t="str">
        <f t="shared" si="51"/>
        <v>03/12/202602:14:18</v>
      </c>
      <c r="H2646" s="20" t="s">
        <v>7374</v>
      </c>
      <c r="I2646" s="21">
        <v>46093</v>
      </c>
      <c r="J2646" s="21" t="str">
        <f t="shared" si="52"/>
        <v>WD</v>
      </c>
      <c r="K2646" s="20" t="s">
        <v>7432</v>
      </c>
      <c r="L2646" s="20">
        <f t="shared" si="53"/>
        <v>2</v>
      </c>
      <c r="M2646" s="20" t="s">
        <v>26</v>
      </c>
      <c r="N2646" s="22">
        <f t="shared" si="54"/>
        <v>3.0428240740740728E-2</v>
      </c>
      <c r="O2646" s="23">
        <v>71046</v>
      </c>
      <c r="P2646" s="24">
        <f>VLOOKUP(O2646,'CPT to wRVU'!$A$1:$C$9660,3,FALSE)</f>
        <v>0.22</v>
      </c>
      <c r="Q2646" s="25"/>
      <c r="R2646" s="25"/>
      <c r="S2646" s="25"/>
      <c r="T2646" s="25"/>
    </row>
    <row r="2647" spans="1:20" ht="27" customHeight="1" x14ac:dyDescent="0.2">
      <c r="A2647" s="19" t="s">
        <v>7433</v>
      </c>
      <c r="B2647" s="20" t="s">
        <v>21</v>
      </c>
      <c r="C2647" s="20" t="s">
        <v>22</v>
      </c>
      <c r="D2647" s="20" t="s">
        <v>7374</v>
      </c>
      <c r="E2647" s="20" t="s">
        <v>7434</v>
      </c>
      <c r="F2647" s="20">
        <f t="shared" si="50"/>
        <v>2</v>
      </c>
      <c r="G2647" s="20" t="str">
        <f t="shared" si="51"/>
        <v>03/12/202602:19:44</v>
      </c>
      <c r="H2647" s="20" t="s">
        <v>7374</v>
      </c>
      <c r="I2647" s="21">
        <v>46093</v>
      </c>
      <c r="J2647" s="21" t="str">
        <f t="shared" si="52"/>
        <v>WD</v>
      </c>
      <c r="K2647" s="20" t="s">
        <v>7435</v>
      </c>
      <c r="L2647" s="20">
        <f t="shared" si="53"/>
        <v>2</v>
      </c>
      <c r="M2647" s="20" t="s">
        <v>26</v>
      </c>
      <c r="N2647" s="22">
        <f t="shared" si="54"/>
        <v>5.5902777777777773E-3</v>
      </c>
      <c r="O2647" s="23">
        <v>74177</v>
      </c>
      <c r="P2647" s="24">
        <f>VLOOKUP(O2647,'CPT to wRVU'!$A$1:$C$9660,3,FALSE)</f>
        <v>1.82</v>
      </c>
      <c r="Q2647" s="28"/>
      <c r="R2647" s="28"/>
      <c r="S2647" s="28"/>
      <c r="T2647" s="28"/>
    </row>
    <row r="2648" spans="1:20" ht="27" customHeight="1" x14ac:dyDescent="0.2">
      <c r="A2648" s="19" t="s">
        <v>7436</v>
      </c>
      <c r="B2648" s="20" t="s">
        <v>40</v>
      </c>
      <c r="C2648" s="20" t="s">
        <v>470</v>
      </c>
      <c r="D2648" s="20" t="s">
        <v>7374</v>
      </c>
      <c r="E2648" s="20" t="s">
        <v>7437</v>
      </c>
      <c r="F2648" s="20">
        <f t="shared" si="50"/>
        <v>1</v>
      </c>
      <c r="G2648" s="20" t="str">
        <f t="shared" si="51"/>
        <v>03/12/202602:20:00</v>
      </c>
      <c r="H2648" s="20" t="s">
        <v>7374</v>
      </c>
      <c r="I2648" s="21">
        <v>46093</v>
      </c>
      <c r="J2648" s="21" t="str">
        <f t="shared" si="52"/>
        <v>WD</v>
      </c>
      <c r="K2648" s="20" t="s">
        <v>7438</v>
      </c>
      <c r="L2648" s="20">
        <f t="shared" si="53"/>
        <v>2</v>
      </c>
      <c r="M2648" s="20" t="s">
        <v>26</v>
      </c>
      <c r="N2648" s="22">
        <f t="shared" si="54"/>
        <v>4.2650462962962966E-2</v>
      </c>
      <c r="O2648" s="23">
        <v>71045</v>
      </c>
      <c r="P2648" s="24">
        <f>VLOOKUP(O2648,'CPT to wRVU'!$A$1:$C$9660,3,FALSE)</f>
        <v>0.18</v>
      </c>
      <c r="Q2648" s="25"/>
      <c r="R2648" s="25"/>
      <c r="S2648" s="25"/>
      <c r="T2648" s="25"/>
    </row>
    <row r="2649" spans="1:20" ht="27" customHeight="1" x14ac:dyDescent="0.2">
      <c r="A2649" s="19" t="s">
        <v>7439</v>
      </c>
      <c r="B2649" s="20" t="s">
        <v>40</v>
      </c>
      <c r="C2649" s="20" t="s">
        <v>485</v>
      </c>
      <c r="D2649" s="20" t="s">
        <v>7374</v>
      </c>
      <c r="E2649" s="20" t="s">
        <v>7440</v>
      </c>
      <c r="F2649" s="20">
        <f t="shared" si="50"/>
        <v>1</v>
      </c>
      <c r="G2649" s="20" t="str">
        <f t="shared" si="51"/>
        <v>03/12/202602:20:14</v>
      </c>
      <c r="H2649" s="20" t="s">
        <v>7374</v>
      </c>
      <c r="I2649" s="21">
        <v>46093</v>
      </c>
      <c r="J2649" s="21" t="str">
        <f t="shared" si="52"/>
        <v>WD</v>
      </c>
      <c r="K2649" s="20" t="s">
        <v>7441</v>
      </c>
      <c r="L2649" s="20">
        <f t="shared" si="53"/>
        <v>2</v>
      </c>
      <c r="M2649" s="20" t="s">
        <v>26</v>
      </c>
      <c r="N2649" s="22">
        <f t="shared" si="54"/>
        <v>3.788194444444444E-2</v>
      </c>
      <c r="O2649" s="23">
        <v>73030</v>
      </c>
      <c r="P2649" s="24">
        <f>VLOOKUP(O2649,'CPT to wRVU'!$A$1:$C$9660,3,FALSE)</f>
        <v>0.18</v>
      </c>
      <c r="Q2649" s="28"/>
      <c r="R2649" s="28"/>
      <c r="S2649" s="28"/>
      <c r="T2649" s="28"/>
    </row>
    <row r="2650" spans="1:20" ht="27" customHeight="1" x14ac:dyDescent="0.2">
      <c r="A2650" s="19" t="s">
        <v>7442</v>
      </c>
      <c r="B2650" s="20" t="s">
        <v>40</v>
      </c>
      <c r="C2650" s="20" t="s">
        <v>531</v>
      </c>
      <c r="D2650" s="20" t="s">
        <v>7374</v>
      </c>
      <c r="E2650" s="20" t="s">
        <v>7440</v>
      </c>
      <c r="F2650" s="20">
        <f t="shared" si="50"/>
        <v>1</v>
      </c>
      <c r="G2650" s="20" t="str">
        <f t="shared" si="51"/>
        <v>03/12/202602:20:26</v>
      </c>
      <c r="H2650" s="20" t="s">
        <v>7374</v>
      </c>
      <c r="I2650" s="21">
        <v>46093</v>
      </c>
      <c r="J2650" s="21" t="str">
        <f t="shared" si="52"/>
        <v>WD</v>
      </c>
      <c r="K2650" s="20" t="s">
        <v>7443</v>
      </c>
      <c r="L2650" s="20">
        <f t="shared" si="53"/>
        <v>2</v>
      </c>
      <c r="M2650" s="20" t="s">
        <v>26</v>
      </c>
      <c r="N2650" s="22">
        <f t="shared" si="54"/>
        <v>3.8020833333333337E-2</v>
      </c>
      <c r="O2650" s="23">
        <v>73080</v>
      </c>
      <c r="P2650" s="24">
        <f>VLOOKUP(O2650,'CPT to wRVU'!$A$1:$C$9660,3,FALSE)</f>
        <v>0.17</v>
      </c>
      <c r="Q2650" s="25"/>
      <c r="R2650" s="25"/>
      <c r="S2650" s="25"/>
      <c r="T2650" s="25"/>
    </row>
    <row r="2651" spans="1:20" ht="27" customHeight="1" x14ac:dyDescent="0.2">
      <c r="A2651" s="19" t="s">
        <v>7444</v>
      </c>
      <c r="B2651" s="20" t="s">
        <v>40</v>
      </c>
      <c r="C2651" s="20" t="s">
        <v>61</v>
      </c>
      <c r="D2651" s="20" t="s">
        <v>7374</v>
      </c>
      <c r="E2651" s="20" t="s">
        <v>7445</v>
      </c>
      <c r="F2651" s="20">
        <f t="shared" si="50"/>
        <v>0</v>
      </c>
      <c r="G2651" s="20" t="str">
        <f t="shared" si="51"/>
        <v>03/12/202602:20:41</v>
      </c>
      <c r="H2651" s="20" t="s">
        <v>7374</v>
      </c>
      <c r="I2651" s="21">
        <v>46093</v>
      </c>
      <c r="J2651" s="21" t="str">
        <f t="shared" si="52"/>
        <v>WD</v>
      </c>
      <c r="K2651" s="20" t="s">
        <v>6201</v>
      </c>
      <c r="L2651" s="20">
        <f t="shared" si="53"/>
        <v>2</v>
      </c>
      <c r="M2651" s="20" t="s">
        <v>26</v>
      </c>
      <c r="N2651" s="22">
        <f t="shared" si="54"/>
        <v>6.2094907407407411E-2</v>
      </c>
      <c r="O2651" s="23">
        <v>71045</v>
      </c>
      <c r="P2651" s="24">
        <f>VLOOKUP(O2651,'CPT to wRVU'!$A$1:$C$9660,3,FALSE)</f>
        <v>0.18</v>
      </c>
      <c r="Q2651" s="28"/>
      <c r="R2651" s="28"/>
      <c r="S2651" s="28"/>
      <c r="T2651" s="28"/>
    </row>
    <row r="2652" spans="1:20" ht="27" customHeight="1" x14ac:dyDescent="0.2">
      <c r="A2652" s="19" t="s">
        <v>7446</v>
      </c>
      <c r="B2652" s="20" t="s">
        <v>40</v>
      </c>
      <c r="C2652" s="20" t="s">
        <v>110</v>
      </c>
      <c r="D2652" s="20" t="s">
        <v>7374</v>
      </c>
      <c r="E2652" s="20" t="s">
        <v>7447</v>
      </c>
      <c r="F2652" s="20">
        <f t="shared" si="50"/>
        <v>0</v>
      </c>
      <c r="G2652" s="20" t="str">
        <f t="shared" si="51"/>
        <v>03/12/202602:21:42</v>
      </c>
      <c r="H2652" s="20" t="s">
        <v>7374</v>
      </c>
      <c r="I2652" s="21">
        <v>46093</v>
      </c>
      <c r="J2652" s="21" t="str">
        <f t="shared" si="52"/>
        <v>WD</v>
      </c>
      <c r="K2652" s="20" t="s">
        <v>7448</v>
      </c>
      <c r="L2652" s="20">
        <f t="shared" si="53"/>
        <v>2</v>
      </c>
      <c r="M2652" s="20" t="s">
        <v>26</v>
      </c>
      <c r="N2652" s="22">
        <f t="shared" si="54"/>
        <v>5.753472222222223E-2</v>
      </c>
      <c r="O2652" s="23">
        <v>74018</v>
      </c>
      <c r="P2652" s="24">
        <f>VLOOKUP(O2652,'CPT to wRVU'!$A$1:$C$9660,3,FALSE)</f>
        <v>0.18</v>
      </c>
      <c r="Q2652" s="25"/>
      <c r="R2652" s="25"/>
      <c r="S2652" s="25"/>
      <c r="T2652" s="25"/>
    </row>
    <row r="2653" spans="1:20" ht="27" customHeight="1" x14ac:dyDescent="0.2">
      <c r="A2653" s="19" t="s">
        <v>7449</v>
      </c>
      <c r="B2653" s="20" t="s">
        <v>40</v>
      </c>
      <c r="C2653" s="20" t="s">
        <v>61</v>
      </c>
      <c r="D2653" s="20" t="s">
        <v>7374</v>
      </c>
      <c r="E2653" s="20" t="s">
        <v>6173</v>
      </c>
      <c r="F2653" s="20">
        <f t="shared" si="50"/>
        <v>0</v>
      </c>
      <c r="G2653" s="20" t="str">
        <f t="shared" si="51"/>
        <v>03/12/202602:22:06</v>
      </c>
      <c r="H2653" s="20" t="s">
        <v>7374</v>
      </c>
      <c r="I2653" s="21">
        <v>46093</v>
      </c>
      <c r="J2653" s="21" t="str">
        <f t="shared" si="52"/>
        <v>WD</v>
      </c>
      <c r="K2653" s="20" t="s">
        <v>7450</v>
      </c>
      <c r="L2653" s="20">
        <f t="shared" si="53"/>
        <v>2</v>
      </c>
      <c r="M2653" s="20" t="s">
        <v>26</v>
      </c>
      <c r="N2653" s="22">
        <f t="shared" si="54"/>
        <v>7.1597222222222215E-2</v>
      </c>
      <c r="O2653" s="23">
        <v>71045</v>
      </c>
      <c r="P2653" s="24">
        <f>VLOOKUP(O2653,'CPT to wRVU'!$A$1:$C$9660,3,FALSE)</f>
        <v>0.18</v>
      </c>
      <c r="Q2653" s="28"/>
      <c r="R2653" s="28"/>
      <c r="S2653" s="28"/>
      <c r="T2653" s="28"/>
    </row>
    <row r="2654" spans="1:20" ht="27" customHeight="1" x14ac:dyDescent="0.2">
      <c r="A2654" s="19" t="s">
        <v>7451</v>
      </c>
      <c r="B2654" s="20" t="s">
        <v>40</v>
      </c>
      <c r="C2654" s="20" t="s">
        <v>470</v>
      </c>
      <c r="D2654" s="20" t="s">
        <v>7374</v>
      </c>
      <c r="E2654" s="20" t="s">
        <v>7452</v>
      </c>
      <c r="F2654" s="20">
        <f t="shared" si="50"/>
        <v>0</v>
      </c>
      <c r="G2654" s="20" t="str">
        <f t="shared" si="51"/>
        <v>03/12/202602:22:18</v>
      </c>
      <c r="H2654" s="20" t="s">
        <v>7374</v>
      </c>
      <c r="I2654" s="21">
        <v>46093</v>
      </c>
      <c r="J2654" s="21" t="str">
        <f t="shared" si="52"/>
        <v>WD</v>
      </c>
      <c r="K2654" s="20" t="s">
        <v>7453</v>
      </c>
      <c r="L2654" s="20">
        <f t="shared" si="53"/>
        <v>2</v>
      </c>
      <c r="M2654" s="20" t="s">
        <v>26</v>
      </c>
      <c r="N2654" s="22">
        <f t="shared" si="54"/>
        <v>9.4317129629629626E-2</v>
      </c>
      <c r="O2654" s="23">
        <v>71045</v>
      </c>
      <c r="P2654" s="24">
        <f>VLOOKUP(O2654,'CPT to wRVU'!$A$1:$C$9660,3,FALSE)</f>
        <v>0.18</v>
      </c>
      <c r="Q2654" s="25"/>
      <c r="R2654" s="25"/>
      <c r="S2654" s="25"/>
      <c r="T2654" s="25"/>
    </row>
    <row r="2655" spans="1:20" ht="27" customHeight="1" x14ac:dyDescent="0.2">
      <c r="A2655" s="19" t="s">
        <v>7454</v>
      </c>
      <c r="B2655" s="20" t="s">
        <v>40</v>
      </c>
      <c r="C2655" s="20" t="s">
        <v>61</v>
      </c>
      <c r="D2655" s="20" t="s">
        <v>7374</v>
      </c>
      <c r="E2655" s="20" t="s">
        <v>2144</v>
      </c>
      <c r="F2655" s="20">
        <f t="shared" si="50"/>
        <v>0</v>
      </c>
      <c r="G2655" s="20" t="str">
        <f t="shared" si="51"/>
        <v>03/12/202602:22:32</v>
      </c>
      <c r="H2655" s="20" t="s">
        <v>7374</v>
      </c>
      <c r="I2655" s="21">
        <v>46093</v>
      </c>
      <c r="J2655" s="21" t="str">
        <f t="shared" si="52"/>
        <v>WD</v>
      </c>
      <c r="K2655" s="20" t="s">
        <v>7455</v>
      </c>
      <c r="L2655" s="20">
        <f t="shared" si="53"/>
        <v>2</v>
      </c>
      <c r="M2655" s="20" t="s">
        <v>26</v>
      </c>
      <c r="N2655" s="22">
        <f t="shared" si="54"/>
        <v>9.6481481481481474E-2</v>
      </c>
      <c r="O2655" s="23">
        <v>71045</v>
      </c>
      <c r="P2655" s="24">
        <f>VLOOKUP(O2655,'CPT to wRVU'!$A$1:$C$9660,3,FALSE)</f>
        <v>0.18</v>
      </c>
      <c r="Q2655" s="28"/>
      <c r="R2655" s="28"/>
      <c r="S2655" s="28"/>
      <c r="T2655" s="28"/>
    </row>
    <row r="2656" spans="1:20" ht="16.5" customHeight="1" x14ac:dyDescent="0.2">
      <c r="A2656" s="19" t="s">
        <v>7456</v>
      </c>
      <c r="B2656" s="20" t="s">
        <v>21</v>
      </c>
      <c r="C2656" s="20" t="s">
        <v>28</v>
      </c>
      <c r="D2656" s="20" t="s">
        <v>7374</v>
      </c>
      <c r="E2656" s="20" t="s">
        <v>5800</v>
      </c>
      <c r="F2656" s="20">
        <f t="shared" si="50"/>
        <v>2</v>
      </c>
      <c r="G2656" s="20" t="str">
        <f t="shared" si="51"/>
        <v>03/12/202602:22:56</v>
      </c>
      <c r="H2656" s="20" t="s">
        <v>7374</v>
      </c>
      <c r="I2656" s="21">
        <v>46093</v>
      </c>
      <c r="J2656" s="21" t="str">
        <f t="shared" si="52"/>
        <v>WD</v>
      </c>
      <c r="K2656" s="20" t="s">
        <v>7457</v>
      </c>
      <c r="L2656" s="20">
        <f t="shared" si="53"/>
        <v>2</v>
      </c>
      <c r="M2656" s="20" t="s">
        <v>26</v>
      </c>
      <c r="N2656" s="22">
        <f t="shared" si="54"/>
        <v>2.2106481481481421E-3</v>
      </c>
      <c r="O2656" s="23">
        <v>70450</v>
      </c>
      <c r="P2656" s="24">
        <f>VLOOKUP(O2656,'CPT to wRVU'!$A$1:$C$9660,3,FALSE)</f>
        <v>0.85</v>
      </c>
      <c r="Q2656" s="25"/>
      <c r="R2656" s="25"/>
      <c r="S2656" s="25"/>
      <c r="T2656" s="25"/>
    </row>
    <row r="2657" spans="1:20" ht="27" customHeight="1" x14ac:dyDescent="0.2">
      <c r="A2657" s="19" t="s">
        <v>7458</v>
      </c>
      <c r="B2657" s="20" t="s">
        <v>40</v>
      </c>
      <c r="C2657" s="20" t="s">
        <v>509</v>
      </c>
      <c r="D2657" s="20" t="s">
        <v>7374</v>
      </c>
      <c r="E2657" s="20" t="s">
        <v>7459</v>
      </c>
      <c r="F2657" s="20">
        <f t="shared" si="50"/>
        <v>0</v>
      </c>
      <c r="G2657" s="20" t="str">
        <f t="shared" si="51"/>
        <v>03/12/202602:23:19</v>
      </c>
      <c r="H2657" s="20" t="s">
        <v>7374</v>
      </c>
      <c r="I2657" s="21">
        <v>46093</v>
      </c>
      <c r="J2657" s="21" t="str">
        <f t="shared" si="52"/>
        <v>WD</v>
      </c>
      <c r="K2657" s="20" t="s">
        <v>7460</v>
      </c>
      <c r="L2657" s="20">
        <f t="shared" si="53"/>
        <v>2</v>
      </c>
      <c r="M2657" s="20" t="s">
        <v>26</v>
      </c>
      <c r="N2657" s="22">
        <f t="shared" si="54"/>
        <v>9.4918981481481493E-2</v>
      </c>
      <c r="O2657" s="23">
        <v>73562</v>
      </c>
      <c r="P2657" s="24">
        <f>VLOOKUP(O2657,'CPT to wRVU'!$A$1:$C$9660,3,FALSE)</f>
        <v>0.18</v>
      </c>
      <c r="Q2657" s="28"/>
      <c r="R2657" s="28"/>
      <c r="S2657" s="28"/>
      <c r="T2657" s="28"/>
    </row>
    <row r="2658" spans="1:20" ht="27" customHeight="1" x14ac:dyDescent="0.2">
      <c r="A2658" s="19" t="s">
        <v>7461</v>
      </c>
      <c r="B2658" s="20" t="s">
        <v>40</v>
      </c>
      <c r="C2658" s="20" t="s">
        <v>2989</v>
      </c>
      <c r="D2658" s="20" t="s">
        <v>6957</v>
      </c>
      <c r="E2658" s="20" t="s">
        <v>7462</v>
      </c>
      <c r="F2658" s="20">
        <f t="shared" si="50"/>
        <v>21</v>
      </c>
      <c r="G2658" s="20" t="str">
        <f t="shared" si="51"/>
        <v>03/12/202602:23:55</v>
      </c>
      <c r="H2658" s="20" t="s">
        <v>7374</v>
      </c>
      <c r="I2658" s="21">
        <v>46093</v>
      </c>
      <c r="J2658" s="21" t="str">
        <f t="shared" si="52"/>
        <v>WD</v>
      </c>
      <c r="K2658" s="20" t="s">
        <v>7463</v>
      </c>
      <c r="L2658" s="20">
        <f t="shared" si="53"/>
        <v>2</v>
      </c>
      <c r="M2658" s="20" t="s">
        <v>26</v>
      </c>
      <c r="N2658" s="22">
        <f t="shared" si="54"/>
        <v>0.20623842592592601</v>
      </c>
      <c r="O2658" s="23">
        <v>73501</v>
      </c>
      <c r="P2658" s="24">
        <f>VLOOKUP(O2658,'CPT to wRVU'!$A$1:$C$9660,3,FALSE)</f>
        <v>0.18</v>
      </c>
      <c r="Q2658" s="25"/>
      <c r="R2658" s="25"/>
      <c r="S2658" s="25"/>
      <c r="T2658" s="25"/>
    </row>
    <row r="2659" spans="1:20" ht="37.5" customHeight="1" x14ac:dyDescent="0.2">
      <c r="A2659" s="19" t="s">
        <v>7464</v>
      </c>
      <c r="B2659" s="20" t="s">
        <v>40</v>
      </c>
      <c r="C2659" s="20" t="s">
        <v>898</v>
      </c>
      <c r="D2659" s="20" t="s">
        <v>6957</v>
      </c>
      <c r="E2659" s="20" t="s">
        <v>7465</v>
      </c>
      <c r="F2659" s="20">
        <f t="shared" si="50"/>
        <v>21</v>
      </c>
      <c r="G2659" s="20" t="str">
        <f t="shared" si="51"/>
        <v>03/12/202602:24:10</v>
      </c>
      <c r="H2659" s="20" t="s">
        <v>7374</v>
      </c>
      <c r="I2659" s="21">
        <v>46093</v>
      </c>
      <c r="J2659" s="21" t="str">
        <f t="shared" si="52"/>
        <v>WD</v>
      </c>
      <c r="K2659" s="20" t="s">
        <v>7466</v>
      </c>
      <c r="L2659" s="20">
        <f t="shared" si="53"/>
        <v>2</v>
      </c>
      <c r="M2659" s="20" t="s">
        <v>26</v>
      </c>
      <c r="N2659" s="22">
        <f t="shared" si="54"/>
        <v>0.22263888888888883</v>
      </c>
      <c r="O2659" s="23">
        <v>73110</v>
      </c>
      <c r="P2659" s="24">
        <f>VLOOKUP(O2659,'CPT to wRVU'!$A$1:$C$9660,3,FALSE)</f>
        <v>0.17</v>
      </c>
      <c r="Q2659" s="28"/>
      <c r="R2659" s="28"/>
      <c r="S2659" s="28"/>
      <c r="T2659" s="28"/>
    </row>
    <row r="2660" spans="1:20" ht="27" customHeight="1" x14ac:dyDescent="0.2">
      <c r="A2660" s="19" t="s">
        <v>7467</v>
      </c>
      <c r="B2660" s="20" t="s">
        <v>40</v>
      </c>
      <c r="C2660" s="20" t="s">
        <v>867</v>
      </c>
      <c r="D2660" s="20" t="s">
        <v>6957</v>
      </c>
      <c r="E2660" s="20" t="s">
        <v>7468</v>
      </c>
      <c r="F2660" s="20">
        <f t="shared" si="50"/>
        <v>20</v>
      </c>
      <c r="G2660" s="20" t="str">
        <f t="shared" si="51"/>
        <v>03/12/202602:24:29</v>
      </c>
      <c r="H2660" s="20" t="s">
        <v>7374</v>
      </c>
      <c r="I2660" s="21">
        <v>46093</v>
      </c>
      <c r="J2660" s="21" t="str">
        <f t="shared" si="52"/>
        <v>WD</v>
      </c>
      <c r="K2660" s="20" t="s">
        <v>7469</v>
      </c>
      <c r="L2660" s="20">
        <f t="shared" si="53"/>
        <v>2</v>
      </c>
      <c r="M2660" s="20" t="s">
        <v>26</v>
      </c>
      <c r="N2660" s="22">
        <f t="shared" si="54"/>
        <v>0.228912037037037</v>
      </c>
      <c r="O2660" s="23">
        <v>73630</v>
      </c>
      <c r="P2660" s="24">
        <f>VLOOKUP(O2660,'CPT to wRVU'!$A$1:$C$9660,3,FALSE)</f>
        <v>0.17</v>
      </c>
      <c r="Q2660" s="25"/>
      <c r="R2660" s="25"/>
      <c r="S2660" s="25"/>
      <c r="T2660" s="25"/>
    </row>
    <row r="2661" spans="1:20" ht="27" customHeight="1" x14ac:dyDescent="0.2">
      <c r="A2661" s="19" t="s">
        <v>7470</v>
      </c>
      <c r="B2661" s="20" t="s">
        <v>40</v>
      </c>
      <c r="C2661" s="20" t="s">
        <v>41</v>
      </c>
      <c r="D2661" s="20" t="s">
        <v>6957</v>
      </c>
      <c r="E2661" s="20" t="s">
        <v>7471</v>
      </c>
      <c r="F2661" s="20">
        <f t="shared" si="50"/>
        <v>20</v>
      </c>
      <c r="G2661" s="20" t="str">
        <f t="shared" si="51"/>
        <v>03/12/202602:27:41</v>
      </c>
      <c r="H2661" s="20" t="s">
        <v>7374</v>
      </c>
      <c r="I2661" s="21">
        <v>46093</v>
      </c>
      <c r="J2661" s="21" t="str">
        <f t="shared" si="52"/>
        <v>WD</v>
      </c>
      <c r="K2661" s="20" t="s">
        <v>7472</v>
      </c>
      <c r="L2661" s="20">
        <f t="shared" si="53"/>
        <v>2</v>
      </c>
      <c r="M2661" s="20" t="s">
        <v>26</v>
      </c>
      <c r="N2661" s="22">
        <f t="shared" si="54"/>
        <v>0.23207175925925927</v>
      </c>
      <c r="O2661" s="23">
        <v>71046</v>
      </c>
      <c r="P2661" s="24">
        <f>VLOOKUP(O2661,'CPT to wRVU'!$A$1:$C$9660,3,FALSE)</f>
        <v>0.22</v>
      </c>
      <c r="Q2661" s="28"/>
      <c r="R2661" s="28"/>
      <c r="S2661" s="28"/>
      <c r="T2661" s="28"/>
    </row>
    <row r="2662" spans="1:20" ht="27" customHeight="1" x14ac:dyDescent="0.2">
      <c r="A2662" s="19" t="s">
        <v>7473</v>
      </c>
      <c r="B2662" s="20" t="s">
        <v>21</v>
      </c>
      <c r="C2662" s="20" t="s">
        <v>139</v>
      </c>
      <c r="D2662" s="20" t="s">
        <v>7374</v>
      </c>
      <c r="E2662" s="20" t="s">
        <v>5800</v>
      </c>
      <c r="F2662" s="20">
        <f t="shared" si="50"/>
        <v>2</v>
      </c>
      <c r="G2662" s="20" t="str">
        <f t="shared" si="51"/>
        <v>03/12/202602:30:27</v>
      </c>
      <c r="H2662" s="20" t="s">
        <v>7374</v>
      </c>
      <c r="I2662" s="21">
        <v>46093</v>
      </c>
      <c r="J2662" s="21" t="str">
        <f t="shared" si="52"/>
        <v>WD</v>
      </c>
      <c r="K2662" s="20" t="s">
        <v>2183</v>
      </c>
      <c r="L2662" s="20">
        <f t="shared" si="53"/>
        <v>2</v>
      </c>
      <c r="M2662" s="20" t="s">
        <v>26</v>
      </c>
      <c r="N2662" s="22">
        <f t="shared" si="54"/>
        <v>7.4305555555555514E-3</v>
      </c>
      <c r="O2662" s="23">
        <v>71260</v>
      </c>
      <c r="P2662" s="24">
        <f>VLOOKUP(O2662,'CPT to wRVU'!$A$1:$C$9660,3,FALSE)</f>
        <v>1.1599999999999999</v>
      </c>
      <c r="Q2662" s="25"/>
      <c r="R2662" s="25"/>
      <c r="S2662" s="25"/>
      <c r="T2662" s="25"/>
    </row>
    <row r="2663" spans="1:20" ht="27" customHeight="1" x14ac:dyDescent="0.2">
      <c r="A2663" s="19" t="s">
        <v>7474</v>
      </c>
      <c r="B2663" s="20" t="s">
        <v>21</v>
      </c>
      <c r="C2663" s="20" t="s">
        <v>22</v>
      </c>
      <c r="D2663" s="20" t="s">
        <v>7374</v>
      </c>
      <c r="E2663" s="20" t="s">
        <v>5800</v>
      </c>
      <c r="F2663" s="20">
        <f t="shared" si="50"/>
        <v>2</v>
      </c>
      <c r="G2663" s="20" t="str">
        <f t="shared" si="51"/>
        <v>03/12/202602:30:27</v>
      </c>
      <c r="H2663" s="20" t="s">
        <v>7374</v>
      </c>
      <c r="I2663" s="21">
        <v>46093</v>
      </c>
      <c r="J2663" s="21" t="str">
        <f t="shared" si="52"/>
        <v>WD</v>
      </c>
      <c r="K2663" s="20" t="s">
        <v>2183</v>
      </c>
      <c r="L2663" s="20">
        <f t="shared" si="53"/>
        <v>2</v>
      </c>
      <c r="M2663" s="20" t="s">
        <v>26</v>
      </c>
      <c r="N2663" s="22">
        <f t="shared" si="54"/>
        <v>7.4305555555555514E-3</v>
      </c>
      <c r="O2663" s="23">
        <v>74177</v>
      </c>
      <c r="P2663" s="24">
        <f>VLOOKUP(O2663,'CPT to wRVU'!$A$1:$C$9660,3,FALSE)</f>
        <v>1.82</v>
      </c>
      <c r="Q2663" s="28"/>
      <c r="R2663" s="28"/>
      <c r="S2663" s="28"/>
      <c r="T2663" s="28"/>
    </row>
    <row r="2664" spans="1:20" ht="27" customHeight="1" x14ac:dyDescent="0.2">
      <c r="A2664" s="19" t="s">
        <v>7475</v>
      </c>
      <c r="B2664" s="20" t="s">
        <v>171</v>
      </c>
      <c r="C2664" s="20" t="s">
        <v>179</v>
      </c>
      <c r="D2664" s="20" t="s">
        <v>7374</v>
      </c>
      <c r="E2664" s="20" t="s">
        <v>7476</v>
      </c>
      <c r="F2664" s="20">
        <f t="shared" si="50"/>
        <v>2</v>
      </c>
      <c r="G2664" s="20" t="str">
        <f t="shared" si="51"/>
        <v>03/12/202602:31:06</v>
      </c>
      <c r="H2664" s="20" t="s">
        <v>7374</v>
      </c>
      <c r="I2664" s="21">
        <v>46093</v>
      </c>
      <c r="J2664" s="21" t="str">
        <f t="shared" si="52"/>
        <v>WD</v>
      </c>
      <c r="K2664" s="20" t="s">
        <v>7477</v>
      </c>
      <c r="L2664" s="20">
        <f t="shared" si="53"/>
        <v>2</v>
      </c>
      <c r="M2664" s="20" t="s">
        <v>26</v>
      </c>
      <c r="N2664" s="22">
        <f t="shared" si="54"/>
        <v>3.8310185185185114E-3</v>
      </c>
      <c r="O2664" s="23">
        <v>76705</v>
      </c>
      <c r="P2664" s="24">
        <f>VLOOKUP(O2664,'CPT to wRVU'!$A$1:$C$9660,3,FALSE)</f>
        <v>0.59</v>
      </c>
      <c r="Q2664" s="25"/>
      <c r="R2664" s="25"/>
      <c r="S2664" s="25"/>
      <c r="T2664" s="25"/>
    </row>
    <row r="2665" spans="1:20" ht="27" customHeight="1" x14ac:dyDescent="0.2">
      <c r="A2665" s="19" t="s">
        <v>7478</v>
      </c>
      <c r="B2665" s="20" t="s">
        <v>21</v>
      </c>
      <c r="C2665" s="20" t="s">
        <v>22</v>
      </c>
      <c r="D2665" s="20" t="s">
        <v>7374</v>
      </c>
      <c r="E2665" s="20" t="s">
        <v>7479</v>
      </c>
      <c r="F2665" s="20">
        <f t="shared" si="50"/>
        <v>2</v>
      </c>
      <c r="G2665" s="20" t="str">
        <f t="shared" si="51"/>
        <v>03/12/202602:43:11</v>
      </c>
      <c r="H2665" s="20" t="s">
        <v>7374</v>
      </c>
      <c r="I2665" s="21">
        <v>46093</v>
      </c>
      <c r="J2665" s="21" t="str">
        <f t="shared" si="52"/>
        <v>WD</v>
      </c>
      <c r="K2665" s="20" t="s">
        <v>7480</v>
      </c>
      <c r="L2665" s="20">
        <f t="shared" si="53"/>
        <v>2</v>
      </c>
      <c r="M2665" s="20" t="s">
        <v>26</v>
      </c>
      <c r="N2665" s="22">
        <f t="shared" si="54"/>
        <v>1.0243055555555561E-2</v>
      </c>
      <c r="O2665" s="23">
        <v>74177</v>
      </c>
      <c r="P2665" s="24">
        <f>VLOOKUP(O2665,'CPT to wRVU'!$A$1:$C$9660,3,FALSE)</f>
        <v>1.82</v>
      </c>
      <c r="Q2665" s="28"/>
      <c r="R2665" s="28"/>
      <c r="S2665" s="28"/>
      <c r="T2665" s="28"/>
    </row>
    <row r="2666" spans="1:20" ht="27" customHeight="1" x14ac:dyDescent="0.2">
      <c r="A2666" s="19" t="s">
        <v>7481</v>
      </c>
      <c r="B2666" s="20" t="s">
        <v>40</v>
      </c>
      <c r="C2666" s="20" t="s">
        <v>894</v>
      </c>
      <c r="D2666" s="20" t="s">
        <v>6957</v>
      </c>
      <c r="E2666" s="20" t="s">
        <v>7482</v>
      </c>
      <c r="F2666" s="20">
        <f t="shared" si="50"/>
        <v>20</v>
      </c>
      <c r="G2666" s="20" t="str">
        <f t="shared" si="51"/>
        <v>03/12/202602:53:50</v>
      </c>
      <c r="H2666" s="20" t="s">
        <v>7374</v>
      </c>
      <c r="I2666" s="21">
        <v>46093</v>
      </c>
      <c r="J2666" s="21" t="str">
        <f t="shared" si="52"/>
        <v>WD</v>
      </c>
      <c r="K2666" s="20" t="s">
        <v>7483</v>
      </c>
      <c r="L2666" s="20">
        <f t="shared" si="53"/>
        <v>2</v>
      </c>
      <c r="M2666" s="20" t="s">
        <v>26</v>
      </c>
      <c r="N2666" s="22">
        <f t="shared" si="54"/>
        <v>0.25285879629629637</v>
      </c>
      <c r="O2666" s="23">
        <v>73130</v>
      </c>
      <c r="P2666" s="24">
        <f>VLOOKUP(O2666,'CPT to wRVU'!$A$1:$C$9660,3,FALSE)</f>
        <v>0.17</v>
      </c>
      <c r="Q2666" s="25"/>
      <c r="R2666" s="25"/>
      <c r="S2666" s="25"/>
      <c r="T2666" s="25"/>
    </row>
    <row r="2667" spans="1:20" ht="27" customHeight="1" x14ac:dyDescent="0.2">
      <c r="A2667" s="19" t="s">
        <v>7484</v>
      </c>
      <c r="B2667" s="20" t="s">
        <v>21</v>
      </c>
      <c r="C2667" s="20" t="s">
        <v>80</v>
      </c>
      <c r="D2667" s="20" t="s">
        <v>7374</v>
      </c>
      <c r="E2667" s="20" t="s">
        <v>7485</v>
      </c>
      <c r="F2667" s="20">
        <f t="shared" si="50"/>
        <v>2</v>
      </c>
      <c r="G2667" s="20" t="str">
        <f t="shared" si="51"/>
        <v>03/12/202603:12:46</v>
      </c>
      <c r="H2667" s="20" t="s">
        <v>7374</v>
      </c>
      <c r="I2667" s="21">
        <v>46093</v>
      </c>
      <c r="J2667" s="21" t="str">
        <f t="shared" si="52"/>
        <v>WD</v>
      </c>
      <c r="K2667" s="20" t="s">
        <v>186</v>
      </c>
      <c r="L2667" s="20">
        <f t="shared" si="53"/>
        <v>3</v>
      </c>
      <c r="M2667" s="20" t="s">
        <v>26</v>
      </c>
      <c r="N2667" s="22">
        <f t="shared" si="54"/>
        <v>1.7106481481481473E-2</v>
      </c>
      <c r="O2667" s="23">
        <v>71275</v>
      </c>
      <c r="P2667" s="24">
        <f>VLOOKUP(O2667,'CPT to wRVU'!$A$1:$C$9660,3,FALSE)</f>
        <v>1.82</v>
      </c>
      <c r="Q2667" s="28"/>
      <c r="R2667" s="28">
        <f>SUM(P2667:P2670)</f>
        <v>4.26</v>
      </c>
      <c r="S2667" s="28"/>
      <c r="T2667" s="28"/>
    </row>
    <row r="2668" spans="1:20" ht="27" customHeight="1" x14ac:dyDescent="0.2">
      <c r="A2668" s="19" t="s">
        <v>7486</v>
      </c>
      <c r="B2668" s="20" t="s">
        <v>171</v>
      </c>
      <c r="C2668" s="20" t="s">
        <v>408</v>
      </c>
      <c r="D2668" s="20" t="s">
        <v>7374</v>
      </c>
      <c r="E2668" s="20" t="s">
        <v>7487</v>
      </c>
      <c r="F2668" s="20">
        <f t="shared" si="50"/>
        <v>2</v>
      </c>
      <c r="G2668" s="20" t="str">
        <f t="shared" si="51"/>
        <v>03/12/202603:30:07</v>
      </c>
      <c r="H2668" s="20" t="s">
        <v>7374</v>
      </c>
      <c r="I2668" s="21">
        <v>46093</v>
      </c>
      <c r="J2668" s="21" t="str">
        <f t="shared" si="52"/>
        <v>WD</v>
      </c>
      <c r="K2668" s="20" t="s">
        <v>7488</v>
      </c>
      <c r="L2668" s="20">
        <f t="shared" si="53"/>
        <v>3</v>
      </c>
      <c r="M2668" s="20" t="s">
        <v>26</v>
      </c>
      <c r="N2668" s="22">
        <f t="shared" si="54"/>
        <v>3.2546296296296309E-2</v>
      </c>
      <c r="O2668" s="23">
        <v>76770</v>
      </c>
      <c r="P2668" s="24">
        <f>VLOOKUP(O2668,'CPT to wRVU'!$A$1:$C$9660,3,FALSE)</f>
        <v>0.74</v>
      </c>
      <c r="Q2668" s="25"/>
      <c r="R2668" s="25"/>
      <c r="S2668" s="25"/>
      <c r="T2668" s="25"/>
    </row>
    <row r="2669" spans="1:20" ht="27" customHeight="1" x14ac:dyDescent="0.2">
      <c r="A2669" s="19" t="s">
        <v>7489</v>
      </c>
      <c r="B2669" s="20" t="s">
        <v>21</v>
      </c>
      <c r="C2669" s="20" t="s">
        <v>28</v>
      </c>
      <c r="D2669" s="20" t="s">
        <v>7374</v>
      </c>
      <c r="E2669" s="20" t="s">
        <v>7490</v>
      </c>
      <c r="F2669" s="20">
        <f t="shared" si="50"/>
        <v>3</v>
      </c>
      <c r="G2669" s="20" t="str">
        <f t="shared" si="51"/>
        <v>03/12/202603:39:19</v>
      </c>
      <c r="H2669" s="20" t="s">
        <v>7374</v>
      </c>
      <c r="I2669" s="21">
        <v>46093</v>
      </c>
      <c r="J2669" s="21" t="str">
        <f t="shared" si="52"/>
        <v>WD</v>
      </c>
      <c r="K2669" s="20" t="s">
        <v>7491</v>
      </c>
      <c r="L2669" s="20">
        <f t="shared" si="53"/>
        <v>3</v>
      </c>
      <c r="M2669" s="20" t="s">
        <v>26</v>
      </c>
      <c r="N2669" s="22">
        <f t="shared" si="54"/>
        <v>1.8263888888888913E-2</v>
      </c>
      <c r="O2669" s="23">
        <v>70450</v>
      </c>
      <c r="P2669" s="24">
        <f>VLOOKUP(O2669,'CPT to wRVU'!$A$1:$C$9660,3,FALSE)</f>
        <v>0.85</v>
      </c>
      <c r="Q2669" s="28"/>
      <c r="R2669" s="28"/>
      <c r="S2669" s="28"/>
      <c r="T2669" s="28"/>
    </row>
    <row r="2670" spans="1:20" ht="37.5" customHeight="1" x14ac:dyDescent="0.2">
      <c r="A2670" s="19" t="s">
        <v>7492</v>
      </c>
      <c r="B2670" s="20" t="s">
        <v>21</v>
      </c>
      <c r="C2670" s="20" t="s">
        <v>28</v>
      </c>
      <c r="D2670" s="20" t="s">
        <v>7374</v>
      </c>
      <c r="E2670" s="20" t="s">
        <v>7493</v>
      </c>
      <c r="F2670" s="20">
        <f t="shared" si="50"/>
        <v>3</v>
      </c>
      <c r="G2670" s="20" t="str">
        <f t="shared" si="51"/>
        <v>03/12/202603:47:44</v>
      </c>
      <c r="H2670" s="20" t="s">
        <v>7374</v>
      </c>
      <c r="I2670" s="21">
        <v>46093</v>
      </c>
      <c r="J2670" s="21" t="str">
        <f t="shared" si="52"/>
        <v>WD</v>
      </c>
      <c r="K2670" s="20" t="s">
        <v>7494</v>
      </c>
      <c r="L2670" s="20">
        <f t="shared" si="53"/>
        <v>3</v>
      </c>
      <c r="M2670" s="20" t="s">
        <v>26</v>
      </c>
      <c r="N2670" s="22">
        <f t="shared" si="54"/>
        <v>1.2002314814814813E-2</v>
      </c>
      <c r="O2670" s="23">
        <v>70450</v>
      </c>
      <c r="P2670" s="24">
        <f>VLOOKUP(O2670,'CPT to wRVU'!$A$1:$C$9660,3,FALSE)</f>
        <v>0.85</v>
      </c>
      <c r="Q2670" s="25"/>
      <c r="R2670" s="25"/>
      <c r="S2670" s="25"/>
      <c r="T2670" s="25"/>
    </row>
    <row r="2671" spans="1:20" ht="27" customHeight="1" x14ac:dyDescent="0.2">
      <c r="A2671" s="19" t="s">
        <v>7495</v>
      </c>
      <c r="B2671" s="20" t="s">
        <v>21</v>
      </c>
      <c r="C2671" s="20" t="s">
        <v>28</v>
      </c>
      <c r="D2671" s="20" t="s">
        <v>7374</v>
      </c>
      <c r="E2671" s="20" t="s">
        <v>7496</v>
      </c>
      <c r="F2671" s="20">
        <f t="shared" si="50"/>
        <v>3</v>
      </c>
      <c r="G2671" s="20" t="str">
        <f t="shared" si="51"/>
        <v>03/12/202604:00:27</v>
      </c>
      <c r="H2671" s="20" t="s">
        <v>7374</v>
      </c>
      <c r="I2671" s="21">
        <v>46093</v>
      </c>
      <c r="J2671" s="21" t="str">
        <f t="shared" si="52"/>
        <v>WD</v>
      </c>
      <c r="K2671" s="20" t="s">
        <v>7497</v>
      </c>
      <c r="L2671" s="20">
        <f t="shared" si="53"/>
        <v>4</v>
      </c>
      <c r="M2671" s="20" t="s">
        <v>26</v>
      </c>
      <c r="N2671" s="22">
        <f t="shared" si="54"/>
        <v>1.7962962962962986E-2</v>
      </c>
      <c r="O2671" s="23">
        <v>70450</v>
      </c>
      <c r="P2671" s="24">
        <f>VLOOKUP(O2671,'CPT to wRVU'!$A$1:$C$9660,3,FALSE)</f>
        <v>0.85</v>
      </c>
      <c r="Q2671" s="28"/>
      <c r="R2671" s="28">
        <f>SUM(P2671:P2677)</f>
        <v>8.61</v>
      </c>
      <c r="S2671" s="41">
        <f>(R2671*65)-550</f>
        <v>9.6499999999999773</v>
      </c>
      <c r="T2671" s="28"/>
    </row>
    <row r="2672" spans="1:20" ht="27" customHeight="1" x14ac:dyDescent="0.2">
      <c r="A2672" s="35" t="s">
        <v>7498</v>
      </c>
      <c r="B2672" s="36" t="s">
        <v>171</v>
      </c>
      <c r="C2672" s="36" t="s">
        <v>1263</v>
      </c>
      <c r="D2672" s="36" t="s">
        <v>7374</v>
      </c>
      <c r="E2672" s="36" t="s">
        <v>7499</v>
      </c>
      <c r="F2672" s="36">
        <f t="shared" si="50"/>
        <v>3</v>
      </c>
      <c r="G2672" s="36" t="str">
        <f t="shared" si="51"/>
        <v>03/12/202604:02:20</v>
      </c>
      <c r="H2672" s="36" t="s">
        <v>7374</v>
      </c>
      <c r="I2672" s="37">
        <v>46093</v>
      </c>
      <c r="J2672" s="37" t="str">
        <f t="shared" si="52"/>
        <v>WD</v>
      </c>
      <c r="K2672" s="36" t="s">
        <v>7500</v>
      </c>
      <c r="L2672" s="36">
        <f t="shared" si="53"/>
        <v>4</v>
      </c>
      <c r="M2672" s="36" t="s">
        <v>5843</v>
      </c>
      <c r="N2672" s="38">
        <f t="shared" si="54"/>
        <v>9.0046296296296402E-3</v>
      </c>
      <c r="O2672" s="39">
        <v>93971</v>
      </c>
      <c r="P2672" s="40">
        <f>VLOOKUP(O2672,'CPT to wRVU'!$A$1:$C$9660,3,FALSE)</f>
        <v>0.45</v>
      </c>
      <c r="Q2672" s="25"/>
      <c r="R2672" s="25"/>
      <c r="S2672" s="25"/>
      <c r="T2672" s="25"/>
    </row>
    <row r="2673" spans="1:20" ht="27" customHeight="1" x14ac:dyDescent="0.2">
      <c r="A2673" s="29" t="s">
        <v>7501</v>
      </c>
      <c r="B2673" s="30" t="s">
        <v>21</v>
      </c>
      <c r="C2673" s="30" t="s">
        <v>22</v>
      </c>
      <c r="D2673" s="30" t="s">
        <v>7374</v>
      </c>
      <c r="E2673" s="30" t="s">
        <v>7502</v>
      </c>
      <c r="F2673" s="30">
        <f t="shared" si="50"/>
        <v>3</v>
      </c>
      <c r="G2673" s="30" t="str">
        <f t="shared" si="51"/>
        <v>03/12/202604:11:02</v>
      </c>
      <c r="H2673" s="30" t="s">
        <v>7374</v>
      </c>
      <c r="I2673" s="31">
        <v>46093</v>
      </c>
      <c r="J2673" s="31" t="str">
        <f t="shared" si="52"/>
        <v>WD</v>
      </c>
      <c r="K2673" s="30" t="s">
        <v>7503</v>
      </c>
      <c r="L2673" s="30">
        <f t="shared" si="53"/>
        <v>4</v>
      </c>
      <c r="M2673" s="30" t="s">
        <v>5843</v>
      </c>
      <c r="N2673" s="32">
        <f t="shared" si="54"/>
        <v>3.42476851851852E-2</v>
      </c>
      <c r="O2673" s="33">
        <v>74177</v>
      </c>
      <c r="P2673" s="34">
        <f>VLOOKUP(O2673,'CPT to wRVU'!$A$1:$C$9660,3,FALSE)</f>
        <v>1.82</v>
      </c>
      <c r="Q2673" s="28"/>
      <c r="R2673" s="28"/>
      <c r="S2673" s="28"/>
      <c r="T2673" s="28"/>
    </row>
    <row r="2674" spans="1:20" ht="27" customHeight="1" x14ac:dyDescent="0.2">
      <c r="A2674" s="35" t="s">
        <v>7504</v>
      </c>
      <c r="B2674" s="36" t="s">
        <v>21</v>
      </c>
      <c r="C2674" s="36" t="s">
        <v>84</v>
      </c>
      <c r="D2674" s="36" t="s">
        <v>7374</v>
      </c>
      <c r="E2674" s="36" t="s">
        <v>7505</v>
      </c>
      <c r="F2674" s="36">
        <f t="shared" si="50"/>
        <v>3</v>
      </c>
      <c r="G2674" s="36" t="str">
        <f t="shared" si="51"/>
        <v>03/12/202604:15:45</v>
      </c>
      <c r="H2674" s="36" t="s">
        <v>7374</v>
      </c>
      <c r="I2674" s="37">
        <v>46093</v>
      </c>
      <c r="J2674" s="37" t="str">
        <f t="shared" si="52"/>
        <v>WD</v>
      </c>
      <c r="K2674" s="36" t="s">
        <v>7506</v>
      </c>
      <c r="L2674" s="36">
        <f t="shared" si="53"/>
        <v>4</v>
      </c>
      <c r="M2674" s="36" t="s">
        <v>5843</v>
      </c>
      <c r="N2674" s="38">
        <f t="shared" si="54"/>
        <v>4.6817129629629639E-2</v>
      </c>
      <c r="O2674" s="39">
        <v>74177</v>
      </c>
      <c r="P2674" s="40">
        <f>VLOOKUP(O2674,'CPT to wRVU'!$A$1:$C$9660,3,FALSE)</f>
        <v>1.82</v>
      </c>
      <c r="Q2674" s="25"/>
      <c r="R2674" s="25"/>
      <c r="S2674" s="25"/>
      <c r="T2674" s="25"/>
    </row>
    <row r="2675" spans="1:20" ht="27" customHeight="1" x14ac:dyDescent="0.2">
      <c r="A2675" s="29" t="s">
        <v>7507</v>
      </c>
      <c r="B2675" s="30" t="s">
        <v>21</v>
      </c>
      <c r="C2675" s="30" t="s">
        <v>32</v>
      </c>
      <c r="D2675" s="30" t="s">
        <v>7374</v>
      </c>
      <c r="E2675" s="30" t="s">
        <v>7496</v>
      </c>
      <c r="F2675" s="30">
        <f t="shared" si="50"/>
        <v>3</v>
      </c>
      <c r="G2675" s="30" t="str">
        <f t="shared" si="51"/>
        <v>03/12/202604:26:54</v>
      </c>
      <c r="H2675" s="30" t="s">
        <v>7374</v>
      </c>
      <c r="I2675" s="31">
        <v>46093</v>
      </c>
      <c r="J2675" s="31" t="str">
        <f t="shared" si="52"/>
        <v>WD</v>
      </c>
      <c r="K2675" s="30" t="s">
        <v>7508</v>
      </c>
      <c r="L2675" s="30">
        <f t="shared" si="53"/>
        <v>4</v>
      </c>
      <c r="M2675" s="30" t="s">
        <v>5843</v>
      </c>
      <c r="N2675" s="32">
        <f t="shared" si="54"/>
        <v>3.6331018518518526E-2</v>
      </c>
      <c r="O2675" s="33">
        <v>72125</v>
      </c>
      <c r="P2675" s="34">
        <f>VLOOKUP(O2675,'CPT to wRVU'!$A$1:$C$9660,3,FALSE)</f>
        <v>1</v>
      </c>
      <c r="Q2675" s="28"/>
      <c r="R2675" s="28"/>
      <c r="S2675" s="28"/>
      <c r="T2675" s="28"/>
    </row>
    <row r="2676" spans="1:20" ht="27" customHeight="1" x14ac:dyDescent="0.2">
      <c r="A2676" s="35" t="s">
        <v>7509</v>
      </c>
      <c r="B2676" s="36" t="s">
        <v>21</v>
      </c>
      <c r="C2676" s="36" t="s">
        <v>28</v>
      </c>
      <c r="D2676" s="36" t="s">
        <v>7374</v>
      </c>
      <c r="E2676" s="36" t="s">
        <v>7510</v>
      </c>
      <c r="F2676" s="36">
        <f t="shared" si="50"/>
        <v>3</v>
      </c>
      <c r="G2676" s="36" t="str">
        <f t="shared" si="51"/>
        <v>03/12/202604:30:49</v>
      </c>
      <c r="H2676" s="36" t="s">
        <v>7374</v>
      </c>
      <c r="I2676" s="37">
        <v>46093</v>
      </c>
      <c r="J2676" s="37" t="str">
        <f t="shared" si="52"/>
        <v>WD</v>
      </c>
      <c r="K2676" s="36" t="s">
        <v>7511</v>
      </c>
      <c r="L2676" s="36">
        <f t="shared" si="53"/>
        <v>4</v>
      </c>
      <c r="M2676" s="36" t="s">
        <v>5843</v>
      </c>
      <c r="N2676" s="38">
        <f t="shared" si="54"/>
        <v>2.8819444444444453E-2</v>
      </c>
      <c r="O2676" s="39">
        <v>70450</v>
      </c>
      <c r="P2676" s="40">
        <f>VLOOKUP(O2676,'CPT to wRVU'!$A$1:$C$9660,3,FALSE)</f>
        <v>0.85</v>
      </c>
      <c r="Q2676" s="25"/>
      <c r="R2676" s="25"/>
      <c r="S2676" s="25"/>
      <c r="T2676" s="25"/>
    </row>
    <row r="2677" spans="1:20" ht="27" customHeight="1" x14ac:dyDescent="0.2">
      <c r="A2677" s="29" t="s">
        <v>7512</v>
      </c>
      <c r="B2677" s="30" t="s">
        <v>21</v>
      </c>
      <c r="C2677" s="30" t="s">
        <v>22</v>
      </c>
      <c r="D2677" s="30" t="s">
        <v>7374</v>
      </c>
      <c r="E2677" s="30" t="s">
        <v>7513</v>
      </c>
      <c r="F2677" s="30">
        <f t="shared" si="50"/>
        <v>3</v>
      </c>
      <c r="G2677" s="30" t="str">
        <f t="shared" si="51"/>
        <v>03/12/202604:37:53</v>
      </c>
      <c r="H2677" s="30" t="s">
        <v>7374</v>
      </c>
      <c r="I2677" s="31">
        <v>46093</v>
      </c>
      <c r="J2677" s="31" t="str">
        <f t="shared" si="52"/>
        <v>WD</v>
      </c>
      <c r="K2677" s="30" t="s">
        <v>7514</v>
      </c>
      <c r="L2677" s="30">
        <f t="shared" si="53"/>
        <v>4</v>
      </c>
      <c r="M2677" s="30" t="s">
        <v>5843</v>
      </c>
      <c r="N2677" s="32">
        <f t="shared" si="54"/>
        <v>3.0914351851851846E-2</v>
      </c>
      <c r="O2677" s="33">
        <v>74177</v>
      </c>
      <c r="P2677" s="34">
        <f>VLOOKUP(O2677,'CPT to wRVU'!$A$1:$C$9660,3,FALSE)</f>
        <v>1.82</v>
      </c>
      <c r="Q2677" s="28"/>
      <c r="R2677" s="28"/>
      <c r="S2677" s="28"/>
      <c r="T2677" s="28"/>
    </row>
    <row r="2678" spans="1:20" ht="27" customHeight="1" x14ac:dyDescent="0.2">
      <c r="A2678" s="35" t="s">
        <v>7515</v>
      </c>
      <c r="B2678" s="36" t="s">
        <v>163</v>
      </c>
      <c r="C2678" s="36" t="s">
        <v>419</v>
      </c>
      <c r="D2678" s="36" t="s">
        <v>6957</v>
      </c>
      <c r="E2678" s="36" t="s">
        <v>7516</v>
      </c>
      <c r="F2678" s="36">
        <f t="shared" si="50"/>
        <v>22</v>
      </c>
      <c r="G2678" s="36" t="str">
        <f t="shared" si="51"/>
        <v>03/12/202605:01:41</v>
      </c>
      <c r="H2678" s="36" t="s">
        <v>7374</v>
      </c>
      <c r="I2678" s="37">
        <v>46093</v>
      </c>
      <c r="J2678" s="37" t="str">
        <f t="shared" si="52"/>
        <v>WD</v>
      </c>
      <c r="K2678" s="36" t="s">
        <v>7517</v>
      </c>
      <c r="L2678" s="36">
        <f t="shared" si="53"/>
        <v>5</v>
      </c>
      <c r="M2678" s="36" t="s">
        <v>5843</v>
      </c>
      <c r="N2678" s="38">
        <f t="shared" si="54"/>
        <v>0.27353009259259264</v>
      </c>
      <c r="O2678" s="39">
        <v>72148</v>
      </c>
      <c r="P2678" s="40">
        <f>VLOOKUP(O2678,'CPT to wRVU'!$A$1:$C$9660,3,FALSE)</f>
        <v>1.48</v>
      </c>
      <c r="Q2678" s="25"/>
      <c r="R2678" s="25">
        <f>SUM(P2678:P2685)</f>
        <v>10.53</v>
      </c>
      <c r="S2678" s="26">
        <f>(R2678*65)-550</f>
        <v>134.44999999999993</v>
      </c>
      <c r="T2678" s="25"/>
    </row>
    <row r="2679" spans="1:20" ht="27" customHeight="1" x14ac:dyDescent="0.2">
      <c r="A2679" s="29" t="s">
        <v>7518</v>
      </c>
      <c r="B2679" s="30" t="s">
        <v>163</v>
      </c>
      <c r="C2679" s="30" t="s">
        <v>426</v>
      </c>
      <c r="D2679" s="30" t="s">
        <v>6957</v>
      </c>
      <c r="E2679" s="30" t="s">
        <v>7519</v>
      </c>
      <c r="F2679" s="30">
        <f t="shared" si="50"/>
        <v>21</v>
      </c>
      <c r="G2679" s="30" t="str">
        <f t="shared" si="51"/>
        <v>03/12/202605:01:41</v>
      </c>
      <c r="H2679" s="30" t="s">
        <v>7374</v>
      </c>
      <c r="I2679" s="31">
        <v>46093</v>
      </c>
      <c r="J2679" s="31" t="str">
        <f t="shared" si="52"/>
        <v>WD</v>
      </c>
      <c r="K2679" s="30" t="s">
        <v>7517</v>
      </c>
      <c r="L2679" s="30">
        <f t="shared" si="53"/>
        <v>5</v>
      </c>
      <c r="M2679" s="30" t="s">
        <v>5843</v>
      </c>
      <c r="N2679" s="32">
        <f t="shared" si="54"/>
        <v>0.29563657407407407</v>
      </c>
      <c r="O2679" s="33">
        <v>72141</v>
      </c>
      <c r="P2679" s="34">
        <f>VLOOKUP(O2679,'CPT to wRVU'!$A$1:$C$9660,3,FALSE)</f>
        <v>1.48</v>
      </c>
      <c r="Q2679" s="28"/>
      <c r="R2679" s="28"/>
      <c r="S2679" s="28"/>
      <c r="T2679" s="28"/>
    </row>
    <row r="2680" spans="1:20" ht="27" customHeight="1" x14ac:dyDescent="0.2">
      <c r="A2680" s="35" t="s">
        <v>7520</v>
      </c>
      <c r="B2680" s="36" t="s">
        <v>163</v>
      </c>
      <c r="C2680" s="36" t="s">
        <v>423</v>
      </c>
      <c r="D2680" s="36" t="s">
        <v>6957</v>
      </c>
      <c r="E2680" s="36" t="s">
        <v>7521</v>
      </c>
      <c r="F2680" s="36">
        <f t="shared" si="50"/>
        <v>22</v>
      </c>
      <c r="G2680" s="36" t="str">
        <f t="shared" si="51"/>
        <v>03/12/202605:01:41</v>
      </c>
      <c r="H2680" s="36" t="s">
        <v>7374</v>
      </c>
      <c r="I2680" s="37">
        <v>46093</v>
      </c>
      <c r="J2680" s="37" t="str">
        <f t="shared" si="52"/>
        <v>WD</v>
      </c>
      <c r="K2680" s="36" t="s">
        <v>7517</v>
      </c>
      <c r="L2680" s="36">
        <f t="shared" si="53"/>
        <v>5</v>
      </c>
      <c r="M2680" s="36" t="s">
        <v>5843</v>
      </c>
      <c r="N2680" s="38">
        <f t="shared" si="54"/>
        <v>0.28872685185185187</v>
      </c>
      <c r="O2680" s="39">
        <v>72146</v>
      </c>
      <c r="P2680" s="40">
        <f>VLOOKUP(O2680,'CPT to wRVU'!$A$1:$C$9660,3,FALSE)</f>
        <v>1.48</v>
      </c>
      <c r="Q2680" s="25"/>
      <c r="R2680" s="25"/>
      <c r="S2680" s="25"/>
      <c r="T2680" s="25"/>
    </row>
    <row r="2681" spans="1:20" ht="27" customHeight="1" x14ac:dyDescent="0.2">
      <c r="A2681" s="29" t="s">
        <v>7522</v>
      </c>
      <c r="B2681" s="30" t="s">
        <v>21</v>
      </c>
      <c r="C2681" s="30" t="s">
        <v>22</v>
      </c>
      <c r="D2681" s="30" t="s">
        <v>7374</v>
      </c>
      <c r="E2681" s="30" t="s">
        <v>7523</v>
      </c>
      <c r="F2681" s="30">
        <f t="shared" si="50"/>
        <v>4</v>
      </c>
      <c r="G2681" s="30" t="str">
        <f t="shared" si="51"/>
        <v>03/12/202605:29:01</v>
      </c>
      <c r="H2681" s="30" t="s">
        <v>7374</v>
      </c>
      <c r="I2681" s="31">
        <v>46093</v>
      </c>
      <c r="J2681" s="31" t="str">
        <f t="shared" si="52"/>
        <v>WD</v>
      </c>
      <c r="K2681" s="30" t="s">
        <v>7524</v>
      </c>
      <c r="L2681" s="30">
        <f t="shared" si="53"/>
        <v>5</v>
      </c>
      <c r="M2681" s="30" t="s">
        <v>5843</v>
      </c>
      <c r="N2681" s="32">
        <f t="shared" si="54"/>
        <v>2.3912037037037037E-2</v>
      </c>
      <c r="O2681" s="33">
        <v>74177</v>
      </c>
      <c r="P2681" s="34">
        <f>VLOOKUP(O2681,'CPT to wRVU'!$A$1:$C$9660,3,FALSE)</f>
        <v>1.82</v>
      </c>
      <c r="Q2681" s="28"/>
      <c r="R2681" s="28"/>
      <c r="S2681" s="28"/>
      <c r="T2681" s="28"/>
    </row>
    <row r="2682" spans="1:20" ht="27" customHeight="1" x14ac:dyDescent="0.2">
      <c r="A2682" s="35" t="s">
        <v>7525</v>
      </c>
      <c r="B2682" s="36" t="s">
        <v>21</v>
      </c>
      <c r="C2682" s="36" t="s">
        <v>80</v>
      </c>
      <c r="D2682" s="36" t="s">
        <v>7374</v>
      </c>
      <c r="E2682" s="36" t="s">
        <v>7523</v>
      </c>
      <c r="F2682" s="36">
        <f t="shared" si="50"/>
        <v>4</v>
      </c>
      <c r="G2682" s="36" t="str">
        <f t="shared" si="51"/>
        <v>03/12/202605:29:01</v>
      </c>
      <c r="H2682" s="36" t="s">
        <v>7374</v>
      </c>
      <c r="I2682" s="37">
        <v>46093</v>
      </c>
      <c r="J2682" s="37" t="str">
        <f t="shared" si="52"/>
        <v>WD</v>
      </c>
      <c r="K2682" s="36" t="s">
        <v>7524</v>
      </c>
      <c r="L2682" s="36">
        <f t="shared" si="53"/>
        <v>5</v>
      </c>
      <c r="M2682" s="36" t="s">
        <v>5843</v>
      </c>
      <c r="N2682" s="38">
        <f t="shared" si="54"/>
        <v>2.3912037037037037E-2</v>
      </c>
      <c r="O2682" s="39">
        <v>71275</v>
      </c>
      <c r="P2682" s="40">
        <f>VLOOKUP(O2682,'CPT to wRVU'!$A$1:$C$9660,3,FALSE)</f>
        <v>1.82</v>
      </c>
      <c r="Q2682" s="25"/>
      <c r="R2682" s="25"/>
      <c r="S2682" s="25"/>
      <c r="T2682" s="25"/>
    </row>
    <row r="2683" spans="1:20" ht="27" customHeight="1" x14ac:dyDescent="0.2">
      <c r="A2683" s="29" t="s">
        <v>7526</v>
      </c>
      <c r="B2683" s="30" t="s">
        <v>21</v>
      </c>
      <c r="C2683" s="30" t="s">
        <v>3278</v>
      </c>
      <c r="D2683" s="30" t="s">
        <v>7374</v>
      </c>
      <c r="E2683" s="30" t="s">
        <v>7527</v>
      </c>
      <c r="F2683" s="30">
        <f t="shared" si="50"/>
        <v>3</v>
      </c>
      <c r="G2683" s="30" t="str">
        <f t="shared" si="51"/>
        <v>03/12/202605:37:35</v>
      </c>
      <c r="H2683" s="30" t="s">
        <v>7374</v>
      </c>
      <c r="I2683" s="31">
        <v>46093</v>
      </c>
      <c r="J2683" s="31" t="str">
        <f t="shared" si="52"/>
        <v>WD</v>
      </c>
      <c r="K2683" s="30" t="s">
        <v>7528</v>
      </c>
      <c r="L2683" s="30">
        <f t="shared" si="53"/>
        <v>5</v>
      </c>
      <c r="M2683" s="30" t="s">
        <v>5843</v>
      </c>
      <c r="N2683" s="32">
        <f t="shared" si="54"/>
        <v>0.10754629629629628</v>
      </c>
      <c r="O2683" s="33">
        <v>73701</v>
      </c>
      <c r="P2683" s="34">
        <f>VLOOKUP(O2683,'CPT to wRVU'!$A$1:$C$9660,3,FALSE)</f>
        <v>1.1599999999999999</v>
      </c>
      <c r="Q2683" s="28"/>
      <c r="R2683" s="28"/>
      <c r="S2683" s="28"/>
      <c r="T2683" s="28"/>
    </row>
    <row r="2684" spans="1:20" ht="27" customHeight="1" x14ac:dyDescent="0.2">
      <c r="A2684" s="35" t="s">
        <v>7529</v>
      </c>
      <c r="B2684" s="36" t="s">
        <v>21</v>
      </c>
      <c r="C2684" s="36" t="s">
        <v>1259</v>
      </c>
      <c r="D2684" s="36" t="s">
        <v>7374</v>
      </c>
      <c r="E2684" s="36" t="s">
        <v>7530</v>
      </c>
      <c r="F2684" s="36">
        <f t="shared" si="50"/>
        <v>4</v>
      </c>
      <c r="G2684" s="36" t="str">
        <f t="shared" si="51"/>
        <v>03/12/202605:59:44</v>
      </c>
      <c r="H2684" s="36" t="s">
        <v>7374</v>
      </c>
      <c r="I2684" s="37">
        <v>46093</v>
      </c>
      <c r="J2684" s="37" t="str">
        <f t="shared" si="52"/>
        <v>WD</v>
      </c>
      <c r="K2684" s="36" t="s">
        <v>7531</v>
      </c>
      <c r="L2684" s="36">
        <f t="shared" si="53"/>
        <v>5</v>
      </c>
      <c r="M2684" s="36" t="s">
        <v>5843</v>
      </c>
      <c r="N2684" s="38">
        <f t="shared" si="54"/>
        <v>8.2314814814814813E-2</v>
      </c>
      <c r="O2684" s="39">
        <v>76376</v>
      </c>
      <c r="P2684" s="40">
        <f>VLOOKUP(O2684,'CPT to wRVU'!$A$1:$C$9660,3,FALSE)</f>
        <v>0.2</v>
      </c>
      <c r="Q2684" s="25"/>
      <c r="R2684" s="25"/>
      <c r="S2684" s="25"/>
      <c r="T2684" s="25"/>
    </row>
    <row r="2685" spans="1:20" ht="27" customHeight="1" x14ac:dyDescent="0.2">
      <c r="A2685" s="29" t="s">
        <v>7529</v>
      </c>
      <c r="B2685" s="30" t="s">
        <v>21</v>
      </c>
      <c r="C2685" s="30" t="s">
        <v>1259</v>
      </c>
      <c r="D2685" s="30" t="s">
        <v>7374</v>
      </c>
      <c r="E2685" s="30" t="s">
        <v>7530</v>
      </c>
      <c r="F2685" s="30">
        <f t="shared" si="50"/>
        <v>4</v>
      </c>
      <c r="G2685" s="30" t="str">
        <f t="shared" si="51"/>
        <v>03/12/202605:59:44</v>
      </c>
      <c r="H2685" s="30" t="s">
        <v>7374</v>
      </c>
      <c r="I2685" s="31">
        <v>46093</v>
      </c>
      <c r="J2685" s="31" t="str">
        <f t="shared" si="52"/>
        <v>WD</v>
      </c>
      <c r="K2685" s="30" t="s">
        <v>7531</v>
      </c>
      <c r="L2685" s="30">
        <f t="shared" si="53"/>
        <v>5</v>
      </c>
      <c r="M2685" s="30" t="s">
        <v>5843</v>
      </c>
      <c r="N2685" s="32">
        <f t="shared" si="54"/>
        <v>8.2314814814814813E-2</v>
      </c>
      <c r="O2685" s="33">
        <v>72192</v>
      </c>
      <c r="P2685" s="34">
        <f>VLOOKUP(O2685,'CPT to wRVU'!$A$1:$C$9660,3,FALSE)</f>
        <v>1.0900000000000001</v>
      </c>
      <c r="Q2685" s="28"/>
      <c r="R2685" s="28"/>
      <c r="S2685" s="28"/>
      <c r="T2685" s="28"/>
    </row>
    <row r="2686" spans="1:20" ht="27" customHeight="1" x14ac:dyDescent="0.2">
      <c r="A2686" s="35" t="s">
        <v>7532</v>
      </c>
      <c r="B2686" s="36" t="s">
        <v>171</v>
      </c>
      <c r="C2686" s="36" t="s">
        <v>179</v>
      </c>
      <c r="D2686" s="36" t="s">
        <v>7374</v>
      </c>
      <c r="E2686" s="36" t="s">
        <v>7533</v>
      </c>
      <c r="F2686" s="36">
        <f t="shared" si="50"/>
        <v>4</v>
      </c>
      <c r="G2686" s="36" t="str">
        <f t="shared" si="51"/>
        <v>03/12/202606:08:45</v>
      </c>
      <c r="H2686" s="36" t="s">
        <v>7374</v>
      </c>
      <c r="I2686" s="37">
        <v>46093</v>
      </c>
      <c r="J2686" s="37" t="str">
        <f t="shared" si="52"/>
        <v>WD</v>
      </c>
      <c r="K2686" s="36" t="s">
        <v>7534</v>
      </c>
      <c r="L2686" s="36">
        <f t="shared" si="53"/>
        <v>6</v>
      </c>
      <c r="M2686" s="36" t="s">
        <v>5843</v>
      </c>
      <c r="N2686" s="38">
        <f t="shared" si="54"/>
        <v>5.3043981481481484E-2</v>
      </c>
      <c r="O2686" s="39">
        <v>76705</v>
      </c>
      <c r="P2686" s="40">
        <f>VLOOKUP(O2686,'CPT to wRVU'!$A$1:$C$9660,3,FALSE)</f>
        <v>0.59</v>
      </c>
      <c r="Q2686" s="25"/>
      <c r="R2686" s="25">
        <f>SUM(P2686:P2692)</f>
        <v>6.0600000000000005</v>
      </c>
      <c r="S2686" s="25"/>
      <c r="T2686" s="25"/>
    </row>
    <row r="2687" spans="1:20" ht="27" customHeight="1" x14ac:dyDescent="0.2">
      <c r="A2687" s="29" t="s">
        <v>7535</v>
      </c>
      <c r="B2687" s="30" t="s">
        <v>21</v>
      </c>
      <c r="C2687" s="30" t="s">
        <v>28</v>
      </c>
      <c r="D2687" s="30" t="s">
        <v>7374</v>
      </c>
      <c r="E2687" s="30" t="s">
        <v>7536</v>
      </c>
      <c r="F2687" s="30">
        <f t="shared" si="50"/>
        <v>4</v>
      </c>
      <c r="G2687" s="30" t="str">
        <f t="shared" si="51"/>
        <v>03/12/202606:28:11</v>
      </c>
      <c r="H2687" s="30" t="s">
        <v>7374</v>
      </c>
      <c r="I2687" s="31">
        <v>46093</v>
      </c>
      <c r="J2687" s="31" t="str">
        <f t="shared" si="52"/>
        <v>WD</v>
      </c>
      <c r="K2687" s="30" t="s">
        <v>7537</v>
      </c>
      <c r="L2687" s="30">
        <f t="shared" si="53"/>
        <v>6</v>
      </c>
      <c r="M2687" s="30" t="s">
        <v>5843</v>
      </c>
      <c r="N2687" s="32">
        <f t="shared" si="54"/>
        <v>8.9247685185185166E-2</v>
      </c>
      <c r="O2687" s="33">
        <v>70450</v>
      </c>
      <c r="P2687" s="34">
        <f>VLOOKUP(O2687,'CPT to wRVU'!$A$1:$C$9660,3,FALSE)</f>
        <v>0.85</v>
      </c>
      <c r="Q2687" s="28"/>
      <c r="R2687" s="28"/>
      <c r="S2687" s="28"/>
      <c r="T2687" s="28"/>
    </row>
    <row r="2688" spans="1:20" ht="27" customHeight="1" x14ac:dyDescent="0.2">
      <c r="A2688" s="35" t="s">
        <v>7538</v>
      </c>
      <c r="B2688" s="36" t="s">
        <v>21</v>
      </c>
      <c r="C2688" s="36" t="s">
        <v>889</v>
      </c>
      <c r="D2688" s="36" t="s">
        <v>7374</v>
      </c>
      <c r="E2688" s="36" t="s">
        <v>7536</v>
      </c>
      <c r="F2688" s="36">
        <f t="shared" si="50"/>
        <v>4</v>
      </c>
      <c r="G2688" s="36" t="str">
        <f t="shared" si="51"/>
        <v>03/12/202606:28:11</v>
      </c>
      <c r="H2688" s="36" t="s">
        <v>7374</v>
      </c>
      <c r="I2688" s="37">
        <v>46093</v>
      </c>
      <c r="J2688" s="37" t="str">
        <f t="shared" si="52"/>
        <v>WD</v>
      </c>
      <c r="K2688" s="36" t="s">
        <v>7537</v>
      </c>
      <c r="L2688" s="36">
        <f t="shared" si="53"/>
        <v>6</v>
      </c>
      <c r="M2688" s="36" t="s">
        <v>5843</v>
      </c>
      <c r="N2688" s="38">
        <f t="shared" si="54"/>
        <v>8.9247685185185166E-2</v>
      </c>
      <c r="O2688" s="39">
        <v>70486</v>
      </c>
      <c r="P2688" s="40">
        <f>VLOOKUP(O2688,'CPT to wRVU'!$A$1:$C$9660,3,FALSE)</f>
        <v>0.85</v>
      </c>
      <c r="Q2688" s="25"/>
      <c r="R2688" s="25"/>
      <c r="S2688" s="25"/>
      <c r="T2688" s="25"/>
    </row>
    <row r="2689" spans="1:20" ht="27" customHeight="1" x14ac:dyDescent="0.2">
      <c r="A2689" s="29" t="s">
        <v>7539</v>
      </c>
      <c r="B2689" s="30" t="s">
        <v>171</v>
      </c>
      <c r="C2689" s="30" t="s">
        <v>387</v>
      </c>
      <c r="D2689" s="30" t="s">
        <v>7374</v>
      </c>
      <c r="E2689" s="30" t="s">
        <v>7540</v>
      </c>
      <c r="F2689" s="30">
        <f t="shared" si="50"/>
        <v>4</v>
      </c>
      <c r="G2689" s="30" t="str">
        <f t="shared" si="51"/>
        <v>03/12/202606:37:01</v>
      </c>
      <c r="H2689" s="30" t="s">
        <v>7374</v>
      </c>
      <c r="I2689" s="31">
        <v>46093</v>
      </c>
      <c r="J2689" s="31" t="str">
        <f t="shared" si="52"/>
        <v>WD</v>
      </c>
      <c r="K2689" s="30" t="s">
        <v>7541</v>
      </c>
      <c r="L2689" s="30">
        <f t="shared" si="53"/>
        <v>6</v>
      </c>
      <c r="M2689" s="30" t="s">
        <v>5843</v>
      </c>
      <c r="N2689" s="32">
        <f t="shared" si="54"/>
        <v>7.5277777777777749E-2</v>
      </c>
      <c r="O2689" s="33">
        <v>76856</v>
      </c>
      <c r="P2689" s="34">
        <f>VLOOKUP(O2689,'CPT to wRVU'!$A$1:$C$9660,3,FALSE)</f>
        <v>0.69</v>
      </c>
      <c r="Q2689" s="28"/>
      <c r="R2689" s="28"/>
      <c r="S2689" s="28"/>
      <c r="T2689" s="28"/>
    </row>
    <row r="2690" spans="1:20" ht="27" customHeight="1" x14ac:dyDescent="0.2">
      <c r="A2690" s="35" t="s">
        <v>7542</v>
      </c>
      <c r="B2690" s="36" t="s">
        <v>171</v>
      </c>
      <c r="C2690" s="36" t="s">
        <v>391</v>
      </c>
      <c r="D2690" s="36" t="s">
        <v>7374</v>
      </c>
      <c r="E2690" s="36" t="s">
        <v>7543</v>
      </c>
      <c r="F2690" s="36">
        <f t="shared" si="50"/>
        <v>4</v>
      </c>
      <c r="G2690" s="36" t="str">
        <f t="shared" si="51"/>
        <v>03/12/202606:37:01</v>
      </c>
      <c r="H2690" s="36" t="s">
        <v>7374</v>
      </c>
      <c r="I2690" s="37">
        <v>46093</v>
      </c>
      <c r="J2690" s="37" t="str">
        <f t="shared" si="52"/>
        <v>WD</v>
      </c>
      <c r="K2690" s="36" t="s">
        <v>7541</v>
      </c>
      <c r="L2690" s="36">
        <f t="shared" si="53"/>
        <v>6</v>
      </c>
      <c r="M2690" s="36" t="s">
        <v>5843</v>
      </c>
      <c r="N2690" s="38">
        <f t="shared" si="54"/>
        <v>7.5138888888888866E-2</v>
      </c>
      <c r="O2690" s="39">
        <v>76830</v>
      </c>
      <c r="P2690" s="40">
        <f>VLOOKUP(O2690,'CPT to wRVU'!$A$1:$C$9660,3,FALSE)</f>
        <v>0.69</v>
      </c>
      <c r="Q2690" s="25"/>
      <c r="R2690" s="25"/>
      <c r="S2690" s="25"/>
      <c r="T2690" s="25"/>
    </row>
    <row r="2691" spans="1:20" ht="27" customHeight="1" x14ac:dyDescent="0.2">
      <c r="A2691" s="29" t="s">
        <v>7544</v>
      </c>
      <c r="B2691" s="30" t="s">
        <v>21</v>
      </c>
      <c r="C2691" s="30" t="s">
        <v>1016</v>
      </c>
      <c r="D2691" s="30" t="s">
        <v>7374</v>
      </c>
      <c r="E2691" s="30" t="s">
        <v>3331</v>
      </c>
      <c r="F2691" s="30">
        <f t="shared" si="50"/>
        <v>5</v>
      </c>
      <c r="G2691" s="30" t="str">
        <f t="shared" si="51"/>
        <v>03/12/202606:47:27</v>
      </c>
      <c r="H2691" s="30" t="s">
        <v>7374</v>
      </c>
      <c r="I2691" s="31">
        <v>46093</v>
      </c>
      <c r="J2691" s="31" t="str">
        <f t="shared" si="52"/>
        <v>WD</v>
      </c>
      <c r="K2691" s="30" t="s">
        <v>7545</v>
      </c>
      <c r="L2691" s="30">
        <f t="shared" si="53"/>
        <v>6</v>
      </c>
      <c r="M2691" s="30" t="s">
        <v>5843</v>
      </c>
      <c r="N2691" s="32">
        <f t="shared" si="54"/>
        <v>6.3657407407407385E-2</v>
      </c>
      <c r="O2691" s="33">
        <v>74176</v>
      </c>
      <c r="P2691" s="34">
        <f>VLOOKUP(O2691,'CPT to wRVU'!$A$1:$C$9660,3,FALSE)</f>
        <v>1.74</v>
      </c>
      <c r="Q2691" s="28"/>
      <c r="R2691" s="28"/>
      <c r="S2691" s="28"/>
      <c r="T2691" s="28"/>
    </row>
    <row r="2692" spans="1:20" ht="27" customHeight="1" x14ac:dyDescent="0.2">
      <c r="A2692" s="35" t="s">
        <v>7546</v>
      </c>
      <c r="B2692" s="36" t="s">
        <v>171</v>
      </c>
      <c r="C2692" s="36" t="s">
        <v>1228</v>
      </c>
      <c r="D2692" s="36" t="s">
        <v>7374</v>
      </c>
      <c r="E2692" s="36" t="s">
        <v>7547</v>
      </c>
      <c r="F2692" s="36">
        <f t="shared" si="50"/>
        <v>6</v>
      </c>
      <c r="G2692" s="36" t="str">
        <f t="shared" si="51"/>
        <v>03/12/202606:56:20</v>
      </c>
      <c r="H2692" s="36" t="s">
        <v>7374</v>
      </c>
      <c r="I2692" s="37">
        <v>46093</v>
      </c>
      <c r="J2692" s="37" t="str">
        <f t="shared" si="52"/>
        <v>WD</v>
      </c>
      <c r="K2692" s="36" t="s">
        <v>7548</v>
      </c>
      <c r="L2692" s="36">
        <f t="shared" si="53"/>
        <v>6</v>
      </c>
      <c r="M2692" s="36" t="s">
        <v>5843</v>
      </c>
      <c r="N2692" s="38">
        <f t="shared" si="54"/>
        <v>3.1666666666666676E-2</v>
      </c>
      <c r="O2692" s="39">
        <v>76815</v>
      </c>
      <c r="P2692" s="40">
        <f>VLOOKUP(O2692,'CPT to wRVU'!$A$1:$C$9660,3,FALSE)</f>
        <v>0.65</v>
      </c>
      <c r="Q2692" s="25"/>
      <c r="R2692" s="25"/>
      <c r="S2692" s="25"/>
      <c r="T2692" s="25"/>
    </row>
    <row r="2693" spans="1:20" ht="27" customHeight="1" x14ac:dyDescent="0.2">
      <c r="A2693" s="29" t="s">
        <v>7549</v>
      </c>
      <c r="B2693" s="30" t="s">
        <v>171</v>
      </c>
      <c r="C2693" s="30" t="s">
        <v>179</v>
      </c>
      <c r="D2693" s="30" t="s">
        <v>7374</v>
      </c>
      <c r="E2693" s="30" t="s">
        <v>7550</v>
      </c>
      <c r="F2693" s="30">
        <f t="shared" si="50"/>
        <v>6</v>
      </c>
      <c r="G2693" s="30" t="str">
        <f t="shared" si="51"/>
        <v>03/12/202607:10:33</v>
      </c>
      <c r="H2693" s="30" t="s">
        <v>7374</v>
      </c>
      <c r="I2693" s="31">
        <v>46093</v>
      </c>
      <c r="J2693" s="31" t="str">
        <f t="shared" si="52"/>
        <v>WD</v>
      </c>
      <c r="K2693" s="30" t="s">
        <v>7551</v>
      </c>
      <c r="L2693" s="30">
        <f t="shared" si="53"/>
        <v>7</v>
      </c>
      <c r="M2693" s="30" t="s">
        <v>5843</v>
      </c>
      <c r="N2693" s="32">
        <f t="shared" si="54"/>
        <v>2.4131944444444442E-2</v>
      </c>
      <c r="O2693" s="33">
        <v>76705</v>
      </c>
      <c r="P2693" s="34">
        <f>VLOOKUP(O2693,'CPT to wRVU'!$A$1:$C$9660,3,FALSE)</f>
        <v>0.59</v>
      </c>
      <c r="Q2693" s="28"/>
      <c r="R2693" s="28">
        <f>SUM(P2693:P2699)</f>
        <v>3.7600000000000002</v>
      </c>
      <c r="S2693" s="28"/>
      <c r="T2693" s="28"/>
    </row>
    <row r="2694" spans="1:20" ht="27" customHeight="1" x14ac:dyDescent="0.2">
      <c r="A2694" s="35" t="s">
        <v>7552</v>
      </c>
      <c r="B2694" s="36" t="s">
        <v>163</v>
      </c>
      <c r="C2694" s="36" t="s">
        <v>419</v>
      </c>
      <c r="D2694" s="36" t="s">
        <v>7374</v>
      </c>
      <c r="E2694" s="36" t="s">
        <v>7553</v>
      </c>
      <c r="F2694" s="36">
        <f t="shared" si="50"/>
        <v>5</v>
      </c>
      <c r="G2694" s="36" t="str">
        <f t="shared" si="51"/>
        <v>03/12/202607:23:20</v>
      </c>
      <c r="H2694" s="36" t="s">
        <v>7374</v>
      </c>
      <c r="I2694" s="37">
        <v>46093</v>
      </c>
      <c r="J2694" s="37" t="str">
        <f t="shared" si="52"/>
        <v>WD</v>
      </c>
      <c r="K2694" s="36" t="s">
        <v>7554</v>
      </c>
      <c r="L2694" s="36">
        <f t="shared" si="53"/>
        <v>7</v>
      </c>
      <c r="M2694" s="36" t="s">
        <v>5843</v>
      </c>
      <c r="N2694" s="38">
        <f t="shared" si="54"/>
        <v>8.148148148148146E-2</v>
      </c>
      <c r="O2694" s="39">
        <v>72148</v>
      </c>
      <c r="P2694" s="40">
        <f>VLOOKUP(O2694,'CPT to wRVU'!$A$1:$C$9660,3,FALSE)</f>
        <v>1.48</v>
      </c>
      <c r="Q2694" s="25"/>
      <c r="R2694" s="25"/>
      <c r="S2694" s="25"/>
      <c r="T2694" s="25"/>
    </row>
    <row r="2695" spans="1:20" ht="27" customHeight="1" x14ac:dyDescent="0.2">
      <c r="A2695" s="29" t="s">
        <v>7555</v>
      </c>
      <c r="B2695" s="30" t="s">
        <v>40</v>
      </c>
      <c r="C2695" s="30" t="s">
        <v>535</v>
      </c>
      <c r="D2695" s="30" t="s">
        <v>6957</v>
      </c>
      <c r="E2695" s="30" t="s">
        <v>7556</v>
      </c>
      <c r="F2695" s="30">
        <f t="shared" si="50"/>
        <v>20</v>
      </c>
      <c r="G2695" s="30" t="str">
        <f t="shared" si="51"/>
        <v>03/12/202607:31:44</v>
      </c>
      <c r="H2695" s="30" t="s">
        <v>7374</v>
      </c>
      <c r="I2695" s="31">
        <v>46093</v>
      </c>
      <c r="J2695" s="31" t="str">
        <f t="shared" si="52"/>
        <v>WD</v>
      </c>
      <c r="K2695" s="30" t="s">
        <v>7557</v>
      </c>
      <c r="L2695" s="30">
        <f t="shared" si="53"/>
        <v>7</v>
      </c>
      <c r="M2695" s="30" t="s">
        <v>5843</v>
      </c>
      <c r="N2695" s="32">
        <f t="shared" si="54"/>
        <v>0.45724537037037039</v>
      </c>
      <c r="O2695" s="33">
        <v>73502</v>
      </c>
      <c r="P2695" s="34">
        <f>VLOOKUP(O2695,'CPT to wRVU'!$A$1:$C$9660,3,FALSE)</f>
        <v>0.22</v>
      </c>
      <c r="Q2695" s="28"/>
      <c r="R2695" s="28"/>
      <c r="S2695" s="28"/>
      <c r="T2695" s="28"/>
    </row>
    <row r="2696" spans="1:20" ht="27" customHeight="1" x14ac:dyDescent="0.2">
      <c r="A2696" s="35" t="s">
        <v>7558</v>
      </c>
      <c r="B2696" s="36" t="s">
        <v>40</v>
      </c>
      <c r="C2696" s="36" t="s">
        <v>196</v>
      </c>
      <c r="D2696" s="36" t="s">
        <v>6957</v>
      </c>
      <c r="E2696" s="36" t="s">
        <v>7559</v>
      </c>
      <c r="F2696" s="36">
        <f t="shared" si="50"/>
        <v>21</v>
      </c>
      <c r="G2696" s="36" t="str">
        <f t="shared" si="51"/>
        <v>03/12/202607:33:22</v>
      </c>
      <c r="H2696" s="36" t="s">
        <v>7374</v>
      </c>
      <c r="I2696" s="37">
        <v>46093</v>
      </c>
      <c r="J2696" s="37" t="str">
        <f t="shared" si="52"/>
        <v>WD</v>
      </c>
      <c r="K2696" s="36" t="s">
        <v>7560</v>
      </c>
      <c r="L2696" s="36">
        <f t="shared" si="53"/>
        <v>7</v>
      </c>
      <c r="M2696" s="36" t="s">
        <v>5843</v>
      </c>
      <c r="N2696" s="38">
        <f t="shared" si="54"/>
        <v>0.4322569444444444</v>
      </c>
      <c r="O2696" s="39">
        <v>71101</v>
      </c>
      <c r="P2696" s="40">
        <f>VLOOKUP(O2696,'CPT to wRVU'!$A$1:$C$9660,3,FALSE)</f>
        <v>0.27</v>
      </c>
      <c r="Q2696" s="25"/>
      <c r="R2696" s="25"/>
      <c r="S2696" s="25"/>
      <c r="T2696" s="25"/>
    </row>
    <row r="2697" spans="1:20" ht="27" customHeight="1" x14ac:dyDescent="0.2">
      <c r="A2697" s="29" t="s">
        <v>7561</v>
      </c>
      <c r="B2697" s="30" t="s">
        <v>40</v>
      </c>
      <c r="C2697" s="30" t="s">
        <v>61</v>
      </c>
      <c r="D2697" s="30" t="s">
        <v>6957</v>
      </c>
      <c r="E2697" s="30" t="s">
        <v>7562</v>
      </c>
      <c r="F2697" s="30">
        <f t="shared" si="50"/>
        <v>20</v>
      </c>
      <c r="G2697" s="30" t="str">
        <f t="shared" si="51"/>
        <v>03/12/202607:38:21</v>
      </c>
      <c r="H2697" s="30" t="s">
        <v>7374</v>
      </c>
      <c r="I2697" s="31">
        <v>46093</v>
      </c>
      <c r="J2697" s="31" t="str">
        <f t="shared" si="52"/>
        <v>WD</v>
      </c>
      <c r="K2697" s="30" t="s">
        <v>7563</v>
      </c>
      <c r="L2697" s="30">
        <f t="shared" si="53"/>
        <v>7</v>
      </c>
      <c r="M2697" s="30" t="s">
        <v>5843</v>
      </c>
      <c r="N2697" s="32">
        <f t="shared" si="54"/>
        <v>0.45902777777777781</v>
      </c>
      <c r="O2697" s="33">
        <v>71045</v>
      </c>
      <c r="P2697" s="34">
        <f>VLOOKUP(O2697,'CPT to wRVU'!$A$1:$C$9660,3,FALSE)</f>
        <v>0.18</v>
      </c>
      <c r="Q2697" s="28"/>
      <c r="R2697" s="28"/>
      <c r="S2697" s="28"/>
      <c r="T2697" s="28"/>
    </row>
    <row r="2698" spans="1:20" ht="27" customHeight="1" x14ac:dyDescent="0.2">
      <c r="A2698" s="35" t="s">
        <v>7564</v>
      </c>
      <c r="B2698" s="36" t="s">
        <v>21</v>
      </c>
      <c r="C2698" s="36" t="s">
        <v>28</v>
      </c>
      <c r="D2698" s="36" t="s">
        <v>7374</v>
      </c>
      <c r="E2698" s="36" t="s">
        <v>5404</v>
      </c>
      <c r="F2698" s="36">
        <f t="shared" si="50"/>
        <v>7</v>
      </c>
      <c r="G2698" s="36" t="str">
        <f t="shared" si="51"/>
        <v>03/12/202607:46:20</v>
      </c>
      <c r="H2698" s="36" t="s">
        <v>7374</v>
      </c>
      <c r="I2698" s="37">
        <v>46093</v>
      </c>
      <c r="J2698" s="37" t="str">
        <f t="shared" si="52"/>
        <v>WD</v>
      </c>
      <c r="K2698" s="36" t="s">
        <v>7565</v>
      </c>
      <c r="L2698" s="36">
        <f t="shared" si="53"/>
        <v>7</v>
      </c>
      <c r="M2698" s="36" t="s">
        <v>5843</v>
      </c>
      <c r="N2698" s="38">
        <f t="shared" si="54"/>
        <v>6.6898148148147873E-3</v>
      </c>
      <c r="O2698" s="39">
        <v>70450</v>
      </c>
      <c r="P2698" s="40">
        <f>VLOOKUP(O2698,'CPT to wRVU'!$A$1:$C$9660,3,FALSE)</f>
        <v>0.85</v>
      </c>
      <c r="Q2698" s="25"/>
      <c r="R2698" s="25"/>
      <c r="S2698" s="25"/>
      <c r="T2698" s="25"/>
    </row>
    <row r="2699" spans="1:20" ht="37.5" customHeight="1" x14ac:dyDescent="0.2">
      <c r="A2699" s="29" t="s">
        <v>7566</v>
      </c>
      <c r="B2699" s="30" t="s">
        <v>40</v>
      </c>
      <c r="C2699" s="30" t="s">
        <v>68</v>
      </c>
      <c r="D2699" s="30" t="s">
        <v>6957</v>
      </c>
      <c r="E2699" s="30" t="s">
        <v>7562</v>
      </c>
      <c r="F2699" s="30">
        <f t="shared" si="50"/>
        <v>20</v>
      </c>
      <c r="G2699" s="30" t="str">
        <f t="shared" si="51"/>
        <v>03/12/202607:50:28</v>
      </c>
      <c r="H2699" s="30" t="s">
        <v>7374</v>
      </c>
      <c r="I2699" s="31">
        <v>46093</v>
      </c>
      <c r="J2699" s="31" t="str">
        <f t="shared" si="52"/>
        <v>WD</v>
      </c>
      <c r="K2699" s="30" t="s">
        <v>7567</v>
      </c>
      <c r="L2699" s="30">
        <f t="shared" si="53"/>
        <v>7</v>
      </c>
      <c r="M2699" s="30" t="s">
        <v>5843</v>
      </c>
      <c r="N2699" s="32">
        <f t="shared" si="54"/>
        <v>0.46744212962962961</v>
      </c>
      <c r="O2699" s="33">
        <v>72170</v>
      </c>
      <c r="P2699" s="34">
        <f>VLOOKUP(O2699,'CPT to wRVU'!$A$1:$C$9660,3,FALSE)</f>
        <v>0.17</v>
      </c>
      <c r="Q2699" s="28"/>
      <c r="R2699" s="28"/>
      <c r="S2699" s="28"/>
      <c r="T2699" s="28"/>
    </row>
    <row r="2700" spans="1:20" ht="27" customHeight="1" x14ac:dyDescent="0.2">
      <c r="A2700" s="35" t="s">
        <v>7568</v>
      </c>
      <c r="B2700" s="36" t="s">
        <v>21</v>
      </c>
      <c r="C2700" s="36" t="s">
        <v>139</v>
      </c>
      <c r="D2700" s="36" t="s">
        <v>7374</v>
      </c>
      <c r="E2700" s="36" t="s">
        <v>5422</v>
      </c>
      <c r="F2700" s="36">
        <f t="shared" si="50"/>
        <v>7</v>
      </c>
      <c r="G2700" s="36" t="str">
        <f t="shared" si="51"/>
        <v>03/12/202608:00:14</v>
      </c>
      <c r="H2700" s="36" t="s">
        <v>7374</v>
      </c>
      <c r="I2700" s="37">
        <v>46093</v>
      </c>
      <c r="J2700" s="37" t="str">
        <f t="shared" si="52"/>
        <v>WD</v>
      </c>
      <c r="K2700" s="36" t="s">
        <v>7569</v>
      </c>
      <c r="L2700" s="36">
        <f t="shared" si="53"/>
        <v>8</v>
      </c>
      <c r="M2700" s="36" t="s">
        <v>5843</v>
      </c>
      <c r="N2700" s="38">
        <f t="shared" si="54"/>
        <v>1.2731481481481455E-2</v>
      </c>
      <c r="O2700" s="39">
        <v>71260</v>
      </c>
      <c r="P2700" s="40">
        <f>VLOOKUP(O2700,'CPT to wRVU'!$A$1:$C$9660,3,FALSE)</f>
        <v>1.1599999999999999</v>
      </c>
      <c r="Q2700" s="25"/>
      <c r="R2700" s="25">
        <f>SUM(P2700:P2705)</f>
        <v>5.6999999999999993</v>
      </c>
      <c r="S2700" s="25"/>
      <c r="T2700" s="25"/>
    </row>
    <row r="2701" spans="1:20" ht="27" customHeight="1" x14ac:dyDescent="0.2">
      <c r="A2701" s="29" t="s">
        <v>7570</v>
      </c>
      <c r="B2701" s="30" t="s">
        <v>171</v>
      </c>
      <c r="C2701" s="30" t="s">
        <v>447</v>
      </c>
      <c r="D2701" s="30" t="s">
        <v>7374</v>
      </c>
      <c r="E2701" s="30" t="s">
        <v>7571</v>
      </c>
      <c r="F2701" s="30">
        <f t="shared" si="50"/>
        <v>7</v>
      </c>
      <c r="G2701" s="30" t="str">
        <f t="shared" si="51"/>
        <v>03/12/202608:22:06</v>
      </c>
      <c r="H2701" s="30" t="s">
        <v>7374</v>
      </c>
      <c r="I2701" s="31">
        <v>46093</v>
      </c>
      <c r="J2701" s="31" t="str">
        <f t="shared" si="52"/>
        <v>WD</v>
      </c>
      <c r="K2701" s="30" t="s">
        <v>7572</v>
      </c>
      <c r="L2701" s="30">
        <f t="shared" si="53"/>
        <v>8</v>
      </c>
      <c r="M2701" s="30" t="s">
        <v>5843</v>
      </c>
      <c r="N2701" s="32">
        <f t="shared" si="54"/>
        <v>2.1643518518518534E-2</v>
      </c>
      <c r="O2701" s="33">
        <v>76801</v>
      </c>
      <c r="P2701" s="34">
        <f>VLOOKUP(O2701,'CPT to wRVU'!$A$1:$C$9660,3,FALSE)</f>
        <v>0.99</v>
      </c>
      <c r="Q2701" s="28"/>
      <c r="R2701" s="28"/>
      <c r="S2701" s="28"/>
      <c r="T2701" s="28"/>
    </row>
    <row r="2702" spans="1:20" ht="27" customHeight="1" x14ac:dyDescent="0.2">
      <c r="A2702" s="35" t="s">
        <v>7573</v>
      </c>
      <c r="B2702" s="36" t="s">
        <v>21</v>
      </c>
      <c r="C2702" s="36" t="s">
        <v>889</v>
      </c>
      <c r="D2702" s="36" t="s">
        <v>7374</v>
      </c>
      <c r="E2702" s="36" t="s">
        <v>7574</v>
      </c>
      <c r="F2702" s="36">
        <f t="shared" si="50"/>
        <v>7</v>
      </c>
      <c r="G2702" s="36" t="str">
        <f t="shared" si="51"/>
        <v>03/12/202608:37:17</v>
      </c>
      <c r="H2702" s="36" t="s">
        <v>7374</v>
      </c>
      <c r="I2702" s="37">
        <v>46093</v>
      </c>
      <c r="J2702" s="37" t="str">
        <f t="shared" si="52"/>
        <v>WD</v>
      </c>
      <c r="K2702" s="36" t="s">
        <v>7575</v>
      </c>
      <c r="L2702" s="36">
        <f t="shared" si="53"/>
        <v>8</v>
      </c>
      <c r="M2702" s="36" t="s">
        <v>5843</v>
      </c>
      <c r="N2702" s="38">
        <f t="shared" si="54"/>
        <v>3.2337962962962985E-2</v>
      </c>
      <c r="O2702" s="39">
        <v>70486</v>
      </c>
      <c r="P2702" s="40">
        <f>VLOOKUP(O2702,'CPT to wRVU'!$A$1:$C$9660,3,FALSE)</f>
        <v>0.85</v>
      </c>
      <c r="Q2702" s="25"/>
      <c r="R2702" s="25"/>
      <c r="S2702" s="25"/>
      <c r="T2702" s="25"/>
    </row>
    <row r="2703" spans="1:20" ht="27" customHeight="1" x14ac:dyDescent="0.2">
      <c r="A2703" s="29" t="s">
        <v>7576</v>
      </c>
      <c r="B2703" s="30" t="s">
        <v>21</v>
      </c>
      <c r="C2703" s="30" t="s">
        <v>28</v>
      </c>
      <c r="D2703" s="30" t="s">
        <v>7374</v>
      </c>
      <c r="E2703" s="30" t="s">
        <v>7574</v>
      </c>
      <c r="F2703" s="30">
        <f t="shared" si="50"/>
        <v>7</v>
      </c>
      <c r="G2703" s="30" t="str">
        <f t="shared" si="51"/>
        <v>03/12/202608:37:17</v>
      </c>
      <c r="H2703" s="30" t="s">
        <v>7374</v>
      </c>
      <c r="I2703" s="31">
        <v>46093</v>
      </c>
      <c r="J2703" s="31" t="str">
        <f t="shared" si="52"/>
        <v>WD</v>
      </c>
      <c r="K2703" s="30" t="s">
        <v>7575</v>
      </c>
      <c r="L2703" s="30">
        <f t="shared" si="53"/>
        <v>8</v>
      </c>
      <c r="M2703" s="30" t="s">
        <v>5843</v>
      </c>
      <c r="N2703" s="32">
        <f t="shared" si="54"/>
        <v>3.2337962962962985E-2</v>
      </c>
      <c r="O2703" s="33">
        <v>70450</v>
      </c>
      <c r="P2703" s="34">
        <f>VLOOKUP(O2703,'CPT to wRVU'!$A$1:$C$9660,3,FALSE)</f>
        <v>0.85</v>
      </c>
      <c r="Q2703" s="28"/>
      <c r="R2703" s="28"/>
      <c r="S2703" s="28"/>
      <c r="T2703" s="28"/>
    </row>
    <row r="2704" spans="1:20" ht="16.5" customHeight="1" x14ac:dyDescent="0.2">
      <c r="A2704" s="35" t="s">
        <v>7577</v>
      </c>
      <c r="B2704" s="36" t="s">
        <v>21</v>
      </c>
      <c r="C2704" s="36" t="s">
        <v>32</v>
      </c>
      <c r="D2704" s="36" t="s">
        <v>7374</v>
      </c>
      <c r="E2704" s="36" t="s">
        <v>7574</v>
      </c>
      <c r="F2704" s="36">
        <f t="shared" si="50"/>
        <v>7</v>
      </c>
      <c r="G2704" s="36" t="str">
        <f t="shared" si="51"/>
        <v>03/12/202608:43:13</v>
      </c>
      <c r="H2704" s="36" t="s">
        <v>7374</v>
      </c>
      <c r="I2704" s="37">
        <v>46093</v>
      </c>
      <c r="J2704" s="37" t="str">
        <f t="shared" si="52"/>
        <v>WD</v>
      </c>
      <c r="K2704" s="36" t="s">
        <v>7578</v>
      </c>
      <c r="L2704" s="36">
        <f t="shared" si="53"/>
        <v>8</v>
      </c>
      <c r="M2704" s="36" t="s">
        <v>5843</v>
      </c>
      <c r="N2704" s="38">
        <f t="shared" si="54"/>
        <v>3.6458333333333315E-2</v>
      </c>
      <c r="O2704" s="39">
        <v>72125</v>
      </c>
      <c r="P2704" s="40">
        <f>VLOOKUP(O2704,'CPT to wRVU'!$A$1:$C$9660,3,FALSE)</f>
        <v>1</v>
      </c>
      <c r="Q2704" s="25"/>
      <c r="R2704" s="25"/>
      <c r="S2704" s="25"/>
      <c r="T2704" s="25"/>
    </row>
    <row r="2705" spans="1:20" ht="27" customHeight="1" x14ac:dyDescent="0.2">
      <c r="A2705" s="29" t="s">
        <v>7579</v>
      </c>
      <c r="B2705" s="30" t="s">
        <v>21</v>
      </c>
      <c r="C2705" s="30" t="s">
        <v>28</v>
      </c>
      <c r="D2705" s="30" t="s">
        <v>7374</v>
      </c>
      <c r="E2705" s="30" t="s">
        <v>7580</v>
      </c>
      <c r="F2705" s="30">
        <f t="shared" si="50"/>
        <v>7</v>
      </c>
      <c r="G2705" s="30" t="str">
        <f t="shared" si="51"/>
        <v>03/12/202608:51:30</v>
      </c>
      <c r="H2705" s="30" t="s">
        <v>7374</v>
      </c>
      <c r="I2705" s="31">
        <v>46093</v>
      </c>
      <c r="J2705" s="31" t="str">
        <f t="shared" si="52"/>
        <v>WD</v>
      </c>
      <c r="K2705" s="30" t="s">
        <v>7581</v>
      </c>
      <c r="L2705" s="30">
        <f t="shared" si="53"/>
        <v>8</v>
      </c>
      <c r="M2705" s="30" t="s">
        <v>5843</v>
      </c>
      <c r="N2705" s="32">
        <f t="shared" si="54"/>
        <v>4.4328703703703731E-2</v>
      </c>
      <c r="O2705" s="33">
        <v>70450</v>
      </c>
      <c r="P2705" s="34">
        <f>VLOOKUP(O2705,'CPT to wRVU'!$A$1:$C$9660,3,FALSE)</f>
        <v>0.85</v>
      </c>
      <c r="Q2705" s="28"/>
      <c r="R2705" s="28"/>
      <c r="S2705" s="28"/>
      <c r="T2705" s="28"/>
    </row>
    <row r="2706" spans="1:20" ht="16.5" customHeight="1" x14ac:dyDescent="0.2">
      <c r="A2706" s="35" t="s">
        <v>7582</v>
      </c>
      <c r="B2706" s="36" t="s">
        <v>21</v>
      </c>
      <c r="C2706" s="36" t="s">
        <v>28</v>
      </c>
      <c r="D2706" s="36" t="s">
        <v>7374</v>
      </c>
      <c r="E2706" s="36" t="s">
        <v>7583</v>
      </c>
      <c r="F2706" s="36">
        <f t="shared" si="50"/>
        <v>8</v>
      </c>
      <c r="G2706" s="36" t="str">
        <f t="shared" si="51"/>
        <v>03/12/202609:03:02</v>
      </c>
      <c r="H2706" s="36" t="s">
        <v>7374</v>
      </c>
      <c r="I2706" s="37">
        <v>46093</v>
      </c>
      <c r="J2706" s="37" t="str">
        <f t="shared" si="52"/>
        <v>WD</v>
      </c>
      <c r="K2706" s="36" t="s">
        <v>7584</v>
      </c>
      <c r="L2706" s="36">
        <f t="shared" si="53"/>
        <v>9</v>
      </c>
      <c r="M2706" s="36" t="s">
        <v>5843</v>
      </c>
      <c r="N2706" s="38">
        <f t="shared" si="54"/>
        <v>4.3506944444444418E-2</v>
      </c>
      <c r="O2706" s="39">
        <v>70450</v>
      </c>
      <c r="P2706" s="40">
        <f>VLOOKUP(O2706,'CPT to wRVU'!$A$1:$C$9660,3,FALSE)</f>
        <v>0.85</v>
      </c>
      <c r="Q2706" s="25"/>
      <c r="R2706" s="25">
        <f>SUM(P2706:P2712)</f>
        <v>4.8699999999999992</v>
      </c>
      <c r="S2706" s="25"/>
      <c r="T2706" s="25"/>
    </row>
    <row r="2707" spans="1:20" ht="27" customHeight="1" x14ac:dyDescent="0.2">
      <c r="A2707" s="29" t="s">
        <v>7585</v>
      </c>
      <c r="B2707" s="30" t="s">
        <v>21</v>
      </c>
      <c r="C2707" s="30" t="s">
        <v>22</v>
      </c>
      <c r="D2707" s="30" t="s">
        <v>7374</v>
      </c>
      <c r="E2707" s="30" t="s">
        <v>7586</v>
      </c>
      <c r="F2707" s="30">
        <f t="shared" si="50"/>
        <v>8</v>
      </c>
      <c r="G2707" s="30" t="str">
        <f t="shared" si="51"/>
        <v>03/12/202609:13:08</v>
      </c>
      <c r="H2707" s="30" t="s">
        <v>7374</v>
      </c>
      <c r="I2707" s="31">
        <v>46093</v>
      </c>
      <c r="J2707" s="31" t="str">
        <f t="shared" si="52"/>
        <v>WD</v>
      </c>
      <c r="K2707" s="30" t="s">
        <v>7587</v>
      </c>
      <c r="L2707" s="30">
        <f t="shared" si="53"/>
        <v>9</v>
      </c>
      <c r="M2707" s="30" t="s">
        <v>5843</v>
      </c>
      <c r="N2707" s="32">
        <f t="shared" si="54"/>
        <v>2.5428240740740737E-2</v>
      </c>
      <c r="O2707" s="33">
        <v>74177</v>
      </c>
      <c r="P2707" s="34">
        <f>VLOOKUP(O2707,'CPT to wRVU'!$A$1:$C$9660,3,FALSE)</f>
        <v>1.82</v>
      </c>
      <c r="Q2707" s="28"/>
      <c r="R2707" s="28"/>
      <c r="S2707" s="28"/>
      <c r="T2707" s="28"/>
    </row>
    <row r="2708" spans="1:20" ht="16.5" customHeight="1" x14ac:dyDescent="0.2">
      <c r="A2708" s="35" t="s">
        <v>7588</v>
      </c>
      <c r="B2708" s="36" t="s">
        <v>171</v>
      </c>
      <c r="C2708" s="36" t="s">
        <v>393</v>
      </c>
      <c r="D2708" s="36" t="s">
        <v>7374</v>
      </c>
      <c r="E2708" s="36" t="s">
        <v>7589</v>
      </c>
      <c r="F2708" s="36">
        <f t="shared" si="50"/>
        <v>8</v>
      </c>
      <c r="G2708" s="36" t="str">
        <f t="shared" si="51"/>
        <v>03/12/202609:20:58</v>
      </c>
      <c r="H2708" s="36" t="s">
        <v>7374</v>
      </c>
      <c r="I2708" s="37">
        <v>46093</v>
      </c>
      <c r="J2708" s="37" t="str">
        <f t="shared" si="52"/>
        <v>WD</v>
      </c>
      <c r="K2708" s="36" t="s">
        <v>7590</v>
      </c>
      <c r="L2708" s="36">
        <f t="shared" si="53"/>
        <v>9</v>
      </c>
      <c r="M2708" s="36" t="s">
        <v>5843</v>
      </c>
      <c r="N2708" s="38">
        <f t="shared" si="54"/>
        <v>5.5763888888888891E-2</v>
      </c>
      <c r="O2708" s="39">
        <v>76700</v>
      </c>
      <c r="P2708" s="40">
        <f>VLOOKUP(O2708,'CPT to wRVU'!$A$1:$C$9660,3,FALSE)</f>
        <v>0.81</v>
      </c>
      <c r="Q2708" s="25"/>
      <c r="R2708" s="25"/>
      <c r="S2708" s="25"/>
      <c r="T2708" s="25"/>
    </row>
    <row r="2709" spans="1:20" ht="27" customHeight="1" x14ac:dyDescent="0.2">
      <c r="A2709" s="29" t="s">
        <v>7591</v>
      </c>
      <c r="B2709" s="30" t="s">
        <v>40</v>
      </c>
      <c r="C2709" s="30" t="s">
        <v>470</v>
      </c>
      <c r="D2709" s="30" t="s">
        <v>7374</v>
      </c>
      <c r="E2709" s="30" t="s">
        <v>7592</v>
      </c>
      <c r="F2709" s="30">
        <f t="shared" si="50"/>
        <v>3</v>
      </c>
      <c r="G2709" s="30" t="str">
        <f t="shared" si="51"/>
        <v>03/12/202609:21:39</v>
      </c>
      <c r="H2709" s="30" t="s">
        <v>7374</v>
      </c>
      <c r="I2709" s="31">
        <v>46093</v>
      </c>
      <c r="J2709" s="31" t="str">
        <f t="shared" si="52"/>
        <v>WD</v>
      </c>
      <c r="K2709" s="30" t="s">
        <v>7593</v>
      </c>
      <c r="L2709" s="30">
        <f t="shared" si="53"/>
        <v>9</v>
      </c>
      <c r="M2709" s="30" t="s">
        <v>5843</v>
      </c>
      <c r="N2709" s="32">
        <f t="shared" si="54"/>
        <v>0.2525115740740741</v>
      </c>
      <c r="O2709" s="33">
        <v>71045</v>
      </c>
      <c r="P2709" s="34">
        <f>VLOOKUP(O2709,'CPT to wRVU'!$A$1:$C$9660,3,FALSE)</f>
        <v>0.18</v>
      </c>
      <c r="Q2709" s="28"/>
      <c r="R2709" s="28"/>
      <c r="S2709" s="28"/>
      <c r="T2709" s="28"/>
    </row>
    <row r="2710" spans="1:20" ht="27" customHeight="1" x14ac:dyDescent="0.2">
      <c r="A2710" s="35" t="s">
        <v>7594</v>
      </c>
      <c r="B2710" s="36" t="s">
        <v>21</v>
      </c>
      <c r="C2710" s="36" t="s">
        <v>28</v>
      </c>
      <c r="D2710" s="36" t="s">
        <v>7374</v>
      </c>
      <c r="E2710" s="36" t="s">
        <v>7595</v>
      </c>
      <c r="F2710" s="36">
        <f t="shared" si="50"/>
        <v>9</v>
      </c>
      <c r="G2710" s="36" t="str">
        <f t="shared" si="51"/>
        <v>03/12/202609:41:49</v>
      </c>
      <c r="H2710" s="36" t="s">
        <v>7374</v>
      </c>
      <c r="I2710" s="37">
        <v>46093</v>
      </c>
      <c r="J2710" s="37" t="str">
        <f t="shared" si="52"/>
        <v>WD</v>
      </c>
      <c r="K2710" s="36" t="s">
        <v>7596</v>
      </c>
      <c r="L2710" s="36">
        <f t="shared" si="53"/>
        <v>9</v>
      </c>
      <c r="M2710" s="36" t="s">
        <v>5843</v>
      </c>
      <c r="N2710" s="38">
        <f t="shared" si="54"/>
        <v>1.4027777777777806E-2</v>
      </c>
      <c r="O2710" s="39">
        <v>70450</v>
      </c>
      <c r="P2710" s="40">
        <f>VLOOKUP(O2710,'CPT to wRVU'!$A$1:$C$9660,3,FALSE)</f>
        <v>0.85</v>
      </c>
      <c r="Q2710" s="25"/>
      <c r="R2710" s="25"/>
      <c r="S2710" s="25"/>
      <c r="T2710" s="25"/>
    </row>
    <row r="2711" spans="1:20" ht="27" customHeight="1" x14ac:dyDescent="0.2">
      <c r="A2711" s="29" t="s">
        <v>7597</v>
      </c>
      <c r="B2711" s="30" t="s">
        <v>40</v>
      </c>
      <c r="C2711" s="30" t="s">
        <v>61</v>
      </c>
      <c r="D2711" s="30" t="s">
        <v>7374</v>
      </c>
      <c r="E2711" s="30" t="s">
        <v>7598</v>
      </c>
      <c r="F2711" s="30">
        <f t="shared" si="50"/>
        <v>3</v>
      </c>
      <c r="G2711" s="30" t="str">
        <f t="shared" si="51"/>
        <v>03/12/202609:47:35</v>
      </c>
      <c r="H2711" s="30" t="s">
        <v>7374</v>
      </c>
      <c r="I2711" s="31">
        <v>46093</v>
      </c>
      <c r="J2711" s="31" t="str">
        <f t="shared" si="52"/>
        <v>WD</v>
      </c>
      <c r="K2711" s="30" t="s">
        <v>7599</v>
      </c>
      <c r="L2711" s="30">
        <f t="shared" si="53"/>
        <v>9</v>
      </c>
      <c r="M2711" s="30" t="s">
        <v>5843</v>
      </c>
      <c r="N2711" s="32">
        <f t="shared" si="54"/>
        <v>0.25766203703703705</v>
      </c>
      <c r="O2711" s="33">
        <v>71045</v>
      </c>
      <c r="P2711" s="34">
        <f>VLOOKUP(O2711,'CPT to wRVU'!$A$1:$C$9660,3,FALSE)</f>
        <v>0.18</v>
      </c>
      <c r="Q2711" s="28"/>
      <c r="R2711" s="28"/>
      <c r="S2711" s="28"/>
      <c r="T2711" s="28"/>
    </row>
    <row r="2712" spans="1:20" ht="27" customHeight="1" x14ac:dyDescent="0.2">
      <c r="A2712" s="35" t="s">
        <v>7600</v>
      </c>
      <c r="B2712" s="36" t="s">
        <v>40</v>
      </c>
      <c r="C2712" s="36" t="s">
        <v>485</v>
      </c>
      <c r="D2712" s="36" t="s">
        <v>7374</v>
      </c>
      <c r="E2712" s="36" t="s">
        <v>7601</v>
      </c>
      <c r="F2712" s="36">
        <f t="shared" si="50"/>
        <v>4</v>
      </c>
      <c r="G2712" s="36" t="str">
        <f t="shared" si="51"/>
        <v>03/12/202609:51:46</v>
      </c>
      <c r="H2712" s="36" t="s">
        <v>7374</v>
      </c>
      <c r="I2712" s="37">
        <v>46093</v>
      </c>
      <c r="J2712" s="37" t="str">
        <f t="shared" si="52"/>
        <v>WD</v>
      </c>
      <c r="K2712" s="36" t="s">
        <v>7602</v>
      </c>
      <c r="L2712" s="36">
        <f t="shared" si="53"/>
        <v>9</v>
      </c>
      <c r="M2712" s="36" t="s">
        <v>5843</v>
      </c>
      <c r="N2712" s="38">
        <f t="shared" si="54"/>
        <v>0.23854166666666665</v>
      </c>
      <c r="O2712" s="39">
        <v>73030</v>
      </c>
      <c r="P2712" s="40">
        <f>VLOOKUP(O2712,'CPT to wRVU'!$A$1:$C$9660,3,FALSE)</f>
        <v>0.18</v>
      </c>
      <c r="Q2712" s="25"/>
      <c r="R2712" s="25"/>
      <c r="S2712" s="25"/>
      <c r="T2712" s="25"/>
    </row>
    <row r="2713" spans="1:20" ht="27" customHeight="1" x14ac:dyDescent="0.2">
      <c r="A2713" s="29" t="s">
        <v>7603</v>
      </c>
      <c r="B2713" s="30" t="s">
        <v>171</v>
      </c>
      <c r="C2713" s="30" t="s">
        <v>179</v>
      </c>
      <c r="D2713" s="30" t="s">
        <v>7374</v>
      </c>
      <c r="E2713" s="30" t="s">
        <v>7604</v>
      </c>
      <c r="F2713" s="30">
        <f t="shared" si="50"/>
        <v>9</v>
      </c>
      <c r="G2713" s="30" t="str">
        <f t="shared" si="51"/>
        <v>03/12/202610:07:06</v>
      </c>
      <c r="H2713" s="30" t="s">
        <v>7374</v>
      </c>
      <c r="I2713" s="31">
        <v>46093</v>
      </c>
      <c r="J2713" s="31" t="str">
        <f t="shared" si="52"/>
        <v>WD</v>
      </c>
      <c r="K2713" s="30" t="s">
        <v>7605</v>
      </c>
      <c r="L2713" s="30">
        <f t="shared" si="53"/>
        <v>10</v>
      </c>
      <c r="M2713" s="30" t="s">
        <v>5843</v>
      </c>
      <c r="N2713" s="32">
        <f t="shared" si="54"/>
        <v>1.0092592592592597E-2</v>
      </c>
      <c r="O2713" s="33">
        <v>76705</v>
      </c>
      <c r="P2713" s="34">
        <f>VLOOKUP(O2713,'CPT to wRVU'!$A$1:$C$9660,3,FALSE)</f>
        <v>0.59</v>
      </c>
      <c r="Q2713" s="28"/>
      <c r="R2713" s="28">
        <f>SUM(P2713:P2719)</f>
        <v>3.29</v>
      </c>
      <c r="S2713" s="28"/>
      <c r="T2713" s="28"/>
    </row>
    <row r="2714" spans="1:20" ht="27" customHeight="1" x14ac:dyDescent="0.2">
      <c r="A2714" s="35" t="s">
        <v>7606</v>
      </c>
      <c r="B2714" s="36" t="s">
        <v>40</v>
      </c>
      <c r="C2714" s="36" t="s">
        <v>41</v>
      </c>
      <c r="D2714" s="36" t="s">
        <v>7374</v>
      </c>
      <c r="E2714" s="36" t="s">
        <v>7607</v>
      </c>
      <c r="F2714" s="36">
        <f t="shared" si="50"/>
        <v>7</v>
      </c>
      <c r="G2714" s="36" t="str">
        <f t="shared" si="51"/>
        <v>03/12/202610:12:27</v>
      </c>
      <c r="H2714" s="36" t="s">
        <v>7374</v>
      </c>
      <c r="I2714" s="37">
        <v>46093</v>
      </c>
      <c r="J2714" s="37" t="str">
        <f t="shared" si="52"/>
        <v>WD</v>
      </c>
      <c r="K2714" s="36" t="s">
        <v>7608</v>
      </c>
      <c r="L2714" s="36">
        <f t="shared" si="53"/>
        <v>10</v>
      </c>
      <c r="M2714" s="36" t="s">
        <v>5843</v>
      </c>
      <c r="N2714" s="38">
        <f t="shared" si="54"/>
        <v>0.12234953703703699</v>
      </c>
      <c r="O2714" s="39">
        <v>71046</v>
      </c>
      <c r="P2714" s="40">
        <f>VLOOKUP(O2714,'CPT to wRVU'!$A$1:$C$9660,3,FALSE)</f>
        <v>0.22</v>
      </c>
      <c r="Q2714" s="25"/>
      <c r="R2714" s="25"/>
      <c r="S2714" s="25"/>
      <c r="T2714" s="25"/>
    </row>
    <row r="2715" spans="1:20" ht="27" customHeight="1" x14ac:dyDescent="0.2">
      <c r="A2715" s="29" t="s">
        <v>7609</v>
      </c>
      <c r="B2715" s="30" t="s">
        <v>40</v>
      </c>
      <c r="C2715" s="30" t="s">
        <v>61</v>
      </c>
      <c r="D2715" s="30" t="s">
        <v>7374</v>
      </c>
      <c r="E2715" s="30" t="s">
        <v>7610</v>
      </c>
      <c r="F2715" s="30">
        <f t="shared" si="50"/>
        <v>8</v>
      </c>
      <c r="G2715" s="30" t="str">
        <f t="shared" si="51"/>
        <v>03/12/202610:29:03</v>
      </c>
      <c r="H2715" s="30" t="s">
        <v>7374</v>
      </c>
      <c r="I2715" s="31">
        <v>46093</v>
      </c>
      <c r="J2715" s="31" t="str">
        <f t="shared" si="52"/>
        <v>WD</v>
      </c>
      <c r="K2715" s="30" t="s">
        <v>7611</v>
      </c>
      <c r="L2715" s="30">
        <f t="shared" si="53"/>
        <v>10</v>
      </c>
      <c r="M2715" s="30" t="s">
        <v>5843</v>
      </c>
      <c r="N2715" s="32">
        <f t="shared" si="54"/>
        <v>7.0578703703703727E-2</v>
      </c>
      <c r="O2715" s="33">
        <v>71045</v>
      </c>
      <c r="P2715" s="34">
        <f>VLOOKUP(O2715,'CPT to wRVU'!$A$1:$C$9660,3,FALSE)</f>
        <v>0.18</v>
      </c>
      <c r="Q2715" s="28"/>
      <c r="R2715" s="28"/>
      <c r="S2715" s="28"/>
      <c r="T2715" s="28"/>
    </row>
    <row r="2716" spans="1:20" ht="27" customHeight="1" x14ac:dyDescent="0.2">
      <c r="A2716" s="35" t="s">
        <v>7612</v>
      </c>
      <c r="B2716" s="36" t="s">
        <v>40</v>
      </c>
      <c r="C2716" s="36" t="s">
        <v>110</v>
      </c>
      <c r="D2716" s="36" t="s">
        <v>7374</v>
      </c>
      <c r="E2716" s="36" t="s">
        <v>7613</v>
      </c>
      <c r="F2716" s="36">
        <f t="shared" si="50"/>
        <v>10</v>
      </c>
      <c r="G2716" s="36" t="str">
        <f t="shared" si="51"/>
        <v>03/12/202610:37:59</v>
      </c>
      <c r="H2716" s="36" t="s">
        <v>7374</v>
      </c>
      <c r="I2716" s="37">
        <v>46093</v>
      </c>
      <c r="J2716" s="37" t="str">
        <f t="shared" si="52"/>
        <v>WD</v>
      </c>
      <c r="K2716" s="36" t="s">
        <v>7614</v>
      </c>
      <c r="L2716" s="36">
        <f t="shared" si="53"/>
        <v>10</v>
      </c>
      <c r="M2716" s="36" t="s">
        <v>5843</v>
      </c>
      <c r="N2716" s="38">
        <f t="shared" si="54"/>
        <v>1.4467592592592615E-2</v>
      </c>
      <c r="O2716" s="39">
        <v>74018</v>
      </c>
      <c r="P2716" s="40">
        <f>VLOOKUP(O2716,'CPT to wRVU'!$A$1:$C$9660,3,FALSE)</f>
        <v>0.18</v>
      </c>
      <c r="Q2716" s="25"/>
      <c r="R2716" s="25"/>
      <c r="S2716" s="25"/>
      <c r="T2716" s="25"/>
    </row>
    <row r="2717" spans="1:20" ht="27" customHeight="1" x14ac:dyDescent="0.2">
      <c r="A2717" s="29" t="s">
        <v>7615</v>
      </c>
      <c r="B2717" s="30" t="s">
        <v>171</v>
      </c>
      <c r="C2717" s="30" t="s">
        <v>1573</v>
      </c>
      <c r="D2717" s="30" t="s">
        <v>7374</v>
      </c>
      <c r="E2717" s="30" t="s">
        <v>7616</v>
      </c>
      <c r="F2717" s="30">
        <f t="shared" si="50"/>
        <v>10</v>
      </c>
      <c r="G2717" s="30" t="str">
        <f t="shared" si="51"/>
        <v>03/12/202610:46:10</v>
      </c>
      <c r="H2717" s="30" t="s">
        <v>7374</v>
      </c>
      <c r="I2717" s="31">
        <v>46093</v>
      </c>
      <c r="J2717" s="31" t="str">
        <f t="shared" si="52"/>
        <v>WD</v>
      </c>
      <c r="K2717" s="30" t="s">
        <v>7617</v>
      </c>
      <c r="L2717" s="30">
        <f t="shared" si="53"/>
        <v>10</v>
      </c>
      <c r="M2717" s="30" t="s">
        <v>5843</v>
      </c>
      <c r="N2717" s="32">
        <f t="shared" si="54"/>
        <v>1.2858796296296271E-2</v>
      </c>
      <c r="O2717" s="33">
        <v>76819</v>
      </c>
      <c r="P2717" s="34">
        <f>VLOOKUP(O2717,'CPT to wRVU'!$A$1:$C$9660,3,FALSE)</f>
        <v>0.77</v>
      </c>
      <c r="Q2717" s="28"/>
      <c r="R2717" s="28"/>
      <c r="S2717" s="28"/>
      <c r="T2717" s="28"/>
    </row>
    <row r="2718" spans="1:20" ht="27" customHeight="1" x14ac:dyDescent="0.2">
      <c r="A2718" s="35" t="s">
        <v>7618</v>
      </c>
      <c r="B2718" s="36" t="s">
        <v>171</v>
      </c>
      <c r="C2718" s="36" t="s">
        <v>7134</v>
      </c>
      <c r="D2718" s="36" t="s">
        <v>7374</v>
      </c>
      <c r="E2718" s="36" t="s">
        <v>7619</v>
      </c>
      <c r="F2718" s="36">
        <f t="shared" si="50"/>
        <v>3</v>
      </c>
      <c r="G2718" s="36" t="str">
        <f t="shared" si="51"/>
        <v>03/12/202610:48:33</v>
      </c>
      <c r="H2718" s="36" t="s">
        <v>7374</v>
      </c>
      <c r="I2718" s="37">
        <v>46093</v>
      </c>
      <c r="J2718" s="37" t="str">
        <f t="shared" si="52"/>
        <v>WD</v>
      </c>
      <c r="K2718" s="36" t="s">
        <v>7620</v>
      </c>
      <c r="L2718" s="36">
        <f t="shared" si="53"/>
        <v>10</v>
      </c>
      <c r="M2718" s="36" t="s">
        <v>5843</v>
      </c>
      <c r="N2718" s="38">
        <f t="shared" si="54"/>
        <v>0.29652777777777783</v>
      </c>
      <c r="O2718" s="39">
        <v>93926</v>
      </c>
      <c r="P2718" s="40">
        <f>VLOOKUP(O2718,'CPT to wRVU'!$A$1:$C$9660,3,FALSE)</f>
        <v>0.5</v>
      </c>
      <c r="Q2718" s="25"/>
      <c r="R2718" s="25"/>
      <c r="S2718" s="25"/>
      <c r="T2718" s="25"/>
    </row>
    <row r="2719" spans="1:20" ht="27" customHeight="1" x14ac:dyDescent="0.2">
      <c r="A2719" s="29" t="s">
        <v>7621</v>
      </c>
      <c r="B2719" s="30" t="s">
        <v>21</v>
      </c>
      <c r="C2719" s="30" t="s">
        <v>28</v>
      </c>
      <c r="D2719" s="30" t="s">
        <v>7374</v>
      </c>
      <c r="E2719" s="30" t="s">
        <v>7622</v>
      </c>
      <c r="F2719" s="30">
        <f t="shared" si="50"/>
        <v>10</v>
      </c>
      <c r="G2719" s="30" t="str">
        <f t="shared" si="51"/>
        <v>03/12/202610:58:05</v>
      </c>
      <c r="H2719" s="30" t="s">
        <v>7374</v>
      </c>
      <c r="I2719" s="31">
        <v>46093</v>
      </c>
      <c r="J2719" s="31" t="str">
        <f t="shared" si="52"/>
        <v>WD</v>
      </c>
      <c r="K2719" s="30" t="s">
        <v>7623</v>
      </c>
      <c r="L2719" s="30">
        <f t="shared" si="53"/>
        <v>10</v>
      </c>
      <c r="M2719" s="30" t="s">
        <v>5843</v>
      </c>
      <c r="N2719" s="32">
        <f t="shared" si="54"/>
        <v>2.4548611111111063E-2</v>
      </c>
      <c r="O2719" s="33">
        <v>70450</v>
      </c>
      <c r="P2719" s="34">
        <f>VLOOKUP(O2719,'CPT to wRVU'!$A$1:$C$9660,3,FALSE)</f>
        <v>0.85</v>
      </c>
      <c r="Q2719" s="28"/>
      <c r="R2719" s="28"/>
      <c r="S2719" s="28"/>
      <c r="T2719" s="28"/>
    </row>
    <row r="2720" spans="1:20" ht="27" customHeight="1" x14ac:dyDescent="0.2">
      <c r="A2720" s="35" t="s">
        <v>7624</v>
      </c>
      <c r="B2720" s="36" t="s">
        <v>21</v>
      </c>
      <c r="C2720" s="36" t="s">
        <v>28</v>
      </c>
      <c r="D2720" s="36" t="s">
        <v>7374</v>
      </c>
      <c r="E2720" s="36" t="s">
        <v>7625</v>
      </c>
      <c r="F2720" s="36">
        <f t="shared" si="50"/>
        <v>10</v>
      </c>
      <c r="G2720" s="36" t="str">
        <f t="shared" si="51"/>
        <v>03/12/202611:08:16</v>
      </c>
      <c r="H2720" s="36" t="s">
        <v>7374</v>
      </c>
      <c r="I2720" s="37">
        <v>46093</v>
      </c>
      <c r="J2720" s="37" t="str">
        <f t="shared" si="52"/>
        <v>WD</v>
      </c>
      <c r="K2720" s="36" t="s">
        <v>7626</v>
      </c>
      <c r="L2720" s="36">
        <f t="shared" si="53"/>
        <v>11</v>
      </c>
      <c r="M2720" s="36" t="s">
        <v>5843</v>
      </c>
      <c r="N2720" s="38">
        <f t="shared" si="54"/>
        <v>1.0578703703703729E-2</v>
      </c>
      <c r="O2720" s="39">
        <v>70450</v>
      </c>
      <c r="P2720" s="40">
        <f>VLOOKUP(O2720,'CPT to wRVU'!$A$1:$C$9660,3,FALSE)</f>
        <v>0.85</v>
      </c>
      <c r="Q2720" s="25"/>
      <c r="R2720" s="25">
        <f>SUM(P2720:P2726)</f>
        <v>3.36</v>
      </c>
      <c r="S2720" s="25"/>
      <c r="T2720" s="25"/>
    </row>
    <row r="2721" spans="1:20" ht="27" customHeight="1" x14ac:dyDescent="0.2">
      <c r="A2721" s="29" t="s">
        <v>7627</v>
      </c>
      <c r="B2721" s="30" t="s">
        <v>40</v>
      </c>
      <c r="C2721" s="30" t="s">
        <v>7628</v>
      </c>
      <c r="D2721" s="30" t="s">
        <v>7374</v>
      </c>
      <c r="E2721" s="30" t="s">
        <v>2566</v>
      </c>
      <c r="F2721" s="30">
        <f t="shared" si="50"/>
        <v>10</v>
      </c>
      <c r="G2721" s="30" t="str">
        <f t="shared" si="51"/>
        <v>03/12/202611:17:09</v>
      </c>
      <c r="H2721" s="30" t="s">
        <v>7374</v>
      </c>
      <c r="I2721" s="31">
        <v>46093</v>
      </c>
      <c r="J2721" s="31" t="str">
        <f t="shared" si="52"/>
        <v>WD</v>
      </c>
      <c r="K2721" s="30" t="s">
        <v>7629</v>
      </c>
      <c r="L2721" s="30">
        <f t="shared" si="53"/>
        <v>11</v>
      </c>
      <c r="M2721" s="30" t="s">
        <v>5843</v>
      </c>
      <c r="N2721" s="32">
        <f t="shared" si="54"/>
        <v>3.4942129629629615E-2</v>
      </c>
      <c r="O2721" s="33">
        <v>71101</v>
      </c>
      <c r="P2721" s="34">
        <f>VLOOKUP(O2721,'CPT to wRVU'!$A$1:$C$9660,3,FALSE)</f>
        <v>0.27</v>
      </c>
      <c r="Q2721" s="28"/>
      <c r="R2721" s="28"/>
      <c r="S2721" s="28"/>
      <c r="T2721" s="28"/>
    </row>
    <row r="2722" spans="1:20" ht="27" customHeight="1" x14ac:dyDescent="0.2">
      <c r="A2722" s="35" t="s">
        <v>7630</v>
      </c>
      <c r="B2722" s="36" t="s">
        <v>40</v>
      </c>
      <c r="C2722" s="36" t="s">
        <v>61</v>
      </c>
      <c r="D2722" s="36" t="s">
        <v>7374</v>
      </c>
      <c r="E2722" s="36" t="s">
        <v>7631</v>
      </c>
      <c r="F2722" s="36">
        <f t="shared" si="50"/>
        <v>10</v>
      </c>
      <c r="G2722" s="36" t="str">
        <f t="shared" si="51"/>
        <v>03/12/202611:29:41</v>
      </c>
      <c r="H2722" s="36" t="s">
        <v>7374</v>
      </c>
      <c r="I2722" s="37">
        <v>46093</v>
      </c>
      <c r="J2722" s="37" t="str">
        <f t="shared" si="52"/>
        <v>WD</v>
      </c>
      <c r="K2722" s="36" t="s">
        <v>7632</v>
      </c>
      <c r="L2722" s="36">
        <f t="shared" si="53"/>
        <v>11</v>
      </c>
      <c r="M2722" s="36" t="s">
        <v>5843</v>
      </c>
      <c r="N2722" s="38">
        <f t="shared" si="54"/>
        <v>2.1215277777777819E-2</v>
      </c>
      <c r="O2722" s="39">
        <v>71045</v>
      </c>
      <c r="P2722" s="40">
        <f>VLOOKUP(O2722,'CPT to wRVU'!$A$1:$C$9660,3,FALSE)</f>
        <v>0.18</v>
      </c>
      <c r="Q2722" s="25"/>
      <c r="R2722" s="25"/>
      <c r="S2722" s="25"/>
      <c r="T2722" s="25"/>
    </row>
    <row r="2723" spans="1:20" ht="27" customHeight="1" x14ac:dyDescent="0.2">
      <c r="A2723" s="29" t="s">
        <v>7633</v>
      </c>
      <c r="B2723" s="30" t="s">
        <v>40</v>
      </c>
      <c r="C2723" s="30" t="s">
        <v>110</v>
      </c>
      <c r="D2723" s="30" t="s">
        <v>7374</v>
      </c>
      <c r="E2723" s="30" t="s">
        <v>448</v>
      </c>
      <c r="F2723" s="30">
        <f t="shared" si="50"/>
        <v>11</v>
      </c>
      <c r="G2723" s="30" t="str">
        <f t="shared" si="51"/>
        <v>03/12/202611:30:29</v>
      </c>
      <c r="H2723" s="30" t="s">
        <v>7374</v>
      </c>
      <c r="I2723" s="31">
        <v>46093</v>
      </c>
      <c r="J2723" s="31" t="str">
        <f t="shared" si="52"/>
        <v>WD</v>
      </c>
      <c r="K2723" s="30" t="s">
        <v>7634</v>
      </c>
      <c r="L2723" s="30">
        <f t="shared" si="53"/>
        <v>11</v>
      </c>
      <c r="M2723" s="30" t="s">
        <v>5843</v>
      </c>
      <c r="N2723" s="32">
        <f t="shared" si="54"/>
        <v>2.098379629629632E-2</v>
      </c>
      <c r="O2723" s="33">
        <v>74018</v>
      </c>
      <c r="P2723" s="34">
        <f>VLOOKUP(O2723,'CPT to wRVU'!$A$1:$C$9660,3,FALSE)</f>
        <v>0.18</v>
      </c>
      <c r="Q2723" s="28"/>
      <c r="R2723" s="28"/>
      <c r="S2723" s="28"/>
      <c r="T2723" s="28"/>
    </row>
    <row r="2724" spans="1:20" ht="27" customHeight="1" x14ac:dyDescent="0.2">
      <c r="A2724" s="35" t="s">
        <v>7635</v>
      </c>
      <c r="B2724" s="36" t="s">
        <v>40</v>
      </c>
      <c r="C2724" s="36" t="s">
        <v>627</v>
      </c>
      <c r="D2724" s="36" t="s">
        <v>7374</v>
      </c>
      <c r="E2724" s="36" t="s">
        <v>7636</v>
      </c>
      <c r="F2724" s="36">
        <f t="shared" si="50"/>
        <v>11</v>
      </c>
      <c r="G2724" s="36" t="str">
        <f t="shared" si="51"/>
        <v>03/12/202611:34:52</v>
      </c>
      <c r="H2724" s="36" t="s">
        <v>7374</v>
      </c>
      <c r="I2724" s="37">
        <v>46093</v>
      </c>
      <c r="J2724" s="37" t="str">
        <f t="shared" si="52"/>
        <v>WD</v>
      </c>
      <c r="K2724" s="36" t="s">
        <v>7637</v>
      </c>
      <c r="L2724" s="36">
        <f t="shared" si="53"/>
        <v>11</v>
      </c>
      <c r="M2724" s="36" t="s">
        <v>5843</v>
      </c>
      <c r="N2724" s="38">
        <f t="shared" si="54"/>
        <v>2.0173611111111101E-2</v>
      </c>
      <c r="O2724" s="39">
        <v>73030</v>
      </c>
      <c r="P2724" s="40">
        <f>VLOOKUP(O2724,'CPT to wRVU'!$A$1:$C$9660,3,FALSE)</f>
        <v>0.18</v>
      </c>
      <c r="Q2724" s="25"/>
      <c r="R2724" s="25"/>
      <c r="S2724" s="25"/>
      <c r="T2724" s="25"/>
    </row>
    <row r="2725" spans="1:20" ht="37.5" customHeight="1" x14ac:dyDescent="0.2">
      <c r="A2725" s="29" t="s">
        <v>7638</v>
      </c>
      <c r="B2725" s="30" t="s">
        <v>21</v>
      </c>
      <c r="C2725" s="30" t="s">
        <v>28</v>
      </c>
      <c r="D2725" s="30" t="s">
        <v>7374</v>
      </c>
      <c r="E2725" s="30" t="s">
        <v>5561</v>
      </c>
      <c r="F2725" s="30">
        <f t="shared" si="50"/>
        <v>11</v>
      </c>
      <c r="G2725" s="30" t="str">
        <f t="shared" si="51"/>
        <v>03/12/202611:53:45</v>
      </c>
      <c r="H2725" s="30" t="s">
        <v>7374</v>
      </c>
      <c r="I2725" s="31">
        <v>46093</v>
      </c>
      <c r="J2725" s="31" t="str">
        <f t="shared" si="52"/>
        <v>WD</v>
      </c>
      <c r="K2725" s="30" t="s">
        <v>7639</v>
      </c>
      <c r="L2725" s="30">
        <f t="shared" si="53"/>
        <v>11</v>
      </c>
      <c r="M2725" s="30" t="s">
        <v>5843</v>
      </c>
      <c r="N2725" s="32">
        <f t="shared" si="54"/>
        <v>1.5023148148148147E-2</v>
      </c>
      <c r="O2725" s="33">
        <v>70450</v>
      </c>
      <c r="P2725" s="34">
        <f>VLOOKUP(O2725,'CPT to wRVU'!$A$1:$C$9660,3,FALSE)</f>
        <v>0.85</v>
      </c>
      <c r="Q2725" s="28"/>
      <c r="R2725" s="28"/>
      <c r="S2725" s="28"/>
      <c r="T2725" s="28"/>
    </row>
    <row r="2726" spans="1:20" ht="16.5" customHeight="1" x14ac:dyDescent="0.2">
      <c r="A2726" s="35" t="s">
        <v>7640</v>
      </c>
      <c r="B2726" s="36" t="s">
        <v>21</v>
      </c>
      <c r="C2726" s="36" t="s">
        <v>889</v>
      </c>
      <c r="D2726" s="36" t="s">
        <v>7374</v>
      </c>
      <c r="E2726" s="36" t="s">
        <v>5561</v>
      </c>
      <c r="F2726" s="36">
        <f t="shared" si="50"/>
        <v>11</v>
      </c>
      <c r="G2726" s="36" t="str">
        <f t="shared" si="51"/>
        <v>03/12/202611:53:45</v>
      </c>
      <c r="H2726" s="36" t="s">
        <v>7374</v>
      </c>
      <c r="I2726" s="37">
        <v>46093</v>
      </c>
      <c r="J2726" s="37" t="str">
        <f t="shared" si="52"/>
        <v>WD</v>
      </c>
      <c r="K2726" s="36" t="s">
        <v>7639</v>
      </c>
      <c r="L2726" s="36">
        <f t="shared" si="53"/>
        <v>11</v>
      </c>
      <c r="M2726" s="36" t="s">
        <v>5843</v>
      </c>
      <c r="N2726" s="38">
        <f t="shared" si="54"/>
        <v>1.5023148148148147E-2</v>
      </c>
      <c r="O2726" s="39">
        <v>70486</v>
      </c>
      <c r="P2726" s="40">
        <f>VLOOKUP(O2726,'CPT to wRVU'!$A$1:$C$9660,3,FALSE)</f>
        <v>0.85</v>
      </c>
      <c r="Q2726" s="25"/>
      <c r="R2726" s="25"/>
      <c r="S2726" s="25"/>
      <c r="T2726" s="25"/>
    </row>
    <row r="2727" spans="1:20" ht="27" customHeight="1" x14ac:dyDescent="0.2">
      <c r="A2727" s="29" t="s">
        <v>7641</v>
      </c>
      <c r="B2727" s="30" t="s">
        <v>21</v>
      </c>
      <c r="C2727" s="30" t="s">
        <v>28</v>
      </c>
      <c r="D2727" s="30" t="s">
        <v>7374</v>
      </c>
      <c r="E2727" s="30" t="s">
        <v>7642</v>
      </c>
      <c r="F2727" s="30">
        <f t="shared" si="50"/>
        <v>11</v>
      </c>
      <c r="G2727" s="30" t="str">
        <f t="shared" si="51"/>
        <v>03/12/202612:07:09</v>
      </c>
      <c r="H2727" s="30" t="s">
        <v>7374</v>
      </c>
      <c r="I2727" s="31">
        <v>46093</v>
      </c>
      <c r="J2727" s="31" t="str">
        <f t="shared" si="52"/>
        <v>WD</v>
      </c>
      <c r="K2727" s="30" t="s">
        <v>7643</v>
      </c>
      <c r="L2727" s="30">
        <f t="shared" si="53"/>
        <v>12</v>
      </c>
      <c r="M2727" s="30" t="s">
        <v>5843</v>
      </c>
      <c r="N2727" s="32">
        <f t="shared" si="54"/>
        <v>1.381944444444444E-2</v>
      </c>
      <c r="O2727" s="33">
        <v>70450</v>
      </c>
      <c r="P2727" s="34">
        <f>VLOOKUP(O2727,'CPT to wRVU'!$A$1:$C$9660,3,FALSE)</f>
        <v>0.85</v>
      </c>
      <c r="Q2727" s="28"/>
      <c r="R2727" s="28">
        <f>SUM(P2727:P2734)</f>
        <v>9.8999999999999986</v>
      </c>
      <c r="S2727" s="41">
        <f>(R2727*55)-450</f>
        <v>94.499999999999886</v>
      </c>
      <c r="T2727" s="28"/>
    </row>
    <row r="2728" spans="1:20" ht="37.5" customHeight="1" x14ac:dyDescent="0.2">
      <c r="A2728" s="35" t="s">
        <v>7644</v>
      </c>
      <c r="B2728" s="36" t="s">
        <v>21</v>
      </c>
      <c r="C2728" s="36" t="s">
        <v>72</v>
      </c>
      <c r="D2728" s="36" t="s">
        <v>7374</v>
      </c>
      <c r="E2728" s="36" t="s">
        <v>7645</v>
      </c>
      <c r="F2728" s="36">
        <f t="shared" si="50"/>
        <v>11</v>
      </c>
      <c r="G2728" s="36" t="str">
        <f t="shared" si="51"/>
        <v>03/12/202612:07:09</v>
      </c>
      <c r="H2728" s="36" t="s">
        <v>7374</v>
      </c>
      <c r="I2728" s="37">
        <v>46093</v>
      </c>
      <c r="J2728" s="37" t="str">
        <f t="shared" si="52"/>
        <v>WD</v>
      </c>
      <c r="K2728" s="36" t="s">
        <v>7643</v>
      </c>
      <c r="L2728" s="36">
        <f t="shared" si="53"/>
        <v>12</v>
      </c>
      <c r="M2728" s="36" t="s">
        <v>5843</v>
      </c>
      <c r="N2728" s="38">
        <f t="shared" si="54"/>
        <v>1.186342592592593E-2</v>
      </c>
      <c r="O2728" s="39">
        <v>70498</v>
      </c>
      <c r="P2728" s="40">
        <f>VLOOKUP(O2728,'CPT to wRVU'!$A$1:$C$9660,3,FALSE)</f>
        <v>1.75</v>
      </c>
      <c r="Q2728" s="25"/>
      <c r="R2728" s="25"/>
      <c r="S2728" s="25"/>
      <c r="T2728" s="25"/>
    </row>
    <row r="2729" spans="1:20" ht="37.5" customHeight="1" x14ac:dyDescent="0.2">
      <c r="A2729" s="29" t="s">
        <v>7646</v>
      </c>
      <c r="B2729" s="30" t="s">
        <v>21</v>
      </c>
      <c r="C2729" s="30" t="s">
        <v>76</v>
      </c>
      <c r="D2729" s="30" t="s">
        <v>7374</v>
      </c>
      <c r="E2729" s="30" t="s">
        <v>7645</v>
      </c>
      <c r="F2729" s="30">
        <f t="shared" si="50"/>
        <v>11</v>
      </c>
      <c r="G2729" s="30" t="str">
        <f t="shared" si="51"/>
        <v>03/12/202612:07:09</v>
      </c>
      <c r="H2729" s="30" t="s">
        <v>7374</v>
      </c>
      <c r="I2729" s="31">
        <v>46093</v>
      </c>
      <c r="J2729" s="31" t="str">
        <f t="shared" si="52"/>
        <v>WD</v>
      </c>
      <c r="K2729" s="30" t="s">
        <v>7643</v>
      </c>
      <c r="L2729" s="30">
        <f t="shared" si="53"/>
        <v>12</v>
      </c>
      <c r="M2729" s="30" t="s">
        <v>5843</v>
      </c>
      <c r="N2729" s="32">
        <f t="shared" si="54"/>
        <v>1.186342592592593E-2</v>
      </c>
      <c r="O2729" s="33">
        <v>70496</v>
      </c>
      <c r="P2729" s="34">
        <f>VLOOKUP(O2729,'CPT to wRVU'!$A$1:$C$9660,3,FALSE)</f>
        <v>1.75</v>
      </c>
      <c r="Q2729" s="28"/>
      <c r="R2729" s="28"/>
      <c r="S2729" s="28"/>
      <c r="T2729" s="28"/>
    </row>
    <row r="2730" spans="1:20" ht="27" customHeight="1" x14ac:dyDescent="0.2">
      <c r="A2730" s="35" t="s">
        <v>7647</v>
      </c>
      <c r="B2730" s="36" t="s">
        <v>40</v>
      </c>
      <c r="C2730" s="36" t="s">
        <v>61</v>
      </c>
      <c r="D2730" s="36" t="s">
        <v>7374</v>
      </c>
      <c r="E2730" s="36" t="s">
        <v>7648</v>
      </c>
      <c r="F2730" s="36">
        <f t="shared" si="50"/>
        <v>11</v>
      </c>
      <c r="G2730" s="36" t="str">
        <f t="shared" si="51"/>
        <v>03/12/202612:14:12</v>
      </c>
      <c r="H2730" s="36" t="s">
        <v>7374</v>
      </c>
      <c r="I2730" s="37">
        <v>46093</v>
      </c>
      <c r="J2730" s="37" t="str">
        <f t="shared" si="52"/>
        <v>WD</v>
      </c>
      <c r="K2730" s="36" t="s">
        <v>5045</v>
      </c>
      <c r="L2730" s="36">
        <f t="shared" si="53"/>
        <v>12</v>
      </c>
      <c r="M2730" s="36" t="s">
        <v>5843</v>
      </c>
      <c r="N2730" s="38">
        <f t="shared" si="54"/>
        <v>3.3923611111111085E-2</v>
      </c>
      <c r="O2730" s="39">
        <v>71045</v>
      </c>
      <c r="P2730" s="40">
        <f>VLOOKUP(O2730,'CPT to wRVU'!$A$1:$C$9660,3,FALSE)</f>
        <v>0.18</v>
      </c>
      <c r="Q2730" s="25"/>
      <c r="R2730" s="25"/>
      <c r="S2730" s="25"/>
      <c r="T2730" s="25"/>
    </row>
    <row r="2731" spans="1:20" ht="16.5" customHeight="1" x14ac:dyDescent="0.2">
      <c r="A2731" s="29" t="s">
        <v>7649</v>
      </c>
      <c r="B2731" s="30" t="s">
        <v>21</v>
      </c>
      <c r="C2731" s="30" t="s">
        <v>1391</v>
      </c>
      <c r="D2731" s="30" t="s">
        <v>7374</v>
      </c>
      <c r="E2731" s="30" t="s">
        <v>7650</v>
      </c>
      <c r="F2731" s="30">
        <f t="shared" si="50"/>
        <v>11</v>
      </c>
      <c r="G2731" s="30" t="str">
        <f t="shared" si="51"/>
        <v>03/12/202612:38:04</v>
      </c>
      <c r="H2731" s="30" t="s">
        <v>7374</v>
      </c>
      <c r="I2731" s="31">
        <v>46093</v>
      </c>
      <c r="J2731" s="31" t="str">
        <f t="shared" si="52"/>
        <v>WD</v>
      </c>
      <c r="K2731" s="30" t="s">
        <v>7651</v>
      </c>
      <c r="L2731" s="30">
        <f t="shared" si="53"/>
        <v>12</v>
      </c>
      <c r="M2731" s="30" t="s">
        <v>5843</v>
      </c>
      <c r="N2731" s="32">
        <f t="shared" si="54"/>
        <v>5.1145833333333335E-2</v>
      </c>
      <c r="O2731" s="33">
        <v>74174</v>
      </c>
      <c r="P2731" s="34">
        <f>VLOOKUP(O2731,'CPT to wRVU'!$A$1:$C$9660,3,FALSE)</f>
        <v>2.2000000000000002</v>
      </c>
      <c r="Q2731" s="28"/>
      <c r="R2731" s="28"/>
      <c r="S2731" s="28"/>
      <c r="T2731" s="28"/>
    </row>
    <row r="2732" spans="1:20" ht="27" customHeight="1" x14ac:dyDescent="0.2">
      <c r="A2732" s="35" t="s">
        <v>7652</v>
      </c>
      <c r="B2732" s="36" t="s">
        <v>21</v>
      </c>
      <c r="C2732" s="36" t="s">
        <v>80</v>
      </c>
      <c r="D2732" s="36" t="s">
        <v>7374</v>
      </c>
      <c r="E2732" s="36" t="s">
        <v>7650</v>
      </c>
      <c r="F2732" s="36">
        <f t="shared" si="50"/>
        <v>11</v>
      </c>
      <c r="G2732" s="36" t="str">
        <f t="shared" si="51"/>
        <v>03/12/202612:38:04</v>
      </c>
      <c r="H2732" s="36" t="s">
        <v>7374</v>
      </c>
      <c r="I2732" s="37">
        <v>46093</v>
      </c>
      <c r="J2732" s="37" t="str">
        <f t="shared" si="52"/>
        <v>WD</v>
      </c>
      <c r="K2732" s="36" t="s">
        <v>7651</v>
      </c>
      <c r="L2732" s="36">
        <f t="shared" si="53"/>
        <v>12</v>
      </c>
      <c r="M2732" s="36" t="s">
        <v>5843</v>
      </c>
      <c r="N2732" s="38">
        <f t="shared" si="54"/>
        <v>5.1145833333333335E-2</v>
      </c>
      <c r="O2732" s="39">
        <v>71275</v>
      </c>
      <c r="P2732" s="40">
        <f>VLOOKUP(O2732,'CPT to wRVU'!$A$1:$C$9660,3,FALSE)</f>
        <v>1.82</v>
      </c>
      <c r="Q2732" s="25"/>
      <c r="R2732" s="25"/>
      <c r="S2732" s="25"/>
      <c r="T2732" s="25"/>
    </row>
    <row r="2733" spans="1:20" ht="27" customHeight="1" x14ac:dyDescent="0.2">
      <c r="A2733" s="29" t="s">
        <v>7653</v>
      </c>
      <c r="B2733" s="30" t="s">
        <v>21</v>
      </c>
      <c r="C2733" s="30" t="s">
        <v>28</v>
      </c>
      <c r="D2733" s="30" t="s">
        <v>7374</v>
      </c>
      <c r="E2733" s="30" t="s">
        <v>7654</v>
      </c>
      <c r="F2733" s="30">
        <f t="shared" si="50"/>
        <v>12</v>
      </c>
      <c r="G2733" s="30" t="str">
        <f t="shared" si="51"/>
        <v>03/12/202612:47:30</v>
      </c>
      <c r="H2733" s="30" t="s">
        <v>7374</v>
      </c>
      <c r="I2733" s="31">
        <v>46093</v>
      </c>
      <c r="J2733" s="31" t="str">
        <f t="shared" si="52"/>
        <v>WD</v>
      </c>
      <c r="K2733" s="30" t="s">
        <v>7655</v>
      </c>
      <c r="L2733" s="30">
        <f t="shared" si="53"/>
        <v>12</v>
      </c>
      <c r="M2733" s="30" t="s">
        <v>5843</v>
      </c>
      <c r="N2733" s="32">
        <f t="shared" si="54"/>
        <v>8.8888888888889461E-3</v>
      </c>
      <c r="O2733" s="33">
        <v>70450</v>
      </c>
      <c r="P2733" s="34">
        <f>VLOOKUP(O2733,'CPT to wRVU'!$A$1:$C$9660,3,FALSE)</f>
        <v>0.85</v>
      </c>
      <c r="Q2733" s="28"/>
      <c r="R2733" s="28"/>
      <c r="S2733" s="28"/>
      <c r="T2733" s="28"/>
    </row>
    <row r="2734" spans="1:20" ht="27" customHeight="1" x14ac:dyDescent="0.2">
      <c r="A2734" s="35" t="s">
        <v>7656</v>
      </c>
      <c r="B2734" s="36" t="s">
        <v>171</v>
      </c>
      <c r="C2734" s="36" t="s">
        <v>546</v>
      </c>
      <c r="D2734" s="36" t="s">
        <v>6957</v>
      </c>
      <c r="E2734" s="36" t="s">
        <v>7657</v>
      </c>
      <c r="F2734" s="36">
        <f t="shared" si="50"/>
        <v>22</v>
      </c>
      <c r="G2734" s="36" t="str">
        <f t="shared" si="51"/>
        <v>03/12/202612:57:45</v>
      </c>
      <c r="H2734" s="36" t="s">
        <v>7374</v>
      </c>
      <c r="I2734" s="37">
        <v>46093</v>
      </c>
      <c r="J2734" s="37" t="str">
        <f t="shared" si="52"/>
        <v>WD</v>
      </c>
      <c r="K2734" s="36" t="s">
        <v>7658</v>
      </c>
      <c r="L2734" s="36">
        <f t="shared" si="53"/>
        <v>12</v>
      </c>
      <c r="M2734" s="36" t="s">
        <v>5843</v>
      </c>
      <c r="N2734" s="38">
        <f t="shared" si="54"/>
        <v>0.5954976851851852</v>
      </c>
      <c r="O2734" s="39">
        <v>93926</v>
      </c>
      <c r="P2734" s="40">
        <f>VLOOKUP(O2734,'CPT to wRVU'!$A$1:$C$9660,3,FALSE)</f>
        <v>0.5</v>
      </c>
      <c r="Q2734" s="25"/>
      <c r="R2734" s="25"/>
      <c r="S2734" s="25"/>
      <c r="T2734" s="25"/>
    </row>
    <row r="2735" spans="1:20" ht="16.5" customHeight="1" x14ac:dyDescent="0.2">
      <c r="A2735" s="29" t="s">
        <v>7659</v>
      </c>
      <c r="B2735" s="30" t="s">
        <v>21</v>
      </c>
      <c r="C2735" s="30" t="s">
        <v>28</v>
      </c>
      <c r="D2735" s="30" t="s">
        <v>7374</v>
      </c>
      <c r="E2735" s="30" t="s">
        <v>7660</v>
      </c>
      <c r="F2735" s="30">
        <f t="shared" si="50"/>
        <v>12</v>
      </c>
      <c r="G2735" s="30" t="str">
        <f t="shared" si="51"/>
        <v>03/12/202613:04:26</v>
      </c>
      <c r="H2735" s="30" t="s">
        <v>7374</v>
      </c>
      <c r="I2735" s="31">
        <v>46093</v>
      </c>
      <c r="J2735" s="31" t="str">
        <f t="shared" si="52"/>
        <v>WD</v>
      </c>
      <c r="K2735" s="30" t="s">
        <v>7661</v>
      </c>
      <c r="L2735" s="30">
        <f t="shared" si="53"/>
        <v>13</v>
      </c>
      <c r="M2735" s="30" t="s">
        <v>5843</v>
      </c>
      <c r="N2735" s="32">
        <f t="shared" si="54"/>
        <v>7.1527777777777857E-3</v>
      </c>
      <c r="O2735" s="33">
        <v>70450</v>
      </c>
      <c r="P2735" s="34">
        <f>VLOOKUP(O2735,'CPT to wRVU'!$A$1:$C$9660,3,FALSE)</f>
        <v>0.85</v>
      </c>
      <c r="Q2735" s="28"/>
      <c r="R2735" s="28">
        <f>SUM(P2735:P2743)</f>
        <v>3.2300000000000004</v>
      </c>
      <c r="S2735" s="28"/>
      <c r="T2735" s="28"/>
    </row>
    <row r="2736" spans="1:20" ht="27" customHeight="1" x14ac:dyDescent="0.2">
      <c r="A2736" s="35" t="s">
        <v>7662</v>
      </c>
      <c r="B2736" s="36" t="s">
        <v>40</v>
      </c>
      <c r="C2736" s="36" t="s">
        <v>879</v>
      </c>
      <c r="D2736" s="36" t="s">
        <v>6957</v>
      </c>
      <c r="E2736" s="36" t="s">
        <v>7663</v>
      </c>
      <c r="F2736" s="36">
        <f t="shared" si="50"/>
        <v>16</v>
      </c>
      <c r="G2736" s="36" t="str">
        <f t="shared" si="51"/>
        <v>03/12/202613:10:19</v>
      </c>
      <c r="H2736" s="36" t="s">
        <v>7374</v>
      </c>
      <c r="I2736" s="37">
        <v>46093</v>
      </c>
      <c r="J2736" s="37" t="str">
        <f t="shared" si="52"/>
        <v>WD</v>
      </c>
      <c r="K2736" s="36" t="s">
        <v>7664</v>
      </c>
      <c r="L2736" s="36">
        <f t="shared" si="53"/>
        <v>13</v>
      </c>
      <c r="M2736" s="36" t="s">
        <v>5843</v>
      </c>
      <c r="N2736" s="38">
        <f t="shared" si="54"/>
        <v>0.8600000000000001</v>
      </c>
      <c r="O2736" s="39">
        <v>73590</v>
      </c>
      <c r="P2736" s="40">
        <f>VLOOKUP(O2736,'CPT to wRVU'!$A$1:$C$9660,3,FALSE)</f>
        <v>0.16</v>
      </c>
      <c r="Q2736" s="25"/>
      <c r="R2736" s="25"/>
      <c r="S2736" s="25"/>
      <c r="T2736" s="25"/>
    </row>
    <row r="2737" spans="1:20" ht="16.5" customHeight="1" x14ac:dyDescent="0.2">
      <c r="A2737" s="29" t="s">
        <v>7665</v>
      </c>
      <c r="B2737" s="30" t="s">
        <v>40</v>
      </c>
      <c r="C2737" s="30" t="s">
        <v>7666</v>
      </c>
      <c r="D2737" s="30" t="s">
        <v>7374</v>
      </c>
      <c r="E2737" s="30" t="s">
        <v>2473</v>
      </c>
      <c r="F2737" s="30">
        <f t="shared" si="50"/>
        <v>8</v>
      </c>
      <c r="G2737" s="30" t="str">
        <f t="shared" si="51"/>
        <v>03/12/202613:13:31</v>
      </c>
      <c r="H2737" s="30" t="s">
        <v>7374</v>
      </c>
      <c r="I2737" s="31">
        <v>46093</v>
      </c>
      <c r="J2737" s="31" t="str">
        <f t="shared" si="52"/>
        <v>WD</v>
      </c>
      <c r="K2737" s="30" t="s">
        <v>7667</v>
      </c>
      <c r="L2737" s="30">
        <f t="shared" si="53"/>
        <v>13</v>
      </c>
      <c r="M2737" s="30" t="s">
        <v>5843</v>
      </c>
      <c r="N2737" s="32">
        <f t="shared" si="54"/>
        <v>0.18994212962962959</v>
      </c>
      <c r="O2737" s="33">
        <v>71048</v>
      </c>
      <c r="P2737" s="34">
        <f>VLOOKUP(O2737,'CPT to wRVU'!$A$1:$C$9660,3,FALSE)</f>
        <v>0.31</v>
      </c>
      <c r="Q2737" s="28"/>
      <c r="R2737" s="28"/>
      <c r="S2737" s="28"/>
      <c r="T2737" s="28"/>
    </row>
    <row r="2738" spans="1:20" ht="27" customHeight="1" x14ac:dyDescent="0.2">
      <c r="A2738" s="35" t="s">
        <v>7668</v>
      </c>
      <c r="B2738" s="36" t="s">
        <v>40</v>
      </c>
      <c r="C2738" s="36" t="s">
        <v>41</v>
      </c>
      <c r="D2738" s="36" t="s">
        <v>7374</v>
      </c>
      <c r="E2738" s="36" t="s">
        <v>7669</v>
      </c>
      <c r="F2738" s="36">
        <f t="shared" si="50"/>
        <v>10</v>
      </c>
      <c r="G2738" s="36" t="str">
        <f t="shared" si="51"/>
        <v>03/12/202613:22:36</v>
      </c>
      <c r="H2738" s="36" t="s">
        <v>7374</v>
      </c>
      <c r="I2738" s="37">
        <v>46093</v>
      </c>
      <c r="J2738" s="37" t="str">
        <f t="shared" si="52"/>
        <v>WD</v>
      </c>
      <c r="K2738" s="36" t="s">
        <v>7670</v>
      </c>
      <c r="L2738" s="36">
        <f t="shared" si="53"/>
        <v>13</v>
      </c>
      <c r="M2738" s="36" t="s">
        <v>5843</v>
      </c>
      <c r="N2738" s="38">
        <f t="shared" si="54"/>
        <v>0.10429398148148145</v>
      </c>
      <c r="O2738" s="39">
        <v>71046</v>
      </c>
      <c r="P2738" s="40">
        <f>VLOOKUP(O2738,'CPT to wRVU'!$A$1:$C$9660,3,FALSE)</f>
        <v>0.22</v>
      </c>
      <c r="Q2738" s="25"/>
      <c r="R2738" s="25"/>
      <c r="S2738" s="25"/>
      <c r="T2738" s="25"/>
    </row>
    <row r="2739" spans="1:20" ht="16.5" customHeight="1" x14ac:dyDescent="0.2">
      <c r="A2739" s="29" t="s">
        <v>7671</v>
      </c>
      <c r="B2739" s="30" t="s">
        <v>40</v>
      </c>
      <c r="C2739" s="30" t="s">
        <v>61</v>
      </c>
      <c r="D2739" s="30" t="s">
        <v>7374</v>
      </c>
      <c r="E2739" s="30" t="s">
        <v>7672</v>
      </c>
      <c r="F2739" s="30">
        <f t="shared" si="50"/>
        <v>10</v>
      </c>
      <c r="G2739" s="30" t="str">
        <f t="shared" si="51"/>
        <v>03/12/202613:29:39</v>
      </c>
      <c r="H2739" s="30" t="s">
        <v>7374</v>
      </c>
      <c r="I2739" s="31">
        <v>46093</v>
      </c>
      <c r="J2739" s="31" t="str">
        <f t="shared" si="52"/>
        <v>WD</v>
      </c>
      <c r="K2739" s="30" t="s">
        <v>7673</v>
      </c>
      <c r="L2739" s="30">
        <f t="shared" si="53"/>
        <v>13</v>
      </c>
      <c r="M2739" s="30" t="s">
        <v>5843</v>
      </c>
      <c r="N2739" s="32">
        <f t="shared" si="54"/>
        <v>0.12460648148148146</v>
      </c>
      <c r="O2739" s="33">
        <v>71045</v>
      </c>
      <c r="P2739" s="34">
        <f>VLOOKUP(O2739,'CPT to wRVU'!$A$1:$C$9660,3,FALSE)</f>
        <v>0.18</v>
      </c>
      <c r="Q2739" s="28"/>
      <c r="R2739" s="28"/>
      <c r="S2739" s="28"/>
      <c r="T2739" s="28"/>
    </row>
    <row r="2740" spans="1:20" ht="27" customHeight="1" x14ac:dyDescent="0.2">
      <c r="A2740" s="35" t="s">
        <v>7674</v>
      </c>
      <c r="B2740" s="36" t="s">
        <v>171</v>
      </c>
      <c r="C2740" s="36" t="s">
        <v>586</v>
      </c>
      <c r="D2740" s="36" t="s">
        <v>7374</v>
      </c>
      <c r="E2740" s="36" t="s">
        <v>7675</v>
      </c>
      <c r="F2740" s="36">
        <f t="shared" si="50"/>
        <v>13</v>
      </c>
      <c r="G2740" s="36" t="str">
        <f t="shared" si="51"/>
        <v>03/12/202613:46:12</v>
      </c>
      <c r="H2740" s="36" t="s">
        <v>7374</v>
      </c>
      <c r="I2740" s="37">
        <v>46093</v>
      </c>
      <c r="J2740" s="37" t="str">
        <f t="shared" si="52"/>
        <v>WD</v>
      </c>
      <c r="K2740" s="36" t="s">
        <v>7676</v>
      </c>
      <c r="L2740" s="36">
        <f t="shared" si="53"/>
        <v>13</v>
      </c>
      <c r="M2740" s="36" t="s">
        <v>5843</v>
      </c>
      <c r="N2740" s="38">
        <f t="shared" si="54"/>
        <v>2.7569444444444424E-2</v>
      </c>
      <c r="O2740" s="39">
        <v>93925</v>
      </c>
      <c r="P2740" s="40">
        <f>VLOOKUP(O2740,'CPT to wRVU'!$A$1:$C$9660,3,FALSE)</f>
        <v>0.8</v>
      </c>
      <c r="Q2740" s="25"/>
      <c r="R2740" s="25"/>
      <c r="S2740" s="25"/>
      <c r="T2740" s="25"/>
    </row>
    <row r="2741" spans="1:20" ht="27" customHeight="1" x14ac:dyDescent="0.2">
      <c r="A2741" s="29" t="s">
        <v>7677</v>
      </c>
      <c r="B2741" s="30" t="s">
        <v>40</v>
      </c>
      <c r="C2741" s="30" t="s">
        <v>45</v>
      </c>
      <c r="D2741" s="30" t="s">
        <v>7374</v>
      </c>
      <c r="E2741" s="30" t="s">
        <v>7678</v>
      </c>
      <c r="F2741" s="30">
        <f t="shared" si="50"/>
        <v>13</v>
      </c>
      <c r="G2741" s="30" t="str">
        <f t="shared" si="51"/>
        <v>03/12/202613:51:52</v>
      </c>
      <c r="H2741" s="30" t="s">
        <v>7374</v>
      </c>
      <c r="I2741" s="31">
        <v>46093</v>
      </c>
      <c r="J2741" s="31" t="str">
        <f t="shared" si="52"/>
        <v>WD</v>
      </c>
      <c r="K2741" s="30" t="s">
        <v>7679</v>
      </c>
      <c r="L2741" s="30">
        <f t="shared" si="53"/>
        <v>13</v>
      </c>
      <c r="M2741" s="30" t="s">
        <v>5843</v>
      </c>
      <c r="N2741" s="32">
        <f t="shared" si="54"/>
        <v>7.7314814814815058E-3</v>
      </c>
      <c r="O2741" s="33">
        <v>72110</v>
      </c>
      <c r="P2741" s="34">
        <f>VLOOKUP(O2741,'CPT to wRVU'!$A$1:$C$9660,3,FALSE)</f>
        <v>0.26</v>
      </c>
      <c r="Q2741" s="28"/>
      <c r="R2741" s="28"/>
      <c r="S2741" s="28"/>
      <c r="T2741" s="28"/>
    </row>
    <row r="2742" spans="1:20" ht="27" customHeight="1" x14ac:dyDescent="0.2">
      <c r="A2742" s="35" t="s">
        <v>7680</v>
      </c>
      <c r="B2742" s="36" t="s">
        <v>40</v>
      </c>
      <c r="C2742" s="36" t="s">
        <v>7681</v>
      </c>
      <c r="D2742" s="36" t="s">
        <v>7374</v>
      </c>
      <c r="E2742" s="36" t="s">
        <v>7678</v>
      </c>
      <c r="F2742" s="36">
        <f t="shared" si="50"/>
        <v>13</v>
      </c>
      <c r="G2742" s="36" t="str">
        <f t="shared" si="51"/>
        <v>03/12/202613:51:52</v>
      </c>
      <c r="H2742" s="36" t="s">
        <v>7374</v>
      </c>
      <c r="I2742" s="37">
        <v>46093</v>
      </c>
      <c r="J2742" s="37" t="str">
        <f t="shared" si="52"/>
        <v>WD</v>
      </c>
      <c r="K2742" s="36" t="s">
        <v>7679</v>
      </c>
      <c r="L2742" s="36">
        <f t="shared" si="53"/>
        <v>13</v>
      </c>
      <c r="M2742" s="36" t="s">
        <v>5843</v>
      </c>
      <c r="N2742" s="38">
        <f t="shared" si="54"/>
        <v>7.7314814814815058E-3</v>
      </c>
      <c r="O2742" s="39">
        <v>72202</v>
      </c>
      <c r="P2742" s="40">
        <f>VLOOKUP(O2742,'CPT to wRVU'!$A$1:$C$9660,3,FALSE)</f>
        <v>0.23</v>
      </c>
      <c r="Q2742" s="25"/>
      <c r="R2742" s="25"/>
      <c r="S2742" s="25"/>
      <c r="T2742" s="25"/>
    </row>
    <row r="2743" spans="1:20" ht="27" customHeight="1" x14ac:dyDescent="0.2">
      <c r="A2743" s="29" t="s">
        <v>7682</v>
      </c>
      <c r="B2743" s="30" t="s">
        <v>40</v>
      </c>
      <c r="C2743" s="30" t="s">
        <v>41</v>
      </c>
      <c r="D2743" s="30" t="s">
        <v>7374</v>
      </c>
      <c r="E2743" s="30" t="s">
        <v>7683</v>
      </c>
      <c r="F2743" s="30">
        <f t="shared" si="50"/>
        <v>13</v>
      </c>
      <c r="G2743" s="30" t="str">
        <f t="shared" si="51"/>
        <v>03/12/202613:52:23</v>
      </c>
      <c r="H2743" s="30" t="s">
        <v>7374</v>
      </c>
      <c r="I2743" s="31">
        <v>46093</v>
      </c>
      <c r="J2743" s="31" t="str">
        <f t="shared" si="52"/>
        <v>WD</v>
      </c>
      <c r="K2743" s="30" t="s">
        <v>7684</v>
      </c>
      <c r="L2743" s="30">
        <f t="shared" si="53"/>
        <v>13</v>
      </c>
      <c r="M2743" s="30" t="s">
        <v>5843</v>
      </c>
      <c r="N2743" s="32">
        <f t="shared" si="54"/>
        <v>1.0763888888889461E-3</v>
      </c>
      <c r="O2743" s="33">
        <v>71046</v>
      </c>
      <c r="P2743" s="34">
        <f>VLOOKUP(O2743,'CPT to wRVU'!$A$1:$C$9660,3,FALSE)</f>
        <v>0.22</v>
      </c>
      <c r="Q2743" s="28"/>
      <c r="R2743" s="28"/>
      <c r="S2743" s="28"/>
      <c r="T2743" s="28"/>
    </row>
    <row r="2744" spans="1:20" ht="27" customHeight="1" x14ac:dyDescent="0.2">
      <c r="A2744" s="19" t="s">
        <v>7685</v>
      </c>
      <c r="B2744" s="20" t="s">
        <v>40</v>
      </c>
      <c r="C2744" s="20" t="s">
        <v>110</v>
      </c>
      <c r="D2744" s="20" t="s">
        <v>7374</v>
      </c>
      <c r="E2744" s="20" t="s">
        <v>7686</v>
      </c>
      <c r="F2744" s="20">
        <f t="shared" si="50"/>
        <v>22</v>
      </c>
      <c r="G2744" s="20" t="str">
        <f t="shared" si="51"/>
        <v>03/12/202623:06:07</v>
      </c>
      <c r="H2744" s="20" t="s">
        <v>7374</v>
      </c>
      <c r="I2744" s="21">
        <v>46093</v>
      </c>
      <c r="J2744" s="21" t="str">
        <f t="shared" si="52"/>
        <v>WD</v>
      </c>
      <c r="K2744" s="20" t="s">
        <v>3124</v>
      </c>
      <c r="L2744" s="20">
        <f t="shared" si="53"/>
        <v>23</v>
      </c>
      <c r="M2744" s="20" t="s">
        <v>26</v>
      </c>
      <c r="N2744" s="22">
        <f t="shared" si="54"/>
        <v>9.6643518518518823E-3</v>
      </c>
      <c r="O2744" s="23">
        <v>74018</v>
      </c>
      <c r="P2744" s="24">
        <f>VLOOKUP(O2744,'CPT to wRVU'!$A$1:$C$9660,3,FALSE)</f>
        <v>0.18</v>
      </c>
      <c r="Q2744" s="25"/>
      <c r="R2744" s="25">
        <f>SUM(P2744:P2759)</f>
        <v>4.41</v>
      </c>
      <c r="S2744" s="25"/>
      <c r="T2744" s="25"/>
    </row>
    <row r="2745" spans="1:20" ht="27" customHeight="1" x14ac:dyDescent="0.2">
      <c r="A2745" s="19" t="s">
        <v>7687</v>
      </c>
      <c r="B2745" s="20" t="s">
        <v>40</v>
      </c>
      <c r="C2745" s="20" t="s">
        <v>41</v>
      </c>
      <c r="D2745" s="20" t="s">
        <v>7374</v>
      </c>
      <c r="E2745" s="20" t="s">
        <v>7688</v>
      </c>
      <c r="F2745" s="20">
        <f t="shared" si="50"/>
        <v>23</v>
      </c>
      <c r="G2745" s="20" t="str">
        <f t="shared" si="51"/>
        <v>03/12/202623:17:31</v>
      </c>
      <c r="H2745" s="20" t="s">
        <v>7374</v>
      </c>
      <c r="I2745" s="21">
        <v>46093</v>
      </c>
      <c r="J2745" s="21" t="str">
        <f t="shared" si="52"/>
        <v>WD</v>
      </c>
      <c r="K2745" s="20" t="s">
        <v>7689</v>
      </c>
      <c r="L2745" s="20">
        <f t="shared" si="53"/>
        <v>23</v>
      </c>
      <c r="M2745" s="20" t="s">
        <v>26</v>
      </c>
      <c r="N2745" s="22">
        <f t="shared" si="54"/>
        <v>8.6805555555555802E-3</v>
      </c>
      <c r="O2745" s="23">
        <v>71046</v>
      </c>
      <c r="P2745" s="24">
        <f>VLOOKUP(O2745,'CPT to wRVU'!$A$1:$C$9660,3,FALSE)</f>
        <v>0.22</v>
      </c>
      <c r="Q2745" s="28"/>
      <c r="R2745" s="28"/>
      <c r="S2745" s="28"/>
      <c r="T2745" s="28"/>
    </row>
    <row r="2746" spans="1:20" ht="27" customHeight="1" x14ac:dyDescent="0.2">
      <c r="A2746" s="19" t="s">
        <v>7690</v>
      </c>
      <c r="B2746" s="20" t="s">
        <v>40</v>
      </c>
      <c r="C2746" s="20" t="s">
        <v>110</v>
      </c>
      <c r="D2746" s="20" t="s">
        <v>7374</v>
      </c>
      <c r="E2746" s="20" t="s">
        <v>7691</v>
      </c>
      <c r="F2746" s="20">
        <f t="shared" si="50"/>
        <v>22</v>
      </c>
      <c r="G2746" s="20" t="str">
        <f t="shared" si="51"/>
        <v>03/12/202623:24:33</v>
      </c>
      <c r="H2746" s="20" t="s">
        <v>7374</v>
      </c>
      <c r="I2746" s="21">
        <v>46093</v>
      </c>
      <c r="J2746" s="21" t="str">
        <f t="shared" si="52"/>
        <v>WD</v>
      </c>
      <c r="K2746" s="20" t="s">
        <v>7692</v>
      </c>
      <c r="L2746" s="20">
        <f t="shared" si="53"/>
        <v>23</v>
      </c>
      <c r="M2746" s="20" t="s">
        <v>26</v>
      </c>
      <c r="N2746" s="22">
        <f t="shared" si="54"/>
        <v>2.4641203703703707E-2</v>
      </c>
      <c r="O2746" s="23">
        <v>74018</v>
      </c>
      <c r="P2746" s="24">
        <f>VLOOKUP(O2746,'CPT to wRVU'!$A$1:$C$9660,3,FALSE)</f>
        <v>0.18</v>
      </c>
      <c r="Q2746" s="25"/>
      <c r="R2746" s="25"/>
      <c r="S2746" s="25"/>
      <c r="T2746" s="25"/>
    </row>
    <row r="2747" spans="1:20" ht="27" customHeight="1" x14ac:dyDescent="0.2">
      <c r="A2747" s="19" t="s">
        <v>7693</v>
      </c>
      <c r="B2747" s="20" t="s">
        <v>40</v>
      </c>
      <c r="C2747" s="20" t="s">
        <v>160</v>
      </c>
      <c r="D2747" s="20" t="s">
        <v>7374</v>
      </c>
      <c r="E2747" s="20" t="s">
        <v>7694</v>
      </c>
      <c r="F2747" s="20">
        <f t="shared" si="50"/>
        <v>22</v>
      </c>
      <c r="G2747" s="20" t="str">
        <f t="shared" si="51"/>
        <v>03/12/202623:27:22</v>
      </c>
      <c r="H2747" s="20" t="s">
        <v>7374</v>
      </c>
      <c r="I2747" s="21">
        <v>46093</v>
      </c>
      <c r="J2747" s="21" t="str">
        <f t="shared" si="52"/>
        <v>WD</v>
      </c>
      <c r="K2747" s="20" t="s">
        <v>3203</v>
      </c>
      <c r="L2747" s="20">
        <f t="shared" si="53"/>
        <v>23</v>
      </c>
      <c r="M2747" s="20" t="s">
        <v>26</v>
      </c>
      <c r="N2747" s="22">
        <f t="shared" si="54"/>
        <v>2.6944444444444438E-2</v>
      </c>
      <c r="O2747" s="23">
        <v>73610</v>
      </c>
      <c r="P2747" s="24">
        <f>VLOOKUP(O2747,'CPT to wRVU'!$A$1:$C$9660,3,FALSE)</f>
        <v>0.17</v>
      </c>
      <c r="Q2747" s="28"/>
      <c r="R2747" s="28"/>
      <c r="S2747" s="28"/>
      <c r="T2747" s="28"/>
    </row>
    <row r="2748" spans="1:20" ht="27" customHeight="1" x14ac:dyDescent="0.2">
      <c r="A2748" s="19" t="s">
        <v>7695</v>
      </c>
      <c r="B2748" s="20" t="s">
        <v>40</v>
      </c>
      <c r="C2748" s="20" t="s">
        <v>61</v>
      </c>
      <c r="D2748" s="20" t="s">
        <v>7374</v>
      </c>
      <c r="E2748" s="20" t="s">
        <v>7696</v>
      </c>
      <c r="F2748" s="20">
        <f t="shared" si="50"/>
        <v>22</v>
      </c>
      <c r="G2748" s="20" t="str">
        <f t="shared" si="51"/>
        <v>03/12/202623:28:45</v>
      </c>
      <c r="H2748" s="20" t="s">
        <v>7374</v>
      </c>
      <c r="I2748" s="21">
        <v>46093</v>
      </c>
      <c r="J2748" s="21" t="str">
        <f t="shared" si="52"/>
        <v>WD</v>
      </c>
      <c r="K2748" s="20" t="s">
        <v>7697</v>
      </c>
      <c r="L2748" s="20">
        <f t="shared" si="53"/>
        <v>23</v>
      </c>
      <c r="M2748" s="20" t="s">
        <v>26</v>
      </c>
      <c r="N2748" s="22">
        <f t="shared" si="54"/>
        <v>4.5740740740740748E-2</v>
      </c>
      <c r="O2748" s="23">
        <v>71045</v>
      </c>
      <c r="P2748" s="24">
        <f>VLOOKUP(O2748,'CPT to wRVU'!$A$1:$C$9660,3,FALSE)</f>
        <v>0.18</v>
      </c>
      <c r="Q2748" s="25"/>
      <c r="R2748" s="25"/>
      <c r="S2748" s="25"/>
      <c r="T2748" s="25"/>
    </row>
    <row r="2749" spans="1:20" ht="27" customHeight="1" x14ac:dyDescent="0.2">
      <c r="A2749" s="19" t="s">
        <v>7698</v>
      </c>
      <c r="B2749" s="20" t="s">
        <v>40</v>
      </c>
      <c r="C2749" s="20" t="s">
        <v>61</v>
      </c>
      <c r="D2749" s="20" t="s">
        <v>7374</v>
      </c>
      <c r="E2749" s="20" t="s">
        <v>7699</v>
      </c>
      <c r="F2749" s="20">
        <f t="shared" si="50"/>
        <v>22</v>
      </c>
      <c r="G2749" s="20" t="str">
        <f t="shared" si="51"/>
        <v>03/12/202623:32:03</v>
      </c>
      <c r="H2749" s="20" t="s">
        <v>7374</v>
      </c>
      <c r="I2749" s="21">
        <v>46093</v>
      </c>
      <c r="J2749" s="21" t="str">
        <f t="shared" si="52"/>
        <v>WD</v>
      </c>
      <c r="K2749" s="20" t="s">
        <v>7700</v>
      </c>
      <c r="L2749" s="20">
        <f t="shared" si="53"/>
        <v>23</v>
      </c>
      <c r="M2749" s="20" t="s">
        <v>26</v>
      </c>
      <c r="N2749" s="22">
        <f t="shared" si="54"/>
        <v>3.0543981481481408E-2</v>
      </c>
      <c r="O2749" s="23">
        <v>71045</v>
      </c>
      <c r="P2749" s="24">
        <f>VLOOKUP(O2749,'CPT to wRVU'!$A$1:$C$9660,3,FALSE)</f>
        <v>0.18</v>
      </c>
      <c r="Q2749" s="28"/>
      <c r="R2749" s="28"/>
      <c r="S2749" s="28"/>
      <c r="T2749" s="28"/>
    </row>
    <row r="2750" spans="1:20" ht="27" customHeight="1" x14ac:dyDescent="0.2">
      <c r="A2750" s="19" t="s">
        <v>7701</v>
      </c>
      <c r="B2750" s="20" t="s">
        <v>40</v>
      </c>
      <c r="C2750" s="20" t="s">
        <v>61</v>
      </c>
      <c r="D2750" s="20" t="s">
        <v>7374</v>
      </c>
      <c r="E2750" s="20" t="s">
        <v>7702</v>
      </c>
      <c r="F2750" s="20">
        <f t="shared" si="50"/>
        <v>22</v>
      </c>
      <c r="G2750" s="20" t="str">
        <f t="shared" si="51"/>
        <v>03/12/202623:33:08</v>
      </c>
      <c r="H2750" s="20" t="s">
        <v>7374</v>
      </c>
      <c r="I2750" s="21">
        <v>46093</v>
      </c>
      <c r="J2750" s="21" t="str">
        <f t="shared" si="52"/>
        <v>WD</v>
      </c>
      <c r="K2750" s="20" t="s">
        <v>7703</v>
      </c>
      <c r="L2750" s="20">
        <f t="shared" si="53"/>
        <v>23</v>
      </c>
      <c r="M2750" s="20" t="s">
        <v>26</v>
      </c>
      <c r="N2750" s="22">
        <f t="shared" si="54"/>
        <v>4.861111111111116E-2</v>
      </c>
      <c r="O2750" s="23">
        <v>71045</v>
      </c>
      <c r="P2750" s="24">
        <f>VLOOKUP(O2750,'CPT to wRVU'!$A$1:$C$9660,3,FALSE)</f>
        <v>0.18</v>
      </c>
      <c r="Q2750" s="25"/>
      <c r="R2750" s="25"/>
      <c r="S2750" s="25"/>
      <c r="T2750" s="25"/>
    </row>
    <row r="2751" spans="1:20" ht="27" customHeight="1" x14ac:dyDescent="0.2">
      <c r="A2751" s="19" t="s">
        <v>7704</v>
      </c>
      <c r="B2751" s="20" t="s">
        <v>40</v>
      </c>
      <c r="C2751" s="20" t="s">
        <v>61</v>
      </c>
      <c r="D2751" s="20" t="s">
        <v>7374</v>
      </c>
      <c r="E2751" s="20" t="s">
        <v>7705</v>
      </c>
      <c r="F2751" s="20">
        <f t="shared" si="50"/>
        <v>22</v>
      </c>
      <c r="G2751" s="20" t="str">
        <f t="shared" si="51"/>
        <v>03/12/202623:34:38</v>
      </c>
      <c r="H2751" s="20" t="s">
        <v>7374</v>
      </c>
      <c r="I2751" s="21">
        <v>46093</v>
      </c>
      <c r="J2751" s="21" t="str">
        <f t="shared" si="52"/>
        <v>WD</v>
      </c>
      <c r="K2751" s="20" t="s">
        <v>7706</v>
      </c>
      <c r="L2751" s="20">
        <f t="shared" si="53"/>
        <v>23</v>
      </c>
      <c r="M2751" s="20" t="s">
        <v>26</v>
      </c>
      <c r="N2751" s="22">
        <f t="shared" si="54"/>
        <v>5.7893518518518428E-2</v>
      </c>
      <c r="O2751" s="23">
        <v>71045</v>
      </c>
      <c r="P2751" s="24">
        <f>VLOOKUP(O2751,'CPT to wRVU'!$A$1:$C$9660,3,FALSE)</f>
        <v>0.18</v>
      </c>
      <c r="Q2751" s="28"/>
      <c r="R2751" s="28"/>
      <c r="S2751" s="28"/>
      <c r="T2751" s="28"/>
    </row>
    <row r="2752" spans="1:20" ht="27" customHeight="1" x14ac:dyDescent="0.2">
      <c r="A2752" s="19" t="s">
        <v>7707</v>
      </c>
      <c r="B2752" s="20" t="s">
        <v>40</v>
      </c>
      <c r="C2752" s="20" t="s">
        <v>41</v>
      </c>
      <c r="D2752" s="20" t="s">
        <v>7374</v>
      </c>
      <c r="E2752" s="20" t="s">
        <v>7708</v>
      </c>
      <c r="F2752" s="20">
        <f t="shared" si="50"/>
        <v>22</v>
      </c>
      <c r="G2752" s="20" t="str">
        <f t="shared" si="51"/>
        <v>03/12/202623:48:21</v>
      </c>
      <c r="H2752" s="20" t="s">
        <v>7374</v>
      </c>
      <c r="I2752" s="21">
        <v>46093</v>
      </c>
      <c r="J2752" s="21" t="str">
        <f t="shared" si="52"/>
        <v>WD</v>
      </c>
      <c r="K2752" s="20" t="s">
        <v>7709</v>
      </c>
      <c r="L2752" s="20">
        <f t="shared" si="53"/>
        <v>23</v>
      </c>
      <c r="M2752" s="20" t="s">
        <v>26</v>
      </c>
      <c r="N2752" s="22">
        <f t="shared" si="54"/>
        <v>7.5162037037036944E-2</v>
      </c>
      <c r="O2752" s="23">
        <v>71046</v>
      </c>
      <c r="P2752" s="24">
        <f>VLOOKUP(O2752,'CPT to wRVU'!$A$1:$C$9660,3,FALSE)</f>
        <v>0.22</v>
      </c>
      <c r="Q2752" s="25"/>
      <c r="R2752" s="25"/>
      <c r="S2752" s="25"/>
      <c r="T2752" s="25"/>
    </row>
    <row r="2753" spans="1:20" ht="27" customHeight="1" x14ac:dyDescent="0.2">
      <c r="A2753" s="19" t="s">
        <v>7710</v>
      </c>
      <c r="B2753" s="20" t="s">
        <v>40</v>
      </c>
      <c r="C2753" s="20" t="s">
        <v>41</v>
      </c>
      <c r="D2753" s="20" t="s">
        <v>7374</v>
      </c>
      <c r="E2753" s="20" t="s">
        <v>7711</v>
      </c>
      <c r="F2753" s="20">
        <f t="shared" si="50"/>
        <v>21</v>
      </c>
      <c r="G2753" s="20" t="str">
        <f t="shared" si="51"/>
        <v>03/12/202623:57:18</v>
      </c>
      <c r="H2753" s="20" t="s">
        <v>7374</v>
      </c>
      <c r="I2753" s="21">
        <v>46093</v>
      </c>
      <c r="J2753" s="21" t="str">
        <f t="shared" si="52"/>
        <v>WD</v>
      </c>
      <c r="K2753" s="20" t="s">
        <v>7712</v>
      </c>
      <c r="L2753" s="20">
        <f t="shared" si="53"/>
        <v>23</v>
      </c>
      <c r="M2753" s="20" t="s">
        <v>26</v>
      </c>
      <c r="N2753" s="22">
        <f t="shared" si="54"/>
        <v>8.8946759259259323E-2</v>
      </c>
      <c r="O2753" s="23">
        <v>71046</v>
      </c>
      <c r="P2753" s="24">
        <f>VLOOKUP(O2753,'CPT to wRVU'!$A$1:$C$9660,3,FALSE)</f>
        <v>0.22</v>
      </c>
      <c r="Q2753" s="28"/>
      <c r="R2753" s="28"/>
      <c r="S2753" s="28"/>
      <c r="T2753" s="28"/>
    </row>
    <row r="2754" spans="1:20" ht="27" customHeight="1" x14ac:dyDescent="0.2">
      <c r="A2754" s="19" t="s">
        <v>7713</v>
      </c>
      <c r="B2754" s="20" t="s">
        <v>40</v>
      </c>
      <c r="C2754" s="20" t="s">
        <v>61</v>
      </c>
      <c r="D2754" s="20" t="s">
        <v>7374</v>
      </c>
      <c r="E2754" s="20" t="s">
        <v>7714</v>
      </c>
      <c r="F2754" s="20">
        <f t="shared" si="50"/>
        <v>22</v>
      </c>
      <c r="G2754" s="20" t="str">
        <f t="shared" si="51"/>
        <v>03/12/202623:58:13</v>
      </c>
      <c r="H2754" s="20" t="s">
        <v>7374</v>
      </c>
      <c r="I2754" s="21">
        <v>46093</v>
      </c>
      <c r="J2754" s="21" t="str">
        <f t="shared" si="52"/>
        <v>WD</v>
      </c>
      <c r="K2754" s="20" t="s">
        <v>7715</v>
      </c>
      <c r="L2754" s="20">
        <f t="shared" si="53"/>
        <v>23</v>
      </c>
      <c r="M2754" s="20" t="s">
        <v>26</v>
      </c>
      <c r="N2754" s="22">
        <f t="shared" si="54"/>
        <v>7.8483796296296315E-2</v>
      </c>
      <c r="O2754" s="23">
        <v>71045</v>
      </c>
      <c r="P2754" s="24">
        <f>VLOOKUP(O2754,'CPT to wRVU'!$A$1:$C$9660,3,FALSE)</f>
        <v>0.18</v>
      </c>
      <c r="Q2754" s="25"/>
      <c r="R2754" s="25"/>
      <c r="S2754" s="25"/>
      <c r="T2754" s="25"/>
    </row>
    <row r="2755" spans="1:20" ht="16.5" customHeight="1" x14ac:dyDescent="0.2">
      <c r="A2755" s="19" t="s">
        <v>7716</v>
      </c>
      <c r="B2755" s="20" t="s">
        <v>40</v>
      </c>
      <c r="C2755" s="20" t="s">
        <v>41</v>
      </c>
      <c r="D2755" s="20" t="s">
        <v>7374</v>
      </c>
      <c r="E2755" s="20" t="s">
        <v>7717</v>
      </c>
      <c r="F2755" s="20">
        <f t="shared" si="50"/>
        <v>21</v>
      </c>
      <c r="G2755" s="20" t="str">
        <f t="shared" si="51"/>
        <v>03/12/202623:58:23</v>
      </c>
      <c r="H2755" s="20" t="s">
        <v>7374</v>
      </c>
      <c r="I2755" s="21">
        <v>46093</v>
      </c>
      <c r="J2755" s="21" t="str">
        <f t="shared" si="52"/>
        <v>WD</v>
      </c>
      <c r="K2755" s="20" t="s">
        <v>7718</v>
      </c>
      <c r="L2755" s="20">
        <f t="shared" si="53"/>
        <v>23</v>
      </c>
      <c r="M2755" s="20" t="s">
        <v>26</v>
      </c>
      <c r="N2755" s="22">
        <f t="shared" si="54"/>
        <v>8.3749999999999991E-2</v>
      </c>
      <c r="O2755" s="23">
        <v>71046</v>
      </c>
      <c r="P2755" s="24">
        <f>VLOOKUP(O2755,'CPT to wRVU'!$A$1:$C$9660,3,FALSE)</f>
        <v>0.22</v>
      </c>
      <c r="Q2755" s="28"/>
      <c r="R2755" s="28"/>
      <c r="S2755" s="28"/>
      <c r="T2755" s="28"/>
    </row>
    <row r="2756" spans="1:20" ht="37.5" customHeight="1" x14ac:dyDescent="0.2">
      <c r="A2756" s="19" t="s">
        <v>7719</v>
      </c>
      <c r="B2756" s="20" t="s">
        <v>40</v>
      </c>
      <c r="C2756" s="20" t="s">
        <v>470</v>
      </c>
      <c r="D2756" s="20" t="s">
        <v>7374</v>
      </c>
      <c r="E2756" s="20" t="s">
        <v>7720</v>
      </c>
      <c r="F2756" s="20">
        <f t="shared" si="50"/>
        <v>22</v>
      </c>
      <c r="G2756" s="20" t="str">
        <f t="shared" si="51"/>
        <v>03/12/202623:58:42</v>
      </c>
      <c r="H2756" s="20" t="s">
        <v>7374</v>
      </c>
      <c r="I2756" s="21">
        <v>46093</v>
      </c>
      <c r="J2756" s="21" t="str">
        <f t="shared" si="52"/>
        <v>WD</v>
      </c>
      <c r="K2756" s="20" t="s">
        <v>7721</v>
      </c>
      <c r="L2756" s="20">
        <f t="shared" si="53"/>
        <v>23</v>
      </c>
      <c r="M2756" s="20" t="s">
        <v>26</v>
      </c>
      <c r="N2756" s="22">
        <f t="shared" si="54"/>
        <v>7.927083333333329E-2</v>
      </c>
      <c r="O2756" s="23">
        <v>71045</v>
      </c>
      <c r="P2756" s="24">
        <f>VLOOKUP(O2756,'CPT to wRVU'!$A$1:$C$9660,3,FALSE)</f>
        <v>0.18</v>
      </c>
      <c r="Q2756" s="25"/>
      <c r="R2756" s="25"/>
      <c r="S2756" s="25"/>
      <c r="T2756" s="25"/>
    </row>
    <row r="2757" spans="1:20" ht="27" customHeight="1" x14ac:dyDescent="0.2">
      <c r="A2757" s="19" t="s">
        <v>7722</v>
      </c>
      <c r="B2757" s="20" t="s">
        <v>40</v>
      </c>
      <c r="C2757" s="20" t="s">
        <v>41</v>
      </c>
      <c r="D2757" s="20" t="s">
        <v>7374</v>
      </c>
      <c r="E2757" s="20" t="s">
        <v>7723</v>
      </c>
      <c r="F2757" s="20">
        <f t="shared" si="50"/>
        <v>21</v>
      </c>
      <c r="G2757" s="20" t="str">
        <f t="shared" si="51"/>
        <v>03/12/202623:58:56</v>
      </c>
      <c r="H2757" s="20" t="s">
        <v>7374</v>
      </c>
      <c r="I2757" s="21">
        <v>46093</v>
      </c>
      <c r="J2757" s="21" t="str">
        <f t="shared" si="52"/>
        <v>WD</v>
      </c>
      <c r="K2757" s="20" t="s">
        <v>7724</v>
      </c>
      <c r="L2757" s="20">
        <f t="shared" si="53"/>
        <v>23</v>
      </c>
      <c r="M2757" s="20" t="s">
        <v>26</v>
      </c>
      <c r="N2757" s="22">
        <f t="shared" si="54"/>
        <v>9.7442129629629615E-2</v>
      </c>
      <c r="O2757" s="23">
        <v>71046</v>
      </c>
      <c r="P2757" s="24">
        <f>VLOOKUP(O2757,'CPT to wRVU'!$A$1:$C$9660,3,FALSE)</f>
        <v>0.22</v>
      </c>
      <c r="Q2757" s="28"/>
      <c r="R2757" s="28"/>
      <c r="S2757" s="28"/>
      <c r="T2757" s="28"/>
    </row>
    <row r="2758" spans="1:20" ht="27" customHeight="1" x14ac:dyDescent="0.2">
      <c r="A2758" s="19" t="s">
        <v>7725</v>
      </c>
      <c r="B2758" s="20" t="s">
        <v>21</v>
      </c>
      <c r="C2758" s="20" t="s">
        <v>28</v>
      </c>
      <c r="D2758" s="20" t="s">
        <v>7374</v>
      </c>
      <c r="E2758" s="20" t="s">
        <v>7726</v>
      </c>
      <c r="F2758" s="20">
        <f t="shared" si="50"/>
        <v>23</v>
      </c>
      <c r="G2758" s="20" t="str">
        <f t="shared" si="51"/>
        <v>03/12/202623:59:19</v>
      </c>
      <c r="H2758" s="20" t="s">
        <v>7374</v>
      </c>
      <c r="I2758" s="21">
        <v>46093</v>
      </c>
      <c r="J2758" s="21" t="str">
        <f t="shared" si="52"/>
        <v>WD</v>
      </c>
      <c r="K2758" s="20" t="s">
        <v>7727</v>
      </c>
      <c r="L2758" s="20">
        <f t="shared" si="53"/>
        <v>23</v>
      </c>
      <c r="M2758" s="20" t="s">
        <v>26</v>
      </c>
      <c r="N2758" s="22">
        <f t="shared" si="54"/>
        <v>3.44444444444445E-2</v>
      </c>
      <c r="O2758" s="23">
        <v>70450</v>
      </c>
      <c r="P2758" s="24">
        <f>VLOOKUP(O2758,'CPT to wRVU'!$A$1:$C$9660,3,FALSE)</f>
        <v>0.85</v>
      </c>
      <c r="Q2758" s="25"/>
      <c r="R2758" s="25"/>
      <c r="S2758" s="25"/>
      <c r="T2758" s="25"/>
    </row>
    <row r="2759" spans="1:20" ht="27" customHeight="1" x14ac:dyDescent="0.2">
      <c r="A2759" s="19" t="s">
        <v>7728</v>
      </c>
      <c r="B2759" s="20" t="s">
        <v>21</v>
      </c>
      <c r="C2759" s="20" t="s">
        <v>28</v>
      </c>
      <c r="D2759" s="20" t="s">
        <v>7374</v>
      </c>
      <c r="E2759" s="20" t="s">
        <v>7729</v>
      </c>
      <c r="F2759" s="20">
        <f t="shared" si="50"/>
        <v>22</v>
      </c>
      <c r="G2759" s="20" t="str">
        <f t="shared" si="51"/>
        <v>03/12/202623:59:43</v>
      </c>
      <c r="H2759" s="20" t="s">
        <v>7374</v>
      </c>
      <c r="I2759" s="21">
        <v>46093</v>
      </c>
      <c r="J2759" s="21" t="str">
        <f t="shared" si="52"/>
        <v>WD</v>
      </c>
      <c r="K2759" s="20" t="s">
        <v>7730</v>
      </c>
      <c r="L2759" s="20">
        <f t="shared" si="53"/>
        <v>23</v>
      </c>
      <c r="M2759" s="20" t="s">
        <v>26</v>
      </c>
      <c r="N2759" s="22">
        <f t="shared" si="54"/>
        <v>4.5023148148148229E-2</v>
      </c>
      <c r="O2759" s="23">
        <v>70450</v>
      </c>
      <c r="P2759" s="24">
        <f>VLOOKUP(O2759,'CPT to wRVU'!$A$1:$C$9660,3,FALSE)</f>
        <v>0.85</v>
      </c>
      <c r="Q2759" s="28"/>
      <c r="R2759" s="28"/>
      <c r="S2759" s="28"/>
      <c r="T2759" s="28"/>
    </row>
    <row r="2760" spans="1:20" ht="27" customHeight="1" x14ac:dyDescent="0.2">
      <c r="A2760" s="19" t="s">
        <v>7731</v>
      </c>
      <c r="B2760" s="20" t="s">
        <v>21</v>
      </c>
      <c r="C2760" s="20" t="s">
        <v>22</v>
      </c>
      <c r="D2760" s="20" t="s">
        <v>7374</v>
      </c>
      <c r="E2760" s="20" t="s">
        <v>7732</v>
      </c>
      <c r="F2760" s="20">
        <f t="shared" si="50"/>
        <v>23</v>
      </c>
      <c r="G2760" s="20" t="str">
        <f t="shared" si="51"/>
        <v>03/13/202600:03:35</v>
      </c>
      <c r="H2760" s="20" t="s">
        <v>7733</v>
      </c>
      <c r="I2760" s="21">
        <v>46094</v>
      </c>
      <c r="J2760" s="21" t="str">
        <f t="shared" si="52"/>
        <v>WD</v>
      </c>
      <c r="K2760" s="20" t="s">
        <v>7734</v>
      </c>
      <c r="L2760" s="20">
        <f t="shared" si="53"/>
        <v>0</v>
      </c>
      <c r="M2760" s="20" t="s">
        <v>26</v>
      </c>
      <c r="N2760" s="22">
        <f t="shared" si="54"/>
        <v>1.0277777777777719E-2</v>
      </c>
      <c r="O2760" s="23">
        <v>74177</v>
      </c>
      <c r="P2760" s="24">
        <f>VLOOKUP(O2760,'CPT to wRVU'!$A$1:$C$9660,3,FALSE)</f>
        <v>1.82</v>
      </c>
      <c r="Q2760" s="25"/>
      <c r="R2760" s="25">
        <f>SUM(P2760:P2773)</f>
        <v>14.08</v>
      </c>
      <c r="S2760" s="26">
        <f>(R2760*65)-550</f>
        <v>365.20000000000005</v>
      </c>
      <c r="T2760" s="25"/>
    </row>
    <row r="2761" spans="1:20" ht="27" customHeight="1" x14ac:dyDescent="0.2">
      <c r="A2761" s="19" t="s">
        <v>7735</v>
      </c>
      <c r="B2761" s="20" t="s">
        <v>21</v>
      </c>
      <c r="C2761" s="20" t="s">
        <v>139</v>
      </c>
      <c r="D2761" s="20" t="s">
        <v>7374</v>
      </c>
      <c r="E2761" s="20" t="s">
        <v>7732</v>
      </c>
      <c r="F2761" s="20">
        <f t="shared" si="50"/>
        <v>23</v>
      </c>
      <c r="G2761" s="20" t="str">
        <f t="shared" si="51"/>
        <v>03/13/202600:03:35</v>
      </c>
      <c r="H2761" s="20" t="s">
        <v>7733</v>
      </c>
      <c r="I2761" s="21">
        <v>46094</v>
      </c>
      <c r="J2761" s="21" t="str">
        <f t="shared" si="52"/>
        <v>WD</v>
      </c>
      <c r="K2761" s="20" t="s">
        <v>7734</v>
      </c>
      <c r="L2761" s="20">
        <f t="shared" si="53"/>
        <v>0</v>
      </c>
      <c r="M2761" s="20" t="s">
        <v>26</v>
      </c>
      <c r="N2761" s="22">
        <f t="shared" si="54"/>
        <v>1.0277777777777719E-2</v>
      </c>
      <c r="O2761" s="23">
        <v>76376</v>
      </c>
      <c r="P2761" s="24">
        <f>VLOOKUP(O2761,'CPT to wRVU'!$A$1:$C$9660,3,FALSE)</f>
        <v>0.2</v>
      </c>
      <c r="Q2761" s="28"/>
      <c r="R2761" s="28"/>
      <c r="S2761" s="28"/>
      <c r="T2761" s="28"/>
    </row>
    <row r="2762" spans="1:20" ht="27" customHeight="1" x14ac:dyDescent="0.2">
      <c r="A2762" s="19" t="s">
        <v>7735</v>
      </c>
      <c r="B2762" s="20" t="s">
        <v>21</v>
      </c>
      <c r="C2762" s="20" t="s">
        <v>139</v>
      </c>
      <c r="D2762" s="20" t="s">
        <v>7374</v>
      </c>
      <c r="E2762" s="20" t="s">
        <v>7732</v>
      </c>
      <c r="F2762" s="20">
        <f t="shared" si="50"/>
        <v>23</v>
      </c>
      <c r="G2762" s="20" t="str">
        <f t="shared" si="51"/>
        <v>03/13/202600:03:35</v>
      </c>
      <c r="H2762" s="20" t="s">
        <v>7733</v>
      </c>
      <c r="I2762" s="21">
        <v>46094</v>
      </c>
      <c r="J2762" s="21" t="str">
        <f t="shared" si="52"/>
        <v>WD</v>
      </c>
      <c r="K2762" s="20" t="s">
        <v>7734</v>
      </c>
      <c r="L2762" s="20">
        <f t="shared" si="53"/>
        <v>0</v>
      </c>
      <c r="M2762" s="20" t="s">
        <v>26</v>
      </c>
      <c r="N2762" s="22">
        <f t="shared" si="54"/>
        <v>1.0277777777777719E-2</v>
      </c>
      <c r="O2762" s="23">
        <v>71260</v>
      </c>
      <c r="P2762" s="24">
        <f>VLOOKUP(O2762,'CPT to wRVU'!$A$1:$C$9660,3,FALSE)</f>
        <v>1.1599999999999999</v>
      </c>
      <c r="Q2762" s="25"/>
      <c r="R2762" s="25"/>
      <c r="S2762" s="25"/>
      <c r="T2762" s="25"/>
    </row>
    <row r="2763" spans="1:20" ht="16.5" customHeight="1" x14ac:dyDescent="0.2">
      <c r="A2763" s="19" t="s">
        <v>7736</v>
      </c>
      <c r="B2763" s="20" t="s">
        <v>21</v>
      </c>
      <c r="C2763" s="20" t="s">
        <v>822</v>
      </c>
      <c r="D2763" s="20" t="s">
        <v>7374</v>
      </c>
      <c r="E2763" s="20" t="s">
        <v>7737</v>
      </c>
      <c r="F2763" s="20">
        <f t="shared" si="50"/>
        <v>23</v>
      </c>
      <c r="G2763" s="20" t="str">
        <f t="shared" si="51"/>
        <v>03/13/202600:05:36</v>
      </c>
      <c r="H2763" s="20" t="s">
        <v>7733</v>
      </c>
      <c r="I2763" s="21">
        <v>46094</v>
      </c>
      <c r="J2763" s="21" t="str">
        <f t="shared" si="52"/>
        <v>WD</v>
      </c>
      <c r="K2763" s="20" t="s">
        <v>7738</v>
      </c>
      <c r="L2763" s="20">
        <f t="shared" si="53"/>
        <v>0</v>
      </c>
      <c r="M2763" s="20" t="s">
        <v>26</v>
      </c>
      <c r="N2763" s="22">
        <f t="shared" si="54"/>
        <v>2.1354166666666674E-2</v>
      </c>
      <c r="O2763" s="23">
        <v>73200</v>
      </c>
      <c r="P2763" s="24">
        <f>VLOOKUP(O2763,'CPT to wRVU'!$A$1:$C$9660,3,FALSE)</f>
        <v>1</v>
      </c>
      <c r="Q2763" s="28"/>
      <c r="R2763" s="28"/>
      <c r="S2763" s="28"/>
      <c r="T2763" s="28"/>
    </row>
    <row r="2764" spans="1:20" ht="27" customHeight="1" x14ac:dyDescent="0.2">
      <c r="A2764" s="19" t="s">
        <v>7739</v>
      </c>
      <c r="B2764" s="20" t="s">
        <v>21</v>
      </c>
      <c r="C2764" s="20" t="s">
        <v>1016</v>
      </c>
      <c r="D2764" s="20" t="s">
        <v>7733</v>
      </c>
      <c r="E2764" s="20" t="s">
        <v>7740</v>
      </c>
      <c r="F2764" s="20">
        <f t="shared" si="50"/>
        <v>0</v>
      </c>
      <c r="G2764" s="20" t="str">
        <f t="shared" si="51"/>
        <v>03/13/202600:09:36</v>
      </c>
      <c r="H2764" s="20" t="s">
        <v>7733</v>
      </c>
      <c r="I2764" s="21">
        <v>46094</v>
      </c>
      <c r="J2764" s="21" t="str">
        <f t="shared" si="52"/>
        <v>WD</v>
      </c>
      <c r="K2764" s="20" t="s">
        <v>7741</v>
      </c>
      <c r="L2764" s="20">
        <f t="shared" si="53"/>
        <v>0</v>
      </c>
      <c r="M2764" s="20" t="s">
        <v>26</v>
      </c>
      <c r="N2764" s="22">
        <f t="shared" si="54"/>
        <v>6.2500000000000003E-3</v>
      </c>
      <c r="O2764" s="23">
        <v>74176</v>
      </c>
      <c r="P2764" s="24">
        <f>VLOOKUP(O2764,'CPT to wRVU'!$A$1:$C$9660,3,FALSE)</f>
        <v>1.74</v>
      </c>
      <c r="Q2764" s="25"/>
      <c r="R2764" s="25"/>
      <c r="S2764" s="25"/>
      <c r="T2764" s="25"/>
    </row>
    <row r="2765" spans="1:20" ht="27" customHeight="1" x14ac:dyDescent="0.2">
      <c r="A2765" s="19" t="s">
        <v>7742</v>
      </c>
      <c r="B2765" s="20" t="s">
        <v>21</v>
      </c>
      <c r="C2765" s="20" t="s">
        <v>457</v>
      </c>
      <c r="D2765" s="20" t="s">
        <v>7733</v>
      </c>
      <c r="E2765" s="20" t="s">
        <v>7740</v>
      </c>
      <c r="F2765" s="20">
        <f t="shared" si="50"/>
        <v>0</v>
      </c>
      <c r="G2765" s="20" t="str">
        <f t="shared" si="51"/>
        <v>03/13/202600:09:36</v>
      </c>
      <c r="H2765" s="20" t="s">
        <v>7733</v>
      </c>
      <c r="I2765" s="21">
        <v>46094</v>
      </c>
      <c r="J2765" s="21" t="str">
        <f t="shared" si="52"/>
        <v>WD</v>
      </c>
      <c r="K2765" s="20" t="s">
        <v>7741</v>
      </c>
      <c r="L2765" s="20">
        <f t="shared" si="53"/>
        <v>0</v>
      </c>
      <c r="M2765" s="20" t="s">
        <v>26</v>
      </c>
      <c r="N2765" s="22">
        <f t="shared" si="54"/>
        <v>6.2500000000000003E-3</v>
      </c>
      <c r="O2765" s="23">
        <v>71250</v>
      </c>
      <c r="P2765" s="24">
        <f>VLOOKUP(O2765,'CPT to wRVU'!$A$1:$C$9660,3,FALSE)</f>
        <v>1.08</v>
      </c>
      <c r="Q2765" s="28"/>
      <c r="R2765" s="28"/>
      <c r="S2765" s="28"/>
      <c r="T2765" s="28"/>
    </row>
    <row r="2766" spans="1:20" ht="27" customHeight="1" x14ac:dyDescent="0.2">
      <c r="A2766" s="19" t="s">
        <v>7743</v>
      </c>
      <c r="B2766" s="20" t="s">
        <v>21</v>
      </c>
      <c r="C2766" s="20" t="s">
        <v>28</v>
      </c>
      <c r="D2766" s="20" t="s">
        <v>7733</v>
      </c>
      <c r="E2766" s="20" t="s">
        <v>7744</v>
      </c>
      <c r="F2766" s="20">
        <f t="shared" si="50"/>
        <v>0</v>
      </c>
      <c r="G2766" s="20" t="str">
        <f t="shared" si="51"/>
        <v>03/13/202600:10:20</v>
      </c>
      <c r="H2766" s="20" t="s">
        <v>7733</v>
      </c>
      <c r="I2766" s="21">
        <v>46094</v>
      </c>
      <c r="J2766" s="21" t="str">
        <f t="shared" si="52"/>
        <v>WD</v>
      </c>
      <c r="K2766" s="20" t="s">
        <v>7745</v>
      </c>
      <c r="L2766" s="20">
        <f t="shared" si="53"/>
        <v>0</v>
      </c>
      <c r="M2766" s="20" t="s">
        <v>26</v>
      </c>
      <c r="N2766" s="22">
        <f t="shared" si="54"/>
        <v>4.9305555555555561E-3</v>
      </c>
      <c r="O2766" s="23">
        <v>70450</v>
      </c>
      <c r="P2766" s="24">
        <f>VLOOKUP(O2766,'CPT to wRVU'!$A$1:$C$9660,3,FALSE)</f>
        <v>0.85</v>
      </c>
      <c r="Q2766" s="25"/>
      <c r="R2766" s="25"/>
      <c r="S2766" s="25"/>
      <c r="T2766" s="25"/>
    </row>
    <row r="2767" spans="1:20" ht="27" customHeight="1" x14ac:dyDescent="0.2">
      <c r="A2767" s="19" t="s">
        <v>7746</v>
      </c>
      <c r="B2767" s="20" t="s">
        <v>21</v>
      </c>
      <c r="C2767" s="20" t="s">
        <v>32</v>
      </c>
      <c r="D2767" s="20" t="s">
        <v>7733</v>
      </c>
      <c r="E2767" s="20" t="s">
        <v>7747</v>
      </c>
      <c r="F2767" s="20">
        <f t="shared" si="50"/>
        <v>0</v>
      </c>
      <c r="G2767" s="20" t="str">
        <f t="shared" si="51"/>
        <v>03/13/202600:11:14</v>
      </c>
      <c r="H2767" s="20" t="s">
        <v>7733</v>
      </c>
      <c r="I2767" s="21">
        <v>46094</v>
      </c>
      <c r="J2767" s="21" t="str">
        <f t="shared" si="52"/>
        <v>WD</v>
      </c>
      <c r="K2767" s="20" t="s">
        <v>7748</v>
      </c>
      <c r="L2767" s="20">
        <f t="shared" si="53"/>
        <v>0</v>
      </c>
      <c r="M2767" s="20" t="s">
        <v>26</v>
      </c>
      <c r="N2767" s="22">
        <f t="shared" si="54"/>
        <v>5.2314814814814811E-3</v>
      </c>
      <c r="O2767" s="23">
        <v>72125</v>
      </c>
      <c r="P2767" s="24">
        <f>VLOOKUP(O2767,'CPT to wRVU'!$A$1:$C$9660,3,FALSE)</f>
        <v>1</v>
      </c>
      <c r="Q2767" s="28"/>
      <c r="R2767" s="28"/>
      <c r="S2767" s="28"/>
      <c r="T2767" s="28"/>
    </row>
    <row r="2768" spans="1:20" ht="16.5" customHeight="1" x14ac:dyDescent="0.2">
      <c r="A2768" s="19" t="s">
        <v>7749</v>
      </c>
      <c r="B2768" s="20" t="s">
        <v>21</v>
      </c>
      <c r="C2768" s="20" t="s">
        <v>84</v>
      </c>
      <c r="D2768" s="20" t="s">
        <v>7733</v>
      </c>
      <c r="E2768" s="20" t="s">
        <v>7750</v>
      </c>
      <c r="F2768" s="20">
        <f t="shared" si="50"/>
        <v>0</v>
      </c>
      <c r="G2768" s="20" t="str">
        <f t="shared" si="51"/>
        <v>03/13/202600:14:38</v>
      </c>
      <c r="H2768" s="20" t="s">
        <v>7733</v>
      </c>
      <c r="I2768" s="21">
        <v>46094</v>
      </c>
      <c r="J2768" s="21" t="str">
        <f t="shared" si="52"/>
        <v>WD</v>
      </c>
      <c r="K2768" s="20" t="s">
        <v>7751</v>
      </c>
      <c r="L2768" s="20">
        <f t="shared" si="53"/>
        <v>0</v>
      </c>
      <c r="M2768" s="20" t="s">
        <v>26</v>
      </c>
      <c r="N2768" s="22">
        <f t="shared" si="54"/>
        <v>6.7708333333333336E-3</v>
      </c>
      <c r="O2768" s="23">
        <v>74177</v>
      </c>
      <c r="P2768" s="24">
        <f>VLOOKUP(O2768,'CPT to wRVU'!$A$1:$C$9660,3,FALSE)</f>
        <v>1.82</v>
      </c>
      <c r="Q2768" s="25"/>
      <c r="R2768" s="25"/>
      <c r="S2768" s="25"/>
      <c r="T2768" s="25"/>
    </row>
    <row r="2769" spans="1:20" ht="27" customHeight="1" x14ac:dyDescent="0.2">
      <c r="A2769" s="19" t="s">
        <v>7752</v>
      </c>
      <c r="B2769" s="20" t="s">
        <v>21</v>
      </c>
      <c r="C2769" s="20" t="s">
        <v>139</v>
      </c>
      <c r="D2769" s="20" t="s">
        <v>7733</v>
      </c>
      <c r="E2769" s="20" t="s">
        <v>7753</v>
      </c>
      <c r="F2769" s="20">
        <f t="shared" si="50"/>
        <v>0</v>
      </c>
      <c r="G2769" s="20" t="str">
        <f t="shared" si="51"/>
        <v>03/13/202600:14:38</v>
      </c>
      <c r="H2769" s="20" t="s">
        <v>7733</v>
      </c>
      <c r="I2769" s="21">
        <v>46094</v>
      </c>
      <c r="J2769" s="21" t="str">
        <f t="shared" si="52"/>
        <v>WD</v>
      </c>
      <c r="K2769" s="20" t="s">
        <v>7751</v>
      </c>
      <c r="L2769" s="20">
        <f t="shared" si="53"/>
        <v>0</v>
      </c>
      <c r="M2769" s="20" t="s">
        <v>26</v>
      </c>
      <c r="N2769" s="22">
        <f t="shared" si="54"/>
        <v>7.1759259259259259E-3</v>
      </c>
      <c r="O2769" s="23">
        <v>71260</v>
      </c>
      <c r="P2769" s="24">
        <f>VLOOKUP(O2769,'CPT to wRVU'!$A$1:$C$9660,3,FALSE)</f>
        <v>1.1599999999999999</v>
      </c>
      <c r="Q2769" s="28"/>
      <c r="R2769" s="28"/>
      <c r="S2769" s="28"/>
      <c r="T2769" s="28"/>
    </row>
    <row r="2770" spans="1:20" ht="16.5" customHeight="1" x14ac:dyDescent="0.2">
      <c r="A2770" s="19" t="s">
        <v>7754</v>
      </c>
      <c r="B2770" s="20" t="s">
        <v>21</v>
      </c>
      <c r="C2770" s="20" t="s">
        <v>28</v>
      </c>
      <c r="D2770" s="20" t="s">
        <v>7733</v>
      </c>
      <c r="E2770" s="20" t="s">
        <v>7755</v>
      </c>
      <c r="F2770" s="20">
        <f t="shared" si="50"/>
        <v>0</v>
      </c>
      <c r="G2770" s="20" t="str">
        <f t="shared" si="51"/>
        <v>03/13/202600:30:04</v>
      </c>
      <c r="H2770" s="20" t="s">
        <v>7733</v>
      </c>
      <c r="I2770" s="21">
        <v>46094</v>
      </c>
      <c r="J2770" s="21" t="str">
        <f t="shared" si="52"/>
        <v>WD</v>
      </c>
      <c r="K2770" s="20" t="s">
        <v>7756</v>
      </c>
      <c r="L2770" s="20">
        <f t="shared" si="53"/>
        <v>0</v>
      </c>
      <c r="M2770" s="20" t="s">
        <v>26</v>
      </c>
      <c r="N2770" s="22">
        <f t="shared" si="54"/>
        <v>1.1747685185185186E-2</v>
      </c>
      <c r="O2770" s="23">
        <v>70450</v>
      </c>
      <c r="P2770" s="24">
        <f>VLOOKUP(O2770,'CPT to wRVU'!$A$1:$C$9660,3,FALSE)</f>
        <v>0.85</v>
      </c>
      <c r="Q2770" s="25"/>
      <c r="R2770" s="25"/>
      <c r="S2770" s="25"/>
      <c r="T2770" s="25"/>
    </row>
    <row r="2771" spans="1:20" ht="27" customHeight="1" x14ac:dyDescent="0.2">
      <c r="A2771" s="19" t="s">
        <v>7757</v>
      </c>
      <c r="B2771" s="20" t="s">
        <v>40</v>
      </c>
      <c r="C2771" s="20" t="s">
        <v>509</v>
      </c>
      <c r="D2771" s="20" t="s">
        <v>7733</v>
      </c>
      <c r="E2771" s="20" t="s">
        <v>7758</v>
      </c>
      <c r="F2771" s="20">
        <f t="shared" si="50"/>
        <v>0</v>
      </c>
      <c r="G2771" s="20" t="str">
        <f t="shared" si="51"/>
        <v>03/13/202600:35:47</v>
      </c>
      <c r="H2771" s="20" t="s">
        <v>7733</v>
      </c>
      <c r="I2771" s="21">
        <v>46094</v>
      </c>
      <c r="J2771" s="21" t="str">
        <f t="shared" si="52"/>
        <v>WD</v>
      </c>
      <c r="K2771" s="20" t="s">
        <v>7759</v>
      </c>
      <c r="L2771" s="20">
        <f t="shared" si="53"/>
        <v>0</v>
      </c>
      <c r="M2771" s="20" t="s">
        <v>26</v>
      </c>
      <c r="N2771" s="22">
        <f t="shared" si="54"/>
        <v>1.3032407407407409E-2</v>
      </c>
      <c r="O2771" s="23">
        <v>73562</v>
      </c>
      <c r="P2771" s="24">
        <f>VLOOKUP(O2771,'CPT to wRVU'!$A$1:$C$9660,3,FALSE)</f>
        <v>0.18</v>
      </c>
      <c r="Q2771" s="28"/>
      <c r="R2771" s="28"/>
      <c r="S2771" s="28"/>
      <c r="T2771" s="28"/>
    </row>
    <row r="2772" spans="1:20" ht="27" customHeight="1" x14ac:dyDescent="0.2">
      <c r="A2772" s="19" t="s">
        <v>7760</v>
      </c>
      <c r="B2772" s="20" t="s">
        <v>21</v>
      </c>
      <c r="C2772" s="20" t="s">
        <v>7761</v>
      </c>
      <c r="D2772" s="20" t="s">
        <v>7374</v>
      </c>
      <c r="E2772" s="20" t="s">
        <v>7762</v>
      </c>
      <c r="F2772" s="20">
        <f t="shared" si="50"/>
        <v>23</v>
      </c>
      <c r="G2772" s="20" t="str">
        <f t="shared" si="51"/>
        <v>03/13/202600:50:37</v>
      </c>
      <c r="H2772" s="20" t="s">
        <v>7733</v>
      </c>
      <c r="I2772" s="21">
        <v>46094</v>
      </c>
      <c r="J2772" s="21" t="str">
        <f t="shared" si="52"/>
        <v>WD</v>
      </c>
      <c r="K2772" s="20" t="s">
        <v>7763</v>
      </c>
      <c r="L2772" s="20">
        <f t="shared" si="53"/>
        <v>0</v>
      </c>
      <c r="M2772" s="20" t="s">
        <v>26</v>
      </c>
      <c r="N2772" s="22">
        <f t="shared" si="54"/>
        <v>6.9895833333333379E-2</v>
      </c>
      <c r="O2772" s="23">
        <v>73200</v>
      </c>
      <c r="P2772" s="24">
        <f>VLOOKUP(O2772,'CPT to wRVU'!$A$1:$C$9660,3,FALSE)</f>
        <v>1</v>
      </c>
      <c r="Q2772" s="25"/>
      <c r="R2772" s="25"/>
      <c r="S2772" s="25"/>
      <c r="T2772" s="25"/>
    </row>
    <row r="2773" spans="1:20" ht="27" customHeight="1" x14ac:dyDescent="0.2">
      <c r="A2773" s="19" t="s">
        <v>7764</v>
      </c>
      <c r="B2773" s="20" t="s">
        <v>40</v>
      </c>
      <c r="C2773" s="20" t="s">
        <v>41</v>
      </c>
      <c r="D2773" s="20" t="s">
        <v>7733</v>
      </c>
      <c r="E2773" s="20" t="s">
        <v>7765</v>
      </c>
      <c r="F2773" s="20">
        <f t="shared" si="50"/>
        <v>0</v>
      </c>
      <c r="G2773" s="20" t="str">
        <f t="shared" si="51"/>
        <v>03/13/202600:56:26</v>
      </c>
      <c r="H2773" s="20" t="s">
        <v>7733</v>
      </c>
      <c r="I2773" s="21">
        <v>46094</v>
      </c>
      <c r="J2773" s="21" t="str">
        <f t="shared" si="52"/>
        <v>WD</v>
      </c>
      <c r="K2773" s="20" t="s">
        <v>7766</v>
      </c>
      <c r="L2773" s="20">
        <f t="shared" si="53"/>
        <v>0</v>
      </c>
      <c r="M2773" s="20" t="s">
        <v>26</v>
      </c>
      <c r="N2773" s="22">
        <f t="shared" si="54"/>
        <v>3.09375E-2</v>
      </c>
      <c r="O2773" s="23">
        <v>71046</v>
      </c>
      <c r="P2773" s="24">
        <f>VLOOKUP(O2773,'CPT to wRVU'!$A$1:$C$9660,3,FALSE)</f>
        <v>0.22</v>
      </c>
      <c r="Q2773" s="28"/>
      <c r="R2773" s="28"/>
      <c r="S2773" s="28"/>
      <c r="T2773" s="28"/>
    </row>
    <row r="2774" spans="1:20" ht="27" customHeight="1" x14ac:dyDescent="0.2">
      <c r="A2774" s="19" t="s">
        <v>7767</v>
      </c>
      <c r="B2774" s="20" t="s">
        <v>171</v>
      </c>
      <c r="C2774" s="20" t="s">
        <v>447</v>
      </c>
      <c r="D2774" s="20" t="s">
        <v>7374</v>
      </c>
      <c r="E2774" s="20" t="s">
        <v>7368</v>
      </c>
      <c r="F2774" s="20">
        <f t="shared" si="50"/>
        <v>23</v>
      </c>
      <c r="G2774" s="20" t="str">
        <f t="shared" si="51"/>
        <v>03/13/202601:01:02</v>
      </c>
      <c r="H2774" s="20" t="s">
        <v>7733</v>
      </c>
      <c r="I2774" s="21">
        <v>46094</v>
      </c>
      <c r="J2774" s="21" t="str">
        <f t="shared" si="52"/>
        <v>WD</v>
      </c>
      <c r="K2774" s="20" t="s">
        <v>7768</v>
      </c>
      <c r="L2774" s="20">
        <f t="shared" si="53"/>
        <v>1</v>
      </c>
      <c r="M2774" s="20" t="s">
        <v>26</v>
      </c>
      <c r="N2774" s="22">
        <f t="shared" si="54"/>
        <v>4.4861111111111129E-2</v>
      </c>
      <c r="O2774" s="23">
        <v>76801</v>
      </c>
      <c r="P2774" s="24">
        <f>VLOOKUP(O2774,'CPT to wRVU'!$A$1:$C$9660,3,FALSE)</f>
        <v>0.99</v>
      </c>
      <c r="Q2774" s="25"/>
      <c r="R2774" s="25">
        <f>SUM(P2774:P2787)</f>
        <v>15.89</v>
      </c>
      <c r="S2774" s="26">
        <f>(R2774*65)-550</f>
        <v>482.85000000000014</v>
      </c>
      <c r="T2774" s="25"/>
    </row>
    <row r="2775" spans="1:20" ht="27" customHeight="1" x14ac:dyDescent="0.2">
      <c r="A2775" s="19" t="s">
        <v>7769</v>
      </c>
      <c r="B2775" s="20" t="s">
        <v>171</v>
      </c>
      <c r="C2775" s="20" t="s">
        <v>172</v>
      </c>
      <c r="D2775" s="20" t="s">
        <v>7374</v>
      </c>
      <c r="E2775" s="20" t="s">
        <v>7770</v>
      </c>
      <c r="F2775" s="20">
        <f t="shared" si="50"/>
        <v>23</v>
      </c>
      <c r="G2775" s="20" t="str">
        <f t="shared" si="51"/>
        <v>03/13/202601:10:37</v>
      </c>
      <c r="H2775" s="20" t="s">
        <v>7733</v>
      </c>
      <c r="I2775" s="21">
        <v>46094</v>
      </c>
      <c r="J2775" s="21" t="str">
        <f t="shared" si="52"/>
        <v>WD</v>
      </c>
      <c r="K2775" s="20" t="s">
        <v>7771</v>
      </c>
      <c r="L2775" s="20">
        <f t="shared" si="53"/>
        <v>1</v>
      </c>
      <c r="M2775" s="20" t="s">
        <v>26</v>
      </c>
      <c r="N2775" s="22">
        <f t="shared" si="54"/>
        <v>7.8599537037037037E-2</v>
      </c>
      <c r="O2775" s="23">
        <v>76870</v>
      </c>
      <c r="P2775" s="24">
        <f>VLOOKUP(O2775,'CPT to wRVU'!$A$1:$C$9660,3,FALSE)</f>
        <v>0.64</v>
      </c>
      <c r="Q2775" s="28"/>
      <c r="R2775" s="28"/>
      <c r="S2775" s="28"/>
      <c r="T2775" s="28"/>
    </row>
    <row r="2776" spans="1:20" ht="27" customHeight="1" x14ac:dyDescent="0.2">
      <c r="A2776" s="19" t="s">
        <v>7772</v>
      </c>
      <c r="B2776" s="20" t="s">
        <v>21</v>
      </c>
      <c r="C2776" s="20" t="s">
        <v>22</v>
      </c>
      <c r="D2776" s="20" t="s">
        <v>7733</v>
      </c>
      <c r="E2776" s="20" t="s">
        <v>7773</v>
      </c>
      <c r="F2776" s="20">
        <f t="shared" si="50"/>
        <v>1</v>
      </c>
      <c r="G2776" s="20" t="str">
        <f t="shared" si="51"/>
        <v>03/13/202601:17:53</v>
      </c>
      <c r="H2776" s="20" t="s">
        <v>7733</v>
      </c>
      <c r="I2776" s="21">
        <v>46094</v>
      </c>
      <c r="J2776" s="21" t="str">
        <f t="shared" si="52"/>
        <v>WD</v>
      </c>
      <c r="K2776" s="20" t="s">
        <v>7774</v>
      </c>
      <c r="L2776" s="20">
        <f t="shared" si="53"/>
        <v>1</v>
      </c>
      <c r="M2776" s="20" t="s">
        <v>26</v>
      </c>
      <c r="N2776" s="22">
        <f t="shared" si="54"/>
        <v>7.6736111111111102E-3</v>
      </c>
      <c r="O2776" s="23">
        <v>74177</v>
      </c>
      <c r="P2776" s="24">
        <f>VLOOKUP(O2776,'CPT to wRVU'!$A$1:$C$9660,3,FALSE)</f>
        <v>1.82</v>
      </c>
      <c r="Q2776" s="25"/>
      <c r="R2776" s="25"/>
      <c r="S2776" s="25"/>
      <c r="T2776" s="25"/>
    </row>
    <row r="2777" spans="1:20" ht="16.5" customHeight="1" x14ac:dyDescent="0.2">
      <c r="A2777" s="19" t="s">
        <v>7775</v>
      </c>
      <c r="B2777" s="20" t="s">
        <v>21</v>
      </c>
      <c r="C2777" s="20" t="s">
        <v>84</v>
      </c>
      <c r="D2777" s="20" t="s">
        <v>7733</v>
      </c>
      <c r="E2777" s="20" t="s">
        <v>7776</v>
      </c>
      <c r="F2777" s="20">
        <f t="shared" si="50"/>
        <v>1</v>
      </c>
      <c r="G2777" s="20" t="str">
        <f t="shared" si="51"/>
        <v>03/13/202601:19:14</v>
      </c>
      <c r="H2777" s="20" t="s">
        <v>7733</v>
      </c>
      <c r="I2777" s="21">
        <v>46094</v>
      </c>
      <c r="J2777" s="21" t="str">
        <f t="shared" si="52"/>
        <v>WD</v>
      </c>
      <c r="K2777" s="20" t="s">
        <v>7777</v>
      </c>
      <c r="L2777" s="20">
        <f t="shared" si="53"/>
        <v>1</v>
      </c>
      <c r="M2777" s="20" t="s">
        <v>26</v>
      </c>
      <c r="N2777" s="22">
        <f t="shared" si="54"/>
        <v>6.747685185185183E-3</v>
      </c>
      <c r="O2777" s="23">
        <v>74177</v>
      </c>
      <c r="P2777" s="24">
        <f>VLOOKUP(O2777,'CPT to wRVU'!$A$1:$C$9660,3,FALSE)</f>
        <v>1.82</v>
      </c>
      <c r="Q2777" s="28"/>
      <c r="R2777" s="28"/>
      <c r="S2777" s="28"/>
      <c r="T2777" s="28"/>
    </row>
    <row r="2778" spans="1:20" ht="27" customHeight="1" x14ac:dyDescent="0.2">
      <c r="A2778" s="19" t="s">
        <v>7778</v>
      </c>
      <c r="B2778" s="20" t="s">
        <v>21</v>
      </c>
      <c r="C2778" s="20" t="s">
        <v>6754</v>
      </c>
      <c r="D2778" s="20" t="s">
        <v>7733</v>
      </c>
      <c r="E2778" s="20" t="s">
        <v>7779</v>
      </c>
      <c r="F2778" s="20">
        <f t="shared" si="50"/>
        <v>0</v>
      </c>
      <c r="G2778" s="20" t="str">
        <f t="shared" si="51"/>
        <v>03/13/202601:20:26</v>
      </c>
      <c r="H2778" s="20" t="s">
        <v>7733</v>
      </c>
      <c r="I2778" s="21">
        <v>46094</v>
      </c>
      <c r="J2778" s="21" t="str">
        <f t="shared" si="52"/>
        <v>WD</v>
      </c>
      <c r="K2778" s="20" t="s">
        <v>7780</v>
      </c>
      <c r="L2778" s="20">
        <f t="shared" si="53"/>
        <v>1</v>
      </c>
      <c r="M2778" s="20" t="s">
        <v>26</v>
      </c>
      <c r="N2778" s="22">
        <f t="shared" si="54"/>
        <v>2.4930555555555553E-2</v>
      </c>
      <c r="O2778" s="23">
        <v>74176</v>
      </c>
      <c r="P2778" s="24">
        <f>VLOOKUP(O2778,'CPT to wRVU'!$A$1:$C$9660,3,FALSE)</f>
        <v>1.74</v>
      </c>
      <c r="Q2778" s="25"/>
      <c r="R2778" s="25"/>
      <c r="S2778" s="25"/>
      <c r="T2778" s="25"/>
    </row>
    <row r="2779" spans="1:20" ht="16.5" customHeight="1" x14ac:dyDescent="0.2">
      <c r="A2779" s="19" t="s">
        <v>7781</v>
      </c>
      <c r="B2779" s="20" t="s">
        <v>171</v>
      </c>
      <c r="C2779" s="20" t="s">
        <v>179</v>
      </c>
      <c r="D2779" s="20" t="s">
        <v>7374</v>
      </c>
      <c r="E2779" s="20" t="s">
        <v>7782</v>
      </c>
      <c r="F2779" s="20">
        <f t="shared" si="50"/>
        <v>23</v>
      </c>
      <c r="G2779" s="20" t="str">
        <f t="shared" si="51"/>
        <v>03/13/202601:22:52</v>
      </c>
      <c r="H2779" s="20" t="s">
        <v>7733</v>
      </c>
      <c r="I2779" s="21">
        <v>46094</v>
      </c>
      <c r="J2779" s="21" t="str">
        <f t="shared" si="52"/>
        <v>WD</v>
      </c>
      <c r="K2779" s="20" t="s">
        <v>7783</v>
      </c>
      <c r="L2779" s="20">
        <f t="shared" si="53"/>
        <v>1</v>
      </c>
      <c r="M2779" s="20" t="s">
        <v>26</v>
      </c>
      <c r="N2779" s="22">
        <f t="shared" si="54"/>
        <v>8.7025462962962874E-2</v>
      </c>
      <c r="O2779" s="23">
        <v>76705</v>
      </c>
      <c r="P2779" s="24">
        <f>VLOOKUP(O2779,'CPT to wRVU'!$A$1:$C$9660,3,FALSE)</f>
        <v>0.59</v>
      </c>
      <c r="Q2779" s="28"/>
      <c r="R2779" s="28"/>
      <c r="S2779" s="28"/>
      <c r="T2779" s="28"/>
    </row>
    <row r="2780" spans="1:20" ht="27" customHeight="1" x14ac:dyDescent="0.2">
      <c r="A2780" s="19" t="s">
        <v>7784</v>
      </c>
      <c r="B2780" s="20" t="s">
        <v>40</v>
      </c>
      <c r="C2780" s="20" t="s">
        <v>41</v>
      </c>
      <c r="D2780" s="20" t="s">
        <v>7733</v>
      </c>
      <c r="E2780" s="20" t="s">
        <v>7785</v>
      </c>
      <c r="F2780" s="20">
        <f t="shared" si="50"/>
        <v>1</v>
      </c>
      <c r="G2780" s="20" t="str">
        <f t="shared" si="51"/>
        <v>03/13/202601:24:50</v>
      </c>
      <c r="H2780" s="20" t="s">
        <v>7733</v>
      </c>
      <c r="I2780" s="21">
        <v>46094</v>
      </c>
      <c r="J2780" s="21" t="str">
        <f t="shared" si="52"/>
        <v>WD</v>
      </c>
      <c r="K2780" s="20" t="s">
        <v>7786</v>
      </c>
      <c r="L2780" s="20">
        <f t="shared" si="53"/>
        <v>1</v>
      </c>
      <c r="M2780" s="20" t="s">
        <v>26</v>
      </c>
      <c r="N2780" s="22">
        <f t="shared" si="54"/>
        <v>5.7175925925925866E-3</v>
      </c>
      <c r="O2780" s="23">
        <v>71046</v>
      </c>
      <c r="P2780" s="24">
        <f>VLOOKUP(O2780,'CPT to wRVU'!$A$1:$C$9660,3,FALSE)</f>
        <v>0.22</v>
      </c>
      <c r="Q2780" s="25"/>
      <c r="R2780" s="25"/>
      <c r="S2780" s="25"/>
      <c r="T2780" s="25"/>
    </row>
    <row r="2781" spans="1:20" ht="27" customHeight="1" x14ac:dyDescent="0.2">
      <c r="A2781" s="19" t="s">
        <v>7787</v>
      </c>
      <c r="B2781" s="20" t="s">
        <v>40</v>
      </c>
      <c r="C2781" s="20" t="s">
        <v>4221</v>
      </c>
      <c r="D2781" s="20" t="s">
        <v>7733</v>
      </c>
      <c r="E2781" s="20" t="s">
        <v>7785</v>
      </c>
      <c r="F2781" s="20">
        <f t="shared" si="50"/>
        <v>1</v>
      </c>
      <c r="G2781" s="20" t="str">
        <f t="shared" si="51"/>
        <v>03/13/202601:26:34</v>
      </c>
      <c r="H2781" s="20" t="s">
        <v>7733</v>
      </c>
      <c r="I2781" s="21">
        <v>46094</v>
      </c>
      <c r="J2781" s="21" t="str">
        <f t="shared" si="52"/>
        <v>WD</v>
      </c>
      <c r="K2781" s="20" t="s">
        <v>7788</v>
      </c>
      <c r="L2781" s="20">
        <f t="shared" si="53"/>
        <v>1</v>
      </c>
      <c r="M2781" s="20" t="s">
        <v>26</v>
      </c>
      <c r="N2781" s="22">
        <f t="shared" si="54"/>
        <v>6.9212962962962934E-3</v>
      </c>
      <c r="O2781" s="23">
        <v>70360</v>
      </c>
      <c r="P2781" s="24">
        <f>VLOOKUP(O2781,'CPT to wRVU'!$A$1:$C$9660,3,FALSE)</f>
        <v>0.18</v>
      </c>
      <c r="Q2781" s="28"/>
      <c r="R2781" s="28"/>
      <c r="S2781" s="28"/>
      <c r="T2781" s="28"/>
    </row>
    <row r="2782" spans="1:20" ht="27" customHeight="1" x14ac:dyDescent="0.2">
      <c r="A2782" s="19" t="s">
        <v>7789</v>
      </c>
      <c r="B2782" s="20" t="s">
        <v>21</v>
      </c>
      <c r="C2782" s="20" t="s">
        <v>22</v>
      </c>
      <c r="D2782" s="20" t="s">
        <v>7733</v>
      </c>
      <c r="E2782" s="20" t="s">
        <v>7790</v>
      </c>
      <c r="F2782" s="20">
        <f t="shared" si="50"/>
        <v>1</v>
      </c>
      <c r="G2782" s="20" t="str">
        <f t="shared" si="51"/>
        <v>03/13/202601:35:05</v>
      </c>
      <c r="H2782" s="20" t="s">
        <v>7733</v>
      </c>
      <c r="I2782" s="21">
        <v>46094</v>
      </c>
      <c r="J2782" s="21" t="str">
        <f t="shared" si="52"/>
        <v>WD</v>
      </c>
      <c r="K2782" s="20" t="s">
        <v>7791</v>
      </c>
      <c r="L2782" s="20">
        <f t="shared" si="53"/>
        <v>1</v>
      </c>
      <c r="M2782" s="20" t="s">
        <v>26</v>
      </c>
      <c r="N2782" s="22">
        <f t="shared" si="54"/>
        <v>6.9560185185185211E-3</v>
      </c>
      <c r="O2782" s="23">
        <v>74177</v>
      </c>
      <c r="P2782" s="24">
        <f>VLOOKUP(O2782,'CPT to wRVU'!$A$1:$C$9660,3,FALSE)</f>
        <v>1.82</v>
      </c>
      <c r="Q2782" s="25"/>
      <c r="R2782" s="25"/>
      <c r="S2782" s="25"/>
      <c r="T2782" s="25"/>
    </row>
    <row r="2783" spans="1:20" ht="27" customHeight="1" x14ac:dyDescent="0.2">
      <c r="A2783" s="19" t="s">
        <v>7792</v>
      </c>
      <c r="B2783" s="20" t="s">
        <v>21</v>
      </c>
      <c r="C2783" s="20" t="s">
        <v>28</v>
      </c>
      <c r="D2783" s="20" t="s">
        <v>7733</v>
      </c>
      <c r="E2783" s="20" t="s">
        <v>7793</v>
      </c>
      <c r="F2783" s="20">
        <f t="shared" si="50"/>
        <v>1</v>
      </c>
      <c r="G2783" s="20" t="str">
        <f t="shared" si="51"/>
        <v>03/13/202601:35:17</v>
      </c>
      <c r="H2783" s="20" t="s">
        <v>7733</v>
      </c>
      <c r="I2783" s="21">
        <v>46094</v>
      </c>
      <c r="J2783" s="21" t="str">
        <f t="shared" si="52"/>
        <v>WD</v>
      </c>
      <c r="K2783" s="20" t="s">
        <v>7794</v>
      </c>
      <c r="L2783" s="20">
        <f t="shared" si="53"/>
        <v>1</v>
      </c>
      <c r="M2783" s="20" t="s">
        <v>26</v>
      </c>
      <c r="N2783" s="22">
        <f t="shared" si="54"/>
        <v>4.1666666666666657E-3</v>
      </c>
      <c r="O2783" s="23">
        <v>70450</v>
      </c>
      <c r="P2783" s="24">
        <f>VLOOKUP(O2783,'CPT to wRVU'!$A$1:$C$9660,3,FALSE)</f>
        <v>0.85</v>
      </c>
      <c r="Q2783" s="28"/>
      <c r="R2783" s="28"/>
      <c r="S2783" s="28"/>
      <c r="T2783" s="28"/>
    </row>
    <row r="2784" spans="1:20" ht="27" customHeight="1" x14ac:dyDescent="0.2">
      <c r="A2784" s="19" t="s">
        <v>7795</v>
      </c>
      <c r="B2784" s="20" t="s">
        <v>21</v>
      </c>
      <c r="C2784" s="20" t="s">
        <v>76</v>
      </c>
      <c r="D2784" s="20" t="s">
        <v>7733</v>
      </c>
      <c r="E2784" s="20" t="s">
        <v>7793</v>
      </c>
      <c r="F2784" s="20">
        <f t="shared" si="50"/>
        <v>1</v>
      </c>
      <c r="G2784" s="20" t="str">
        <f t="shared" si="51"/>
        <v>03/13/202601:36:25</v>
      </c>
      <c r="H2784" s="20" t="s">
        <v>7733</v>
      </c>
      <c r="I2784" s="21">
        <v>46094</v>
      </c>
      <c r="J2784" s="21" t="str">
        <f t="shared" si="52"/>
        <v>WD</v>
      </c>
      <c r="K2784" s="20" t="s">
        <v>7796</v>
      </c>
      <c r="L2784" s="20">
        <f t="shared" si="53"/>
        <v>1</v>
      </c>
      <c r="M2784" s="20" t="s">
        <v>26</v>
      </c>
      <c r="N2784" s="22">
        <f t="shared" si="54"/>
        <v>4.9537037037036963E-3</v>
      </c>
      <c r="O2784" s="23">
        <v>70496</v>
      </c>
      <c r="P2784" s="24">
        <f>VLOOKUP(O2784,'CPT to wRVU'!$A$1:$C$9660,3,FALSE)</f>
        <v>1.75</v>
      </c>
      <c r="Q2784" s="25"/>
      <c r="R2784" s="25"/>
      <c r="S2784" s="25"/>
      <c r="T2784" s="25"/>
    </row>
    <row r="2785" spans="1:20" ht="27" customHeight="1" x14ac:dyDescent="0.2">
      <c r="A2785" s="19" t="s">
        <v>7797</v>
      </c>
      <c r="B2785" s="20" t="s">
        <v>21</v>
      </c>
      <c r="C2785" s="20" t="s">
        <v>72</v>
      </c>
      <c r="D2785" s="20" t="s">
        <v>7733</v>
      </c>
      <c r="E2785" s="20" t="s">
        <v>7793</v>
      </c>
      <c r="F2785" s="20">
        <f t="shared" si="50"/>
        <v>1</v>
      </c>
      <c r="G2785" s="20" t="str">
        <f t="shared" si="51"/>
        <v>03/13/202601:36:25</v>
      </c>
      <c r="H2785" s="20" t="s">
        <v>7733</v>
      </c>
      <c r="I2785" s="21">
        <v>46094</v>
      </c>
      <c r="J2785" s="21" t="str">
        <f t="shared" si="52"/>
        <v>WD</v>
      </c>
      <c r="K2785" s="20" t="s">
        <v>7796</v>
      </c>
      <c r="L2785" s="20">
        <f t="shared" si="53"/>
        <v>1</v>
      </c>
      <c r="M2785" s="20" t="s">
        <v>26</v>
      </c>
      <c r="N2785" s="22">
        <f t="shared" si="54"/>
        <v>4.9537037037036963E-3</v>
      </c>
      <c r="O2785" s="23">
        <v>70498</v>
      </c>
      <c r="P2785" s="24">
        <f>VLOOKUP(O2785,'CPT to wRVU'!$A$1:$C$9660,3,FALSE)</f>
        <v>1.75</v>
      </c>
      <c r="Q2785" s="28"/>
      <c r="R2785" s="28"/>
      <c r="S2785" s="28"/>
      <c r="T2785" s="28"/>
    </row>
    <row r="2786" spans="1:20" ht="27" customHeight="1" x14ac:dyDescent="0.2">
      <c r="A2786" s="19" t="s">
        <v>7798</v>
      </c>
      <c r="B2786" s="20" t="s">
        <v>171</v>
      </c>
      <c r="C2786" s="20" t="s">
        <v>172</v>
      </c>
      <c r="D2786" s="20" t="s">
        <v>7733</v>
      </c>
      <c r="E2786" s="20" t="s">
        <v>7799</v>
      </c>
      <c r="F2786" s="20">
        <f t="shared" si="50"/>
        <v>1</v>
      </c>
      <c r="G2786" s="20" t="str">
        <f t="shared" si="51"/>
        <v>03/13/202601:44:01</v>
      </c>
      <c r="H2786" s="20" t="s">
        <v>7733</v>
      </c>
      <c r="I2786" s="21">
        <v>46094</v>
      </c>
      <c r="J2786" s="21" t="str">
        <f t="shared" si="52"/>
        <v>WD</v>
      </c>
      <c r="K2786" s="20" t="s">
        <v>7800</v>
      </c>
      <c r="L2786" s="20">
        <f t="shared" si="53"/>
        <v>1</v>
      </c>
      <c r="M2786" s="20" t="s">
        <v>26</v>
      </c>
      <c r="N2786" s="22">
        <f t="shared" si="54"/>
        <v>2.0243055555555556E-2</v>
      </c>
      <c r="O2786" s="23">
        <v>76870</v>
      </c>
      <c r="P2786" s="24">
        <f>VLOOKUP(O2786,'CPT to wRVU'!$A$1:$C$9660,3,FALSE)</f>
        <v>0.64</v>
      </c>
      <c r="Q2786" s="25"/>
      <c r="R2786" s="25"/>
      <c r="S2786" s="25"/>
      <c r="T2786" s="25"/>
    </row>
    <row r="2787" spans="1:20" ht="27" customHeight="1" x14ac:dyDescent="0.2">
      <c r="A2787" s="19" t="s">
        <v>7801</v>
      </c>
      <c r="B2787" s="20" t="s">
        <v>21</v>
      </c>
      <c r="C2787" s="20" t="s">
        <v>457</v>
      </c>
      <c r="D2787" s="20" t="s">
        <v>7733</v>
      </c>
      <c r="E2787" s="20" t="s">
        <v>7802</v>
      </c>
      <c r="F2787" s="20">
        <f t="shared" si="50"/>
        <v>1</v>
      </c>
      <c r="G2787" s="20" t="str">
        <f t="shared" si="51"/>
        <v>03/13/202601:54:05</v>
      </c>
      <c r="H2787" s="20" t="s">
        <v>7733</v>
      </c>
      <c r="I2787" s="21">
        <v>46094</v>
      </c>
      <c r="J2787" s="21" t="str">
        <f t="shared" si="52"/>
        <v>WD</v>
      </c>
      <c r="K2787" s="20" t="s">
        <v>7803</v>
      </c>
      <c r="L2787" s="20">
        <f t="shared" si="53"/>
        <v>1</v>
      </c>
      <c r="M2787" s="20" t="s">
        <v>26</v>
      </c>
      <c r="N2787" s="22">
        <f t="shared" si="54"/>
        <v>8.6226851851851916E-3</v>
      </c>
      <c r="O2787" s="23">
        <v>71250</v>
      </c>
      <c r="P2787" s="24">
        <f>VLOOKUP(O2787,'CPT to wRVU'!$A$1:$C$9660,3,FALSE)</f>
        <v>1.08</v>
      </c>
      <c r="Q2787" s="28"/>
      <c r="R2787" s="28"/>
      <c r="S2787" s="28"/>
      <c r="T2787" s="28"/>
    </row>
    <row r="2788" spans="1:20" ht="27" customHeight="1" x14ac:dyDescent="0.2">
      <c r="A2788" s="19" t="s">
        <v>7804</v>
      </c>
      <c r="B2788" s="20" t="s">
        <v>40</v>
      </c>
      <c r="C2788" s="20" t="s">
        <v>564</v>
      </c>
      <c r="D2788" s="20" t="s">
        <v>7733</v>
      </c>
      <c r="E2788" s="20" t="s">
        <v>7805</v>
      </c>
      <c r="F2788" s="20">
        <f t="shared" si="50"/>
        <v>1</v>
      </c>
      <c r="G2788" s="20" t="str">
        <f t="shared" si="51"/>
        <v>03/13/202602:02:46</v>
      </c>
      <c r="H2788" s="20" t="s">
        <v>7733</v>
      </c>
      <c r="I2788" s="21">
        <v>46094</v>
      </c>
      <c r="J2788" s="21" t="str">
        <f t="shared" si="52"/>
        <v>WD</v>
      </c>
      <c r="K2788" s="20" t="s">
        <v>7806</v>
      </c>
      <c r="L2788" s="20">
        <f t="shared" si="53"/>
        <v>2</v>
      </c>
      <c r="M2788" s="20" t="s">
        <v>26</v>
      </c>
      <c r="N2788" s="22">
        <f t="shared" si="54"/>
        <v>1.6921296296296295E-2</v>
      </c>
      <c r="O2788" s="23">
        <v>74019</v>
      </c>
      <c r="P2788" s="24">
        <f>VLOOKUP(O2788,'CPT to wRVU'!$A$1:$C$9660,3,FALSE)</f>
        <v>0.23</v>
      </c>
      <c r="Q2788" s="25"/>
      <c r="R2788" s="25">
        <f>SUM(P2788:P2795)</f>
        <v>11.260000000000002</v>
      </c>
      <c r="S2788" s="26">
        <f>(R2788*65)-550</f>
        <v>181.90000000000009</v>
      </c>
      <c r="T2788" s="25"/>
    </row>
    <row r="2789" spans="1:20" ht="27" customHeight="1" x14ac:dyDescent="0.2">
      <c r="A2789" s="19" t="s">
        <v>7807</v>
      </c>
      <c r="B2789" s="20" t="s">
        <v>21</v>
      </c>
      <c r="C2789" s="20" t="s">
        <v>28</v>
      </c>
      <c r="D2789" s="20" t="s">
        <v>7733</v>
      </c>
      <c r="E2789" s="20" t="s">
        <v>7808</v>
      </c>
      <c r="F2789" s="20">
        <f t="shared" si="50"/>
        <v>1</v>
      </c>
      <c r="G2789" s="20" t="str">
        <f t="shared" si="51"/>
        <v>03/13/202602:04:03</v>
      </c>
      <c r="H2789" s="20" t="s">
        <v>7733</v>
      </c>
      <c r="I2789" s="21">
        <v>46094</v>
      </c>
      <c r="J2789" s="21" t="str">
        <f t="shared" si="52"/>
        <v>WD</v>
      </c>
      <c r="K2789" s="20" t="s">
        <v>5851</v>
      </c>
      <c r="L2789" s="20">
        <f t="shared" si="53"/>
        <v>2</v>
      </c>
      <c r="M2789" s="20" t="s">
        <v>26</v>
      </c>
      <c r="N2789" s="22">
        <f t="shared" si="54"/>
        <v>6.0300925925926008E-3</v>
      </c>
      <c r="O2789" s="23">
        <v>70450</v>
      </c>
      <c r="P2789" s="24">
        <f>VLOOKUP(O2789,'CPT to wRVU'!$A$1:$C$9660,3,FALSE)</f>
        <v>0.85</v>
      </c>
      <c r="Q2789" s="28"/>
      <c r="R2789" s="28"/>
      <c r="S2789" s="28"/>
      <c r="T2789" s="28"/>
    </row>
    <row r="2790" spans="1:20" ht="27" customHeight="1" x14ac:dyDescent="0.2">
      <c r="A2790" s="19" t="s">
        <v>7809</v>
      </c>
      <c r="B2790" s="20" t="s">
        <v>21</v>
      </c>
      <c r="C2790" s="20" t="s">
        <v>457</v>
      </c>
      <c r="D2790" s="20" t="s">
        <v>7374</v>
      </c>
      <c r="E2790" s="20" t="s">
        <v>7810</v>
      </c>
      <c r="F2790" s="20">
        <f t="shared" si="50"/>
        <v>23</v>
      </c>
      <c r="G2790" s="20" t="str">
        <f t="shared" si="51"/>
        <v>03/13/202602:20:59</v>
      </c>
      <c r="H2790" s="20" t="s">
        <v>7733</v>
      </c>
      <c r="I2790" s="21">
        <v>46094</v>
      </c>
      <c r="J2790" s="21" t="str">
        <f t="shared" si="52"/>
        <v>WD</v>
      </c>
      <c r="K2790" s="20" t="s">
        <v>7811</v>
      </c>
      <c r="L2790" s="20">
        <f t="shared" si="53"/>
        <v>2</v>
      </c>
      <c r="M2790" s="20" t="s">
        <v>26</v>
      </c>
      <c r="N2790" s="22">
        <f t="shared" si="54"/>
        <v>0.13383101851851853</v>
      </c>
      <c r="O2790" s="23">
        <v>71250</v>
      </c>
      <c r="P2790" s="24">
        <f>VLOOKUP(O2790,'CPT to wRVU'!$A$1:$C$9660,3,FALSE)</f>
        <v>1.08</v>
      </c>
      <c r="Q2790" s="25"/>
      <c r="R2790" s="25"/>
      <c r="S2790" s="25"/>
      <c r="T2790" s="25"/>
    </row>
    <row r="2791" spans="1:20" ht="27" customHeight="1" x14ac:dyDescent="0.2">
      <c r="A2791" s="19" t="s">
        <v>7812</v>
      </c>
      <c r="B2791" s="20" t="s">
        <v>21</v>
      </c>
      <c r="C2791" s="20" t="s">
        <v>80</v>
      </c>
      <c r="D2791" s="20" t="s">
        <v>7733</v>
      </c>
      <c r="E2791" s="20" t="s">
        <v>7776</v>
      </c>
      <c r="F2791" s="20">
        <f t="shared" si="50"/>
        <v>1</v>
      </c>
      <c r="G2791" s="20" t="str">
        <f t="shared" si="51"/>
        <v>03/13/202602:28:29</v>
      </c>
      <c r="H2791" s="20" t="s">
        <v>7733</v>
      </c>
      <c r="I2791" s="21">
        <v>46094</v>
      </c>
      <c r="J2791" s="21" t="str">
        <f t="shared" si="52"/>
        <v>WD</v>
      </c>
      <c r="K2791" s="20" t="s">
        <v>7813</v>
      </c>
      <c r="L2791" s="20">
        <f t="shared" si="53"/>
        <v>2</v>
      </c>
      <c r="M2791" s="20" t="s">
        <v>26</v>
      </c>
      <c r="N2791" s="22">
        <f t="shared" si="54"/>
        <v>5.4837962962962963E-2</v>
      </c>
      <c r="O2791" s="23">
        <v>71275</v>
      </c>
      <c r="P2791" s="24">
        <f>VLOOKUP(O2791,'CPT to wRVU'!$A$1:$C$9660,3,FALSE)</f>
        <v>1.82</v>
      </c>
      <c r="Q2791" s="28"/>
      <c r="R2791" s="28"/>
      <c r="S2791" s="28"/>
      <c r="T2791" s="28"/>
    </row>
    <row r="2792" spans="1:20" ht="27" customHeight="1" x14ac:dyDescent="0.2">
      <c r="A2792" s="19" t="s">
        <v>7814</v>
      </c>
      <c r="B2792" s="20" t="s">
        <v>21</v>
      </c>
      <c r="C2792" s="20" t="s">
        <v>22</v>
      </c>
      <c r="D2792" s="20" t="s">
        <v>7733</v>
      </c>
      <c r="E2792" s="20" t="s">
        <v>7815</v>
      </c>
      <c r="F2792" s="20">
        <f t="shared" si="50"/>
        <v>1</v>
      </c>
      <c r="G2792" s="20" t="str">
        <f t="shared" si="51"/>
        <v>03/13/202602:34:44</v>
      </c>
      <c r="H2792" s="20" t="s">
        <v>7733</v>
      </c>
      <c r="I2792" s="21">
        <v>46094</v>
      </c>
      <c r="J2792" s="21" t="str">
        <f t="shared" si="52"/>
        <v>WD</v>
      </c>
      <c r="K2792" s="20" t="s">
        <v>7816</v>
      </c>
      <c r="L2792" s="20">
        <f t="shared" si="53"/>
        <v>2</v>
      </c>
      <c r="M2792" s="20" t="s">
        <v>26</v>
      </c>
      <c r="N2792" s="22">
        <f t="shared" si="54"/>
        <v>3.6990740740740741E-2</v>
      </c>
      <c r="O2792" s="23">
        <v>74177</v>
      </c>
      <c r="P2792" s="24">
        <f>VLOOKUP(O2792,'CPT to wRVU'!$A$1:$C$9660,3,FALSE)</f>
        <v>1.82</v>
      </c>
      <c r="Q2792" s="25"/>
      <c r="R2792" s="25"/>
      <c r="S2792" s="25"/>
      <c r="T2792" s="25"/>
    </row>
    <row r="2793" spans="1:20" ht="27" customHeight="1" x14ac:dyDescent="0.2">
      <c r="A2793" s="19" t="s">
        <v>7817</v>
      </c>
      <c r="B2793" s="20" t="s">
        <v>21</v>
      </c>
      <c r="C2793" s="20" t="s">
        <v>22</v>
      </c>
      <c r="D2793" s="20" t="s">
        <v>7733</v>
      </c>
      <c r="E2793" s="20" t="s">
        <v>7818</v>
      </c>
      <c r="F2793" s="20">
        <f t="shared" si="50"/>
        <v>1</v>
      </c>
      <c r="G2793" s="20" t="str">
        <f t="shared" si="51"/>
        <v>03/13/202602:40:37</v>
      </c>
      <c r="H2793" s="20" t="s">
        <v>7733</v>
      </c>
      <c r="I2793" s="21">
        <v>46094</v>
      </c>
      <c r="J2793" s="21" t="str">
        <f t="shared" si="52"/>
        <v>WD</v>
      </c>
      <c r="K2793" s="20" t="s">
        <v>7819</v>
      </c>
      <c r="L2793" s="20">
        <f t="shared" si="53"/>
        <v>2</v>
      </c>
      <c r="M2793" s="20" t="s">
        <v>26</v>
      </c>
      <c r="N2793" s="22">
        <f t="shared" si="54"/>
        <v>3.2789351851851847E-2</v>
      </c>
      <c r="O2793" s="23">
        <v>74177</v>
      </c>
      <c r="P2793" s="24">
        <f>VLOOKUP(O2793,'CPT to wRVU'!$A$1:$C$9660,3,FALSE)</f>
        <v>1.82</v>
      </c>
      <c r="Q2793" s="28"/>
      <c r="R2793" s="28"/>
      <c r="S2793" s="28"/>
      <c r="T2793" s="28"/>
    </row>
    <row r="2794" spans="1:20" ht="27" customHeight="1" x14ac:dyDescent="0.2">
      <c r="A2794" s="19" t="s">
        <v>7820</v>
      </c>
      <c r="B2794" s="20" t="s">
        <v>21</v>
      </c>
      <c r="C2794" s="20" t="s">
        <v>22</v>
      </c>
      <c r="D2794" s="20" t="s">
        <v>7733</v>
      </c>
      <c r="E2794" s="20" t="s">
        <v>7821</v>
      </c>
      <c r="F2794" s="20">
        <f t="shared" si="50"/>
        <v>2</v>
      </c>
      <c r="G2794" s="20" t="str">
        <f t="shared" si="51"/>
        <v>03/13/202602:44:06</v>
      </c>
      <c r="H2794" s="20" t="s">
        <v>7733</v>
      </c>
      <c r="I2794" s="21">
        <v>46094</v>
      </c>
      <c r="J2794" s="21" t="str">
        <f t="shared" si="52"/>
        <v>WD</v>
      </c>
      <c r="K2794" s="20" t="s">
        <v>7822</v>
      </c>
      <c r="L2794" s="20">
        <f t="shared" si="53"/>
        <v>2</v>
      </c>
      <c r="M2794" s="20" t="s">
        <v>26</v>
      </c>
      <c r="N2794" s="22">
        <f t="shared" si="54"/>
        <v>2.1724537037037028E-2</v>
      </c>
      <c r="O2794" s="23">
        <v>74177</v>
      </c>
      <c r="P2794" s="24">
        <f>VLOOKUP(O2794,'CPT to wRVU'!$A$1:$C$9660,3,FALSE)</f>
        <v>1.82</v>
      </c>
      <c r="Q2794" s="25"/>
      <c r="R2794" s="25"/>
      <c r="S2794" s="25"/>
      <c r="T2794" s="25"/>
    </row>
    <row r="2795" spans="1:20" ht="27" customHeight="1" x14ac:dyDescent="0.2">
      <c r="A2795" s="19" t="s">
        <v>7823</v>
      </c>
      <c r="B2795" s="20" t="s">
        <v>21</v>
      </c>
      <c r="C2795" s="20" t="s">
        <v>22</v>
      </c>
      <c r="D2795" s="20" t="s">
        <v>7733</v>
      </c>
      <c r="E2795" s="20" t="s">
        <v>7824</v>
      </c>
      <c r="F2795" s="20">
        <f t="shared" si="50"/>
        <v>2</v>
      </c>
      <c r="G2795" s="20" t="str">
        <f t="shared" si="51"/>
        <v>03/13/202602:54:24</v>
      </c>
      <c r="H2795" s="20" t="s">
        <v>7733</v>
      </c>
      <c r="I2795" s="21">
        <v>46094</v>
      </c>
      <c r="J2795" s="21" t="str">
        <f t="shared" si="52"/>
        <v>WD</v>
      </c>
      <c r="K2795" s="20" t="s">
        <v>7825</v>
      </c>
      <c r="L2795" s="20">
        <f t="shared" si="53"/>
        <v>2</v>
      </c>
      <c r="M2795" s="20" t="s">
        <v>26</v>
      </c>
      <c r="N2795" s="22">
        <f t="shared" si="54"/>
        <v>2.0173611111111114E-2</v>
      </c>
      <c r="O2795" s="23">
        <v>74177</v>
      </c>
      <c r="P2795" s="24">
        <f>VLOOKUP(O2795,'CPT to wRVU'!$A$1:$C$9660,3,FALSE)</f>
        <v>1.82</v>
      </c>
      <c r="Q2795" s="28"/>
      <c r="R2795" s="28"/>
      <c r="S2795" s="28"/>
      <c r="T2795" s="28"/>
    </row>
    <row r="2796" spans="1:20" ht="27" customHeight="1" x14ac:dyDescent="0.2">
      <c r="A2796" s="19" t="s">
        <v>7826</v>
      </c>
      <c r="B2796" s="20" t="s">
        <v>21</v>
      </c>
      <c r="C2796" s="20" t="s">
        <v>28</v>
      </c>
      <c r="D2796" s="20" t="s">
        <v>7733</v>
      </c>
      <c r="E2796" s="20" t="s">
        <v>7827</v>
      </c>
      <c r="F2796" s="20">
        <f t="shared" si="50"/>
        <v>2</v>
      </c>
      <c r="G2796" s="20" t="str">
        <f t="shared" si="51"/>
        <v>03/13/202603:03:01</v>
      </c>
      <c r="H2796" s="20" t="s">
        <v>7733</v>
      </c>
      <c r="I2796" s="21">
        <v>46094</v>
      </c>
      <c r="J2796" s="21" t="str">
        <f t="shared" si="52"/>
        <v>WD</v>
      </c>
      <c r="K2796" s="20" t="s">
        <v>7828</v>
      </c>
      <c r="L2796" s="20">
        <f t="shared" si="53"/>
        <v>3</v>
      </c>
      <c r="M2796" s="20" t="s">
        <v>26</v>
      </c>
      <c r="N2796" s="22">
        <f t="shared" si="54"/>
        <v>7.9050925925926024E-3</v>
      </c>
      <c r="O2796" s="23">
        <v>70450</v>
      </c>
      <c r="P2796" s="24">
        <f>VLOOKUP(O2796,'CPT to wRVU'!$A$1:$C$9660,3,FALSE)</f>
        <v>0.85</v>
      </c>
      <c r="Q2796" s="25"/>
      <c r="R2796" s="25">
        <f>SUM(P2796:P2810)</f>
        <v>9.1499999999999986</v>
      </c>
      <c r="S2796" s="26">
        <f>(R2796*65)-550</f>
        <v>44.749999999999886</v>
      </c>
      <c r="T2796" s="25"/>
    </row>
    <row r="2797" spans="1:20" ht="27" customHeight="1" x14ac:dyDescent="0.2">
      <c r="A2797" s="19" t="s">
        <v>7829</v>
      </c>
      <c r="B2797" s="20" t="s">
        <v>171</v>
      </c>
      <c r="C2797" s="20" t="s">
        <v>408</v>
      </c>
      <c r="D2797" s="20" t="s">
        <v>7733</v>
      </c>
      <c r="E2797" s="20" t="s">
        <v>7830</v>
      </c>
      <c r="F2797" s="20">
        <f t="shared" si="50"/>
        <v>2</v>
      </c>
      <c r="G2797" s="20" t="str">
        <f t="shared" si="51"/>
        <v>03/13/202603:08:40</v>
      </c>
      <c r="H2797" s="20" t="s">
        <v>7733</v>
      </c>
      <c r="I2797" s="21">
        <v>46094</v>
      </c>
      <c r="J2797" s="21" t="str">
        <f t="shared" si="52"/>
        <v>WD</v>
      </c>
      <c r="K2797" s="20" t="s">
        <v>7831</v>
      </c>
      <c r="L2797" s="20">
        <f t="shared" si="53"/>
        <v>3</v>
      </c>
      <c r="M2797" s="20" t="s">
        <v>26</v>
      </c>
      <c r="N2797" s="22">
        <f t="shared" si="54"/>
        <v>2.3449074074074067E-2</v>
      </c>
      <c r="O2797" s="23">
        <v>76770</v>
      </c>
      <c r="P2797" s="24">
        <f>VLOOKUP(O2797,'CPT to wRVU'!$A$1:$C$9660,3,FALSE)</f>
        <v>0.74</v>
      </c>
      <c r="Q2797" s="28"/>
      <c r="R2797" s="28"/>
      <c r="S2797" s="28"/>
      <c r="T2797" s="28"/>
    </row>
    <row r="2798" spans="1:20" ht="27" customHeight="1" x14ac:dyDescent="0.2">
      <c r="A2798" s="19" t="s">
        <v>7832</v>
      </c>
      <c r="B2798" s="20" t="s">
        <v>40</v>
      </c>
      <c r="C2798" s="20" t="s">
        <v>41</v>
      </c>
      <c r="D2798" s="20" t="s">
        <v>7733</v>
      </c>
      <c r="E2798" s="20" t="s">
        <v>7833</v>
      </c>
      <c r="F2798" s="20">
        <f t="shared" si="50"/>
        <v>3</v>
      </c>
      <c r="G2798" s="20" t="str">
        <f t="shared" si="51"/>
        <v>03/13/202603:18:14</v>
      </c>
      <c r="H2798" s="20" t="s">
        <v>7733</v>
      </c>
      <c r="I2798" s="21">
        <v>46094</v>
      </c>
      <c r="J2798" s="21" t="str">
        <f t="shared" si="52"/>
        <v>WD</v>
      </c>
      <c r="K2798" s="20" t="s">
        <v>7834</v>
      </c>
      <c r="L2798" s="20">
        <f t="shared" si="53"/>
        <v>3</v>
      </c>
      <c r="M2798" s="20" t="s">
        <v>26</v>
      </c>
      <c r="N2798" s="22">
        <f t="shared" si="54"/>
        <v>6.9560185185185142E-3</v>
      </c>
      <c r="O2798" s="23">
        <v>71046</v>
      </c>
      <c r="P2798" s="24">
        <f>VLOOKUP(O2798,'CPT to wRVU'!$A$1:$C$9660,3,FALSE)</f>
        <v>0.22</v>
      </c>
      <c r="Q2798" s="25"/>
      <c r="R2798" s="25"/>
      <c r="S2798" s="25"/>
      <c r="T2798" s="25"/>
    </row>
    <row r="2799" spans="1:20" ht="27" customHeight="1" x14ac:dyDescent="0.2">
      <c r="A2799" s="19" t="s">
        <v>7835</v>
      </c>
      <c r="B2799" s="20" t="s">
        <v>163</v>
      </c>
      <c r="C2799" s="20" t="s">
        <v>222</v>
      </c>
      <c r="D2799" s="20" t="s">
        <v>7733</v>
      </c>
      <c r="E2799" s="20" t="s">
        <v>7836</v>
      </c>
      <c r="F2799" s="20">
        <f t="shared" si="50"/>
        <v>2</v>
      </c>
      <c r="G2799" s="20" t="str">
        <f t="shared" si="51"/>
        <v>03/13/202603:19:12</v>
      </c>
      <c r="H2799" s="20" t="s">
        <v>7733</v>
      </c>
      <c r="I2799" s="21">
        <v>46094</v>
      </c>
      <c r="J2799" s="21" t="str">
        <f t="shared" si="52"/>
        <v>WD</v>
      </c>
      <c r="K2799" s="20" t="s">
        <v>7837</v>
      </c>
      <c r="L2799" s="20">
        <f t="shared" si="53"/>
        <v>3</v>
      </c>
      <c r="M2799" s="20" t="s">
        <v>26</v>
      </c>
      <c r="N2799" s="22">
        <f t="shared" si="54"/>
        <v>3.8657407407407404E-2</v>
      </c>
      <c r="O2799" s="23">
        <v>70551</v>
      </c>
      <c r="P2799" s="24">
        <f>VLOOKUP(O2799,'CPT to wRVU'!$A$1:$C$9660,3,FALSE)</f>
        <v>1.48</v>
      </c>
      <c r="Q2799" s="28"/>
      <c r="R2799" s="28"/>
      <c r="S2799" s="28"/>
      <c r="T2799" s="28"/>
    </row>
    <row r="2800" spans="1:20" ht="27" customHeight="1" x14ac:dyDescent="0.2">
      <c r="A2800" s="19" t="s">
        <v>7838</v>
      </c>
      <c r="B2800" s="20" t="s">
        <v>40</v>
      </c>
      <c r="C2800" s="20" t="s">
        <v>110</v>
      </c>
      <c r="D2800" s="20" t="s">
        <v>7733</v>
      </c>
      <c r="E2800" s="20" t="s">
        <v>2156</v>
      </c>
      <c r="F2800" s="20">
        <f t="shared" si="50"/>
        <v>2</v>
      </c>
      <c r="G2800" s="20" t="str">
        <f t="shared" si="51"/>
        <v>03/13/202603:27:44</v>
      </c>
      <c r="H2800" s="20" t="s">
        <v>7733</v>
      </c>
      <c r="I2800" s="21">
        <v>46094</v>
      </c>
      <c r="J2800" s="21" t="str">
        <f t="shared" si="52"/>
        <v>WD</v>
      </c>
      <c r="K2800" s="20" t="s">
        <v>7839</v>
      </c>
      <c r="L2800" s="20">
        <f t="shared" si="53"/>
        <v>3</v>
      </c>
      <c r="M2800" s="20" t="s">
        <v>26</v>
      </c>
      <c r="N2800" s="22">
        <f t="shared" si="54"/>
        <v>5.4953703703703699E-2</v>
      </c>
      <c r="O2800" s="23">
        <v>74018</v>
      </c>
      <c r="P2800" s="24">
        <f>VLOOKUP(O2800,'CPT to wRVU'!$A$1:$C$9660,3,FALSE)</f>
        <v>0.18</v>
      </c>
      <c r="Q2800" s="25"/>
      <c r="R2800" s="25"/>
      <c r="S2800" s="25"/>
      <c r="T2800" s="25"/>
    </row>
    <row r="2801" spans="1:20" ht="27" customHeight="1" x14ac:dyDescent="0.2">
      <c r="A2801" s="19" t="s">
        <v>7840</v>
      </c>
      <c r="B2801" s="20" t="s">
        <v>21</v>
      </c>
      <c r="C2801" s="20" t="s">
        <v>28</v>
      </c>
      <c r="D2801" s="20" t="s">
        <v>7733</v>
      </c>
      <c r="E2801" s="20" t="s">
        <v>7841</v>
      </c>
      <c r="F2801" s="20">
        <f t="shared" si="50"/>
        <v>3</v>
      </c>
      <c r="G2801" s="20" t="str">
        <f t="shared" si="51"/>
        <v>03/13/202603:32:52</v>
      </c>
      <c r="H2801" s="20" t="s">
        <v>7733</v>
      </c>
      <c r="I2801" s="21">
        <v>46094</v>
      </c>
      <c r="J2801" s="21" t="str">
        <f t="shared" si="52"/>
        <v>WD</v>
      </c>
      <c r="K2801" s="20" t="s">
        <v>7842</v>
      </c>
      <c r="L2801" s="20">
        <f t="shared" si="53"/>
        <v>3</v>
      </c>
      <c r="M2801" s="20" t="s">
        <v>26</v>
      </c>
      <c r="N2801" s="22">
        <f t="shared" si="54"/>
        <v>5.3703703703703864E-3</v>
      </c>
      <c r="O2801" s="23">
        <v>70450</v>
      </c>
      <c r="P2801" s="24">
        <f>VLOOKUP(O2801,'CPT to wRVU'!$A$1:$C$9660,3,FALSE)</f>
        <v>0.85</v>
      </c>
      <c r="Q2801" s="28"/>
      <c r="R2801" s="28"/>
      <c r="S2801" s="28"/>
      <c r="T2801" s="28"/>
    </row>
    <row r="2802" spans="1:20" ht="27" customHeight="1" x14ac:dyDescent="0.2">
      <c r="A2802" s="19" t="s">
        <v>7843</v>
      </c>
      <c r="B2802" s="20" t="s">
        <v>21</v>
      </c>
      <c r="C2802" s="20" t="s">
        <v>1016</v>
      </c>
      <c r="D2802" s="20" t="s">
        <v>7733</v>
      </c>
      <c r="E2802" s="20" t="s">
        <v>7844</v>
      </c>
      <c r="F2802" s="20">
        <f t="shared" si="50"/>
        <v>3</v>
      </c>
      <c r="G2802" s="20" t="str">
        <f t="shared" si="51"/>
        <v>03/13/202603:33:54</v>
      </c>
      <c r="H2802" s="20" t="s">
        <v>7733</v>
      </c>
      <c r="I2802" s="21">
        <v>46094</v>
      </c>
      <c r="J2802" s="21" t="str">
        <f t="shared" si="52"/>
        <v>WD</v>
      </c>
      <c r="K2802" s="20" t="s">
        <v>7845</v>
      </c>
      <c r="L2802" s="20">
        <f t="shared" si="53"/>
        <v>3</v>
      </c>
      <c r="M2802" s="20" t="s">
        <v>26</v>
      </c>
      <c r="N2802" s="22">
        <f t="shared" si="54"/>
        <v>5.1736111111110872E-3</v>
      </c>
      <c r="O2802" s="23">
        <v>74176</v>
      </c>
      <c r="P2802" s="24">
        <f>VLOOKUP(O2802,'CPT to wRVU'!$A$1:$C$9660,3,FALSE)</f>
        <v>1.74</v>
      </c>
      <c r="Q2802" s="25"/>
      <c r="R2802" s="25"/>
      <c r="S2802" s="25"/>
      <c r="T2802" s="25"/>
    </row>
    <row r="2803" spans="1:20" ht="27" customHeight="1" x14ac:dyDescent="0.2">
      <c r="A2803" s="19" t="s">
        <v>7846</v>
      </c>
      <c r="B2803" s="20" t="s">
        <v>40</v>
      </c>
      <c r="C2803" s="20" t="s">
        <v>535</v>
      </c>
      <c r="D2803" s="20" t="s">
        <v>7733</v>
      </c>
      <c r="E2803" s="20" t="s">
        <v>7847</v>
      </c>
      <c r="F2803" s="20">
        <f t="shared" si="50"/>
        <v>3</v>
      </c>
      <c r="G2803" s="20" t="str">
        <f t="shared" si="51"/>
        <v>03/13/202603:37:26</v>
      </c>
      <c r="H2803" s="20" t="s">
        <v>7733</v>
      </c>
      <c r="I2803" s="21">
        <v>46094</v>
      </c>
      <c r="J2803" s="21" t="str">
        <f t="shared" si="52"/>
        <v>WD</v>
      </c>
      <c r="K2803" s="20" t="s">
        <v>7848</v>
      </c>
      <c r="L2803" s="20">
        <f t="shared" si="53"/>
        <v>3</v>
      </c>
      <c r="M2803" s="20" t="s">
        <v>26</v>
      </c>
      <c r="N2803" s="22">
        <f t="shared" si="54"/>
        <v>3.8773148148148195E-3</v>
      </c>
      <c r="O2803" s="23">
        <v>73502</v>
      </c>
      <c r="P2803" s="24">
        <f>VLOOKUP(O2803,'CPT to wRVU'!$A$1:$C$9660,3,FALSE)</f>
        <v>0.22</v>
      </c>
      <c r="Q2803" s="28"/>
      <c r="R2803" s="28"/>
      <c r="S2803" s="28"/>
      <c r="T2803" s="28"/>
    </row>
    <row r="2804" spans="1:20" ht="16.5" customHeight="1" x14ac:dyDescent="0.2">
      <c r="A2804" s="19" t="s">
        <v>7849</v>
      </c>
      <c r="B2804" s="20" t="s">
        <v>40</v>
      </c>
      <c r="C2804" s="20" t="s">
        <v>110</v>
      </c>
      <c r="D2804" s="20" t="s">
        <v>7733</v>
      </c>
      <c r="E2804" s="20" t="s">
        <v>7850</v>
      </c>
      <c r="F2804" s="20">
        <f t="shared" si="50"/>
        <v>3</v>
      </c>
      <c r="G2804" s="20" t="str">
        <f t="shared" si="51"/>
        <v>03/13/202603:37:47</v>
      </c>
      <c r="H2804" s="20" t="s">
        <v>7733</v>
      </c>
      <c r="I2804" s="21">
        <v>46094</v>
      </c>
      <c r="J2804" s="21" t="str">
        <f t="shared" si="52"/>
        <v>WD</v>
      </c>
      <c r="K2804" s="20" t="s">
        <v>7851</v>
      </c>
      <c r="L2804" s="20">
        <f t="shared" si="53"/>
        <v>3</v>
      </c>
      <c r="M2804" s="20" t="s">
        <v>26</v>
      </c>
      <c r="N2804" s="22">
        <f t="shared" si="54"/>
        <v>4.4328703703703787E-3</v>
      </c>
      <c r="O2804" s="23">
        <v>74018</v>
      </c>
      <c r="P2804" s="24">
        <f>VLOOKUP(O2804,'CPT to wRVU'!$A$1:$C$9660,3,FALSE)</f>
        <v>0.18</v>
      </c>
      <c r="Q2804" s="25"/>
      <c r="R2804" s="25"/>
      <c r="S2804" s="25"/>
      <c r="T2804" s="25"/>
    </row>
    <row r="2805" spans="1:20" ht="16.5" customHeight="1" x14ac:dyDescent="0.2">
      <c r="A2805" s="19" t="s">
        <v>7852</v>
      </c>
      <c r="B2805" s="20" t="s">
        <v>40</v>
      </c>
      <c r="C2805" s="20" t="s">
        <v>61</v>
      </c>
      <c r="D2805" s="20" t="s">
        <v>7733</v>
      </c>
      <c r="E2805" s="20" t="s">
        <v>7853</v>
      </c>
      <c r="F2805" s="20">
        <f t="shared" si="50"/>
        <v>1</v>
      </c>
      <c r="G2805" s="20" t="str">
        <f t="shared" si="51"/>
        <v>03/13/202603:40:47</v>
      </c>
      <c r="H2805" s="20" t="s">
        <v>7733</v>
      </c>
      <c r="I2805" s="21">
        <v>46094</v>
      </c>
      <c r="J2805" s="21" t="str">
        <f t="shared" si="52"/>
        <v>WD</v>
      </c>
      <c r="K2805" s="20" t="s">
        <v>7854</v>
      </c>
      <c r="L2805" s="20">
        <f t="shared" si="53"/>
        <v>3</v>
      </c>
      <c r="M2805" s="20" t="s">
        <v>26</v>
      </c>
      <c r="N2805" s="22">
        <f t="shared" si="54"/>
        <v>8.7222222222222215E-2</v>
      </c>
      <c r="O2805" s="23">
        <v>71045</v>
      </c>
      <c r="P2805" s="24">
        <f>VLOOKUP(O2805,'CPT to wRVU'!$A$1:$C$9660,3,FALSE)</f>
        <v>0.18</v>
      </c>
      <c r="Q2805" s="28"/>
      <c r="R2805" s="28"/>
      <c r="S2805" s="28"/>
      <c r="T2805" s="28"/>
    </row>
    <row r="2806" spans="1:20" ht="27" customHeight="1" x14ac:dyDescent="0.2">
      <c r="A2806" s="19" t="s">
        <v>7855</v>
      </c>
      <c r="B2806" s="20" t="s">
        <v>21</v>
      </c>
      <c r="C2806" s="20" t="s">
        <v>22</v>
      </c>
      <c r="D2806" s="20" t="s">
        <v>7733</v>
      </c>
      <c r="E2806" s="20" t="s">
        <v>7856</v>
      </c>
      <c r="F2806" s="20">
        <f t="shared" si="50"/>
        <v>3</v>
      </c>
      <c r="G2806" s="20" t="str">
        <f t="shared" si="51"/>
        <v>03/13/202603:41:29</v>
      </c>
      <c r="H2806" s="20" t="s">
        <v>7733</v>
      </c>
      <c r="I2806" s="21">
        <v>46094</v>
      </c>
      <c r="J2806" s="21" t="str">
        <f t="shared" si="52"/>
        <v>WD</v>
      </c>
      <c r="K2806" s="20" t="s">
        <v>7857</v>
      </c>
      <c r="L2806" s="20">
        <f t="shared" si="53"/>
        <v>3</v>
      </c>
      <c r="M2806" s="20" t="s">
        <v>26</v>
      </c>
      <c r="N2806" s="22">
        <f t="shared" si="54"/>
        <v>2.7314814814814736E-3</v>
      </c>
      <c r="O2806" s="23">
        <v>74177</v>
      </c>
      <c r="P2806" s="24">
        <f>VLOOKUP(O2806,'CPT to wRVU'!$A$1:$C$9660,3,FALSE)</f>
        <v>1.82</v>
      </c>
      <c r="Q2806" s="25"/>
      <c r="R2806" s="25"/>
      <c r="S2806" s="25"/>
      <c r="T2806" s="25"/>
    </row>
    <row r="2807" spans="1:20" ht="27" customHeight="1" x14ac:dyDescent="0.2">
      <c r="A2807" s="19" t="s">
        <v>7858</v>
      </c>
      <c r="B2807" s="20" t="s">
        <v>40</v>
      </c>
      <c r="C2807" s="20" t="s">
        <v>470</v>
      </c>
      <c r="D2807" s="20" t="s">
        <v>7733</v>
      </c>
      <c r="E2807" s="20" t="s">
        <v>7859</v>
      </c>
      <c r="F2807" s="20">
        <f t="shared" ref="F2807:F3061" si="55">HOUR(E2807)</f>
        <v>1</v>
      </c>
      <c r="G2807" s="20" t="str">
        <f t="shared" ref="G2807:G3061" si="56">H2807&amp;K2807</f>
        <v>03/13/202603:41:42</v>
      </c>
      <c r="H2807" s="20" t="s">
        <v>7733</v>
      </c>
      <c r="I2807" s="21">
        <v>46094</v>
      </c>
      <c r="J2807" s="21" t="str">
        <f t="shared" ref="J2807:J3061" si="57">IF(OR(WEEKDAY(I2807)=1,WEEKDAY(I2807)=7),"WE","WD")</f>
        <v>WD</v>
      </c>
      <c r="K2807" s="20" t="s">
        <v>7860</v>
      </c>
      <c r="L2807" s="20">
        <f t="shared" ref="L2807:L3061" si="58">HOUR(K2807)</f>
        <v>3</v>
      </c>
      <c r="M2807" s="20" t="s">
        <v>26</v>
      </c>
      <c r="N2807" s="22">
        <f t="shared" ref="N2807:N3061" si="59">K2807-E2807 +INT(H2807-D2807)</f>
        <v>7.947916666666667E-2</v>
      </c>
      <c r="O2807" s="23">
        <v>71045</v>
      </c>
      <c r="P2807" s="24">
        <f>VLOOKUP(O2807,'CPT to wRVU'!$A$1:$C$9660,3,FALSE)</f>
        <v>0.18</v>
      </c>
      <c r="Q2807" s="28"/>
      <c r="R2807" s="28"/>
      <c r="S2807" s="28"/>
      <c r="T2807" s="28"/>
    </row>
    <row r="2808" spans="1:20" ht="27" customHeight="1" x14ac:dyDescent="0.2">
      <c r="A2808" s="19" t="s">
        <v>7861</v>
      </c>
      <c r="B2808" s="20" t="s">
        <v>40</v>
      </c>
      <c r="C2808" s="20" t="s">
        <v>68</v>
      </c>
      <c r="D2808" s="20" t="s">
        <v>7733</v>
      </c>
      <c r="E2808" s="20" t="s">
        <v>7859</v>
      </c>
      <c r="F2808" s="20">
        <f t="shared" si="55"/>
        <v>1</v>
      </c>
      <c r="G2808" s="20" t="str">
        <f t="shared" si="56"/>
        <v>03/13/202603:43:52</v>
      </c>
      <c r="H2808" s="20" t="s">
        <v>7733</v>
      </c>
      <c r="I2808" s="21">
        <v>46094</v>
      </c>
      <c r="J2808" s="21" t="str">
        <f t="shared" si="57"/>
        <v>WD</v>
      </c>
      <c r="K2808" s="20" t="s">
        <v>7862</v>
      </c>
      <c r="L2808" s="20">
        <f t="shared" si="58"/>
        <v>3</v>
      </c>
      <c r="M2808" s="20" t="s">
        <v>26</v>
      </c>
      <c r="N2808" s="22">
        <f t="shared" si="59"/>
        <v>8.0983796296296304E-2</v>
      </c>
      <c r="O2808" s="23">
        <v>72170</v>
      </c>
      <c r="P2808" s="24">
        <f>VLOOKUP(O2808,'CPT to wRVU'!$A$1:$C$9660,3,FALSE)</f>
        <v>0.17</v>
      </c>
      <c r="Q2808" s="25"/>
      <c r="R2808" s="25"/>
      <c r="S2808" s="25"/>
      <c r="T2808" s="25"/>
    </row>
    <row r="2809" spans="1:20" ht="27" customHeight="1" x14ac:dyDescent="0.2">
      <c r="A2809" s="19" t="s">
        <v>7863</v>
      </c>
      <c r="B2809" s="20" t="s">
        <v>40</v>
      </c>
      <c r="C2809" s="20" t="s">
        <v>2250</v>
      </c>
      <c r="D2809" s="20" t="s">
        <v>7733</v>
      </c>
      <c r="E2809" s="20" t="s">
        <v>7859</v>
      </c>
      <c r="F2809" s="20">
        <f t="shared" si="55"/>
        <v>1</v>
      </c>
      <c r="G2809" s="20" t="str">
        <f t="shared" si="56"/>
        <v>03/13/202603:48:51</v>
      </c>
      <c r="H2809" s="20" t="s">
        <v>7733</v>
      </c>
      <c r="I2809" s="21">
        <v>46094</v>
      </c>
      <c r="J2809" s="21" t="str">
        <f t="shared" si="57"/>
        <v>WD</v>
      </c>
      <c r="K2809" s="20" t="s">
        <v>7864</v>
      </c>
      <c r="L2809" s="20">
        <f t="shared" si="58"/>
        <v>3</v>
      </c>
      <c r="M2809" s="20" t="s">
        <v>26</v>
      </c>
      <c r="N2809" s="22">
        <f t="shared" si="59"/>
        <v>8.4444444444444447E-2</v>
      </c>
      <c r="O2809" s="23">
        <v>73060</v>
      </c>
      <c r="P2809" s="24">
        <f>VLOOKUP(O2809,'CPT to wRVU'!$A$1:$C$9660,3,FALSE)</f>
        <v>0.16</v>
      </c>
      <c r="Q2809" s="28"/>
      <c r="R2809" s="28"/>
      <c r="S2809" s="28"/>
      <c r="T2809" s="28"/>
    </row>
    <row r="2810" spans="1:20" ht="37.5" customHeight="1" x14ac:dyDescent="0.2">
      <c r="A2810" s="19" t="s">
        <v>7865</v>
      </c>
      <c r="B2810" s="20" t="s">
        <v>40</v>
      </c>
      <c r="C2810" s="20" t="s">
        <v>110</v>
      </c>
      <c r="D2810" s="20" t="s">
        <v>7733</v>
      </c>
      <c r="E2810" s="20" t="s">
        <v>7866</v>
      </c>
      <c r="F2810" s="20">
        <f t="shared" si="55"/>
        <v>1</v>
      </c>
      <c r="G2810" s="20" t="str">
        <f t="shared" si="56"/>
        <v>03/13/202603:52:28</v>
      </c>
      <c r="H2810" s="20" t="s">
        <v>7733</v>
      </c>
      <c r="I2810" s="21">
        <v>46094</v>
      </c>
      <c r="J2810" s="21" t="str">
        <f t="shared" si="57"/>
        <v>WD</v>
      </c>
      <c r="K2810" s="20" t="s">
        <v>7867</v>
      </c>
      <c r="L2810" s="20">
        <f t="shared" si="58"/>
        <v>3</v>
      </c>
      <c r="M2810" s="20" t="s">
        <v>26</v>
      </c>
      <c r="N2810" s="22">
        <f t="shared" si="59"/>
        <v>9.5671296296296296E-2</v>
      </c>
      <c r="O2810" s="23">
        <v>74018</v>
      </c>
      <c r="P2810" s="24">
        <f>VLOOKUP(O2810,'CPT to wRVU'!$A$1:$C$9660,3,FALSE)</f>
        <v>0.18</v>
      </c>
      <c r="Q2810" s="25"/>
      <c r="R2810" s="25"/>
      <c r="S2810" s="25"/>
      <c r="T2810" s="25"/>
    </row>
    <row r="2811" spans="1:20" ht="27" customHeight="1" x14ac:dyDescent="0.2">
      <c r="A2811" s="19" t="s">
        <v>7868</v>
      </c>
      <c r="B2811" s="20" t="s">
        <v>40</v>
      </c>
      <c r="C2811" s="20" t="s">
        <v>61</v>
      </c>
      <c r="D2811" s="20" t="s">
        <v>7733</v>
      </c>
      <c r="E2811" s="20" t="s">
        <v>7869</v>
      </c>
      <c r="F2811" s="20">
        <f t="shared" si="55"/>
        <v>1</v>
      </c>
      <c r="G2811" s="20" t="str">
        <f t="shared" si="56"/>
        <v>03/13/202604:00:14</v>
      </c>
      <c r="H2811" s="20" t="s">
        <v>7733</v>
      </c>
      <c r="I2811" s="21">
        <v>46094</v>
      </c>
      <c r="J2811" s="21" t="str">
        <f t="shared" si="57"/>
        <v>WD</v>
      </c>
      <c r="K2811" s="20" t="s">
        <v>7870</v>
      </c>
      <c r="L2811" s="20">
        <f t="shared" si="58"/>
        <v>4</v>
      </c>
      <c r="M2811" s="20" t="s">
        <v>26</v>
      </c>
      <c r="N2811" s="22">
        <f t="shared" si="59"/>
        <v>0.11395833333333333</v>
      </c>
      <c r="O2811" s="23">
        <v>71045</v>
      </c>
      <c r="P2811" s="24">
        <f>VLOOKUP(O2811,'CPT to wRVU'!$A$1:$C$9660,3,FALSE)</f>
        <v>0.18</v>
      </c>
      <c r="Q2811" s="28"/>
      <c r="R2811" s="28">
        <f>SUM(P2811:P2821)</f>
        <v>8.51</v>
      </c>
      <c r="S2811" s="41">
        <f>(R2811*65)-550</f>
        <v>3.1499999999999773</v>
      </c>
      <c r="T2811" s="28"/>
    </row>
    <row r="2812" spans="1:20" ht="27" customHeight="1" x14ac:dyDescent="0.2">
      <c r="A2812" s="35" t="s">
        <v>7871</v>
      </c>
      <c r="B2812" s="36" t="s">
        <v>40</v>
      </c>
      <c r="C2812" s="36" t="s">
        <v>7872</v>
      </c>
      <c r="D2812" s="36" t="s">
        <v>7733</v>
      </c>
      <c r="E2812" s="36" t="s">
        <v>7873</v>
      </c>
      <c r="F2812" s="36">
        <f t="shared" si="55"/>
        <v>0</v>
      </c>
      <c r="G2812" s="36" t="str">
        <f t="shared" si="56"/>
        <v>03/13/202604:01:21</v>
      </c>
      <c r="H2812" s="36" t="s">
        <v>7733</v>
      </c>
      <c r="I2812" s="37">
        <v>46094</v>
      </c>
      <c r="J2812" s="37" t="str">
        <f t="shared" si="57"/>
        <v>WD</v>
      </c>
      <c r="K2812" s="36" t="s">
        <v>7874</v>
      </c>
      <c r="L2812" s="36">
        <f t="shared" si="58"/>
        <v>4</v>
      </c>
      <c r="M2812" s="36" t="s">
        <v>5843</v>
      </c>
      <c r="N2812" s="38">
        <f t="shared" si="59"/>
        <v>0.16062499999999999</v>
      </c>
      <c r="O2812" s="39">
        <v>74019</v>
      </c>
      <c r="P2812" s="40">
        <f>VLOOKUP(O2812,'CPT to wRVU'!$A$1:$C$9660,3,FALSE)</f>
        <v>0.23</v>
      </c>
      <c r="Q2812" s="25"/>
      <c r="R2812" s="25"/>
      <c r="S2812" s="25"/>
      <c r="T2812" s="25"/>
    </row>
    <row r="2813" spans="1:20" ht="27" customHeight="1" x14ac:dyDescent="0.2">
      <c r="A2813" s="29" t="s">
        <v>7875</v>
      </c>
      <c r="B2813" s="30" t="s">
        <v>171</v>
      </c>
      <c r="C2813" s="30" t="s">
        <v>210</v>
      </c>
      <c r="D2813" s="30" t="s">
        <v>7733</v>
      </c>
      <c r="E2813" s="30" t="s">
        <v>7876</v>
      </c>
      <c r="F2813" s="30">
        <f t="shared" si="55"/>
        <v>0</v>
      </c>
      <c r="G2813" s="30" t="str">
        <f t="shared" si="56"/>
        <v>03/13/202604:01:58</v>
      </c>
      <c r="H2813" s="30" t="s">
        <v>7733</v>
      </c>
      <c r="I2813" s="31">
        <v>46094</v>
      </c>
      <c r="J2813" s="31" t="str">
        <f t="shared" si="57"/>
        <v>WD</v>
      </c>
      <c r="K2813" s="30" t="s">
        <v>7877</v>
      </c>
      <c r="L2813" s="30">
        <f t="shared" si="58"/>
        <v>4</v>
      </c>
      <c r="M2813" s="30" t="s">
        <v>5843</v>
      </c>
      <c r="N2813" s="32">
        <f t="shared" si="59"/>
        <v>0.15715277777777778</v>
      </c>
      <c r="O2813" s="33">
        <v>93971</v>
      </c>
      <c r="P2813" s="34">
        <f>VLOOKUP(O2813,'CPT to wRVU'!$A$1:$C$9660,3,FALSE)</f>
        <v>0.45</v>
      </c>
      <c r="Q2813" s="28"/>
      <c r="R2813" s="28"/>
      <c r="S2813" s="28"/>
      <c r="T2813" s="28"/>
    </row>
    <row r="2814" spans="1:20" ht="27" customHeight="1" x14ac:dyDescent="0.2">
      <c r="A2814" s="35" t="s">
        <v>7878</v>
      </c>
      <c r="B2814" s="36" t="s">
        <v>163</v>
      </c>
      <c r="C2814" s="36" t="s">
        <v>164</v>
      </c>
      <c r="D2814" s="36" t="s">
        <v>7733</v>
      </c>
      <c r="E2814" s="36" t="s">
        <v>7879</v>
      </c>
      <c r="F2814" s="36">
        <f t="shared" si="55"/>
        <v>3</v>
      </c>
      <c r="G2814" s="36" t="str">
        <f t="shared" si="56"/>
        <v>03/13/202604:13:46</v>
      </c>
      <c r="H2814" s="36" t="s">
        <v>7733</v>
      </c>
      <c r="I2814" s="37">
        <v>46094</v>
      </c>
      <c r="J2814" s="37" t="str">
        <f t="shared" si="57"/>
        <v>WD</v>
      </c>
      <c r="K2814" s="36" t="s">
        <v>7880</v>
      </c>
      <c r="L2814" s="36">
        <f t="shared" si="58"/>
        <v>4</v>
      </c>
      <c r="M2814" s="36" t="s">
        <v>5843</v>
      </c>
      <c r="N2814" s="38">
        <f t="shared" si="59"/>
        <v>3.1666666666666676E-2</v>
      </c>
      <c r="O2814" s="39">
        <v>70553</v>
      </c>
      <c r="P2814" s="40">
        <f>VLOOKUP(O2814,'CPT to wRVU'!$A$1:$C$9660,3,FALSE)</f>
        <v>2.29</v>
      </c>
      <c r="Q2814" s="25"/>
      <c r="R2814" s="25"/>
      <c r="S2814" s="25"/>
      <c r="T2814" s="25"/>
    </row>
    <row r="2815" spans="1:20" ht="27" customHeight="1" x14ac:dyDescent="0.2">
      <c r="A2815" s="29" t="s">
        <v>7881</v>
      </c>
      <c r="B2815" s="30" t="s">
        <v>40</v>
      </c>
      <c r="C2815" s="30" t="s">
        <v>485</v>
      </c>
      <c r="D2815" s="30" t="s">
        <v>7733</v>
      </c>
      <c r="E2815" s="30" t="s">
        <v>7882</v>
      </c>
      <c r="F2815" s="30">
        <f t="shared" si="55"/>
        <v>3</v>
      </c>
      <c r="G2815" s="30" t="str">
        <f t="shared" si="56"/>
        <v>03/13/202604:14:41</v>
      </c>
      <c r="H2815" s="30" t="s">
        <v>7733</v>
      </c>
      <c r="I2815" s="31">
        <v>46094</v>
      </c>
      <c r="J2815" s="31" t="str">
        <f t="shared" si="57"/>
        <v>WD</v>
      </c>
      <c r="K2815" s="30" t="s">
        <v>7883</v>
      </c>
      <c r="L2815" s="30">
        <f t="shared" si="58"/>
        <v>4</v>
      </c>
      <c r="M2815" s="30" t="s">
        <v>5843</v>
      </c>
      <c r="N2815" s="32">
        <f t="shared" si="59"/>
        <v>1.4942129629629652E-2</v>
      </c>
      <c r="O2815" s="33">
        <v>73030</v>
      </c>
      <c r="P2815" s="34">
        <f>VLOOKUP(O2815,'CPT to wRVU'!$A$1:$C$9660,3,FALSE)</f>
        <v>0.18</v>
      </c>
      <c r="Q2815" s="28"/>
      <c r="R2815" s="28"/>
      <c r="S2815" s="28"/>
      <c r="T2815" s="28"/>
    </row>
    <row r="2816" spans="1:20" ht="27" customHeight="1" x14ac:dyDescent="0.2">
      <c r="A2816" s="35" t="s">
        <v>7884</v>
      </c>
      <c r="B2816" s="36" t="s">
        <v>40</v>
      </c>
      <c r="C2816" s="36" t="s">
        <v>531</v>
      </c>
      <c r="D2816" s="36" t="s">
        <v>7733</v>
      </c>
      <c r="E2816" s="36" t="s">
        <v>7882</v>
      </c>
      <c r="F2816" s="36">
        <f t="shared" si="55"/>
        <v>3</v>
      </c>
      <c r="G2816" s="36" t="str">
        <f t="shared" si="56"/>
        <v>03/13/202604:15:18</v>
      </c>
      <c r="H2816" s="36" t="s">
        <v>7733</v>
      </c>
      <c r="I2816" s="37">
        <v>46094</v>
      </c>
      <c r="J2816" s="37" t="str">
        <f t="shared" si="57"/>
        <v>WD</v>
      </c>
      <c r="K2816" s="36" t="s">
        <v>7885</v>
      </c>
      <c r="L2816" s="36">
        <f t="shared" si="58"/>
        <v>4</v>
      </c>
      <c r="M2816" s="36" t="s">
        <v>5843</v>
      </c>
      <c r="N2816" s="38">
        <f t="shared" si="59"/>
        <v>1.5370370370370368E-2</v>
      </c>
      <c r="O2816" s="39">
        <v>73080</v>
      </c>
      <c r="P2816" s="40">
        <f>VLOOKUP(O2816,'CPT to wRVU'!$A$1:$C$9660,3,FALSE)</f>
        <v>0.17</v>
      </c>
      <c r="Q2816" s="25"/>
      <c r="R2816" s="25"/>
      <c r="S2816" s="25"/>
      <c r="T2816" s="25"/>
    </row>
    <row r="2817" spans="1:20" ht="27" customHeight="1" x14ac:dyDescent="0.2">
      <c r="A2817" s="29" t="s">
        <v>7886</v>
      </c>
      <c r="B2817" s="30" t="s">
        <v>171</v>
      </c>
      <c r="C2817" s="30" t="s">
        <v>3657</v>
      </c>
      <c r="D2817" s="30" t="s">
        <v>7374</v>
      </c>
      <c r="E2817" s="30" t="s">
        <v>7887</v>
      </c>
      <c r="F2817" s="30">
        <f t="shared" si="55"/>
        <v>16</v>
      </c>
      <c r="G2817" s="30" t="str">
        <f t="shared" si="56"/>
        <v>03/13/202604:24:30</v>
      </c>
      <c r="H2817" s="30" t="s">
        <v>7733</v>
      </c>
      <c r="I2817" s="31">
        <v>46094</v>
      </c>
      <c r="J2817" s="31" t="str">
        <f t="shared" si="57"/>
        <v>WD</v>
      </c>
      <c r="K2817" s="30" t="s">
        <v>7888</v>
      </c>
      <c r="L2817" s="30">
        <f t="shared" si="58"/>
        <v>4</v>
      </c>
      <c r="M2817" s="30" t="s">
        <v>5843</v>
      </c>
      <c r="N2817" s="32">
        <f t="shared" si="59"/>
        <v>0.49918981481481484</v>
      </c>
      <c r="O2817" s="33">
        <v>76536</v>
      </c>
      <c r="P2817" s="34">
        <f>VLOOKUP(O2817,'CPT to wRVU'!$A$1:$C$9660,3,FALSE)</f>
        <v>0.56000000000000005</v>
      </c>
      <c r="Q2817" s="28"/>
      <c r="R2817" s="28"/>
      <c r="S2817" s="28"/>
      <c r="T2817" s="28"/>
    </row>
    <row r="2818" spans="1:20" ht="27" customHeight="1" x14ac:dyDescent="0.2">
      <c r="A2818" s="35" t="s">
        <v>7889</v>
      </c>
      <c r="B2818" s="36" t="s">
        <v>171</v>
      </c>
      <c r="C2818" s="36" t="s">
        <v>179</v>
      </c>
      <c r="D2818" s="36" t="s">
        <v>7733</v>
      </c>
      <c r="E2818" s="36" t="s">
        <v>7890</v>
      </c>
      <c r="F2818" s="36">
        <f t="shared" si="55"/>
        <v>4</v>
      </c>
      <c r="G2818" s="36" t="str">
        <f t="shared" si="56"/>
        <v>03/13/202604:28:39</v>
      </c>
      <c r="H2818" s="36" t="s">
        <v>7733</v>
      </c>
      <c r="I2818" s="37">
        <v>46094</v>
      </c>
      <c r="J2818" s="37" t="str">
        <f t="shared" si="57"/>
        <v>WD</v>
      </c>
      <c r="K2818" s="36" t="s">
        <v>7891</v>
      </c>
      <c r="L2818" s="36">
        <f t="shared" si="58"/>
        <v>4</v>
      </c>
      <c r="M2818" s="36" t="s">
        <v>5843</v>
      </c>
      <c r="N2818" s="38">
        <f t="shared" si="59"/>
        <v>1.2615740740740733E-2</v>
      </c>
      <c r="O2818" s="39">
        <v>76705</v>
      </c>
      <c r="P2818" s="40">
        <f>VLOOKUP(O2818,'CPT to wRVU'!$A$1:$C$9660,3,FALSE)</f>
        <v>0.59</v>
      </c>
      <c r="Q2818" s="25"/>
      <c r="R2818" s="25"/>
      <c r="S2818" s="25"/>
      <c r="T2818" s="25"/>
    </row>
    <row r="2819" spans="1:20" ht="27" customHeight="1" x14ac:dyDescent="0.2">
      <c r="A2819" s="29" t="s">
        <v>7892</v>
      </c>
      <c r="B2819" s="30" t="s">
        <v>40</v>
      </c>
      <c r="C2819" s="30" t="s">
        <v>41</v>
      </c>
      <c r="D2819" s="30" t="s">
        <v>7374</v>
      </c>
      <c r="E2819" s="30" t="s">
        <v>7893</v>
      </c>
      <c r="F2819" s="30">
        <f t="shared" si="55"/>
        <v>16</v>
      </c>
      <c r="G2819" s="30" t="str">
        <f t="shared" si="56"/>
        <v>03/13/202604:33:40</v>
      </c>
      <c r="H2819" s="30" t="s">
        <v>7733</v>
      </c>
      <c r="I2819" s="31">
        <v>46094</v>
      </c>
      <c r="J2819" s="31" t="str">
        <f t="shared" si="57"/>
        <v>WD</v>
      </c>
      <c r="K2819" s="30" t="s">
        <v>7894</v>
      </c>
      <c r="L2819" s="30">
        <f t="shared" si="58"/>
        <v>4</v>
      </c>
      <c r="M2819" s="30" t="s">
        <v>5843</v>
      </c>
      <c r="N2819" s="32">
        <f t="shared" si="59"/>
        <v>0.48854166666666665</v>
      </c>
      <c r="O2819" s="33">
        <v>71046</v>
      </c>
      <c r="P2819" s="34">
        <f>VLOOKUP(O2819,'CPT to wRVU'!$A$1:$C$9660,3,FALSE)</f>
        <v>0.22</v>
      </c>
      <c r="Q2819" s="28"/>
      <c r="R2819" s="28"/>
      <c r="S2819" s="28"/>
      <c r="T2819" s="28"/>
    </row>
    <row r="2820" spans="1:20" ht="27" customHeight="1" x14ac:dyDescent="0.2">
      <c r="A2820" s="35" t="s">
        <v>7895</v>
      </c>
      <c r="B2820" s="36" t="s">
        <v>21</v>
      </c>
      <c r="C2820" s="36" t="s">
        <v>22</v>
      </c>
      <c r="D2820" s="36" t="s">
        <v>7733</v>
      </c>
      <c r="E2820" s="36" t="s">
        <v>7896</v>
      </c>
      <c r="F2820" s="36">
        <f t="shared" si="55"/>
        <v>4</v>
      </c>
      <c r="G2820" s="36" t="str">
        <f t="shared" si="56"/>
        <v>03/13/202604:39:28</v>
      </c>
      <c r="H2820" s="36" t="s">
        <v>7733</v>
      </c>
      <c r="I2820" s="37">
        <v>46094</v>
      </c>
      <c r="J2820" s="37" t="str">
        <f t="shared" si="57"/>
        <v>WD</v>
      </c>
      <c r="K2820" s="36" t="s">
        <v>7897</v>
      </c>
      <c r="L2820" s="36">
        <f t="shared" si="58"/>
        <v>4</v>
      </c>
      <c r="M2820" s="36" t="s">
        <v>5843</v>
      </c>
      <c r="N2820" s="38">
        <f t="shared" si="59"/>
        <v>6.7824074074074037E-3</v>
      </c>
      <c r="O2820" s="39">
        <v>74177</v>
      </c>
      <c r="P2820" s="40">
        <f>VLOOKUP(O2820,'CPT to wRVU'!$A$1:$C$9660,3,FALSE)</f>
        <v>1.82</v>
      </c>
      <c r="Q2820" s="25"/>
      <c r="R2820" s="25"/>
      <c r="S2820" s="25"/>
      <c r="T2820" s="25"/>
    </row>
    <row r="2821" spans="1:20" ht="27" customHeight="1" x14ac:dyDescent="0.2">
      <c r="A2821" s="29" t="s">
        <v>7898</v>
      </c>
      <c r="B2821" s="30" t="s">
        <v>21</v>
      </c>
      <c r="C2821" s="30" t="s">
        <v>22</v>
      </c>
      <c r="D2821" s="30" t="s">
        <v>7733</v>
      </c>
      <c r="E2821" s="30" t="s">
        <v>7899</v>
      </c>
      <c r="F2821" s="30">
        <f t="shared" si="55"/>
        <v>4</v>
      </c>
      <c r="G2821" s="30" t="str">
        <f t="shared" si="56"/>
        <v>03/13/202604:57:11</v>
      </c>
      <c r="H2821" s="30" t="s">
        <v>7733</v>
      </c>
      <c r="I2821" s="31">
        <v>46094</v>
      </c>
      <c r="J2821" s="31" t="str">
        <f t="shared" si="57"/>
        <v>WD</v>
      </c>
      <c r="K2821" s="30" t="s">
        <v>7900</v>
      </c>
      <c r="L2821" s="30">
        <f t="shared" si="58"/>
        <v>4</v>
      </c>
      <c r="M2821" s="30" t="s">
        <v>5843</v>
      </c>
      <c r="N2821" s="32">
        <f t="shared" si="59"/>
        <v>2.134259259259258E-2</v>
      </c>
      <c r="O2821" s="33">
        <v>74177</v>
      </c>
      <c r="P2821" s="34">
        <f>VLOOKUP(O2821,'CPT to wRVU'!$A$1:$C$9660,3,FALSE)</f>
        <v>1.82</v>
      </c>
      <c r="Q2821" s="28"/>
      <c r="R2821" s="28"/>
      <c r="S2821" s="28"/>
      <c r="T2821" s="28"/>
    </row>
    <row r="2822" spans="1:20" ht="27" customHeight="1" x14ac:dyDescent="0.2">
      <c r="A2822" s="35" t="s">
        <v>7901</v>
      </c>
      <c r="B2822" s="36" t="s">
        <v>21</v>
      </c>
      <c r="C2822" s="36" t="s">
        <v>22</v>
      </c>
      <c r="D2822" s="36" t="s">
        <v>7733</v>
      </c>
      <c r="E2822" s="36" t="s">
        <v>7902</v>
      </c>
      <c r="F2822" s="36">
        <f t="shared" si="55"/>
        <v>4</v>
      </c>
      <c r="G2822" s="36" t="str">
        <f t="shared" si="56"/>
        <v>03/13/202605:15:45</v>
      </c>
      <c r="H2822" s="36" t="s">
        <v>7733</v>
      </c>
      <c r="I2822" s="37">
        <v>46094</v>
      </c>
      <c r="J2822" s="37" t="str">
        <f t="shared" si="57"/>
        <v>WD</v>
      </c>
      <c r="K2822" s="36" t="s">
        <v>7903</v>
      </c>
      <c r="L2822" s="36">
        <f t="shared" si="58"/>
        <v>5</v>
      </c>
      <c r="M2822" s="36" t="s">
        <v>5843</v>
      </c>
      <c r="N2822" s="38">
        <f t="shared" si="59"/>
        <v>3.2164351851851847E-2</v>
      </c>
      <c r="O2822" s="39">
        <v>74177</v>
      </c>
      <c r="P2822" s="40">
        <f>VLOOKUP(O2822,'CPT to wRVU'!$A$1:$C$9660,3,FALSE)</f>
        <v>1.82</v>
      </c>
      <c r="Q2822" s="25"/>
      <c r="R2822" s="25">
        <f>SUM(P2822:P2828)</f>
        <v>4.24</v>
      </c>
      <c r="S2822" s="25"/>
      <c r="T2822" s="25"/>
    </row>
    <row r="2823" spans="1:20" ht="27" customHeight="1" x14ac:dyDescent="0.2">
      <c r="A2823" s="29" t="s">
        <v>7904</v>
      </c>
      <c r="B2823" s="30" t="s">
        <v>163</v>
      </c>
      <c r="C2823" s="30" t="s">
        <v>222</v>
      </c>
      <c r="D2823" s="30" t="s">
        <v>7733</v>
      </c>
      <c r="E2823" s="30" t="s">
        <v>7905</v>
      </c>
      <c r="F2823" s="30">
        <f t="shared" si="55"/>
        <v>4</v>
      </c>
      <c r="G2823" s="30" t="str">
        <f t="shared" si="56"/>
        <v>03/13/202605:30:30</v>
      </c>
      <c r="H2823" s="30" t="s">
        <v>7733</v>
      </c>
      <c r="I2823" s="31">
        <v>46094</v>
      </c>
      <c r="J2823" s="31" t="str">
        <f t="shared" si="57"/>
        <v>WD</v>
      </c>
      <c r="K2823" s="30" t="s">
        <v>7906</v>
      </c>
      <c r="L2823" s="30">
        <f t="shared" si="58"/>
        <v>5</v>
      </c>
      <c r="M2823" s="30" t="s">
        <v>5843</v>
      </c>
      <c r="N2823" s="32">
        <f t="shared" si="59"/>
        <v>3.8020833333333309E-2</v>
      </c>
      <c r="O2823" s="33">
        <v>70551</v>
      </c>
      <c r="P2823" s="34">
        <f>VLOOKUP(O2823,'CPT to wRVU'!$A$1:$C$9660,3,FALSE)</f>
        <v>1.48</v>
      </c>
      <c r="Q2823" s="28"/>
      <c r="R2823" s="28"/>
      <c r="S2823" s="28"/>
      <c r="T2823" s="28"/>
    </row>
    <row r="2824" spans="1:20" ht="27" customHeight="1" x14ac:dyDescent="0.2">
      <c r="A2824" s="35" t="s">
        <v>7907</v>
      </c>
      <c r="B2824" s="36" t="s">
        <v>40</v>
      </c>
      <c r="C2824" s="36" t="s">
        <v>61</v>
      </c>
      <c r="D2824" s="36" t="s">
        <v>7733</v>
      </c>
      <c r="E2824" s="36" t="s">
        <v>4345</v>
      </c>
      <c r="F2824" s="36">
        <f t="shared" si="55"/>
        <v>4</v>
      </c>
      <c r="G2824" s="36" t="str">
        <f t="shared" si="56"/>
        <v>03/13/202605:35:18</v>
      </c>
      <c r="H2824" s="36" t="s">
        <v>7733</v>
      </c>
      <c r="I2824" s="37">
        <v>46094</v>
      </c>
      <c r="J2824" s="37" t="str">
        <f t="shared" si="57"/>
        <v>WD</v>
      </c>
      <c r="K2824" s="36" t="s">
        <v>7908</v>
      </c>
      <c r="L2824" s="36">
        <f t="shared" si="58"/>
        <v>5</v>
      </c>
      <c r="M2824" s="36" t="s">
        <v>5843</v>
      </c>
      <c r="N2824" s="38">
        <f t="shared" si="59"/>
        <v>3.031250000000002E-2</v>
      </c>
      <c r="O2824" s="39">
        <v>71045</v>
      </c>
      <c r="P2824" s="40">
        <f>VLOOKUP(O2824,'CPT to wRVU'!$A$1:$C$9660,3,FALSE)</f>
        <v>0.18</v>
      </c>
      <c r="Q2824" s="25"/>
      <c r="R2824" s="25"/>
      <c r="S2824" s="25"/>
      <c r="T2824" s="25"/>
    </row>
    <row r="2825" spans="1:20" ht="27" customHeight="1" x14ac:dyDescent="0.2">
      <c r="A2825" s="29" t="s">
        <v>7909</v>
      </c>
      <c r="B2825" s="30" t="s">
        <v>40</v>
      </c>
      <c r="C2825" s="30" t="s">
        <v>7910</v>
      </c>
      <c r="D2825" s="30" t="s">
        <v>7733</v>
      </c>
      <c r="E2825" s="30" t="s">
        <v>7911</v>
      </c>
      <c r="F2825" s="30">
        <f t="shared" si="55"/>
        <v>5</v>
      </c>
      <c r="G2825" s="30" t="str">
        <f t="shared" si="56"/>
        <v>03/13/202605:36:40</v>
      </c>
      <c r="H2825" s="30" t="s">
        <v>7733</v>
      </c>
      <c r="I2825" s="31">
        <v>46094</v>
      </c>
      <c r="J2825" s="31" t="str">
        <f t="shared" si="57"/>
        <v>WD</v>
      </c>
      <c r="K2825" s="30" t="s">
        <v>7912</v>
      </c>
      <c r="L2825" s="30">
        <f t="shared" si="58"/>
        <v>5</v>
      </c>
      <c r="M2825" s="30" t="s">
        <v>5843</v>
      </c>
      <c r="N2825" s="32">
        <f t="shared" si="59"/>
        <v>2.5115740740740744E-2</v>
      </c>
      <c r="O2825" s="33">
        <v>73564</v>
      </c>
      <c r="P2825" s="34">
        <f>VLOOKUP(O2825,'CPT to wRVU'!$A$1:$C$9660,3,FALSE)</f>
        <v>0.22</v>
      </c>
      <c r="Q2825" s="28"/>
      <c r="R2825" s="28"/>
      <c r="S2825" s="28"/>
      <c r="T2825" s="28"/>
    </row>
    <row r="2826" spans="1:20" ht="27" customHeight="1" x14ac:dyDescent="0.2">
      <c r="A2826" s="35" t="s">
        <v>7913</v>
      </c>
      <c r="B2826" s="36" t="s">
        <v>40</v>
      </c>
      <c r="C2826" s="36" t="s">
        <v>61</v>
      </c>
      <c r="D2826" s="36" t="s">
        <v>7733</v>
      </c>
      <c r="E2826" s="36" t="s">
        <v>7914</v>
      </c>
      <c r="F2826" s="36">
        <f t="shared" si="55"/>
        <v>5</v>
      </c>
      <c r="G2826" s="36" t="str">
        <f t="shared" si="56"/>
        <v>03/13/202605:46:29</v>
      </c>
      <c r="H2826" s="36" t="s">
        <v>7733</v>
      </c>
      <c r="I2826" s="37">
        <v>46094</v>
      </c>
      <c r="J2826" s="37" t="str">
        <f t="shared" si="57"/>
        <v>WD</v>
      </c>
      <c r="K2826" s="36" t="s">
        <v>7915</v>
      </c>
      <c r="L2826" s="36">
        <f t="shared" si="58"/>
        <v>5</v>
      </c>
      <c r="M2826" s="36" t="s">
        <v>5843</v>
      </c>
      <c r="N2826" s="38">
        <f t="shared" si="59"/>
        <v>2.5081018518518544E-2</v>
      </c>
      <c r="O2826" s="39">
        <v>71045</v>
      </c>
      <c r="P2826" s="40">
        <f>VLOOKUP(O2826,'CPT to wRVU'!$A$1:$C$9660,3,FALSE)</f>
        <v>0.18</v>
      </c>
      <c r="Q2826" s="25"/>
      <c r="R2826" s="25"/>
      <c r="S2826" s="25"/>
      <c r="T2826" s="25"/>
    </row>
    <row r="2827" spans="1:20" ht="16.5" customHeight="1" x14ac:dyDescent="0.2">
      <c r="A2827" s="29" t="s">
        <v>7916</v>
      </c>
      <c r="B2827" s="30" t="s">
        <v>40</v>
      </c>
      <c r="C2827" s="30" t="s">
        <v>61</v>
      </c>
      <c r="D2827" s="30" t="s">
        <v>7733</v>
      </c>
      <c r="E2827" s="30" t="s">
        <v>7917</v>
      </c>
      <c r="F2827" s="30">
        <f t="shared" si="55"/>
        <v>5</v>
      </c>
      <c r="G2827" s="30" t="str">
        <f t="shared" si="56"/>
        <v>03/13/202605:50:20</v>
      </c>
      <c r="H2827" s="30" t="s">
        <v>7733</v>
      </c>
      <c r="I2827" s="31">
        <v>46094</v>
      </c>
      <c r="J2827" s="31" t="str">
        <f t="shared" si="57"/>
        <v>WD</v>
      </c>
      <c r="K2827" s="30" t="s">
        <v>7918</v>
      </c>
      <c r="L2827" s="30">
        <f t="shared" si="58"/>
        <v>5</v>
      </c>
      <c r="M2827" s="30" t="s">
        <v>5843</v>
      </c>
      <c r="N2827" s="32">
        <f t="shared" si="59"/>
        <v>2.6527777777777761E-2</v>
      </c>
      <c r="O2827" s="33">
        <v>71045</v>
      </c>
      <c r="P2827" s="34">
        <f>VLOOKUP(O2827,'CPT to wRVU'!$A$1:$C$9660,3,FALSE)</f>
        <v>0.18</v>
      </c>
      <c r="Q2827" s="28"/>
      <c r="R2827" s="28"/>
      <c r="S2827" s="28"/>
      <c r="T2827" s="28"/>
    </row>
    <row r="2828" spans="1:20" ht="27" customHeight="1" x14ac:dyDescent="0.2">
      <c r="A2828" s="35" t="s">
        <v>7919</v>
      </c>
      <c r="B2828" s="36" t="s">
        <v>40</v>
      </c>
      <c r="C2828" s="36" t="s">
        <v>470</v>
      </c>
      <c r="D2828" s="36" t="s">
        <v>7733</v>
      </c>
      <c r="E2828" s="36" t="s">
        <v>7920</v>
      </c>
      <c r="F2828" s="36">
        <f t="shared" si="55"/>
        <v>5</v>
      </c>
      <c r="G2828" s="36" t="str">
        <f t="shared" si="56"/>
        <v>03/13/202605:51:27</v>
      </c>
      <c r="H2828" s="36" t="s">
        <v>7733</v>
      </c>
      <c r="I2828" s="37">
        <v>46094</v>
      </c>
      <c r="J2828" s="37" t="str">
        <f t="shared" si="57"/>
        <v>WD</v>
      </c>
      <c r="K2828" s="36" t="s">
        <v>7921</v>
      </c>
      <c r="L2828" s="36">
        <f t="shared" si="58"/>
        <v>5</v>
      </c>
      <c r="M2828" s="36" t="s">
        <v>5843</v>
      </c>
      <c r="N2828" s="38">
        <f t="shared" si="59"/>
        <v>1.1435185185185159E-2</v>
      </c>
      <c r="O2828" s="39">
        <v>71045</v>
      </c>
      <c r="P2828" s="40">
        <f>VLOOKUP(O2828,'CPT to wRVU'!$A$1:$C$9660,3,FALSE)</f>
        <v>0.18</v>
      </c>
      <c r="Q2828" s="25"/>
      <c r="R2828" s="25"/>
      <c r="S2828" s="25"/>
      <c r="T2828" s="25"/>
    </row>
    <row r="2829" spans="1:20" ht="27" customHeight="1" x14ac:dyDescent="0.2">
      <c r="A2829" s="29" t="s">
        <v>7922</v>
      </c>
      <c r="B2829" s="30" t="s">
        <v>40</v>
      </c>
      <c r="C2829" s="30" t="s">
        <v>1774</v>
      </c>
      <c r="D2829" s="30" t="s">
        <v>7733</v>
      </c>
      <c r="E2829" s="30" t="s">
        <v>7920</v>
      </c>
      <c r="F2829" s="30">
        <f t="shared" si="55"/>
        <v>5</v>
      </c>
      <c r="G2829" s="30" t="str">
        <f t="shared" si="56"/>
        <v>03/13/202606:02:28</v>
      </c>
      <c r="H2829" s="30" t="s">
        <v>7733</v>
      </c>
      <c r="I2829" s="31">
        <v>46094</v>
      </c>
      <c r="J2829" s="31" t="str">
        <f t="shared" si="57"/>
        <v>WD</v>
      </c>
      <c r="K2829" s="30" t="s">
        <v>7923</v>
      </c>
      <c r="L2829" s="30">
        <f t="shared" si="58"/>
        <v>6</v>
      </c>
      <c r="M2829" s="30" t="s">
        <v>5843</v>
      </c>
      <c r="N2829" s="32">
        <f t="shared" si="59"/>
        <v>1.9085648148148143E-2</v>
      </c>
      <c r="O2829" s="33">
        <v>73552</v>
      </c>
      <c r="P2829" s="34">
        <f>VLOOKUP(O2829,'CPT to wRVU'!$A$1:$C$9660,3,FALSE)</f>
        <v>0.18</v>
      </c>
      <c r="Q2829" s="28"/>
      <c r="R2829" s="28">
        <f>SUM(P2829:P2840)</f>
        <v>2.8000000000000007</v>
      </c>
      <c r="S2829" s="28"/>
      <c r="T2829" s="28"/>
    </row>
    <row r="2830" spans="1:20" ht="27" customHeight="1" x14ac:dyDescent="0.2">
      <c r="A2830" s="35" t="s">
        <v>7924</v>
      </c>
      <c r="B2830" s="36" t="s">
        <v>40</v>
      </c>
      <c r="C2830" s="36" t="s">
        <v>2981</v>
      </c>
      <c r="D2830" s="36" t="s">
        <v>7733</v>
      </c>
      <c r="E2830" s="36" t="s">
        <v>7920</v>
      </c>
      <c r="F2830" s="36">
        <f t="shared" si="55"/>
        <v>5</v>
      </c>
      <c r="G2830" s="36" t="str">
        <f t="shared" si="56"/>
        <v>03/13/202606:02:28</v>
      </c>
      <c r="H2830" s="36" t="s">
        <v>7733</v>
      </c>
      <c r="I2830" s="37">
        <v>46094</v>
      </c>
      <c r="J2830" s="37" t="str">
        <f t="shared" si="57"/>
        <v>WD</v>
      </c>
      <c r="K2830" s="36" t="s">
        <v>7923</v>
      </c>
      <c r="L2830" s="36">
        <f t="shared" si="58"/>
        <v>6</v>
      </c>
      <c r="M2830" s="36" t="s">
        <v>5843</v>
      </c>
      <c r="N2830" s="38">
        <f t="shared" si="59"/>
        <v>1.9085648148148143E-2</v>
      </c>
      <c r="O2830" s="39">
        <v>73560</v>
      </c>
      <c r="P2830" s="40">
        <f>VLOOKUP(O2830,'CPT to wRVU'!$A$1:$C$9660,3,FALSE)</f>
        <v>0.16</v>
      </c>
      <c r="Q2830" s="25"/>
      <c r="R2830" s="25"/>
      <c r="S2830" s="25"/>
      <c r="T2830" s="25"/>
    </row>
    <row r="2831" spans="1:20" ht="27" customHeight="1" x14ac:dyDescent="0.2">
      <c r="A2831" s="29" t="s">
        <v>7925</v>
      </c>
      <c r="B2831" s="30" t="s">
        <v>171</v>
      </c>
      <c r="C2831" s="30" t="s">
        <v>404</v>
      </c>
      <c r="D2831" s="30" t="s">
        <v>7733</v>
      </c>
      <c r="E2831" s="30" t="s">
        <v>7117</v>
      </c>
      <c r="F2831" s="30">
        <f t="shared" si="55"/>
        <v>6</v>
      </c>
      <c r="G2831" s="30" t="str">
        <f t="shared" si="56"/>
        <v>03/13/202606:08:21</v>
      </c>
      <c r="H2831" s="30" t="s">
        <v>7733</v>
      </c>
      <c r="I2831" s="31">
        <v>46094</v>
      </c>
      <c r="J2831" s="31" t="str">
        <f t="shared" si="57"/>
        <v>WD</v>
      </c>
      <c r="K2831" s="30" t="s">
        <v>7926</v>
      </c>
      <c r="L2831" s="30">
        <f t="shared" si="58"/>
        <v>6</v>
      </c>
      <c r="M2831" s="30" t="s">
        <v>5843</v>
      </c>
      <c r="N2831" s="32">
        <f t="shared" si="59"/>
        <v>4.9768518518518712E-3</v>
      </c>
      <c r="O2831" s="33">
        <v>93880</v>
      </c>
      <c r="P2831" s="34">
        <f>VLOOKUP(O2831,'CPT to wRVU'!$A$1:$C$9660,3,FALSE)</f>
        <v>0.8</v>
      </c>
      <c r="Q2831" s="28"/>
      <c r="R2831" s="28"/>
      <c r="S2831" s="28"/>
      <c r="T2831" s="28"/>
    </row>
    <row r="2832" spans="1:20" ht="27" customHeight="1" x14ac:dyDescent="0.2">
      <c r="A2832" s="35" t="s">
        <v>7927</v>
      </c>
      <c r="B2832" s="36" t="s">
        <v>40</v>
      </c>
      <c r="C2832" s="36" t="s">
        <v>110</v>
      </c>
      <c r="D2832" s="36" t="s">
        <v>7733</v>
      </c>
      <c r="E2832" s="36" t="s">
        <v>7928</v>
      </c>
      <c r="F2832" s="36">
        <f t="shared" si="55"/>
        <v>5</v>
      </c>
      <c r="G2832" s="36" t="str">
        <f t="shared" si="56"/>
        <v>03/13/202606:18:53</v>
      </c>
      <c r="H2832" s="36" t="s">
        <v>7733</v>
      </c>
      <c r="I2832" s="37">
        <v>46094</v>
      </c>
      <c r="J2832" s="37" t="str">
        <f t="shared" si="57"/>
        <v>WD</v>
      </c>
      <c r="K2832" s="36" t="s">
        <v>7929</v>
      </c>
      <c r="L2832" s="36">
        <f t="shared" si="58"/>
        <v>6</v>
      </c>
      <c r="M2832" s="36" t="s">
        <v>5843</v>
      </c>
      <c r="N2832" s="38">
        <f t="shared" si="59"/>
        <v>3.1863425925925892E-2</v>
      </c>
      <c r="O2832" s="39">
        <v>74018</v>
      </c>
      <c r="P2832" s="40">
        <f>VLOOKUP(O2832,'CPT to wRVU'!$A$1:$C$9660,3,FALSE)</f>
        <v>0.18</v>
      </c>
      <c r="Q2832" s="25"/>
      <c r="R2832" s="25"/>
      <c r="S2832" s="25"/>
      <c r="T2832" s="25"/>
    </row>
    <row r="2833" spans="1:20" ht="27" customHeight="1" x14ac:dyDescent="0.2">
      <c r="A2833" s="29" t="s">
        <v>7930</v>
      </c>
      <c r="B2833" s="30" t="s">
        <v>40</v>
      </c>
      <c r="C2833" s="30" t="s">
        <v>110</v>
      </c>
      <c r="D2833" s="30" t="s">
        <v>7733</v>
      </c>
      <c r="E2833" s="30" t="s">
        <v>7928</v>
      </c>
      <c r="F2833" s="30">
        <f t="shared" si="55"/>
        <v>5</v>
      </c>
      <c r="G2833" s="30" t="str">
        <f t="shared" si="56"/>
        <v>03/13/202606:19:35</v>
      </c>
      <c r="H2833" s="30" t="s">
        <v>7733</v>
      </c>
      <c r="I2833" s="31">
        <v>46094</v>
      </c>
      <c r="J2833" s="31" t="str">
        <f t="shared" si="57"/>
        <v>WD</v>
      </c>
      <c r="K2833" s="30" t="s">
        <v>7931</v>
      </c>
      <c r="L2833" s="30">
        <f t="shared" si="58"/>
        <v>6</v>
      </c>
      <c r="M2833" s="30" t="s">
        <v>5843</v>
      </c>
      <c r="N2833" s="32">
        <f t="shared" si="59"/>
        <v>3.2349537037037024E-2</v>
      </c>
      <c r="O2833" s="33">
        <v>74018</v>
      </c>
      <c r="P2833" s="34">
        <f>VLOOKUP(O2833,'CPT to wRVU'!$A$1:$C$9660,3,FALSE)</f>
        <v>0.18</v>
      </c>
      <c r="Q2833" s="28"/>
      <c r="R2833" s="28"/>
      <c r="S2833" s="28"/>
      <c r="T2833" s="28"/>
    </row>
    <row r="2834" spans="1:20" ht="27" customHeight="1" x14ac:dyDescent="0.2">
      <c r="A2834" s="35" t="s">
        <v>7932</v>
      </c>
      <c r="B2834" s="36" t="s">
        <v>40</v>
      </c>
      <c r="C2834" s="36" t="s">
        <v>41</v>
      </c>
      <c r="D2834" s="36" t="s">
        <v>7374</v>
      </c>
      <c r="E2834" s="36" t="s">
        <v>7933</v>
      </c>
      <c r="F2834" s="36">
        <f t="shared" si="55"/>
        <v>16</v>
      </c>
      <c r="G2834" s="36" t="str">
        <f t="shared" si="56"/>
        <v>03/13/202606:24:48</v>
      </c>
      <c r="H2834" s="36" t="s">
        <v>7733</v>
      </c>
      <c r="I2834" s="37">
        <v>46094</v>
      </c>
      <c r="J2834" s="37" t="str">
        <f t="shared" si="57"/>
        <v>WD</v>
      </c>
      <c r="K2834" s="36" t="s">
        <v>7934</v>
      </c>
      <c r="L2834" s="36">
        <f t="shared" si="58"/>
        <v>6</v>
      </c>
      <c r="M2834" s="36" t="s">
        <v>5843</v>
      </c>
      <c r="N2834" s="38">
        <f t="shared" si="59"/>
        <v>0.56144675925925924</v>
      </c>
      <c r="O2834" s="39">
        <v>71046</v>
      </c>
      <c r="P2834" s="40">
        <f>VLOOKUP(O2834,'CPT to wRVU'!$A$1:$C$9660,3,FALSE)</f>
        <v>0.22</v>
      </c>
      <c r="Q2834" s="25"/>
      <c r="R2834" s="25"/>
      <c r="S2834" s="25"/>
      <c r="T2834" s="25"/>
    </row>
    <row r="2835" spans="1:20" ht="27" customHeight="1" x14ac:dyDescent="0.2">
      <c r="A2835" s="29" t="s">
        <v>7935</v>
      </c>
      <c r="B2835" s="30" t="s">
        <v>40</v>
      </c>
      <c r="C2835" s="30" t="s">
        <v>61</v>
      </c>
      <c r="D2835" s="30" t="s">
        <v>7733</v>
      </c>
      <c r="E2835" s="30" t="s">
        <v>7936</v>
      </c>
      <c r="F2835" s="30">
        <f t="shared" si="55"/>
        <v>6</v>
      </c>
      <c r="G2835" s="30" t="str">
        <f t="shared" si="56"/>
        <v>03/13/202606:26:15</v>
      </c>
      <c r="H2835" s="30" t="s">
        <v>7733</v>
      </c>
      <c r="I2835" s="31">
        <v>46094</v>
      </c>
      <c r="J2835" s="31" t="str">
        <f t="shared" si="57"/>
        <v>WD</v>
      </c>
      <c r="K2835" s="30" t="s">
        <v>7937</v>
      </c>
      <c r="L2835" s="30">
        <f t="shared" si="58"/>
        <v>6</v>
      </c>
      <c r="M2835" s="30" t="s">
        <v>5843</v>
      </c>
      <c r="N2835" s="32">
        <f t="shared" si="59"/>
        <v>2.1990740740741033E-3</v>
      </c>
      <c r="O2835" s="33">
        <v>71045</v>
      </c>
      <c r="P2835" s="34">
        <f>VLOOKUP(O2835,'CPT to wRVU'!$A$1:$C$9660,3,FALSE)</f>
        <v>0.18</v>
      </c>
      <c r="Q2835" s="28"/>
      <c r="R2835" s="28"/>
      <c r="S2835" s="28"/>
      <c r="T2835" s="28"/>
    </row>
    <row r="2836" spans="1:20" ht="27" customHeight="1" x14ac:dyDescent="0.2">
      <c r="A2836" s="35" t="s">
        <v>7938</v>
      </c>
      <c r="B2836" s="36" t="s">
        <v>40</v>
      </c>
      <c r="C2836" s="36" t="s">
        <v>2719</v>
      </c>
      <c r="D2836" s="36" t="s">
        <v>7374</v>
      </c>
      <c r="E2836" s="36" t="s">
        <v>7939</v>
      </c>
      <c r="F2836" s="36">
        <f t="shared" si="55"/>
        <v>17</v>
      </c>
      <c r="G2836" s="36" t="str">
        <f t="shared" si="56"/>
        <v>03/13/202606:31:41</v>
      </c>
      <c r="H2836" s="36" t="s">
        <v>7733</v>
      </c>
      <c r="I2836" s="37">
        <v>46094</v>
      </c>
      <c r="J2836" s="37" t="str">
        <f t="shared" si="57"/>
        <v>WD</v>
      </c>
      <c r="K2836" s="36" t="s">
        <v>7940</v>
      </c>
      <c r="L2836" s="36">
        <f t="shared" si="58"/>
        <v>6</v>
      </c>
      <c r="M2836" s="36" t="s">
        <v>5843</v>
      </c>
      <c r="N2836" s="38">
        <f t="shared" si="59"/>
        <v>0.5584027777777778</v>
      </c>
      <c r="O2836" s="39">
        <v>73562</v>
      </c>
      <c r="P2836" s="40">
        <f>VLOOKUP(O2836,'CPT to wRVU'!$A$1:$C$9660,3,FALSE)</f>
        <v>0.18</v>
      </c>
      <c r="Q2836" s="25"/>
      <c r="R2836" s="25"/>
      <c r="S2836" s="25"/>
      <c r="T2836" s="25"/>
    </row>
    <row r="2837" spans="1:20" ht="27" customHeight="1" x14ac:dyDescent="0.2">
      <c r="A2837" s="29" t="s">
        <v>7941</v>
      </c>
      <c r="B2837" s="30" t="s">
        <v>40</v>
      </c>
      <c r="C2837" s="30" t="s">
        <v>61</v>
      </c>
      <c r="D2837" s="30" t="s">
        <v>7733</v>
      </c>
      <c r="E2837" s="30" t="s">
        <v>7942</v>
      </c>
      <c r="F2837" s="30">
        <f t="shared" si="55"/>
        <v>6</v>
      </c>
      <c r="G2837" s="30" t="str">
        <f t="shared" si="56"/>
        <v>03/13/202606:39:10</v>
      </c>
      <c r="H2837" s="30" t="s">
        <v>7733</v>
      </c>
      <c r="I2837" s="31">
        <v>46094</v>
      </c>
      <c r="J2837" s="31" t="str">
        <f t="shared" si="57"/>
        <v>WD</v>
      </c>
      <c r="K2837" s="30" t="s">
        <v>7943</v>
      </c>
      <c r="L2837" s="30">
        <f t="shared" si="58"/>
        <v>6</v>
      </c>
      <c r="M2837" s="30" t="s">
        <v>5843</v>
      </c>
      <c r="N2837" s="32">
        <f t="shared" si="59"/>
        <v>8.2175925925925819E-3</v>
      </c>
      <c r="O2837" s="33">
        <v>71045</v>
      </c>
      <c r="P2837" s="34">
        <f>VLOOKUP(O2837,'CPT to wRVU'!$A$1:$C$9660,3,FALSE)</f>
        <v>0.18</v>
      </c>
      <c r="Q2837" s="28"/>
      <c r="R2837" s="28"/>
      <c r="S2837" s="28"/>
      <c r="T2837" s="28"/>
    </row>
    <row r="2838" spans="1:20" ht="27" customHeight="1" x14ac:dyDescent="0.2">
      <c r="A2838" s="35" t="s">
        <v>7944</v>
      </c>
      <c r="B2838" s="36" t="s">
        <v>40</v>
      </c>
      <c r="C2838" s="36" t="s">
        <v>61</v>
      </c>
      <c r="D2838" s="36" t="s">
        <v>7733</v>
      </c>
      <c r="E2838" s="36" t="s">
        <v>7945</v>
      </c>
      <c r="F2838" s="36">
        <f t="shared" si="55"/>
        <v>6</v>
      </c>
      <c r="G2838" s="36" t="str">
        <f t="shared" si="56"/>
        <v>03/13/202606:41:53</v>
      </c>
      <c r="H2838" s="36" t="s">
        <v>7733</v>
      </c>
      <c r="I2838" s="37">
        <v>46094</v>
      </c>
      <c r="J2838" s="37" t="str">
        <f t="shared" si="57"/>
        <v>WD</v>
      </c>
      <c r="K2838" s="36" t="s">
        <v>7946</v>
      </c>
      <c r="L2838" s="36">
        <f t="shared" si="58"/>
        <v>6</v>
      </c>
      <c r="M2838" s="36" t="s">
        <v>5843</v>
      </c>
      <c r="N2838" s="38">
        <f t="shared" si="59"/>
        <v>3.067129629629628E-3</v>
      </c>
      <c r="O2838" s="39">
        <v>71045</v>
      </c>
      <c r="P2838" s="40">
        <f>VLOOKUP(O2838,'CPT to wRVU'!$A$1:$C$9660,3,FALSE)</f>
        <v>0.18</v>
      </c>
      <c r="Q2838" s="25"/>
      <c r="R2838" s="25"/>
      <c r="S2838" s="25"/>
      <c r="T2838" s="25"/>
    </row>
    <row r="2839" spans="1:20" ht="27" customHeight="1" x14ac:dyDescent="0.2">
      <c r="A2839" s="29" t="s">
        <v>7947</v>
      </c>
      <c r="B2839" s="30" t="s">
        <v>40</v>
      </c>
      <c r="C2839" s="30" t="s">
        <v>61</v>
      </c>
      <c r="D2839" s="30" t="s">
        <v>7374</v>
      </c>
      <c r="E2839" s="30" t="s">
        <v>7948</v>
      </c>
      <c r="F2839" s="30">
        <f t="shared" si="55"/>
        <v>23</v>
      </c>
      <c r="G2839" s="30" t="str">
        <f t="shared" si="56"/>
        <v>03/13/202606:45:43</v>
      </c>
      <c r="H2839" s="30" t="s">
        <v>7733</v>
      </c>
      <c r="I2839" s="31">
        <v>46094</v>
      </c>
      <c r="J2839" s="31" t="str">
        <f t="shared" si="57"/>
        <v>WD</v>
      </c>
      <c r="K2839" s="30" t="s">
        <v>7949</v>
      </c>
      <c r="L2839" s="30">
        <f t="shared" si="58"/>
        <v>6</v>
      </c>
      <c r="M2839" s="30" t="s">
        <v>5843</v>
      </c>
      <c r="N2839" s="32">
        <f t="shared" si="59"/>
        <v>0.28750000000000009</v>
      </c>
      <c r="O2839" s="33">
        <v>71045</v>
      </c>
      <c r="P2839" s="34">
        <f>VLOOKUP(O2839,'CPT to wRVU'!$A$1:$C$9660,3,FALSE)</f>
        <v>0.18</v>
      </c>
      <c r="Q2839" s="28"/>
      <c r="R2839" s="28"/>
      <c r="S2839" s="28"/>
      <c r="T2839" s="28"/>
    </row>
    <row r="2840" spans="1:20" ht="27" customHeight="1" x14ac:dyDescent="0.2">
      <c r="A2840" s="35" t="s">
        <v>7950</v>
      </c>
      <c r="B2840" s="36" t="s">
        <v>40</v>
      </c>
      <c r="C2840" s="36" t="s">
        <v>110</v>
      </c>
      <c r="D2840" s="36" t="s">
        <v>7733</v>
      </c>
      <c r="E2840" s="36" t="s">
        <v>7951</v>
      </c>
      <c r="F2840" s="36">
        <f t="shared" si="55"/>
        <v>6</v>
      </c>
      <c r="G2840" s="36" t="str">
        <f t="shared" si="56"/>
        <v>03/13/202606:58:33</v>
      </c>
      <c r="H2840" s="36" t="s">
        <v>7733</v>
      </c>
      <c r="I2840" s="37">
        <v>46094</v>
      </c>
      <c r="J2840" s="37" t="str">
        <f t="shared" si="57"/>
        <v>WD</v>
      </c>
      <c r="K2840" s="36" t="s">
        <v>7952</v>
      </c>
      <c r="L2840" s="36">
        <f t="shared" si="58"/>
        <v>6</v>
      </c>
      <c r="M2840" s="36" t="s">
        <v>5843</v>
      </c>
      <c r="N2840" s="38">
        <f t="shared" si="59"/>
        <v>1.1805555555555736E-3</v>
      </c>
      <c r="O2840" s="39">
        <v>74018</v>
      </c>
      <c r="P2840" s="40">
        <f>VLOOKUP(O2840,'CPT to wRVU'!$A$1:$C$9660,3,FALSE)</f>
        <v>0.18</v>
      </c>
      <c r="Q2840" s="25"/>
      <c r="R2840" s="25"/>
      <c r="S2840" s="25"/>
      <c r="T2840" s="25"/>
    </row>
    <row r="2841" spans="1:20" ht="16.5" customHeight="1" x14ac:dyDescent="0.2">
      <c r="A2841" s="29" t="s">
        <v>7953</v>
      </c>
      <c r="B2841" s="30" t="s">
        <v>40</v>
      </c>
      <c r="C2841" s="30" t="s">
        <v>61</v>
      </c>
      <c r="D2841" s="30" t="s">
        <v>7733</v>
      </c>
      <c r="E2841" s="30" t="s">
        <v>7954</v>
      </c>
      <c r="F2841" s="30">
        <f t="shared" si="55"/>
        <v>4</v>
      </c>
      <c r="G2841" s="30" t="str">
        <f t="shared" si="56"/>
        <v>03/13/202607:00:20</v>
      </c>
      <c r="H2841" s="30" t="s">
        <v>7733</v>
      </c>
      <c r="I2841" s="31">
        <v>46094</v>
      </c>
      <c r="J2841" s="31" t="str">
        <f t="shared" si="57"/>
        <v>WD</v>
      </c>
      <c r="K2841" s="30" t="s">
        <v>7955</v>
      </c>
      <c r="L2841" s="30">
        <f t="shared" si="58"/>
        <v>7</v>
      </c>
      <c r="M2841" s="30" t="s">
        <v>5843</v>
      </c>
      <c r="N2841" s="32">
        <f t="shared" si="59"/>
        <v>0.10502314814814812</v>
      </c>
      <c r="O2841" s="33">
        <v>71045</v>
      </c>
      <c r="P2841" s="34">
        <f>VLOOKUP(O2841,'CPT to wRVU'!$A$1:$C$9660,3,FALSE)</f>
        <v>0.18</v>
      </c>
      <c r="Q2841" s="28"/>
      <c r="R2841" s="28">
        <f>SUM(P2841:P2846)</f>
        <v>5.17</v>
      </c>
      <c r="S2841" s="28"/>
      <c r="T2841" s="28"/>
    </row>
    <row r="2842" spans="1:20" ht="27" customHeight="1" x14ac:dyDescent="0.2">
      <c r="A2842" s="35" t="s">
        <v>7956</v>
      </c>
      <c r="B2842" s="36" t="s">
        <v>40</v>
      </c>
      <c r="C2842" s="36" t="s">
        <v>61</v>
      </c>
      <c r="D2842" s="36" t="s">
        <v>7733</v>
      </c>
      <c r="E2842" s="36" t="s">
        <v>7957</v>
      </c>
      <c r="F2842" s="36">
        <f t="shared" si="55"/>
        <v>4</v>
      </c>
      <c r="G2842" s="36" t="str">
        <f t="shared" si="56"/>
        <v>03/13/202607:12:00</v>
      </c>
      <c r="H2842" s="36" t="s">
        <v>7733</v>
      </c>
      <c r="I2842" s="37">
        <v>46094</v>
      </c>
      <c r="J2842" s="37" t="str">
        <f t="shared" si="57"/>
        <v>WD</v>
      </c>
      <c r="K2842" s="36" t="s">
        <v>7958</v>
      </c>
      <c r="L2842" s="36">
        <f t="shared" si="58"/>
        <v>7</v>
      </c>
      <c r="M2842" s="36" t="s">
        <v>5843</v>
      </c>
      <c r="N2842" s="38">
        <f t="shared" si="59"/>
        <v>0.10306712962962961</v>
      </c>
      <c r="O2842" s="39">
        <v>71045</v>
      </c>
      <c r="P2842" s="40">
        <f>VLOOKUP(O2842,'CPT to wRVU'!$A$1:$C$9660,3,FALSE)</f>
        <v>0.18</v>
      </c>
      <c r="Q2842" s="25"/>
      <c r="R2842" s="25"/>
      <c r="S2842" s="25"/>
      <c r="T2842" s="25"/>
    </row>
    <row r="2843" spans="1:20" ht="27" customHeight="1" x14ac:dyDescent="0.2">
      <c r="A2843" s="29" t="s">
        <v>7959</v>
      </c>
      <c r="B2843" s="30" t="s">
        <v>171</v>
      </c>
      <c r="C2843" s="30" t="s">
        <v>404</v>
      </c>
      <c r="D2843" s="30" t="s">
        <v>7733</v>
      </c>
      <c r="E2843" s="30" t="s">
        <v>7960</v>
      </c>
      <c r="F2843" s="30">
        <f t="shared" si="55"/>
        <v>6</v>
      </c>
      <c r="G2843" s="30" t="str">
        <f t="shared" si="56"/>
        <v>03/13/202607:16:59</v>
      </c>
      <c r="H2843" s="30" t="s">
        <v>7733</v>
      </c>
      <c r="I2843" s="31">
        <v>46094</v>
      </c>
      <c r="J2843" s="31" t="str">
        <f t="shared" si="57"/>
        <v>WD</v>
      </c>
      <c r="K2843" s="30" t="s">
        <v>7961</v>
      </c>
      <c r="L2843" s="30">
        <f t="shared" si="58"/>
        <v>7</v>
      </c>
      <c r="M2843" s="30" t="s">
        <v>5843</v>
      </c>
      <c r="N2843" s="32">
        <f t="shared" si="59"/>
        <v>1.6875000000000029E-2</v>
      </c>
      <c r="O2843" s="33">
        <v>93880</v>
      </c>
      <c r="P2843" s="34">
        <f>VLOOKUP(O2843,'CPT to wRVU'!$A$1:$C$9660,3,FALSE)</f>
        <v>0.8</v>
      </c>
      <c r="Q2843" s="28"/>
      <c r="R2843" s="28"/>
      <c r="S2843" s="28"/>
      <c r="T2843" s="28"/>
    </row>
    <row r="2844" spans="1:20" ht="16.5" customHeight="1" x14ac:dyDescent="0.2">
      <c r="A2844" s="35" t="s">
        <v>7962</v>
      </c>
      <c r="B2844" s="36" t="s">
        <v>40</v>
      </c>
      <c r="C2844" s="36" t="s">
        <v>61</v>
      </c>
      <c r="D2844" s="36" t="s">
        <v>7733</v>
      </c>
      <c r="E2844" s="36" t="s">
        <v>7963</v>
      </c>
      <c r="F2844" s="36">
        <f t="shared" si="55"/>
        <v>4</v>
      </c>
      <c r="G2844" s="36" t="str">
        <f t="shared" si="56"/>
        <v>03/13/202607:23:45</v>
      </c>
      <c r="H2844" s="36" t="s">
        <v>7733</v>
      </c>
      <c r="I2844" s="37">
        <v>46094</v>
      </c>
      <c r="J2844" s="37" t="str">
        <f t="shared" si="57"/>
        <v>WD</v>
      </c>
      <c r="K2844" s="36" t="s">
        <v>7964</v>
      </c>
      <c r="L2844" s="36">
        <f t="shared" si="58"/>
        <v>7</v>
      </c>
      <c r="M2844" s="36" t="s">
        <v>5843</v>
      </c>
      <c r="N2844" s="38">
        <f t="shared" si="59"/>
        <v>0.12087962962962961</v>
      </c>
      <c r="O2844" s="39">
        <v>71045</v>
      </c>
      <c r="P2844" s="40">
        <f>VLOOKUP(O2844,'CPT to wRVU'!$A$1:$C$9660,3,FALSE)</f>
        <v>0.18</v>
      </c>
      <c r="Q2844" s="25"/>
      <c r="R2844" s="25"/>
      <c r="S2844" s="25"/>
      <c r="T2844" s="25"/>
    </row>
    <row r="2845" spans="1:20" ht="27" customHeight="1" x14ac:dyDescent="0.2">
      <c r="A2845" s="29" t="s">
        <v>7965</v>
      </c>
      <c r="B2845" s="30" t="s">
        <v>21</v>
      </c>
      <c r="C2845" s="30" t="s">
        <v>412</v>
      </c>
      <c r="D2845" s="30" t="s">
        <v>7733</v>
      </c>
      <c r="E2845" s="30" t="s">
        <v>7966</v>
      </c>
      <c r="F2845" s="30">
        <f t="shared" si="55"/>
        <v>7</v>
      </c>
      <c r="G2845" s="30" t="str">
        <f t="shared" si="56"/>
        <v>03/13/202607:50:18</v>
      </c>
      <c r="H2845" s="30" t="s">
        <v>7733</v>
      </c>
      <c r="I2845" s="31">
        <v>46094</v>
      </c>
      <c r="J2845" s="31" t="str">
        <f t="shared" si="57"/>
        <v>WD</v>
      </c>
      <c r="K2845" s="30" t="s">
        <v>7967</v>
      </c>
      <c r="L2845" s="30">
        <f t="shared" si="58"/>
        <v>7</v>
      </c>
      <c r="M2845" s="30" t="s">
        <v>5843</v>
      </c>
      <c r="N2845" s="32">
        <f t="shared" si="59"/>
        <v>2.5069444444444422E-2</v>
      </c>
      <c r="O2845" s="33">
        <v>74178</v>
      </c>
      <c r="P2845" s="34">
        <f>VLOOKUP(O2845,'CPT to wRVU'!$A$1:$C$9660,3,FALSE)</f>
        <v>2.0099999999999998</v>
      </c>
      <c r="Q2845" s="28"/>
      <c r="R2845" s="28"/>
      <c r="S2845" s="28"/>
      <c r="T2845" s="28"/>
    </row>
    <row r="2846" spans="1:20" ht="27" customHeight="1" x14ac:dyDescent="0.2">
      <c r="A2846" s="35" t="s">
        <v>7968</v>
      </c>
      <c r="B2846" s="36" t="s">
        <v>21</v>
      </c>
      <c r="C2846" s="36" t="s">
        <v>22</v>
      </c>
      <c r="D2846" s="36" t="s">
        <v>7733</v>
      </c>
      <c r="E2846" s="36" t="s">
        <v>7969</v>
      </c>
      <c r="F2846" s="36">
        <f t="shared" si="55"/>
        <v>7</v>
      </c>
      <c r="G2846" s="36" t="str">
        <f t="shared" si="56"/>
        <v>03/13/202607:55:31</v>
      </c>
      <c r="H2846" s="36" t="s">
        <v>7733</v>
      </c>
      <c r="I2846" s="37">
        <v>46094</v>
      </c>
      <c r="J2846" s="37" t="str">
        <f t="shared" si="57"/>
        <v>WD</v>
      </c>
      <c r="K2846" s="36" t="s">
        <v>7970</v>
      </c>
      <c r="L2846" s="36">
        <f t="shared" si="58"/>
        <v>7</v>
      </c>
      <c r="M2846" s="36" t="s">
        <v>5843</v>
      </c>
      <c r="N2846" s="38">
        <f t="shared" si="59"/>
        <v>2.2766203703703691E-2</v>
      </c>
      <c r="O2846" s="39">
        <v>74177</v>
      </c>
      <c r="P2846" s="40">
        <f>VLOOKUP(O2846,'CPT to wRVU'!$A$1:$C$9660,3,FALSE)</f>
        <v>1.82</v>
      </c>
      <c r="Q2846" s="25"/>
      <c r="R2846" s="25"/>
      <c r="S2846" s="25"/>
      <c r="T2846" s="25"/>
    </row>
    <row r="2847" spans="1:20" ht="27" customHeight="1" x14ac:dyDescent="0.2">
      <c r="A2847" s="29" t="s">
        <v>7971</v>
      </c>
      <c r="B2847" s="30" t="s">
        <v>21</v>
      </c>
      <c r="C2847" s="30" t="s">
        <v>28</v>
      </c>
      <c r="D2847" s="30" t="s">
        <v>7733</v>
      </c>
      <c r="E2847" s="30" t="s">
        <v>7972</v>
      </c>
      <c r="F2847" s="30">
        <f t="shared" si="55"/>
        <v>7</v>
      </c>
      <c r="G2847" s="30" t="str">
        <f t="shared" si="56"/>
        <v>03/13/202608:03:50</v>
      </c>
      <c r="H2847" s="30" t="s">
        <v>7733</v>
      </c>
      <c r="I2847" s="31">
        <v>46094</v>
      </c>
      <c r="J2847" s="31" t="str">
        <f t="shared" si="57"/>
        <v>WD</v>
      </c>
      <c r="K2847" s="30" t="s">
        <v>7973</v>
      </c>
      <c r="L2847" s="30">
        <f t="shared" si="58"/>
        <v>8</v>
      </c>
      <c r="M2847" s="30" t="s">
        <v>5843</v>
      </c>
      <c r="N2847" s="32">
        <f t="shared" si="59"/>
        <v>2.3321759259259223E-2</v>
      </c>
      <c r="O2847" s="33">
        <v>70450</v>
      </c>
      <c r="P2847" s="34">
        <f>VLOOKUP(O2847,'CPT to wRVU'!$A$1:$C$9660,3,FALSE)</f>
        <v>0.85</v>
      </c>
      <c r="Q2847" s="28"/>
      <c r="R2847" s="28">
        <f>SUM(P2847:P2853)</f>
        <v>3.9</v>
      </c>
      <c r="S2847" s="28"/>
      <c r="T2847" s="28"/>
    </row>
    <row r="2848" spans="1:20" ht="27" customHeight="1" x14ac:dyDescent="0.2">
      <c r="A2848" s="35" t="s">
        <v>7974</v>
      </c>
      <c r="B2848" s="36" t="s">
        <v>40</v>
      </c>
      <c r="C2848" s="36" t="s">
        <v>61</v>
      </c>
      <c r="D2848" s="36" t="s">
        <v>7733</v>
      </c>
      <c r="E2848" s="36" t="s">
        <v>7975</v>
      </c>
      <c r="F2848" s="36">
        <f t="shared" si="55"/>
        <v>7</v>
      </c>
      <c r="G2848" s="36" t="str">
        <f t="shared" si="56"/>
        <v>03/13/202608:06:22</v>
      </c>
      <c r="H2848" s="36" t="s">
        <v>7733</v>
      </c>
      <c r="I2848" s="37">
        <v>46094</v>
      </c>
      <c r="J2848" s="37" t="str">
        <f t="shared" si="57"/>
        <v>WD</v>
      </c>
      <c r="K2848" s="36" t="s">
        <v>7976</v>
      </c>
      <c r="L2848" s="36">
        <f t="shared" si="58"/>
        <v>8</v>
      </c>
      <c r="M2848" s="36" t="s">
        <v>5843</v>
      </c>
      <c r="N2848" s="38">
        <f t="shared" si="59"/>
        <v>2.8020833333333384E-2</v>
      </c>
      <c r="O2848" s="39">
        <v>71045</v>
      </c>
      <c r="P2848" s="40">
        <f>VLOOKUP(O2848,'CPT to wRVU'!$A$1:$C$9660,3,FALSE)</f>
        <v>0.18</v>
      </c>
      <c r="Q2848" s="25"/>
      <c r="R2848" s="25"/>
      <c r="S2848" s="25"/>
      <c r="T2848" s="25"/>
    </row>
    <row r="2849" spans="1:20" ht="37.5" customHeight="1" x14ac:dyDescent="0.2">
      <c r="A2849" s="29" t="s">
        <v>7977</v>
      </c>
      <c r="B2849" s="30" t="s">
        <v>40</v>
      </c>
      <c r="C2849" s="30" t="s">
        <v>61</v>
      </c>
      <c r="D2849" s="30" t="s">
        <v>7733</v>
      </c>
      <c r="E2849" s="30" t="s">
        <v>7978</v>
      </c>
      <c r="F2849" s="30">
        <f t="shared" si="55"/>
        <v>7</v>
      </c>
      <c r="G2849" s="30" t="str">
        <f t="shared" si="56"/>
        <v>03/13/202608:10:19</v>
      </c>
      <c r="H2849" s="30" t="s">
        <v>7733</v>
      </c>
      <c r="I2849" s="31">
        <v>46094</v>
      </c>
      <c r="J2849" s="31" t="str">
        <f t="shared" si="57"/>
        <v>WD</v>
      </c>
      <c r="K2849" s="30" t="s">
        <v>7979</v>
      </c>
      <c r="L2849" s="30">
        <f t="shared" si="58"/>
        <v>8</v>
      </c>
      <c r="M2849" s="30" t="s">
        <v>5843</v>
      </c>
      <c r="N2849" s="32">
        <f t="shared" si="59"/>
        <v>1.9560185185185208E-2</v>
      </c>
      <c r="O2849" s="33">
        <v>71045</v>
      </c>
      <c r="P2849" s="34">
        <f>VLOOKUP(O2849,'CPT to wRVU'!$A$1:$C$9660,3,FALSE)</f>
        <v>0.18</v>
      </c>
      <c r="Q2849" s="28"/>
      <c r="R2849" s="28"/>
      <c r="S2849" s="28"/>
      <c r="T2849" s="28"/>
    </row>
    <row r="2850" spans="1:20" ht="27" customHeight="1" x14ac:dyDescent="0.2">
      <c r="A2850" s="35" t="s">
        <v>7980</v>
      </c>
      <c r="B2850" s="36" t="s">
        <v>40</v>
      </c>
      <c r="C2850" s="36" t="s">
        <v>41</v>
      </c>
      <c r="D2850" s="36" t="s">
        <v>7733</v>
      </c>
      <c r="E2850" s="36" t="s">
        <v>7981</v>
      </c>
      <c r="F2850" s="36">
        <f t="shared" si="55"/>
        <v>7</v>
      </c>
      <c r="G2850" s="36" t="str">
        <f t="shared" si="56"/>
        <v>03/13/202608:11:13</v>
      </c>
      <c r="H2850" s="36" t="s">
        <v>7733</v>
      </c>
      <c r="I2850" s="37">
        <v>46094</v>
      </c>
      <c r="J2850" s="37" t="str">
        <f t="shared" si="57"/>
        <v>WD</v>
      </c>
      <c r="K2850" s="36" t="s">
        <v>7982</v>
      </c>
      <c r="L2850" s="36">
        <f t="shared" si="58"/>
        <v>8</v>
      </c>
      <c r="M2850" s="36" t="s">
        <v>5843</v>
      </c>
      <c r="N2850" s="38">
        <f t="shared" si="59"/>
        <v>8.506944444444442E-3</v>
      </c>
      <c r="O2850" s="39">
        <v>71046</v>
      </c>
      <c r="P2850" s="40">
        <f>VLOOKUP(O2850,'CPT to wRVU'!$A$1:$C$9660,3,FALSE)</f>
        <v>0.22</v>
      </c>
      <c r="Q2850" s="25"/>
      <c r="R2850" s="25"/>
      <c r="S2850" s="25"/>
      <c r="T2850" s="25"/>
    </row>
    <row r="2851" spans="1:20" ht="16.5" customHeight="1" x14ac:dyDescent="0.2">
      <c r="A2851" s="29" t="s">
        <v>7983</v>
      </c>
      <c r="B2851" s="30" t="s">
        <v>40</v>
      </c>
      <c r="C2851" s="30" t="s">
        <v>61</v>
      </c>
      <c r="D2851" s="30" t="s">
        <v>7733</v>
      </c>
      <c r="E2851" s="30" t="s">
        <v>7984</v>
      </c>
      <c r="F2851" s="30">
        <f t="shared" si="55"/>
        <v>4</v>
      </c>
      <c r="G2851" s="30" t="str">
        <f t="shared" si="56"/>
        <v>03/13/202608:13:50</v>
      </c>
      <c r="H2851" s="30" t="s">
        <v>7733</v>
      </c>
      <c r="I2851" s="31">
        <v>46094</v>
      </c>
      <c r="J2851" s="31" t="str">
        <f t="shared" si="57"/>
        <v>WD</v>
      </c>
      <c r="K2851" s="30" t="s">
        <v>7985</v>
      </c>
      <c r="L2851" s="30">
        <f t="shared" si="58"/>
        <v>8</v>
      </c>
      <c r="M2851" s="30" t="s">
        <v>5843</v>
      </c>
      <c r="N2851" s="32">
        <f t="shared" si="59"/>
        <v>0.14578703703703705</v>
      </c>
      <c r="O2851" s="33">
        <v>71045</v>
      </c>
      <c r="P2851" s="34">
        <f>VLOOKUP(O2851,'CPT to wRVU'!$A$1:$C$9660,3,FALSE)</f>
        <v>0.18</v>
      </c>
      <c r="Q2851" s="28"/>
      <c r="R2851" s="28"/>
      <c r="S2851" s="28"/>
      <c r="T2851" s="28"/>
    </row>
    <row r="2852" spans="1:20" ht="27" customHeight="1" x14ac:dyDescent="0.2">
      <c r="A2852" s="35" t="s">
        <v>7986</v>
      </c>
      <c r="B2852" s="36" t="s">
        <v>171</v>
      </c>
      <c r="C2852" s="36" t="s">
        <v>393</v>
      </c>
      <c r="D2852" s="36" t="s">
        <v>7733</v>
      </c>
      <c r="E2852" s="36" t="s">
        <v>7987</v>
      </c>
      <c r="F2852" s="36">
        <f t="shared" si="55"/>
        <v>7</v>
      </c>
      <c r="G2852" s="36" t="str">
        <f t="shared" si="56"/>
        <v>03/13/202608:24:35</v>
      </c>
      <c r="H2852" s="36" t="s">
        <v>7733</v>
      </c>
      <c r="I2852" s="37">
        <v>46094</v>
      </c>
      <c r="J2852" s="37" t="str">
        <f t="shared" si="57"/>
        <v>WD</v>
      </c>
      <c r="K2852" s="36" t="s">
        <v>7988</v>
      </c>
      <c r="L2852" s="36">
        <f t="shared" si="58"/>
        <v>8</v>
      </c>
      <c r="M2852" s="36" t="s">
        <v>5843</v>
      </c>
      <c r="N2852" s="38">
        <f t="shared" si="59"/>
        <v>2.7511574074074119E-2</v>
      </c>
      <c r="O2852" s="39">
        <v>76700</v>
      </c>
      <c r="P2852" s="40">
        <f>VLOOKUP(O2852,'CPT to wRVU'!$A$1:$C$9660,3,FALSE)</f>
        <v>0.81</v>
      </c>
      <c r="Q2852" s="25"/>
      <c r="R2852" s="25"/>
      <c r="S2852" s="25"/>
      <c r="T2852" s="25"/>
    </row>
    <row r="2853" spans="1:20" ht="27" customHeight="1" x14ac:dyDescent="0.2">
      <c r="A2853" s="29" t="s">
        <v>7989</v>
      </c>
      <c r="B2853" s="30" t="s">
        <v>163</v>
      </c>
      <c r="C2853" s="30" t="s">
        <v>426</v>
      </c>
      <c r="D2853" s="30" t="s">
        <v>7733</v>
      </c>
      <c r="E2853" s="30" t="s">
        <v>7990</v>
      </c>
      <c r="F2853" s="30">
        <f t="shared" si="55"/>
        <v>8</v>
      </c>
      <c r="G2853" s="30" t="str">
        <f t="shared" si="56"/>
        <v>03/13/202608:44:31</v>
      </c>
      <c r="H2853" s="30" t="s">
        <v>7733</v>
      </c>
      <c r="I2853" s="31">
        <v>46094</v>
      </c>
      <c r="J2853" s="31" t="str">
        <f t="shared" si="57"/>
        <v>WD</v>
      </c>
      <c r="K2853" s="30" t="s">
        <v>7991</v>
      </c>
      <c r="L2853" s="30">
        <f t="shared" si="58"/>
        <v>8</v>
      </c>
      <c r="M2853" s="30" t="s">
        <v>5843</v>
      </c>
      <c r="N2853" s="32">
        <f t="shared" si="59"/>
        <v>1.7442129629629655E-2</v>
      </c>
      <c r="O2853" s="33">
        <v>72141</v>
      </c>
      <c r="P2853" s="34">
        <f>VLOOKUP(O2853,'CPT to wRVU'!$A$1:$C$9660,3,FALSE)</f>
        <v>1.48</v>
      </c>
      <c r="Q2853" s="28"/>
      <c r="R2853" s="28"/>
      <c r="S2853" s="28"/>
      <c r="T2853" s="28"/>
    </row>
    <row r="2854" spans="1:20" ht="27" customHeight="1" x14ac:dyDescent="0.2">
      <c r="A2854" s="35" t="s">
        <v>7992</v>
      </c>
      <c r="B2854" s="36" t="s">
        <v>171</v>
      </c>
      <c r="C2854" s="36" t="s">
        <v>393</v>
      </c>
      <c r="D2854" s="36" t="s">
        <v>7733</v>
      </c>
      <c r="E2854" s="36" t="s">
        <v>7993</v>
      </c>
      <c r="F2854" s="36">
        <f t="shared" si="55"/>
        <v>8</v>
      </c>
      <c r="G2854" s="36" t="str">
        <f t="shared" si="56"/>
        <v>03/13/202609:02:55</v>
      </c>
      <c r="H2854" s="36" t="s">
        <v>7733</v>
      </c>
      <c r="I2854" s="37">
        <v>46094</v>
      </c>
      <c r="J2854" s="37" t="str">
        <f t="shared" si="57"/>
        <v>WD</v>
      </c>
      <c r="K2854" s="36" t="s">
        <v>7994</v>
      </c>
      <c r="L2854" s="36">
        <f t="shared" si="58"/>
        <v>9</v>
      </c>
      <c r="M2854" s="36" t="s">
        <v>5843</v>
      </c>
      <c r="N2854" s="38">
        <f t="shared" si="59"/>
        <v>1.836805555555554E-2</v>
      </c>
      <c r="O2854" s="39">
        <v>76700</v>
      </c>
      <c r="P2854" s="40">
        <f>VLOOKUP(O2854,'CPT to wRVU'!$A$1:$C$9660,3,FALSE)</f>
        <v>0.81</v>
      </c>
      <c r="Q2854" s="25"/>
      <c r="R2854" s="25">
        <f>SUM(P2854:P2863)</f>
        <v>4.4000000000000004</v>
      </c>
      <c r="S2854" s="25"/>
      <c r="T2854" s="25"/>
    </row>
    <row r="2855" spans="1:20" ht="27" customHeight="1" x14ac:dyDescent="0.2">
      <c r="A2855" s="29" t="s">
        <v>7995</v>
      </c>
      <c r="B2855" s="30" t="s">
        <v>40</v>
      </c>
      <c r="C2855" s="30" t="s">
        <v>7996</v>
      </c>
      <c r="D2855" s="30" t="s">
        <v>7733</v>
      </c>
      <c r="E2855" s="30" t="s">
        <v>402</v>
      </c>
      <c r="F2855" s="30">
        <f t="shared" si="55"/>
        <v>8</v>
      </c>
      <c r="G2855" s="30" t="str">
        <f t="shared" si="56"/>
        <v>03/13/202609:13:30</v>
      </c>
      <c r="H2855" s="30" t="s">
        <v>7733</v>
      </c>
      <c r="I2855" s="31">
        <v>46094</v>
      </c>
      <c r="J2855" s="31" t="str">
        <f t="shared" si="57"/>
        <v>WD</v>
      </c>
      <c r="K2855" s="30" t="s">
        <v>7997</v>
      </c>
      <c r="L2855" s="30">
        <f t="shared" si="58"/>
        <v>9</v>
      </c>
      <c r="M2855" s="30" t="s">
        <v>5843</v>
      </c>
      <c r="N2855" s="32">
        <f t="shared" si="59"/>
        <v>1.2337962962962967E-2</v>
      </c>
      <c r="O2855" s="33">
        <v>73060</v>
      </c>
      <c r="P2855" s="34">
        <f>VLOOKUP(O2855,'CPT to wRVU'!$A$1:$C$9660,3,FALSE)</f>
        <v>0.16</v>
      </c>
      <c r="Q2855" s="28"/>
      <c r="R2855" s="28"/>
      <c r="S2855" s="28"/>
      <c r="T2855" s="28"/>
    </row>
    <row r="2856" spans="1:20" ht="27" customHeight="1" x14ac:dyDescent="0.2">
      <c r="A2856" s="35" t="s">
        <v>7998</v>
      </c>
      <c r="B2856" s="36" t="s">
        <v>40</v>
      </c>
      <c r="C2856" s="36" t="s">
        <v>477</v>
      </c>
      <c r="D2856" s="36" t="s">
        <v>7733</v>
      </c>
      <c r="E2856" s="36" t="s">
        <v>402</v>
      </c>
      <c r="F2856" s="36">
        <f t="shared" si="55"/>
        <v>8</v>
      </c>
      <c r="G2856" s="36" t="str">
        <f t="shared" si="56"/>
        <v>03/13/202609:14:15</v>
      </c>
      <c r="H2856" s="36" t="s">
        <v>7733</v>
      </c>
      <c r="I2856" s="37">
        <v>46094</v>
      </c>
      <c r="J2856" s="37" t="str">
        <f t="shared" si="57"/>
        <v>WD</v>
      </c>
      <c r="K2856" s="36" t="s">
        <v>7999</v>
      </c>
      <c r="L2856" s="36">
        <f t="shared" si="58"/>
        <v>9</v>
      </c>
      <c r="M2856" s="36" t="s">
        <v>5843</v>
      </c>
      <c r="N2856" s="38">
        <f t="shared" si="59"/>
        <v>1.2858796296296271E-2</v>
      </c>
      <c r="O2856" s="39">
        <v>73552</v>
      </c>
      <c r="P2856" s="40">
        <f>VLOOKUP(O2856,'CPT to wRVU'!$A$1:$C$9660,3,FALSE)</f>
        <v>0.18</v>
      </c>
      <c r="Q2856" s="25"/>
      <c r="R2856" s="25"/>
      <c r="S2856" s="25"/>
      <c r="T2856" s="25"/>
    </row>
    <row r="2857" spans="1:20" ht="27" customHeight="1" x14ac:dyDescent="0.2">
      <c r="A2857" s="29" t="s">
        <v>8000</v>
      </c>
      <c r="B2857" s="30" t="s">
        <v>40</v>
      </c>
      <c r="C2857" s="30" t="s">
        <v>68</v>
      </c>
      <c r="D2857" s="30" t="s">
        <v>7733</v>
      </c>
      <c r="E2857" s="30" t="s">
        <v>402</v>
      </c>
      <c r="F2857" s="30">
        <f t="shared" si="55"/>
        <v>8</v>
      </c>
      <c r="G2857" s="30" t="str">
        <f t="shared" si="56"/>
        <v>03/13/202609:14:15</v>
      </c>
      <c r="H2857" s="30" t="s">
        <v>7733</v>
      </c>
      <c r="I2857" s="31">
        <v>46094</v>
      </c>
      <c r="J2857" s="31" t="str">
        <f t="shared" si="57"/>
        <v>WD</v>
      </c>
      <c r="K2857" s="30" t="s">
        <v>7999</v>
      </c>
      <c r="L2857" s="30">
        <f t="shared" si="58"/>
        <v>9</v>
      </c>
      <c r="M2857" s="30" t="s">
        <v>5843</v>
      </c>
      <c r="N2857" s="32">
        <f t="shared" si="59"/>
        <v>1.2858796296296271E-2</v>
      </c>
      <c r="O2857" s="33">
        <v>72170</v>
      </c>
      <c r="P2857" s="34">
        <f>VLOOKUP(O2857,'CPT to wRVU'!$A$1:$C$9660,3,FALSE)</f>
        <v>0.17</v>
      </c>
      <c r="Q2857" s="28"/>
      <c r="R2857" s="28"/>
      <c r="S2857" s="28"/>
      <c r="T2857" s="28"/>
    </row>
    <row r="2858" spans="1:20" ht="16.5" customHeight="1" x14ac:dyDescent="0.2">
      <c r="A2858" s="35" t="s">
        <v>8001</v>
      </c>
      <c r="B2858" s="36" t="s">
        <v>40</v>
      </c>
      <c r="C2858" s="36" t="s">
        <v>470</v>
      </c>
      <c r="D2858" s="36" t="s">
        <v>7733</v>
      </c>
      <c r="E2858" s="36" t="s">
        <v>8002</v>
      </c>
      <c r="F2858" s="36">
        <f t="shared" si="55"/>
        <v>9</v>
      </c>
      <c r="G2858" s="36" t="str">
        <f t="shared" si="56"/>
        <v>03/13/202609:14:42</v>
      </c>
      <c r="H2858" s="36" t="s">
        <v>7733</v>
      </c>
      <c r="I2858" s="37">
        <v>46094</v>
      </c>
      <c r="J2858" s="37" t="str">
        <f t="shared" si="57"/>
        <v>WD</v>
      </c>
      <c r="K2858" s="36" t="s">
        <v>4934</v>
      </c>
      <c r="L2858" s="36">
        <f t="shared" si="58"/>
        <v>9</v>
      </c>
      <c r="M2858" s="36" t="s">
        <v>5843</v>
      </c>
      <c r="N2858" s="38">
        <f t="shared" si="59"/>
        <v>7.7777777777777724E-3</v>
      </c>
      <c r="O2858" s="39">
        <v>71045</v>
      </c>
      <c r="P2858" s="40">
        <f>VLOOKUP(O2858,'CPT to wRVU'!$A$1:$C$9660,3,FALSE)</f>
        <v>0.18</v>
      </c>
      <c r="Q2858" s="25"/>
      <c r="R2858" s="25"/>
      <c r="S2858" s="25"/>
      <c r="T2858" s="25"/>
    </row>
    <row r="2859" spans="1:20" ht="27" customHeight="1" x14ac:dyDescent="0.2">
      <c r="A2859" s="29" t="s">
        <v>8003</v>
      </c>
      <c r="B2859" s="30" t="s">
        <v>40</v>
      </c>
      <c r="C2859" s="30" t="s">
        <v>68</v>
      </c>
      <c r="D2859" s="30" t="s">
        <v>7733</v>
      </c>
      <c r="E2859" s="30" t="s">
        <v>8002</v>
      </c>
      <c r="F2859" s="30">
        <f t="shared" si="55"/>
        <v>9</v>
      </c>
      <c r="G2859" s="30" t="str">
        <f t="shared" si="56"/>
        <v>03/13/202609:14:56</v>
      </c>
      <c r="H2859" s="30" t="s">
        <v>7733</v>
      </c>
      <c r="I2859" s="31">
        <v>46094</v>
      </c>
      <c r="J2859" s="31" t="str">
        <f t="shared" si="57"/>
        <v>WD</v>
      </c>
      <c r="K2859" s="30" t="s">
        <v>8004</v>
      </c>
      <c r="L2859" s="30">
        <f t="shared" si="58"/>
        <v>9</v>
      </c>
      <c r="M2859" s="30" t="s">
        <v>5843</v>
      </c>
      <c r="N2859" s="32">
        <f t="shared" si="59"/>
        <v>7.9398148148148162E-3</v>
      </c>
      <c r="O2859" s="33">
        <v>72170</v>
      </c>
      <c r="P2859" s="34">
        <f>VLOOKUP(O2859,'CPT to wRVU'!$A$1:$C$9660,3,FALSE)</f>
        <v>0.17</v>
      </c>
      <c r="Q2859" s="28"/>
      <c r="R2859" s="28"/>
      <c r="S2859" s="28"/>
      <c r="T2859" s="28"/>
    </row>
    <row r="2860" spans="1:20" ht="27" customHeight="1" x14ac:dyDescent="0.2">
      <c r="A2860" s="35" t="s">
        <v>8005</v>
      </c>
      <c r="B2860" s="36" t="s">
        <v>21</v>
      </c>
      <c r="C2860" s="36" t="s">
        <v>889</v>
      </c>
      <c r="D2860" s="36" t="s">
        <v>7733</v>
      </c>
      <c r="E2860" s="36" t="s">
        <v>8006</v>
      </c>
      <c r="F2860" s="36">
        <f t="shared" si="55"/>
        <v>8</v>
      </c>
      <c r="G2860" s="36" t="str">
        <f t="shared" si="56"/>
        <v>03/13/202609:32:42</v>
      </c>
      <c r="H2860" s="36" t="s">
        <v>7733</v>
      </c>
      <c r="I2860" s="37">
        <v>46094</v>
      </c>
      <c r="J2860" s="37" t="str">
        <f t="shared" si="57"/>
        <v>WD</v>
      </c>
      <c r="K2860" s="36" t="s">
        <v>8007</v>
      </c>
      <c r="L2860" s="36">
        <f t="shared" si="58"/>
        <v>9</v>
      </c>
      <c r="M2860" s="36" t="s">
        <v>5843</v>
      </c>
      <c r="N2860" s="38">
        <f t="shared" si="59"/>
        <v>4.3078703703703702E-2</v>
      </c>
      <c r="O2860" s="39">
        <v>70486</v>
      </c>
      <c r="P2860" s="40">
        <f>VLOOKUP(O2860,'CPT to wRVU'!$A$1:$C$9660,3,FALSE)</f>
        <v>0.85</v>
      </c>
      <c r="Q2860" s="25"/>
      <c r="R2860" s="25"/>
      <c r="S2860" s="25"/>
      <c r="T2860" s="25"/>
    </row>
    <row r="2861" spans="1:20" ht="27" customHeight="1" x14ac:dyDescent="0.2">
      <c r="A2861" s="29" t="s">
        <v>8008</v>
      </c>
      <c r="B2861" s="30" t="s">
        <v>40</v>
      </c>
      <c r="C2861" s="30" t="s">
        <v>110</v>
      </c>
      <c r="D2861" s="30" t="s">
        <v>7733</v>
      </c>
      <c r="E2861" s="30" t="s">
        <v>8009</v>
      </c>
      <c r="F2861" s="30">
        <f t="shared" si="55"/>
        <v>9</v>
      </c>
      <c r="G2861" s="30" t="str">
        <f t="shared" si="56"/>
        <v>03/13/202609:35:46</v>
      </c>
      <c r="H2861" s="30" t="s">
        <v>7733</v>
      </c>
      <c r="I2861" s="31">
        <v>46094</v>
      </c>
      <c r="J2861" s="31" t="str">
        <f t="shared" si="57"/>
        <v>WD</v>
      </c>
      <c r="K2861" s="30" t="s">
        <v>8010</v>
      </c>
      <c r="L2861" s="30">
        <f t="shared" si="58"/>
        <v>9</v>
      </c>
      <c r="M2861" s="30" t="s">
        <v>5843</v>
      </c>
      <c r="N2861" s="32">
        <f t="shared" si="59"/>
        <v>5.3587962962963198E-3</v>
      </c>
      <c r="O2861" s="33">
        <v>74018</v>
      </c>
      <c r="P2861" s="34">
        <f>VLOOKUP(O2861,'CPT to wRVU'!$A$1:$C$9660,3,FALSE)</f>
        <v>0.18</v>
      </c>
      <c r="Q2861" s="28"/>
      <c r="R2861" s="28"/>
      <c r="S2861" s="28"/>
      <c r="T2861" s="28"/>
    </row>
    <row r="2862" spans="1:20" ht="27" customHeight="1" x14ac:dyDescent="0.2">
      <c r="A2862" s="35" t="s">
        <v>8011</v>
      </c>
      <c r="B2862" s="36" t="s">
        <v>21</v>
      </c>
      <c r="C2862" s="36" t="s">
        <v>28</v>
      </c>
      <c r="D2862" s="36" t="s">
        <v>7733</v>
      </c>
      <c r="E2862" s="36" t="s">
        <v>8012</v>
      </c>
      <c r="F2862" s="36">
        <f t="shared" si="55"/>
        <v>9</v>
      </c>
      <c r="G2862" s="36" t="str">
        <f t="shared" si="56"/>
        <v>03/13/202609:45:49</v>
      </c>
      <c r="H2862" s="36" t="s">
        <v>7733</v>
      </c>
      <c r="I2862" s="37">
        <v>46094</v>
      </c>
      <c r="J2862" s="37" t="str">
        <f t="shared" si="57"/>
        <v>WD</v>
      </c>
      <c r="K2862" s="36" t="s">
        <v>8013</v>
      </c>
      <c r="L2862" s="36">
        <f t="shared" si="58"/>
        <v>9</v>
      </c>
      <c r="M2862" s="36" t="s">
        <v>5843</v>
      </c>
      <c r="N2862" s="38">
        <f t="shared" si="59"/>
        <v>9.3865740740740611E-3</v>
      </c>
      <c r="O2862" s="39">
        <v>70450</v>
      </c>
      <c r="P2862" s="40">
        <f>VLOOKUP(O2862,'CPT to wRVU'!$A$1:$C$9660,3,FALSE)</f>
        <v>0.85</v>
      </c>
      <c r="Q2862" s="25"/>
      <c r="R2862" s="25"/>
      <c r="S2862" s="25"/>
      <c r="T2862" s="25"/>
    </row>
    <row r="2863" spans="1:20" ht="27" customHeight="1" x14ac:dyDescent="0.2">
      <c r="A2863" s="29" t="s">
        <v>8014</v>
      </c>
      <c r="B2863" s="30" t="s">
        <v>21</v>
      </c>
      <c r="C2863" s="30" t="s">
        <v>889</v>
      </c>
      <c r="D2863" s="30" t="s">
        <v>7733</v>
      </c>
      <c r="E2863" s="30" t="s">
        <v>8012</v>
      </c>
      <c r="F2863" s="30">
        <f t="shared" si="55"/>
        <v>9</v>
      </c>
      <c r="G2863" s="30" t="str">
        <f t="shared" si="56"/>
        <v>03/13/202609:45:49</v>
      </c>
      <c r="H2863" s="30" t="s">
        <v>7733</v>
      </c>
      <c r="I2863" s="31">
        <v>46094</v>
      </c>
      <c r="J2863" s="31" t="str">
        <f t="shared" si="57"/>
        <v>WD</v>
      </c>
      <c r="K2863" s="30" t="s">
        <v>8013</v>
      </c>
      <c r="L2863" s="30">
        <f t="shared" si="58"/>
        <v>9</v>
      </c>
      <c r="M2863" s="30" t="s">
        <v>5843</v>
      </c>
      <c r="N2863" s="32">
        <f t="shared" si="59"/>
        <v>9.3865740740740611E-3</v>
      </c>
      <c r="O2863" s="33">
        <v>70486</v>
      </c>
      <c r="P2863" s="34">
        <f>VLOOKUP(O2863,'CPT to wRVU'!$A$1:$C$9660,3,FALSE)</f>
        <v>0.85</v>
      </c>
      <c r="Q2863" s="28"/>
      <c r="R2863" s="28"/>
      <c r="S2863" s="28"/>
      <c r="T2863" s="28"/>
    </row>
    <row r="2864" spans="1:20" ht="27" customHeight="1" x14ac:dyDescent="0.2">
      <c r="A2864" s="35" t="s">
        <v>8015</v>
      </c>
      <c r="B2864" s="36" t="s">
        <v>21</v>
      </c>
      <c r="C2864" s="36" t="s">
        <v>72</v>
      </c>
      <c r="D2864" s="36" t="s">
        <v>7733</v>
      </c>
      <c r="E2864" s="36" t="s">
        <v>8016</v>
      </c>
      <c r="F2864" s="36">
        <f t="shared" si="55"/>
        <v>9</v>
      </c>
      <c r="G2864" s="36" t="str">
        <f t="shared" si="56"/>
        <v>03/13/202610:03:00</v>
      </c>
      <c r="H2864" s="36" t="s">
        <v>7733</v>
      </c>
      <c r="I2864" s="37">
        <v>46094</v>
      </c>
      <c r="J2864" s="37" t="str">
        <f t="shared" si="57"/>
        <v>WD</v>
      </c>
      <c r="K2864" s="36" t="s">
        <v>8017</v>
      </c>
      <c r="L2864" s="36">
        <f t="shared" si="58"/>
        <v>10</v>
      </c>
      <c r="M2864" s="36" t="s">
        <v>5843</v>
      </c>
      <c r="N2864" s="38">
        <f t="shared" si="59"/>
        <v>1.5370370370370368E-2</v>
      </c>
      <c r="O2864" s="39">
        <v>70498</v>
      </c>
      <c r="P2864" s="40">
        <f>VLOOKUP(O2864,'CPT to wRVU'!$A$1:$C$9660,3,FALSE)</f>
        <v>1.75</v>
      </c>
      <c r="Q2864" s="25"/>
      <c r="R2864" s="25">
        <f>SUM(P2864:P2872)</f>
        <v>5.2799999999999994</v>
      </c>
      <c r="S2864" s="25"/>
      <c r="T2864" s="25"/>
    </row>
    <row r="2865" spans="1:20" ht="27" customHeight="1" x14ac:dyDescent="0.2">
      <c r="A2865" s="29" t="s">
        <v>8018</v>
      </c>
      <c r="B2865" s="30" t="s">
        <v>21</v>
      </c>
      <c r="C2865" s="30" t="s">
        <v>76</v>
      </c>
      <c r="D2865" s="30" t="s">
        <v>7733</v>
      </c>
      <c r="E2865" s="30" t="s">
        <v>8016</v>
      </c>
      <c r="F2865" s="30">
        <f t="shared" si="55"/>
        <v>9</v>
      </c>
      <c r="G2865" s="30" t="str">
        <f t="shared" si="56"/>
        <v>03/13/202610:03:00</v>
      </c>
      <c r="H2865" s="30" t="s">
        <v>7733</v>
      </c>
      <c r="I2865" s="31">
        <v>46094</v>
      </c>
      <c r="J2865" s="31" t="str">
        <f t="shared" si="57"/>
        <v>WD</v>
      </c>
      <c r="K2865" s="30" t="s">
        <v>8017</v>
      </c>
      <c r="L2865" s="30">
        <f t="shared" si="58"/>
        <v>10</v>
      </c>
      <c r="M2865" s="30" t="s">
        <v>5843</v>
      </c>
      <c r="N2865" s="32">
        <f t="shared" si="59"/>
        <v>1.5370370370370368E-2</v>
      </c>
      <c r="O2865" s="33">
        <v>70496</v>
      </c>
      <c r="P2865" s="34">
        <f>VLOOKUP(O2865,'CPT to wRVU'!$A$1:$C$9660,3,FALSE)</f>
        <v>1.75</v>
      </c>
      <c r="Q2865" s="28"/>
      <c r="R2865" s="28"/>
      <c r="S2865" s="28"/>
      <c r="T2865" s="28"/>
    </row>
    <row r="2866" spans="1:20" ht="27" customHeight="1" x14ac:dyDescent="0.2">
      <c r="A2866" s="35" t="s">
        <v>8019</v>
      </c>
      <c r="B2866" s="36" t="s">
        <v>40</v>
      </c>
      <c r="C2866" s="36" t="s">
        <v>61</v>
      </c>
      <c r="D2866" s="36" t="s">
        <v>7733</v>
      </c>
      <c r="E2866" s="36" t="s">
        <v>8020</v>
      </c>
      <c r="F2866" s="36">
        <f t="shared" si="55"/>
        <v>4</v>
      </c>
      <c r="G2866" s="36" t="str">
        <f t="shared" si="56"/>
        <v>03/13/202610:14:30</v>
      </c>
      <c r="H2866" s="36" t="s">
        <v>7733</v>
      </c>
      <c r="I2866" s="37">
        <v>46094</v>
      </c>
      <c r="J2866" s="37" t="str">
        <f t="shared" si="57"/>
        <v>WD</v>
      </c>
      <c r="K2866" s="36" t="s">
        <v>8021</v>
      </c>
      <c r="L2866" s="36">
        <f t="shared" si="58"/>
        <v>10</v>
      </c>
      <c r="M2866" s="36" t="s">
        <v>5843</v>
      </c>
      <c r="N2866" s="38">
        <f t="shared" si="59"/>
        <v>0.22917824074074072</v>
      </c>
      <c r="O2866" s="39">
        <v>71045</v>
      </c>
      <c r="P2866" s="40">
        <f>VLOOKUP(O2866,'CPT to wRVU'!$A$1:$C$9660,3,FALSE)</f>
        <v>0.18</v>
      </c>
      <c r="Q2866" s="25"/>
      <c r="R2866" s="25"/>
      <c r="S2866" s="25"/>
      <c r="T2866" s="25"/>
    </row>
    <row r="2867" spans="1:20" ht="27" customHeight="1" x14ac:dyDescent="0.2">
      <c r="A2867" s="29" t="s">
        <v>8022</v>
      </c>
      <c r="B2867" s="30" t="s">
        <v>171</v>
      </c>
      <c r="C2867" s="30" t="s">
        <v>179</v>
      </c>
      <c r="D2867" s="30" t="s">
        <v>7733</v>
      </c>
      <c r="E2867" s="30" t="s">
        <v>8023</v>
      </c>
      <c r="F2867" s="30">
        <f t="shared" si="55"/>
        <v>10</v>
      </c>
      <c r="G2867" s="30" t="str">
        <f t="shared" si="56"/>
        <v>03/13/202610:28:11</v>
      </c>
      <c r="H2867" s="30" t="s">
        <v>7733</v>
      </c>
      <c r="I2867" s="31">
        <v>46094</v>
      </c>
      <c r="J2867" s="31" t="str">
        <f t="shared" si="57"/>
        <v>WD</v>
      </c>
      <c r="K2867" s="30" t="s">
        <v>8024</v>
      </c>
      <c r="L2867" s="30">
        <f t="shared" si="58"/>
        <v>10</v>
      </c>
      <c r="M2867" s="30" t="s">
        <v>5843</v>
      </c>
      <c r="N2867" s="32">
        <f t="shared" si="59"/>
        <v>1.0717592592592584E-2</v>
      </c>
      <c r="O2867" s="33">
        <v>76705</v>
      </c>
      <c r="P2867" s="34">
        <f>VLOOKUP(O2867,'CPT to wRVU'!$A$1:$C$9660,3,FALSE)</f>
        <v>0.59</v>
      </c>
      <c r="Q2867" s="28"/>
      <c r="R2867" s="28"/>
      <c r="S2867" s="28"/>
      <c r="T2867" s="28"/>
    </row>
    <row r="2868" spans="1:20" ht="27" customHeight="1" x14ac:dyDescent="0.2">
      <c r="A2868" s="35" t="s">
        <v>8025</v>
      </c>
      <c r="B2868" s="36" t="s">
        <v>40</v>
      </c>
      <c r="C2868" s="36" t="s">
        <v>61</v>
      </c>
      <c r="D2868" s="36" t="s">
        <v>7733</v>
      </c>
      <c r="E2868" s="36" t="s">
        <v>8026</v>
      </c>
      <c r="F2868" s="36">
        <f t="shared" si="55"/>
        <v>4</v>
      </c>
      <c r="G2868" s="36" t="str">
        <f t="shared" si="56"/>
        <v>03/13/202610:31:50</v>
      </c>
      <c r="H2868" s="36" t="s">
        <v>7733</v>
      </c>
      <c r="I2868" s="37">
        <v>46094</v>
      </c>
      <c r="J2868" s="37" t="str">
        <f t="shared" si="57"/>
        <v>WD</v>
      </c>
      <c r="K2868" s="36" t="s">
        <v>8027</v>
      </c>
      <c r="L2868" s="36">
        <f t="shared" si="58"/>
        <v>10</v>
      </c>
      <c r="M2868" s="36" t="s">
        <v>5843</v>
      </c>
      <c r="N2868" s="38">
        <f t="shared" si="59"/>
        <v>0.25059027777777776</v>
      </c>
      <c r="O2868" s="39">
        <v>71045</v>
      </c>
      <c r="P2868" s="40">
        <f>VLOOKUP(O2868,'CPT to wRVU'!$A$1:$C$9660,3,FALSE)</f>
        <v>0.18</v>
      </c>
      <c r="Q2868" s="25"/>
      <c r="R2868" s="25"/>
      <c r="S2868" s="25"/>
      <c r="T2868" s="25"/>
    </row>
    <row r="2869" spans="1:20" ht="27" customHeight="1" x14ac:dyDescent="0.2">
      <c r="A2869" s="29" t="s">
        <v>8028</v>
      </c>
      <c r="B2869" s="30" t="s">
        <v>40</v>
      </c>
      <c r="C2869" s="30" t="s">
        <v>61</v>
      </c>
      <c r="D2869" s="30" t="s">
        <v>7733</v>
      </c>
      <c r="E2869" s="30" t="s">
        <v>8029</v>
      </c>
      <c r="F2869" s="30">
        <f t="shared" si="55"/>
        <v>4</v>
      </c>
      <c r="G2869" s="30" t="str">
        <f t="shared" si="56"/>
        <v>03/13/202610:35:02</v>
      </c>
      <c r="H2869" s="30" t="s">
        <v>7733</v>
      </c>
      <c r="I2869" s="31">
        <v>46094</v>
      </c>
      <c r="J2869" s="31" t="str">
        <f t="shared" si="57"/>
        <v>WD</v>
      </c>
      <c r="K2869" s="30" t="s">
        <v>8030</v>
      </c>
      <c r="L2869" s="30">
        <f t="shared" si="58"/>
        <v>10</v>
      </c>
      <c r="M2869" s="30" t="s">
        <v>5843</v>
      </c>
      <c r="N2869" s="32">
        <f t="shared" si="59"/>
        <v>0.24253472222222219</v>
      </c>
      <c r="O2869" s="33">
        <v>71045</v>
      </c>
      <c r="P2869" s="34">
        <f>VLOOKUP(O2869,'CPT to wRVU'!$A$1:$C$9660,3,FALSE)</f>
        <v>0.18</v>
      </c>
      <c r="Q2869" s="28"/>
      <c r="R2869" s="28"/>
      <c r="S2869" s="28"/>
      <c r="T2869" s="28"/>
    </row>
    <row r="2870" spans="1:20" ht="27" customHeight="1" x14ac:dyDescent="0.2">
      <c r="A2870" s="35" t="s">
        <v>8031</v>
      </c>
      <c r="B2870" s="36" t="s">
        <v>40</v>
      </c>
      <c r="C2870" s="36" t="s">
        <v>160</v>
      </c>
      <c r="D2870" s="36" t="s">
        <v>7733</v>
      </c>
      <c r="E2870" s="36" t="s">
        <v>8032</v>
      </c>
      <c r="F2870" s="36">
        <f t="shared" si="55"/>
        <v>10</v>
      </c>
      <c r="G2870" s="36" t="str">
        <f t="shared" si="56"/>
        <v>03/13/202610:40:02</v>
      </c>
      <c r="H2870" s="36" t="s">
        <v>7733</v>
      </c>
      <c r="I2870" s="37">
        <v>46094</v>
      </c>
      <c r="J2870" s="37" t="str">
        <f t="shared" si="57"/>
        <v>WD</v>
      </c>
      <c r="K2870" s="36" t="s">
        <v>8033</v>
      </c>
      <c r="L2870" s="36">
        <f t="shared" si="58"/>
        <v>10</v>
      </c>
      <c r="M2870" s="36" t="s">
        <v>5843</v>
      </c>
      <c r="N2870" s="38">
        <f t="shared" si="59"/>
        <v>4.1319444444444797E-3</v>
      </c>
      <c r="O2870" s="39">
        <v>73610</v>
      </c>
      <c r="P2870" s="40">
        <f>VLOOKUP(O2870,'CPT to wRVU'!$A$1:$C$9660,3,FALSE)</f>
        <v>0.17</v>
      </c>
      <c r="Q2870" s="25"/>
      <c r="R2870" s="25"/>
      <c r="S2870" s="25"/>
      <c r="T2870" s="25"/>
    </row>
    <row r="2871" spans="1:20" ht="27" customHeight="1" x14ac:dyDescent="0.2">
      <c r="A2871" s="29" t="s">
        <v>8034</v>
      </c>
      <c r="B2871" s="30" t="s">
        <v>40</v>
      </c>
      <c r="C2871" s="30" t="s">
        <v>3799</v>
      </c>
      <c r="D2871" s="30" t="s">
        <v>7733</v>
      </c>
      <c r="E2871" s="30" t="s">
        <v>8035</v>
      </c>
      <c r="F2871" s="30">
        <f t="shared" si="55"/>
        <v>7</v>
      </c>
      <c r="G2871" s="30" t="str">
        <f t="shared" si="56"/>
        <v>03/13/202610:44:40</v>
      </c>
      <c r="H2871" s="30" t="s">
        <v>7733</v>
      </c>
      <c r="I2871" s="31">
        <v>46094</v>
      </c>
      <c r="J2871" s="31" t="str">
        <f t="shared" si="57"/>
        <v>WD</v>
      </c>
      <c r="K2871" s="30" t="s">
        <v>8036</v>
      </c>
      <c r="L2871" s="30">
        <f t="shared" si="58"/>
        <v>10</v>
      </c>
      <c r="M2871" s="30" t="s">
        <v>5843</v>
      </c>
      <c r="N2871" s="32">
        <f t="shared" si="59"/>
        <v>0.13422453703703702</v>
      </c>
      <c r="O2871" s="33">
        <v>73502</v>
      </c>
      <c r="P2871" s="34">
        <f>VLOOKUP(O2871,'CPT to wRVU'!$A$1:$C$9660,3,FALSE)</f>
        <v>0.22</v>
      </c>
      <c r="Q2871" s="28"/>
      <c r="R2871" s="28"/>
      <c r="S2871" s="28"/>
      <c r="T2871" s="28"/>
    </row>
    <row r="2872" spans="1:20" ht="27" customHeight="1" x14ac:dyDescent="0.2">
      <c r="A2872" s="35" t="s">
        <v>8037</v>
      </c>
      <c r="B2872" s="36" t="s">
        <v>40</v>
      </c>
      <c r="C2872" s="36" t="s">
        <v>45</v>
      </c>
      <c r="D2872" s="36" t="s">
        <v>7733</v>
      </c>
      <c r="E2872" s="36" t="s">
        <v>8038</v>
      </c>
      <c r="F2872" s="36">
        <f t="shared" si="55"/>
        <v>9</v>
      </c>
      <c r="G2872" s="36" t="str">
        <f t="shared" si="56"/>
        <v>03/13/202610:54:30</v>
      </c>
      <c r="H2872" s="36" t="s">
        <v>7733</v>
      </c>
      <c r="I2872" s="37">
        <v>46094</v>
      </c>
      <c r="J2872" s="37" t="str">
        <f t="shared" si="57"/>
        <v>WD</v>
      </c>
      <c r="K2872" s="36" t="s">
        <v>8039</v>
      </c>
      <c r="L2872" s="36">
        <f t="shared" si="58"/>
        <v>10</v>
      </c>
      <c r="M2872" s="36" t="s">
        <v>5843</v>
      </c>
      <c r="N2872" s="38">
        <f t="shared" si="59"/>
        <v>6.5671296296296311E-2</v>
      </c>
      <c r="O2872" s="39">
        <v>72110</v>
      </c>
      <c r="P2872" s="40">
        <f>VLOOKUP(O2872,'CPT to wRVU'!$A$1:$C$9660,3,FALSE)</f>
        <v>0.26</v>
      </c>
      <c r="Q2872" s="25"/>
      <c r="R2872" s="25"/>
      <c r="S2872" s="25"/>
      <c r="T2872" s="25"/>
    </row>
    <row r="2873" spans="1:20" ht="27" customHeight="1" x14ac:dyDescent="0.2">
      <c r="A2873" s="29" t="s">
        <v>8040</v>
      </c>
      <c r="B2873" s="30" t="s">
        <v>40</v>
      </c>
      <c r="C2873" s="30" t="s">
        <v>61</v>
      </c>
      <c r="D2873" s="30" t="s">
        <v>7733</v>
      </c>
      <c r="E2873" s="30" t="s">
        <v>8041</v>
      </c>
      <c r="F2873" s="30">
        <f t="shared" si="55"/>
        <v>10</v>
      </c>
      <c r="G2873" s="30" t="str">
        <f t="shared" si="56"/>
        <v>03/13/202611:01:16</v>
      </c>
      <c r="H2873" s="30" t="s">
        <v>7733</v>
      </c>
      <c r="I2873" s="31">
        <v>46094</v>
      </c>
      <c r="J2873" s="31" t="str">
        <f t="shared" si="57"/>
        <v>WD</v>
      </c>
      <c r="K2873" s="30" t="s">
        <v>8042</v>
      </c>
      <c r="L2873" s="30">
        <f t="shared" si="58"/>
        <v>11</v>
      </c>
      <c r="M2873" s="30" t="s">
        <v>5843</v>
      </c>
      <c r="N2873" s="32">
        <f t="shared" si="59"/>
        <v>8.7500000000000355E-3</v>
      </c>
      <c r="O2873" s="33">
        <v>71045</v>
      </c>
      <c r="P2873" s="34">
        <f>VLOOKUP(O2873,'CPT to wRVU'!$A$1:$C$9660,3,FALSE)</f>
        <v>0.18</v>
      </c>
      <c r="Q2873" s="28"/>
      <c r="R2873" s="28">
        <f>SUM(P2873:P2878)</f>
        <v>4.4899999999999993</v>
      </c>
      <c r="S2873" s="28"/>
      <c r="T2873" s="28"/>
    </row>
    <row r="2874" spans="1:20" ht="27" customHeight="1" x14ac:dyDescent="0.2">
      <c r="A2874" s="35" t="s">
        <v>8043</v>
      </c>
      <c r="B2874" s="36" t="s">
        <v>171</v>
      </c>
      <c r="C2874" s="36" t="s">
        <v>387</v>
      </c>
      <c r="D2874" s="36" t="s">
        <v>7733</v>
      </c>
      <c r="E2874" s="36" t="s">
        <v>8044</v>
      </c>
      <c r="F2874" s="36">
        <f t="shared" si="55"/>
        <v>11</v>
      </c>
      <c r="G2874" s="36" t="str">
        <f t="shared" si="56"/>
        <v>03/13/202611:17:19</v>
      </c>
      <c r="H2874" s="36" t="s">
        <v>7733</v>
      </c>
      <c r="I2874" s="37">
        <v>46094</v>
      </c>
      <c r="J2874" s="37" t="str">
        <f t="shared" si="57"/>
        <v>WD</v>
      </c>
      <c r="K2874" s="36" t="s">
        <v>8045</v>
      </c>
      <c r="L2874" s="36">
        <f t="shared" si="58"/>
        <v>11</v>
      </c>
      <c r="M2874" s="36" t="s">
        <v>5843</v>
      </c>
      <c r="N2874" s="38">
        <f t="shared" si="59"/>
        <v>1.1296296296296304E-2</v>
      </c>
      <c r="O2874" s="39">
        <v>76856</v>
      </c>
      <c r="P2874" s="40">
        <f>VLOOKUP(O2874,'CPT to wRVU'!$A$1:$C$9660,3,FALSE)</f>
        <v>0.69</v>
      </c>
      <c r="Q2874" s="25"/>
      <c r="R2874" s="25"/>
      <c r="S2874" s="25"/>
      <c r="T2874" s="25"/>
    </row>
    <row r="2875" spans="1:20" ht="27" customHeight="1" x14ac:dyDescent="0.2">
      <c r="A2875" s="29" t="s">
        <v>8046</v>
      </c>
      <c r="B2875" s="30" t="s">
        <v>21</v>
      </c>
      <c r="C2875" s="30" t="s">
        <v>6754</v>
      </c>
      <c r="D2875" s="30" t="s">
        <v>7733</v>
      </c>
      <c r="E2875" s="30" t="s">
        <v>8047</v>
      </c>
      <c r="F2875" s="30">
        <f t="shared" si="55"/>
        <v>11</v>
      </c>
      <c r="G2875" s="30" t="str">
        <f t="shared" si="56"/>
        <v>03/13/202611:28:05</v>
      </c>
      <c r="H2875" s="30" t="s">
        <v>7733</v>
      </c>
      <c r="I2875" s="31">
        <v>46094</v>
      </c>
      <c r="J2875" s="31" t="str">
        <f t="shared" si="57"/>
        <v>WD</v>
      </c>
      <c r="K2875" s="30" t="s">
        <v>8048</v>
      </c>
      <c r="L2875" s="30">
        <f t="shared" si="58"/>
        <v>11</v>
      </c>
      <c r="M2875" s="30" t="s">
        <v>5843</v>
      </c>
      <c r="N2875" s="32">
        <f t="shared" si="59"/>
        <v>1.6701388888888891E-2</v>
      </c>
      <c r="O2875" s="33">
        <v>74176</v>
      </c>
      <c r="P2875" s="34">
        <f>VLOOKUP(O2875,'CPT to wRVU'!$A$1:$C$9660,3,FALSE)</f>
        <v>1.74</v>
      </c>
      <c r="Q2875" s="28"/>
      <c r="R2875" s="28"/>
      <c r="S2875" s="28"/>
      <c r="T2875" s="28"/>
    </row>
    <row r="2876" spans="1:20" ht="27" customHeight="1" x14ac:dyDescent="0.2">
      <c r="A2876" s="35" t="s">
        <v>8049</v>
      </c>
      <c r="B2876" s="36" t="s">
        <v>21</v>
      </c>
      <c r="C2876" s="36" t="s">
        <v>28</v>
      </c>
      <c r="D2876" s="36" t="s">
        <v>7733</v>
      </c>
      <c r="E2876" s="36" t="s">
        <v>8050</v>
      </c>
      <c r="F2876" s="36">
        <f t="shared" si="55"/>
        <v>11</v>
      </c>
      <c r="G2876" s="36" t="str">
        <f t="shared" si="56"/>
        <v>03/13/202611:35:44</v>
      </c>
      <c r="H2876" s="36" t="s">
        <v>7733</v>
      </c>
      <c r="I2876" s="37">
        <v>46094</v>
      </c>
      <c r="J2876" s="37" t="str">
        <f t="shared" si="57"/>
        <v>WD</v>
      </c>
      <c r="K2876" s="36" t="s">
        <v>8051</v>
      </c>
      <c r="L2876" s="36">
        <f t="shared" si="58"/>
        <v>11</v>
      </c>
      <c r="M2876" s="36" t="s">
        <v>5843</v>
      </c>
      <c r="N2876" s="38">
        <f t="shared" si="59"/>
        <v>1.7048611111111112E-2</v>
      </c>
      <c r="O2876" s="39">
        <v>70450</v>
      </c>
      <c r="P2876" s="40">
        <f>VLOOKUP(O2876,'CPT to wRVU'!$A$1:$C$9660,3,FALSE)</f>
        <v>0.85</v>
      </c>
      <c r="Q2876" s="25"/>
      <c r="R2876" s="25"/>
      <c r="S2876" s="25"/>
      <c r="T2876" s="25"/>
    </row>
    <row r="2877" spans="1:20" ht="27" customHeight="1" x14ac:dyDescent="0.2">
      <c r="A2877" s="29" t="s">
        <v>8052</v>
      </c>
      <c r="B2877" s="30" t="s">
        <v>21</v>
      </c>
      <c r="C2877" s="30" t="s">
        <v>28</v>
      </c>
      <c r="D2877" s="30" t="s">
        <v>7733</v>
      </c>
      <c r="E2877" s="30" t="s">
        <v>8053</v>
      </c>
      <c r="F2877" s="30">
        <f t="shared" si="55"/>
        <v>11</v>
      </c>
      <c r="G2877" s="30" t="str">
        <f t="shared" si="56"/>
        <v>03/13/202611:45:05</v>
      </c>
      <c r="H2877" s="30" t="s">
        <v>7733</v>
      </c>
      <c r="I2877" s="31">
        <v>46094</v>
      </c>
      <c r="J2877" s="31" t="str">
        <f t="shared" si="57"/>
        <v>WD</v>
      </c>
      <c r="K2877" s="30" t="s">
        <v>8054</v>
      </c>
      <c r="L2877" s="30">
        <f t="shared" si="58"/>
        <v>11</v>
      </c>
      <c r="M2877" s="30" t="s">
        <v>5843</v>
      </c>
      <c r="N2877" s="32">
        <f t="shared" si="59"/>
        <v>1.0729166666666679E-2</v>
      </c>
      <c r="O2877" s="33">
        <v>70450</v>
      </c>
      <c r="P2877" s="34">
        <f>VLOOKUP(O2877,'CPT to wRVU'!$A$1:$C$9660,3,FALSE)</f>
        <v>0.85</v>
      </c>
      <c r="Q2877" s="28"/>
      <c r="R2877" s="28"/>
      <c r="S2877" s="28"/>
      <c r="T2877" s="28"/>
    </row>
    <row r="2878" spans="1:20" ht="27" customHeight="1" x14ac:dyDescent="0.2">
      <c r="A2878" s="35" t="s">
        <v>8055</v>
      </c>
      <c r="B2878" s="36" t="s">
        <v>40</v>
      </c>
      <c r="C2878" s="36" t="s">
        <v>61</v>
      </c>
      <c r="D2878" s="36" t="s">
        <v>7733</v>
      </c>
      <c r="E2878" s="36" t="s">
        <v>8056</v>
      </c>
      <c r="F2878" s="36">
        <f t="shared" si="55"/>
        <v>11</v>
      </c>
      <c r="G2878" s="36" t="str">
        <f t="shared" si="56"/>
        <v>03/13/202611:52:02</v>
      </c>
      <c r="H2878" s="36" t="s">
        <v>7733</v>
      </c>
      <c r="I2878" s="37">
        <v>46094</v>
      </c>
      <c r="J2878" s="37" t="str">
        <f t="shared" si="57"/>
        <v>WD</v>
      </c>
      <c r="K2878" s="36" t="s">
        <v>8057</v>
      </c>
      <c r="L2878" s="36">
        <f t="shared" si="58"/>
        <v>11</v>
      </c>
      <c r="M2878" s="36" t="s">
        <v>5843</v>
      </c>
      <c r="N2878" s="38">
        <f t="shared" si="59"/>
        <v>3.5960648148148144E-2</v>
      </c>
      <c r="O2878" s="39">
        <v>71045</v>
      </c>
      <c r="P2878" s="40">
        <f>VLOOKUP(O2878,'CPT to wRVU'!$A$1:$C$9660,3,FALSE)</f>
        <v>0.18</v>
      </c>
      <c r="Q2878" s="25"/>
      <c r="R2878" s="25"/>
      <c r="S2878" s="25"/>
      <c r="T2878" s="25"/>
    </row>
    <row r="2879" spans="1:20" ht="27" customHeight="1" x14ac:dyDescent="0.2">
      <c r="A2879" s="29" t="s">
        <v>8058</v>
      </c>
      <c r="B2879" s="30" t="s">
        <v>21</v>
      </c>
      <c r="C2879" s="30" t="s">
        <v>72</v>
      </c>
      <c r="D2879" s="30" t="s">
        <v>7733</v>
      </c>
      <c r="E2879" s="30" t="s">
        <v>8059</v>
      </c>
      <c r="F2879" s="30">
        <f t="shared" si="55"/>
        <v>11</v>
      </c>
      <c r="G2879" s="30" t="str">
        <f t="shared" si="56"/>
        <v>03/13/202612:12:45</v>
      </c>
      <c r="H2879" s="30" t="s">
        <v>7733</v>
      </c>
      <c r="I2879" s="31">
        <v>46094</v>
      </c>
      <c r="J2879" s="31" t="str">
        <f t="shared" si="57"/>
        <v>WD</v>
      </c>
      <c r="K2879" s="30" t="s">
        <v>8060</v>
      </c>
      <c r="L2879" s="30">
        <f t="shared" si="58"/>
        <v>12</v>
      </c>
      <c r="M2879" s="30" t="s">
        <v>5843</v>
      </c>
      <c r="N2879" s="32">
        <f t="shared" si="59"/>
        <v>1.5046296296296335E-2</v>
      </c>
      <c r="O2879" s="33">
        <v>70498</v>
      </c>
      <c r="P2879" s="34">
        <f>VLOOKUP(O2879,'CPT to wRVU'!$A$1:$C$9660,3,FALSE)</f>
        <v>1.75</v>
      </c>
      <c r="Q2879" s="28"/>
      <c r="R2879" s="28">
        <f>SUM(P2879:P2892)</f>
        <v>10.01</v>
      </c>
      <c r="S2879" s="41">
        <f>(R2879*55)-450</f>
        <v>100.54999999999995</v>
      </c>
      <c r="T2879" s="28"/>
    </row>
    <row r="2880" spans="1:20" ht="27" customHeight="1" x14ac:dyDescent="0.2">
      <c r="A2880" s="35" t="s">
        <v>8061</v>
      </c>
      <c r="B2880" s="36" t="s">
        <v>21</v>
      </c>
      <c r="C2880" s="36" t="s">
        <v>76</v>
      </c>
      <c r="D2880" s="36" t="s">
        <v>7733</v>
      </c>
      <c r="E2880" s="36" t="s">
        <v>8059</v>
      </c>
      <c r="F2880" s="36">
        <f t="shared" si="55"/>
        <v>11</v>
      </c>
      <c r="G2880" s="36" t="str">
        <f t="shared" si="56"/>
        <v>03/13/202612:12:45</v>
      </c>
      <c r="H2880" s="36" t="s">
        <v>7733</v>
      </c>
      <c r="I2880" s="37">
        <v>46094</v>
      </c>
      <c r="J2880" s="37" t="str">
        <f t="shared" si="57"/>
        <v>WD</v>
      </c>
      <c r="K2880" s="36" t="s">
        <v>8060</v>
      </c>
      <c r="L2880" s="36">
        <f t="shared" si="58"/>
        <v>12</v>
      </c>
      <c r="M2880" s="36" t="s">
        <v>5843</v>
      </c>
      <c r="N2880" s="38">
        <f t="shared" si="59"/>
        <v>1.5046296296296335E-2</v>
      </c>
      <c r="O2880" s="39">
        <v>70496</v>
      </c>
      <c r="P2880" s="40">
        <f>VLOOKUP(O2880,'CPT to wRVU'!$A$1:$C$9660,3,FALSE)</f>
        <v>1.75</v>
      </c>
      <c r="Q2880" s="25"/>
      <c r="R2880" s="25"/>
      <c r="S2880" s="25"/>
      <c r="T2880" s="25"/>
    </row>
    <row r="2881" spans="1:20" ht="27" customHeight="1" x14ac:dyDescent="0.2">
      <c r="A2881" s="29" t="s">
        <v>8062</v>
      </c>
      <c r="B2881" s="30" t="s">
        <v>171</v>
      </c>
      <c r="C2881" s="30" t="s">
        <v>393</v>
      </c>
      <c r="D2881" s="30" t="s">
        <v>7733</v>
      </c>
      <c r="E2881" s="30" t="s">
        <v>8063</v>
      </c>
      <c r="F2881" s="30">
        <f t="shared" si="55"/>
        <v>11</v>
      </c>
      <c r="G2881" s="30" t="str">
        <f t="shared" si="56"/>
        <v>03/13/202612:27:03</v>
      </c>
      <c r="H2881" s="30" t="s">
        <v>7733</v>
      </c>
      <c r="I2881" s="31">
        <v>46094</v>
      </c>
      <c r="J2881" s="31" t="str">
        <f t="shared" si="57"/>
        <v>WD</v>
      </c>
      <c r="K2881" s="30" t="s">
        <v>6042</v>
      </c>
      <c r="L2881" s="30">
        <f t="shared" si="58"/>
        <v>12</v>
      </c>
      <c r="M2881" s="30" t="s">
        <v>5843</v>
      </c>
      <c r="N2881" s="32">
        <f t="shared" si="59"/>
        <v>2.9687500000000033E-2</v>
      </c>
      <c r="O2881" s="33">
        <v>76700</v>
      </c>
      <c r="P2881" s="34">
        <f>VLOOKUP(O2881,'CPT to wRVU'!$A$1:$C$9660,3,FALSE)</f>
        <v>0.81</v>
      </c>
      <c r="Q2881" s="28"/>
      <c r="R2881" s="28"/>
      <c r="S2881" s="28"/>
      <c r="T2881" s="28"/>
    </row>
    <row r="2882" spans="1:20" ht="27" customHeight="1" x14ac:dyDescent="0.2">
      <c r="A2882" s="35" t="s">
        <v>8064</v>
      </c>
      <c r="B2882" s="36" t="s">
        <v>171</v>
      </c>
      <c r="C2882" s="36" t="s">
        <v>387</v>
      </c>
      <c r="D2882" s="36" t="s">
        <v>7733</v>
      </c>
      <c r="E2882" s="36" t="s">
        <v>8065</v>
      </c>
      <c r="F2882" s="36">
        <f t="shared" si="55"/>
        <v>12</v>
      </c>
      <c r="G2882" s="36" t="str">
        <f t="shared" si="56"/>
        <v>03/13/202612:30:33</v>
      </c>
      <c r="H2882" s="36" t="s">
        <v>7733</v>
      </c>
      <c r="I2882" s="37">
        <v>46094</v>
      </c>
      <c r="J2882" s="37" t="str">
        <f t="shared" si="57"/>
        <v>WD</v>
      </c>
      <c r="K2882" s="36" t="s">
        <v>8066</v>
      </c>
      <c r="L2882" s="36">
        <f t="shared" si="58"/>
        <v>12</v>
      </c>
      <c r="M2882" s="36" t="s">
        <v>5843</v>
      </c>
      <c r="N2882" s="38">
        <f t="shared" si="59"/>
        <v>2.0069444444444473E-2</v>
      </c>
      <c r="O2882" s="39">
        <v>76856</v>
      </c>
      <c r="P2882" s="40">
        <f>VLOOKUP(O2882,'CPT to wRVU'!$A$1:$C$9660,3,FALSE)</f>
        <v>0.69</v>
      </c>
      <c r="Q2882" s="25"/>
      <c r="R2882" s="25"/>
      <c r="S2882" s="25"/>
      <c r="T2882" s="25"/>
    </row>
    <row r="2883" spans="1:20" ht="27" customHeight="1" x14ac:dyDescent="0.2">
      <c r="A2883" s="29" t="s">
        <v>8067</v>
      </c>
      <c r="B2883" s="30" t="s">
        <v>171</v>
      </c>
      <c r="C2883" s="30" t="s">
        <v>387</v>
      </c>
      <c r="D2883" s="30" t="s">
        <v>7733</v>
      </c>
      <c r="E2883" s="30" t="s">
        <v>8068</v>
      </c>
      <c r="F2883" s="30">
        <f t="shared" si="55"/>
        <v>12</v>
      </c>
      <c r="G2883" s="30" t="str">
        <f t="shared" si="56"/>
        <v>03/13/202612:33:16</v>
      </c>
      <c r="H2883" s="30" t="s">
        <v>7733</v>
      </c>
      <c r="I2883" s="31">
        <v>46094</v>
      </c>
      <c r="J2883" s="31" t="str">
        <f t="shared" si="57"/>
        <v>WD</v>
      </c>
      <c r="K2883" s="30" t="s">
        <v>8069</v>
      </c>
      <c r="L2883" s="30">
        <f t="shared" si="58"/>
        <v>12</v>
      </c>
      <c r="M2883" s="30" t="s">
        <v>5843</v>
      </c>
      <c r="N2883" s="32">
        <f t="shared" si="59"/>
        <v>1.7048611111111112E-2</v>
      </c>
      <c r="O2883" s="33">
        <v>76856</v>
      </c>
      <c r="P2883" s="34">
        <f>VLOOKUP(O2883,'CPT to wRVU'!$A$1:$C$9660,3,FALSE)</f>
        <v>0.69</v>
      </c>
      <c r="Q2883" s="28"/>
      <c r="R2883" s="28"/>
      <c r="S2883" s="28"/>
      <c r="T2883" s="28"/>
    </row>
    <row r="2884" spans="1:20" ht="27" customHeight="1" x14ac:dyDescent="0.2">
      <c r="A2884" s="35" t="s">
        <v>8070</v>
      </c>
      <c r="B2884" s="36" t="s">
        <v>171</v>
      </c>
      <c r="C2884" s="36" t="s">
        <v>391</v>
      </c>
      <c r="D2884" s="36" t="s">
        <v>7733</v>
      </c>
      <c r="E2884" s="36" t="s">
        <v>8068</v>
      </c>
      <c r="F2884" s="36">
        <f t="shared" si="55"/>
        <v>12</v>
      </c>
      <c r="G2884" s="36" t="str">
        <f t="shared" si="56"/>
        <v>03/13/202612:33:16</v>
      </c>
      <c r="H2884" s="36" t="s">
        <v>7733</v>
      </c>
      <c r="I2884" s="37">
        <v>46094</v>
      </c>
      <c r="J2884" s="37" t="str">
        <f t="shared" si="57"/>
        <v>WD</v>
      </c>
      <c r="K2884" s="36" t="s">
        <v>8069</v>
      </c>
      <c r="L2884" s="36">
        <f t="shared" si="58"/>
        <v>12</v>
      </c>
      <c r="M2884" s="36" t="s">
        <v>5843</v>
      </c>
      <c r="N2884" s="38">
        <f t="shared" si="59"/>
        <v>1.7048611111111112E-2</v>
      </c>
      <c r="O2884" s="39">
        <v>76830</v>
      </c>
      <c r="P2884" s="40">
        <f>VLOOKUP(O2884,'CPT to wRVU'!$A$1:$C$9660,3,FALSE)</f>
        <v>0.69</v>
      </c>
      <c r="Q2884" s="25"/>
      <c r="R2884" s="25"/>
      <c r="S2884" s="25"/>
      <c r="T2884" s="25"/>
    </row>
    <row r="2885" spans="1:20" ht="27" customHeight="1" x14ac:dyDescent="0.2">
      <c r="A2885" s="29" t="s">
        <v>8071</v>
      </c>
      <c r="B2885" s="30" t="s">
        <v>171</v>
      </c>
      <c r="C2885" s="30" t="s">
        <v>8072</v>
      </c>
      <c r="D2885" s="30" t="s">
        <v>7733</v>
      </c>
      <c r="E2885" s="30" t="s">
        <v>8073</v>
      </c>
      <c r="F2885" s="30">
        <f t="shared" si="55"/>
        <v>12</v>
      </c>
      <c r="G2885" s="30" t="str">
        <f t="shared" si="56"/>
        <v>03/13/202612:38:38</v>
      </c>
      <c r="H2885" s="30" t="s">
        <v>7733</v>
      </c>
      <c r="I2885" s="31">
        <v>46094</v>
      </c>
      <c r="J2885" s="31" t="str">
        <f t="shared" si="57"/>
        <v>WD</v>
      </c>
      <c r="K2885" s="30" t="s">
        <v>8074</v>
      </c>
      <c r="L2885" s="30">
        <f t="shared" si="58"/>
        <v>12</v>
      </c>
      <c r="M2885" s="30" t="s">
        <v>5843</v>
      </c>
      <c r="N2885" s="32">
        <f t="shared" si="59"/>
        <v>1.2465277777777839E-2</v>
      </c>
      <c r="O2885" s="33">
        <v>76881</v>
      </c>
      <c r="P2885" s="34">
        <f>VLOOKUP(O2885,'CPT to wRVU'!$A$1:$C$9660,3,FALSE)</f>
        <v>0.9</v>
      </c>
      <c r="Q2885" s="28"/>
      <c r="R2885" s="28"/>
      <c r="S2885" s="28"/>
      <c r="T2885" s="28"/>
    </row>
    <row r="2886" spans="1:20" ht="27" customHeight="1" x14ac:dyDescent="0.2">
      <c r="A2886" s="35" t="s">
        <v>8075</v>
      </c>
      <c r="B2886" s="36" t="s">
        <v>8076</v>
      </c>
      <c r="C2886" s="36" t="s">
        <v>8077</v>
      </c>
      <c r="D2886" s="36" t="s">
        <v>7733</v>
      </c>
      <c r="E2886" s="36" t="s">
        <v>8078</v>
      </c>
      <c r="F2886" s="36">
        <f t="shared" si="55"/>
        <v>11</v>
      </c>
      <c r="G2886" s="36" t="str">
        <f t="shared" si="56"/>
        <v>03/13/202612:44:41</v>
      </c>
      <c r="H2886" s="36" t="s">
        <v>7733</v>
      </c>
      <c r="I2886" s="37">
        <v>46094</v>
      </c>
      <c r="J2886" s="37" t="str">
        <f t="shared" si="57"/>
        <v>WD</v>
      </c>
      <c r="K2886" s="36" t="s">
        <v>6054</v>
      </c>
      <c r="L2886" s="36">
        <f t="shared" si="58"/>
        <v>12</v>
      </c>
      <c r="M2886" s="36" t="s">
        <v>5843</v>
      </c>
      <c r="N2886" s="38">
        <f t="shared" si="59"/>
        <v>6.8854166666666661E-2</v>
      </c>
      <c r="O2886" s="39" t="s">
        <v>8079</v>
      </c>
      <c r="P2886" s="40">
        <f>VLOOKUP(O2886,'CPT to wRVU'!$A$1:$C$9660,3,FALSE)</f>
        <v>0.45</v>
      </c>
      <c r="Q2886" s="25"/>
      <c r="R2886" s="25"/>
      <c r="S2886" s="25"/>
      <c r="T2886" s="25"/>
    </row>
    <row r="2887" spans="1:20" ht="27" customHeight="1" x14ac:dyDescent="0.2">
      <c r="A2887" s="29" t="s">
        <v>8075</v>
      </c>
      <c r="B2887" s="30" t="s">
        <v>8076</v>
      </c>
      <c r="C2887" s="30" t="s">
        <v>8077</v>
      </c>
      <c r="D2887" s="30" t="s">
        <v>7733</v>
      </c>
      <c r="E2887" s="30" t="s">
        <v>8078</v>
      </c>
      <c r="F2887" s="30">
        <f t="shared" si="55"/>
        <v>11</v>
      </c>
      <c r="G2887" s="30" t="str">
        <f t="shared" si="56"/>
        <v>03/13/202612:44:41</v>
      </c>
      <c r="H2887" s="30" t="s">
        <v>7733</v>
      </c>
      <c r="I2887" s="31">
        <v>46094</v>
      </c>
      <c r="J2887" s="31" t="str">
        <f t="shared" si="57"/>
        <v>WD</v>
      </c>
      <c r="K2887" s="30" t="s">
        <v>6054</v>
      </c>
      <c r="L2887" s="30">
        <f t="shared" si="58"/>
        <v>12</v>
      </c>
      <c r="M2887" s="30" t="s">
        <v>5843</v>
      </c>
      <c r="N2887" s="32">
        <f t="shared" si="59"/>
        <v>6.8854166666666661E-2</v>
      </c>
      <c r="O2887" s="33">
        <v>78452</v>
      </c>
      <c r="P2887" s="34">
        <f>VLOOKUP(O2887,'CPT to wRVU'!$A$1:$C$9660,3,FALSE)</f>
        <v>1.62</v>
      </c>
      <c r="Q2887" s="28"/>
      <c r="R2887" s="28"/>
      <c r="S2887" s="28"/>
      <c r="T2887" s="28"/>
    </row>
    <row r="2888" spans="1:20" ht="27" customHeight="1" x14ac:dyDescent="0.2">
      <c r="A2888" s="35" t="s">
        <v>8075</v>
      </c>
      <c r="B2888" s="36" t="s">
        <v>8076</v>
      </c>
      <c r="C2888" s="36" t="s">
        <v>8077</v>
      </c>
      <c r="D2888" s="36" t="s">
        <v>7733</v>
      </c>
      <c r="E2888" s="36" t="s">
        <v>8078</v>
      </c>
      <c r="F2888" s="36">
        <f t="shared" si="55"/>
        <v>11</v>
      </c>
      <c r="G2888" s="36" t="str">
        <f t="shared" si="56"/>
        <v>03/13/202612:44:41</v>
      </c>
      <c r="H2888" s="36" t="s">
        <v>7733</v>
      </c>
      <c r="I2888" s="37">
        <v>46094</v>
      </c>
      <c r="J2888" s="37" t="str">
        <f t="shared" si="57"/>
        <v>WD</v>
      </c>
      <c r="K2888" s="36" t="s">
        <v>6054</v>
      </c>
      <c r="L2888" s="36">
        <f t="shared" si="58"/>
        <v>12</v>
      </c>
      <c r="M2888" s="36" t="s">
        <v>5843</v>
      </c>
      <c r="N2888" s="38">
        <f t="shared" si="59"/>
        <v>6.8854166666666661E-2</v>
      </c>
      <c r="O2888" s="39">
        <v>93017</v>
      </c>
      <c r="P2888" s="40">
        <f>VLOOKUP(O2888,'CPT to wRVU'!$A$1:$C$9660,3,FALSE)</f>
        <v>0</v>
      </c>
      <c r="Q2888" s="25"/>
      <c r="R2888" s="25"/>
      <c r="S2888" s="25"/>
      <c r="T2888" s="25"/>
    </row>
    <row r="2889" spans="1:20" ht="27" customHeight="1" x14ac:dyDescent="0.2">
      <c r="A2889" s="29" t="s">
        <v>8080</v>
      </c>
      <c r="B2889" s="30" t="s">
        <v>40</v>
      </c>
      <c r="C2889" s="30" t="s">
        <v>156</v>
      </c>
      <c r="D2889" s="30" t="s">
        <v>7733</v>
      </c>
      <c r="E2889" s="30" t="s">
        <v>8081</v>
      </c>
      <c r="F2889" s="30">
        <f t="shared" si="55"/>
        <v>11</v>
      </c>
      <c r="G2889" s="30" t="str">
        <f t="shared" si="56"/>
        <v>03/13/202612:48:36</v>
      </c>
      <c r="H2889" s="30" t="s">
        <v>7733</v>
      </c>
      <c r="I2889" s="31">
        <v>46094</v>
      </c>
      <c r="J2889" s="31" t="str">
        <f t="shared" si="57"/>
        <v>WD</v>
      </c>
      <c r="K2889" s="30" t="s">
        <v>8082</v>
      </c>
      <c r="L2889" s="30">
        <f t="shared" si="58"/>
        <v>12</v>
      </c>
      <c r="M2889" s="30" t="s">
        <v>5843</v>
      </c>
      <c r="N2889" s="32">
        <f t="shared" si="59"/>
        <v>6.4189814814814783E-2</v>
      </c>
      <c r="O2889" s="33">
        <v>73630</v>
      </c>
      <c r="P2889" s="34">
        <f>VLOOKUP(O2889,'CPT to wRVU'!$A$1:$C$9660,3,FALSE)</f>
        <v>0.17</v>
      </c>
      <c r="Q2889" s="28"/>
      <c r="R2889" s="28"/>
      <c r="S2889" s="28"/>
      <c r="T2889" s="28"/>
    </row>
    <row r="2890" spans="1:20" ht="37.5" customHeight="1" x14ac:dyDescent="0.2">
      <c r="A2890" s="35" t="s">
        <v>8083</v>
      </c>
      <c r="B2890" s="36" t="s">
        <v>40</v>
      </c>
      <c r="C2890" s="36" t="s">
        <v>1484</v>
      </c>
      <c r="D2890" s="36" t="s">
        <v>7733</v>
      </c>
      <c r="E2890" s="36" t="s">
        <v>8084</v>
      </c>
      <c r="F2890" s="36">
        <f t="shared" si="55"/>
        <v>12</v>
      </c>
      <c r="G2890" s="36" t="str">
        <f t="shared" si="56"/>
        <v>03/13/202612:49:51</v>
      </c>
      <c r="H2890" s="36" t="s">
        <v>7733</v>
      </c>
      <c r="I2890" s="37">
        <v>46094</v>
      </c>
      <c r="J2890" s="37" t="str">
        <f t="shared" si="57"/>
        <v>WD</v>
      </c>
      <c r="K2890" s="36" t="s">
        <v>8085</v>
      </c>
      <c r="L2890" s="36">
        <f t="shared" si="58"/>
        <v>12</v>
      </c>
      <c r="M2890" s="36" t="s">
        <v>5843</v>
      </c>
      <c r="N2890" s="38">
        <f t="shared" si="59"/>
        <v>1.8680555555555478E-2</v>
      </c>
      <c r="O2890" s="39">
        <v>73090</v>
      </c>
      <c r="P2890" s="40">
        <f>VLOOKUP(O2890,'CPT to wRVU'!$A$1:$C$9660,3,FALSE)</f>
        <v>0.16</v>
      </c>
      <c r="Q2890" s="25"/>
      <c r="R2890" s="25"/>
      <c r="S2890" s="25"/>
      <c r="T2890" s="25"/>
    </row>
    <row r="2891" spans="1:20" ht="27" customHeight="1" x14ac:dyDescent="0.2">
      <c r="A2891" s="29" t="s">
        <v>8086</v>
      </c>
      <c r="B2891" s="30" t="s">
        <v>40</v>
      </c>
      <c r="C2891" s="30" t="s">
        <v>2910</v>
      </c>
      <c r="D2891" s="30" t="s">
        <v>7733</v>
      </c>
      <c r="E2891" s="30" t="s">
        <v>8084</v>
      </c>
      <c r="F2891" s="30">
        <f t="shared" si="55"/>
        <v>12</v>
      </c>
      <c r="G2891" s="30" t="str">
        <f t="shared" si="56"/>
        <v>03/13/202612:49:51</v>
      </c>
      <c r="H2891" s="30" t="s">
        <v>7733</v>
      </c>
      <c r="I2891" s="31">
        <v>46094</v>
      </c>
      <c r="J2891" s="31" t="str">
        <f t="shared" si="57"/>
        <v>WD</v>
      </c>
      <c r="K2891" s="30" t="s">
        <v>8085</v>
      </c>
      <c r="L2891" s="30">
        <f t="shared" si="58"/>
        <v>12</v>
      </c>
      <c r="M2891" s="30" t="s">
        <v>5843</v>
      </c>
      <c r="N2891" s="32">
        <f t="shared" si="59"/>
        <v>1.8680555555555478E-2</v>
      </c>
      <c r="O2891" s="33">
        <v>73130</v>
      </c>
      <c r="P2891" s="34">
        <f>VLOOKUP(O2891,'CPT to wRVU'!$A$1:$C$9660,3,FALSE)</f>
        <v>0.17</v>
      </c>
      <c r="Q2891" s="28"/>
      <c r="R2891" s="28"/>
      <c r="S2891" s="28"/>
      <c r="T2891" s="28"/>
    </row>
    <row r="2892" spans="1:20" ht="27" customHeight="1" x14ac:dyDescent="0.2">
      <c r="A2892" s="35" t="s">
        <v>8087</v>
      </c>
      <c r="B2892" s="36" t="s">
        <v>40</v>
      </c>
      <c r="C2892" s="36" t="s">
        <v>2250</v>
      </c>
      <c r="D2892" s="36" t="s">
        <v>7733</v>
      </c>
      <c r="E2892" s="36" t="s">
        <v>8088</v>
      </c>
      <c r="F2892" s="36">
        <f t="shared" si="55"/>
        <v>12</v>
      </c>
      <c r="G2892" s="36" t="str">
        <f t="shared" si="56"/>
        <v>03/13/202612:55:52</v>
      </c>
      <c r="H2892" s="36" t="s">
        <v>7733</v>
      </c>
      <c r="I2892" s="37">
        <v>46094</v>
      </c>
      <c r="J2892" s="37" t="str">
        <f t="shared" si="57"/>
        <v>WD</v>
      </c>
      <c r="K2892" s="36" t="s">
        <v>8089</v>
      </c>
      <c r="L2892" s="36">
        <f t="shared" si="58"/>
        <v>12</v>
      </c>
      <c r="M2892" s="36" t="s">
        <v>5843</v>
      </c>
      <c r="N2892" s="38">
        <f t="shared" si="59"/>
        <v>7.9629629629629495E-3</v>
      </c>
      <c r="O2892" s="39">
        <v>73060</v>
      </c>
      <c r="P2892" s="40">
        <f>VLOOKUP(O2892,'CPT to wRVU'!$A$1:$C$9660,3,FALSE)</f>
        <v>0.16</v>
      </c>
      <c r="Q2892" s="25"/>
      <c r="R2892" s="25"/>
      <c r="S2892" s="25"/>
      <c r="T2892" s="25"/>
    </row>
    <row r="2893" spans="1:20" ht="37.5" customHeight="1" x14ac:dyDescent="0.2">
      <c r="A2893" s="29" t="s">
        <v>8090</v>
      </c>
      <c r="B2893" s="30" t="s">
        <v>21</v>
      </c>
      <c r="C2893" s="30" t="s">
        <v>28</v>
      </c>
      <c r="D2893" s="30" t="s">
        <v>7733</v>
      </c>
      <c r="E2893" s="30" t="s">
        <v>8091</v>
      </c>
      <c r="F2893" s="30">
        <f t="shared" si="55"/>
        <v>12</v>
      </c>
      <c r="G2893" s="30" t="str">
        <f t="shared" si="56"/>
        <v>03/13/202613:10:13</v>
      </c>
      <c r="H2893" s="30" t="s">
        <v>7733</v>
      </c>
      <c r="I2893" s="31">
        <v>46094</v>
      </c>
      <c r="J2893" s="31" t="str">
        <f t="shared" si="57"/>
        <v>WD</v>
      </c>
      <c r="K2893" s="30" t="s">
        <v>8092</v>
      </c>
      <c r="L2893" s="30">
        <f t="shared" si="58"/>
        <v>13</v>
      </c>
      <c r="M2893" s="30" t="s">
        <v>5843</v>
      </c>
      <c r="N2893" s="32">
        <f t="shared" si="59"/>
        <v>1.5023148148148202E-2</v>
      </c>
      <c r="O2893" s="33">
        <v>70450</v>
      </c>
      <c r="P2893" s="34">
        <f>VLOOKUP(O2893,'CPT to wRVU'!$A$1:$C$9660,3,FALSE)</f>
        <v>0.85</v>
      </c>
      <c r="Q2893" s="28"/>
      <c r="R2893" s="28">
        <f>SUM(P2893:P2909)</f>
        <v>8.8899999999999988</v>
      </c>
      <c r="S2893" s="41">
        <f>(R2893*55)-450</f>
        <v>38.949999999999932</v>
      </c>
      <c r="T2893" s="28"/>
    </row>
    <row r="2894" spans="1:20" ht="27" customHeight="1" x14ac:dyDescent="0.2">
      <c r="A2894" s="35" t="s">
        <v>8093</v>
      </c>
      <c r="B2894" s="36" t="s">
        <v>21</v>
      </c>
      <c r="C2894" s="36" t="s">
        <v>28</v>
      </c>
      <c r="D2894" s="36" t="s">
        <v>7733</v>
      </c>
      <c r="E2894" s="36" t="s">
        <v>8094</v>
      </c>
      <c r="F2894" s="36">
        <f t="shared" si="55"/>
        <v>13</v>
      </c>
      <c r="G2894" s="36" t="str">
        <f t="shared" si="56"/>
        <v>03/13/202613:23:40</v>
      </c>
      <c r="H2894" s="36" t="s">
        <v>7733</v>
      </c>
      <c r="I2894" s="37">
        <v>46094</v>
      </c>
      <c r="J2894" s="37" t="str">
        <f t="shared" si="57"/>
        <v>WD</v>
      </c>
      <c r="K2894" s="36" t="s">
        <v>5631</v>
      </c>
      <c r="L2894" s="36">
        <f t="shared" si="58"/>
        <v>13</v>
      </c>
      <c r="M2894" s="36" t="s">
        <v>5843</v>
      </c>
      <c r="N2894" s="38">
        <f t="shared" si="59"/>
        <v>1.1712962962962981E-2</v>
      </c>
      <c r="O2894" s="39">
        <v>70450</v>
      </c>
      <c r="P2894" s="40">
        <f>VLOOKUP(O2894,'CPT to wRVU'!$A$1:$C$9660,3,FALSE)</f>
        <v>0.85</v>
      </c>
      <c r="Q2894" s="25"/>
      <c r="R2894" s="25"/>
      <c r="S2894" s="25"/>
      <c r="T2894" s="25"/>
    </row>
    <row r="2895" spans="1:20" ht="27" customHeight="1" x14ac:dyDescent="0.2">
      <c r="A2895" s="29" t="s">
        <v>8095</v>
      </c>
      <c r="B2895" s="30" t="s">
        <v>21</v>
      </c>
      <c r="C2895" s="30" t="s">
        <v>72</v>
      </c>
      <c r="D2895" s="30" t="s">
        <v>7733</v>
      </c>
      <c r="E2895" s="30" t="s">
        <v>8094</v>
      </c>
      <c r="F2895" s="30">
        <f t="shared" si="55"/>
        <v>13</v>
      </c>
      <c r="G2895" s="30" t="str">
        <f t="shared" si="56"/>
        <v>03/13/202613:23:40</v>
      </c>
      <c r="H2895" s="30" t="s">
        <v>7733</v>
      </c>
      <c r="I2895" s="31">
        <v>46094</v>
      </c>
      <c r="J2895" s="31" t="str">
        <f t="shared" si="57"/>
        <v>WD</v>
      </c>
      <c r="K2895" s="30" t="s">
        <v>5631</v>
      </c>
      <c r="L2895" s="30">
        <f t="shared" si="58"/>
        <v>13</v>
      </c>
      <c r="M2895" s="30" t="s">
        <v>5843</v>
      </c>
      <c r="N2895" s="32">
        <f t="shared" si="59"/>
        <v>1.1712962962962981E-2</v>
      </c>
      <c r="O2895" s="33">
        <v>70498</v>
      </c>
      <c r="P2895" s="34">
        <f>VLOOKUP(O2895,'CPT to wRVU'!$A$1:$C$9660,3,FALSE)</f>
        <v>1.75</v>
      </c>
      <c r="Q2895" s="28"/>
      <c r="R2895" s="28"/>
      <c r="S2895" s="28"/>
      <c r="T2895" s="28"/>
    </row>
    <row r="2896" spans="1:20" ht="27" customHeight="1" x14ac:dyDescent="0.2">
      <c r="A2896" s="35" t="s">
        <v>8096</v>
      </c>
      <c r="B2896" s="36" t="s">
        <v>21</v>
      </c>
      <c r="C2896" s="36" t="s">
        <v>76</v>
      </c>
      <c r="D2896" s="36" t="s">
        <v>7733</v>
      </c>
      <c r="E2896" s="36" t="s">
        <v>8094</v>
      </c>
      <c r="F2896" s="36">
        <f t="shared" si="55"/>
        <v>13</v>
      </c>
      <c r="G2896" s="36" t="str">
        <f t="shared" si="56"/>
        <v>03/13/202613:23:40</v>
      </c>
      <c r="H2896" s="36" t="s">
        <v>7733</v>
      </c>
      <c r="I2896" s="37">
        <v>46094</v>
      </c>
      <c r="J2896" s="37" t="str">
        <f t="shared" si="57"/>
        <v>WD</v>
      </c>
      <c r="K2896" s="36" t="s">
        <v>5631</v>
      </c>
      <c r="L2896" s="36">
        <f t="shared" si="58"/>
        <v>13</v>
      </c>
      <c r="M2896" s="36" t="s">
        <v>5843</v>
      </c>
      <c r="N2896" s="38">
        <f t="shared" si="59"/>
        <v>1.1712962962962981E-2</v>
      </c>
      <c r="O2896" s="39">
        <v>70496</v>
      </c>
      <c r="P2896" s="40">
        <f>VLOOKUP(O2896,'CPT to wRVU'!$A$1:$C$9660,3,FALSE)</f>
        <v>1.75</v>
      </c>
      <c r="Q2896" s="25"/>
      <c r="R2896" s="25"/>
      <c r="S2896" s="25"/>
      <c r="T2896" s="25"/>
    </row>
    <row r="2897" spans="1:20" ht="16.5" customHeight="1" x14ac:dyDescent="0.2">
      <c r="A2897" s="29" t="s">
        <v>8097</v>
      </c>
      <c r="B2897" s="30" t="s">
        <v>40</v>
      </c>
      <c r="C2897" s="30" t="s">
        <v>41</v>
      </c>
      <c r="D2897" s="30" t="s">
        <v>7733</v>
      </c>
      <c r="E2897" s="30" t="s">
        <v>8098</v>
      </c>
      <c r="F2897" s="30">
        <f t="shared" si="55"/>
        <v>10</v>
      </c>
      <c r="G2897" s="30" t="str">
        <f t="shared" si="56"/>
        <v>03/13/202613:25:54</v>
      </c>
      <c r="H2897" s="30" t="s">
        <v>7733</v>
      </c>
      <c r="I2897" s="31">
        <v>46094</v>
      </c>
      <c r="J2897" s="31" t="str">
        <f t="shared" si="57"/>
        <v>WD</v>
      </c>
      <c r="K2897" s="30" t="s">
        <v>8099</v>
      </c>
      <c r="L2897" s="30">
        <f t="shared" si="58"/>
        <v>13</v>
      </c>
      <c r="M2897" s="30" t="s">
        <v>5843</v>
      </c>
      <c r="N2897" s="32">
        <f t="shared" si="59"/>
        <v>0.12062499999999998</v>
      </c>
      <c r="O2897" s="33">
        <v>71046</v>
      </c>
      <c r="P2897" s="34">
        <f>VLOOKUP(O2897,'CPT to wRVU'!$A$1:$C$9660,3,FALSE)</f>
        <v>0.22</v>
      </c>
      <c r="Q2897" s="28"/>
      <c r="R2897" s="28"/>
      <c r="S2897" s="28"/>
      <c r="T2897" s="28"/>
    </row>
    <row r="2898" spans="1:20" ht="27" customHeight="1" x14ac:dyDescent="0.2">
      <c r="A2898" s="35" t="s">
        <v>8100</v>
      </c>
      <c r="B2898" s="36" t="s">
        <v>171</v>
      </c>
      <c r="C2898" s="36" t="s">
        <v>447</v>
      </c>
      <c r="D2898" s="36" t="s">
        <v>7733</v>
      </c>
      <c r="E2898" s="36" t="s">
        <v>8101</v>
      </c>
      <c r="F2898" s="36">
        <f t="shared" si="55"/>
        <v>13</v>
      </c>
      <c r="G2898" s="36" t="str">
        <f t="shared" si="56"/>
        <v>03/13/202613:32:32</v>
      </c>
      <c r="H2898" s="36" t="s">
        <v>7733</v>
      </c>
      <c r="I2898" s="37">
        <v>46094</v>
      </c>
      <c r="J2898" s="37" t="str">
        <f t="shared" si="57"/>
        <v>WD</v>
      </c>
      <c r="K2898" s="36" t="s">
        <v>8102</v>
      </c>
      <c r="L2898" s="36">
        <f t="shared" si="58"/>
        <v>13</v>
      </c>
      <c r="M2898" s="36" t="s">
        <v>5843</v>
      </c>
      <c r="N2898" s="38">
        <f t="shared" si="59"/>
        <v>4.1087962962962354E-3</v>
      </c>
      <c r="O2898" s="39">
        <v>76801</v>
      </c>
      <c r="P2898" s="40">
        <f>VLOOKUP(O2898,'CPT to wRVU'!$A$1:$C$9660,3,FALSE)</f>
        <v>0.99</v>
      </c>
      <c r="Q2898" s="25"/>
      <c r="R2898" s="25"/>
      <c r="S2898" s="25"/>
      <c r="T2898" s="25"/>
    </row>
    <row r="2899" spans="1:20" ht="16.5" customHeight="1" x14ac:dyDescent="0.2">
      <c r="A2899" s="29" t="s">
        <v>8103</v>
      </c>
      <c r="B2899" s="30" t="s">
        <v>40</v>
      </c>
      <c r="C2899" s="30" t="s">
        <v>41</v>
      </c>
      <c r="D2899" s="30" t="s">
        <v>7733</v>
      </c>
      <c r="E2899" s="30" t="s">
        <v>8104</v>
      </c>
      <c r="F2899" s="30">
        <f t="shared" si="55"/>
        <v>13</v>
      </c>
      <c r="G2899" s="30" t="str">
        <f t="shared" si="56"/>
        <v>03/13/202613:34:00</v>
      </c>
      <c r="H2899" s="30" t="s">
        <v>7733</v>
      </c>
      <c r="I2899" s="31">
        <v>46094</v>
      </c>
      <c r="J2899" s="31" t="str">
        <f t="shared" si="57"/>
        <v>WD</v>
      </c>
      <c r="K2899" s="30" t="s">
        <v>8105</v>
      </c>
      <c r="L2899" s="30">
        <f t="shared" si="58"/>
        <v>13</v>
      </c>
      <c r="M2899" s="30" t="s">
        <v>5843</v>
      </c>
      <c r="N2899" s="32">
        <f t="shared" si="59"/>
        <v>5.63657407407403E-3</v>
      </c>
      <c r="O2899" s="33">
        <v>71046</v>
      </c>
      <c r="P2899" s="34">
        <f>VLOOKUP(O2899,'CPT to wRVU'!$A$1:$C$9660,3,FALSE)</f>
        <v>0.22</v>
      </c>
      <c r="Q2899" s="28"/>
      <c r="R2899" s="28"/>
      <c r="S2899" s="28"/>
      <c r="T2899" s="28"/>
    </row>
    <row r="2900" spans="1:20" ht="27" customHeight="1" x14ac:dyDescent="0.2">
      <c r="A2900" s="35" t="s">
        <v>8106</v>
      </c>
      <c r="B2900" s="36" t="s">
        <v>40</v>
      </c>
      <c r="C2900" s="36" t="s">
        <v>41</v>
      </c>
      <c r="D2900" s="36" t="s">
        <v>7733</v>
      </c>
      <c r="E2900" s="36" t="s">
        <v>8107</v>
      </c>
      <c r="F2900" s="36">
        <f t="shared" si="55"/>
        <v>13</v>
      </c>
      <c r="G2900" s="36" t="str">
        <f t="shared" si="56"/>
        <v>03/13/202613:37:23</v>
      </c>
      <c r="H2900" s="36" t="s">
        <v>7733</v>
      </c>
      <c r="I2900" s="37">
        <v>46094</v>
      </c>
      <c r="J2900" s="37" t="str">
        <f t="shared" si="57"/>
        <v>WD</v>
      </c>
      <c r="K2900" s="36" t="s">
        <v>8108</v>
      </c>
      <c r="L2900" s="36">
        <f t="shared" si="58"/>
        <v>13</v>
      </c>
      <c r="M2900" s="36" t="s">
        <v>5843</v>
      </c>
      <c r="N2900" s="38">
        <f t="shared" si="59"/>
        <v>3.0092592592592116E-3</v>
      </c>
      <c r="O2900" s="39">
        <v>71046</v>
      </c>
      <c r="P2900" s="40">
        <f>VLOOKUP(O2900,'CPT to wRVU'!$A$1:$C$9660,3,FALSE)</f>
        <v>0.22</v>
      </c>
      <c r="Q2900" s="25"/>
      <c r="R2900" s="25"/>
      <c r="S2900" s="25"/>
      <c r="T2900" s="25"/>
    </row>
    <row r="2901" spans="1:20" ht="27" customHeight="1" x14ac:dyDescent="0.2">
      <c r="A2901" s="29" t="s">
        <v>8109</v>
      </c>
      <c r="B2901" s="30" t="s">
        <v>40</v>
      </c>
      <c r="C2901" s="30" t="s">
        <v>41</v>
      </c>
      <c r="D2901" s="30" t="s">
        <v>7733</v>
      </c>
      <c r="E2901" s="30" t="s">
        <v>8110</v>
      </c>
      <c r="F2901" s="30">
        <f t="shared" si="55"/>
        <v>13</v>
      </c>
      <c r="G2901" s="30" t="str">
        <f t="shared" si="56"/>
        <v>03/13/202613:42:39</v>
      </c>
      <c r="H2901" s="30" t="s">
        <v>7733</v>
      </c>
      <c r="I2901" s="31">
        <v>46094</v>
      </c>
      <c r="J2901" s="31" t="str">
        <f t="shared" si="57"/>
        <v>WD</v>
      </c>
      <c r="K2901" s="30" t="s">
        <v>8111</v>
      </c>
      <c r="L2901" s="30">
        <f t="shared" si="58"/>
        <v>13</v>
      </c>
      <c r="M2901" s="30" t="s">
        <v>5843</v>
      </c>
      <c r="N2901" s="32">
        <f t="shared" si="59"/>
        <v>5.8680555555555847E-3</v>
      </c>
      <c r="O2901" s="33">
        <v>71046</v>
      </c>
      <c r="P2901" s="34">
        <f>VLOOKUP(O2901,'CPT to wRVU'!$A$1:$C$9660,3,FALSE)</f>
        <v>0.22</v>
      </c>
      <c r="Q2901" s="28"/>
      <c r="R2901" s="28"/>
      <c r="S2901" s="28"/>
      <c r="T2901" s="28"/>
    </row>
    <row r="2902" spans="1:20" ht="27" customHeight="1" x14ac:dyDescent="0.2">
      <c r="A2902" s="35" t="s">
        <v>8112</v>
      </c>
      <c r="B2902" s="36" t="s">
        <v>40</v>
      </c>
      <c r="C2902" s="36" t="s">
        <v>68</v>
      </c>
      <c r="D2902" s="36" t="s">
        <v>7733</v>
      </c>
      <c r="E2902" s="36" t="s">
        <v>8113</v>
      </c>
      <c r="F2902" s="36">
        <f t="shared" si="55"/>
        <v>13</v>
      </c>
      <c r="G2902" s="36" t="str">
        <f t="shared" si="56"/>
        <v>03/13/202613:43:00</v>
      </c>
      <c r="H2902" s="36" t="s">
        <v>7733</v>
      </c>
      <c r="I2902" s="37">
        <v>46094</v>
      </c>
      <c r="J2902" s="37" t="str">
        <f t="shared" si="57"/>
        <v>WD</v>
      </c>
      <c r="K2902" s="36" t="s">
        <v>8114</v>
      </c>
      <c r="L2902" s="36">
        <f t="shared" si="58"/>
        <v>13</v>
      </c>
      <c r="M2902" s="36" t="s">
        <v>5843</v>
      </c>
      <c r="N2902" s="38">
        <f t="shared" si="59"/>
        <v>3.0787037037036669E-3</v>
      </c>
      <c r="O2902" s="39">
        <v>72170</v>
      </c>
      <c r="P2902" s="40">
        <f>VLOOKUP(O2902,'CPT to wRVU'!$A$1:$C$9660,3,FALSE)</f>
        <v>0.17</v>
      </c>
      <c r="Q2902" s="25"/>
      <c r="R2902" s="25"/>
      <c r="S2902" s="25"/>
      <c r="T2902" s="25"/>
    </row>
    <row r="2903" spans="1:20" ht="27" customHeight="1" x14ac:dyDescent="0.2">
      <c r="A2903" s="29" t="s">
        <v>8115</v>
      </c>
      <c r="B2903" s="30" t="s">
        <v>40</v>
      </c>
      <c r="C2903" s="30" t="s">
        <v>470</v>
      </c>
      <c r="D2903" s="30" t="s">
        <v>7733</v>
      </c>
      <c r="E2903" s="30" t="s">
        <v>8116</v>
      </c>
      <c r="F2903" s="30">
        <f t="shared" si="55"/>
        <v>9</v>
      </c>
      <c r="G2903" s="30" t="str">
        <f t="shared" si="56"/>
        <v>03/13/202613:51:24</v>
      </c>
      <c r="H2903" s="30" t="s">
        <v>7733</v>
      </c>
      <c r="I2903" s="31">
        <v>46094</v>
      </c>
      <c r="J2903" s="31" t="str">
        <f t="shared" si="57"/>
        <v>WD</v>
      </c>
      <c r="K2903" s="30" t="s">
        <v>8117</v>
      </c>
      <c r="L2903" s="30">
        <f t="shared" si="58"/>
        <v>13</v>
      </c>
      <c r="M2903" s="30" t="s">
        <v>5843</v>
      </c>
      <c r="N2903" s="32">
        <f t="shared" si="59"/>
        <v>0.16218749999999998</v>
      </c>
      <c r="O2903" s="33">
        <v>71045</v>
      </c>
      <c r="P2903" s="34">
        <f>VLOOKUP(O2903,'CPT to wRVU'!$A$1:$C$9660,3,FALSE)</f>
        <v>0.18</v>
      </c>
      <c r="Q2903" s="28"/>
      <c r="R2903" s="28"/>
      <c r="S2903" s="28"/>
      <c r="T2903" s="28"/>
    </row>
    <row r="2904" spans="1:20" ht="27" customHeight="1" x14ac:dyDescent="0.2">
      <c r="A2904" s="35" t="s">
        <v>8118</v>
      </c>
      <c r="B2904" s="36" t="s">
        <v>40</v>
      </c>
      <c r="C2904" s="36" t="s">
        <v>61</v>
      </c>
      <c r="D2904" s="36" t="s">
        <v>7733</v>
      </c>
      <c r="E2904" s="36" t="s">
        <v>8119</v>
      </c>
      <c r="F2904" s="36">
        <f t="shared" si="55"/>
        <v>13</v>
      </c>
      <c r="G2904" s="36" t="str">
        <f t="shared" si="56"/>
        <v>03/13/202613:52:36</v>
      </c>
      <c r="H2904" s="36" t="s">
        <v>7733</v>
      </c>
      <c r="I2904" s="37">
        <v>46094</v>
      </c>
      <c r="J2904" s="37" t="str">
        <f t="shared" si="57"/>
        <v>WD</v>
      </c>
      <c r="K2904" s="36" t="s">
        <v>8120</v>
      </c>
      <c r="L2904" s="36">
        <f t="shared" si="58"/>
        <v>13</v>
      </c>
      <c r="M2904" s="36" t="s">
        <v>5843</v>
      </c>
      <c r="N2904" s="38">
        <f t="shared" si="59"/>
        <v>8.113425925925899E-3</v>
      </c>
      <c r="O2904" s="39">
        <v>71045</v>
      </c>
      <c r="P2904" s="40">
        <f>VLOOKUP(O2904,'CPT to wRVU'!$A$1:$C$9660,3,FALSE)</f>
        <v>0.18</v>
      </c>
      <c r="Q2904" s="25"/>
      <c r="R2904" s="25"/>
      <c r="S2904" s="25"/>
      <c r="T2904" s="25"/>
    </row>
    <row r="2905" spans="1:20" ht="27" customHeight="1" x14ac:dyDescent="0.2">
      <c r="A2905" s="29" t="s">
        <v>8121</v>
      </c>
      <c r="B2905" s="30" t="s">
        <v>40</v>
      </c>
      <c r="C2905" s="30" t="s">
        <v>61</v>
      </c>
      <c r="D2905" s="30" t="s">
        <v>7733</v>
      </c>
      <c r="E2905" s="30" t="s">
        <v>3642</v>
      </c>
      <c r="F2905" s="30">
        <f t="shared" si="55"/>
        <v>12</v>
      </c>
      <c r="G2905" s="30" t="str">
        <f t="shared" si="56"/>
        <v>03/13/202613:54:01</v>
      </c>
      <c r="H2905" s="30" t="s">
        <v>7733</v>
      </c>
      <c r="I2905" s="31">
        <v>46094</v>
      </c>
      <c r="J2905" s="31" t="str">
        <f t="shared" si="57"/>
        <v>WD</v>
      </c>
      <c r="K2905" s="30" t="s">
        <v>8122</v>
      </c>
      <c r="L2905" s="30">
        <f t="shared" si="58"/>
        <v>13</v>
      </c>
      <c r="M2905" s="30" t="s">
        <v>5843</v>
      </c>
      <c r="N2905" s="32">
        <f t="shared" si="59"/>
        <v>3.805555555555562E-2</v>
      </c>
      <c r="O2905" s="33">
        <v>71045</v>
      </c>
      <c r="P2905" s="34">
        <f>VLOOKUP(O2905,'CPT to wRVU'!$A$1:$C$9660,3,FALSE)</f>
        <v>0.18</v>
      </c>
      <c r="Q2905" s="28"/>
      <c r="R2905" s="28"/>
      <c r="S2905" s="28"/>
      <c r="T2905" s="28"/>
    </row>
    <row r="2906" spans="1:20" ht="27" customHeight="1" x14ac:dyDescent="0.2">
      <c r="A2906" s="35" t="s">
        <v>8123</v>
      </c>
      <c r="B2906" s="36" t="s">
        <v>40</v>
      </c>
      <c r="C2906" s="36" t="s">
        <v>867</v>
      </c>
      <c r="D2906" s="36" t="s">
        <v>7733</v>
      </c>
      <c r="E2906" s="36" t="s">
        <v>8124</v>
      </c>
      <c r="F2906" s="36">
        <f t="shared" si="55"/>
        <v>13</v>
      </c>
      <c r="G2906" s="36" t="str">
        <f t="shared" si="56"/>
        <v>03/13/202613:55:38</v>
      </c>
      <c r="H2906" s="36" t="s">
        <v>7733</v>
      </c>
      <c r="I2906" s="37">
        <v>46094</v>
      </c>
      <c r="J2906" s="37" t="str">
        <f t="shared" si="57"/>
        <v>WD</v>
      </c>
      <c r="K2906" s="36" t="s">
        <v>514</v>
      </c>
      <c r="L2906" s="36">
        <f t="shared" si="58"/>
        <v>13</v>
      </c>
      <c r="M2906" s="36" t="s">
        <v>5843</v>
      </c>
      <c r="N2906" s="38">
        <f t="shared" si="59"/>
        <v>8.0671296296296324E-3</v>
      </c>
      <c r="O2906" s="39">
        <v>73630</v>
      </c>
      <c r="P2906" s="40">
        <f>VLOOKUP(O2906,'CPT to wRVU'!$A$1:$C$9660,3,FALSE)</f>
        <v>0.17</v>
      </c>
      <c r="Q2906" s="25"/>
      <c r="R2906" s="25"/>
      <c r="S2906" s="25"/>
      <c r="T2906" s="25"/>
    </row>
    <row r="2907" spans="1:20" ht="27" customHeight="1" x14ac:dyDescent="0.2">
      <c r="A2907" s="29" t="s">
        <v>8125</v>
      </c>
      <c r="B2907" s="30" t="s">
        <v>40</v>
      </c>
      <c r="C2907" s="30" t="s">
        <v>97</v>
      </c>
      <c r="D2907" s="30" t="s">
        <v>7733</v>
      </c>
      <c r="E2907" s="30" t="s">
        <v>8124</v>
      </c>
      <c r="F2907" s="30">
        <f t="shared" si="55"/>
        <v>13</v>
      </c>
      <c r="G2907" s="30" t="str">
        <f t="shared" si="56"/>
        <v>03/13/202613:55:38</v>
      </c>
      <c r="H2907" s="30" t="s">
        <v>7733</v>
      </c>
      <c r="I2907" s="31">
        <v>46094</v>
      </c>
      <c r="J2907" s="31" t="str">
        <f t="shared" si="57"/>
        <v>WD</v>
      </c>
      <c r="K2907" s="30" t="s">
        <v>514</v>
      </c>
      <c r="L2907" s="30">
        <f t="shared" si="58"/>
        <v>13</v>
      </c>
      <c r="M2907" s="30" t="s">
        <v>5843</v>
      </c>
      <c r="N2907" s="32">
        <f t="shared" si="59"/>
        <v>8.0671296296296324E-3</v>
      </c>
      <c r="O2907" s="33">
        <v>73610</v>
      </c>
      <c r="P2907" s="34">
        <f>VLOOKUP(O2907,'CPT to wRVU'!$A$1:$C$9660,3,FALSE)</f>
        <v>0.17</v>
      </c>
      <c r="Q2907" s="28"/>
      <c r="R2907" s="28"/>
      <c r="S2907" s="28"/>
      <c r="T2907" s="28"/>
    </row>
    <row r="2908" spans="1:20" ht="27" customHeight="1" x14ac:dyDescent="0.2">
      <c r="A2908" s="35" t="s">
        <v>8126</v>
      </c>
      <c r="B2908" s="36" t="s">
        <v>171</v>
      </c>
      <c r="C2908" s="36" t="s">
        <v>179</v>
      </c>
      <c r="D2908" s="36" t="s">
        <v>7733</v>
      </c>
      <c r="E2908" s="36" t="s">
        <v>8127</v>
      </c>
      <c r="F2908" s="36">
        <f t="shared" si="55"/>
        <v>13</v>
      </c>
      <c r="G2908" s="36" t="str">
        <f t="shared" si="56"/>
        <v>03/13/202613:58:10</v>
      </c>
      <c r="H2908" s="36" t="s">
        <v>7733</v>
      </c>
      <c r="I2908" s="37">
        <v>46094</v>
      </c>
      <c r="J2908" s="37" t="str">
        <f t="shared" si="57"/>
        <v>WD</v>
      </c>
      <c r="K2908" s="36" t="s">
        <v>8128</v>
      </c>
      <c r="L2908" s="36">
        <f t="shared" si="58"/>
        <v>13</v>
      </c>
      <c r="M2908" s="36" t="s">
        <v>5843</v>
      </c>
      <c r="N2908" s="38">
        <f t="shared" si="59"/>
        <v>4.9652777777777768E-3</v>
      </c>
      <c r="O2908" s="39">
        <v>76705</v>
      </c>
      <c r="P2908" s="40">
        <f>VLOOKUP(O2908,'CPT to wRVU'!$A$1:$C$9660,3,FALSE)</f>
        <v>0.59</v>
      </c>
      <c r="Q2908" s="25"/>
      <c r="R2908" s="25"/>
      <c r="S2908" s="25"/>
      <c r="T2908" s="25"/>
    </row>
    <row r="2909" spans="1:20" ht="27" customHeight="1" x14ac:dyDescent="0.2">
      <c r="A2909" s="29" t="s">
        <v>8129</v>
      </c>
      <c r="B2909" s="30" t="s">
        <v>40</v>
      </c>
      <c r="C2909" s="30" t="s">
        <v>61</v>
      </c>
      <c r="D2909" s="30" t="s">
        <v>7733</v>
      </c>
      <c r="E2909" s="30" t="s">
        <v>8113</v>
      </c>
      <c r="F2909" s="30">
        <f t="shared" si="55"/>
        <v>13</v>
      </c>
      <c r="G2909" s="30" t="str">
        <f t="shared" si="56"/>
        <v>03/13/202614:00:02</v>
      </c>
      <c r="H2909" s="30" t="s">
        <v>7733</v>
      </c>
      <c r="I2909" s="31">
        <v>46094</v>
      </c>
      <c r="J2909" s="31" t="str">
        <f t="shared" si="57"/>
        <v>WD</v>
      </c>
      <c r="K2909" s="30" t="s">
        <v>8130</v>
      </c>
      <c r="L2909" s="30">
        <f t="shared" si="58"/>
        <v>14</v>
      </c>
      <c r="M2909" s="30" t="s">
        <v>5843</v>
      </c>
      <c r="N2909" s="32">
        <f t="shared" si="59"/>
        <v>1.4907407407407369E-2</v>
      </c>
      <c r="O2909" s="33">
        <v>71045</v>
      </c>
      <c r="P2909" s="34">
        <f>VLOOKUP(O2909,'CPT to wRVU'!$A$1:$C$9660,3,FALSE)</f>
        <v>0.18</v>
      </c>
      <c r="Q2909" s="28"/>
      <c r="R2909" s="28"/>
      <c r="S2909" s="28"/>
      <c r="T2909" s="28"/>
    </row>
    <row r="2910" spans="1:20" ht="27" customHeight="1" x14ac:dyDescent="0.2">
      <c r="A2910" s="19" t="s">
        <v>8131</v>
      </c>
      <c r="B2910" s="20" t="s">
        <v>40</v>
      </c>
      <c r="C2910" s="20" t="s">
        <v>61</v>
      </c>
      <c r="D2910" s="20" t="s">
        <v>7733</v>
      </c>
      <c r="E2910" s="20" t="s">
        <v>8132</v>
      </c>
      <c r="F2910" s="20">
        <f t="shared" si="55"/>
        <v>21</v>
      </c>
      <c r="G2910" s="20" t="str">
        <f t="shared" si="56"/>
        <v>03/13/202623:06:56</v>
      </c>
      <c r="H2910" s="20" t="s">
        <v>7733</v>
      </c>
      <c r="I2910" s="21">
        <v>46094</v>
      </c>
      <c r="J2910" s="21" t="str">
        <f t="shared" si="57"/>
        <v>WD</v>
      </c>
      <c r="K2910" s="20" t="s">
        <v>8133</v>
      </c>
      <c r="L2910" s="20">
        <f t="shared" si="58"/>
        <v>23</v>
      </c>
      <c r="M2910" s="20" t="s">
        <v>26</v>
      </c>
      <c r="N2910" s="22">
        <f t="shared" si="59"/>
        <v>5.8333333333333348E-2</v>
      </c>
      <c r="O2910" s="23">
        <v>71045</v>
      </c>
      <c r="P2910" s="24">
        <f>VLOOKUP(O2910,'CPT to wRVU'!$A$1:$C$9660,3,FALSE)</f>
        <v>0.18</v>
      </c>
      <c r="Q2910" s="25"/>
      <c r="R2910" s="25">
        <f>SUM(P2910:P2919)</f>
        <v>2.06</v>
      </c>
      <c r="S2910" s="25"/>
      <c r="T2910" s="25"/>
    </row>
    <row r="2911" spans="1:20" ht="27" customHeight="1" x14ac:dyDescent="0.2">
      <c r="A2911" s="19" t="s">
        <v>8134</v>
      </c>
      <c r="B2911" s="20" t="s">
        <v>40</v>
      </c>
      <c r="C2911" s="20" t="s">
        <v>2981</v>
      </c>
      <c r="D2911" s="20" t="s">
        <v>7733</v>
      </c>
      <c r="E2911" s="20" t="s">
        <v>8132</v>
      </c>
      <c r="F2911" s="20">
        <f t="shared" si="55"/>
        <v>21</v>
      </c>
      <c r="G2911" s="20" t="str">
        <f t="shared" si="56"/>
        <v>03/13/202623:10:18</v>
      </c>
      <c r="H2911" s="20" t="s">
        <v>7733</v>
      </c>
      <c r="I2911" s="21">
        <v>46094</v>
      </c>
      <c r="J2911" s="21" t="str">
        <f t="shared" si="57"/>
        <v>WD</v>
      </c>
      <c r="K2911" s="20" t="s">
        <v>8135</v>
      </c>
      <c r="L2911" s="20">
        <f t="shared" si="58"/>
        <v>23</v>
      </c>
      <c r="M2911" s="20" t="s">
        <v>26</v>
      </c>
      <c r="N2911" s="22">
        <f t="shared" si="59"/>
        <v>6.0671296296296306E-2</v>
      </c>
      <c r="O2911" s="23">
        <v>73560</v>
      </c>
      <c r="P2911" s="24">
        <f>VLOOKUP(O2911,'CPT to wRVU'!$A$1:$C$9660,3,FALSE)</f>
        <v>0.16</v>
      </c>
      <c r="Q2911" s="28"/>
      <c r="R2911" s="28"/>
      <c r="S2911" s="28"/>
      <c r="T2911" s="28"/>
    </row>
    <row r="2912" spans="1:20" ht="27" customHeight="1" x14ac:dyDescent="0.2">
      <c r="A2912" s="19" t="s">
        <v>8136</v>
      </c>
      <c r="B2912" s="20" t="s">
        <v>40</v>
      </c>
      <c r="C2912" s="20" t="s">
        <v>3162</v>
      </c>
      <c r="D2912" s="20" t="s">
        <v>7733</v>
      </c>
      <c r="E2912" s="20" t="s">
        <v>8132</v>
      </c>
      <c r="F2912" s="20">
        <f t="shared" si="55"/>
        <v>21</v>
      </c>
      <c r="G2912" s="20" t="str">
        <f t="shared" si="56"/>
        <v>03/13/202623:20:07</v>
      </c>
      <c r="H2912" s="20" t="s">
        <v>7733</v>
      </c>
      <c r="I2912" s="21">
        <v>46094</v>
      </c>
      <c r="J2912" s="21" t="str">
        <f t="shared" si="57"/>
        <v>WD</v>
      </c>
      <c r="K2912" s="20" t="s">
        <v>8137</v>
      </c>
      <c r="L2912" s="20">
        <f t="shared" si="58"/>
        <v>23</v>
      </c>
      <c r="M2912" s="20" t="s">
        <v>26</v>
      </c>
      <c r="N2912" s="22">
        <f t="shared" si="59"/>
        <v>6.7488425925925855E-2</v>
      </c>
      <c r="O2912" s="23">
        <v>73100</v>
      </c>
      <c r="P2912" s="24">
        <f>VLOOKUP(O2912,'CPT to wRVU'!$A$1:$C$9660,3,FALSE)</f>
        <v>0.16</v>
      </c>
      <c r="Q2912" s="25"/>
      <c r="R2912" s="25"/>
      <c r="S2912" s="25"/>
      <c r="T2912" s="25"/>
    </row>
    <row r="2913" spans="1:20" ht="27" customHeight="1" x14ac:dyDescent="0.2">
      <c r="A2913" s="19" t="s">
        <v>8138</v>
      </c>
      <c r="B2913" s="20" t="s">
        <v>40</v>
      </c>
      <c r="C2913" s="20" t="s">
        <v>110</v>
      </c>
      <c r="D2913" s="20" t="s">
        <v>7733</v>
      </c>
      <c r="E2913" s="20" t="s">
        <v>8139</v>
      </c>
      <c r="F2913" s="20">
        <f t="shared" si="55"/>
        <v>22</v>
      </c>
      <c r="G2913" s="20" t="str">
        <f t="shared" si="56"/>
        <v>03/13/202623:24:33</v>
      </c>
      <c r="H2913" s="20" t="s">
        <v>7733</v>
      </c>
      <c r="I2913" s="21">
        <v>46094</v>
      </c>
      <c r="J2913" s="21" t="str">
        <f t="shared" si="57"/>
        <v>WD</v>
      </c>
      <c r="K2913" s="20" t="s">
        <v>7692</v>
      </c>
      <c r="L2913" s="20">
        <f t="shared" si="58"/>
        <v>23</v>
      </c>
      <c r="M2913" s="20" t="s">
        <v>26</v>
      </c>
      <c r="N2913" s="22">
        <f t="shared" si="59"/>
        <v>5.6631944444444526E-2</v>
      </c>
      <c r="O2913" s="23">
        <v>74018</v>
      </c>
      <c r="P2913" s="24">
        <f>VLOOKUP(O2913,'CPT to wRVU'!$A$1:$C$9660,3,FALSE)</f>
        <v>0.18</v>
      </c>
      <c r="Q2913" s="28"/>
      <c r="R2913" s="28"/>
      <c r="S2913" s="28"/>
      <c r="T2913" s="28"/>
    </row>
    <row r="2914" spans="1:20" ht="27" customHeight="1" x14ac:dyDescent="0.2">
      <c r="A2914" s="19" t="s">
        <v>8140</v>
      </c>
      <c r="B2914" s="20" t="s">
        <v>40</v>
      </c>
      <c r="C2914" s="20" t="s">
        <v>6098</v>
      </c>
      <c r="D2914" s="20" t="s">
        <v>7733</v>
      </c>
      <c r="E2914" s="20" t="s">
        <v>8141</v>
      </c>
      <c r="F2914" s="20">
        <f t="shared" si="55"/>
        <v>21</v>
      </c>
      <c r="G2914" s="20" t="str">
        <f t="shared" si="56"/>
        <v>03/13/202623:29:37</v>
      </c>
      <c r="H2914" s="20" t="s">
        <v>7733</v>
      </c>
      <c r="I2914" s="21">
        <v>46094</v>
      </c>
      <c r="J2914" s="21" t="str">
        <f t="shared" si="57"/>
        <v>WD</v>
      </c>
      <c r="K2914" s="20" t="s">
        <v>8142</v>
      </c>
      <c r="L2914" s="20">
        <f t="shared" si="58"/>
        <v>23</v>
      </c>
      <c r="M2914" s="20" t="s">
        <v>26</v>
      </c>
      <c r="N2914" s="22">
        <f t="shared" si="59"/>
        <v>7.1886574074074061E-2</v>
      </c>
      <c r="O2914" s="23">
        <v>71111</v>
      </c>
      <c r="P2914" s="24">
        <f>VLOOKUP(O2914,'CPT to wRVU'!$A$1:$C$9660,3,FALSE)</f>
        <v>0.32</v>
      </c>
      <c r="Q2914" s="25"/>
      <c r="R2914" s="25"/>
      <c r="S2914" s="25"/>
      <c r="T2914" s="25"/>
    </row>
    <row r="2915" spans="1:20" ht="27" customHeight="1" x14ac:dyDescent="0.2">
      <c r="A2915" s="19" t="s">
        <v>8143</v>
      </c>
      <c r="B2915" s="20" t="s">
        <v>40</v>
      </c>
      <c r="C2915" s="20" t="s">
        <v>6098</v>
      </c>
      <c r="D2915" s="20" t="s">
        <v>7733</v>
      </c>
      <c r="E2915" s="20" t="s">
        <v>8144</v>
      </c>
      <c r="F2915" s="20">
        <f t="shared" si="55"/>
        <v>21</v>
      </c>
      <c r="G2915" s="20" t="str">
        <f t="shared" si="56"/>
        <v>03/13/202623:36:29</v>
      </c>
      <c r="H2915" s="20" t="s">
        <v>7733</v>
      </c>
      <c r="I2915" s="21">
        <v>46094</v>
      </c>
      <c r="J2915" s="21" t="str">
        <f t="shared" si="57"/>
        <v>WD</v>
      </c>
      <c r="K2915" s="20" t="s">
        <v>7131</v>
      </c>
      <c r="L2915" s="20">
        <f t="shared" si="58"/>
        <v>23</v>
      </c>
      <c r="M2915" s="20" t="s">
        <v>26</v>
      </c>
      <c r="N2915" s="22">
        <f t="shared" si="59"/>
        <v>7.1539351851851896E-2</v>
      </c>
      <c r="O2915" s="23">
        <v>71111</v>
      </c>
      <c r="P2915" s="24">
        <f>VLOOKUP(O2915,'CPT to wRVU'!$A$1:$C$9660,3,FALSE)</f>
        <v>0.32</v>
      </c>
      <c r="Q2915" s="28"/>
      <c r="R2915" s="28"/>
      <c r="S2915" s="28"/>
      <c r="T2915" s="28"/>
    </row>
    <row r="2916" spans="1:20" ht="27" customHeight="1" x14ac:dyDescent="0.2">
      <c r="A2916" s="19" t="s">
        <v>8145</v>
      </c>
      <c r="B2916" s="20" t="s">
        <v>40</v>
      </c>
      <c r="C2916" s="20" t="s">
        <v>61</v>
      </c>
      <c r="D2916" s="20" t="s">
        <v>7733</v>
      </c>
      <c r="E2916" s="20" t="s">
        <v>8146</v>
      </c>
      <c r="F2916" s="20">
        <f t="shared" si="55"/>
        <v>21</v>
      </c>
      <c r="G2916" s="20" t="str">
        <f t="shared" si="56"/>
        <v>03/13/202623:44:02</v>
      </c>
      <c r="H2916" s="20" t="s">
        <v>7733</v>
      </c>
      <c r="I2916" s="21">
        <v>46094</v>
      </c>
      <c r="J2916" s="21" t="str">
        <f t="shared" si="57"/>
        <v>WD</v>
      </c>
      <c r="K2916" s="20" t="s">
        <v>8147</v>
      </c>
      <c r="L2916" s="20">
        <f t="shared" si="58"/>
        <v>23</v>
      </c>
      <c r="M2916" s="20" t="s">
        <v>26</v>
      </c>
      <c r="N2916" s="22">
        <f t="shared" si="59"/>
        <v>8.1504629629629566E-2</v>
      </c>
      <c r="O2916" s="23">
        <v>71045</v>
      </c>
      <c r="P2916" s="24">
        <f>VLOOKUP(O2916,'CPT to wRVU'!$A$1:$C$9660,3,FALSE)</f>
        <v>0.18</v>
      </c>
      <c r="Q2916" s="25"/>
      <c r="R2916" s="25"/>
      <c r="S2916" s="25"/>
      <c r="T2916" s="25"/>
    </row>
    <row r="2917" spans="1:20" ht="27" customHeight="1" x14ac:dyDescent="0.2">
      <c r="A2917" s="19" t="s">
        <v>8148</v>
      </c>
      <c r="B2917" s="20" t="s">
        <v>40</v>
      </c>
      <c r="C2917" s="20" t="s">
        <v>879</v>
      </c>
      <c r="D2917" s="20" t="s">
        <v>7733</v>
      </c>
      <c r="E2917" s="20" t="s">
        <v>8149</v>
      </c>
      <c r="F2917" s="20">
        <f t="shared" si="55"/>
        <v>22</v>
      </c>
      <c r="G2917" s="20" t="str">
        <f t="shared" si="56"/>
        <v>03/13/202623:49:52</v>
      </c>
      <c r="H2917" s="20" t="s">
        <v>7733</v>
      </c>
      <c r="I2917" s="21">
        <v>46094</v>
      </c>
      <c r="J2917" s="21" t="str">
        <f t="shared" si="57"/>
        <v>WD</v>
      </c>
      <c r="K2917" s="20" t="s">
        <v>8150</v>
      </c>
      <c r="L2917" s="20">
        <f t="shared" si="58"/>
        <v>23</v>
      </c>
      <c r="M2917" s="20" t="s">
        <v>26</v>
      </c>
      <c r="N2917" s="22">
        <f t="shared" si="59"/>
        <v>6.7777777777777715E-2</v>
      </c>
      <c r="O2917" s="23">
        <v>73590</v>
      </c>
      <c r="P2917" s="24">
        <f>VLOOKUP(O2917,'CPT to wRVU'!$A$1:$C$9660,3,FALSE)</f>
        <v>0.16</v>
      </c>
      <c r="Q2917" s="28"/>
      <c r="R2917" s="28"/>
      <c r="S2917" s="28"/>
      <c r="T2917" s="28"/>
    </row>
    <row r="2918" spans="1:20" ht="27" customHeight="1" x14ac:dyDescent="0.2">
      <c r="A2918" s="19" t="s">
        <v>8151</v>
      </c>
      <c r="B2918" s="20" t="s">
        <v>40</v>
      </c>
      <c r="C2918" s="20" t="s">
        <v>41</v>
      </c>
      <c r="D2918" s="20" t="s">
        <v>7733</v>
      </c>
      <c r="E2918" s="20" t="s">
        <v>8152</v>
      </c>
      <c r="F2918" s="20">
        <f t="shared" si="55"/>
        <v>23</v>
      </c>
      <c r="G2918" s="20" t="str">
        <f t="shared" si="56"/>
        <v>03/13/202623:51:46</v>
      </c>
      <c r="H2918" s="20" t="s">
        <v>7733</v>
      </c>
      <c r="I2918" s="21">
        <v>46094</v>
      </c>
      <c r="J2918" s="21" t="str">
        <f t="shared" si="57"/>
        <v>WD</v>
      </c>
      <c r="K2918" s="20" t="s">
        <v>8153</v>
      </c>
      <c r="L2918" s="20">
        <f t="shared" si="58"/>
        <v>23</v>
      </c>
      <c r="M2918" s="20" t="s">
        <v>26</v>
      </c>
      <c r="N2918" s="22">
        <f t="shared" si="59"/>
        <v>1.09837962962962E-2</v>
      </c>
      <c r="O2918" s="23">
        <v>71046</v>
      </c>
      <c r="P2918" s="24">
        <f>VLOOKUP(O2918,'CPT to wRVU'!$A$1:$C$9660,3,FALSE)</f>
        <v>0.22</v>
      </c>
      <c r="Q2918" s="25"/>
      <c r="R2918" s="25"/>
      <c r="S2918" s="25"/>
      <c r="T2918" s="25"/>
    </row>
    <row r="2919" spans="1:20" ht="27" customHeight="1" x14ac:dyDescent="0.2">
      <c r="A2919" s="19" t="s">
        <v>8154</v>
      </c>
      <c r="B2919" s="20" t="s">
        <v>40</v>
      </c>
      <c r="C2919" s="20" t="s">
        <v>61</v>
      </c>
      <c r="D2919" s="20" t="s">
        <v>7733</v>
      </c>
      <c r="E2919" s="20" t="s">
        <v>8155</v>
      </c>
      <c r="F2919" s="20">
        <f t="shared" si="55"/>
        <v>23</v>
      </c>
      <c r="G2919" s="20" t="str">
        <f t="shared" si="56"/>
        <v>03/13/202623:58:15</v>
      </c>
      <c r="H2919" s="20" t="s">
        <v>7733</v>
      </c>
      <c r="I2919" s="21">
        <v>46094</v>
      </c>
      <c r="J2919" s="21" t="str">
        <f t="shared" si="57"/>
        <v>WD</v>
      </c>
      <c r="K2919" s="20" t="s">
        <v>8156</v>
      </c>
      <c r="L2919" s="20">
        <f t="shared" si="58"/>
        <v>23</v>
      </c>
      <c r="M2919" s="20" t="s">
        <v>26</v>
      </c>
      <c r="N2919" s="22">
        <f t="shared" si="59"/>
        <v>1.5995370370370354E-2</v>
      </c>
      <c r="O2919" s="23">
        <v>71045</v>
      </c>
      <c r="P2919" s="24">
        <f>VLOOKUP(O2919,'CPT to wRVU'!$A$1:$C$9660,3,FALSE)</f>
        <v>0.18</v>
      </c>
      <c r="Q2919" s="28"/>
      <c r="R2919" s="28"/>
      <c r="S2919" s="28"/>
      <c r="T2919" s="28"/>
    </row>
    <row r="2920" spans="1:20" ht="27" customHeight="1" x14ac:dyDescent="0.2">
      <c r="A2920" s="19" t="s">
        <v>8157</v>
      </c>
      <c r="B2920" s="20" t="s">
        <v>21</v>
      </c>
      <c r="C2920" s="20" t="s">
        <v>84</v>
      </c>
      <c r="D2920" s="20" t="s">
        <v>7733</v>
      </c>
      <c r="E2920" s="20" t="s">
        <v>8158</v>
      </c>
      <c r="F2920" s="20">
        <f t="shared" si="55"/>
        <v>23</v>
      </c>
      <c r="G2920" s="20" t="str">
        <f t="shared" si="56"/>
        <v>03/14/202600:05:52</v>
      </c>
      <c r="H2920" s="20" t="s">
        <v>8159</v>
      </c>
      <c r="I2920" s="21">
        <v>46095</v>
      </c>
      <c r="J2920" s="21" t="str">
        <f t="shared" si="57"/>
        <v>WE</v>
      </c>
      <c r="K2920" s="20" t="s">
        <v>8160</v>
      </c>
      <c r="L2920" s="20">
        <f t="shared" si="58"/>
        <v>0</v>
      </c>
      <c r="M2920" s="20" t="s">
        <v>26</v>
      </c>
      <c r="N2920" s="22">
        <f t="shared" si="59"/>
        <v>1.1342592592592626E-2</v>
      </c>
      <c r="O2920" s="23">
        <v>74177</v>
      </c>
      <c r="P2920" s="24">
        <f>VLOOKUP(O2920,'CPT to wRVU'!$A$1:$C$9660,3,FALSE)</f>
        <v>1.82</v>
      </c>
      <c r="Q2920" s="25"/>
      <c r="R2920" s="25">
        <f>SUM(P2920:P2931)</f>
        <v>14.35</v>
      </c>
      <c r="S2920" s="26">
        <f>(R2920*65)-550</f>
        <v>382.75</v>
      </c>
      <c r="T2920" s="25"/>
    </row>
    <row r="2921" spans="1:20" ht="27" customHeight="1" x14ac:dyDescent="0.2">
      <c r="A2921" s="19" t="s">
        <v>8161</v>
      </c>
      <c r="B2921" s="20" t="s">
        <v>21</v>
      </c>
      <c r="C2921" s="20" t="s">
        <v>28</v>
      </c>
      <c r="D2921" s="20" t="s">
        <v>7733</v>
      </c>
      <c r="E2921" s="20" t="s">
        <v>8162</v>
      </c>
      <c r="F2921" s="20">
        <f t="shared" si="55"/>
        <v>23</v>
      </c>
      <c r="G2921" s="20" t="str">
        <f t="shared" si="56"/>
        <v>03/14/202600:06:14</v>
      </c>
      <c r="H2921" s="20" t="s">
        <v>8159</v>
      </c>
      <c r="I2921" s="21">
        <v>46095</v>
      </c>
      <c r="J2921" s="21" t="str">
        <f t="shared" si="57"/>
        <v>WE</v>
      </c>
      <c r="K2921" s="20" t="s">
        <v>8163</v>
      </c>
      <c r="L2921" s="20">
        <f t="shared" si="58"/>
        <v>0</v>
      </c>
      <c r="M2921" s="20" t="s">
        <v>26</v>
      </c>
      <c r="N2921" s="22">
        <f t="shared" si="59"/>
        <v>1.0173611111111147E-2</v>
      </c>
      <c r="O2921" s="23">
        <v>70450</v>
      </c>
      <c r="P2921" s="24">
        <f>VLOOKUP(O2921,'CPT to wRVU'!$A$1:$C$9660,3,FALSE)</f>
        <v>0.85</v>
      </c>
      <c r="Q2921" s="28"/>
      <c r="R2921" s="28"/>
      <c r="S2921" s="28"/>
      <c r="T2921" s="28"/>
    </row>
    <row r="2922" spans="1:20" ht="27" customHeight="1" x14ac:dyDescent="0.2">
      <c r="A2922" s="19" t="s">
        <v>8164</v>
      </c>
      <c r="B2922" s="20" t="s">
        <v>21</v>
      </c>
      <c r="C2922" s="20" t="s">
        <v>80</v>
      </c>
      <c r="D2922" s="20" t="s">
        <v>7733</v>
      </c>
      <c r="E2922" s="20" t="s">
        <v>8165</v>
      </c>
      <c r="F2922" s="20">
        <f t="shared" si="55"/>
        <v>23</v>
      </c>
      <c r="G2922" s="20" t="str">
        <f t="shared" si="56"/>
        <v>03/14/202600:08:51</v>
      </c>
      <c r="H2922" s="20" t="s">
        <v>8159</v>
      </c>
      <c r="I2922" s="21">
        <v>46095</v>
      </c>
      <c r="J2922" s="21" t="str">
        <f t="shared" si="57"/>
        <v>WE</v>
      </c>
      <c r="K2922" s="20" t="s">
        <v>8166</v>
      </c>
      <c r="L2922" s="20">
        <f t="shared" si="58"/>
        <v>0</v>
      </c>
      <c r="M2922" s="20" t="s">
        <v>26</v>
      </c>
      <c r="N2922" s="22">
        <f t="shared" si="59"/>
        <v>2.4618055555555518E-2</v>
      </c>
      <c r="O2922" s="23">
        <v>71275</v>
      </c>
      <c r="P2922" s="24">
        <f>VLOOKUP(O2922,'CPT to wRVU'!$A$1:$C$9660,3,FALSE)</f>
        <v>1.82</v>
      </c>
      <c r="Q2922" s="25"/>
      <c r="R2922" s="25"/>
      <c r="S2922" s="25"/>
      <c r="T2922" s="25"/>
    </row>
    <row r="2923" spans="1:20" ht="27" customHeight="1" x14ac:dyDescent="0.2">
      <c r="A2923" s="19" t="s">
        <v>8167</v>
      </c>
      <c r="B2923" s="20" t="s">
        <v>21</v>
      </c>
      <c r="C2923" s="20" t="s">
        <v>84</v>
      </c>
      <c r="D2923" s="20" t="s">
        <v>7733</v>
      </c>
      <c r="E2923" s="20" t="s">
        <v>8165</v>
      </c>
      <c r="F2923" s="20">
        <f t="shared" si="55"/>
        <v>23</v>
      </c>
      <c r="G2923" s="20" t="str">
        <f t="shared" si="56"/>
        <v>03/14/202600:11:03</v>
      </c>
      <c r="H2923" s="20" t="s">
        <v>8159</v>
      </c>
      <c r="I2923" s="21">
        <v>46095</v>
      </c>
      <c r="J2923" s="21" t="str">
        <f t="shared" si="57"/>
        <v>WE</v>
      </c>
      <c r="K2923" s="20" t="s">
        <v>8168</v>
      </c>
      <c r="L2923" s="20">
        <f t="shared" si="58"/>
        <v>0</v>
      </c>
      <c r="M2923" s="20" t="s">
        <v>26</v>
      </c>
      <c r="N2923" s="22">
        <f t="shared" si="59"/>
        <v>2.6145833333333313E-2</v>
      </c>
      <c r="O2923" s="23">
        <v>74177</v>
      </c>
      <c r="P2923" s="24">
        <f>VLOOKUP(O2923,'CPT to wRVU'!$A$1:$C$9660,3,FALSE)</f>
        <v>1.82</v>
      </c>
      <c r="Q2923" s="28"/>
      <c r="R2923" s="28"/>
      <c r="S2923" s="28"/>
      <c r="T2923" s="28"/>
    </row>
    <row r="2924" spans="1:20" ht="27" customHeight="1" x14ac:dyDescent="0.2">
      <c r="A2924" s="19" t="s">
        <v>8169</v>
      </c>
      <c r="B2924" s="20" t="s">
        <v>171</v>
      </c>
      <c r="C2924" s="20" t="s">
        <v>172</v>
      </c>
      <c r="D2924" s="20" t="s">
        <v>7733</v>
      </c>
      <c r="E2924" s="20" t="s">
        <v>8170</v>
      </c>
      <c r="F2924" s="20">
        <f t="shared" si="55"/>
        <v>23</v>
      </c>
      <c r="G2924" s="20" t="str">
        <f t="shared" si="56"/>
        <v>03/14/202600:14:14</v>
      </c>
      <c r="H2924" s="20" t="s">
        <v>8159</v>
      </c>
      <c r="I2924" s="21">
        <v>46095</v>
      </c>
      <c r="J2924" s="21" t="str">
        <f t="shared" si="57"/>
        <v>WE</v>
      </c>
      <c r="K2924" s="20" t="s">
        <v>8171</v>
      </c>
      <c r="L2924" s="20">
        <f t="shared" si="58"/>
        <v>0</v>
      </c>
      <c r="M2924" s="20" t="s">
        <v>26</v>
      </c>
      <c r="N2924" s="22">
        <f t="shared" si="59"/>
        <v>1.6817129629629668E-2</v>
      </c>
      <c r="O2924" s="23">
        <v>76870</v>
      </c>
      <c r="P2924" s="24">
        <f>VLOOKUP(O2924,'CPT to wRVU'!$A$1:$C$9660,3,FALSE)</f>
        <v>0.64</v>
      </c>
      <c r="Q2924" s="25"/>
      <c r="R2924" s="25"/>
      <c r="S2924" s="25"/>
      <c r="T2924" s="25"/>
    </row>
    <row r="2925" spans="1:20" ht="16.5" customHeight="1" x14ac:dyDescent="0.2">
      <c r="A2925" s="19" t="s">
        <v>8172</v>
      </c>
      <c r="B2925" s="20" t="s">
        <v>40</v>
      </c>
      <c r="C2925" s="20" t="s">
        <v>61</v>
      </c>
      <c r="D2925" s="20" t="s">
        <v>8159</v>
      </c>
      <c r="E2925" s="20" t="s">
        <v>2141</v>
      </c>
      <c r="F2925" s="20">
        <f t="shared" si="55"/>
        <v>0</v>
      </c>
      <c r="G2925" s="20" t="str">
        <f t="shared" si="56"/>
        <v>03/14/202600:15:55</v>
      </c>
      <c r="H2925" s="20" t="s">
        <v>8159</v>
      </c>
      <c r="I2925" s="21">
        <v>46095</v>
      </c>
      <c r="J2925" s="21" t="str">
        <f t="shared" si="57"/>
        <v>WE</v>
      </c>
      <c r="K2925" s="20" t="s">
        <v>8173</v>
      </c>
      <c r="L2925" s="20">
        <f t="shared" si="58"/>
        <v>0</v>
      </c>
      <c r="M2925" s="20" t="s">
        <v>26</v>
      </c>
      <c r="N2925" s="22">
        <f t="shared" si="59"/>
        <v>3.2175925925925913E-3</v>
      </c>
      <c r="O2925" s="23">
        <v>71045</v>
      </c>
      <c r="P2925" s="24">
        <f>VLOOKUP(O2925,'CPT to wRVU'!$A$1:$C$9660,3,FALSE)</f>
        <v>0.18</v>
      </c>
      <c r="Q2925" s="28"/>
      <c r="R2925" s="28"/>
      <c r="S2925" s="28"/>
      <c r="T2925" s="28"/>
    </row>
    <row r="2926" spans="1:20" ht="27" customHeight="1" x14ac:dyDescent="0.2">
      <c r="A2926" s="19" t="s">
        <v>8174</v>
      </c>
      <c r="B2926" s="20" t="s">
        <v>40</v>
      </c>
      <c r="C2926" s="20" t="s">
        <v>61</v>
      </c>
      <c r="D2926" s="20" t="s">
        <v>8159</v>
      </c>
      <c r="E2926" s="20" t="s">
        <v>8175</v>
      </c>
      <c r="F2926" s="20">
        <f t="shared" si="55"/>
        <v>0</v>
      </c>
      <c r="G2926" s="20" t="str">
        <f t="shared" si="56"/>
        <v>03/14/202600:20:58</v>
      </c>
      <c r="H2926" s="20" t="s">
        <v>8159</v>
      </c>
      <c r="I2926" s="21">
        <v>46095</v>
      </c>
      <c r="J2926" s="21" t="str">
        <f t="shared" si="57"/>
        <v>WE</v>
      </c>
      <c r="K2926" s="20" t="s">
        <v>8176</v>
      </c>
      <c r="L2926" s="20">
        <f t="shared" si="58"/>
        <v>0</v>
      </c>
      <c r="M2926" s="20" t="s">
        <v>26</v>
      </c>
      <c r="N2926" s="22">
        <f t="shared" si="59"/>
        <v>1.4027777777777778E-2</v>
      </c>
      <c r="O2926" s="23">
        <v>71045</v>
      </c>
      <c r="P2926" s="24">
        <f>VLOOKUP(O2926,'CPT to wRVU'!$A$1:$C$9660,3,FALSE)</f>
        <v>0.18</v>
      </c>
      <c r="Q2926" s="25"/>
      <c r="R2926" s="25"/>
      <c r="S2926" s="25"/>
      <c r="T2926" s="25"/>
    </row>
    <row r="2927" spans="1:20" ht="27" customHeight="1" x14ac:dyDescent="0.2">
      <c r="A2927" s="19" t="s">
        <v>8177</v>
      </c>
      <c r="B2927" s="20" t="s">
        <v>171</v>
      </c>
      <c r="C2927" s="20" t="s">
        <v>172</v>
      </c>
      <c r="D2927" s="20" t="s">
        <v>8159</v>
      </c>
      <c r="E2927" s="20" t="s">
        <v>8178</v>
      </c>
      <c r="F2927" s="20">
        <f t="shared" si="55"/>
        <v>0</v>
      </c>
      <c r="G2927" s="20" t="str">
        <f t="shared" si="56"/>
        <v>03/14/202600:24:58</v>
      </c>
      <c r="H2927" s="20" t="s">
        <v>8159</v>
      </c>
      <c r="I2927" s="21">
        <v>46095</v>
      </c>
      <c r="J2927" s="21" t="str">
        <f t="shared" si="57"/>
        <v>WE</v>
      </c>
      <c r="K2927" s="20" t="s">
        <v>8179</v>
      </c>
      <c r="L2927" s="20">
        <f t="shared" si="58"/>
        <v>0</v>
      </c>
      <c r="M2927" s="20" t="s">
        <v>26</v>
      </c>
      <c r="N2927" s="22">
        <f t="shared" si="59"/>
        <v>6.4351851851851827E-3</v>
      </c>
      <c r="O2927" s="23">
        <v>76870</v>
      </c>
      <c r="P2927" s="24">
        <f>VLOOKUP(O2927,'CPT to wRVU'!$A$1:$C$9660,3,FALSE)</f>
        <v>0.64</v>
      </c>
      <c r="Q2927" s="28"/>
      <c r="R2927" s="28"/>
      <c r="S2927" s="28"/>
      <c r="T2927" s="28"/>
    </row>
    <row r="2928" spans="1:20" ht="16.5" customHeight="1" x14ac:dyDescent="0.2">
      <c r="A2928" s="19" t="s">
        <v>8180</v>
      </c>
      <c r="B2928" s="20" t="s">
        <v>21</v>
      </c>
      <c r="C2928" s="20" t="s">
        <v>1391</v>
      </c>
      <c r="D2928" s="20" t="s">
        <v>8159</v>
      </c>
      <c r="E2928" s="20" t="s">
        <v>8181</v>
      </c>
      <c r="F2928" s="20">
        <f t="shared" si="55"/>
        <v>0</v>
      </c>
      <c r="G2928" s="20" t="str">
        <f t="shared" si="56"/>
        <v>03/14/202600:33:12</v>
      </c>
      <c r="H2928" s="20" t="s">
        <v>8159</v>
      </c>
      <c r="I2928" s="21">
        <v>46095</v>
      </c>
      <c r="J2928" s="21" t="str">
        <f t="shared" si="57"/>
        <v>WE</v>
      </c>
      <c r="K2928" s="20" t="s">
        <v>8182</v>
      </c>
      <c r="L2928" s="20">
        <f t="shared" si="58"/>
        <v>0</v>
      </c>
      <c r="M2928" s="20" t="s">
        <v>26</v>
      </c>
      <c r="N2928" s="22">
        <f t="shared" si="59"/>
        <v>1.1215277777777777E-2</v>
      </c>
      <c r="O2928" s="23">
        <v>74174</v>
      </c>
      <c r="P2928" s="24">
        <f>VLOOKUP(O2928,'CPT to wRVU'!$A$1:$C$9660,3,FALSE)</f>
        <v>2.2000000000000002</v>
      </c>
      <c r="Q2928" s="25"/>
      <c r="R2928" s="25"/>
      <c r="S2928" s="25"/>
      <c r="T2928" s="25"/>
    </row>
    <row r="2929" spans="1:20" ht="16.5" customHeight="1" x14ac:dyDescent="0.2">
      <c r="A2929" s="19" t="s">
        <v>8183</v>
      </c>
      <c r="B2929" s="20" t="s">
        <v>21</v>
      </c>
      <c r="C2929" s="20" t="s">
        <v>1016</v>
      </c>
      <c r="D2929" s="20" t="s">
        <v>8159</v>
      </c>
      <c r="E2929" s="20" t="s">
        <v>8184</v>
      </c>
      <c r="F2929" s="20">
        <f t="shared" si="55"/>
        <v>0</v>
      </c>
      <c r="G2929" s="20" t="str">
        <f t="shared" si="56"/>
        <v>03/14/202600:38:04</v>
      </c>
      <c r="H2929" s="20" t="s">
        <v>8159</v>
      </c>
      <c r="I2929" s="21">
        <v>46095</v>
      </c>
      <c r="J2929" s="21" t="str">
        <f t="shared" si="57"/>
        <v>WE</v>
      </c>
      <c r="K2929" s="20" t="s">
        <v>8185</v>
      </c>
      <c r="L2929" s="20">
        <f t="shared" si="58"/>
        <v>0</v>
      </c>
      <c r="M2929" s="20" t="s">
        <v>26</v>
      </c>
      <c r="N2929" s="22">
        <f t="shared" si="59"/>
        <v>1.3159722222222224E-2</v>
      </c>
      <c r="O2929" s="23">
        <v>74176</v>
      </c>
      <c r="P2929" s="24">
        <f>VLOOKUP(O2929,'CPT to wRVU'!$A$1:$C$9660,3,FALSE)</f>
        <v>1.74</v>
      </c>
      <c r="Q2929" s="28"/>
      <c r="R2929" s="28"/>
      <c r="S2929" s="28"/>
      <c r="T2929" s="28"/>
    </row>
    <row r="2930" spans="1:20" ht="27" customHeight="1" x14ac:dyDescent="0.2">
      <c r="A2930" s="19" t="s">
        <v>8186</v>
      </c>
      <c r="B2930" s="20" t="s">
        <v>171</v>
      </c>
      <c r="C2930" s="20" t="s">
        <v>172</v>
      </c>
      <c r="D2930" s="20" t="s">
        <v>8159</v>
      </c>
      <c r="E2930" s="20" t="s">
        <v>8187</v>
      </c>
      <c r="F2930" s="20">
        <f t="shared" si="55"/>
        <v>0</v>
      </c>
      <c r="G2930" s="20" t="str">
        <f t="shared" si="56"/>
        <v>03/14/202600:50:11</v>
      </c>
      <c r="H2930" s="20" t="s">
        <v>8159</v>
      </c>
      <c r="I2930" s="21">
        <v>46095</v>
      </c>
      <c r="J2930" s="21" t="str">
        <f t="shared" si="57"/>
        <v>WE</v>
      </c>
      <c r="K2930" s="20" t="s">
        <v>8188</v>
      </c>
      <c r="L2930" s="20">
        <f t="shared" si="58"/>
        <v>0</v>
      </c>
      <c r="M2930" s="20" t="s">
        <v>26</v>
      </c>
      <c r="N2930" s="22">
        <f t="shared" si="59"/>
        <v>3.142361111111111E-2</v>
      </c>
      <c r="O2930" s="23">
        <v>76870</v>
      </c>
      <c r="P2930" s="24">
        <f>VLOOKUP(O2930,'CPT to wRVU'!$A$1:$C$9660,3,FALSE)</f>
        <v>0.64</v>
      </c>
      <c r="Q2930" s="25"/>
      <c r="R2930" s="25"/>
      <c r="S2930" s="25"/>
      <c r="T2930" s="25"/>
    </row>
    <row r="2931" spans="1:20" ht="27" customHeight="1" x14ac:dyDescent="0.2">
      <c r="A2931" s="19" t="s">
        <v>8189</v>
      </c>
      <c r="B2931" s="20" t="s">
        <v>21</v>
      </c>
      <c r="C2931" s="20" t="s">
        <v>84</v>
      </c>
      <c r="D2931" s="20" t="s">
        <v>8159</v>
      </c>
      <c r="E2931" s="20" t="s">
        <v>8190</v>
      </c>
      <c r="F2931" s="20">
        <f t="shared" si="55"/>
        <v>0</v>
      </c>
      <c r="G2931" s="20" t="str">
        <f t="shared" si="56"/>
        <v>03/14/202600:53:47</v>
      </c>
      <c r="H2931" s="20" t="s">
        <v>8159</v>
      </c>
      <c r="I2931" s="21">
        <v>46095</v>
      </c>
      <c r="J2931" s="21" t="str">
        <f t="shared" si="57"/>
        <v>WE</v>
      </c>
      <c r="K2931" s="20" t="s">
        <v>8191</v>
      </c>
      <c r="L2931" s="20">
        <f t="shared" si="58"/>
        <v>0</v>
      </c>
      <c r="M2931" s="20" t="s">
        <v>26</v>
      </c>
      <c r="N2931" s="22">
        <f t="shared" si="59"/>
        <v>1.2511574074074071E-2</v>
      </c>
      <c r="O2931" s="23">
        <v>74177</v>
      </c>
      <c r="P2931" s="24">
        <f>VLOOKUP(O2931,'CPT to wRVU'!$A$1:$C$9660,3,FALSE)</f>
        <v>1.82</v>
      </c>
      <c r="Q2931" s="28"/>
      <c r="R2931" s="28"/>
      <c r="S2931" s="28"/>
      <c r="T2931" s="28"/>
    </row>
    <row r="2932" spans="1:20" ht="27" customHeight="1" x14ac:dyDescent="0.2">
      <c r="A2932" s="19" t="s">
        <v>8192</v>
      </c>
      <c r="B2932" s="20" t="s">
        <v>21</v>
      </c>
      <c r="C2932" s="20" t="s">
        <v>28</v>
      </c>
      <c r="D2932" s="20" t="s">
        <v>8159</v>
      </c>
      <c r="E2932" s="20" t="s">
        <v>8193</v>
      </c>
      <c r="F2932" s="20">
        <f t="shared" si="55"/>
        <v>0</v>
      </c>
      <c r="G2932" s="20" t="str">
        <f t="shared" si="56"/>
        <v>03/14/202601:04:39</v>
      </c>
      <c r="H2932" s="20" t="s">
        <v>8159</v>
      </c>
      <c r="I2932" s="21">
        <v>46095</v>
      </c>
      <c r="J2932" s="21" t="str">
        <f t="shared" si="57"/>
        <v>WE</v>
      </c>
      <c r="K2932" s="20" t="s">
        <v>8194</v>
      </c>
      <c r="L2932" s="20">
        <f t="shared" si="58"/>
        <v>1</v>
      </c>
      <c r="M2932" s="20" t="s">
        <v>26</v>
      </c>
      <c r="N2932" s="22">
        <f t="shared" si="59"/>
        <v>1.1261574074074077E-2</v>
      </c>
      <c r="O2932" s="23">
        <v>70450</v>
      </c>
      <c r="P2932" s="24">
        <f>VLOOKUP(O2932,'CPT to wRVU'!$A$1:$C$9660,3,FALSE)</f>
        <v>0.85</v>
      </c>
      <c r="Q2932" s="25"/>
      <c r="R2932" s="25">
        <f>SUM(P2932:P2943)</f>
        <v>14.36</v>
      </c>
      <c r="S2932" s="26">
        <f>(R2932*65)-550</f>
        <v>383.4</v>
      </c>
      <c r="T2932" s="25"/>
    </row>
    <row r="2933" spans="1:20" ht="27" customHeight="1" x14ac:dyDescent="0.2">
      <c r="A2933" s="19" t="s">
        <v>8195</v>
      </c>
      <c r="B2933" s="20" t="s">
        <v>21</v>
      </c>
      <c r="C2933" s="20" t="s">
        <v>1016</v>
      </c>
      <c r="D2933" s="20" t="s">
        <v>8159</v>
      </c>
      <c r="E2933" s="20" t="s">
        <v>8196</v>
      </c>
      <c r="F2933" s="20">
        <f t="shared" si="55"/>
        <v>0</v>
      </c>
      <c r="G2933" s="20" t="str">
        <f t="shared" si="56"/>
        <v>03/14/202601:05:15</v>
      </c>
      <c r="H2933" s="20" t="s">
        <v>8159</v>
      </c>
      <c r="I2933" s="21">
        <v>46095</v>
      </c>
      <c r="J2933" s="21" t="str">
        <f t="shared" si="57"/>
        <v>WE</v>
      </c>
      <c r="K2933" s="20" t="s">
        <v>8197</v>
      </c>
      <c r="L2933" s="20">
        <f t="shared" si="58"/>
        <v>1</v>
      </c>
      <c r="M2933" s="20" t="s">
        <v>26</v>
      </c>
      <c r="N2933" s="22">
        <f t="shared" si="59"/>
        <v>1.2083333333333335E-2</v>
      </c>
      <c r="O2933" s="23">
        <v>74176</v>
      </c>
      <c r="P2933" s="24">
        <f>VLOOKUP(O2933,'CPT to wRVU'!$A$1:$C$9660,3,FALSE)</f>
        <v>1.74</v>
      </c>
      <c r="Q2933" s="28"/>
      <c r="R2933" s="28"/>
      <c r="S2933" s="28"/>
      <c r="T2933" s="28"/>
    </row>
    <row r="2934" spans="1:20" ht="27" customHeight="1" x14ac:dyDescent="0.2">
      <c r="A2934" s="19" t="s">
        <v>8198</v>
      </c>
      <c r="B2934" s="20" t="s">
        <v>21</v>
      </c>
      <c r="C2934" s="20" t="s">
        <v>28</v>
      </c>
      <c r="D2934" s="20" t="s">
        <v>8159</v>
      </c>
      <c r="E2934" s="20" t="s">
        <v>8199</v>
      </c>
      <c r="F2934" s="20">
        <f t="shared" si="55"/>
        <v>1</v>
      </c>
      <c r="G2934" s="20" t="str">
        <f t="shared" si="56"/>
        <v>03/14/202601:15:32</v>
      </c>
      <c r="H2934" s="20" t="s">
        <v>8159</v>
      </c>
      <c r="I2934" s="21">
        <v>46095</v>
      </c>
      <c r="J2934" s="21" t="str">
        <f t="shared" si="57"/>
        <v>WE</v>
      </c>
      <c r="K2934" s="20" t="s">
        <v>107</v>
      </c>
      <c r="L2934" s="20">
        <f t="shared" si="58"/>
        <v>1</v>
      </c>
      <c r="M2934" s="20" t="s">
        <v>26</v>
      </c>
      <c r="N2934" s="22">
        <f t="shared" si="59"/>
        <v>9.6759259259259281E-3</v>
      </c>
      <c r="O2934" s="23">
        <v>70450</v>
      </c>
      <c r="P2934" s="24">
        <f>VLOOKUP(O2934,'CPT to wRVU'!$A$1:$C$9660,3,FALSE)</f>
        <v>0.85</v>
      </c>
      <c r="Q2934" s="25"/>
      <c r="R2934" s="25"/>
      <c r="S2934" s="25"/>
      <c r="T2934" s="25"/>
    </row>
    <row r="2935" spans="1:20" ht="27" customHeight="1" x14ac:dyDescent="0.2">
      <c r="A2935" s="19" t="s">
        <v>8200</v>
      </c>
      <c r="B2935" s="20" t="s">
        <v>21</v>
      </c>
      <c r="C2935" s="20" t="s">
        <v>8201</v>
      </c>
      <c r="D2935" s="20" t="s">
        <v>8159</v>
      </c>
      <c r="E2935" s="20" t="s">
        <v>8202</v>
      </c>
      <c r="F2935" s="20">
        <f t="shared" si="55"/>
        <v>1</v>
      </c>
      <c r="G2935" s="20" t="str">
        <f t="shared" si="56"/>
        <v>03/14/202601:17:10</v>
      </c>
      <c r="H2935" s="20" t="s">
        <v>8159</v>
      </c>
      <c r="I2935" s="21">
        <v>46095</v>
      </c>
      <c r="J2935" s="21" t="str">
        <f t="shared" si="57"/>
        <v>WE</v>
      </c>
      <c r="K2935" s="20" t="s">
        <v>8203</v>
      </c>
      <c r="L2935" s="20">
        <f t="shared" si="58"/>
        <v>1</v>
      </c>
      <c r="M2935" s="20" t="s">
        <v>26</v>
      </c>
      <c r="N2935" s="22">
        <f t="shared" si="59"/>
        <v>1.0474537037037039E-2</v>
      </c>
      <c r="O2935" s="23">
        <v>72192</v>
      </c>
      <c r="P2935" s="24">
        <f>VLOOKUP(O2935,'CPT to wRVU'!$A$1:$C$9660,3,FALSE)</f>
        <v>1.0900000000000001</v>
      </c>
      <c r="Q2935" s="28"/>
      <c r="R2935" s="28"/>
      <c r="S2935" s="28"/>
      <c r="T2935" s="28"/>
    </row>
    <row r="2936" spans="1:20" ht="27" customHeight="1" x14ac:dyDescent="0.2">
      <c r="A2936" s="19" t="s">
        <v>8204</v>
      </c>
      <c r="B2936" s="20" t="s">
        <v>21</v>
      </c>
      <c r="C2936" s="20" t="s">
        <v>80</v>
      </c>
      <c r="D2936" s="20" t="s">
        <v>8159</v>
      </c>
      <c r="E2936" s="20" t="s">
        <v>8205</v>
      </c>
      <c r="F2936" s="20">
        <f t="shared" si="55"/>
        <v>0</v>
      </c>
      <c r="G2936" s="20" t="str">
        <f t="shared" si="56"/>
        <v>03/14/202601:18:56</v>
      </c>
      <c r="H2936" s="20" t="s">
        <v>8159</v>
      </c>
      <c r="I2936" s="21">
        <v>46095</v>
      </c>
      <c r="J2936" s="21" t="str">
        <f t="shared" si="57"/>
        <v>WE</v>
      </c>
      <c r="K2936" s="20" t="s">
        <v>8206</v>
      </c>
      <c r="L2936" s="20">
        <f t="shared" si="58"/>
        <v>1</v>
      </c>
      <c r="M2936" s="20" t="s">
        <v>26</v>
      </c>
      <c r="N2936" s="22">
        <f t="shared" si="59"/>
        <v>3.6076388888888894E-2</v>
      </c>
      <c r="O2936" s="23">
        <v>71275</v>
      </c>
      <c r="P2936" s="24">
        <f>VLOOKUP(O2936,'CPT to wRVU'!$A$1:$C$9660,3,FALSE)</f>
        <v>1.82</v>
      </c>
      <c r="Q2936" s="25"/>
      <c r="R2936" s="25"/>
      <c r="S2936" s="25"/>
      <c r="T2936" s="25"/>
    </row>
    <row r="2937" spans="1:20" ht="27" customHeight="1" x14ac:dyDescent="0.2">
      <c r="A2937" s="19" t="s">
        <v>8207</v>
      </c>
      <c r="B2937" s="20" t="s">
        <v>171</v>
      </c>
      <c r="C2937" s="20" t="s">
        <v>393</v>
      </c>
      <c r="D2937" s="20" t="s">
        <v>8159</v>
      </c>
      <c r="E2937" s="20" t="s">
        <v>8208</v>
      </c>
      <c r="F2937" s="20">
        <f t="shared" si="55"/>
        <v>0</v>
      </c>
      <c r="G2937" s="20" t="str">
        <f t="shared" si="56"/>
        <v>03/14/202601:22:37</v>
      </c>
      <c r="H2937" s="20" t="s">
        <v>8159</v>
      </c>
      <c r="I2937" s="21">
        <v>46095</v>
      </c>
      <c r="J2937" s="21" t="str">
        <f t="shared" si="57"/>
        <v>WE</v>
      </c>
      <c r="K2937" s="20" t="s">
        <v>8209</v>
      </c>
      <c r="L2937" s="20">
        <f t="shared" si="58"/>
        <v>1</v>
      </c>
      <c r="M2937" s="20" t="s">
        <v>26</v>
      </c>
      <c r="N2937" s="22">
        <f t="shared" si="59"/>
        <v>1.8148148148148149E-2</v>
      </c>
      <c r="O2937" s="23">
        <v>76700</v>
      </c>
      <c r="P2937" s="24">
        <f>VLOOKUP(O2937,'CPT to wRVU'!$A$1:$C$9660,3,FALSE)</f>
        <v>0.81</v>
      </c>
      <c r="Q2937" s="28"/>
      <c r="R2937" s="28"/>
      <c r="S2937" s="28"/>
      <c r="T2937" s="28"/>
    </row>
    <row r="2938" spans="1:20" ht="27" customHeight="1" x14ac:dyDescent="0.2">
      <c r="A2938" s="19" t="s">
        <v>8210</v>
      </c>
      <c r="B2938" s="20" t="s">
        <v>21</v>
      </c>
      <c r="C2938" s="20" t="s">
        <v>84</v>
      </c>
      <c r="D2938" s="20" t="s">
        <v>8159</v>
      </c>
      <c r="E2938" s="20" t="s">
        <v>8211</v>
      </c>
      <c r="F2938" s="20">
        <f t="shared" si="55"/>
        <v>1</v>
      </c>
      <c r="G2938" s="20" t="str">
        <f t="shared" si="56"/>
        <v>03/14/202601:37:05</v>
      </c>
      <c r="H2938" s="20" t="s">
        <v>8159</v>
      </c>
      <c r="I2938" s="21">
        <v>46095</v>
      </c>
      <c r="J2938" s="21" t="str">
        <f t="shared" si="57"/>
        <v>WE</v>
      </c>
      <c r="K2938" s="20" t="s">
        <v>8212</v>
      </c>
      <c r="L2938" s="20">
        <f t="shared" si="58"/>
        <v>1</v>
      </c>
      <c r="M2938" s="20" t="s">
        <v>26</v>
      </c>
      <c r="N2938" s="22">
        <f t="shared" si="59"/>
        <v>1.428240740740741E-2</v>
      </c>
      <c r="O2938" s="23">
        <v>74177</v>
      </c>
      <c r="P2938" s="24">
        <f>VLOOKUP(O2938,'CPT to wRVU'!$A$1:$C$9660,3,FALSE)</f>
        <v>1.82</v>
      </c>
      <c r="Q2938" s="25"/>
      <c r="R2938" s="25"/>
      <c r="S2938" s="25"/>
      <c r="T2938" s="25"/>
    </row>
    <row r="2939" spans="1:20" ht="27" customHeight="1" x14ac:dyDescent="0.2">
      <c r="A2939" s="19" t="s">
        <v>8213</v>
      </c>
      <c r="B2939" s="20" t="s">
        <v>21</v>
      </c>
      <c r="C2939" s="20" t="s">
        <v>72</v>
      </c>
      <c r="D2939" s="20" t="s">
        <v>8159</v>
      </c>
      <c r="E2939" s="20" t="s">
        <v>8214</v>
      </c>
      <c r="F2939" s="20">
        <f t="shared" si="55"/>
        <v>1</v>
      </c>
      <c r="G2939" s="20" t="str">
        <f t="shared" si="56"/>
        <v>03/14/202601:43:49</v>
      </c>
      <c r="H2939" s="20" t="s">
        <v>8159</v>
      </c>
      <c r="I2939" s="21">
        <v>46095</v>
      </c>
      <c r="J2939" s="21" t="str">
        <f t="shared" si="57"/>
        <v>WE</v>
      </c>
      <c r="K2939" s="20" t="s">
        <v>8215</v>
      </c>
      <c r="L2939" s="20">
        <f t="shared" si="58"/>
        <v>1</v>
      </c>
      <c r="M2939" s="20" t="s">
        <v>26</v>
      </c>
      <c r="N2939" s="22">
        <f t="shared" si="59"/>
        <v>8.4027777777777868E-3</v>
      </c>
      <c r="O2939" s="23">
        <v>70498</v>
      </c>
      <c r="P2939" s="24">
        <f>VLOOKUP(O2939,'CPT to wRVU'!$A$1:$C$9660,3,FALSE)</f>
        <v>1.75</v>
      </c>
      <c r="Q2939" s="28"/>
      <c r="R2939" s="28"/>
      <c r="S2939" s="28"/>
      <c r="T2939" s="28"/>
    </row>
    <row r="2940" spans="1:20" ht="27" customHeight="1" x14ac:dyDescent="0.2">
      <c r="A2940" s="19" t="s">
        <v>8216</v>
      </c>
      <c r="B2940" s="20" t="s">
        <v>21</v>
      </c>
      <c r="C2940" s="20" t="s">
        <v>76</v>
      </c>
      <c r="D2940" s="20" t="s">
        <v>8159</v>
      </c>
      <c r="E2940" s="20" t="s">
        <v>8214</v>
      </c>
      <c r="F2940" s="20">
        <f t="shared" si="55"/>
        <v>1</v>
      </c>
      <c r="G2940" s="20" t="str">
        <f t="shared" si="56"/>
        <v>03/14/202601:43:49</v>
      </c>
      <c r="H2940" s="20" t="s">
        <v>8159</v>
      </c>
      <c r="I2940" s="21">
        <v>46095</v>
      </c>
      <c r="J2940" s="21" t="str">
        <f t="shared" si="57"/>
        <v>WE</v>
      </c>
      <c r="K2940" s="20" t="s">
        <v>8215</v>
      </c>
      <c r="L2940" s="20">
        <f t="shared" si="58"/>
        <v>1</v>
      </c>
      <c r="M2940" s="20" t="s">
        <v>26</v>
      </c>
      <c r="N2940" s="22">
        <f t="shared" si="59"/>
        <v>8.4027777777777868E-3</v>
      </c>
      <c r="O2940" s="23">
        <v>70496</v>
      </c>
      <c r="P2940" s="24">
        <f>VLOOKUP(O2940,'CPT to wRVU'!$A$1:$C$9660,3,FALSE)</f>
        <v>1.75</v>
      </c>
      <c r="Q2940" s="25"/>
      <c r="R2940" s="25"/>
      <c r="S2940" s="25"/>
      <c r="T2940" s="25"/>
    </row>
    <row r="2941" spans="1:20" ht="27" customHeight="1" x14ac:dyDescent="0.2">
      <c r="A2941" s="19" t="s">
        <v>8217</v>
      </c>
      <c r="B2941" s="20" t="s">
        <v>21</v>
      </c>
      <c r="C2941" s="20" t="s">
        <v>28</v>
      </c>
      <c r="D2941" s="20" t="s">
        <v>8159</v>
      </c>
      <c r="E2941" s="20" t="s">
        <v>8218</v>
      </c>
      <c r="F2941" s="20">
        <f t="shared" si="55"/>
        <v>1</v>
      </c>
      <c r="G2941" s="20" t="str">
        <f t="shared" si="56"/>
        <v>03/14/202601:50:16</v>
      </c>
      <c r="H2941" s="20" t="s">
        <v>8159</v>
      </c>
      <c r="I2941" s="21">
        <v>46095</v>
      </c>
      <c r="J2941" s="21" t="str">
        <f t="shared" si="57"/>
        <v>WE</v>
      </c>
      <c r="K2941" s="20" t="s">
        <v>4264</v>
      </c>
      <c r="L2941" s="20">
        <f t="shared" si="58"/>
        <v>1</v>
      </c>
      <c r="M2941" s="20" t="s">
        <v>26</v>
      </c>
      <c r="N2941" s="22">
        <f t="shared" si="59"/>
        <v>9.3402777777777807E-3</v>
      </c>
      <c r="O2941" s="23">
        <v>70450</v>
      </c>
      <c r="P2941" s="24">
        <f>VLOOKUP(O2941,'CPT to wRVU'!$A$1:$C$9660,3,FALSE)</f>
        <v>0.85</v>
      </c>
      <c r="Q2941" s="28"/>
      <c r="R2941" s="28"/>
      <c r="S2941" s="28"/>
      <c r="T2941" s="28"/>
    </row>
    <row r="2942" spans="1:20" ht="27" customHeight="1" x14ac:dyDescent="0.2">
      <c r="A2942" s="19" t="s">
        <v>8219</v>
      </c>
      <c r="B2942" s="20" t="s">
        <v>40</v>
      </c>
      <c r="C2942" s="20" t="s">
        <v>61</v>
      </c>
      <c r="D2942" s="20" t="s">
        <v>8159</v>
      </c>
      <c r="E2942" s="20" t="s">
        <v>8220</v>
      </c>
      <c r="F2942" s="20">
        <f t="shared" si="55"/>
        <v>1</v>
      </c>
      <c r="G2942" s="20" t="str">
        <f t="shared" si="56"/>
        <v>03/14/202601:53:50</v>
      </c>
      <c r="H2942" s="20" t="s">
        <v>8159</v>
      </c>
      <c r="I2942" s="21">
        <v>46095</v>
      </c>
      <c r="J2942" s="21" t="str">
        <f t="shared" si="57"/>
        <v>WE</v>
      </c>
      <c r="K2942" s="20" t="s">
        <v>8221</v>
      </c>
      <c r="L2942" s="20">
        <f t="shared" si="58"/>
        <v>1</v>
      </c>
      <c r="M2942" s="20" t="s">
        <v>26</v>
      </c>
      <c r="N2942" s="22">
        <f t="shared" si="59"/>
        <v>1.276620370370371E-2</v>
      </c>
      <c r="O2942" s="23">
        <v>71045</v>
      </c>
      <c r="P2942" s="24">
        <f>VLOOKUP(O2942,'CPT to wRVU'!$A$1:$C$9660,3,FALSE)</f>
        <v>0.18</v>
      </c>
      <c r="Q2942" s="25"/>
      <c r="R2942" s="25"/>
      <c r="S2942" s="25"/>
      <c r="T2942" s="25"/>
    </row>
    <row r="2943" spans="1:20" ht="27" customHeight="1" x14ac:dyDescent="0.2">
      <c r="A2943" s="19" t="s">
        <v>8222</v>
      </c>
      <c r="B2943" s="20" t="s">
        <v>21</v>
      </c>
      <c r="C2943" s="20" t="s">
        <v>28</v>
      </c>
      <c r="D2943" s="20" t="s">
        <v>8159</v>
      </c>
      <c r="E2943" s="20" t="s">
        <v>8223</v>
      </c>
      <c r="F2943" s="20">
        <f t="shared" si="55"/>
        <v>1</v>
      </c>
      <c r="G2943" s="20" t="str">
        <f t="shared" si="56"/>
        <v>03/14/202601:58:06</v>
      </c>
      <c r="H2943" s="20" t="s">
        <v>8159</v>
      </c>
      <c r="I2943" s="21">
        <v>46095</v>
      </c>
      <c r="J2943" s="21" t="str">
        <f t="shared" si="57"/>
        <v>WE</v>
      </c>
      <c r="K2943" s="20" t="s">
        <v>8224</v>
      </c>
      <c r="L2943" s="20">
        <f t="shared" si="58"/>
        <v>1</v>
      </c>
      <c r="M2943" s="20" t="s">
        <v>26</v>
      </c>
      <c r="N2943" s="22">
        <f t="shared" si="59"/>
        <v>2.4537037037036941E-3</v>
      </c>
      <c r="O2943" s="23">
        <v>70450</v>
      </c>
      <c r="P2943" s="24">
        <f>VLOOKUP(O2943,'CPT to wRVU'!$A$1:$C$9660,3,FALSE)</f>
        <v>0.85</v>
      </c>
      <c r="Q2943" s="28"/>
      <c r="R2943" s="28"/>
      <c r="S2943" s="28"/>
      <c r="T2943" s="28"/>
    </row>
    <row r="2944" spans="1:20" ht="27" customHeight="1" x14ac:dyDescent="0.2">
      <c r="A2944" s="19" t="s">
        <v>8225</v>
      </c>
      <c r="B2944" s="20" t="s">
        <v>21</v>
      </c>
      <c r="C2944" s="20" t="s">
        <v>28</v>
      </c>
      <c r="D2944" s="20" t="s">
        <v>8159</v>
      </c>
      <c r="E2944" s="20" t="s">
        <v>8226</v>
      </c>
      <c r="F2944" s="20">
        <f t="shared" si="55"/>
        <v>2</v>
      </c>
      <c r="G2944" s="20" t="str">
        <f t="shared" si="56"/>
        <v>03/14/202602:03:20</v>
      </c>
      <c r="H2944" s="20" t="s">
        <v>8159</v>
      </c>
      <c r="I2944" s="21">
        <v>46095</v>
      </c>
      <c r="J2944" s="21" t="str">
        <f t="shared" si="57"/>
        <v>WE</v>
      </c>
      <c r="K2944" s="20" t="s">
        <v>8227</v>
      </c>
      <c r="L2944" s="20">
        <f t="shared" si="58"/>
        <v>2</v>
      </c>
      <c r="M2944" s="20" t="s">
        <v>26</v>
      </c>
      <c r="N2944" s="22">
        <f t="shared" si="59"/>
        <v>1.5393518518518612E-3</v>
      </c>
      <c r="O2944" s="23">
        <v>70450</v>
      </c>
      <c r="P2944" s="24">
        <f>VLOOKUP(O2944,'CPT to wRVU'!$A$1:$C$9660,3,FALSE)</f>
        <v>0.85</v>
      </c>
      <c r="Q2944" s="25"/>
      <c r="R2944" s="25">
        <f>SUM(P2944:P2948)</f>
        <v>3.31</v>
      </c>
      <c r="S2944" s="25"/>
      <c r="T2944" s="25"/>
    </row>
    <row r="2945" spans="1:20" ht="27" customHeight="1" x14ac:dyDescent="0.2">
      <c r="A2945" s="19" t="s">
        <v>8228</v>
      </c>
      <c r="B2945" s="20" t="s">
        <v>40</v>
      </c>
      <c r="C2945" s="20" t="s">
        <v>41</v>
      </c>
      <c r="D2945" s="20" t="s">
        <v>8159</v>
      </c>
      <c r="E2945" s="20" t="s">
        <v>8229</v>
      </c>
      <c r="F2945" s="20">
        <f t="shared" si="55"/>
        <v>1</v>
      </c>
      <c r="G2945" s="20" t="str">
        <f t="shared" si="56"/>
        <v>03/14/202602:03:46</v>
      </c>
      <c r="H2945" s="20" t="s">
        <v>8159</v>
      </c>
      <c r="I2945" s="21">
        <v>46095</v>
      </c>
      <c r="J2945" s="21" t="str">
        <f t="shared" si="57"/>
        <v>WE</v>
      </c>
      <c r="K2945" s="20" t="s">
        <v>147</v>
      </c>
      <c r="L2945" s="20">
        <f t="shared" si="58"/>
        <v>2</v>
      </c>
      <c r="M2945" s="20" t="s">
        <v>26</v>
      </c>
      <c r="N2945" s="22">
        <f t="shared" si="59"/>
        <v>1.6504629629629633E-2</v>
      </c>
      <c r="O2945" s="23">
        <v>71046</v>
      </c>
      <c r="P2945" s="24">
        <f>VLOOKUP(O2945,'CPT to wRVU'!$A$1:$C$9660,3,FALSE)</f>
        <v>0.22</v>
      </c>
      <c r="Q2945" s="28"/>
      <c r="R2945" s="28"/>
      <c r="S2945" s="28"/>
      <c r="T2945" s="28"/>
    </row>
    <row r="2946" spans="1:20" ht="27" customHeight="1" x14ac:dyDescent="0.2">
      <c r="A2946" s="19" t="s">
        <v>8230</v>
      </c>
      <c r="B2946" s="20" t="s">
        <v>171</v>
      </c>
      <c r="C2946" s="20" t="s">
        <v>393</v>
      </c>
      <c r="D2946" s="20" t="s">
        <v>8159</v>
      </c>
      <c r="E2946" s="20" t="s">
        <v>8231</v>
      </c>
      <c r="F2946" s="20">
        <f t="shared" si="55"/>
        <v>2</v>
      </c>
      <c r="G2946" s="20" t="str">
        <f t="shared" si="56"/>
        <v>03/14/202602:22:23</v>
      </c>
      <c r="H2946" s="20" t="s">
        <v>8159</v>
      </c>
      <c r="I2946" s="21">
        <v>46095</v>
      </c>
      <c r="J2946" s="21" t="str">
        <f t="shared" si="57"/>
        <v>WE</v>
      </c>
      <c r="K2946" s="20" t="s">
        <v>8232</v>
      </c>
      <c r="L2946" s="20">
        <f t="shared" si="58"/>
        <v>2</v>
      </c>
      <c r="M2946" s="20" t="s">
        <v>26</v>
      </c>
      <c r="N2946" s="22">
        <f t="shared" si="59"/>
        <v>1.2453703703703703E-2</v>
      </c>
      <c r="O2946" s="23">
        <v>76700</v>
      </c>
      <c r="P2946" s="24">
        <f>VLOOKUP(O2946,'CPT to wRVU'!$A$1:$C$9660,3,FALSE)</f>
        <v>0.81</v>
      </c>
      <c r="Q2946" s="25"/>
      <c r="R2946" s="25"/>
      <c r="S2946" s="25"/>
      <c r="T2946" s="25"/>
    </row>
    <row r="2947" spans="1:20" ht="27" customHeight="1" x14ac:dyDescent="0.2">
      <c r="A2947" s="19" t="s">
        <v>8233</v>
      </c>
      <c r="B2947" s="20" t="s">
        <v>171</v>
      </c>
      <c r="C2947" s="20" t="s">
        <v>408</v>
      </c>
      <c r="D2947" s="20" t="s">
        <v>8159</v>
      </c>
      <c r="E2947" s="20" t="s">
        <v>8234</v>
      </c>
      <c r="F2947" s="20">
        <f t="shared" si="55"/>
        <v>2</v>
      </c>
      <c r="G2947" s="20" t="str">
        <f t="shared" si="56"/>
        <v>03/14/202602:40:34</v>
      </c>
      <c r="H2947" s="20" t="s">
        <v>8159</v>
      </c>
      <c r="I2947" s="21">
        <v>46095</v>
      </c>
      <c r="J2947" s="21" t="str">
        <f t="shared" si="57"/>
        <v>WE</v>
      </c>
      <c r="K2947" s="20" t="s">
        <v>7041</v>
      </c>
      <c r="L2947" s="20">
        <f t="shared" si="58"/>
        <v>2</v>
      </c>
      <c r="M2947" s="20" t="s">
        <v>26</v>
      </c>
      <c r="N2947" s="22">
        <f t="shared" si="59"/>
        <v>2.0844907407407409E-2</v>
      </c>
      <c r="O2947" s="23">
        <v>76770</v>
      </c>
      <c r="P2947" s="24">
        <f>VLOOKUP(O2947,'CPT to wRVU'!$A$1:$C$9660,3,FALSE)</f>
        <v>0.74</v>
      </c>
      <c r="Q2947" s="28"/>
      <c r="R2947" s="28"/>
      <c r="S2947" s="28"/>
      <c r="T2947" s="28"/>
    </row>
    <row r="2948" spans="1:20" ht="27" customHeight="1" x14ac:dyDescent="0.2">
      <c r="A2948" s="19" t="s">
        <v>8235</v>
      </c>
      <c r="B2948" s="20" t="s">
        <v>171</v>
      </c>
      <c r="C2948" s="20" t="s">
        <v>387</v>
      </c>
      <c r="D2948" s="20" t="s">
        <v>8159</v>
      </c>
      <c r="E2948" s="20" t="s">
        <v>3375</v>
      </c>
      <c r="F2948" s="20">
        <f t="shared" si="55"/>
        <v>2</v>
      </c>
      <c r="G2948" s="20" t="str">
        <f t="shared" si="56"/>
        <v>03/14/202602:51:07</v>
      </c>
      <c r="H2948" s="20" t="s">
        <v>8159</v>
      </c>
      <c r="I2948" s="21">
        <v>46095</v>
      </c>
      <c r="J2948" s="21" t="str">
        <f t="shared" si="57"/>
        <v>WE</v>
      </c>
      <c r="K2948" s="20" t="s">
        <v>8236</v>
      </c>
      <c r="L2948" s="20">
        <f t="shared" si="58"/>
        <v>2</v>
      </c>
      <c r="M2948" s="20" t="s">
        <v>26</v>
      </c>
      <c r="N2948" s="22">
        <f t="shared" si="59"/>
        <v>1.0532407407407407E-2</v>
      </c>
      <c r="O2948" s="23">
        <v>76856</v>
      </c>
      <c r="P2948" s="24">
        <f>VLOOKUP(O2948,'CPT to wRVU'!$A$1:$C$9660,3,FALSE)</f>
        <v>0.69</v>
      </c>
      <c r="Q2948" s="25"/>
      <c r="R2948" s="25"/>
      <c r="S2948" s="25"/>
      <c r="T2948" s="25"/>
    </row>
    <row r="2949" spans="1:20" ht="16.5" customHeight="1" x14ac:dyDescent="0.2">
      <c r="A2949" s="19" t="s">
        <v>8237</v>
      </c>
      <c r="B2949" s="20" t="s">
        <v>171</v>
      </c>
      <c r="C2949" s="20" t="s">
        <v>387</v>
      </c>
      <c r="D2949" s="20" t="s">
        <v>8159</v>
      </c>
      <c r="E2949" s="20" t="s">
        <v>8238</v>
      </c>
      <c r="F2949" s="20">
        <f t="shared" si="55"/>
        <v>2</v>
      </c>
      <c r="G2949" s="20" t="str">
        <f t="shared" si="56"/>
        <v>03/14/202603:00:25</v>
      </c>
      <c r="H2949" s="20" t="s">
        <v>8159</v>
      </c>
      <c r="I2949" s="21">
        <v>46095</v>
      </c>
      <c r="J2949" s="21" t="str">
        <f t="shared" si="57"/>
        <v>WE</v>
      </c>
      <c r="K2949" s="20" t="s">
        <v>3295</v>
      </c>
      <c r="L2949" s="20">
        <f t="shared" si="58"/>
        <v>3</v>
      </c>
      <c r="M2949" s="20" t="s">
        <v>26</v>
      </c>
      <c r="N2949" s="22">
        <f t="shared" si="59"/>
        <v>1.0335648148148163E-2</v>
      </c>
      <c r="O2949" s="23">
        <v>76856</v>
      </c>
      <c r="P2949" s="24">
        <f>VLOOKUP(O2949,'CPT to wRVU'!$A$1:$C$9660,3,FALSE)</f>
        <v>0.69</v>
      </c>
      <c r="Q2949" s="28"/>
      <c r="R2949" s="28">
        <f>SUM(P2949:P2961)</f>
        <v>12.180000000000001</v>
      </c>
      <c r="S2949" s="41">
        <f>(R2949*65)-550</f>
        <v>241.70000000000005</v>
      </c>
      <c r="T2949" s="28"/>
    </row>
    <row r="2950" spans="1:20" ht="27" customHeight="1" x14ac:dyDescent="0.2">
      <c r="A2950" s="19" t="s">
        <v>8239</v>
      </c>
      <c r="B2950" s="20" t="s">
        <v>171</v>
      </c>
      <c r="C2950" s="20" t="s">
        <v>391</v>
      </c>
      <c r="D2950" s="20" t="s">
        <v>8159</v>
      </c>
      <c r="E2950" s="20" t="s">
        <v>8240</v>
      </c>
      <c r="F2950" s="20">
        <f t="shared" si="55"/>
        <v>2</v>
      </c>
      <c r="G2950" s="20" t="str">
        <f t="shared" si="56"/>
        <v>03/14/202603:00:25</v>
      </c>
      <c r="H2950" s="20" t="s">
        <v>8159</v>
      </c>
      <c r="I2950" s="21">
        <v>46095</v>
      </c>
      <c r="J2950" s="21" t="str">
        <f t="shared" si="57"/>
        <v>WE</v>
      </c>
      <c r="K2950" s="20" t="s">
        <v>3295</v>
      </c>
      <c r="L2950" s="20">
        <f t="shared" si="58"/>
        <v>3</v>
      </c>
      <c r="M2950" s="20" t="s">
        <v>26</v>
      </c>
      <c r="N2950" s="22">
        <f t="shared" si="59"/>
        <v>1.0381944444444458E-2</v>
      </c>
      <c r="O2950" s="23">
        <v>76830</v>
      </c>
      <c r="P2950" s="24">
        <f>VLOOKUP(O2950,'CPT to wRVU'!$A$1:$C$9660,3,FALSE)</f>
        <v>0.69</v>
      </c>
      <c r="Q2950" s="25"/>
      <c r="R2950" s="25"/>
      <c r="S2950" s="25"/>
      <c r="T2950" s="25"/>
    </row>
    <row r="2951" spans="1:20" ht="27" customHeight="1" x14ac:dyDescent="0.2">
      <c r="A2951" s="29" t="s">
        <v>8241</v>
      </c>
      <c r="B2951" s="30" t="s">
        <v>171</v>
      </c>
      <c r="C2951" s="30" t="s">
        <v>210</v>
      </c>
      <c r="D2951" s="30" t="s">
        <v>8159</v>
      </c>
      <c r="E2951" s="30" t="s">
        <v>8242</v>
      </c>
      <c r="F2951" s="30">
        <f t="shared" si="55"/>
        <v>0</v>
      </c>
      <c r="G2951" s="30" t="str">
        <f t="shared" si="56"/>
        <v>03/14/202603:07:37</v>
      </c>
      <c r="H2951" s="30" t="s">
        <v>8159</v>
      </c>
      <c r="I2951" s="31">
        <v>46095</v>
      </c>
      <c r="J2951" s="31" t="str">
        <f t="shared" si="57"/>
        <v>WE</v>
      </c>
      <c r="K2951" s="30" t="s">
        <v>8243</v>
      </c>
      <c r="L2951" s="30">
        <f t="shared" si="58"/>
        <v>3</v>
      </c>
      <c r="M2951" s="30" t="s">
        <v>213</v>
      </c>
      <c r="N2951" s="32">
        <f t="shared" si="59"/>
        <v>0.11217592592592594</v>
      </c>
      <c r="O2951" s="33">
        <v>93971</v>
      </c>
      <c r="P2951" s="34">
        <f>VLOOKUP(O2951,'CPT to wRVU'!$A$1:$C$9660,3,FALSE)</f>
        <v>0.45</v>
      </c>
      <c r="Q2951" s="28"/>
      <c r="R2951" s="28"/>
      <c r="S2951" s="28"/>
      <c r="T2951" s="28"/>
    </row>
    <row r="2952" spans="1:20" ht="27" customHeight="1" x14ac:dyDescent="0.2">
      <c r="A2952" s="35" t="s">
        <v>8244</v>
      </c>
      <c r="B2952" s="36" t="s">
        <v>40</v>
      </c>
      <c r="C2952" s="36" t="s">
        <v>61</v>
      </c>
      <c r="D2952" s="36" t="s">
        <v>8159</v>
      </c>
      <c r="E2952" s="36" t="s">
        <v>4275</v>
      </c>
      <c r="F2952" s="36">
        <f t="shared" si="55"/>
        <v>2</v>
      </c>
      <c r="G2952" s="36" t="str">
        <f t="shared" si="56"/>
        <v>03/14/202603:08:22</v>
      </c>
      <c r="H2952" s="36" t="s">
        <v>8159</v>
      </c>
      <c r="I2952" s="37">
        <v>46095</v>
      </c>
      <c r="J2952" s="37" t="str">
        <f t="shared" si="57"/>
        <v>WE</v>
      </c>
      <c r="K2952" s="36" t="s">
        <v>8245</v>
      </c>
      <c r="L2952" s="36">
        <f t="shared" si="58"/>
        <v>3</v>
      </c>
      <c r="M2952" s="36" t="s">
        <v>213</v>
      </c>
      <c r="N2952" s="38">
        <f t="shared" si="59"/>
        <v>2.3831018518518529E-2</v>
      </c>
      <c r="O2952" s="39">
        <v>71045</v>
      </c>
      <c r="P2952" s="40">
        <f>VLOOKUP(O2952,'CPT to wRVU'!$A$1:$C$9660,3,FALSE)</f>
        <v>0.18</v>
      </c>
      <c r="Q2952" s="25"/>
      <c r="R2952" s="25"/>
      <c r="S2952" s="25"/>
      <c r="T2952" s="25"/>
    </row>
    <row r="2953" spans="1:20" ht="27" customHeight="1" x14ac:dyDescent="0.2">
      <c r="A2953" s="29" t="s">
        <v>8246</v>
      </c>
      <c r="B2953" s="30" t="s">
        <v>40</v>
      </c>
      <c r="C2953" s="30" t="s">
        <v>61</v>
      </c>
      <c r="D2953" s="30" t="s">
        <v>8159</v>
      </c>
      <c r="E2953" s="30" t="s">
        <v>8247</v>
      </c>
      <c r="F2953" s="30">
        <f t="shared" si="55"/>
        <v>1</v>
      </c>
      <c r="G2953" s="30" t="str">
        <f t="shared" si="56"/>
        <v>03/14/202603:08:55</v>
      </c>
      <c r="H2953" s="30" t="s">
        <v>8159</v>
      </c>
      <c r="I2953" s="31">
        <v>46095</v>
      </c>
      <c r="J2953" s="31" t="str">
        <f t="shared" si="57"/>
        <v>WE</v>
      </c>
      <c r="K2953" s="30" t="s">
        <v>8248</v>
      </c>
      <c r="L2953" s="30">
        <f t="shared" si="58"/>
        <v>3</v>
      </c>
      <c r="M2953" s="30" t="s">
        <v>213</v>
      </c>
      <c r="N2953" s="32">
        <f t="shared" si="59"/>
        <v>6.4710648148148142E-2</v>
      </c>
      <c r="O2953" s="33">
        <v>71045</v>
      </c>
      <c r="P2953" s="34">
        <f>VLOOKUP(O2953,'CPT to wRVU'!$A$1:$C$9660,3,FALSE)</f>
        <v>0.18</v>
      </c>
      <c r="Q2953" s="28"/>
      <c r="R2953" s="28"/>
      <c r="S2953" s="28"/>
      <c r="T2953" s="28"/>
    </row>
    <row r="2954" spans="1:20" ht="27" customHeight="1" x14ac:dyDescent="0.2">
      <c r="A2954" s="35" t="s">
        <v>8249</v>
      </c>
      <c r="B2954" s="36" t="s">
        <v>163</v>
      </c>
      <c r="C2954" s="36" t="s">
        <v>222</v>
      </c>
      <c r="D2954" s="36" t="s">
        <v>8159</v>
      </c>
      <c r="E2954" s="36" t="s">
        <v>7417</v>
      </c>
      <c r="F2954" s="36">
        <f t="shared" si="55"/>
        <v>1</v>
      </c>
      <c r="G2954" s="36" t="str">
        <f t="shared" si="56"/>
        <v>03/14/202603:17:56</v>
      </c>
      <c r="H2954" s="36" t="s">
        <v>8159</v>
      </c>
      <c r="I2954" s="37">
        <v>46095</v>
      </c>
      <c r="J2954" s="37" t="str">
        <f t="shared" si="57"/>
        <v>WE</v>
      </c>
      <c r="K2954" s="36" t="s">
        <v>8250</v>
      </c>
      <c r="L2954" s="36">
        <f t="shared" si="58"/>
        <v>3</v>
      </c>
      <c r="M2954" s="36" t="s">
        <v>213</v>
      </c>
      <c r="N2954" s="38">
        <f t="shared" si="59"/>
        <v>9.3194444444444455E-2</v>
      </c>
      <c r="O2954" s="39">
        <v>70551</v>
      </c>
      <c r="P2954" s="40">
        <f>VLOOKUP(O2954,'CPT to wRVU'!$A$1:$C$9660,3,FALSE)</f>
        <v>1.48</v>
      </c>
      <c r="Q2954" s="25"/>
      <c r="R2954" s="25"/>
      <c r="S2954" s="25"/>
      <c r="T2954" s="25"/>
    </row>
    <row r="2955" spans="1:20" ht="27" customHeight="1" x14ac:dyDescent="0.2">
      <c r="A2955" s="29" t="s">
        <v>8251</v>
      </c>
      <c r="B2955" s="30" t="s">
        <v>163</v>
      </c>
      <c r="C2955" s="30" t="s">
        <v>426</v>
      </c>
      <c r="D2955" s="30" t="s">
        <v>8159</v>
      </c>
      <c r="E2955" s="30" t="s">
        <v>8252</v>
      </c>
      <c r="F2955" s="30">
        <f t="shared" si="55"/>
        <v>1</v>
      </c>
      <c r="G2955" s="30" t="str">
        <f t="shared" si="56"/>
        <v>03/14/202603:22:17</v>
      </c>
      <c r="H2955" s="30" t="s">
        <v>8159</v>
      </c>
      <c r="I2955" s="31">
        <v>46095</v>
      </c>
      <c r="J2955" s="31" t="str">
        <f t="shared" si="57"/>
        <v>WE</v>
      </c>
      <c r="K2955" s="30" t="s">
        <v>8253</v>
      </c>
      <c r="L2955" s="30">
        <f t="shared" si="58"/>
        <v>3</v>
      </c>
      <c r="M2955" s="30" t="s">
        <v>213</v>
      </c>
      <c r="N2955" s="32">
        <f t="shared" si="59"/>
        <v>9.6388888888888899E-2</v>
      </c>
      <c r="O2955" s="33">
        <v>72141</v>
      </c>
      <c r="P2955" s="34">
        <f>VLOOKUP(O2955,'CPT to wRVU'!$A$1:$C$9660,3,FALSE)</f>
        <v>1.48</v>
      </c>
      <c r="Q2955" s="28"/>
      <c r="R2955" s="28"/>
      <c r="S2955" s="28"/>
      <c r="T2955" s="28"/>
    </row>
    <row r="2956" spans="1:20" ht="27" customHeight="1" x14ac:dyDescent="0.2">
      <c r="A2956" s="35" t="s">
        <v>8254</v>
      </c>
      <c r="B2956" s="36" t="s">
        <v>163</v>
      </c>
      <c r="C2956" s="36" t="s">
        <v>222</v>
      </c>
      <c r="D2956" s="36" t="s">
        <v>8159</v>
      </c>
      <c r="E2956" s="36" t="s">
        <v>8255</v>
      </c>
      <c r="F2956" s="36">
        <f t="shared" si="55"/>
        <v>2</v>
      </c>
      <c r="G2956" s="36" t="str">
        <f t="shared" si="56"/>
        <v>03/14/202603:35:42</v>
      </c>
      <c r="H2956" s="36" t="s">
        <v>8159</v>
      </c>
      <c r="I2956" s="37">
        <v>46095</v>
      </c>
      <c r="J2956" s="37" t="str">
        <f t="shared" si="57"/>
        <v>WE</v>
      </c>
      <c r="K2956" s="36" t="s">
        <v>8256</v>
      </c>
      <c r="L2956" s="36">
        <f t="shared" si="58"/>
        <v>3</v>
      </c>
      <c r="M2956" s="36" t="s">
        <v>213</v>
      </c>
      <c r="N2956" s="38">
        <f t="shared" si="59"/>
        <v>4.524305555555555E-2</v>
      </c>
      <c r="O2956" s="39">
        <v>70551</v>
      </c>
      <c r="P2956" s="40">
        <f>VLOOKUP(O2956,'CPT to wRVU'!$A$1:$C$9660,3,FALSE)</f>
        <v>1.48</v>
      </c>
      <c r="Q2956" s="25"/>
      <c r="R2956" s="25"/>
      <c r="S2956" s="25"/>
      <c r="T2956" s="25"/>
    </row>
    <row r="2957" spans="1:20" ht="27" customHeight="1" x14ac:dyDescent="0.2">
      <c r="A2957" s="29" t="s">
        <v>8257</v>
      </c>
      <c r="B2957" s="30" t="s">
        <v>171</v>
      </c>
      <c r="C2957" s="30" t="s">
        <v>1249</v>
      </c>
      <c r="D2957" s="30" t="s">
        <v>8159</v>
      </c>
      <c r="E2957" s="30" t="s">
        <v>8258</v>
      </c>
      <c r="F2957" s="30">
        <f t="shared" si="55"/>
        <v>3</v>
      </c>
      <c r="G2957" s="30" t="str">
        <f t="shared" si="56"/>
        <v>03/14/202603:38:27</v>
      </c>
      <c r="H2957" s="30" t="s">
        <v>8159</v>
      </c>
      <c r="I2957" s="31">
        <v>46095</v>
      </c>
      <c r="J2957" s="31" t="str">
        <f t="shared" si="57"/>
        <v>WE</v>
      </c>
      <c r="K2957" s="30" t="s">
        <v>8259</v>
      </c>
      <c r="L2957" s="30">
        <f t="shared" si="58"/>
        <v>3</v>
      </c>
      <c r="M2957" s="30" t="s">
        <v>213</v>
      </c>
      <c r="N2957" s="32">
        <f t="shared" si="59"/>
        <v>3.9004629629629806E-3</v>
      </c>
      <c r="O2957" s="33">
        <v>93970</v>
      </c>
      <c r="P2957" s="34">
        <f>VLOOKUP(O2957,'CPT to wRVU'!$A$1:$C$9660,3,FALSE)</f>
        <v>0.7</v>
      </c>
      <c r="Q2957" s="28"/>
      <c r="R2957" s="28"/>
      <c r="S2957" s="28"/>
      <c r="T2957" s="28"/>
    </row>
    <row r="2958" spans="1:20" ht="27" customHeight="1" x14ac:dyDescent="0.2">
      <c r="A2958" s="35" t="s">
        <v>8260</v>
      </c>
      <c r="B2958" s="36" t="s">
        <v>171</v>
      </c>
      <c r="C2958" s="36" t="s">
        <v>7134</v>
      </c>
      <c r="D2958" s="36" t="s">
        <v>8159</v>
      </c>
      <c r="E2958" s="36" t="s">
        <v>8261</v>
      </c>
      <c r="F2958" s="36">
        <f t="shared" si="55"/>
        <v>3</v>
      </c>
      <c r="G2958" s="36" t="str">
        <f t="shared" si="56"/>
        <v>03/14/202603:40:21</v>
      </c>
      <c r="H2958" s="36" t="s">
        <v>8159</v>
      </c>
      <c r="I2958" s="37">
        <v>46095</v>
      </c>
      <c r="J2958" s="37" t="str">
        <f t="shared" si="57"/>
        <v>WE</v>
      </c>
      <c r="K2958" s="36" t="s">
        <v>8262</v>
      </c>
      <c r="L2958" s="36">
        <f t="shared" si="58"/>
        <v>3</v>
      </c>
      <c r="M2958" s="36" t="s">
        <v>213</v>
      </c>
      <c r="N2958" s="38">
        <f t="shared" si="59"/>
        <v>5.4745370370370416E-3</v>
      </c>
      <c r="O2958" s="39">
        <v>93926</v>
      </c>
      <c r="P2958" s="40">
        <f>VLOOKUP(O2958,'CPT to wRVU'!$A$1:$C$9660,3,FALSE)</f>
        <v>0.5</v>
      </c>
      <c r="Q2958" s="25"/>
      <c r="R2958" s="25"/>
      <c r="S2958" s="25"/>
      <c r="T2958" s="25"/>
    </row>
    <row r="2959" spans="1:20" ht="27" customHeight="1" x14ac:dyDescent="0.2">
      <c r="A2959" s="29" t="s">
        <v>8263</v>
      </c>
      <c r="B2959" s="30" t="s">
        <v>21</v>
      </c>
      <c r="C2959" s="30" t="s">
        <v>28</v>
      </c>
      <c r="D2959" s="30" t="s">
        <v>8159</v>
      </c>
      <c r="E2959" s="30" t="s">
        <v>8264</v>
      </c>
      <c r="F2959" s="30">
        <f t="shared" si="55"/>
        <v>3</v>
      </c>
      <c r="G2959" s="30" t="str">
        <f t="shared" si="56"/>
        <v>03/14/202603:51:10</v>
      </c>
      <c r="H2959" s="30" t="s">
        <v>8159</v>
      </c>
      <c r="I2959" s="31">
        <v>46095</v>
      </c>
      <c r="J2959" s="31" t="str">
        <f t="shared" si="57"/>
        <v>WE</v>
      </c>
      <c r="K2959" s="30" t="s">
        <v>8265</v>
      </c>
      <c r="L2959" s="30">
        <f t="shared" si="58"/>
        <v>3</v>
      </c>
      <c r="M2959" s="30" t="s">
        <v>213</v>
      </c>
      <c r="N2959" s="32">
        <f t="shared" si="59"/>
        <v>1.8101851851851841E-2</v>
      </c>
      <c r="O2959" s="33">
        <v>70450</v>
      </c>
      <c r="P2959" s="34">
        <f>VLOOKUP(O2959,'CPT to wRVU'!$A$1:$C$9660,3,FALSE)</f>
        <v>0.85</v>
      </c>
      <c r="Q2959" s="28"/>
      <c r="R2959" s="28"/>
      <c r="S2959" s="28"/>
      <c r="T2959" s="28"/>
    </row>
    <row r="2960" spans="1:20" ht="37.5" customHeight="1" x14ac:dyDescent="0.2">
      <c r="A2960" s="35" t="s">
        <v>8266</v>
      </c>
      <c r="B2960" s="36" t="s">
        <v>21</v>
      </c>
      <c r="C2960" s="36" t="s">
        <v>72</v>
      </c>
      <c r="D2960" s="36" t="s">
        <v>8159</v>
      </c>
      <c r="E2960" s="36" t="s">
        <v>8264</v>
      </c>
      <c r="F2960" s="36">
        <f t="shared" si="55"/>
        <v>3</v>
      </c>
      <c r="G2960" s="36" t="str">
        <f t="shared" si="56"/>
        <v>03/14/202603:51:10</v>
      </c>
      <c r="H2960" s="36" t="s">
        <v>8159</v>
      </c>
      <c r="I2960" s="37">
        <v>46095</v>
      </c>
      <c r="J2960" s="37" t="str">
        <f t="shared" si="57"/>
        <v>WE</v>
      </c>
      <c r="K2960" s="36" t="s">
        <v>8265</v>
      </c>
      <c r="L2960" s="36">
        <f t="shared" si="58"/>
        <v>3</v>
      </c>
      <c r="M2960" s="36" t="s">
        <v>213</v>
      </c>
      <c r="N2960" s="38">
        <f t="shared" si="59"/>
        <v>1.8101851851851841E-2</v>
      </c>
      <c r="O2960" s="39">
        <v>70498</v>
      </c>
      <c r="P2960" s="40">
        <f>VLOOKUP(O2960,'CPT to wRVU'!$A$1:$C$9660,3,FALSE)</f>
        <v>1.75</v>
      </c>
      <c r="Q2960" s="25"/>
      <c r="R2960" s="25"/>
      <c r="S2960" s="25"/>
      <c r="T2960" s="25"/>
    </row>
    <row r="2961" spans="1:20" ht="27" customHeight="1" x14ac:dyDescent="0.2">
      <c r="A2961" s="29" t="s">
        <v>8267</v>
      </c>
      <c r="B2961" s="30" t="s">
        <v>21</v>
      </c>
      <c r="C2961" s="30" t="s">
        <v>76</v>
      </c>
      <c r="D2961" s="30" t="s">
        <v>8159</v>
      </c>
      <c r="E2961" s="30" t="s">
        <v>8264</v>
      </c>
      <c r="F2961" s="30">
        <f t="shared" si="55"/>
        <v>3</v>
      </c>
      <c r="G2961" s="30" t="str">
        <f t="shared" si="56"/>
        <v>03/14/202603:51:10</v>
      </c>
      <c r="H2961" s="30" t="s">
        <v>8159</v>
      </c>
      <c r="I2961" s="31">
        <v>46095</v>
      </c>
      <c r="J2961" s="31" t="str">
        <f t="shared" si="57"/>
        <v>WE</v>
      </c>
      <c r="K2961" s="30" t="s">
        <v>8265</v>
      </c>
      <c r="L2961" s="30">
        <f t="shared" si="58"/>
        <v>3</v>
      </c>
      <c r="M2961" s="30" t="s">
        <v>213</v>
      </c>
      <c r="N2961" s="32">
        <f t="shared" si="59"/>
        <v>1.8101851851851841E-2</v>
      </c>
      <c r="O2961" s="33">
        <v>70496</v>
      </c>
      <c r="P2961" s="34">
        <f>VLOOKUP(O2961,'CPT to wRVU'!$A$1:$C$9660,3,FALSE)</f>
        <v>1.75</v>
      </c>
      <c r="Q2961" s="28"/>
      <c r="R2961" s="28"/>
      <c r="S2961" s="28"/>
      <c r="T2961" s="28"/>
    </row>
    <row r="2962" spans="1:20" ht="27" customHeight="1" x14ac:dyDescent="0.2">
      <c r="A2962" s="35" t="s">
        <v>8268</v>
      </c>
      <c r="B2962" s="36" t="s">
        <v>21</v>
      </c>
      <c r="C2962" s="36" t="s">
        <v>1016</v>
      </c>
      <c r="D2962" s="36" t="s">
        <v>8159</v>
      </c>
      <c r="E2962" s="36" t="s">
        <v>8264</v>
      </c>
      <c r="F2962" s="36">
        <f t="shared" si="55"/>
        <v>3</v>
      </c>
      <c r="G2962" s="36" t="str">
        <f t="shared" si="56"/>
        <v>03/14/202604:02:29</v>
      </c>
      <c r="H2962" s="36" t="s">
        <v>8159</v>
      </c>
      <c r="I2962" s="37">
        <v>46095</v>
      </c>
      <c r="J2962" s="37" t="str">
        <f t="shared" si="57"/>
        <v>WE</v>
      </c>
      <c r="K2962" s="36" t="s">
        <v>8269</v>
      </c>
      <c r="L2962" s="36">
        <f t="shared" si="58"/>
        <v>4</v>
      </c>
      <c r="M2962" s="36" t="s">
        <v>213</v>
      </c>
      <c r="N2962" s="38">
        <f t="shared" si="59"/>
        <v>2.5960648148148135E-2</v>
      </c>
      <c r="O2962" s="39">
        <v>74176</v>
      </c>
      <c r="P2962" s="40">
        <f>VLOOKUP(O2962,'CPT to wRVU'!$A$1:$C$9660,3,FALSE)</f>
        <v>1.74</v>
      </c>
      <c r="Q2962" s="25"/>
      <c r="R2962" s="25">
        <f>SUM(P2962:P2970)</f>
        <v>7.1100000000000012</v>
      </c>
      <c r="S2962" s="25"/>
      <c r="T2962" s="25"/>
    </row>
    <row r="2963" spans="1:20" ht="27" customHeight="1" x14ac:dyDescent="0.2">
      <c r="A2963" s="29" t="s">
        <v>8270</v>
      </c>
      <c r="B2963" s="30" t="s">
        <v>40</v>
      </c>
      <c r="C2963" s="30" t="s">
        <v>867</v>
      </c>
      <c r="D2963" s="30" t="s">
        <v>8159</v>
      </c>
      <c r="E2963" s="30" t="s">
        <v>8271</v>
      </c>
      <c r="F2963" s="30">
        <f t="shared" si="55"/>
        <v>0</v>
      </c>
      <c r="G2963" s="30" t="str">
        <f t="shared" si="56"/>
        <v>03/14/202604:04:09</v>
      </c>
      <c r="H2963" s="30" t="s">
        <v>8159</v>
      </c>
      <c r="I2963" s="31">
        <v>46095</v>
      </c>
      <c r="J2963" s="31" t="str">
        <f t="shared" si="57"/>
        <v>WE</v>
      </c>
      <c r="K2963" s="30" t="s">
        <v>1215</v>
      </c>
      <c r="L2963" s="30">
        <f t="shared" si="58"/>
        <v>4</v>
      </c>
      <c r="M2963" s="30" t="s">
        <v>213</v>
      </c>
      <c r="N2963" s="32">
        <f t="shared" si="59"/>
        <v>0.13077546296296297</v>
      </c>
      <c r="O2963" s="33">
        <v>73630</v>
      </c>
      <c r="P2963" s="34">
        <f>VLOOKUP(O2963,'CPT to wRVU'!$A$1:$C$9660,3,FALSE)</f>
        <v>0.17</v>
      </c>
      <c r="Q2963" s="28"/>
      <c r="R2963" s="28"/>
      <c r="S2963" s="28"/>
      <c r="T2963" s="28"/>
    </row>
    <row r="2964" spans="1:20" ht="27" customHeight="1" x14ac:dyDescent="0.2">
      <c r="A2964" s="35" t="s">
        <v>8272</v>
      </c>
      <c r="B2964" s="36" t="s">
        <v>171</v>
      </c>
      <c r="C2964" s="36" t="s">
        <v>387</v>
      </c>
      <c r="D2964" s="36" t="s">
        <v>8159</v>
      </c>
      <c r="E2964" s="36" t="s">
        <v>8273</v>
      </c>
      <c r="F2964" s="36">
        <f t="shared" si="55"/>
        <v>3</v>
      </c>
      <c r="G2964" s="36" t="str">
        <f t="shared" si="56"/>
        <v>03/14/202604:06:53</v>
      </c>
      <c r="H2964" s="36" t="s">
        <v>8159</v>
      </c>
      <c r="I2964" s="37">
        <v>46095</v>
      </c>
      <c r="J2964" s="37" t="str">
        <f t="shared" si="57"/>
        <v>WE</v>
      </c>
      <c r="K2964" s="36" t="s">
        <v>8274</v>
      </c>
      <c r="L2964" s="36">
        <f t="shared" si="58"/>
        <v>4</v>
      </c>
      <c r="M2964" s="36" t="s">
        <v>213</v>
      </c>
      <c r="N2964" s="38">
        <f t="shared" si="59"/>
        <v>1.9050925925925916E-2</v>
      </c>
      <c r="O2964" s="39">
        <v>76856</v>
      </c>
      <c r="P2964" s="40">
        <f>VLOOKUP(O2964,'CPT to wRVU'!$A$1:$C$9660,3,FALSE)</f>
        <v>0.69</v>
      </c>
      <c r="Q2964" s="25"/>
      <c r="R2964" s="25"/>
      <c r="S2964" s="25"/>
      <c r="T2964" s="25"/>
    </row>
    <row r="2965" spans="1:20" ht="27" customHeight="1" x14ac:dyDescent="0.2">
      <c r="A2965" s="29" t="s">
        <v>8275</v>
      </c>
      <c r="B2965" s="30" t="s">
        <v>40</v>
      </c>
      <c r="C2965" s="30" t="s">
        <v>1055</v>
      </c>
      <c r="D2965" s="30" t="s">
        <v>8159</v>
      </c>
      <c r="E2965" s="30" t="s">
        <v>8276</v>
      </c>
      <c r="F2965" s="30">
        <f t="shared" si="55"/>
        <v>3</v>
      </c>
      <c r="G2965" s="30" t="str">
        <f t="shared" si="56"/>
        <v>03/14/202604:07:42</v>
      </c>
      <c r="H2965" s="30" t="s">
        <v>8159</v>
      </c>
      <c r="I2965" s="31">
        <v>46095</v>
      </c>
      <c r="J2965" s="31" t="str">
        <f t="shared" si="57"/>
        <v>WE</v>
      </c>
      <c r="K2965" s="30" t="s">
        <v>8277</v>
      </c>
      <c r="L2965" s="30">
        <f t="shared" si="58"/>
        <v>4</v>
      </c>
      <c r="M2965" s="30" t="s">
        <v>213</v>
      </c>
      <c r="N2965" s="32">
        <f t="shared" si="59"/>
        <v>9.7453703703703765E-3</v>
      </c>
      <c r="O2965" s="33">
        <v>73090</v>
      </c>
      <c r="P2965" s="34">
        <f>VLOOKUP(O2965,'CPT to wRVU'!$A$1:$C$9660,3,FALSE)</f>
        <v>0.16</v>
      </c>
      <c r="Q2965" s="28"/>
      <c r="R2965" s="28"/>
      <c r="S2965" s="28"/>
      <c r="T2965" s="28"/>
    </row>
    <row r="2966" spans="1:20" ht="27" customHeight="1" x14ac:dyDescent="0.2">
      <c r="A2966" s="35" t="s">
        <v>8278</v>
      </c>
      <c r="B2966" s="36" t="s">
        <v>40</v>
      </c>
      <c r="C2966" s="36" t="s">
        <v>41</v>
      </c>
      <c r="D2966" s="36" t="s">
        <v>8159</v>
      </c>
      <c r="E2966" s="36" t="s">
        <v>8279</v>
      </c>
      <c r="F2966" s="36">
        <f t="shared" si="55"/>
        <v>3</v>
      </c>
      <c r="G2966" s="36" t="str">
        <f t="shared" si="56"/>
        <v>03/14/202604:10:06</v>
      </c>
      <c r="H2966" s="36" t="s">
        <v>8159</v>
      </c>
      <c r="I2966" s="37">
        <v>46095</v>
      </c>
      <c r="J2966" s="37" t="str">
        <f t="shared" si="57"/>
        <v>WE</v>
      </c>
      <c r="K2966" s="36" t="s">
        <v>8280</v>
      </c>
      <c r="L2966" s="36">
        <f t="shared" si="58"/>
        <v>4</v>
      </c>
      <c r="M2966" s="36" t="s">
        <v>213</v>
      </c>
      <c r="N2966" s="38">
        <f t="shared" si="59"/>
        <v>3.6423611111111115E-2</v>
      </c>
      <c r="O2966" s="39">
        <v>71046</v>
      </c>
      <c r="P2966" s="40">
        <f>VLOOKUP(O2966,'CPT to wRVU'!$A$1:$C$9660,3,FALSE)</f>
        <v>0.22</v>
      </c>
      <c r="Q2966" s="25"/>
      <c r="R2966" s="25"/>
      <c r="S2966" s="25"/>
      <c r="T2966" s="25"/>
    </row>
    <row r="2967" spans="1:20" ht="27" customHeight="1" x14ac:dyDescent="0.2">
      <c r="A2967" s="29" t="s">
        <v>8281</v>
      </c>
      <c r="B2967" s="30" t="s">
        <v>21</v>
      </c>
      <c r="C2967" s="30" t="s">
        <v>28</v>
      </c>
      <c r="D2967" s="30" t="s">
        <v>8159</v>
      </c>
      <c r="E2967" s="30" t="s">
        <v>8282</v>
      </c>
      <c r="F2967" s="30">
        <f t="shared" si="55"/>
        <v>4</v>
      </c>
      <c r="G2967" s="30" t="str">
        <f t="shared" si="56"/>
        <v>03/14/202604:16:43</v>
      </c>
      <c r="H2967" s="30" t="s">
        <v>8159</v>
      </c>
      <c r="I2967" s="31">
        <v>46095</v>
      </c>
      <c r="J2967" s="31" t="str">
        <f t="shared" si="57"/>
        <v>WE</v>
      </c>
      <c r="K2967" s="30" t="s">
        <v>8283</v>
      </c>
      <c r="L2967" s="30">
        <f t="shared" si="58"/>
        <v>4</v>
      </c>
      <c r="M2967" s="30" t="s">
        <v>213</v>
      </c>
      <c r="N2967" s="32">
        <f t="shared" si="59"/>
        <v>7.3611111111110961E-3</v>
      </c>
      <c r="O2967" s="33">
        <v>70450</v>
      </c>
      <c r="P2967" s="34">
        <f>VLOOKUP(O2967,'CPT to wRVU'!$A$1:$C$9660,3,FALSE)</f>
        <v>0.85</v>
      </c>
      <c r="Q2967" s="28"/>
      <c r="R2967" s="28"/>
      <c r="S2967" s="28"/>
      <c r="T2967" s="28"/>
    </row>
    <row r="2968" spans="1:20" ht="27" customHeight="1" x14ac:dyDescent="0.2">
      <c r="A2968" s="35" t="s">
        <v>8284</v>
      </c>
      <c r="B2968" s="36" t="s">
        <v>163</v>
      </c>
      <c r="C2968" s="36" t="s">
        <v>426</v>
      </c>
      <c r="D2968" s="36" t="s">
        <v>8159</v>
      </c>
      <c r="E2968" s="36" t="s">
        <v>8285</v>
      </c>
      <c r="F2968" s="36">
        <f t="shared" si="55"/>
        <v>4</v>
      </c>
      <c r="G2968" s="36" t="str">
        <f t="shared" si="56"/>
        <v>03/14/202604:21:40</v>
      </c>
      <c r="H2968" s="36" t="s">
        <v>8159</v>
      </c>
      <c r="I2968" s="37">
        <v>46095</v>
      </c>
      <c r="J2968" s="37" t="str">
        <f t="shared" si="57"/>
        <v>WE</v>
      </c>
      <c r="K2968" s="36" t="s">
        <v>8286</v>
      </c>
      <c r="L2968" s="36">
        <f t="shared" si="58"/>
        <v>4</v>
      </c>
      <c r="M2968" s="36" t="s">
        <v>213</v>
      </c>
      <c r="N2968" s="38">
        <f t="shared" si="59"/>
        <v>9.8263888888888984E-3</v>
      </c>
      <c r="O2968" s="39">
        <v>72141</v>
      </c>
      <c r="P2968" s="40">
        <f>VLOOKUP(O2968,'CPT to wRVU'!$A$1:$C$9660,3,FALSE)</f>
        <v>1.48</v>
      </c>
      <c r="Q2968" s="25"/>
      <c r="R2968" s="25"/>
      <c r="S2968" s="25"/>
      <c r="T2968" s="25"/>
    </row>
    <row r="2969" spans="1:20" ht="27" customHeight="1" x14ac:dyDescent="0.2">
      <c r="A2969" s="29" t="s">
        <v>8287</v>
      </c>
      <c r="B2969" s="30" t="s">
        <v>171</v>
      </c>
      <c r="C2969" s="30" t="s">
        <v>447</v>
      </c>
      <c r="D2969" s="30" t="s">
        <v>8159</v>
      </c>
      <c r="E2969" s="30" t="s">
        <v>8288</v>
      </c>
      <c r="F2969" s="30">
        <f t="shared" si="55"/>
        <v>4</v>
      </c>
      <c r="G2969" s="30" t="str">
        <f t="shared" si="56"/>
        <v>03/14/202604:27:59</v>
      </c>
      <c r="H2969" s="30" t="s">
        <v>8159</v>
      </c>
      <c r="I2969" s="31">
        <v>46095</v>
      </c>
      <c r="J2969" s="31" t="str">
        <f t="shared" si="57"/>
        <v>WE</v>
      </c>
      <c r="K2969" s="30" t="s">
        <v>8289</v>
      </c>
      <c r="L2969" s="30">
        <f t="shared" si="58"/>
        <v>4</v>
      </c>
      <c r="M2969" s="30" t="s">
        <v>213</v>
      </c>
      <c r="N2969" s="32">
        <f t="shared" si="59"/>
        <v>1.0277777777777802E-2</v>
      </c>
      <c r="O2969" s="33">
        <v>76801</v>
      </c>
      <c r="P2969" s="34">
        <f>VLOOKUP(O2969,'CPT to wRVU'!$A$1:$C$9660,3,FALSE)</f>
        <v>0.99</v>
      </c>
      <c r="Q2969" s="28"/>
      <c r="R2969" s="28"/>
      <c r="S2969" s="28"/>
      <c r="T2969" s="28"/>
    </row>
    <row r="2970" spans="1:20" ht="27" customHeight="1" x14ac:dyDescent="0.2">
      <c r="A2970" s="35" t="s">
        <v>8290</v>
      </c>
      <c r="B2970" s="36" t="s">
        <v>171</v>
      </c>
      <c r="C2970" s="36" t="s">
        <v>393</v>
      </c>
      <c r="D2970" s="36" t="s">
        <v>8159</v>
      </c>
      <c r="E2970" s="36" t="s">
        <v>8291</v>
      </c>
      <c r="F2970" s="36">
        <f t="shared" si="55"/>
        <v>3</v>
      </c>
      <c r="G2970" s="36" t="str">
        <f t="shared" si="56"/>
        <v>03/14/202604:59:47</v>
      </c>
      <c r="H2970" s="36" t="s">
        <v>8159</v>
      </c>
      <c r="I2970" s="37">
        <v>46095</v>
      </c>
      <c r="J2970" s="37" t="str">
        <f t="shared" si="57"/>
        <v>WE</v>
      </c>
      <c r="K2970" s="36" t="s">
        <v>8292</v>
      </c>
      <c r="L2970" s="36">
        <f t="shared" si="58"/>
        <v>4</v>
      </c>
      <c r="M2970" s="36" t="s">
        <v>213</v>
      </c>
      <c r="N2970" s="38">
        <f t="shared" si="59"/>
        <v>6.7731481481481476E-2</v>
      </c>
      <c r="O2970" s="39">
        <v>76700</v>
      </c>
      <c r="P2970" s="40">
        <f>VLOOKUP(O2970,'CPT to wRVU'!$A$1:$C$9660,3,FALSE)</f>
        <v>0.81</v>
      </c>
      <c r="Q2970" s="25"/>
      <c r="R2970" s="25"/>
      <c r="S2970" s="25"/>
      <c r="T2970" s="25"/>
    </row>
    <row r="2971" spans="1:20" ht="27" customHeight="1" x14ac:dyDescent="0.2">
      <c r="A2971" s="29" t="s">
        <v>8293</v>
      </c>
      <c r="B2971" s="30" t="s">
        <v>21</v>
      </c>
      <c r="C2971" s="30" t="s">
        <v>380</v>
      </c>
      <c r="D2971" s="30" t="s">
        <v>8159</v>
      </c>
      <c r="E2971" s="30" t="s">
        <v>8294</v>
      </c>
      <c r="F2971" s="30">
        <f t="shared" si="55"/>
        <v>4</v>
      </c>
      <c r="G2971" s="30" t="str">
        <f t="shared" si="56"/>
        <v>03/14/202605:08:12</v>
      </c>
      <c r="H2971" s="30" t="s">
        <v>8159</v>
      </c>
      <c r="I2971" s="31">
        <v>46095</v>
      </c>
      <c r="J2971" s="31" t="str">
        <f t="shared" si="57"/>
        <v>WE</v>
      </c>
      <c r="K2971" s="30" t="s">
        <v>8295</v>
      </c>
      <c r="L2971" s="30">
        <f t="shared" si="58"/>
        <v>5</v>
      </c>
      <c r="M2971" s="30" t="s">
        <v>213</v>
      </c>
      <c r="N2971" s="32">
        <f t="shared" si="59"/>
        <v>1.530092592592594E-2</v>
      </c>
      <c r="O2971" s="33">
        <v>71275</v>
      </c>
      <c r="P2971" s="34">
        <f>VLOOKUP(O2971,'CPT to wRVU'!$A$1:$C$9660,3,FALSE)</f>
        <v>1.82</v>
      </c>
      <c r="Q2971" s="28"/>
      <c r="R2971" s="28">
        <f>SUM(P2971:P2990)</f>
        <v>12.759999999999996</v>
      </c>
      <c r="S2971" s="41">
        <f>(R2971*65)-550</f>
        <v>279.39999999999975</v>
      </c>
      <c r="T2971" s="28"/>
    </row>
    <row r="2972" spans="1:20" ht="27" customHeight="1" x14ac:dyDescent="0.2">
      <c r="A2972" s="35" t="s">
        <v>8296</v>
      </c>
      <c r="B2972" s="36" t="s">
        <v>21</v>
      </c>
      <c r="C2972" s="36" t="s">
        <v>376</v>
      </c>
      <c r="D2972" s="36" t="s">
        <v>8159</v>
      </c>
      <c r="E2972" s="36" t="s">
        <v>8297</v>
      </c>
      <c r="F2972" s="36">
        <f t="shared" si="55"/>
        <v>4</v>
      </c>
      <c r="G2972" s="36" t="str">
        <f t="shared" si="56"/>
        <v>03/14/202605:11:43</v>
      </c>
      <c r="H2972" s="36" t="s">
        <v>8159</v>
      </c>
      <c r="I2972" s="37">
        <v>46095</v>
      </c>
      <c r="J2972" s="37" t="str">
        <f t="shared" si="57"/>
        <v>WE</v>
      </c>
      <c r="K2972" s="36" t="s">
        <v>8298</v>
      </c>
      <c r="L2972" s="36">
        <f t="shared" si="58"/>
        <v>5</v>
      </c>
      <c r="M2972" s="36" t="s">
        <v>213</v>
      </c>
      <c r="N2972" s="38">
        <f t="shared" si="59"/>
        <v>1.128472222222221E-2</v>
      </c>
      <c r="O2972" s="39">
        <v>70491</v>
      </c>
      <c r="P2972" s="40">
        <f>VLOOKUP(O2972,'CPT to wRVU'!$A$1:$C$9660,3,FALSE)</f>
        <v>1.38</v>
      </c>
      <c r="Q2972" s="25"/>
      <c r="R2972" s="25"/>
      <c r="S2972" s="25"/>
      <c r="T2972" s="25"/>
    </row>
    <row r="2973" spans="1:20" ht="27" customHeight="1" x14ac:dyDescent="0.2">
      <c r="A2973" s="29" t="s">
        <v>8299</v>
      </c>
      <c r="B2973" s="30" t="s">
        <v>171</v>
      </c>
      <c r="C2973" s="30" t="s">
        <v>408</v>
      </c>
      <c r="D2973" s="30" t="s">
        <v>8159</v>
      </c>
      <c r="E2973" s="30" t="s">
        <v>8300</v>
      </c>
      <c r="F2973" s="30">
        <f t="shared" si="55"/>
        <v>4</v>
      </c>
      <c r="G2973" s="30" t="str">
        <f t="shared" si="56"/>
        <v>03/14/202605:15:18</v>
      </c>
      <c r="H2973" s="30" t="s">
        <v>8159</v>
      </c>
      <c r="I2973" s="31">
        <v>46095</v>
      </c>
      <c r="J2973" s="31" t="str">
        <f t="shared" si="57"/>
        <v>WE</v>
      </c>
      <c r="K2973" s="30" t="s">
        <v>8301</v>
      </c>
      <c r="L2973" s="30">
        <f t="shared" si="58"/>
        <v>5</v>
      </c>
      <c r="M2973" s="30" t="s">
        <v>213</v>
      </c>
      <c r="N2973" s="32">
        <f t="shared" si="59"/>
        <v>2.8495370370370365E-2</v>
      </c>
      <c r="O2973" s="33">
        <v>76770</v>
      </c>
      <c r="P2973" s="34">
        <f>VLOOKUP(O2973,'CPT to wRVU'!$A$1:$C$9660,3,FALSE)</f>
        <v>0.74</v>
      </c>
      <c r="Q2973" s="28"/>
      <c r="R2973" s="28"/>
      <c r="S2973" s="28"/>
      <c r="T2973" s="28"/>
    </row>
    <row r="2974" spans="1:20" ht="27" customHeight="1" x14ac:dyDescent="0.2">
      <c r="A2974" s="35" t="s">
        <v>8302</v>
      </c>
      <c r="B2974" s="36" t="s">
        <v>171</v>
      </c>
      <c r="C2974" s="36" t="s">
        <v>393</v>
      </c>
      <c r="D2974" s="36" t="s">
        <v>8159</v>
      </c>
      <c r="E2974" s="36" t="s">
        <v>8303</v>
      </c>
      <c r="F2974" s="36">
        <f t="shared" si="55"/>
        <v>4</v>
      </c>
      <c r="G2974" s="36" t="str">
        <f t="shared" si="56"/>
        <v>03/14/202605:16:13</v>
      </c>
      <c r="H2974" s="36" t="s">
        <v>8159</v>
      </c>
      <c r="I2974" s="37">
        <v>46095</v>
      </c>
      <c r="J2974" s="37" t="str">
        <f t="shared" si="57"/>
        <v>WE</v>
      </c>
      <c r="K2974" s="36" t="s">
        <v>8304</v>
      </c>
      <c r="L2974" s="36">
        <f t="shared" si="58"/>
        <v>5</v>
      </c>
      <c r="M2974" s="36" t="s">
        <v>213</v>
      </c>
      <c r="N2974" s="38">
        <f t="shared" si="59"/>
        <v>1.1932870370370385E-2</v>
      </c>
      <c r="O2974" s="39">
        <v>76700</v>
      </c>
      <c r="P2974" s="40">
        <f>VLOOKUP(O2974,'CPT to wRVU'!$A$1:$C$9660,3,FALSE)</f>
        <v>0.81</v>
      </c>
      <c r="Q2974" s="25"/>
      <c r="R2974" s="25"/>
      <c r="S2974" s="25"/>
      <c r="T2974" s="25"/>
    </row>
    <row r="2975" spans="1:20" ht="27" customHeight="1" x14ac:dyDescent="0.2">
      <c r="A2975" s="29" t="s">
        <v>8305</v>
      </c>
      <c r="B2975" s="30" t="s">
        <v>21</v>
      </c>
      <c r="C2975" s="30" t="s">
        <v>28</v>
      </c>
      <c r="D2975" s="30" t="s">
        <v>8159</v>
      </c>
      <c r="E2975" s="30" t="s">
        <v>8306</v>
      </c>
      <c r="F2975" s="30">
        <f t="shared" si="55"/>
        <v>4</v>
      </c>
      <c r="G2975" s="30" t="str">
        <f t="shared" si="56"/>
        <v>03/14/202605:20:29</v>
      </c>
      <c r="H2975" s="30" t="s">
        <v>8159</v>
      </c>
      <c r="I2975" s="31">
        <v>46095</v>
      </c>
      <c r="J2975" s="31" t="str">
        <f t="shared" si="57"/>
        <v>WE</v>
      </c>
      <c r="K2975" s="30" t="s">
        <v>8307</v>
      </c>
      <c r="L2975" s="30">
        <f t="shared" si="58"/>
        <v>5</v>
      </c>
      <c r="M2975" s="30" t="s">
        <v>213</v>
      </c>
      <c r="N2975" s="32">
        <f t="shared" si="59"/>
        <v>1.5937499999999993E-2</v>
      </c>
      <c r="O2975" s="33">
        <v>70450</v>
      </c>
      <c r="P2975" s="34">
        <f>VLOOKUP(O2975,'CPT to wRVU'!$A$1:$C$9660,3,FALSE)</f>
        <v>0.85</v>
      </c>
      <c r="Q2975" s="28"/>
      <c r="R2975" s="28"/>
      <c r="S2975" s="28"/>
      <c r="T2975" s="28"/>
    </row>
    <row r="2976" spans="1:20" ht="16.5" customHeight="1" x14ac:dyDescent="0.2">
      <c r="A2976" s="35" t="s">
        <v>8308</v>
      </c>
      <c r="B2976" s="36" t="s">
        <v>40</v>
      </c>
      <c r="C2976" s="36" t="s">
        <v>41</v>
      </c>
      <c r="D2976" s="36" t="s">
        <v>8159</v>
      </c>
      <c r="E2976" s="36" t="s">
        <v>8309</v>
      </c>
      <c r="F2976" s="36">
        <f t="shared" si="55"/>
        <v>1</v>
      </c>
      <c r="G2976" s="36" t="str">
        <f t="shared" si="56"/>
        <v>03/14/202605:22:00</v>
      </c>
      <c r="H2976" s="36" t="s">
        <v>8159</v>
      </c>
      <c r="I2976" s="37">
        <v>46095</v>
      </c>
      <c r="J2976" s="37" t="str">
        <f t="shared" si="57"/>
        <v>WE</v>
      </c>
      <c r="K2976" s="36" t="s">
        <v>8310</v>
      </c>
      <c r="L2976" s="36">
        <f t="shared" si="58"/>
        <v>5</v>
      </c>
      <c r="M2976" s="36" t="s">
        <v>213</v>
      </c>
      <c r="N2976" s="38">
        <f t="shared" si="59"/>
        <v>0.16944444444444445</v>
      </c>
      <c r="O2976" s="39">
        <v>71046</v>
      </c>
      <c r="P2976" s="40">
        <f>VLOOKUP(O2976,'CPT to wRVU'!$A$1:$C$9660,3,FALSE)</f>
        <v>0.22</v>
      </c>
      <c r="Q2976" s="25"/>
      <c r="R2976" s="25"/>
      <c r="S2976" s="25"/>
      <c r="T2976" s="25"/>
    </row>
    <row r="2977" spans="1:20" ht="27" customHeight="1" x14ac:dyDescent="0.2">
      <c r="A2977" s="29" t="s">
        <v>8311</v>
      </c>
      <c r="B2977" s="30" t="s">
        <v>40</v>
      </c>
      <c r="C2977" s="30" t="s">
        <v>61</v>
      </c>
      <c r="D2977" s="30" t="s">
        <v>8159</v>
      </c>
      <c r="E2977" s="30" t="s">
        <v>8312</v>
      </c>
      <c r="F2977" s="30">
        <f t="shared" si="55"/>
        <v>4</v>
      </c>
      <c r="G2977" s="30" t="str">
        <f t="shared" si="56"/>
        <v>03/14/202605:22:35</v>
      </c>
      <c r="H2977" s="30" t="s">
        <v>8159</v>
      </c>
      <c r="I2977" s="31">
        <v>46095</v>
      </c>
      <c r="J2977" s="31" t="str">
        <f t="shared" si="57"/>
        <v>WE</v>
      </c>
      <c r="K2977" s="30" t="s">
        <v>8313</v>
      </c>
      <c r="L2977" s="30">
        <f t="shared" si="58"/>
        <v>5</v>
      </c>
      <c r="M2977" s="30" t="s">
        <v>213</v>
      </c>
      <c r="N2977" s="32">
        <f t="shared" si="59"/>
        <v>2.4537037037037024E-2</v>
      </c>
      <c r="O2977" s="33">
        <v>71045</v>
      </c>
      <c r="P2977" s="34">
        <f>VLOOKUP(O2977,'CPT to wRVU'!$A$1:$C$9660,3,FALSE)</f>
        <v>0.18</v>
      </c>
      <c r="Q2977" s="28"/>
      <c r="R2977" s="28"/>
      <c r="S2977" s="28"/>
      <c r="T2977" s="28"/>
    </row>
    <row r="2978" spans="1:20" ht="27" customHeight="1" x14ac:dyDescent="0.2">
      <c r="A2978" s="35" t="s">
        <v>8314</v>
      </c>
      <c r="B2978" s="36" t="s">
        <v>40</v>
      </c>
      <c r="C2978" s="36" t="s">
        <v>61</v>
      </c>
      <c r="D2978" s="36" t="s">
        <v>8159</v>
      </c>
      <c r="E2978" s="36" t="s">
        <v>8315</v>
      </c>
      <c r="F2978" s="36">
        <f t="shared" si="55"/>
        <v>4</v>
      </c>
      <c r="G2978" s="36" t="str">
        <f t="shared" si="56"/>
        <v>03/14/202605:23:34</v>
      </c>
      <c r="H2978" s="36" t="s">
        <v>8159</v>
      </c>
      <c r="I2978" s="37">
        <v>46095</v>
      </c>
      <c r="J2978" s="37" t="str">
        <f t="shared" si="57"/>
        <v>WE</v>
      </c>
      <c r="K2978" s="36" t="s">
        <v>6358</v>
      </c>
      <c r="L2978" s="36">
        <f t="shared" si="58"/>
        <v>5</v>
      </c>
      <c r="M2978" s="36" t="s">
        <v>213</v>
      </c>
      <c r="N2978" s="38">
        <f t="shared" si="59"/>
        <v>2.4965277777777795E-2</v>
      </c>
      <c r="O2978" s="39">
        <v>71045</v>
      </c>
      <c r="P2978" s="40">
        <f>VLOOKUP(O2978,'CPT to wRVU'!$A$1:$C$9660,3,FALSE)</f>
        <v>0.18</v>
      </c>
      <c r="Q2978" s="25"/>
      <c r="R2978" s="25"/>
      <c r="S2978" s="25"/>
      <c r="T2978" s="25"/>
    </row>
    <row r="2979" spans="1:20" ht="27" customHeight="1" x14ac:dyDescent="0.2">
      <c r="A2979" s="29" t="s">
        <v>8316</v>
      </c>
      <c r="B2979" s="30" t="s">
        <v>40</v>
      </c>
      <c r="C2979" s="30" t="s">
        <v>61</v>
      </c>
      <c r="D2979" s="30" t="s">
        <v>8159</v>
      </c>
      <c r="E2979" s="30" t="s">
        <v>8317</v>
      </c>
      <c r="F2979" s="30">
        <f t="shared" si="55"/>
        <v>4</v>
      </c>
      <c r="G2979" s="30" t="str">
        <f t="shared" si="56"/>
        <v>03/14/202605:24:27</v>
      </c>
      <c r="H2979" s="30" t="s">
        <v>8159</v>
      </c>
      <c r="I2979" s="31">
        <v>46095</v>
      </c>
      <c r="J2979" s="31" t="str">
        <f t="shared" si="57"/>
        <v>WE</v>
      </c>
      <c r="K2979" s="30" t="s">
        <v>8318</v>
      </c>
      <c r="L2979" s="30">
        <f t="shared" si="58"/>
        <v>5</v>
      </c>
      <c r="M2979" s="30" t="s">
        <v>213</v>
      </c>
      <c r="N2979" s="32">
        <f t="shared" si="59"/>
        <v>2.5995370370370363E-2</v>
      </c>
      <c r="O2979" s="33">
        <v>71045</v>
      </c>
      <c r="P2979" s="34">
        <f>VLOOKUP(O2979,'CPT to wRVU'!$A$1:$C$9660,3,FALSE)</f>
        <v>0.18</v>
      </c>
      <c r="Q2979" s="28"/>
      <c r="R2979" s="28"/>
      <c r="S2979" s="28"/>
      <c r="T2979" s="28"/>
    </row>
    <row r="2980" spans="1:20" ht="27" customHeight="1" x14ac:dyDescent="0.2">
      <c r="A2980" s="35" t="s">
        <v>8319</v>
      </c>
      <c r="B2980" s="36" t="s">
        <v>163</v>
      </c>
      <c r="C2980" s="36" t="s">
        <v>755</v>
      </c>
      <c r="D2980" s="36" t="s">
        <v>8159</v>
      </c>
      <c r="E2980" s="36" t="s">
        <v>8320</v>
      </c>
      <c r="F2980" s="36">
        <f t="shared" si="55"/>
        <v>5</v>
      </c>
      <c r="G2980" s="36" t="str">
        <f t="shared" si="56"/>
        <v>03/14/202605:41:56</v>
      </c>
      <c r="H2980" s="36" t="s">
        <v>8159</v>
      </c>
      <c r="I2980" s="37">
        <v>46095</v>
      </c>
      <c r="J2980" s="37" t="str">
        <f t="shared" si="57"/>
        <v>WE</v>
      </c>
      <c r="K2980" s="36" t="s">
        <v>8321</v>
      </c>
      <c r="L2980" s="36">
        <f t="shared" si="58"/>
        <v>5</v>
      </c>
      <c r="M2980" s="36" t="s">
        <v>213</v>
      </c>
      <c r="N2980" s="38">
        <f t="shared" si="59"/>
        <v>1.4872685185185169E-2</v>
      </c>
      <c r="O2980" s="39">
        <v>74181</v>
      </c>
      <c r="P2980" s="40">
        <f>VLOOKUP(O2980,'CPT to wRVU'!$A$1:$C$9660,3,FALSE)</f>
        <v>1.46</v>
      </c>
      <c r="Q2980" s="25"/>
      <c r="R2980" s="25"/>
      <c r="S2980" s="25"/>
      <c r="T2980" s="25"/>
    </row>
    <row r="2981" spans="1:20" ht="27" customHeight="1" x14ac:dyDescent="0.2">
      <c r="A2981" s="29" t="s">
        <v>8322</v>
      </c>
      <c r="B2981" s="30" t="s">
        <v>40</v>
      </c>
      <c r="C2981" s="30" t="s">
        <v>61</v>
      </c>
      <c r="D2981" s="30" t="s">
        <v>8159</v>
      </c>
      <c r="E2981" s="30" t="s">
        <v>8323</v>
      </c>
      <c r="F2981" s="30">
        <f t="shared" si="55"/>
        <v>5</v>
      </c>
      <c r="G2981" s="30" t="str">
        <f t="shared" si="56"/>
        <v>03/14/202605:42:35</v>
      </c>
      <c r="H2981" s="30" t="s">
        <v>8159</v>
      </c>
      <c r="I2981" s="31">
        <v>46095</v>
      </c>
      <c r="J2981" s="31" t="str">
        <f t="shared" si="57"/>
        <v>WE</v>
      </c>
      <c r="K2981" s="30" t="s">
        <v>8324</v>
      </c>
      <c r="L2981" s="30">
        <f t="shared" si="58"/>
        <v>5</v>
      </c>
      <c r="M2981" s="30" t="s">
        <v>213</v>
      </c>
      <c r="N2981" s="32">
        <f t="shared" si="59"/>
        <v>1.1111111111111183E-3</v>
      </c>
      <c r="O2981" s="33">
        <v>71045</v>
      </c>
      <c r="P2981" s="34">
        <f>VLOOKUP(O2981,'CPT to wRVU'!$A$1:$C$9660,3,FALSE)</f>
        <v>0.18</v>
      </c>
      <c r="Q2981" s="28"/>
      <c r="R2981" s="28"/>
      <c r="S2981" s="28"/>
      <c r="T2981" s="28"/>
    </row>
    <row r="2982" spans="1:20" ht="27" customHeight="1" x14ac:dyDescent="0.2">
      <c r="A2982" s="35" t="s">
        <v>8325</v>
      </c>
      <c r="B2982" s="36" t="s">
        <v>40</v>
      </c>
      <c r="C2982" s="36" t="s">
        <v>61</v>
      </c>
      <c r="D2982" s="36" t="s">
        <v>8159</v>
      </c>
      <c r="E2982" s="36" t="s">
        <v>8326</v>
      </c>
      <c r="F2982" s="36">
        <f t="shared" si="55"/>
        <v>5</v>
      </c>
      <c r="G2982" s="36" t="str">
        <f t="shared" si="56"/>
        <v>03/14/202605:43:01</v>
      </c>
      <c r="H2982" s="36" t="s">
        <v>8159</v>
      </c>
      <c r="I2982" s="37">
        <v>46095</v>
      </c>
      <c r="J2982" s="37" t="str">
        <f t="shared" si="57"/>
        <v>WE</v>
      </c>
      <c r="K2982" s="36" t="s">
        <v>8327</v>
      </c>
      <c r="L2982" s="36">
        <f t="shared" si="58"/>
        <v>5</v>
      </c>
      <c r="M2982" s="36" t="s">
        <v>213</v>
      </c>
      <c r="N2982" s="38">
        <f t="shared" si="59"/>
        <v>8.6805555555555247E-4</v>
      </c>
      <c r="O2982" s="39">
        <v>71045</v>
      </c>
      <c r="P2982" s="40">
        <f>VLOOKUP(O2982,'CPT to wRVU'!$A$1:$C$9660,3,FALSE)</f>
        <v>0.18</v>
      </c>
      <c r="Q2982" s="25"/>
      <c r="R2982" s="25"/>
      <c r="S2982" s="25"/>
      <c r="T2982" s="25"/>
    </row>
    <row r="2983" spans="1:20" ht="27" customHeight="1" x14ac:dyDescent="0.2">
      <c r="A2983" s="29" t="s">
        <v>8328</v>
      </c>
      <c r="B2983" s="30" t="s">
        <v>40</v>
      </c>
      <c r="C2983" s="30" t="s">
        <v>61</v>
      </c>
      <c r="D2983" s="30" t="s">
        <v>8159</v>
      </c>
      <c r="E2983" s="30" t="s">
        <v>8329</v>
      </c>
      <c r="F2983" s="30">
        <f t="shared" si="55"/>
        <v>5</v>
      </c>
      <c r="G2983" s="30" t="str">
        <f t="shared" si="56"/>
        <v>03/14/202605:43:35</v>
      </c>
      <c r="H2983" s="30" t="s">
        <v>8159</v>
      </c>
      <c r="I2983" s="31">
        <v>46095</v>
      </c>
      <c r="J2983" s="31" t="str">
        <f t="shared" si="57"/>
        <v>WE</v>
      </c>
      <c r="K2983" s="30" t="s">
        <v>8330</v>
      </c>
      <c r="L2983" s="30">
        <f t="shared" si="58"/>
        <v>5</v>
      </c>
      <c r="M2983" s="30" t="s">
        <v>213</v>
      </c>
      <c r="N2983" s="32">
        <f t="shared" si="59"/>
        <v>8.9120370370371349E-4</v>
      </c>
      <c r="O2983" s="33">
        <v>71045</v>
      </c>
      <c r="P2983" s="34">
        <f>VLOOKUP(O2983,'CPT to wRVU'!$A$1:$C$9660,3,FALSE)</f>
        <v>0.18</v>
      </c>
      <c r="Q2983" s="28"/>
      <c r="R2983" s="28"/>
      <c r="S2983" s="28"/>
      <c r="T2983" s="28"/>
    </row>
    <row r="2984" spans="1:20" ht="27" customHeight="1" x14ac:dyDescent="0.2">
      <c r="A2984" s="35" t="s">
        <v>8331</v>
      </c>
      <c r="B2984" s="36" t="s">
        <v>40</v>
      </c>
      <c r="C2984" s="36" t="s">
        <v>61</v>
      </c>
      <c r="D2984" s="36" t="s">
        <v>8159</v>
      </c>
      <c r="E2984" s="36" t="s">
        <v>8332</v>
      </c>
      <c r="F2984" s="36">
        <f t="shared" si="55"/>
        <v>5</v>
      </c>
      <c r="G2984" s="36" t="str">
        <f t="shared" si="56"/>
        <v>03/14/202605:44:07</v>
      </c>
      <c r="H2984" s="36" t="s">
        <v>8159</v>
      </c>
      <c r="I2984" s="37">
        <v>46095</v>
      </c>
      <c r="J2984" s="37" t="str">
        <f t="shared" si="57"/>
        <v>WE</v>
      </c>
      <c r="K2984" s="36" t="s">
        <v>8333</v>
      </c>
      <c r="L2984" s="36">
        <f t="shared" si="58"/>
        <v>5</v>
      </c>
      <c r="M2984" s="36" t="s">
        <v>213</v>
      </c>
      <c r="N2984" s="38">
        <f t="shared" si="59"/>
        <v>8.9120370370368573E-4</v>
      </c>
      <c r="O2984" s="39">
        <v>71045</v>
      </c>
      <c r="P2984" s="40">
        <f>VLOOKUP(O2984,'CPT to wRVU'!$A$1:$C$9660,3,FALSE)</f>
        <v>0.18</v>
      </c>
      <c r="Q2984" s="25"/>
      <c r="R2984" s="25"/>
      <c r="S2984" s="25"/>
      <c r="T2984" s="25"/>
    </row>
    <row r="2985" spans="1:20" ht="27" customHeight="1" x14ac:dyDescent="0.2">
      <c r="A2985" s="29" t="s">
        <v>8334</v>
      </c>
      <c r="B2985" s="30" t="s">
        <v>21</v>
      </c>
      <c r="C2985" s="30" t="s">
        <v>72</v>
      </c>
      <c r="D2985" s="30" t="s">
        <v>8159</v>
      </c>
      <c r="E2985" s="30" t="s">
        <v>8335</v>
      </c>
      <c r="F2985" s="30">
        <f t="shared" si="55"/>
        <v>5</v>
      </c>
      <c r="G2985" s="30" t="str">
        <f t="shared" si="56"/>
        <v>03/14/202605:51:31</v>
      </c>
      <c r="H2985" s="30" t="s">
        <v>8159</v>
      </c>
      <c r="I2985" s="31">
        <v>46095</v>
      </c>
      <c r="J2985" s="31" t="str">
        <f t="shared" si="57"/>
        <v>WE</v>
      </c>
      <c r="K2985" s="30" t="s">
        <v>8336</v>
      </c>
      <c r="L2985" s="30">
        <f t="shared" si="58"/>
        <v>5</v>
      </c>
      <c r="M2985" s="30" t="s">
        <v>213</v>
      </c>
      <c r="N2985" s="32">
        <f t="shared" si="59"/>
        <v>6.504629629629638E-3</v>
      </c>
      <c r="O2985" s="33">
        <v>70498</v>
      </c>
      <c r="P2985" s="34">
        <f>VLOOKUP(O2985,'CPT to wRVU'!$A$1:$C$9660,3,FALSE)</f>
        <v>1.75</v>
      </c>
      <c r="Q2985" s="28"/>
      <c r="R2985" s="28"/>
      <c r="S2985" s="28"/>
      <c r="T2985" s="28"/>
    </row>
    <row r="2986" spans="1:20" ht="27" customHeight="1" x14ac:dyDescent="0.2">
      <c r="A2986" s="35" t="s">
        <v>8337</v>
      </c>
      <c r="B2986" s="36" t="s">
        <v>21</v>
      </c>
      <c r="C2986" s="36" t="s">
        <v>76</v>
      </c>
      <c r="D2986" s="36" t="s">
        <v>8159</v>
      </c>
      <c r="E2986" s="36" t="s">
        <v>8335</v>
      </c>
      <c r="F2986" s="36">
        <f t="shared" si="55"/>
        <v>5</v>
      </c>
      <c r="G2986" s="36" t="str">
        <f t="shared" si="56"/>
        <v>03/14/202605:51:31</v>
      </c>
      <c r="H2986" s="36" t="s">
        <v>8159</v>
      </c>
      <c r="I2986" s="37">
        <v>46095</v>
      </c>
      <c r="J2986" s="37" t="str">
        <f t="shared" si="57"/>
        <v>WE</v>
      </c>
      <c r="K2986" s="36" t="s">
        <v>8336</v>
      </c>
      <c r="L2986" s="36">
        <f t="shared" si="58"/>
        <v>5</v>
      </c>
      <c r="M2986" s="36" t="s">
        <v>213</v>
      </c>
      <c r="N2986" s="38">
        <f t="shared" si="59"/>
        <v>6.504629629629638E-3</v>
      </c>
      <c r="O2986" s="39">
        <v>70496</v>
      </c>
      <c r="P2986" s="40">
        <f>VLOOKUP(O2986,'CPT to wRVU'!$A$1:$C$9660,3,FALSE)</f>
        <v>1.75</v>
      </c>
      <c r="Q2986" s="25"/>
      <c r="R2986" s="25"/>
      <c r="S2986" s="25"/>
      <c r="T2986" s="25"/>
    </row>
    <row r="2987" spans="1:20" ht="27" customHeight="1" x14ac:dyDescent="0.2">
      <c r="A2987" s="29" t="s">
        <v>8338</v>
      </c>
      <c r="B2987" s="30" t="s">
        <v>40</v>
      </c>
      <c r="C2987" s="30" t="s">
        <v>61</v>
      </c>
      <c r="D2987" s="30" t="s">
        <v>8159</v>
      </c>
      <c r="E2987" s="30" t="s">
        <v>8339</v>
      </c>
      <c r="F2987" s="30">
        <f t="shared" si="55"/>
        <v>5</v>
      </c>
      <c r="G2987" s="30" t="str">
        <f t="shared" si="56"/>
        <v>03/14/202605:52:07</v>
      </c>
      <c r="H2987" s="30" t="s">
        <v>8159</v>
      </c>
      <c r="I2987" s="31">
        <v>46095</v>
      </c>
      <c r="J2987" s="31" t="str">
        <f t="shared" si="57"/>
        <v>WE</v>
      </c>
      <c r="K2987" s="30" t="s">
        <v>8340</v>
      </c>
      <c r="L2987" s="30">
        <f t="shared" si="58"/>
        <v>5</v>
      </c>
      <c r="M2987" s="30" t="s">
        <v>213</v>
      </c>
      <c r="N2987" s="32">
        <f t="shared" si="59"/>
        <v>8.1018518518518601E-3</v>
      </c>
      <c r="O2987" s="33">
        <v>71045</v>
      </c>
      <c r="P2987" s="34">
        <f>VLOOKUP(O2987,'CPT to wRVU'!$A$1:$C$9660,3,FALSE)</f>
        <v>0.18</v>
      </c>
      <c r="Q2987" s="28"/>
      <c r="R2987" s="28"/>
      <c r="S2987" s="28"/>
      <c r="T2987" s="28"/>
    </row>
    <row r="2988" spans="1:20" ht="27" customHeight="1" x14ac:dyDescent="0.2">
      <c r="A2988" s="35" t="s">
        <v>8341</v>
      </c>
      <c r="B2988" s="36" t="s">
        <v>40</v>
      </c>
      <c r="C2988" s="36" t="s">
        <v>61</v>
      </c>
      <c r="D2988" s="36" t="s">
        <v>8159</v>
      </c>
      <c r="E2988" s="36" t="s">
        <v>6386</v>
      </c>
      <c r="F2988" s="36">
        <f t="shared" si="55"/>
        <v>5</v>
      </c>
      <c r="G2988" s="36" t="str">
        <f t="shared" si="56"/>
        <v>03/14/202605:53:36</v>
      </c>
      <c r="H2988" s="36" t="s">
        <v>8159</v>
      </c>
      <c r="I2988" s="37">
        <v>46095</v>
      </c>
      <c r="J2988" s="37" t="str">
        <f t="shared" si="57"/>
        <v>WE</v>
      </c>
      <c r="K2988" s="36" t="s">
        <v>8342</v>
      </c>
      <c r="L2988" s="36">
        <f t="shared" si="58"/>
        <v>5</v>
      </c>
      <c r="M2988" s="36" t="s">
        <v>213</v>
      </c>
      <c r="N2988" s="38">
        <f t="shared" si="59"/>
        <v>9.5601851851851716E-3</v>
      </c>
      <c r="O2988" s="39">
        <v>71045</v>
      </c>
      <c r="P2988" s="40">
        <f>VLOOKUP(O2988,'CPT to wRVU'!$A$1:$C$9660,3,FALSE)</f>
        <v>0.18</v>
      </c>
      <c r="Q2988" s="25"/>
      <c r="R2988" s="25"/>
      <c r="S2988" s="25"/>
      <c r="T2988" s="25"/>
    </row>
    <row r="2989" spans="1:20" ht="27" customHeight="1" x14ac:dyDescent="0.2">
      <c r="A2989" s="29" t="s">
        <v>8343</v>
      </c>
      <c r="B2989" s="30" t="s">
        <v>40</v>
      </c>
      <c r="C2989" s="30" t="s">
        <v>61</v>
      </c>
      <c r="D2989" s="30" t="s">
        <v>8159</v>
      </c>
      <c r="E2989" s="30" t="s">
        <v>8344</v>
      </c>
      <c r="F2989" s="30">
        <f t="shared" si="55"/>
        <v>5</v>
      </c>
      <c r="G2989" s="30" t="str">
        <f t="shared" si="56"/>
        <v>03/14/202605:54:06</v>
      </c>
      <c r="H2989" s="30" t="s">
        <v>8159</v>
      </c>
      <c r="I2989" s="31">
        <v>46095</v>
      </c>
      <c r="J2989" s="31" t="str">
        <f t="shared" si="57"/>
        <v>WE</v>
      </c>
      <c r="K2989" s="30" t="s">
        <v>8345</v>
      </c>
      <c r="L2989" s="30">
        <f t="shared" si="58"/>
        <v>5</v>
      </c>
      <c r="M2989" s="30" t="s">
        <v>213</v>
      </c>
      <c r="N2989" s="32">
        <f t="shared" si="59"/>
        <v>1.023148148148148E-2</v>
      </c>
      <c r="O2989" s="33">
        <v>71045</v>
      </c>
      <c r="P2989" s="34">
        <f>VLOOKUP(O2989,'CPT to wRVU'!$A$1:$C$9660,3,FALSE)</f>
        <v>0.18</v>
      </c>
      <c r="Q2989" s="28"/>
      <c r="R2989" s="28"/>
      <c r="S2989" s="28"/>
      <c r="T2989" s="28"/>
    </row>
    <row r="2990" spans="1:20" ht="27" customHeight="1" x14ac:dyDescent="0.2">
      <c r="A2990" s="35" t="s">
        <v>8346</v>
      </c>
      <c r="B2990" s="36" t="s">
        <v>40</v>
      </c>
      <c r="C2990" s="36" t="s">
        <v>61</v>
      </c>
      <c r="D2990" s="36" t="s">
        <v>8159</v>
      </c>
      <c r="E2990" s="36" t="s">
        <v>8347</v>
      </c>
      <c r="F2990" s="36">
        <f t="shared" si="55"/>
        <v>5</v>
      </c>
      <c r="G2990" s="36" t="str">
        <f t="shared" si="56"/>
        <v>03/14/202605:55:47</v>
      </c>
      <c r="H2990" s="36" t="s">
        <v>8159</v>
      </c>
      <c r="I2990" s="37">
        <v>46095</v>
      </c>
      <c r="J2990" s="37" t="str">
        <f t="shared" si="57"/>
        <v>WE</v>
      </c>
      <c r="K2990" s="36" t="s">
        <v>8348</v>
      </c>
      <c r="L2990" s="36">
        <f t="shared" si="58"/>
        <v>5</v>
      </c>
      <c r="M2990" s="36" t="s">
        <v>213</v>
      </c>
      <c r="N2990" s="38">
        <f t="shared" si="59"/>
        <v>1.1782407407407408E-2</v>
      </c>
      <c r="O2990" s="39">
        <v>71045</v>
      </c>
      <c r="P2990" s="40">
        <f>VLOOKUP(O2990,'CPT to wRVU'!$A$1:$C$9660,3,FALSE)</f>
        <v>0.18</v>
      </c>
      <c r="Q2990" s="25"/>
      <c r="R2990" s="25"/>
      <c r="S2990" s="25"/>
      <c r="T2990" s="25"/>
    </row>
    <row r="2991" spans="1:20" ht="16.5" customHeight="1" x14ac:dyDescent="0.2">
      <c r="A2991" s="29" t="s">
        <v>8349</v>
      </c>
      <c r="B2991" s="30" t="s">
        <v>40</v>
      </c>
      <c r="C2991" s="30" t="s">
        <v>61</v>
      </c>
      <c r="D2991" s="30" t="s">
        <v>8159</v>
      </c>
      <c r="E2991" s="30" t="s">
        <v>8350</v>
      </c>
      <c r="F2991" s="30">
        <f t="shared" si="55"/>
        <v>5</v>
      </c>
      <c r="G2991" s="30" t="str">
        <f t="shared" si="56"/>
        <v>03/14/202606:33:25</v>
      </c>
      <c r="H2991" s="30" t="s">
        <v>8159</v>
      </c>
      <c r="I2991" s="31">
        <v>46095</v>
      </c>
      <c r="J2991" s="31" t="str">
        <f t="shared" si="57"/>
        <v>WE</v>
      </c>
      <c r="K2991" s="30" t="s">
        <v>8351</v>
      </c>
      <c r="L2991" s="30">
        <f t="shared" si="58"/>
        <v>6</v>
      </c>
      <c r="M2991" s="30" t="s">
        <v>213</v>
      </c>
      <c r="N2991" s="32">
        <f t="shared" si="59"/>
        <v>3.4618055555555527E-2</v>
      </c>
      <c r="O2991" s="33">
        <v>71045</v>
      </c>
      <c r="P2991" s="34">
        <f>VLOOKUP(O2991,'CPT to wRVU'!$A$1:$C$9660,3,FALSE)</f>
        <v>0.18</v>
      </c>
      <c r="Q2991" s="28"/>
      <c r="R2991" s="28">
        <f>SUM(P2991:P3014)</f>
        <v>5</v>
      </c>
      <c r="S2991" s="28"/>
      <c r="T2991" s="28"/>
    </row>
    <row r="2992" spans="1:20" ht="27" customHeight="1" x14ac:dyDescent="0.2">
      <c r="A2992" s="35" t="s">
        <v>8352</v>
      </c>
      <c r="B2992" s="36" t="s">
        <v>40</v>
      </c>
      <c r="C2992" s="36" t="s">
        <v>61</v>
      </c>
      <c r="D2992" s="36" t="s">
        <v>8159</v>
      </c>
      <c r="E2992" s="36" t="s">
        <v>8353</v>
      </c>
      <c r="F2992" s="36">
        <f t="shared" si="55"/>
        <v>5</v>
      </c>
      <c r="G2992" s="36" t="str">
        <f t="shared" si="56"/>
        <v>03/14/202606:34:49</v>
      </c>
      <c r="H2992" s="36" t="s">
        <v>8159</v>
      </c>
      <c r="I2992" s="37">
        <v>46095</v>
      </c>
      <c r="J2992" s="37" t="str">
        <f t="shared" si="57"/>
        <v>WE</v>
      </c>
      <c r="K2992" s="36" t="s">
        <v>8354</v>
      </c>
      <c r="L2992" s="36">
        <f t="shared" si="58"/>
        <v>6</v>
      </c>
      <c r="M2992" s="36" t="s">
        <v>213</v>
      </c>
      <c r="N2992" s="38">
        <f t="shared" si="59"/>
        <v>2.9918981481481505E-2</v>
      </c>
      <c r="O2992" s="39">
        <v>71045</v>
      </c>
      <c r="P2992" s="40">
        <f>VLOOKUP(O2992,'CPT to wRVU'!$A$1:$C$9660,3,FALSE)</f>
        <v>0.18</v>
      </c>
      <c r="Q2992" s="25"/>
      <c r="R2992" s="25"/>
      <c r="S2992" s="25"/>
      <c r="T2992" s="25"/>
    </row>
    <row r="2993" spans="1:20" ht="27" customHeight="1" x14ac:dyDescent="0.2">
      <c r="A2993" s="29" t="s">
        <v>8355</v>
      </c>
      <c r="B2993" s="30" t="s">
        <v>40</v>
      </c>
      <c r="C2993" s="30" t="s">
        <v>61</v>
      </c>
      <c r="D2993" s="30" t="s">
        <v>8159</v>
      </c>
      <c r="E2993" s="30" t="s">
        <v>8356</v>
      </c>
      <c r="F2993" s="30">
        <f t="shared" si="55"/>
        <v>5</v>
      </c>
      <c r="G2993" s="30" t="str">
        <f t="shared" si="56"/>
        <v>03/14/202606:35:13</v>
      </c>
      <c r="H2993" s="30" t="s">
        <v>8159</v>
      </c>
      <c r="I2993" s="31">
        <v>46095</v>
      </c>
      <c r="J2993" s="31" t="str">
        <f t="shared" si="57"/>
        <v>WE</v>
      </c>
      <c r="K2993" s="30" t="s">
        <v>8357</v>
      </c>
      <c r="L2993" s="30">
        <f t="shared" si="58"/>
        <v>6</v>
      </c>
      <c r="M2993" s="30" t="s">
        <v>213</v>
      </c>
      <c r="N2993" s="32">
        <f t="shared" si="59"/>
        <v>2.7407407407407408E-2</v>
      </c>
      <c r="O2993" s="33">
        <v>71045</v>
      </c>
      <c r="P2993" s="34">
        <f>VLOOKUP(O2993,'CPT to wRVU'!$A$1:$C$9660,3,FALSE)</f>
        <v>0.18</v>
      </c>
      <c r="Q2993" s="28"/>
      <c r="R2993" s="28"/>
      <c r="S2993" s="28"/>
      <c r="T2993" s="28"/>
    </row>
    <row r="2994" spans="1:20" ht="27" customHeight="1" x14ac:dyDescent="0.2">
      <c r="A2994" s="35" t="s">
        <v>8358</v>
      </c>
      <c r="B2994" s="36" t="s">
        <v>40</v>
      </c>
      <c r="C2994" s="36" t="s">
        <v>61</v>
      </c>
      <c r="D2994" s="36" t="s">
        <v>8159</v>
      </c>
      <c r="E2994" s="36" t="s">
        <v>8359</v>
      </c>
      <c r="F2994" s="36">
        <f t="shared" si="55"/>
        <v>5</v>
      </c>
      <c r="G2994" s="36" t="str">
        <f t="shared" si="56"/>
        <v>03/14/202606:35:58</v>
      </c>
      <c r="H2994" s="36" t="s">
        <v>8159</v>
      </c>
      <c r="I2994" s="37">
        <v>46095</v>
      </c>
      <c r="J2994" s="37" t="str">
        <f t="shared" si="57"/>
        <v>WE</v>
      </c>
      <c r="K2994" s="36" t="s">
        <v>8360</v>
      </c>
      <c r="L2994" s="36">
        <f t="shared" si="58"/>
        <v>6</v>
      </c>
      <c r="M2994" s="36" t="s">
        <v>213</v>
      </c>
      <c r="N2994" s="38">
        <f t="shared" si="59"/>
        <v>3.4745370370370343E-2</v>
      </c>
      <c r="O2994" s="39">
        <v>71045</v>
      </c>
      <c r="P2994" s="40">
        <f>VLOOKUP(O2994,'CPT to wRVU'!$A$1:$C$9660,3,FALSE)</f>
        <v>0.18</v>
      </c>
      <c r="Q2994" s="25"/>
      <c r="R2994" s="25"/>
      <c r="S2994" s="25"/>
      <c r="T2994" s="25"/>
    </row>
    <row r="2995" spans="1:20" ht="16.5" customHeight="1" x14ac:dyDescent="0.2">
      <c r="A2995" s="29" t="s">
        <v>8361</v>
      </c>
      <c r="B2995" s="30" t="s">
        <v>40</v>
      </c>
      <c r="C2995" s="30" t="s">
        <v>61</v>
      </c>
      <c r="D2995" s="30" t="s">
        <v>8159</v>
      </c>
      <c r="E2995" s="30" t="s">
        <v>8362</v>
      </c>
      <c r="F2995" s="30">
        <f t="shared" si="55"/>
        <v>5</v>
      </c>
      <c r="G2995" s="30" t="str">
        <f t="shared" si="56"/>
        <v>03/14/202606:36:27</v>
      </c>
      <c r="H2995" s="30" t="s">
        <v>8159</v>
      </c>
      <c r="I2995" s="31">
        <v>46095</v>
      </c>
      <c r="J2995" s="31" t="str">
        <f t="shared" si="57"/>
        <v>WE</v>
      </c>
      <c r="K2995" s="30" t="s">
        <v>8363</v>
      </c>
      <c r="L2995" s="30">
        <f t="shared" si="58"/>
        <v>6</v>
      </c>
      <c r="M2995" s="30" t="s">
        <v>213</v>
      </c>
      <c r="N2995" s="32">
        <f t="shared" si="59"/>
        <v>3.0451388888888903E-2</v>
      </c>
      <c r="O2995" s="33">
        <v>71045</v>
      </c>
      <c r="P2995" s="34">
        <f>VLOOKUP(O2995,'CPT to wRVU'!$A$1:$C$9660,3,FALSE)</f>
        <v>0.18</v>
      </c>
      <c r="Q2995" s="28"/>
      <c r="R2995" s="28"/>
      <c r="S2995" s="28"/>
      <c r="T2995" s="28"/>
    </row>
    <row r="2996" spans="1:20" ht="27" customHeight="1" x14ac:dyDescent="0.2">
      <c r="A2996" s="35" t="s">
        <v>8364</v>
      </c>
      <c r="B2996" s="36" t="s">
        <v>40</v>
      </c>
      <c r="C2996" s="36" t="s">
        <v>61</v>
      </c>
      <c r="D2996" s="36" t="s">
        <v>8159</v>
      </c>
      <c r="E2996" s="36" t="s">
        <v>8365</v>
      </c>
      <c r="F2996" s="36">
        <f t="shared" si="55"/>
        <v>5</v>
      </c>
      <c r="G2996" s="36" t="str">
        <f t="shared" si="56"/>
        <v>03/14/202606:37:09</v>
      </c>
      <c r="H2996" s="36" t="s">
        <v>8159</v>
      </c>
      <c r="I2996" s="37">
        <v>46095</v>
      </c>
      <c r="J2996" s="37" t="str">
        <f t="shared" si="57"/>
        <v>WE</v>
      </c>
      <c r="K2996" s="36" t="s">
        <v>8366</v>
      </c>
      <c r="L2996" s="36">
        <f t="shared" si="58"/>
        <v>6</v>
      </c>
      <c r="M2996" s="36" t="s">
        <v>213</v>
      </c>
      <c r="N2996" s="38">
        <f t="shared" si="59"/>
        <v>4.1759259259259246E-2</v>
      </c>
      <c r="O2996" s="39">
        <v>71045</v>
      </c>
      <c r="P2996" s="40">
        <f>VLOOKUP(O2996,'CPT to wRVU'!$A$1:$C$9660,3,FALSE)</f>
        <v>0.18</v>
      </c>
      <c r="Q2996" s="25"/>
      <c r="R2996" s="25"/>
      <c r="S2996" s="25"/>
      <c r="T2996" s="25"/>
    </row>
    <row r="2997" spans="1:20" ht="27" customHeight="1" x14ac:dyDescent="0.2">
      <c r="A2997" s="29" t="s">
        <v>8367</v>
      </c>
      <c r="B2997" s="30" t="s">
        <v>40</v>
      </c>
      <c r="C2997" s="30" t="s">
        <v>110</v>
      </c>
      <c r="D2997" s="30" t="s">
        <v>8159</v>
      </c>
      <c r="E2997" s="30" t="s">
        <v>8368</v>
      </c>
      <c r="F2997" s="30">
        <f t="shared" si="55"/>
        <v>5</v>
      </c>
      <c r="G2997" s="30" t="str">
        <f t="shared" si="56"/>
        <v>03/14/202606:37:47</v>
      </c>
      <c r="H2997" s="30" t="s">
        <v>8159</v>
      </c>
      <c r="I2997" s="31">
        <v>46095</v>
      </c>
      <c r="J2997" s="31" t="str">
        <f t="shared" si="57"/>
        <v>WE</v>
      </c>
      <c r="K2997" s="30" t="s">
        <v>8369</v>
      </c>
      <c r="L2997" s="30">
        <f t="shared" si="58"/>
        <v>6</v>
      </c>
      <c r="M2997" s="30" t="s">
        <v>213</v>
      </c>
      <c r="N2997" s="32">
        <f t="shared" si="59"/>
        <v>4.2905092592592564E-2</v>
      </c>
      <c r="O2997" s="33">
        <v>74018</v>
      </c>
      <c r="P2997" s="34">
        <f>VLOOKUP(O2997,'CPT to wRVU'!$A$1:$C$9660,3,FALSE)</f>
        <v>0.18</v>
      </c>
      <c r="Q2997" s="28"/>
      <c r="R2997" s="28"/>
      <c r="S2997" s="28"/>
      <c r="T2997" s="28"/>
    </row>
    <row r="2998" spans="1:20" ht="27" customHeight="1" x14ac:dyDescent="0.2">
      <c r="A2998" s="35" t="s">
        <v>8370</v>
      </c>
      <c r="B2998" s="36" t="s">
        <v>40</v>
      </c>
      <c r="C2998" s="36" t="s">
        <v>61</v>
      </c>
      <c r="D2998" s="36" t="s">
        <v>8159</v>
      </c>
      <c r="E2998" s="36" t="s">
        <v>8371</v>
      </c>
      <c r="F2998" s="36">
        <f t="shared" si="55"/>
        <v>5</v>
      </c>
      <c r="G2998" s="36" t="str">
        <f t="shared" si="56"/>
        <v>03/14/202606:38:21</v>
      </c>
      <c r="H2998" s="36" t="s">
        <v>8159</v>
      </c>
      <c r="I2998" s="37">
        <v>46095</v>
      </c>
      <c r="J2998" s="37" t="str">
        <f t="shared" si="57"/>
        <v>WE</v>
      </c>
      <c r="K2998" s="36" t="s">
        <v>8372</v>
      </c>
      <c r="L2998" s="36">
        <f t="shared" si="58"/>
        <v>6</v>
      </c>
      <c r="M2998" s="36" t="s">
        <v>213</v>
      </c>
      <c r="N2998" s="38">
        <f t="shared" si="59"/>
        <v>3.0173611111111109E-2</v>
      </c>
      <c r="O2998" s="39">
        <v>71045</v>
      </c>
      <c r="P2998" s="40">
        <f>VLOOKUP(O2998,'CPT to wRVU'!$A$1:$C$9660,3,FALSE)</f>
        <v>0.18</v>
      </c>
      <c r="Q2998" s="25"/>
      <c r="R2998" s="25"/>
      <c r="S2998" s="25"/>
      <c r="T2998" s="25"/>
    </row>
    <row r="2999" spans="1:20" ht="27" customHeight="1" x14ac:dyDescent="0.2">
      <c r="A2999" s="29" t="s">
        <v>8373</v>
      </c>
      <c r="B2999" s="30" t="s">
        <v>40</v>
      </c>
      <c r="C2999" s="30" t="s">
        <v>61</v>
      </c>
      <c r="D2999" s="30" t="s">
        <v>8159</v>
      </c>
      <c r="E2999" s="30" t="s">
        <v>8368</v>
      </c>
      <c r="F2999" s="30">
        <f t="shared" si="55"/>
        <v>5</v>
      </c>
      <c r="G2999" s="30" t="str">
        <f t="shared" si="56"/>
        <v>03/14/202606:39:02</v>
      </c>
      <c r="H2999" s="30" t="s">
        <v>8159</v>
      </c>
      <c r="I2999" s="31">
        <v>46095</v>
      </c>
      <c r="J2999" s="31" t="str">
        <f t="shared" si="57"/>
        <v>WE</v>
      </c>
      <c r="K2999" s="30" t="s">
        <v>8374</v>
      </c>
      <c r="L2999" s="30">
        <f t="shared" si="58"/>
        <v>6</v>
      </c>
      <c r="M2999" s="30" t="s">
        <v>213</v>
      </c>
      <c r="N2999" s="32">
        <f t="shared" si="59"/>
        <v>4.3773148148148144E-2</v>
      </c>
      <c r="O2999" s="33">
        <v>71045</v>
      </c>
      <c r="P2999" s="34">
        <f>VLOOKUP(O2999,'CPT to wRVU'!$A$1:$C$9660,3,FALSE)</f>
        <v>0.18</v>
      </c>
      <c r="Q2999" s="28"/>
      <c r="R2999" s="28"/>
      <c r="S2999" s="28"/>
      <c r="T2999" s="28"/>
    </row>
    <row r="3000" spans="1:20" ht="16.5" customHeight="1" x14ac:dyDescent="0.2">
      <c r="A3000" s="35" t="s">
        <v>8375</v>
      </c>
      <c r="B3000" s="36" t="s">
        <v>40</v>
      </c>
      <c r="C3000" s="36" t="s">
        <v>61</v>
      </c>
      <c r="D3000" s="36" t="s">
        <v>8159</v>
      </c>
      <c r="E3000" s="36" t="s">
        <v>8376</v>
      </c>
      <c r="F3000" s="36">
        <f t="shared" si="55"/>
        <v>5</v>
      </c>
      <c r="G3000" s="36" t="str">
        <f t="shared" si="56"/>
        <v>03/14/202606:39:25</v>
      </c>
      <c r="H3000" s="36" t="s">
        <v>8159</v>
      </c>
      <c r="I3000" s="37">
        <v>46095</v>
      </c>
      <c r="J3000" s="37" t="str">
        <f t="shared" si="57"/>
        <v>WE</v>
      </c>
      <c r="K3000" s="36" t="s">
        <v>8377</v>
      </c>
      <c r="L3000" s="36">
        <f t="shared" si="58"/>
        <v>6</v>
      </c>
      <c r="M3000" s="36" t="s">
        <v>213</v>
      </c>
      <c r="N3000" s="38">
        <f t="shared" si="59"/>
        <v>4.6909722222222255E-2</v>
      </c>
      <c r="O3000" s="39">
        <v>71045</v>
      </c>
      <c r="P3000" s="40">
        <f>VLOOKUP(O3000,'CPT to wRVU'!$A$1:$C$9660,3,FALSE)</f>
        <v>0.18</v>
      </c>
      <c r="Q3000" s="25"/>
      <c r="R3000" s="25"/>
      <c r="S3000" s="25"/>
      <c r="T3000" s="25"/>
    </row>
    <row r="3001" spans="1:20" ht="27" customHeight="1" x14ac:dyDescent="0.2">
      <c r="A3001" s="29" t="s">
        <v>8378</v>
      </c>
      <c r="B3001" s="30" t="s">
        <v>40</v>
      </c>
      <c r="C3001" s="30" t="s">
        <v>61</v>
      </c>
      <c r="D3001" s="30" t="s">
        <v>8159</v>
      </c>
      <c r="E3001" s="30" t="s">
        <v>8379</v>
      </c>
      <c r="F3001" s="30">
        <f t="shared" si="55"/>
        <v>5</v>
      </c>
      <c r="G3001" s="30" t="str">
        <f t="shared" si="56"/>
        <v>03/14/202606:39:49</v>
      </c>
      <c r="H3001" s="30" t="s">
        <v>8159</v>
      </c>
      <c r="I3001" s="31">
        <v>46095</v>
      </c>
      <c r="J3001" s="31" t="str">
        <f t="shared" si="57"/>
        <v>WE</v>
      </c>
      <c r="K3001" s="30" t="s">
        <v>8380</v>
      </c>
      <c r="L3001" s="30">
        <f t="shared" si="58"/>
        <v>6</v>
      </c>
      <c r="M3001" s="30" t="s">
        <v>213</v>
      </c>
      <c r="N3001" s="32">
        <f t="shared" si="59"/>
        <v>3.8182870370370381E-2</v>
      </c>
      <c r="O3001" s="33">
        <v>71045</v>
      </c>
      <c r="P3001" s="34">
        <f>VLOOKUP(O3001,'CPT to wRVU'!$A$1:$C$9660,3,FALSE)</f>
        <v>0.18</v>
      </c>
      <c r="Q3001" s="28"/>
      <c r="R3001" s="28"/>
      <c r="S3001" s="28"/>
      <c r="T3001" s="28"/>
    </row>
    <row r="3002" spans="1:20" ht="27" customHeight="1" x14ac:dyDescent="0.2">
      <c r="A3002" s="35" t="s">
        <v>8381</v>
      </c>
      <c r="B3002" s="36" t="s">
        <v>40</v>
      </c>
      <c r="C3002" s="36" t="s">
        <v>61</v>
      </c>
      <c r="D3002" s="36" t="s">
        <v>8159</v>
      </c>
      <c r="E3002" s="36" t="s">
        <v>8382</v>
      </c>
      <c r="F3002" s="36">
        <f t="shared" si="55"/>
        <v>5</v>
      </c>
      <c r="G3002" s="36" t="str">
        <f t="shared" si="56"/>
        <v>03/14/202606:40:18</v>
      </c>
      <c r="H3002" s="36" t="s">
        <v>8159</v>
      </c>
      <c r="I3002" s="37">
        <v>46095</v>
      </c>
      <c r="J3002" s="37" t="str">
        <f t="shared" si="57"/>
        <v>WE</v>
      </c>
      <c r="K3002" s="36" t="s">
        <v>8383</v>
      </c>
      <c r="L3002" s="36">
        <f t="shared" si="58"/>
        <v>6</v>
      </c>
      <c r="M3002" s="36" t="s">
        <v>213</v>
      </c>
      <c r="N3002" s="38">
        <f t="shared" si="59"/>
        <v>3.1898148148148148E-2</v>
      </c>
      <c r="O3002" s="39">
        <v>71045</v>
      </c>
      <c r="P3002" s="40">
        <f>VLOOKUP(O3002,'CPT to wRVU'!$A$1:$C$9660,3,FALSE)</f>
        <v>0.18</v>
      </c>
      <c r="Q3002" s="25"/>
      <c r="R3002" s="25"/>
      <c r="S3002" s="25"/>
      <c r="T3002" s="25"/>
    </row>
    <row r="3003" spans="1:20" ht="27" customHeight="1" x14ac:dyDescent="0.2">
      <c r="A3003" s="29" t="s">
        <v>8384</v>
      </c>
      <c r="B3003" s="30" t="s">
        <v>40</v>
      </c>
      <c r="C3003" s="30" t="s">
        <v>41</v>
      </c>
      <c r="D3003" s="30" t="s">
        <v>8159</v>
      </c>
      <c r="E3003" s="30" t="s">
        <v>8385</v>
      </c>
      <c r="F3003" s="30">
        <f t="shared" si="55"/>
        <v>6</v>
      </c>
      <c r="G3003" s="30" t="str">
        <f t="shared" si="56"/>
        <v>03/14/202606:41:11</v>
      </c>
      <c r="H3003" s="30" t="s">
        <v>8159</v>
      </c>
      <c r="I3003" s="31">
        <v>46095</v>
      </c>
      <c r="J3003" s="31" t="str">
        <f t="shared" si="57"/>
        <v>WE</v>
      </c>
      <c r="K3003" s="30" t="s">
        <v>8386</v>
      </c>
      <c r="L3003" s="30">
        <f t="shared" si="58"/>
        <v>6</v>
      </c>
      <c r="M3003" s="30" t="s">
        <v>213</v>
      </c>
      <c r="N3003" s="32">
        <f t="shared" si="59"/>
        <v>2.4236111111111125E-2</v>
      </c>
      <c r="O3003" s="33">
        <v>71046</v>
      </c>
      <c r="P3003" s="34">
        <f>VLOOKUP(O3003,'CPT to wRVU'!$A$1:$C$9660,3,FALSE)</f>
        <v>0.22</v>
      </c>
      <c r="Q3003" s="28"/>
      <c r="R3003" s="28"/>
      <c r="S3003" s="28"/>
      <c r="T3003" s="28"/>
    </row>
    <row r="3004" spans="1:20" ht="16.5" customHeight="1" x14ac:dyDescent="0.2">
      <c r="A3004" s="35" t="s">
        <v>8387</v>
      </c>
      <c r="B3004" s="36" t="s">
        <v>40</v>
      </c>
      <c r="C3004" s="36" t="s">
        <v>61</v>
      </c>
      <c r="D3004" s="36" t="s">
        <v>8159</v>
      </c>
      <c r="E3004" s="36" t="s">
        <v>8388</v>
      </c>
      <c r="F3004" s="36">
        <f t="shared" si="55"/>
        <v>5</v>
      </c>
      <c r="G3004" s="36" t="str">
        <f t="shared" si="56"/>
        <v>03/14/202606:42:41</v>
      </c>
      <c r="H3004" s="36" t="s">
        <v>8159</v>
      </c>
      <c r="I3004" s="37">
        <v>46095</v>
      </c>
      <c r="J3004" s="37" t="str">
        <f t="shared" si="57"/>
        <v>WE</v>
      </c>
      <c r="K3004" s="36" t="s">
        <v>8389</v>
      </c>
      <c r="L3004" s="36">
        <f t="shared" si="58"/>
        <v>6</v>
      </c>
      <c r="M3004" s="36" t="s">
        <v>213</v>
      </c>
      <c r="N3004" s="38">
        <f t="shared" si="59"/>
        <v>3.4259259259259267E-2</v>
      </c>
      <c r="O3004" s="39">
        <v>71045</v>
      </c>
      <c r="P3004" s="40">
        <f>VLOOKUP(O3004,'CPT to wRVU'!$A$1:$C$9660,3,FALSE)</f>
        <v>0.18</v>
      </c>
      <c r="Q3004" s="25"/>
      <c r="R3004" s="25"/>
      <c r="S3004" s="25"/>
      <c r="T3004" s="25"/>
    </row>
    <row r="3005" spans="1:20" ht="27" customHeight="1" x14ac:dyDescent="0.2">
      <c r="A3005" s="29" t="s">
        <v>8390</v>
      </c>
      <c r="B3005" s="30" t="s">
        <v>40</v>
      </c>
      <c r="C3005" s="30" t="s">
        <v>61</v>
      </c>
      <c r="D3005" s="30" t="s">
        <v>8159</v>
      </c>
      <c r="E3005" s="30" t="s">
        <v>8391</v>
      </c>
      <c r="F3005" s="30">
        <f t="shared" si="55"/>
        <v>5</v>
      </c>
      <c r="G3005" s="30" t="str">
        <f t="shared" si="56"/>
        <v>03/14/202606:43:33</v>
      </c>
      <c r="H3005" s="30" t="s">
        <v>8159</v>
      </c>
      <c r="I3005" s="31">
        <v>46095</v>
      </c>
      <c r="J3005" s="31" t="str">
        <f t="shared" si="57"/>
        <v>WE</v>
      </c>
      <c r="K3005" s="30" t="s">
        <v>8392</v>
      </c>
      <c r="L3005" s="30">
        <f t="shared" si="58"/>
        <v>6</v>
      </c>
      <c r="M3005" s="30" t="s">
        <v>213</v>
      </c>
      <c r="N3005" s="32">
        <f t="shared" si="59"/>
        <v>3.4537037037037033E-2</v>
      </c>
      <c r="O3005" s="33">
        <v>71045</v>
      </c>
      <c r="P3005" s="34">
        <f>VLOOKUP(O3005,'CPT to wRVU'!$A$1:$C$9660,3,FALSE)</f>
        <v>0.18</v>
      </c>
      <c r="Q3005" s="28"/>
      <c r="R3005" s="28"/>
      <c r="S3005" s="28"/>
      <c r="T3005" s="28"/>
    </row>
    <row r="3006" spans="1:20" ht="27" customHeight="1" x14ac:dyDescent="0.2">
      <c r="A3006" s="35" t="s">
        <v>8393</v>
      </c>
      <c r="B3006" s="36" t="s">
        <v>40</v>
      </c>
      <c r="C3006" s="36" t="s">
        <v>61</v>
      </c>
      <c r="D3006" s="36" t="s">
        <v>8159</v>
      </c>
      <c r="E3006" s="36" t="s">
        <v>7929</v>
      </c>
      <c r="F3006" s="36">
        <f t="shared" si="55"/>
        <v>6</v>
      </c>
      <c r="G3006" s="36" t="str">
        <f t="shared" si="56"/>
        <v>03/14/202606:44:09</v>
      </c>
      <c r="H3006" s="36" t="s">
        <v>8159</v>
      </c>
      <c r="I3006" s="37">
        <v>46095</v>
      </c>
      <c r="J3006" s="37" t="str">
        <f t="shared" si="57"/>
        <v>WE</v>
      </c>
      <c r="K3006" s="36" t="s">
        <v>8394</v>
      </c>
      <c r="L3006" s="36">
        <f t="shared" si="58"/>
        <v>6</v>
      </c>
      <c r="M3006" s="36" t="s">
        <v>213</v>
      </c>
      <c r="N3006" s="38">
        <f t="shared" si="59"/>
        <v>1.7546296296296338E-2</v>
      </c>
      <c r="O3006" s="39">
        <v>71045</v>
      </c>
      <c r="P3006" s="40">
        <f>VLOOKUP(O3006,'CPT to wRVU'!$A$1:$C$9660,3,FALSE)</f>
        <v>0.18</v>
      </c>
      <c r="Q3006" s="25"/>
      <c r="R3006" s="25"/>
      <c r="S3006" s="25"/>
      <c r="T3006" s="25"/>
    </row>
    <row r="3007" spans="1:20" ht="27" customHeight="1" x14ac:dyDescent="0.2">
      <c r="A3007" s="29" t="s">
        <v>8395</v>
      </c>
      <c r="B3007" s="30" t="s">
        <v>40</v>
      </c>
      <c r="C3007" s="30" t="s">
        <v>61</v>
      </c>
      <c r="D3007" s="30" t="s">
        <v>8159</v>
      </c>
      <c r="E3007" s="30" t="s">
        <v>8396</v>
      </c>
      <c r="F3007" s="30">
        <f t="shared" si="55"/>
        <v>5</v>
      </c>
      <c r="G3007" s="30" t="str">
        <f t="shared" si="56"/>
        <v>03/14/202606:44:42</v>
      </c>
      <c r="H3007" s="30" t="s">
        <v>8159</v>
      </c>
      <c r="I3007" s="31">
        <v>46095</v>
      </c>
      <c r="J3007" s="31" t="str">
        <f t="shared" si="57"/>
        <v>WE</v>
      </c>
      <c r="K3007" s="30" t="s">
        <v>8397</v>
      </c>
      <c r="L3007" s="30">
        <f t="shared" si="58"/>
        <v>6</v>
      </c>
      <c r="M3007" s="30" t="s">
        <v>213</v>
      </c>
      <c r="N3007" s="32">
        <f t="shared" si="59"/>
        <v>6.021990740740743E-2</v>
      </c>
      <c r="O3007" s="33">
        <v>71045</v>
      </c>
      <c r="P3007" s="34">
        <f>VLOOKUP(O3007,'CPT to wRVU'!$A$1:$C$9660,3,FALSE)</f>
        <v>0.18</v>
      </c>
      <c r="Q3007" s="28"/>
      <c r="R3007" s="28"/>
      <c r="S3007" s="28"/>
      <c r="T3007" s="28"/>
    </row>
    <row r="3008" spans="1:20" ht="27" customHeight="1" x14ac:dyDescent="0.2">
      <c r="A3008" s="35" t="s">
        <v>8398</v>
      </c>
      <c r="B3008" s="36" t="s">
        <v>40</v>
      </c>
      <c r="C3008" s="36" t="s">
        <v>41</v>
      </c>
      <c r="D3008" s="36" t="s">
        <v>8159</v>
      </c>
      <c r="E3008" s="36" t="s">
        <v>8399</v>
      </c>
      <c r="F3008" s="36">
        <f t="shared" si="55"/>
        <v>4</v>
      </c>
      <c r="G3008" s="36" t="str">
        <f t="shared" si="56"/>
        <v>03/14/202606:46:08</v>
      </c>
      <c r="H3008" s="36" t="s">
        <v>8159</v>
      </c>
      <c r="I3008" s="37">
        <v>46095</v>
      </c>
      <c r="J3008" s="37" t="str">
        <f t="shared" si="57"/>
        <v>WE</v>
      </c>
      <c r="K3008" s="36" t="s">
        <v>8400</v>
      </c>
      <c r="L3008" s="36">
        <f t="shared" si="58"/>
        <v>6</v>
      </c>
      <c r="M3008" s="36" t="s">
        <v>213</v>
      </c>
      <c r="N3008" s="38">
        <f t="shared" si="59"/>
        <v>0.10922453703703702</v>
      </c>
      <c r="O3008" s="39">
        <v>71046</v>
      </c>
      <c r="P3008" s="40">
        <f>VLOOKUP(O3008,'CPT to wRVU'!$A$1:$C$9660,3,FALSE)</f>
        <v>0.22</v>
      </c>
      <c r="Q3008" s="25"/>
      <c r="R3008" s="25"/>
      <c r="S3008" s="25"/>
      <c r="T3008" s="25"/>
    </row>
    <row r="3009" spans="1:20" ht="27" customHeight="1" x14ac:dyDescent="0.2">
      <c r="A3009" s="29" t="s">
        <v>8401</v>
      </c>
      <c r="B3009" s="30" t="s">
        <v>40</v>
      </c>
      <c r="C3009" s="30" t="s">
        <v>61</v>
      </c>
      <c r="D3009" s="30" t="s">
        <v>8159</v>
      </c>
      <c r="E3009" s="30" t="s">
        <v>8402</v>
      </c>
      <c r="F3009" s="30">
        <f t="shared" si="55"/>
        <v>3</v>
      </c>
      <c r="G3009" s="30" t="str">
        <f t="shared" si="56"/>
        <v>03/14/202606:50:02</v>
      </c>
      <c r="H3009" s="30" t="s">
        <v>8159</v>
      </c>
      <c r="I3009" s="31">
        <v>46095</v>
      </c>
      <c r="J3009" s="31" t="str">
        <f t="shared" si="57"/>
        <v>WE</v>
      </c>
      <c r="K3009" s="30" t="s">
        <v>8403</v>
      </c>
      <c r="L3009" s="30">
        <f t="shared" si="58"/>
        <v>6</v>
      </c>
      <c r="M3009" s="30" t="s">
        <v>213</v>
      </c>
      <c r="N3009" s="32">
        <f t="shared" si="59"/>
        <v>0.14152777777777775</v>
      </c>
      <c r="O3009" s="33">
        <v>71045</v>
      </c>
      <c r="P3009" s="34">
        <f>VLOOKUP(O3009,'CPT to wRVU'!$A$1:$C$9660,3,FALSE)</f>
        <v>0.18</v>
      </c>
      <c r="Q3009" s="28"/>
      <c r="R3009" s="28"/>
      <c r="S3009" s="28"/>
      <c r="T3009" s="28"/>
    </row>
    <row r="3010" spans="1:20" ht="27" customHeight="1" x14ac:dyDescent="0.2">
      <c r="A3010" s="35" t="s">
        <v>8404</v>
      </c>
      <c r="B3010" s="36" t="s">
        <v>171</v>
      </c>
      <c r="C3010" s="36" t="s">
        <v>408</v>
      </c>
      <c r="D3010" s="36" t="s">
        <v>8159</v>
      </c>
      <c r="E3010" s="36" t="s">
        <v>8405</v>
      </c>
      <c r="F3010" s="36">
        <f t="shared" si="55"/>
        <v>5</v>
      </c>
      <c r="G3010" s="36" t="str">
        <f t="shared" si="56"/>
        <v>03/14/202606:52:03</v>
      </c>
      <c r="H3010" s="36" t="s">
        <v>8159</v>
      </c>
      <c r="I3010" s="37">
        <v>46095</v>
      </c>
      <c r="J3010" s="37" t="str">
        <f t="shared" si="57"/>
        <v>WE</v>
      </c>
      <c r="K3010" s="36" t="s">
        <v>8406</v>
      </c>
      <c r="L3010" s="36">
        <f t="shared" si="58"/>
        <v>6</v>
      </c>
      <c r="M3010" s="36" t="s">
        <v>213</v>
      </c>
      <c r="N3010" s="38">
        <f t="shared" si="59"/>
        <v>5.2418981481481469E-2</v>
      </c>
      <c r="O3010" s="39">
        <v>76770</v>
      </c>
      <c r="P3010" s="40">
        <f>VLOOKUP(O3010,'CPT to wRVU'!$A$1:$C$9660,3,FALSE)</f>
        <v>0.74</v>
      </c>
      <c r="Q3010" s="25"/>
      <c r="R3010" s="25"/>
      <c r="S3010" s="25"/>
      <c r="T3010" s="25"/>
    </row>
    <row r="3011" spans="1:20" ht="27" customHeight="1" x14ac:dyDescent="0.2">
      <c r="A3011" s="29" t="s">
        <v>8407</v>
      </c>
      <c r="B3011" s="30" t="s">
        <v>40</v>
      </c>
      <c r="C3011" s="30" t="s">
        <v>2128</v>
      </c>
      <c r="D3011" s="30" t="s">
        <v>8159</v>
      </c>
      <c r="E3011" s="30" t="s">
        <v>8408</v>
      </c>
      <c r="F3011" s="30">
        <f t="shared" si="55"/>
        <v>2</v>
      </c>
      <c r="G3011" s="30" t="str">
        <f t="shared" si="56"/>
        <v>03/14/202606:52:55</v>
      </c>
      <c r="H3011" s="30" t="s">
        <v>8159</v>
      </c>
      <c r="I3011" s="31">
        <v>46095</v>
      </c>
      <c r="J3011" s="31" t="str">
        <f t="shared" si="57"/>
        <v>WE</v>
      </c>
      <c r="K3011" s="30" t="s">
        <v>8409</v>
      </c>
      <c r="L3011" s="30">
        <f t="shared" si="58"/>
        <v>6</v>
      </c>
      <c r="M3011" s="30" t="s">
        <v>213</v>
      </c>
      <c r="N3011" s="32">
        <f t="shared" si="59"/>
        <v>0.16552083333333334</v>
      </c>
      <c r="O3011" s="33">
        <v>71045</v>
      </c>
      <c r="P3011" s="34">
        <f>VLOOKUP(O3011,'CPT to wRVU'!$A$1:$C$9660,3,FALSE)</f>
        <v>0.18</v>
      </c>
      <c r="Q3011" s="28"/>
      <c r="R3011" s="28"/>
      <c r="S3011" s="28"/>
      <c r="T3011" s="28"/>
    </row>
    <row r="3012" spans="1:20" ht="16.5" customHeight="1" x14ac:dyDescent="0.2">
      <c r="A3012" s="35" t="s">
        <v>8410</v>
      </c>
      <c r="B3012" s="36" t="s">
        <v>40</v>
      </c>
      <c r="C3012" s="36" t="s">
        <v>61</v>
      </c>
      <c r="D3012" s="36" t="s">
        <v>8159</v>
      </c>
      <c r="E3012" s="36" t="s">
        <v>8411</v>
      </c>
      <c r="F3012" s="36">
        <f t="shared" si="55"/>
        <v>2</v>
      </c>
      <c r="G3012" s="36" t="str">
        <f t="shared" si="56"/>
        <v>03/14/202606:54:17</v>
      </c>
      <c r="H3012" s="36" t="s">
        <v>8159</v>
      </c>
      <c r="I3012" s="37">
        <v>46095</v>
      </c>
      <c r="J3012" s="37" t="str">
        <f t="shared" si="57"/>
        <v>WE</v>
      </c>
      <c r="K3012" s="36" t="s">
        <v>8412</v>
      </c>
      <c r="L3012" s="36">
        <f t="shared" si="58"/>
        <v>6</v>
      </c>
      <c r="M3012" s="36" t="s">
        <v>213</v>
      </c>
      <c r="N3012" s="38">
        <f t="shared" si="59"/>
        <v>0.16586805555555556</v>
      </c>
      <c r="O3012" s="39">
        <v>71045</v>
      </c>
      <c r="P3012" s="40">
        <f>VLOOKUP(O3012,'CPT to wRVU'!$A$1:$C$9660,3,FALSE)</f>
        <v>0.18</v>
      </c>
      <c r="Q3012" s="25"/>
      <c r="R3012" s="25"/>
      <c r="S3012" s="25"/>
      <c r="T3012" s="25"/>
    </row>
    <row r="3013" spans="1:20" ht="27" customHeight="1" x14ac:dyDescent="0.2">
      <c r="A3013" s="29" t="s">
        <v>8413</v>
      </c>
      <c r="B3013" s="30" t="s">
        <v>40</v>
      </c>
      <c r="C3013" s="30" t="s">
        <v>41</v>
      </c>
      <c r="D3013" s="30" t="s">
        <v>8159</v>
      </c>
      <c r="E3013" s="30" t="s">
        <v>8414</v>
      </c>
      <c r="F3013" s="30">
        <f t="shared" si="55"/>
        <v>0</v>
      </c>
      <c r="G3013" s="30" t="str">
        <f t="shared" si="56"/>
        <v>03/14/202606:56:23</v>
      </c>
      <c r="H3013" s="30" t="s">
        <v>8159</v>
      </c>
      <c r="I3013" s="31">
        <v>46095</v>
      </c>
      <c r="J3013" s="31" t="str">
        <f t="shared" si="57"/>
        <v>WE</v>
      </c>
      <c r="K3013" s="30" t="s">
        <v>8415</v>
      </c>
      <c r="L3013" s="30">
        <f t="shared" si="58"/>
        <v>6</v>
      </c>
      <c r="M3013" s="30" t="s">
        <v>213</v>
      </c>
      <c r="N3013" s="32">
        <f t="shared" si="59"/>
        <v>0.26906249999999998</v>
      </c>
      <c r="O3013" s="33">
        <v>71046</v>
      </c>
      <c r="P3013" s="34">
        <f>VLOOKUP(O3013,'CPT to wRVU'!$A$1:$C$9660,3,FALSE)</f>
        <v>0.22</v>
      </c>
      <c r="Q3013" s="28"/>
      <c r="R3013" s="28"/>
      <c r="S3013" s="28"/>
      <c r="T3013" s="28"/>
    </row>
    <row r="3014" spans="1:20" ht="27" customHeight="1" x14ac:dyDescent="0.2">
      <c r="A3014" s="35" t="s">
        <v>8416</v>
      </c>
      <c r="B3014" s="36" t="s">
        <v>40</v>
      </c>
      <c r="C3014" s="36" t="s">
        <v>61</v>
      </c>
      <c r="D3014" s="36" t="s">
        <v>8159</v>
      </c>
      <c r="E3014" s="36" t="s">
        <v>8417</v>
      </c>
      <c r="F3014" s="36">
        <f t="shared" si="55"/>
        <v>6</v>
      </c>
      <c r="G3014" s="36" t="str">
        <f t="shared" si="56"/>
        <v>03/14/202606:56:58</v>
      </c>
      <c r="H3014" s="36" t="s">
        <v>8159</v>
      </c>
      <c r="I3014" s="37">
        <v>46095</v>
      </c>
      <c r="J3014" s="37" t="str">
        <f t="shared" si="57"/>
        <v>WE</v>
      </c>
      <c r="K3014" s="36" t="s">
        <v>5918</v>
      </c>
      <c r="L3014" s="36">
        <f t="shared" si="58"/>
        <v>6</v>
      </c>
      <c r="M3014" s="36" t="s">
        <v>213</v>
      </c>
      <c r="N3014" s="38">
        <f t="shared" si="59"/>
        <v>2.6504629629629517E-3</v>
      </c>
      <c r="O3014" s="39">
        <v>71045</v>
      </c>
      <c r="P3014" s="40">
        <f>VLOOKUP(O3014,'CPT to wRVU'!$A$1:$C$9660,3,FALSE)</f>
        <v>0.18</v>
      </c>
      <c r="Q3014" s="25"/>
      <c r="R3014" s="25"/>
      <c r="S3014" s="25"/>
      <c r="T3014" s="25"/>
    </row>
    <row r="3015" spans="1:20" ht="27" customHeight="1" x14ac:dyDescent="0.2">
      <c r="A3015" s="29" t="s">
        <v>8418</v>
      </c>
      <c r="B3015" s="30" t="s">
        <v>21</v>
      </c>
      <c r="C3015" s="30" t="s">
        <v>80</v>
      </c>
      <c r="D3015" s="30" t="s">
        <v>8159</v>
      </c>
      <c r="E3015" s="30" t="s">
        <v>8419</v>
      </c>
      <c r="F3015" s="30">
        <f t="shared" si="55"/>
        <v>6</v>
      </c>
      <c r="G3015" s="30" t="str">
        <f t="shared" si="56"/>
        <v>03/14/202607:16:18</v>
      </c>
      <c r="H3015" s="30" t="s">
        <v>8159</v>
      </c>
      <c r="I3015" s="31">
        <v>46095</v>
      </c>
      <c r="J3015" s="31" t="str">
        <f t="shared" si="57"/>
        <v>WE</v>
      </c>
      <c r="K3015" s="30" t="s">
        <v>8420</v>
      </c>
      <c r="L3015" s="30">
        <f t="shared" si="58"/>
        <v>7</v>
      </c>
      <c r="M3015" s="30" t="s">
        <v>213</v>
      </c>
      <c r="N3015" s="32">
        <f t="shared" si="59"/>
        <v>1.5312500000000007E-2</v>
      </c>
      <c r="O3015" s="33">
        <v>71275</v>
      </c>
      <c r="P3015" s="34">
        <f>VLOOKUP(O3015,'CPT to wRVU'!$A$1:$C$9660,3,FALSE)</f>
        <v>1.82</v>
      </c>
      <c r="Q3015" s="28"/>
      <c r="R3015" s="28">
        <f>SUM(P3015:P3026)</f>
        <v>7.6100000000000012</v>
      </c>
      <c r="S3015" s="28"/>
      <c r="T3015" s="28"/>
    </row>
    <row r="3016" spans="1:20" ht="27" customHeight="1" x14ac:dyDescent="0.2">
      <c r="A3016" s="35" t="s">
        <v>8421</v>
      </c>
      <c r="B3016" s="36" t="s">
        <v>40</v>
      </c>
      <c r="C3016" s="36" t="s">
        <v>61</v>
      </c>
      <c r="D3016" s="36" t="s">
        <v>8159</v>
      </c>
      <c r="E3016" s="36" t="s">
        <v>8422</v>
      </c>
      <c r="F3016" s="36">
        <f t="shared" si="55"/>
        <v>7</v>
      </c>
      <c r="G3016" s="36" t="str">
        <f t="shared" si="56"/>
        <v>03/14/202607:16:53</v>
      </c>
      <c r="H3016" s="36" t="s">
        <v>8159</v>
      </c>
      <c r="I3016" s="37">
        <v>46095</v>
      </c>
      <c r="J3016" s="37" t="str">
        <f t="shared" si="57"/>
        <v>WE</v>
      </c>
      <c r="K3016" s="36" t="s">
        <v>8423</v>
      </c>
      <c r="L3016" s="36">
        <f t="shared" si="58"/>
        <v>7</v>
      </c>
      <c r="M3016" s="36" t="s">
        <v>213</v>
      </c>
      <c r="N3016" s="38">
        <f t="shared" si="59"/>
        <v>8.2638888888889039E-3</v>
      </c>
      <c r="O3016" s="39">
        <v>71045</v>
      </c>
      <c r="P3016" s="40">
        <f>VLOOKUP(O3016,'CPT to wRVU'!$A$1:$C$9660,3,FALSE)</f>
        <v>0.18</v>
      </c>
      <c r="Q3016" s="25"/>
      <c r="R3016" s="25"/>
      <c r="S3016" s="25"/>
      <c r="T3016" s="25"/>
    </row>
    <row r="3017" spans="1:20" ht="27" customHeight="1" x14ac:dyDescent="0.2">
      <c r="A3017" s="29" t="s">
        <v>8424</v>
      </c>
      <c r="B3017" s="30" t="s">
        <v>40</v>
      </c>
      <c r="C3017" s="30" t="s">
        <v>110</v>
      </c>
      <c r="D3017" s="30" t="s">
        <v>8159</v>
      </c>
      <c r="E3017" s="30" t="s">
        <v>8425</v>
      </c>
      <c r="F3017" s="30">
        <f t="shared" si="55"/>
        <v>6</v>
      </c>
      <c r="G3017" s="30" t="str">
        <f t="shared" si="56"/>
        <v>03/14/202607:18:18</v>
      </c>
      <c r="H3017" s="30" t="s">
        <v>8159</v>
      </c>
      <c r="I3017" s="31">
        <v>46095</v>
      </c>
      <c r="J3017" s="31" t="str">
        <f t="shared" si="57"/>
        <v>WE</v>
      </c>
      <c r="K3017" s="30" t="s">
        <v>8426</v>
      </c>
      <c r="L3017" s="30">
        <f t="shared" si="58"/>
        <v>7</v>
      </c>
      <c r="M3017" s="30" t="s">
        <v>213</v>
      </c>
      <c r="N3017" s="32">
        <f t="shared" si="59"/>
        <v>1.7060185185185206E-2</v>
      </c>
      <c r="O3017" s="33">
        <v>74018</v>
      </c>
      <c r="P3017" s="34">
        <f>VLOOKUP(O3017,'CPT to wRVU'!$A$1:$C$9660,3,FALSE)</f>
        <v>0.18</v>
      </c>
      <c r="Q3017" s="28"/>
      <c r="R3017" s="28"/>
      <c r="S3017" s="28"/>
      <c r="T3017" s="28"/>
    </row>
    <row r="3018" spans="1:20" ht="27" customHeight="1" x14ac:dyDescent="0.2">
      <c r="A3018" s="35" t="s">
        <v>8427</v>
      </c>
      <c r="B3018" s="36" t="s">
        <v>40</v>
      </c>
      <c r="C3018" s="36" t="s">
        <v>41</v>
      </c>
      <c r="D3018" s="36" t="s">
        <v>8159</v>
      </c>
      <c r="E3018" s="36" t="s">
        <v>8428</v>
      </c>
      <c r="F3018" s="36">
        <f t="shared" si="55"/>
        <v>6</v>
      </c>
      <c r="G3018" s="36" t="str">
        <f t="shared" si="56"/>
        <v>03/14/202607:23:58</v>
      </c>
      <c r="H3018" s="36" t="s">
        <v>8159</v>
      </c>
      <c r="I3018" s="37">
        <v>46095</v>
      </c>
      <c r="J3018" s="37" t="str">
        <f t="shared" si="57"/>
        <v>WE</v>
      </c>
      <c r="K3018" s="36" t="s">
        <v>8429</v>
      </c>
      <c r="L3018" s="36">
        <f t="shared" si="58"/>
        <v>7</v>
      </c>
      <c r="M3018" s="36" t="s">
        <v>213</v>
      </c>
      <c r="N3018" s="38">
        <f t="shared" si="59"/>
        <v>1.7777777777777726E-2</v>
      </c>
      <c r="O3018" s="39">
        <v>71046</v>
      </c>
      <c r="P3018" s="40">
        <f>VLOOKUP(O3018,'CPT to wRVU'!$A$1:$C$9660,3,FALSE)</f>
        <v>0.22</v>
      </c>
      <c r="Q3018" s="25"/>
      <c r="R3018" s="25"/>
      <c r="S3018" s="25"/>
      <c r="T3018" s="25"/>
    </row>
    <row r="3019" spans="1:20" ht="27" customHeight="1" x14ac:dyDescent="0.2">
      <c r="A3019" s="29" t="s">
        <v>8430</v>
      </c>
      <c r="B3019" s="30" t="s">
        <v>171</v>
      </c>
      <c r="C3019" s="30" t="s">
        <v>393</v>
      </c>
      <c r="D3019" s="30" t="s">
        <v>8159</v>
      </c>
      <c r="E3019" s="30" t="s">
        <v>8431</v>
      </c>
      <c r="F3019" s="30">
        <f t="shared" si="55"/>
        <v>7</v>
      </c>
      <c r="G3019" s="30" t="str">
        <f t="shared" si="56"/>
        <v>03/14/202607:25:22</v>
      </c>
      <c r="H3019" s="30" t="s">
        <v>8159</v>
      </c>
      <c r="I3019" s="31">
        <v>46095</v>
      </c>
      <c r="J3019" s="31" t="str">
        <f t="shared" si="57"/>
        <v>WE</v>
      </c>
      <c r="K3019" s="30" t="s">
        <v>8432</v>
      </c>
      <c r="L3019" s="30">
        <f t="shared" si="58"/>
        <v>7</v>
      </c>
      <c r="M3019" s="30" t="s">
        <v>213</v>
      </c>
      <c r="N3019" s="32">
        <f t="shared" si="59"/>
        <v>5.5439814814814969E-3</v>
      </c>
      <c r="O3019" s="33">
        <v>76700</v>
      </c>
      <c r="P3019" s="34">
        <f>VLOOKUP(O3019,'CPT to wRVU'!$A$1:$C$9660,3,FALSE)</f>
        <v>0.81</v>
      </c>
      <c r="Q3019" s="28"/>
      <c r="R3019" s="28"/>
      <c r="S3019" s="28"/>
      <c r="T3019" s="28"/>
    </row>
    <row r="3020" spans="1:20" ht="27" customHeight="1" x14ac:dyDescent="0.2">
      <c r="A3020" s="35" t="s">
        <v>8433</v>
      </c>
      <c r="B3020" s="36" t="s">
        <v>40</v>
      </c>
      <c r="C3020" s="36" t="s">
        <v>61</v>
      </c>
      <c r="D3020" s="36" t="s">
        <v>8159</v>
      </c>
      <c r="E3020" s="36" t="s">
        <v>7969</v>
      </c>
      <c r="F3020" s="36">
        <f t="shared" si="55"/>
        <v>7</v>
      </c>
      <c r="G3020" s="36" t="str">
        <f t="shared" si="56"/>
        <v>03/14/202607:31:43</v>
      </c>
      <c r="H3020" s="36" t="s">
        <v>8159</v>
      </c>
      <c r="I3020" s="37">
        <v>46095</v>
      </c>
      <c r="J3020" s="37" t="str">
        <f t="shared" si="57"/>
        <v>WE</v>
      </c>
      <c r="K3020" s="36" t="s">
        <v>8434</v>
      </c>
      <c r="L3020" s="36">
        <f t="shared" si="58"/>
        <v>7</v>
      </c>
      <c r="M3020" s="36" t="s">
        <v>213</v>
      </c>
      <c r="N3020" s="38">
        <f t="shared" si="59"/>
        <v>6.2384259259258834E-3</v>
      </c>
      <c r="O3020" s="39">
        <v>71045</v>
      </c>
      <c r="P3020" s="40">
        <f>VLOOKUP(O3020,'CPT to wRVU'!$A$1:$C$9660,3,FALSE)</f>
        <v>0.18</v>
      </c>
      <c r="Q3020" s="25"/>
      <c r="R3020" s="25"/>
      <c r="S3020" s="25"/>
      <c r="T3020" s="25"/>
    </row>
    <row r="3021" spans="1:20" ht="27" customHeight="1" x14ac:dyDescent="0.2">
      <c r="A3021" s="29" t="s">
        <v>8435</v>
      </c>
      <c r="B3021" s="30" t="s">
        <v>40</v>
      </c>
      <c r="C3021" s="30" t="s">
        <v>61</v>
      </c>
      <c r="D3021" s="30" t="s">
        <v>8159</v>
      </c>
      <c r="E3021" s="30" t="s">
        <v>8436</v>
      </c>
      <c r="F3021" s="30">
        <f t="shared" si="55"/>
        <v>2</v>
      </c>
      <c r="G3021" s="30" t="str">
        <f t="shared" si="56"/>
        <v>03/14/202607:32:18</v>
      </c>
      <c r="H3021" s="30" t="s">
        <v>8159</v>
      </c>
      <c r="I3021" s="31">
        <v>46095</v>
      </c>
      <c r="J3021" s="31" t="str">
        <f t="shared" si="57"/>
        <v>WE</v>
      </c>
      <c r="K3021" s="30" t="s">
        <v>8437</v>
      </c>
      <c r="L3021" s="30">
        <f t="shared" si="58"/>
        <v>7</v>
      </c>
      <c r="M3021" s="30" t="s">
        <v>213</v>
      </c>
      <c r="N3021" s="32">
        <f t="shared" si="59"/>
        <v>0.21722222222222226</v>
      </c>
      <c r="O3021" s="33">
        <v>71045</v>
      </c>
      <c r="P3021" s="34">
        <f>VLOOKUP(O3021,'CPT to wRVU'!$A$1:$C$9660,3,FALSE)</f>
        <v>0.18</v>
      </c>
      <c r="Q3021" s="28"/>
      <c r="R3021" s="28"/>
      <c r="S3021" s="28"/>
      <c r="T3021" s="28"/>
    </row>
    <row r="3022" spans="1:20" ht="27" customHeight="1" x14ac:dyDescent="0.2">
      <c r="A3022" s="35" t="s">
        <v>8438</v>
      </c>
      <c r="B3022" s="36" t="s">
        <v>40</v>
      </c>
      <c r="C3022" s="36" t="s">
        <v>2689</v>
      </c>
      <c r="D3022" s="36" t="s">
        <v>8159</v>
      </c>
      <c r="E3022" s="36" t="s">
        <v>8439</v>
      </c>
      <c r="F3022" s="36">
        <f t="shared" si="55"/>
        <v>7</v>
      </c>
      <c r="G3022" s="36" t="str">
        <f t="shared" si="56"/>
        <v>03/14/202607:37:02</v>
      </c>
      <c r="H3022" s="36" t="s">
        <v>8159</v>
      </c>
      <c r="I3022" s="37">
        <v>46095</v>
      </c>
      <c r="J3022" s="37" t="str">
        <f t="shared" si="57"/>
        <v>WE</v>
      </c>
      <c r="K3022" s="36" t="s">
        <v>8440</v>
      </c>
      <c r="L3022" s="36">
        <f t="shared" si="58"/>
        <v>7</v>
      </c>
      <c r="M3022" s="36" t="s">
        <v>213</v>
      </c>
      <c r="N3022" s="38">
        <f t="shared" si="59"/>
        <v>1.0300925925925963E-2</v>
      </c>
      <c r="O3022" s="39">
        <v>73590</v>
      </c>
      <c r="P3022" s="40">
        <f>VLOOKUP(O3022,'CPT to wRVU'!$A$1:$C$9660,3,FALSE)</f>
        <v>0.16</v>
      </c>
      <c r="Q3022" s="25"/>
      <c r="R3022" s="25"/>
      <c r="S3022" s="25"/>
      <c r="T3022" s="25"/>
    </row>
    <row r="3023" spans="1:20" ht="27" customHeight="1" x14ac:dyDescent="0.2">
      <c r="A3023" s="29" t="s">
        <v>8441</v>
      </c>
      <c r="B3023" s="30" t="s">
        <v>171</v>
      </c>
      <c r="C3023" s="30" t="s">
        <v>172</v>
      </c>
      <c r="D3023" s="30" t="s">
        <v>8159</v>
      </c>
      <c r="E3023" s="30" t="s">
        <v>8442</v>
      </c>
      <c r="F3023" s="30">
        <f t="shared" si="55"/>
        <v>7</v>
      </c>
      <c r="G3023" s="30" t="str">
        <f t="shared" si="56"/>
        <v>03/14/202607:38:16</v>
      </c>
      <c r="H3023" s="30" t="s">
        <v>8159</v>
      </c>
      <c r="I3023" s="31">
        <v>46095</v>
      </c>
      <c r="J3023" s="31" t="str">
        <f t="shared" si="57"/>
        <v>WE</v>
      </c>
      <c r="K3023" s="30" t="s">
        <v>8443</v>
      </c>
      <c r="L3023" s="30">
        <f t="shared" si="58"/>
        <v>7</v>
      </c>
      <c r="M3023" s="30" t="s">
        <v>213</v>
      </c>
      <c r="N3023" s="32">
        <f t="shared" si="59"/>
        <v>1.134259259259307E-3</v>
      </c>
      <c r="O3023" s="33">
        <v>76870</v>
      </c>
      <c r="P3023" s="34">
        <f>VLOOKUP(O3023,'CPT to wRVU'!$A$1:$C$9660,3,FALSE)</f>
        <v>0.64</v>
      </c>
      <c r="Q3023" s="28"/>
      <c r="R3023" s="28"/>
      <c r="S3023" s="28"/>
      <c r="T3023" s="28"/>
    </row>
    <row r="3024" spans="1:20" ht="27" customHeight="1" x14ac:dyDescent="0.2">
      <c r="A3024" s="35" t="s">
        <v>8444</v>
      </c>
      <c r="B3024" s="36" t="s">
        <v>171</v>
      </c>
      <c r="C3024" s="36" t="s">
        <v>393</v>
      </c>
      <c r="D3024" s="36" t="s">
        <v>8159</v>
      </c>
      <c r="E3024" s="36" t="s">
        <v>8445</v>
      </c>
      <c r="F3024" s="36">
        <f t="shared" si="55"/>
        <v>7</v>
      </c>
      <c r="G3024" s="36" t="str">
        <f t="shared" si="56"/>
        <v>03/14/202607:39:08</v>
      </c>
      <c r="H3024" s="36" t="s">
        <v>8159</v>
      </c>
      <c r="I3024" s="37">
        <v>46095</v>
      </c>
      <c r="J3024" s="37" t="str">
        <f t="shared" si="57"/>
        <v>WE</v>
      </c>
      <c r="K3024" s="36" t="s">
        <v>8446</v>
      </c>
      <c r="L3024" s="36">
        <f t="shared" si="58"/>
        <v>7</v>
      </c>
      <c r="M3024" s="36" t="s">
        <v>213</v>
      </c>
      <c r="N3024" s="38">
        <f t="shared" si="59"/>
        <v>5.092592592592593E-3</v>
      </c>
      <c r="O3024" s="39">
        <v>76700</v>
      </c>
      <c r="P3024" s="40">
        <f>VLOOKUP(O3024,'CPT to wRVU'!$A$1:$C$9660,3,FALSE)</f>
        <v>0.81</v>
      </c>
      <c r="Q3024" s="25"/>
      <c r="R3024" s="25"/>
      <c r="S3024" s="25"/>
      <c r="T3024" s="25"/>
    </row>
    <row r="3025" spans="1:20" ht="27" customHeight="1" x14ac:dyDescent="0.2">
      <c r="A3025" s="29" t="s">
        <v>8447</v>
      </c>
      <c r="B3025" s="30" t="s">
        <v>171</v>
      </c>
      <c r="C3025" s="30" t="s">
        <v>387</v>
      </c>
      <c r="D3025" s="30" t="s">
        <v>8159</v>
      </c>
      <c r="E3025" s="30" t="s">
        <v>8448</v>
      </c>
      <c r="F3025" s="30">
        <f t="shared" si="55"/>
        <v>7</v>
      </c>
      <c r="G3025" s="30" t="str">
        <f t="shared" si="56"/>
        <v>03/14/202607:44:12</v>
      </c>
      <c r="H3025" s="30" t="s">
        <v>8159</v>
      </c>
      <c r="I3025" s="31">
        <v>46095</v>
      </c>
      <c r="J3025" s="31" t="str">
        <f t="shared" si="57"/>
        <v>WE</v>
      </c>
      <c r="K3025" s="30" t="s">
        <v>8449</v>
      </c>
      <c r="L3025" s="30">
        <f t="shared" si="58"/>
        <v>7</v>
      </c>
      <c r="M3025" s="30" t="s">
        <v>213</v>
      </c>
      <c r="N3025" s="32">
        <f t="shared" si="59"/>
        <v>8.5532407407407085E-3</v>
      </c>
      <c r="O3025" s="33">
        <v>76856</v>
      </c>
      <c r="P3025" s="34">
        <f>VLOOKUP(O3025,'CPT to wRVU'!$A$1:$C$9660,3,FALSE)</f>
        <v>0.69</v>
      </c>
      <c r="Q3025" s="28"/>
      <c r="R3025" s="28"/>
      <c r="S3025" s="28"/>
      <c r="T3025" s="28"/>
    </row>
    <row r="3026" spans="1:20" ht="27" customHeight="1" x14ac:dyDescent="0.2">
      <c r="A3026" s="35" t="s">
        <v>8450</v>
      </c>
      <c r="B3026" s="36" t="s">
        <v>21</v>
      </c>
      <c r="C3026" s="36" t="s">
        <v>1016</v>
      </c>
      <c r="D3026" s="36" t="s">
        <v>8159</v>
      </c>
      <c r="E3026" s="36" t="s">
        <v>8451</v>
      </c>
      <c r="F3026" s="36">
        <f t="shared" si="55"/>
        <v>7</v>
      </c>
      <c r="G3026" s="36" t="str">
        <f t="shared" si="56"/>
        <v>03/14/202607:56:08</v>
      </c>
      <c r="H3026" s="36" t="s">
        <v>8159</v>
      </c>
      <c r="I3026" s="37">
        <v>46095</v>
      </c>
      <c r="J3026" s="37" t="str">
        <f t="shared" si="57"/>
        <v>WE</v>
      </c>
      <c r="K3026" s="36" t="s">
        <v>8452</v>
      </c>
      <c r="L3026" s="36">
        <f t="shared" si="58"/>
        <v>7</v>
      </c>
      <c r="M3026" s="36" t="s">
        <v>213</v>
      </c>
      <c r="N3026" s="38">
        <f t="shared" si="59"/>
        <v>1.309027777777777E-2</v>
      </c>
      <c r="O3026" s="39">
        <v>74176</v>
      </c>
      <c r="P3026" s="40">
        <f>VLOOKUP(O3026,'CPT to wRVU'!$A$1:$C$9660,3,FALSE)</f>
        <v>1.74</v>
      </c>
      <c r="Q3026" s="25"/>
      <c r="R3026" s="25"/>
      <c r="S3026" s="25"/>
      <c r="T3026" s="25"/>
    </row>
    <row r="3027" spans="1:20" ht="27" customHeight="1" x14ac:dyDescent="0.2">
      <c r="A3027" s="29" t="s">
        <v>8453</v>
      </c>
      <c r="B3027" s="30" t="s">
        <v>21</v>
      </c>
      <c r="C3027" s="30" t="s">
        <v>28</v>
      </c>
      <c r="D3027" s="30" t="s">
        <v>8159</v>
      </c>
      <c r="E3027" s="30" t="s">
        <v>8454</v>
      </c>
      <c r="F3027" s="30">
        <f t="shared" si="55"/>
        <v>7</v>
      </c>
      <c r="G3027" s="30" t="str">
        <f t="shared" si="56"/>
        <v>03/14/202608:01:23</v>
      </c>
      <c r="H3027" s="30" t="s">
        <v>8159</v>
      </c>
      <c r="I3027" s="31">
        <v>46095</v>
      </c>
      <c r="J3027" s="31" t="str">
        <f t="shared" si="57"/>
        <v>WE</v>
      </c>
      <c r="K3027" s="30" t="s">
        <v>8455</v>
      </c>
      <c r="L3027" s="30">
        <f t="shared" si="58"/>
        <v>8</v>
      </c>
      <c r="M3027" s="30" t="s">
        <v>213</v>
      </c>
      <c r="N3027" s="32">
        <f t="shared" si="59"/>
        <v>4.6527777777777835E-3</v>
      </c>
      <c r="O3027" s="33">
        <v>70450</v>
      </c>
      <c r="P3027" s="34">
        <f>VLOOKUP(O3027,'CPT to wRVU'!$A$1:$C$9660,3,FALSE)</f>
        <v>0.85</v>
      </c>
      <c r="Q3027" s="28"/>
      <c r="R3027" s="28">
        <f>SUM(P3027:P3035)</f>
        <v>12.76</v>
      </c>
      <c r="S3027" s="41">
        <f>(R3027*60)-500</f>
        <v>265.60000000000002</v>
      </c>
      <c r="T3027" s="28"/>
    </row>
    <row r="3028" spans="1:20" ht="27" customHeight="1" x14ac:dyDescent="0.2">
      <c r="A3028" s="35" t="s">
        <v>8456</v>
      </c>
      <c r="B3028" s="36" t="s">
        <v>21</v>
      </c>
      <c r="C3028" s="36" t="s">
        <v>22</v>
      </c>
      <c r="D3028" s="36" t="s">
        <v>8159</v>
      </c>
      <c r="E3028" s="36" t="s">
        <v>8457</v>
      </c>
      <c r="F3028" s="36">
        <f t="shared" si="55"/>
        <v>7</v>
      </c>
      <c r="G3028" s="36" t="str">
        <f t="shared" si="56"/>
        <v>03/14/202608:05:52</v>
      </c>
      <c r="H3028" s="36" t="s">
        <v>8159</v>
      </c>
      <c r="I3028" s="37">
        <v>46095</v>
      </c>
      <c r="J3028" s="37" t="str">
        <f t="shared" si="57"/>
        <v>WE</v>
      </c>
      <c r="K3028" s="36" t="s">
        <v>8458</v>
      </c>
      <c r="L3028" s="36">
        <f t="shared" si="58"/>
        <v>8</v>
      </c>
      <c r="M3028" s="36" t="s">
        <v>213</v>
      </c>
      <c r="N3028" s="38">
        <f t="shared" si="59"/>
        <v>1.996527777777779E-2</v>
      </c>
      <c r="O3028" s="39">
        <v>74177</v>
      </c>
      <c r="P3028" s="40">
        <f>VLOOKUP(O3028,'CPT to wRVU'!$A$1:$C$9660,3,FALSE)</f>
        <v>1.82</v>
      </c>
      <c r="Q3028" s="25"/>
      <c r="R3028" s="25"/>
      <c r="S3028" s="25"/>
      <c r="T3028" s="25"/>
    </row>
    <row r="3029" spans="1:20" ht="27" customHeight="1" x14ac:dyDescent="0.2">
      <c r="A3029" s="29" t="s">
        <v>8459</v>
      </c>
      <c r="B3029" s="30" t="s">
        <v>21</v>
      </c>
      <c r="C3029" s="30" t="s">
        <v>72</v>
      </c>
      <c r="D3029" s="30" t="s">
        <v>8159</v>
      </c>
      <c r="E3029" s="30" t="s">
        <v>8460</v>
      </c>
      <c r="F3029" s="30">
        <f t="shared" si="55"/>
        <v>8</v>
      </c>
      <c r="G3029" s="30" t="str">
        <f t="shared" si="56"/>
        <v>03/14/202608:36:28</v>
      </c>
      <c r="H3029" s="30" t="s">
        <v>8159</v>
      </c>
      <c r="I3029" s="31">
        <v>46095</v>
      </c>
      <c r="J3029" s="31" t="str">
        <f t="shared" si="57"/>
        <v>WE</v>
      </c>
      <c r="K3029" s="30" t="s">
        <v>7993</v>
      </c>
      <c r="L3029" s="30">
        <f t="shared" si="58"/>
        <v>8</v>
      </c>
      <c r="M3029" s="30" t="s">
        <v>213</v>
      </c>
      <c r="N3029" s="32">
        <f t="shared" si="59"/>
        <v>1.894675925925926E-2</v>
      </c>
      <c r="O3029" s="33">
        <v>70498</v>
      </c>
      <c r="P3029" s="34">
        <f>VLOOKUP(O3029,'CPT to wRVU'!$A$1:$C$9660,3,FALSE)</f>
        <v>1.75</v>
      </c>
      <c r="Q3029" s="28"/>
      <c r="R3029" s="28"/>
      <c r="S3029" s="28"/>
      <c r="T3029" s="28"/>
    </row>
    <row r="3030" spans="1:20" ht="27" customHeight="1" x14ac:dyDescent="0.2">
      <c r="A3030" s="35" t="s">
        <v>8461</v>
      </c>
      <c r="B3030" s="36" t="s">
        <v>21</v>
      </c>
      <c r="C3030" s="36" t="s">
        <v>76</v>
      </c>
      <c r="D3030" s="36" t="s">
        <v>8159</v>
      </c>
      <c r="E3030" s="36" t="s">
        <v>8460</v>
      </c>
      <c r="F3030" s="36">
        <f t="shared" si="55"/>
        <v>8</v>
      </c>
      <c r="G3030" s="36" t="str">
        <f t="shared" si="56"/>
        <v>03/14/202608:36:28</v>
      </c>
      <c r="H3030" s="36" t="s">
        <v>8159</v>
      </c>
      <c r="I3030" s="37">
        <v>46095</v>
      </c>
      <c r="J3030" s="37" t="str">
        <f t="shared" si="57"/>
        <v>WE</v>
      </c>
      <c r="K3030" s="36" t="s">
        <v>7993</v>
      </c>
      <c r="L3030" s="36">
        <f t="shared" si="58"/>
        <v>8</v>
      </c>
      <c r="M3030" s="36" t="s">
        <v>213</v>
      </c>
      <c r="N3030" s="38">
        <f t="shared" si="59"/>
        <v>1.894675925925926E-2</v>
      </c>
      <c r="O3030" s="39">
        <v>70496</v>
      </c>
      <c r="P3030" s="40">
        <f>VLOOKUP(O3030,'CPT to wRVU'!$A$1:$C$9660,3,FALSE)</f>
        <v>1.75</v>
      </c>
      <c r="Q3030" s="25"/>
      <c r="R3030" s="25"/>
      <c r="S3030" s="25"/>
      <c r="T3030" s="25"/>
    </row>
    <row r="3031" spans="1:20" ht="27" customHeight="1" x14ac:dyDescent="0.2">
      <c r="A3031" s="29" t="s">
        <v>8462</v>
      </c>
      <c r="B3031" s="30" t="s">
        <v>21</v>
      </c>
      <c r="C3031" s="30" t="s">
        <v>6754</v>
      </c>
      <c r="D3031" s="30" t="s">
        <v>8159</v>
      </c>
      <c r="E3031" s="30" t="s">
        <v>8463</v>
      </c>
      <c r="F3031" s="30">
        <f t="shared" si="55"/>
        <v>7</v>
      </c>
      <c r="G3031" s="30" t="str">
        <f t="shared" si="56"/>
        <v>03/14/202608:42:55</v>
      </c>
      <c r="H3031" s="30" t="s">
        <v>8159</v>
      </c>
      <c r="I3031" s="31">
        <v>46095</v>
      </c>
      <c r="J3031" s="31" t="str">
        <f t="shared" si="57"/>
        <v>WE</v>
      </c>
      <c r="K3031" s="30" t="s">
        <v>8464</v>
      </c>
      <c r="L3031" s="30">
        <f t="shared" si="58"/>
        <v>8</v>
      </c>
      <c r="M3031" s="30" t="s">
        <v>213</v>
      </c>
      <c r="N3031" s="32">
        <f t="shared" si="59"/>
        <v>3.0995370370370368E-2</v>
      </c>
      <c r="O3031" s="33">
        <v>74176</v>
      </c>
      <c r="P3031" s="34">
        <f>VLOOKUP(O3031,'CPT to wRVU'!$A$1:$C$9660,3,FALSE)</f>
        <v>1.74</v>
      </c>
      <c r="Q3031" s="28"/>
      <c r="R3031" s="28"/>
      <c r="S3031" s="28"/>
      <c r="T3031" s="28"/>
    </row>
    <row r="3032" spans="1:20" ht="27" customHeight="1" x14ac:dyDescent="0.2">
      <c r="A3032" s="35" t="s">
        <v>8465</v>
      </c>
      <c r="B3032" s="36" t="s">
        <v>21</v>
      </c>
      <c r="C3032" s="36" t="s">
        <v>22</v>
      </c>
      <c r="D3032" s="36" t="s">
        <v>8159</v>
      </c>
      <c r="E3032" s="36" t="s">
        <v>8466</v>
      </c>
      <c r="F3032" s="36">
        <f t="shared" si="55"/>
        <v>8</v>
      </c>
      <c r="G3032" s="36" t="str">
        <f t="shared" si="56"/>
        <v>03/14/202608:48:48</v>
      </c>
      <c r="H3032" s="36" t="s">
        <v>8159</v>
      </c>
      <c r="I3032" s="37">
        <v>46095</v>
      </c>
      <c r="J3032" s="37" t="str">
        <f t="shared" si="57"/>
        <v>WE</v>
      </c>
      <c r="K3032" s="36" t="s">
        <v>8467</v>
      </c>
      <c r="L3032" s="36">
        <f t="shared" si="58"/>
        <v>8</v>
      </c>
      <c r="M3032" s="36" t="s">
        <v>213</v>
      </c>
      <c r="N3032" s="38">
        <f t="shared" si="59"/>
        <v>1.5023148148148147E-2</v>
      </c>
      <c r="O3032" s="39">
        <v>74177</v>
      </c>
      <c r="P3032" s="40">
        <f>VLOOKUP(O3032,'CPT to wRVU'!$A$1:$C$9660,3,FALSE)</f>
        <v>1.82</v>
      </c>
      <c r="Q3032" s="25"/>
      <c r="R3032" s="25"/>
      <c r="S3032" s="25"/>
      <c r="T3032" s="25"/>
    </row>
    <row r="3033" spans="1:20" ht="27" customHeight="1" x14ac:dyDescent="0.2">
      <c r="A3033" s="29" t="s">
        <v>8468</v>
      </c>
      <c r="B3033" s="30" t="s">
        <v>171</v>
      </c>
      <c r="C3033" s="30" t="s">
        <v>1249</v>
      </c>
      <c r="D3033" s="30" t="s">
        <v>8159</v>
      </c>
      <c r="E3033" s="30" t="s">
        <v>8469</v>
      </c>
      <c r="F3033" s="30">
        <f t="shared" si="55"/>
        <v>9</v>
      </c>
      <c r="G3033" s="30" t="str">
        <f t="shared" si="56"/>
        <v>03/14/202608:49:37</v>
      </c>
      <c r="H3033" s="30" t="s">
        <v>8159</v>
      </c>
      <c r="I3033" s="31">
        <v>46095</v>
      </c>
      <c r="J3033" s="31" t="str">
        <f t="shared" si="57"/>
        <v>WE</v>
      </c>
      <c r="K3033" s="30" t="s">
        <v>8470</v>
      </c>
      <c r="L3033" s="30">
        <f t="shared" si="58"/>
        <v>8</v>
      </c>
      <c r="M3033" s="30" t="s">
        <v>213</v>
      </c>
      <c r="N3033" s="32">
        <f t="shared" si="59"/>
        <v>-9.8958333333333259E-3</v>
      </c>
      <c r="O3033" s="33">
        <v>93970</v>
      </c>
      <c r="P3033" s="34">
        <f>VLOOKUP(O3033,'CPT to wRVU'!$A$1:$C$9660,3,FALSE)</f>
        <v>0.7</v>
      </c>
      <c r="Q3033" s="28"/>
      <c r="R3033" s="28"/>
      <c r="S3033" s="28"/>
      <c r="T3033" s="28"/>
    </row>
    <row r="3034" spans="1:20" ht="27" customHeight="1" x14ac:dyDescent="0.2">
      <c r="A3034" s="35" t="s">
        <v>8471</v>
      </c>
      <c r="B3034" s="36" t="s">
        <v>163</v>
      </c>
      <c r="C3034" s="36" t="s">
        <v>426</v>
      </c>
      <c r="D3034" s="36" t="s">
        <v>8159</v>
      </c>
      <c r="E3034" s="36" t="s">
        <v>8472</v>
      </c>
      <c r="F3034" s="36">
        <f t="shared" si="55"/>
        <v>8</v>
      </c>
      <c r="G3034" s="36" t="str">
        <f t="shared" si="56"/>
        <v>03/14/202608:54:54</v>
      </c>
      <c r="H3034" s="36" t="s">
        <v>8159</v>
      </c>
      <c r="I3034" s="37">
        <v>46095</v>
      </c>
      <c r="J3034" s="37" t="str">
        <f t="shared" si="57"/>
        <v>WE</v>
      </c>
      <c r="K3034" s="36" t="s">
        <v>8473</v>
      </c>
      <c r="L3034" s="36">
        <f t="shared" si="58"/>
        <v>8</v>
      </c>
      <c r="M3034" s="36" t="s">
        <v>213</v>
      </c>
      <c r="N3034" s="38">
        <f t="shared" si="59"/>
        <v>8.6574074074073915E-3</v>
      </c>
      <c r="O3034" s="39">
        <v>72141</v>
      </c>
      <c r="P3034" s="40">
        <f>VLOOKUP(O3034,'CPT to wRVU'!$A$1:$C$9660,3,FALSE)</f>
        <v>1.48</v>
      </c>
      <c r="Q3034" s="25"/>
      <c r="R3034" s="25"/>
      <c r="S3034" s="25"/>
      <c r="T3034" s="25"/>
    </row>
    <row r="3035" spans="1:20" ht="27" customHeight="1" x14ac:dyDescent="0.2">
      <c r="A3035" s="29" t="s">
        <v>8474</v>
      </c>
      <c r="B3035" s="30" t="s">
        <v>21</v>
      </c>
      <c r="C3035" s="30" t="s">
        <v>28</v>
      </c>
      <c r="D3035" s="30" t="s">
        <v>8159</v>
      </c>
      <c r="E3035" s="30" t="s">
        <v>8475</v>
      </c>
      <c r="F3035" s="30">
        <f t="shared" si="55"/>
        <v>8</v>
      </c>
      <c r="G3035" s="30" t="str">
        <f t="shared" si="56"/>
        <v>03/14/202608:58:08</v>
      </c>
      <c r="H3035" s="30" t="s">
        <v>8159</v>
      </c>
      <c r="I3035" s="31">
        <v>46095</v>
      </c>
      <c r="J3035" s="31" t="str">
        <f t="shared" si="57"/>
        <v>WE</v>
      </c>
      <c r="K3035" s="30" t="s">
        <v>8476</v>
      </c>
      <c r="L3035" s="30">
        <f t="shared" si="58"/>
        <v>8</v>
      </c>
      <c r="M3035" s="30" t="s">
        <v>213</v>
      </c>
      <c r="N3035" s="32">
        <f t="shared" si="59"/>
        <v>3.8657407407407529E-3</v>
      </c>
      <c r="O3035" s="33">
        <v>70450</v>
      </c>
      <c r="P3035" s="34">
        <f>VLOOKUP(O3035,'CPT to wRVU'!$A$1:$C$9660,3,FALSE)</f>
        <v>0.85</v>
      </c>
      <c r="Q3035" s="28"/>
      <c r="R3035" s="28"/>
      <c r="S3035" s="28"/>
      <c r="T3035" s="28"/>
    </row>
    <row r="3036" spans="1:20" ht="27" customHeight="1" x14ac:dyDescent="0.2">
      <c r="A3036" s="35" t="s">
        <v>8477</v>
      </c>
      <c r="B3036" s="36" t="s">
        <v>21</v>
      </c>
      <c r="C3036" s="36" t="s">
        <v>28</v>
      </c>
      <c r="D3036" s="36" t="s">
        <v>8159</v>
      </c>
      <c r="E3036" s="36" t="s">
        <v>8478</v>
      </c>
      <c r="F3036" s="36">
        <f t="shared" si="55"/>
        <v>8</v>
      </c>
      <c r="G3036" s="36" t="str">
        <f t="shared" si="56"/>
        <v>03/14/202609:00:57</v>
      </c>
      <c r="H3036" s="36" t="s">
        <v>8159</v>
      </c>
      <c r="I3036" s="37">
        <v>46095</v>
      </c>
      <c r="J3036" s="37" t="str">
        <f t="shared" si="57"/>
        <v>WE</v>
      </c>
      <c r="K3036" s="36" t="s">
        <v>8479</v>
      </c>
      <c r="L3036" s="36">
        <f t="shared" si="58"/>
        <v>9</v>
      </c>
      <c r="M3036" s="36" t="s">
        <v>213</v>
      </c>
      <c r="N3036" s="38">
        <f t="shared" si="59"/>
        <v>8.4143518518518534E-3</v>
      </c>
      <c r="O3036" s="39">
        <v>70450</v>
      </c>
      <c r="P3036" s="40">
        <f>VLOOKUP(O3036,'CPT to wRVU'!$A$1:$C$9660,3,FALSE)</f>
        <v>0.85</v>
      </c>
      <c r="Q3036" s="25"/>
      <c r="R3036" s="25">
        <f>SUM(P3036:P3050)</f>
        <v>8.7600000000000016</v>
      </c>
      <c r="S3036" s="26">
        <f>(R3036*60)-500</f>
        <v>25.600000000000136</v>
      </c>
      <c r="T3036" s="25"/>
    </row>
    <row r="3037" spans="1:20" ht="27" customHeight="1" x14ac:dyDescent="0.2">
      <c r="A3037" s="29" t="s">
        <v>8480</v>
      </c>
      <c r="B3037" s="30" t="s">
        <v>21</v>
      </c>
      <c r="C3037" s="30" t="s">
        <v>32</v>
      </c>
      <c r="D3037" s="30" t="s">
        <v>8159</v>
      </c>
      <c r="E3037" s="30" t="s">
        <v>8475</v>
      </c>
      <c r="F3037" s="30">
        <f t="shared" si="55"/>
        <v>8</v>
      </c>
      <c r="G3037" s="30" t="str">
        <f t="shared" si="56"/>
        <v>03/14/202609:03:59</v>
      </c>
      <c r="H3037" s="30" t="s">
        <v>8159</v>
      </c>
      <c r="I3037" s="31">
        <v>46095</v>
      </c>
      <c r="J3037" s="31" t="str">
        <f t="shared" si="57"/>
        <v>WE</v>
      </c>
      <c r="K3037" s="30" t="s">
        <v>8481</v>
      </c>
      <c r="L3037" s="30">
        <f t="shared" si="58"/>
        <v>9</v>
      </c>
      <c r="M3037" s="30" t="s">
        <v>213</v>
      </c>
      <c r="N3037" s="32">
        <f t="shared" si="59"/>
        <v>7.9282407407407773E-3</v>
      </c>
      <c r="O3037" s="33">
        <v>72125</v>
      </c>
      <c r="P3037" s="34">
        <f>VLOOKUP(O3037,'CPT to wRVU'!$A$1:$C$9660,3,FALSE)</f>
        <v>1</v>
      </c>
      <c r="Q3037" s="28"/>
      <c r="R3037" s="28"/>
      <c r="S3037" s="28"/>
      <c r="T3037" s="28"/>
    </row>
    <row r="3038" spans="1:20" ht="27" customHeight="1" x14ac:dyDescent="0.2">
      <c r="A3038" s="35" t="s">
        <v>8482</v>
      </c>
      <c r="B3038" s="36" t="s">
        <v>171</v>
      </c>
      <c r="C3038" s="36" t="s">
        <v>1573</v>
      </c>
      <c r="D3038" s="36" t="s">
        <v>8159</v>
      </c>
      <c r="E3038" s="36" t="s">
        <v>8483</v>
      </c>
      <c r="F3038" s="36">
        <f t="shared" si="55"/>
        <v>8</v>
      </c>
      <c r="G3038" s="36" t="str">
        <f t="shared" si="56"/>
        <v>03/14/202609:05:02</v>
      </c>
      <c r="H3038" s="36" t="s">
        <v>8159</v>
      </c>
      <c r="I3038" s="37">
        <v>46095</v>
      </c>
      <c r="J3038" s="37" t="str">
        <f t="shared" si="57"/>
        <v>WE</v>
      </c>
      <c r="K3038" s="36" t="s">
        <v>8484</v>
      </c>
      <c r="L3038" s="36">
        <f t="shared" si="58"/>
        <v>9</v>
      </c>
      <c r="M3038" s="36" t="s">
        <v>213</v>
      </c>
      <c r="N3038" s="38">
        <f t="shared" si="59"/>
        <v>1.1874999999999969E-2</v>
      </c>
      <c r="O3038" s="39">
        <v>76819</v>
      </c>
      <c r="P3038" s="40">
        <f>VLOOKUP(O3038,'CPT to wRVU'!$A$1:$C$9660,3,FALSE)</f>
        <v>0.77</v>
      </c>
      <c r="Q3038" s="25"/>
      <c r="R3038" s="25"/>
      <c r="S3038" s="25"/>
      <c r="T3038" s="25"/>
    </row>
    <row r="3039" spans="1:20" ht="27" customHeight="1" x14ac:dyDescent="0.2">
      <c r="A3039" s="29" t="s">
        <v>8485</v>
      </c>
      <c r="B3039" s="30" t="s">
        <v>171</v>
      </c>
      <c r="C3039" s="30" t="s">
        <v>279</v>
      </c>
      <c r="D3039" s="30" t="s">
        <v>8159</v>
      </c>
      <c r="E3039" s="30" t="s">
        <v>8486</v>
      </c>
      <c r="F3039" s="30">
        <f t="shared" si="55"/>
        <v>9</v>
      </c>
      <c r="G3039" s="30" t="str">
        <f t="shared" si="56"/>
        <v>03/14/202609:07:54</v>
      </c>
      <c r="H3039" s="30" t="s">
        <v>8159</v>
      </c>
      <c r="I3039" s="31">
        <v>46095</v>
      </c>
      <c r="J3039" s="31" t="str">
        <f t="shared" si="57"/>
        <v>WE</v>
      </c>
      <c r="K3039" s="30" t="s">
        <v>8487</v>
      </c>
      <c r="L3039" s="30">
        <f t="shared" si="58"/>
        <v>9</v>
      </c>
      <c r="M3039" s="30" t="s">
        <v>213</v>
      </c>
      <c r="N3039" s="32">
        <f t="shared" si="59"/>
        <v>2.6041666666666852E-3</v>
      </c>
      <c r="O3039" s="33">
        <v>93931</v>
      </c>
      <c r="P3039" s="34">
        <f>VLOOKUP(O3039,'CPT to wRVU'!$A$1:$C$9660,3,FALSE)</f>
        <v>0.5</v>
      </c>
      <c r="Q3039" s="28"/>
      <c r="R3039" s="28"/>
      <c r="S3039" s="28"/>
      <c r="T3039" s="28"/>
    </row>
    <row r="3040" spans="1:20" ht="27" customHeight="1" x14ac:dyDescent="0.2">
      <c r="A3040" s="35" t="s">
        <v>8488</v>
      </c>
      <c r="B3040" s="36" t="s">
        <v>21</v>
      </c>
      <c r="C3040" s="36" t="s">
        <v>22</v>
      </c>
      <c r="D3040" s="36" t="s">
        <v>8159</v>
      </c>
      <c r="E3040" s="36" t="s">
        <v>8489</v>
      </c>
      <c r="F3040" s="36">
        <f t="shared" si="55"/>
        <v>8</v>
      </c>
      <c r="G3040" s="36" t="str">
        <f t="shared" si="56"/>
        <v>03/14/202609:32:38</v>
      </c>
      <c r="H3040" s="36" t="s">
        <v>8159</v>
      </c>
      <c r="I3040" s="37">
        <v>46095</v>
      </c>
      <c r="J3040" s="37" t="str">
        <f t="shared" si="57"/>
        <v>WE</v>
      </c>
      <c r="K3040" s="36" t="s">
        <v>8490</v>
      </c>
      <c r="L3040" s="36">
        <f t="shared" si="58"/>
        <v>9</v>
      </c>
      <c r="M3040" s="36" t="s">
        <v>213</v>
      </c>
      <c r="N3040" s="38">
        <f t="shared" si="59"/>
        <v>5.5474537037037086E-2</v>
      </c>
      <c r="O3040" s="39">
        <v>74177</v>
      </c>
      <c r="P3040" s="40">
        <f>VLOOKUP(O3040,'CPT to wRVU'!$A$1:$C$9660,3,FALSE)</f>
        <v>1.82</v>
      </c>
      <c r="Q3040" s="25"/>
      <c r="R3040" s="25"/>
      <c r="S3040" s="25"/>
      <c r="T3040" s="25"/>
    </row>
    <row r="3041" spans="1:20" ht="27" customHeight="1" x14ac:dyDescent="0.2">
      <c r="A3041" s="29" t="s">
        <v>8491</v>
      </c>
      <c r="B3041" s="30" t="s">
        <v>171</v>
      </c>
      <c r="C3041" s="30" t="s">
        <v>210</v>
      </c>
      <c r="D3041" s="30" t="s">
        <v>8159</v>
      </c>
      <c r="E3041" s="30" t="s">
        <v>8492</v>
      </c>
      <c r="F3041" s="30">
        <f t="shared" si="55"/>
        <v>9</v>
      </c>
      <c r="G3041" s="30" t="str">
        <f t="shared" si="56"/>
        <v>03/14/202609:32:58</v>
      </c>
      <c r="H3041" s="30" t="s">
        <v>8159</v>
      </c>
      <c r="I3041" s="31">
        <v>46095</v>
      </c>
      <c r="J3041" s="31" t="str">
        <f t="shared" si="57"/>
        <v>WE</v>
      </c>
      <c r="K3041" s="30" t="s">
        <v>8493</v>
      </c>
      <c r="L3041" s="30">
        <f t="shared" si="58"/>
        <v>9</v>
      </c>
      <c r="M3041" s="30" t="s">
        <v>213</v>
      </c>
      <c r="N3041" s="32">
        <f t="shared" si="59"/>
        <v>1.982638888888888E-2</v>
      </c>
      <c r="O3041" s="33">
        <v>93971</v>
      </c>
      <c r="P3041" s="34">
        <f>VLOOKUP(O3041,'CPT to wRVU'!$A$1:$C$9660,3,FALSE)</f>
        <v>0.45</v>
      </c>
      <c r="Q3041" s="28"/>
      <c r="R3041" s="28"/>
      <c r="S3041" s="28"/>
      <c r="T3041" s="28"/>
    </row>
    <row r="3042" spans="1:20" ht="27" customHeight="1" x14ac:dyDescent="0.2">
      <c r="A3042" s="35" t="s">
        <v>8494</v>
      </c>
      <c r="B3042" s="36" t="s">
        <v>171</v>
      </c>
      <c r="C3042" s="36" t="s">
        <v>408</v>
      </c>
      <c r="D3042" s="36" t="s">
        <v>8159</v>
      </c>
      <c r="E3042" s="36" t="s">
        <v>8495</v>
      </c>
      <c r="F3042" s="36">
        <f t="shared" si="55"/>
        <v>9</v>
      </c>
      <c r="G3042" s="36" t="str">
        <f t="shared" si="56"/>
        <v>03/14/202609:35:24</v>
      </c>
      <c r="H3042" s="36" t="s">
        <v>8159</v>
      </c>
      <c r="I3042" s="37">
        <v>46095</v>
      </c>
      <c r="J3042" s="37" t="str">
        <f t="shared" si="57"/>
        <v>WE</v>
      </c>
      <c r="K3042" s="36" t="s">
        <v>8496</v>
      </c>
      <c r="L3042" s="36">
        <f t="shared" si="58"/>
        <v>9</v>
      </c>
      <c r="M3042" s="36" t="s">
        <v>213</v>
      </c>
      <c r="N3042" s="38">
        <f t="shared" si="59"/>
        <v>1.1273148148148171E-2</v>
      </c>
      <c r="O3042" s="39">
        <v>76770</v>
      </c>
      <c r="P3042" s="40">
        <f>VLOOKUP(O3042,'CPT to wRVU'!$A$1:$C$9660,3,FALSE)</f>
        <v>0.74</v>
      </c>
      <c r="Q3042" s="25"/>
      <c r="R3042" s="25"/>
      <c r="S3042" s="25"/>
      <c r="T3042" s="25"/>
    </row>
    <row r="3043" spans="1:20" ht="27" customHeight="1" x14ac:dyDescent="0.2">
      <c r="A3043" s="29" t="s">
        <v>8497</v>
      </c>
      <c r="B3043" s="30" t="s">
        <v>171</v>
      </c>
      <c r="C3043" s="30" t="s">
        <v>172</v>
      </c>
      <c r="D3043" s="30" t="s">
        <v>8159</v>
      </c>
      <c r="E3043" s="30" t="s">
        <v>8498</v>
      </c>
      <c r="F3043" s="30">
        <f t="shared" si="55"/>
        <v>9</v>
      </c>
      <c r="G3043" s="30" t="str">
        <f t="shared" si="56"/>
        <v>03/14/202609:36:49</v>
      </c>
      <c r="H3043" s="30" t="s">
        <v>8159</v>
      </c>
      <c r="I3043" s="31">
        <v>46095</v>
      </c>
      <c r="J3043" s="31" t="str">
        <f t="shared" si="57"/>
        <v>WE</v>
      </c>
      <c r="K3043" s="30" t="s">
        <v>8499</v>
      </c>
      <c r="L3043" s="30">
        <f t="shared" si="58"/>
        <v>9</v>
      </c>
      <c r="M3043" s="30" t="s">
        <v>213</v>
      </c>
      <c r="N3043" s="32">
        <f t="shared" si="59"/>
        <v>1.2372685185185195E-2</v>
      </c>
      <c r="O3043" s="33">
        <v>76870</v>
      </c>
      <c r="P3043" s="34">
        <f>VLOOKUP(O3043,'CPT to wRVU'!$A$1:$C$9660,3,FALSE)</f>
        <v>0.64</v>
      </c>
      <c r="Q3043" s="28"/>
      <c r="R3043" s="28"/>
      <c r="S3043" s="28"/>
      <c r="T3043" s="28"/>
    </row>
    <row r="3044" spans="1:20" ht="27" customHeight="1" x14ac:dyDescent="0.2">
      <c r="A3044" s="35" t="s">
        <v>8500</v>
      </c>
      <c r="B3044" s="36" t="s">
        <v>171</v>
      </c>
      <c r="C3044" s="36" t="s">
        <v>404</v>
      </c>
      <c r="D3044" s="36" t="s">
        <v>8159</v>
      </c>
      <c r="E3044" s="36" t="s">
        <v>8501</v>
      </c>
      <c r="F3044" s="36">
        <f t="shared" si="55"/>
        <v>9</v>
      </c>
      <c r="G3044" s="36" t="str">
        <f t="shared" si="56"/>
        <v>03/14/202609:39:12</v>
      </c>
      <c r="H3044" s="36" t="s">
        <v>8159</v>
      </c>
      <c r="I3044" s="37">
        <v>46095</v>
      </c>
      <c r="J3044" s="37" t="str">
        <f t="shared" si="57"/>
        <v>WE</v>
      </c>
      <c r="K3044" s="36" t="s">
        <v>8502</v>
      </c>
      <c r="L3044" s="36">
        <f t="shared" si="58"/>
        <v>9</v>
      </c>
      <c r="M3044" s="36" t="s">
        <v>213</v>
      </c>
      <c r="N3044" s="38">
        <f t="shared" si="59"/>
        <v>2.3981481481481437E-2</v>
      </c>
      <c r="O3044" s="39">
        <v>93880</v>
      </c>
      <c r="P3044" s="40">
        <f>VLOOKUP(O3044,'CPT to wRVU'!$A$1:$C$9660,3,FALSE)</f>
        <v>0.8</v>
      </c>
      <c r="Q3044" s="25"/>
      <c r="R3044" s="25"/>
      <c r="S3044" s="25"/>
      <c r="T3044" s="25"/>
    </row>
    <row r="3045" spans="1:20" ht="27" customHeight="1" x14ac:dyDescent="0.2">
      <c r="A3045" s="29" t="s">
        <v>8503</v>
      </c>
      <c r="B3045" s="30" t="s">
        <v>40</v>
      </c>
      <c r="C3045" s="30" t="s">
        <v>61</v>
      </c>
      <c r="D3045" s="30" t="s">
        <v>8159</v>
      </c>
      <c r="E3045" s="30" t="s">
        <v>8504</v>
      </c>
      <c r="F3045" s="30">
        <f t="shared" si="55"/>
        <v>7</v>
      </c>
      <c r="G3045" s="30" t="str">
        <f t="shared" si="56"/>
        <v>03/14/202609:40:05</v>
      </c>
      <c r="H3045" s="30" t="s">
        <v>8159</v>
      </c>
      <c r="I3045" s="31">
        <v>46095</v>
      </c>
      <c r="J3045" s="31" t="str">
        <f t="shared" si="57"/>
        <v>WE</v>
      </c>
      <c r="K3045" s="30" t="s">
        <v>2531</v>
      </c>
      <c r="L3045" s="30">
        <f t="shared" si="58"/>
        <v>9</v>
      </c>
      <c r="M3045" s="30" t="s">
        <v>213</v>
      </c>
      <c r="N3045" s="32">
        <f t="shared" si="59"/>
        <v>8.0520833333333319E-2</v>
      </c>
      <c r="O3045" s="33">
        <v>71045</v>
      </c>
      <c r="P3045" s="34">
        <f>VLOOKUP(O3045,'CPT to wRVU'!$A$1:$C$9660,3,FALSE)</f>
        <v>0.18</v>
      </c>
      <c r="Q3045" s="28"/>
      <c r="R3045" s="28"/>
      <c r="S3045" s="28"/>
      <c r="T3045" s="28"/>
    </row>
    <row r="3046" spans="1:20" ht="16.5" customHeight="1" x14ac:dyDescent="0.2">
      <c r="A3046" s="35" t="s">
        <v>8505</v>
      </c>
      <c r="B3046" s="36" t="s">
        <v>40</v>
      </c>
      <c r="C3046" s="36" t="s">
        <v>61</v>
      </c>
      <c r="D3046" s="36" t="s">
        <v>8159</v>
      </c>
      <c r="E3046" s="36" t="s">
        <v>8506</v>
      </c>
      <c r="F3046" s="36">
        <f t="shared" si="55"/>
        <v>8</v>
      </c>
      <c r="G3046" s="36" t="str">
        <f t="shared" si="56"/>
        <v>03/14/202609:41:42</v>
      </c>
      <c r="H3046" s="36" t="s">
        <v>8159</v>
      </c>
      <c r="I3046" s="37">
        <v>46095</v>
      </c>
      <c r="J3046" s="37" t="str">
        <f t="shared" si="57"/>
        <v>WE</v>
      </c>
      <c r="K3046" s="36" t="s">
        <v>8507</v>
      </c>
      <c r="L3046" s="36">
        <f t="shared" si="58"/>
        <v>9</v>
      </c>
      <c r="M3046" s="36" t="s">
        <v>213</v>
      </c>
      <c r="N3046" s="38">
        <f t="shared" si="59"/>
        <v>3.038194444444442E-2</v>
      </c>
      <c r="O3046" s="39">
        <v>71045</v>
      </c>
      <c r="P3046" s="40">
        <f>VLOOKUP(O3046,'CPT to wRVU'!$A$1:$C$9660,3,FALSE)</f>
        <v>0.18</v>
      </c>
      <c r="Q3046" s="25"/>
      <c r="R3046" s="25"/>
      <c r="S3046" s="25"/>
      <c r="T3046" s="25"/>
    </row>
    <row r="3047" spans="1:20" ht="27" customHeight="1" x14ac:dyDescent="0.2">
      <c r="A3047" s="29" t="s">
        <v>8508</v>
      </c>
      <c r="B3047" s="30" t="s">
        <v>40</v>
      </c>
      <c r="C3047" s="30" t="s">
        <v>41</v>
      </c>
      <c r="D3047" s="30" t="s">
        <v>8159</v>
      </c>
      <c r="E3047" s="30" t="s">
        <v>8509</v>
      </c>
      <c r="F3047" s="30">
        <f t="shared" si="55"/>
        <v>8</v>
      </c>
      <c r="G3047" s="30" t="str">
        <f t="shared" si="56"/>
        <v>03/14/202609:42:13</v>
      </c>
      <c r="H3047" s="30" t="s">
        <v>8159</v>
      </c>
      <c r="I3047" s="31">
        <v>46095</v>
      </c>
      <c r="J3047" s="31" t="str">
        <f t="shared" si="57"/>
        <v>WE</v>
      </c>
      <c r="K3047" s="30" t="s">
        <v>8510</v>
      </c>
      <c r="L3047" s="30">
        <f t="shared" si="58"/>
        <v>9</v>
      </c>
      <c r="M3047" s="30" t="s">
        <v>213</v>
      </c>
      <c r="N3047" s="32">
        <f t="shared" si="59"/>
        <v>3.5081018518518525E-2</v>
      </c>
      <c r="O3047" s="33">
        <v>71046</v>
      </c>
      <c r="P3047" s="34">
        <f>VLOOKUP(O3047,'CPT to wRVU'!$A$1:$C$9660,3,FALSE)</f>
        <v>0.22</v>
      </c>
      <c r="Q3047" s="28"/>
      <c r="R3047" s="28"/>
      <c r="S3047" s="28"/>
      <c r="T3047" s="28"/>
    </row>
    <row r="3048" spans="1:20" ht="27" customHeight="1" x14ac:dyDescent="0.2">
      <c r="A3048" s="35" t="s">
        <v>8511</v>
      </c>
      <c r="B3048" s="36" t="s">
        <v>40</v>
      </c>
      <c r="C3048" s="36" t="s">
        <v>41</v>
      </c>
      <c r="D3048" s="36" t="s">
        <v>8159</v>
      </c>
      <c r="E3048" s="36" t="s">
        <v>8512</v>
      </c>
      <c r="F3048" s="36">
        <f t="shared" si="55"/>
        <v>8</v>
      </c>
      <c r="G3048" s="36" t="str">
        <f t="shared" si="56"/>
        <v>03/14/202609:44:03</v>
      </c>
      <c r="H3048" s="36" t="s">
        <v>8159</v>
      </c>
      <c r="I3048" s="37">
        <v>46095</v>
      </c>
      <c r="J3048" s="37" t="str">
        <f t="shared" si="57"/>
        <v>WE</v>
      </c>
      <c r="K3048" s="36" t="s">
        <v>8513</v>
      </c>
      <c r="L3048" s="36">
        <f t="shared" si="58"/>
        <v>9</v>
      </c>
      <c r="M3048" s="36" t="s">
        <v>213</v>
      </c>
      <c r="N3048" s="38">
        <f t="shared" si="59"/>
        <v>4.9421296296296324E-2</v>
      </c>
      <c r="O3048" s="39">
        <v>71046</v>
      </c>
      <c r="P3048" s="40">
        <f>VLOOKUP(O3048,'CPT to wRVU'!$A$1:$C$9660,3,FALSE)</f>
        <v>0.22</v>
      </c>
      <c r="Q3048" s="25"/>
      <c r="R3048" s="25"/>
      <c r="S3048" s="25"/>
      <c r="T3048" s="25"/>
    </row>
    <row r="3049" spans="1:20" ht="27" customHeight="1" x14ac:dyDescent="0.2">
      <c r="A3049" s="29" t="s">
        <v>8514</v>
      </c>
      <c r="B3049" s="30" t="s">
        <v>40</v>
      </c>
      <c r="C3049" s="30" t="s">
        <v>68</v>
      </c>
      <c r="D3049" s="30" t="s">
        <v>8159</v>
      </c>
      <c r="E3049" s="30" t="s">
        <v>8512</v>
      </c>
      <c r="F3049" s="30">
        <f t="shared" si="55"/>
        <v>8</v>
      </c>
      <c r="G3049" s="30" t="str">
        <f t="shared" si="56"/>
        <v>03/14/202609:46:07</v>
      </c>
      <c r="H3049" s="30" t="s">
        <v>8159</v>
      </c>
      <c r="I3049" s="31">
        <v>46095</v>
      </c>
      <c r="J3049" s="31" t="str">
        <f t="shared" si="57"/>
        <v>WE</v>
      </c>
      <c r="K3049" s="30" t="s">
        <v>8515</v>
      </c>
      <c r="L3049" s="30">
        <f t="shared" si="58"/>
        <v>9</v>
      </c>
      <c r="M3049" s="30" t="s">
        <v>213</v>
      </c>
      <c r="N3049" s="32">
        <f t="shared" si="59"/>
        <v>5.0856481481481475E-2</v>
      </c>
      <c r="O3049" s="33">
        <v>72170</v>
      </c>
      <c r="P3049" s="34">
        <f>VLOOKUP(O3049,'CPT to wRVU'!$A$1:$C$9660,3,FALSE)</f>
        <v>0.17</v>
      </c>
      <c r="Q3049" s="28"/>
      <c r="R3049" s="28"/>
      <c r="S3049" s="28"/>
      <c r="T3049" s="28"/>
    </row>
    <row r="3050" spans="1:20" ht="27" customHeight="1" x14ac:dyDescent="0.2">
      <c r="A3050" s="35" t="s">
        <v>8516</v>
      </c>
      <c r="B3050" s="36" t="s">
        <v>40</v>
      </c>
      <c r="C3050" s="36" t="s">
        <v>41</v>
      </c>
      <c r="D3050" s="36" t="s">
        <v>8159</v>
      </c>
      <c r="E3050" s="36" t="s">
        <v>8517</v>
      </c>
      <c r="F3050" s="36">
        <f t="shared" si="55"/>
        <v>7</v>
      </c>
      <c r="G3050" s="36" t="str">
        <f t="shared" si="56"/>
        <v>03/14/202609:59:29</v>
      </c>
      <c r="H3050" s="36" t="s">
        <v>8159</v>
      </c>
      <c r="I3050" s="37">
        <v>46095</v>
      </c>
      <c r="J3050" s="37" t="str">
        <f t="shared" si="57"/>
        <v>WE</v>
      </c>
      <c r="K3050" s="36" t="s">
        <v>8518</v>
      </c>
      <c r="L3050" s="36">
        <f t="shared" si="58"/>
        <v>9</v>
      </c>
      <c r="M3050" s="36" t="s">
        <v>213</v>
      </c>
      <c r="N3050" s="38">
        <f t="shared" si="59"/>
        <v>9.9247685185185175E-2</v>
      </c>
      <c r="O3050" s="39">
        <v>71046</v>
      </c>
      <c r="P3050" s="40">
        <f>VLOOKUP(O3050,'CPT to wRVU'!$A$1:$C$9660,3,FALSE)</f>
        <v>0.22</v>
      </c>
      <c r="Q3050" s="25"/>
      <c r="R3050" s="25"/>
      <c r="S3050" s="25"/>
      <c r="T3050" s="25"/>
    </row>
    <row r="3051" spans="1:20" ht="27" customHeight="1" x14ac:dyDescent="0.2">
      <c r="A3051" s="29" t="s">
        <v>8519</v>
      </c>
      <c r="B3051" s="30" t="s">
        <v>40</v>
      </c>
      <c r="C3051" s="30" t="s">
        <v>61</v>
      </c>
      <c r="D3051" s="30" t="s">
        <v>8159</v>
      </c>
      <c r="E3051" s="30" t="s">
        <v>8520</v>
      </c>
      <c r="F3051" s="30">
        <f t="shared" si="55"/>
        <v>2</v>
      </c>
      <c r="G3051" s="30" t="str">
        <f t="shared" si="56"/>
        <v>03/14/202610:00:05</v>
      </c>
      <c r="H3051" s="30" t="s">
        <v>8159</v>
      </c>
      <c r="I3051" s="31">
        <v>46095</v>
      </c>
      <c r="J3051" s="31" t="str">
        <f t="shared" si="57"/>
        <v>WE</v>
      </c>
      <c r="K3051" s="30" t="s">
        <v>8521</v>
      </c>
      <c r="L3051" s="30">
        <f t="shared" si="58"/>
        <v>10</v>
      </c>
      <c r="M3051" s="30" t="s">
        <v>213</v>
      </c>
      <c r="N3051" s="32">
        <f t="shared" si="59"/>
        <v>0.31392361111111111</v>
      </c>
      <c r="O3051" s="33">
        <v>71045</v>
      </c>
      <c r="P3051" s="34">
        <f>VLOOKUP(O3051,'CPT to wRVU'!$A$1:$C$9660,3,FALSE)</f>
        <v>0.18</v>
      </c>
      <c r="Q3051" s="28"/>
      <c r="R3051" s="28">
        <f>SUM(P3051:P3075)</f>
        <v>11.749999999999998</v>
      </c>
      <c r="S3051" s="41">
        <f>(R3051*60)-500</f>
        <v>204.99999999999989</v>
      </c>
      <c r="T3051" s="28"/>
    </row>
    <row r="3052" spans="1:20" ht="27" customHeight="1" x14ac:dyDescent="0.2">
      <c r="A3052" s="35" t="s">
        <v>8522</v>
      </c>
      <c r="B3052" s="36" t="s">
        <v>40</v>
      </c>
      <c r="C3052" s="36" t="s">
        <v>110</v>
      </c>
      <c r="D3052" s="36" t="s">
        <v>8159</v>
      </c>
      <c r="E3052" s="36" t="s">
        <v>8523</v>
      </c>
      <c r="F3052" s="36">
        <f t="shared" si="55"/>
        <v>2</v>
      </c>
      <c r="G3052" s="36" t="str">
        <f t="shared" si="56"/>
        <v>03/14/202610:01:51</v>
      </c>
      <c r="H3052" s="36" t="s">
        <v>8159</v>
      </c>
      <c r="I3052" s="37">
        <v>46095</v>
      </c>
      <c r="J3052" s="37" t="str">
        <f t="shared" si="57"/>
        <v>WE</v>
      </c>
      <c r="K3052" s="36" t="s">
        <v>8524</v>
      </c>
      <c r="L3052" s="36">
        <f t="shared" si="58"/>
        <v>10</v>
      </c>
      <c r="M3052" s="36" t="s">
        <v>213</v>
      </c>
      <c r="N3052" s="38">
        <f t="shared" si="59"/>
        <v>0.31482638888888892</v>
      </c>
      <c r="O3052" s="39">
        <v>74018</v>
      </c>
      <c r="P3052" s="40">
        <f>VLOOKUP(O3052,'CPT to wRVU'!$A$1:$C$9660,3,FALSE)</f>
        <v>0.18</v>
      </c>
      <c r="Q3052" s="25"/>
      <c r="R3052" s="25"/>
      <c r="S3052" s="25"/>
      <c r="T3052" s="25"/>
    </row>
    <row r="3053" spans="1:20" ht="27" customHeight="1" x14ac:dyDescent="0.2">
      <c r="A3053" s="29" t="s">
        <v>8525</v>
      </c>
      <c r="B3053" s="30" t="s">
        <v>40</v>
      </c>
      <c r="C3053" s="30" t="s">
        <v>110</v>
      </c>
      <c r="D3053" s="30" t="s">
        <v>8159</v>
      </c>
      <c r="E3053" s="30" t="s">
        <v>8526</v>
      </c>
      <c r="F3053" s="30">
        <f t="shared" si="55"/>
        <v>2</v>
      </c>
      <c r="G3053" s="30" t="str">
        <f t="shared" si="56"/>
        <v>03/14/202610:03:14</v>
      </c>
      <c r="H3053" s="30" t="s">
        <v>8159</v>
      </c>
      <c r="I3053" s="31">
        <v>46095</v>
      </c>
      <c r="J3053" s="31" t="str">
        <f t="shared" si="57"/>
        <v>WE</v>
      </c>
      <c r="K3053" s="30" t="s">
        <v>8527</v>
      </c>
      <c r="L3053" s="30">
        <f t="shared" si="58"/>
        <v>10</v>
      </c>
      <c r="M3053" s="30" t="s">
        <v>213</v>
      </c>
      <c r="N3053" s="32">
        <f t="shared" si="59"/>
        <v>0.29767361111111112</v>
      </c>
      <c r="O3053" s="33">
        <v>74018</v>
      </c>
      <c r="P3053" s="34">
        <f>VLOOKUP(O3053,'CPT to wRVU'!$A$1:$C$9660,3,FALSE)</f>
        <v>0.18</v>
      </c>
      <c r="Q3053" s="28"/>
      <c r="R3053" s="28"/>
      <c r="S3053" s="28"/>
      <c r="T3053" s="28"/>
    </row>
    <row r="3054" spans="1:20" ht="27" customHeight="1" x14ac:dyDescent="0.2">
      <c r="A3054" s="35" t="s">
        <v>8528</v>
      </c>
      <c r="B3054" s="36" t="s">
        <v>163</v>
      </c>
      <c r="C3054" s="36" t="s">
        <v>222</v>
      </c>
      <c r="D3054" s="36" t="s">
        <v>8159</v>
      </c>
      <c r="E3054" s="36" t="s">
        <v>8529</v>
      </c>
      <c r="F3054" s="36">
        <f t="shared" si="55"/>
        <v>9</v>
      </c>
      <c r="G3054" s="36" t="str">
        <f t="shared" si="56"/>
        <v>03/14/202610:07:16</v>
      </c>
      <c r="H3054" s="36" t="s">
        <v>8159</v>
      </c>
      <c r="I3054" s="37">
        <v>46095</v>
      </c>
      <c r="J3054" s="37" t="str">
        <f t="shared" si="57"/>
        <v>WE</v>
      </c>
      <c r="K3054" s="36" t="s">
        <v>8530</v>
      </c>
      <c r="L3054" s="36">
        <f t="shared" si="58"/>
        <v>10</v>
      </c>
      <c r="M3054" s="36" t="s">
        <v>213</v>
      </c>
      <c r="N3054" s="38">
        <f t="shared" si="59"/>
        <v>5.8912037037037179E-3</v>
      </c>
      <c r="O3054" s="39">
        <v>70551</v>
      </c>
      <c r="P3054" s="40">
        <f>VLOOKUP(O3054,'CPT to wRVU'!$A$1:$C$9660,3,FALSE)</f>
        <v>1.48</v>
      </c>
      <c r="Q3054" s="25"/>
      <c r="R3054" s="25"/>
      <c r="S3054" s="25"/>
      <c r="T3054" s="25"/>
    </row>
    <row r="3055" spans="1:20" ht="16.5" customHeight="1" x14ac:dyDescent="0.2">
      <c r="A3055" s="29" t="s">
        <v>8531</v>
      </c>
      <c r="B3055" s="30" t="s">
        <v>40</v>
      </c>
      <c r="C3055" s="30" t="s">
        <v>732</v>
      </c>
      <c r="D3055" s="30" t="s">
        <v>8159</v>
      </c>
      <c r="E3055" s="30" t="s">
        <v>8532</v>
      </c>
      <c r="F3055" s="30">
        <f t="shared" si="55"/>
        <v>3</v>
      </c>
      <c r="G3055" s="30" t="str">
        <f t="shared" si="56"/>
        <v>03/14/202610:08:36</v>
      </c>
      <c r="H3055" s="30" t="s">
        <v>8159</v>
      </c>
      <c r="I3055" s="31">
        <v>46095</v>
      </c>
      <c r="J3055" s="31" t="str">
        <f t="shared" si="57"/>
        <v>WE</v>
      </c>
      <c r="K3055" s="30" t="s">
        <v>8533</v>
      </c>
      <c r="L3055" s="30">
        <f t="shared" si="58"/>
        <v>10</v>
      </c>
      <c r="M3055" s="30" t="s">
        <v>213</v>
      </c>
      <c r="N3055" s="32">
        <f t="shared" si="59"/>
        <v>0.27917824074074071</v>
      </c>
      <c r="O3055" s="33">
        <v>73502</v>
      </c>
      <c r="P3055" s="34">
        <f>VLOOKUP(O3055,'CPT to wRVU'!$A$1:$C$9660,3,FALSE)</f>
        <v>0.22</v>
      </c>
      <c r="Q3055" s="28"/>
      <c r="R3055" s="28"/>
      <c r="S3055" s="28"/>
      <c r="T3055" s="28"/>
    </row>
    <row r="3056" spans="1:20" ht="27" customHeight="1" x14ac:dyDescent="0.2">
      <c r="A3056" s="35" t="s">
        <v>8534</v>
      </c>
      <c r="B3056" s="36" t="s">
        <v>40</v>
      </c>
      <c r="C3056" s="36" t="s">
        <v>110</v>
      </c>
      <c r="D3056" s="36" t="s">
        <v>8159</v>
      </c>
      <c r="E3056" s="36" t="s">
        <v>8535</v>
      </c>
      <c r="F3056" s="36">
        <f t="shared" si="55"/>
        <v>3</v>
      </c>
      <c r="G3056" s="36" t="str">
        <f t="shared" si="56"/>
        <v>03/14/202610:09:30</v>
      </c>
      <c r="H3056" s="36" t="s">
        <v>8159</v>
      </c>
      <c r="I3056" s="37">
        <v>46095</v>
      </c>
      <c r="J3056" s="37" t="str">
        <f t="shared" si="57"/>
        <v>WE</v>
      </c>
      <c r="K3056" s="36" t="s">
        <v>8536</v>
      </c>
      <c r="L3056" s="36">
        <f t="shared" si="58"/>
        <v>10</v>
      </c>
      <c r="M3056" s="36" t="s">
        <v>213</v>
      </c>
      <c r="N3056" s="38">
        <f t="shared" si="59"/>
        <v>0.26165509259259256</v>
      </c>
      <c r="O3056" s="39">
        <v>74018</v>
      </c>
      <c r="P3056" s="40">
        <f>VLOOKUP(O3056,'CPT to wRVU'!$A$1:$C$9660,3,FALSE)</f>
        <v>0.18</v>
      </c>
      <c r="Q3056" s="25"/>
      <c r="R3056" s="25"/>
      <c r="S3056" s="25"/>
      <c r="T3056" s="25"/>
    </row>
    <row r="3057" spans="1:20" ht="27" customHeight="1" x14ac:dyDescent="0.2">
      <c r="A3057" s="29" t="s">
        <v>8537</v>
      </c>
      <c r="B3057" s="30" t="s">
        <v>40</v>
      </c>
      <c r="C3057" s="30" t="s">
        <v>206</v>
      </c>
      <c r="D3057" s="30" t="s">
        <v>8159</v>
      </c>
      <c r="E3057" s="30" t="s">
        <v>8538</v>
      </c>
      <c r="F3057" s="30">
        <f t="shared" si="55"/>
        <v>6</v>
      </c>
      <c r="G3057" s="30" t="str">
        <f t="shared" si="56"/>
        <v>03/14/202610:11:37</v>
      </c>
      <c r="H3057" s="30" t="s">
        <v>8159</v>
      </c>
      <c r="I3057" s="31">
        <v>46095</v>
      </c>
      <c r="J3057" s="31" t="str">
        <f t="shared" si="57"/>
        <v>WE</v>
      </c>
      <c r="K3057" s="30" t="s">
        <v>8539</v>
      </c>
      <c r="L3057" s="30">
        <f t="shared" si="58"/>
        <v>10</v>
      </c>
      <c r="M3057" s="30" t="s">
        <v>213</v>
      </c>
      <c r="N3057" s="32">
        <f t="shared" si="59"/>
        <v>0.13453703703703707</v>
      </c>
      <c r="O3057" s="33">
        <v>73590</v>
      </c>
      <c r="P3057" s="34">
        <f>VLOOKUP(O3057,'CPT to wRVU'!$A$1:$C$9660,3,FALSE)</f>
        <v>0.16</v>
      </c>
      <c r="Q3057" s="28"/>
      <c r="R3057" s="28"/>
      <c r="S3057" s="28"/>
      <c r="T3057" s="28"/>
    </row>
    <row r="3058" spans="1:20" ht="27" customHeight="1" x14ac:dyDescent="0.2">
      <c r="A3058" s="35" t="s">
        <v>8540</v>
      </c>
      <c r="B3058" s="36" t="s">
        <v>171</v>
      </c>
      <c r="C3058" s="36" t="s">
        <v>404</v>
      </c>
      <c r="D3058" s="36" t="s">
        <v>8159</v>
      </c>
      <c r="E3058" s="36" t="s">
        <v>8541</v>
      </c>
      <c r="F3058" s="36">
        <f t="shared" si="55"/>
        <v>9</v>
      </c>
      <c r="G3058" s="36" t="str">
        <f t="shared" si="56"/>
        <v>03/14/202610:13:11</v>
      </c>
      <c r="H3058" s="36" t="s">
        <v>8159</v>
      </c>
      <c r="I3058" s="37">
        <v>46095</v>
      </c>
      <c r="J3058" s="37" t="str">
        <f t="shared" si="57"/>
        <v>WE</v>
      </c>
      <c r="K3058" s="36" t="s">
        <v>8542</v>
      </c>
      <c r="L3058" s="36">
        <f t="shared" si="58"/>
        <v>10</v>
      </c>
      <c r="M3058" s="36" t="s">
        <v>213</v>
      </c>
      <c r="N3058" s="38">
        <f t="shared" si="59"/>
        <v>4.731481481481481E-2</v>
      </c>
      <c r="O3058" s="39">
        <v>93880</v>
      </c>
      <c r="P3058" s="40">
        <f>VLOOKUP(O3058,'CPT to wRVU'!$A$1:$C$9660,3,FALSE)</f>
        <v>0.8</v>
      </c>
      <c r="Q3058" s="25"/>
      <c r="R3058" s="25"/>
      <c r="S3058" s="25"/>
      <c r="T3058" s="25"/>
    </row>
    <row r="3059" spans="1:20" ht="27" customHeight="1" x14ac:dyDescent="0.2">
      <c r="A3059" s="29" t="s">
        <v>8543</v>
      </c>
      <c r="B3059" s="30" t="s">
        <v>40</v>
      </c>
      <c r="C3059" s="30" t="s">
        <v>110</v>
      </c>
      <c r="D3059" s="30" t="s">
        <v>8159</v>
      </c>
      <c r="E3059" s="30" t="s">
        <v>8544</v>
      </c>
      <c r="F3059" s="30">
        <f t="shared" si="55"/>
        <v>7</v>
      </c>
      <c r="G3059" s="30" t="str">
        <f t="shared" si="56"/>
        <v>03/14/202610:14:06</v>
      </c>
      <c r="H3059" s="30" t="s">
        <v>8159</v>
      </c>
      <c r="I3059" s="31">
        <v>46095</v>
      </c>
      <c r="J3059" s="31" t="str">
        <f t="shared" si="57"/>
        <v>WE</v>
      </c>
      <c r="K3059" s="30" t="s">
        <v>8545</v>
      </c>
      <c r="L3059" s="30">
        <f t="shared" si="58"/>
        <v>10</v>
      </c>
      <c r="M3059" s="30" t="s">
        <v>213</v>
      </c>
      <c r="N3059" s="32">
        <f t="shared" si="59"/>
        <v>0.12964120370370369</v>
      </c>
      <c r="O3059" s="33">
        <v>74018</v>
      </c>
      <c r="P3059" s="34">
        <f>VLOOKUP(O3059,'CPT to wRVU'!$A$1:$C$9660,3,FALSE)</f>
        <v>0.18</v>
      </c>
      <c r="Q3059" s="28"/>
      <c r="R3059" s="28"/>
      <c r="S3059" s="28"/>
      <c r="T3059" s="28"/>
    </row>
    <row r="3060" spans="1:20" ht="27" customHeight="1" x14ac:dyDescent="0.2">
      <c r="A3060" s="35" t="s">
        <v>8546</v>
      </c>
      <c r="B3060" s="36" t="s">
        <v>40</v>
      </c>
      <c r="C3060" s="36" t="s">
        <v>41</v>
      </c>
      <c r="D3060" s="36" t="s">
        <v>8159</v>
      </c>
      <c r="E3060" s="36" t="s">
        <v>8547</v>
      </c>
      <c r="F3060" s="36">
        <f t="shared" si="55"/>
        <v>7</v>
      </c>
      <c r="G3060" s="36" t="str">
        <f t="shared" si="56"/>
        <v>03/14/202610:17:50</v>
      </c>
      <c r="H3060" s="36" t="s">
        <v>8159</v>
      </c>
      <c r="I3060" s="37">
        <v>46095</v>
      </c>
      <c r="J3060" s="37" t="str">
        <f t="shared" si="57"/>
        <v>WE</v>
      </c>
      <c r="K3060" s="36" t="s">
        <v>8548</v>
      </c>
      <c r="L3060" s="36">
        <f t="shared" si="58"/>
        <v>10</v>
      </c>
      <c r="M3060" s="36" t="s">
        <v>213</v>
      </c>
      <c r="N3060" s="38">
        <f t="shared" si="59"/>
        <v>9.9351851851851858E-2</v>
      </c>
      <c r="O3060" s="39">
        <v>71046</v>
      </c>
      <c r="P3060" s="40">
        <f>VLOOKUP(O3060,'CPT to wRVU'!$A$1:$C$9660,3,FALSE)</f>
        <v>0.22</v>
      </c>
      <c r="Q3060" s="25"/>
      <c r="R3060" s="25"/>
      <c r="S3060" s="25"/>
      <c r="T3060" s="25"/>
    </row>
    <row r="3061" spans="1:20" ht="16.5" customHeight="1" x14ac:dyDescent="0.2">
      <c r="A3061" s="29" t="s">
        <v>8549</v>
      </c>
      <c r="B3061" s="30" t="s">
        <v>40</v>
      </c>
      <c r="C3061" s="30" t="s">
        <v>110</v>
      </c>
      <c r="D3061" s="30" t="s">
        <v>8159</v>
      </c>
      <c r="E3061" s="30" t="s">
        <v>8550</v>
      </c>
      <c r="F3061" s="30">
        <f t="shared" si="55"/>
        <v>7</v>
      </c>
      <c r="G3061" s="30" t="str">
        <f t="shared" si="56"/>
        <v>03/14/202610:20:09</v>
      </c>
      <c r="H3061" s="30" t="s">
        <v>8159</v>
      </c>
      <c r="I3061" s="31">
        <v>46095</v>
      </c>
      <c r="J3061" s="31" t="str">
        <f t="shared" si="57"/>
        <v>WE</v>
      </c>
      <c r="K3061" s="30" t="s">
        <v>8551</v>
      </c>
      <c r="L3061" s="30">
        <f t="shared" si="58"/>
        <v>10</v>
      </c>
      <c r="M3061" s="30" t="s">
        <v>213</v>
      </c>
      <c r="N3061" s="32">
        <f t="shared" si="59"/>
        <v>0.11688657407407405</v>
      </c>
      <c r="O3061" s="33">
        <v>74018</v>
      </c>
      <c r="P3061" s="34">
        <f>VLOOKUP(O3061,'CPT to wRVU'!$A$1:$C$9660,3,FALSE)</f>
        <v>0.18</v>
      </c>
      <c r="Q3061" s="28"/>
      <c r="R3061" s="28"/>
      <c r="S3061" s="28"/>
      <c r="T3061" s="28"/>
    </row>
    <row r="3062" spans="1:20" ht="27" customHeight="1" x14ac:dyDescent="0.2">
      <c r="A3062" s="35" t="s">
        <v>8552</v>
      </c>
      <c r="B3062" s="36" t="s">
        <v>40</v>
      </c>
      <c r="C3062" s="36" t="s">
        <v>61</v>
      </c>
      <c r="D3062" s="36" t="s">
        <v>8159</v>
      </c>
      <c r="E3062" s="36" t="s">
        <v>8553</v>
      </c>
      <c r="F3062" s="36">
        <f t="shared" ref="F3062:F3316" si="60">HOUR(E3062)</f>
        <v>8</v>
      </c>
      <c r="G3062" s="36" t="str">
        <f t="shared" ref="G3062:G3316" si="61">H3062&amp;K3062</f>
        <v>03/14/202610:20:48</v>
      </c>
      <c r="H3062" s="36" t="s">
        <v>8159</v>
      </c>
      <c r="I3062" s="37">
        <v>46095</v>
      </c>
      <c r="J3062" s="37" t="str">
        <f t="shared" ref="J3062:J3316" si="62">IF(OR(WEEKDAY(I3062)=1,WEEKDAY(I3062)=7),"WE","WD")</f>
        <v>WE</v>
      </c>
      <c r="K3062" s="36" t="s">
        <v>8554</v>
      </c>
      <c r="L3062" s="36">
        <f t="shared" ref="L3062:L3316" si="63">HOUR(K3062)</f>
        <v>10</v>
      </c>
      <c r="M3062" s="36" t="s">
        <v>213</v>
      </c>
      <c r="N3062" s="38">
        <f t="shared" ref="N3062:N3316" si="64">K3062-E3062 +INT(H3062-D3062)</f>
        <v>9.3819444444444455E-2</v>
      </c>
      <c r="O3062" s="39">
        <v>71045</v>
      </c>
      <c r="P3062" s="40">
        <f>VLOOKUP(O3062,'CPT to wRVU'!$A$1:$C$9660,3,FALSE)</f>
        <v>0.18</v>
      </c>
      <c r="Q3062" s="25"/>
      <c r="R3062" s="25"/>
      <c r="S3062" s="25"/>
      <c r="T3062" s="25"/>
    </row>
    <row r="3063" spans="1:20" ht="27" customHeight="1" x14ac:dyDescent="0.2">
      <c r="A3063" s="29" t="s">
        <v>8555</v>
      </c>
      <c r="B3063" s="30" t="s">
        <v>40</v>
      </c>
      <c r="C3063" s="30" t="s">
        <v>61</v>
      </c>
      <c r="D3063" s="30" t="s">
        <v>8159</v>
      </c>
      <c r="E3063" s="30" t="s">
        <v>8556</v>
      </c>
      <c r="F3063" s="30">
        <f t="shared" si="60"/>
        <v>8</v>
      </c>
      <c r="G3063" s="30" t="str">
        <f t="shared" si="61"/>
        <v>03/14/202610:21:50</v>
      </c>
      <c r="H3063" s="30" t="s">
        <v>8159</v>
      </c>
      <c r="I3063" s="31">
        <v>46095</v>
      </c>
      <c r="J3063" s="31" t="str">
        <f t="shared" si="62"/>
        <v>WE</v>
      </c>
      <c r="K3063" s="30" t="s">
        <v>8557</v>
      </c>
      <c r="L3063" s="30">
        <f t="shared" si="63"/>
        <v>10</v>
      </c>
      <c r="M3063" s="30" t="s">
        <v>213</v>
      </c>
      <c r="N3063" s="32">
        <f t="shared" si="64"/>
        <v>9.4918981481481479E-2</v>
      </c>
      <c r="O3063" s="33">
        <v>71045</v>
      </c>
      <c r="P3063" s="34">
        <f>VLOOKUP(O3063,'CPT to wRVU'!$A$1:$C$9660,3,FALSE)</f>
        <v>0.18</v>
      </c>
      <c r="Q3063" s="28"/>
      <c r="R3063" s="28"/>
      <c r="S3063" s="28"/>
      <c r="T3063" s="28"/>
    </row>
    <row r="3064" spans="1:20" ht="27" customHeight="1" x14ac:dyDescent="0.2">
      <c r="A3064" s="35" t="s">
        <v>8558</v>
      </c>
      <c r="B3064" s="36" t="s">
        <v>40</v>
      </c>
      <c r="C3064" s="36" t="s">
        <v>41</v>
      </c>
      <c r="D3064" s="36" t="s">
        <v>8159</v>
      </c>
      <c r="E3064" s="36" t="s">
        <v>8559</v>
      </c>
      <c r="F3064" s="36">
        <f t="shared" si="60"/>
        <v>8</v>
      </c>
      <c r="G3064" s="36" t="str">
        <f t="shared" si="61"/>
        <v>03/14/202610:23:12</v>
      </c>
      <c r="H3064" s="36" t="s">
        <v>8159</v>
      </c>
      <c r="I3064" s="37">
        <v>46095</v>
      </c>
      <c r="J3064" s="37" t="str">
        <f t="shared" si="62"/>
        <v>WE</v>
      </c>
      <c r="K3064" s="36" t="s">
        <v>8560</v>
      </c>
      <c r="L3064" s="36">
        <f t="shared" si="63"/>
        <v>10</v>
      </c>
      <c r="M3064" s="36" t="s">
        <v>213</v>
      </c>
      <c r="N3064" s="38">
        <f t="shared" si="64"/>
        <v>8.2847222222222183E-2</v>
      </c>
      <c r="O3064" s="39">
        <v>71046</v>
      </c>
      <c r="P3064" s="40">
        <f>VLOOKUP(O3064,'CPT to wRVU'!$A$1:$C$9660,3,FALSE)</f>
        <v>0.22</v>
      </c>
      <c r="Q3064" s="25"/>
      <c r="R3064" s="25"/>
      <c r="S3064" s="25"/>
      <c r="T3064" s="25"/>
    </row>
    <row r="3065" spans="1:20" ht="27" customHeight="1" x14ac:dyDescent="0.2">
      <c r="A3065" s="29" t="s">
        <v>8561</v>
      </c>
      <c r="B3065" s="30" t="s">
        <v>40</v>
      </c>
      <c r="C3065" s="30" t="s">
        <v>110</v>
      </c>
      <c r="D3065" s="30" t="s">
        <v>8159</v>
      </c>
      <c r="E3065" s="30" t="s">
        <v>8562</v>
      </c>
      <c r="F3065" s="30">
        <f t="shared" si="60"/>
        <v>8</v>
      </c>
      <c r="G3065" s="30" t="str">
        <f t="shared" si="61"/>
        <v>03/14/202610:28:11</v>
      </c>
      <c r="H3065" s="30" t="s">
        <v>8159</v>
      </c>
      <c r="I3065" s="31">
        <v>46095</v>
      </c>
      <c r="J3065" s="31" t="str">
        <f t="shared" si="62"/>
        <v>WE</v>
      </c>
      <c r="K3065" s="30" t="s">
        <v>8024</v>
      </c>
      <c r="L3065" s="30">
        <f t="shared" si="63"/>
        <v>10</v>
      </c>
      <c r="M3065" s="30" t="s">
        <v>213</v>
      </c>
      <c r="N3065" s="32">
        <f t="shared" si="64"/>
        <v>8.1354166666666672E-2</v>
      </c>
      <c r="O3065" s="33">
        <v>74018</v>
      </c>
      <c r="P3065" s="34">
        <f>VLOOKUP(O3065,'CPT to wRVU'!$A$1:$C$9660,3,FALSE)</f>
        <v>0.18</v>
      </c>
      <c r="Q3065" s="28"/>
      <c r="R3065" s="28"/>
      <c r="S3065" s="28"/>
      <c r="T3065" s="28"/>
    </row>
    <row r="3066" spans="1:20" ht="27" customHeight="1" x14ac:dyDescent="0.2">
      <c r="A3066" s="35" t="s">
        <v>8563</v>
      </c>
      <c r="B3066" s="36" t="s">
        <v>40</v>
      </c>
      <c r="C3066" s="36" t="s">
        <v>110</v>
      </c>
      <c r="D3066" s="36" t="s">
        <v>8159</v>
      </c>
      <c r="E3066" s="36" t="s">
        <v>8564</v>
      </c>
      <c r="F3066" s="36">
        <f t="shared" si="60"/>
        <v>8</v>
      </c>
      <c r="G3066" s="36" t="str">
        <f t="shared" si="61"/>
        <v>03/14/202610:29:27</v>
      </c>
      <c r="H3066" s="36" t="s">
        <v>8159</v>
      </c>
      <c r="I3066" s="37">
        <v>46095</v>
      </c>
      <c r="J3066" s="37" t="str">
        <f t="shared" si="62"/>
        <v>WE</v>
      </c>
      <c r="K3066" s="36" t="s">
        <v>8565</v>
      </c>
      <c r="L3066" s="36">
        <f t="shared" si="63"/>
        <v>10</v>
      </c>
      <c r="M3066" s="36" t="s">
        <v>213</v>
      </c>
      <c r="N3066" s="38">
        <f t="shared" si="64"/>
        <v>6.9178240740740748E-2</v>
      </c>
      <c r="O3066" s="39">
        <v>74018</v>
      </c>
      <c r="P3066" s="40">
        <f>VLOOKUP(O3066,'CPT to wRVU'!$A$1:$C$9660,3,FALSE)</f>
        <v>0.18</v>
      </c>
      <c r="Q3066" s="25"/>
      <c r="R3066" s="25"/>
      <c r="S3066" s="25"/>
      <c r="T3066" s="25"/>
    </row>
    <row r="3067" spans="1:20" ht="27" customHeight="1" x14ac:dyDescent="0.2">
      <c r="A3067" s="29" t="s">
        <v>8566</v>
      </c>
      <c r="B3067" s="30" t="s">
        <v>40</v>
      </c>
      <c r="C3067" s="30" t="s">
        <v>41</v>
      </c>
      <c r="D3067" s="30" t="s">
        <v>8159</v>
      </c>
      <c r="E3067" s="30" t="s">
        <v>8567</v>
      </c>
      <c r="F3067" s="30">
        <f t="shared" si="60"/>
        <v>9</v>
      </c>
      <c r="G3067" s="30" t="str">
        <f t="shared" si="61"/>
        <v>03/14/202610:32:03</v>
      </c>
      <c r="H3067" s="30" t="s">
        <v>8159</v>
      </c>
      <c r="I3067" s="31">
        <v>46095</v>
      </c>
      <c r="J3067" s="31" t="str">
        <f t="shared" si="62"/>
        <v>WE</v>
      </c>
      <c r="K3067" s="30" t="s">
        <v>8568</v>
      </c>
      <c r="L3067" s="30">
        <f t="shared" si="63"/>
        <v>10</v>
      </c>
      <c r="M3067" s="30" t="s">
        <v>213</v>
      </c>
      <c r="N3067" s="32">
        <f t="shared" si="64"/>
        <v>4.1342592592592597E-2</v>
      </c>
      <c r="O3067" s="33">
        <v>71046</v>
      </c>
      <c r="P3067" s="34">
        <f>VLOOKUP(O3067,'CPT to wRVU'!$A$1:$C$9660,3,FALSE)</f>
        <v>0.22</v>
      </c>
      <c r="Q3067" s="28"/>
      <c r="R3067" s="28"/>
      <c r="S3067" s="28"/>
      <c r="T3067" s="28"/>
    </row>
    <row r="3068" spans="1:20" ht="27" customHeight="1" x14ac:dyDescent="0.2">
      <c r="A3068" s="35" t="s">
        <v>8569</v>
      </c>
      <c r="B3068" s="36" t="s">
        <v>40</v>
      </c>
      <c r="C3068" s="36" t="s">
        <v>61</v>
      </c>
      <c r="D3068" s="36" t="s">
        <v>8159</v>
      </c>
      <c r="E3068" s="36" t="s">
        <v>8570</v>
      </c>
      <c r="F3068" s="36">
        <f t="shared" si="60"/>
        <v>9</v>
      </c>
      <c r="G3068" s="36" t="str">
        <f t="shared" si="61"/>
        <v>03/14/202610:33:14</v>
      </c>
      <c r="H3068" s="36" t="s">
        <v>8159</v>
      </c>
      <c r="I3068" s="37">
        <v>46095</v>
      </c>
      <c r="J3068" s="37" t="str">
        <f t="shared" si="62"/>
        <v>WE</v>
      </c>
      <c r="K3068" s="36" t="s">
        <v>8571</v>
      </c>
      <c r="L3068" s="36">
        <f t="shared" si="63"/>
        <v>10</v>
      </c>
      <c r="M3068" s="36" t="s">
        <v>213</v>
      </c>
      <c r="N3068" s="38">
        <f t="shared" si="64"/>
        <v>5.7754629629629628E-2</v>
      </c>
      <c r="O3068" s="39">
        <v>71045</v>
      </c>
      <c r="P3068" s="40">
        <f>VLOOKUP(O3068,'CPT to wRVU'!$A$1:$C$9660,3,FALSE)</f>
        <v>0.18</v>
      </c>
      <c r="Q3068" s="25"/>
      <c r="R3068" s="25"/>
      <c r="S3068" s="25"/>
      <c r="T3068" s="25"/>
    </row>
    <row r="3069" spans="1:20" ht="27" customHeight="1" x14ac:dyDescent="0.2">
      <c r="A3069" s="29" t="s">
        <v>8572</v>
      </c>
      <c r="B3069" s="30" t="s">
        <v>40</v>
      </c>
      <c r="C3069" s="30" t="s">
        <v>470</v>
      </c>
      <c r="D3069" s="30" t="s">
        <v>8159</v>
      </c>
      <c r="E3069" s="30" t="s">
        <v>8573</v>
      </c>
      <c r="F3069" s="30">
        <f t="shared" si="60"/>
        <v>9</v>
      </c>
      <c r="G3069" s="30" t="str">
        <f t="shared" si="61"/>
        <v>03/14/202610:34:48</v>
      </c>
      <c r="H3069" s="30" t="s">
        <v>8159</v>
      </c>
      <c r="I3069" s="31">
        <v>46095</v>
      </c>
      <c r="J3069" s="31" t="str">
        <f t="shared" si="62"/>
        <v>WE</v>
      </c>
      <c r="K3069" s="30" t="s">
        <v>2596</v>
      </c>
      <c r="L3069" s="30">
        <f t="shared" si="63"/>
        <v>10</v>
      </c>
      <c r="M3069" s="30" t="s">
        <v>213</v>
      </c>
      <c r="N3069" s="32">
        <f t="shared" si="64"/>
        <v>5.6319444444444478E-2</v>
      </c>
      <c r="O3069" s="33">
        <v>71045</v>
      </c>
      <c r="P3069" s="34">
        <f>VLOOKUP(O3069,'CPT to wRVU'!$A$1:$C$9660,3,FALSE)</f>
        <v>0.18</v>
      </c>
      <c r="Q3069" s="28"/>
      <c r="R3069" s="28"/>
      <c r="S3069" s="28"/>
      <c r="T3069" s="28"/>
    </row>
    <row r="3070" spans="1:20" ht="27" customHeight="1" x14ac:dyDescent="0.2">
      <c r="A3070" s="35" t="s">
        <v>8574</v>
      </c>
      <c r="B3070" s="36" t="s">
        <v>40</v>
      </c>
      <c r="C3070" s="36" t="s">
        <v>61</v>
      </c>
      <c r="D3070" s="36" t="s">
        <v>8159</v>
      </c>
      <c r="E3070" s="36" t="s">
        <v>8575</v>
      </c>
      <c r="F3070" s="36">
        <f t="shared" si="60"/>
        <v>9</v>
      </c>
      <c r="G3070" s="36" t="str">
        <f t="shared" si="61"/>
        <v>03/14/202610:35:37</v>
      </c>
      <c r="H3070" s="36" t="s">
        <v>8159</v>
      </c>
      <c r="I3070" s="37">
        <v>46095</v>
      </c>
      <c r="J3070" s="37" t="str">
        <f t="shared" si="62"/>
        <v>WE</v>
      </c>
      <c r="K3070" s="36" t="s">
        <v>8576</v>
      </c>
      <c r="L3070" s="36">
        <f t="shared" si="63"/>
        <v>10</v>
      </c>
      <c r="M3070" s="36" t="s">
        <v>213</v>
      </c>
      <c r="N3070" s="38">
        <f t="shared" si="64"/>
        <v>5.657407407407411E-2</v>
      </c>
      <c r="O3070" s="39">
        <v>71045</v>
      </c>
      <c r="P3070" s="40">
        <f>VLOOKUP(O3070,'CPT to wRVU'!$A$1:$C$9660,3,FALSE)</f>
        <v>0.18</v>
      </c>
      <c r="Q3070" s="25"/>
      <c r="R3070" s="25"/>
      <c r="S3070" s="25"/>
      <c r="T3070" s="25"/>
    </row>
    <row r="3071" spans="1:20" ht="27" customHeight="1" x14ac:dyDescent="0.2">
      <c r="A3071" s="29" t="s">
        <v>8577</v>
      </c>
      <c r="B3071" s="30" t="s">
        <v>21</v>
      </c>
      <c r="C3071" s="30" t="s">
        <v>28</v>
      </c>
      <c r="D3071" s="30" t="s">
        <v>8159</v>
      </c>
      <c r="E3071" s="30" t="s">
        <v>8578</v>
      </c>
      <c r="F3071" s="30">
        <f t="shared" si="60"/>
        <v>10</v>
      </c>
      <c r="G3071" s="30" t="str">
        <f t="shared" si="61"/>
        <v>03/14/202610:48:57</v>
      </c>
      <c r="H3071" s="30" t="s">
        <v>8159</v>
      </c>
      <c r="I3071" s="31">
        <v>46095</v>
      </c>
      <c r="J3071" s="31" t="str">
        <f t="shared" si="62"/>
        <v>WE</v>
      </c>
      <c r="K3071" s="30" t="s">
        <v>8579</v>
      </c>
      <c r="L3071" s="30">
        <f t="shared" si="63"/>
        <v>10</v>
      </c>
      <c r="M3071" s="30" t="s">
        <v>213</v>
      </c>
      <c r="N3071" s="32">
        <f t="shared" si="64"/>
        <v>1.0671296296296318E-2</v>
      </c>
      <c r="O3071" s="33">
        <v>70450</v>
      </c>
      <c r="P3071" s="34">
        <f>VLOOKUP(O3071,'CPT to wRVU'!$A$1:$C$9660,3,FALSE)</f>
        <v>0.85</v>
      </c>
      <c r="Q3071" s="28"/>
      <c r="R3071" s="28"/>
      <c r="S3071" s="28"/>
      <c r="T3071" s="28"/>
    </row>
    <row r="3072" spans="1:20" ht="27" customHeight="1" x14ac:dyDescent="0.2">
      <c r="A3072" s="35" t="s">
        <v>8580</v>
      </c>
      <c r="B3072" s="36" t="s">
        <v>21</v>
      </c>
      <c r="C3072" s="36" t="s">
        <v>72</v>
      </c>
      <c r="D3072" s="36" t="s">
        <v>8159</v>
      </c>
      <c r="E3072" s="36" t="s">
        <v>8578</v>
      </c>
      <c r="F3072" s="36">
        <f t="shared" si="60"/>
        <v>10</v>
      </c>
      <c r="G3072" s="36" t="str">
        <f t="shared" si="61"/>
        <v>03/14/202610:48:57</v>
      </c>
      <c r="H3072" s="36" t="s">
        <v>8159</v>
      </c>
      <c r="I3072" s="37">
        <v>46095</v>
      </c>
      <c r="J3072" s="37" t="str">
        <f t="shared" si="62"/>
        <v>WE</v>
      </c>
      <c r="K3072" s="36" t="s">
        <v>8579</v>
      </c>
      <c r="L3072" s="36">
        <f t="shared" si="63"/>
        <v>10</v>
      </c>
      <c r="M3072" s="36" t="s">
        <v>213</v>
      </c>
      <c r="N3072" s="38">
        <f t="shared" si="64"/>
        <v>1.0671296296296318E-2</v>
      </c>
      <c r="O3072" s="39">
        <v>70498</v>
      </c>
      <c r="P3072" s="40">
        <f>VLOOKUP(O3072,'CPT to wRVU'!$A$1:$C$9660,3,FALSE)</f>
        <v>1.75</v>
      </c>
      <c r="Q3072" s="25"/>
      <c r="R3072" s="25"/>
      <c r="S3072" s="25"/>
      <c r="T3072" s="25"/>
    </row>
    <row r="3073" spans="1:20" ht="27" customHeight="1" x14ac:dyDescent="0.2">
      <c r="A3073" s="29" t="s">
        <v>8581</v>
      </c>
      <c r="B3073" s="30" t="s">
        <v>21</v>
      </c>
      <c r="C3073" s="30" t="s">
        <v>76</v>
      </c>
      <c r="D3073" s="30" t="s">
        <v>8159</v>
      </c>
      <c r="E3073" s="30" t="s">
        <v>8578</v>
      </c>
      <c r="F3073" s="30">
        <f t="shared" si="60"/>
        <v>10</v>
      </c>
      <c r="G3073" s="30" t="str">
        <f t="shared" si="61"/>
        <v>03/14/202610:48:57</v>
      </c>
      <c r="H3073" s="30" t="s">
        <v>8159</v>
      </c>
      <c r="I3073" s="31">
        <v>46095</v>
      </c>
      <c r="J3073" s="31" t="str">
        <f t="shared" si="62"/>
        <v>WE</v>
      </c>
      <c r="K3073" s="30" t="s">
        <v>8579</v>
      </c>
      <c r="L3073" s="30">
        <f t="shared" si="63"/>
        <v>10</v>
      </c>
      <c r="M3073" s="30" t="s">
        <v>213</v>
      </c>
      <c r="N3073" s="32">
        <f t="shared" si="64"/>
        <v>1.0671296296296318E-2</v>
      </c>
      <c r="O3073" s="33">
        <v>70496</v>
      </c>
      <c r="P3073" s="34">
        <f>VLOOKUP(O3073,'CPT to wRVU'!$A$1:$C$9660,3,FALSE)</f>
        <v>1.75</v>
      </c>
      <c r="Q3073" s="28"/>
      <c r="R3073" s="28"/>
      <c r="S3073" s="28"/>
      <c r="T3073" s="28"/>
    </row>
    <row r="3074" spans="1:20" ht="27" customHeight="1" x14ac:dyDescent="0.2">
      <c r="A3074" s="35" t="s">
        <v>8582</v>
      </c>
      <c r="B3074" s="36" t="s">
        <v>171</v>
      </c>
      <c r="C3074" s="36" t="s">
        <v>447</v>
      </c>
      <c r="D3074" s="36" t="s">
        <v>8159</v>
      </c>
      <c r="E3074" s="36" t="s">
        <v>8583</v>
      </c>
      <c r="F3074" s="36">
        <f t="shared" si="60"/>
        <v>10</v>
      </c>
      <c r="G3074" s="36" t="str">
        <f t="shared" si="61"/>
        <v>03/14/202610:53:11</v>
      </c>
      <c r="H3074" s="36" t="s">
        <v>8159</v>
      </c>
      <c r="I3074" s="37">
        <v>46095</v>
      </c>
      <c r="J3074" s="37" t="str">
        <f t="shared" si="62"/>
        <v>WE</v>
      </c>
      <c r="K3074" s="36" t="s">
        <v>8584</v>
      </c>
      <c r="L3074" s="36">
        <f t="shared" si="63"/>
        <v>10</v>
      </c>
      <c r="M3074" s="36" t="s">
        <v>213</v>
      </c>
      <c r="N3074" s="38">
        <f t="shared" si="64"/>
        <v>1.381944444444444E-2</v>
      </c>
      <c r="O3074" s="39">
        <v>76801</v>
      </c>
      <c r="P3074" s="40">
        <f>VLOOKUP(O3074,'CPT to wRVU'!$A$1:$C$9660,3,FALSE)</f>
        <v>0.99</v>
      </c>
      <c r="Q3074" s="25"/>
      <c r="R3074" s="25"/>
      <c r="S3074" s="25"/>
      <c r="T3074" s="25"/>
    </row>
    <row r="3075" spans="1:20" ht="27" customHeight="1" x14ac:dyDescent="0.2">
      <c r="A3075" s="29" t="s">
        <v>8585</v>
      </c>
      <c r="B3075" s="30" t="s">
        <v>171</v>
      </c>
      <c r="C3075" s="30" t="s">
        <v>1911</v>
      </c>
      <c r="D3075" s="30" t="s">
        <v>8159</v>
      </c>
      <c r="E3075" s="30" t="s">
        <v>8586</v>
      </c>
      <c r="F3075" s="30">
        <f t="shared" si="60"/>
        <v>10</v>
      </c>
      <c r="G3075" s="30" t="str">
        <f t="shared" si="61"/>
        <v>03/14/202610:53:11</v>
      </c>
      <c r="H3075" s="30" t="s">
        <v>8159</v>
      </c>
      <c r="I3075" s="31">
        <v>46095</v>
      </c>
      <c r="J3075" s="31" t="str">
        <f t="shared" si="62"/>
        <v>WE</v>
      </c>
      <c r="K3075" s="30" t="s">
        <v>8584</v>
      </c>
      <c r="L3075" s="30">
        <f t="shared" si="63"/>
        <v>10</v>
      </c>
      <c r="M3075" s="30" t="s">
        <v>213</v>
      </c>
      <c r="N3075" s="32">
        <f t="shared" si="64"/>
        <v>1.3657407407407396E-2</v>
      </c>
      <c r="O3075" s="33">
        <v>76817</v>
      </c>
      <c r="P3075" s="34">
        <f>VLOOKUP(O3075,'CPT to wRVU'!$A$1:$C$9660,3,FALSE)</f>
        <v>0.75</v>
      </c>
      <c r="Q3075" s="28"/>
      <c r="R3075" s="28"/>
      <c r="S3075" s="28"/>
      <c r="T3075" s="28"/>
    </row>
    <row r="3076" spans="1:20" ht="27" customHeight="1" x14ac:dyDescent="0.2">
      <c r="A3076" s="35" t="s">
        <v>8587</v>
      </c>
      <c r="B3076" s="36" t="s">
        <v>163</v>
      </c>
      <c r="C3076" s="36" t="s">
        <v>222</v>
      </c>
      <c r="D3076" s="36" t="s">
        <v>8159</v>
      </c>
      <c r="E3076" s="36" t="s">
        <v>8588</v>
      </c>
      <c r="F3076" s="36">
        <f t="shared" si="60"/>
        <v>10</v>
      </c>
      <c r="G3076" s="36" t="str">
        <f t="shared" si="61"/>
        <v>03/14/202611:17:04</v>
      </c>
      <c r="H3076" s="36" t="s">
        <v>8159</v>
      </c>
      <c r="I3076" s="37">
        <v>46095</v>
      </c>
      <c r="J3076" s="37" t="str">
        <f t="shared" si="62"/>
        <v>WE</v>
      </c>
      <c r="K3076" s="36" t="s">
        <v>8589</v>
      </c>
      <c r="L3076" s="36">
        <f t="shared" si="63"/>
        <v>11</v>
      </c>
      <c r="M3076" s="36" t="s">
        <v>213</v>
      </c>
      <c r="N3076" s="38">
        <f t="shared" si="64"/>
        <v>1.8645833333333361E-2</v>
      </c>
      <c r="O3076" s="39">
        <v>70551</v>
      </c>
      <c r="P3076" s="40">
        <f>VLOOKUP(O3076,'CPT to wRVU'!$A$1:$C$9660,3,FALSE)</f>
        <v>1.48</v>
      </c>
      <c r="Q3076" s="25"/>
      <c r="R3076" s="25">
        <f>SUM(P3076:P3083)</f>
        <v>9.3800000000000008</v>
      </c>
      <c r="S3076" s="26">
        <f>(R3076*60)-500</f>
        <v>62.800000000000068</v>
      </c>
      <c r="T3076" s="25"/>
    </row>
    <row r="3077" spans="1:20" ht="27" customHeight="1" x14ac:dyDescent="0.2">
      <c r="A3077" s="29" t="s">
        <v>8590</v>
      </c>
      <c r="B3077" s="30" t="s">
        <v>21</v>
      </c>
      <c r="C3077" s="30" t="s">
        <v>28</v>
      </c>
      <c r="D3077" s="30" t="s">
        <v>8159</v>
      </c>
      <c r="E3077" s="30" t="s">
        <v>8591</v>
      </c>
      <c r="F3077" s="30">
        <f t="shared" si="60"/>
        <v>11</v>
      </c>
      <c r="G3077" s="30" t="str">
        <f t="shared" si="61"/>
        <v>03/14/202611:21:53</v>
      </c>
      <c r="H3077" s="30" t="s">
        <v>8159</v>
      </c>
      <c r="I3077" s="31">
        <v>46095</v>
      </c>
      <c r="J3077" s="31" t="str">
        <f t="shared" si="62"/>
        <v>WE</v>
      </c>
      <c r="K3077" s="30" t="s">
        <v>8592</v>
      </c>
      <c r="L3077" s="30">
        <f t="shared" si="63"/>
        <v>11</v>
      </c>
      <c r="M3077" s="30" t="s">
        <v>213</v>
      </c>
      <c r="N3077" s="32">
        <f t="shared" si="64"/>
        <v>1.0381944444444458E-2</v>
      </c>
      <c r="O3077" s="33">
        <v>70450</v>
      </c>
      <c r="P3077" s="34">
        <f>VLOOKUP(O3077,'CPT to wRVU'!$A$1:$C$9660,3,FALSE)</f>
        <v>0.85</v>
      </c>
      <c r="Q3077" s="28"/>
      <c r="R3077" s="28"/>
      <c r="S3077" s="28"/>
      <c r="T3077" s="28"/>
    </row>
    <row r="3078" spans="1:20" ht="27" customHeight="1" x14ac:dyDescent="0.2">
      <c r="A3078" s="35" t="s">
        <v>8593</v>
      </c>
      <c r="B3078" s="36" t="s">
        <v>21</v>
      </c>
      <c r="C3078" s="36" t="s">
        <v>28</v>
      </c>
      <c r="D3078" s="36" t="s">
        <v>8159</v>
      </c>
      <c r="E3078" s="36" t="s">
        <v>8594</v>
      </c>
      <c r="F3078" s="36">
        <f t="shared" si="60"/>
        <v>11</v>
      </c>
      <c r="G3078" s="36" t="str">
        <f t="shared" si="61"/>
        <v>03/14/202611:34:46</v>
      </c>
      <c r="H3078" s="36" t="s">
        <v>8159</v>
      </c>
      <c r="I3078" s="37">
        <v>46095</v>
      </c>
      <c r="J3078" s="37" t="str">
        <f t="shared" si="62"/>
        <v>WE</v>
      </c>
      <c r="K3078" s="36" t="s">
        <v>8595</v>
      </c>
      <c r="L3078" s="36">
        <f t="shared" si="63"/>
        <v>11</v>
      </c>
      <c r="M3078" s="36" t="s">
        <v>213</v>
      </c>
      <c r="N3078" s="38">
        <f t="shared" si="64"/>
        <v>2.4062499999999987E-2</v>
      </c>
      <c r="O3078" s="39">
        <v>70450</v>
      </c>
      <c r="P3078" s="40">
        <f>VLOOKUP(O3078,'CPT to wRVU'!$A$1:$C$9660,3,FALSE)</f>
        <v>0.85</v>
      </c>
      <c r="Q3078" s="25"/>
      <c r="R3078" s="25"/>
      <c r="S3078" s="25"/>
      <c r="T3078" s="25"/>
    </row>
    <row r="3079" spans="1:20" ht="27" customHeight="1" x14ac:dyDescent="0.2">
      <c r="A3079" s="29" t="s">
        <v>8596</v>
      </c>
      <c r="B3079" s="30" t="s">
        <v>21</v>
      </c>
      <c r="C3079" s="30" t="s">
        <v>889</v>
      </c>
      <c r="D3079" s="30" t="s">
        <v>8159</v>
      </c>
      <c r="E3079" s="30" t="s">
        <v>8594</v>
      </c>
      <c r="F3079" s="30">
        <f t="shared" si="60"/>
        <v>11</v>
      </c>
      <c r="G3079" s="30" t="str">
        <f t="shared" si="61"/>
        <v>03/14/202611:34:46</v>
      </c>
      <c r="H3079" s="30" t="s">
        <v>8159</v>
      </c>
      <c r="I3079" s="31">
        <v>46095</v>
      </c>
      <c r="J3079" s="31" t="str">
        <f t="shared" si="62"/>
        <v>WE</v>
      </c>
      <c r="K3079" s="30" t="s">
        <v>8595</v>
      </c>
      <c r="L3079" s="30">
        <f t="shared" si="63"/>
        <v>11</v>
      </c>
      <c r="M3079" s="30" t="s">
        <v>213</v>
      </c>
      <c r="N3079" s="32">
        <f t="shared" si="64"/>
        <v>2.4062499999999987E-2</v>
      </c>
      <c r="O3079" s="33">
        <v>70486</v>
      </c>
      <c r="P3079" s="34">
        <f>VLOOKUP(O3079,'CPT to wRVU'!$A$1:$C$9660,3,FALSE)</f>
        <v>0.85</v>
      </c>
      <c r="Q3079" s="28"/>
      <c r="R3079" s="28"/>
      <c r="S3079" s="28"/>
      <c r="T3079" s="28"/>
    </row>
    <row r="3080" spans="1:20" ht="27" customHeight="1" x14ac:dyDescent="0.2">
      <c r="A3080" s="35" t="s">
        <v>8597</v>
      </c>
      <c r="B3080" s="36" t="s">
        <v>21</v>
      </c>
      <c r="C3080" s="36" t="s">
        <v>32</v>
      </c>
      <c r="D3080" s="36" t="s">
        <v>8159</v>
      </c>
      <c r="E3080" s="36" t="s">
        <v>8594</v>
      </c>
      <c r="F3080" s="36">
        <f t="shared" si="60"/>
        <v>11</v>
      </c>
      <c r="G3080" s="36" t="str">
        <f t="shared" si="61"/>
        <v>03/14/202611:38:40</v>
      </c>
      <c r="H3080" s="36" t="s">
        <v>8159</v>
      </c>
      <c r="I3080" s="37">
        <v>46095</v>
      </c>
      <c r="J3080" s="37" t="str">
        <f t="shared" si="62"/>
        <v>WE</v>
      </c>
      <c r="K3080" s="36" t="s">
        <v>8598</v>
      </c>
      <c r="L3080" s="36">
        <f t="shared" si="63"/>
        <v>11</v>
      </c>
      <c r="M3080" s="36" t="s">
        <v>213</v>
      </c>
      <c r="N3080" s="38">
        <f t="shared" si="64"/>
        <v>2.6770833333333299E-2</v>
      </c>
      <c r="O3080" s="39">
        <v>72125</v>
      </c>
      <c r="P3080" s="40">
        <f>VLOOKUP(O3080,'CPT to wRVU'!$A$1:$C$9660,3,FALSE)</f>
        <v>1</v>
      </c>
      <c r="Q3080" s="25"/>
      <c r="R3080" s="25"/>
      <c r="S3080" s="25"/>
      <c r="T3080" s="25"/>
    </row>
    <row r="3081" spans="1:20" ht="27" customHeight="1" x14ac:dyDescent="0.2">
      <c r="A3081" s="29" t="s">
        <v>8599</v>
      </c>
      <c r="B3081" s="30" t="s">
        <v>21</v>
      </c>
      <c r="C3081" s="30" t="s">
        <v>72</v>
      </c>
      <c r="D3081" s="30" t="s">
        <v>8159</v>
      </c>
      <c r="E3081" s="30" t="s">
        <v>8051</v>
      </c>
      <c r="F3081" s="30">
        <f t="shared" si="60"/>
        <v>11</v>
      </c>
      <c r="G3081" s="30" t="str">
        <f t="shared" si="61"/>
        <v>03/14/202611:49:47</v>
      </c>
      <c r="H3081" s="30" t="s">
        <v>8159</v>
      </c>
      <c r="I3081" s="31">
        <v>46095</v>
      </c>
      <c r="J3081" s="31" t="str">
        <f t="shared" si="62"/>
        <v>WE</v>
      </c>
      <c r="K3081" s="30" t="s">
        <v>8600</v>
      </c>
      <c r="L3081" s="30">
        <f t="shared" si="63"/>
        <v>11</v>
      </c>
      <c r="M3081" s="30" t="s">
        <v>213</v>
      </c>
      <c r="N3081" s="32">
        <f t="shared" si="64"/>
        <v>9.7569444444444153E-3</v>
      </c>
      <c r="O3081" s="33">
        <v>70498</v>
      </c>
      <c r="P3081" s="34">
        <f>VLOOKUP(O3081,'CPT to wRVU'!$A$1:$C$9660,3,FALSE)</f>
        <v>1.75</v>
      </c>
      <c r="Q3081" s="28"/>
      <c r="R3081" s="28"/>
      <c r="S3081" s="28"/>
      <c r="T3081" s="28"/>
    </row>
    <row r="3082" spans="1:20" ht="27" customHeight="1" x14ac:dyDescent="0.2">
      <c r="A3082" s="35" t="s">
        <v>8601</v>
      </c>
      <c r="B3082" s="36" t="s">
        <v>21</v>
      </c>
      <c r="C3082" s="36" t="s">
        <v>76</v>
      </c>
      <c r="D3082" s="36" t="s">
        <v>8159</v>
      </c>
      <c r="E3082" s="36" t="s">
        <v>8602</v>
      </c>
      <c r="F3082" s="36">
        <f t="shared" si="60"/>
        <v>11</v>
      </c>
      <c r="G3082" s="36" t="str">
        <f t="shared" si="61"/>
        <v>03/14/202611:49:47</v>
      </c>
      <c r="H3082" s="36" t="s">
        <v>8159</v>
      </c>
      <c r="I3082" s="37">
        <v>46095</v>
      </c>
      <c r="J3082" s="37" t="str">
        <f t="shared" si="62"/>
        <v>WE</v>
      </c>
      <c r="K3082" s="36" t="s">
        <v>8600</v>
      </c>
      <c r="L3082" s="36">
        <f t="shared" si="63"/>
        <v>11</v>
      </c>
      <c r="M3082" s="36" t="s">
        <v>213</v>
      </c>
      <c r="N3082" s="38">
        <f t="shared" si="64"/>
        <v>1.0000000000000009E-2</v>
      </c>
      <c r="O3082" s="39">
        <v>70496</v>
      </c>
      <c r="P3082" s="40">
        <f>VLOOKUP(O3082,'CPT to wRVU'!$A$1:$C$9660,3,FALSE)</f>
        <v>1.75</v>
      </c>
      <c r="Q3082" s="25"/>
      <c r="R3082" s="25"/>
      <c r="S3082" s="25"/>
      <c r="T3082" s="25"/>
    </row>
    <row r="3083" spans="1:20" ht="27" customHeight="1" x14ac:dyDescent="0.2">
      <c r="A3083" s="29" t="s">
        <v>8603</v>
      </c>
      <c r="B3083" s="30" t="s">
        <v>21</v>
      </c>
      <c r="C3083" s="30" t="s">
        <v>28</v>
      </c>
      <c r="D3083" s="30" t="s">
        <v>8159</v>
      </c>
      <c r="E3083" s="30" t="s">
        <v>8604</v>
      </c>
      <c r="F3083" s="30">
        <f t="shared" si="60"/>
        <v>10</v>
      </c>
      <c r="G3083" s="30" t="str">
        <f t="shared" si="61"/>
        <v>03/14/202611:52:52</v>
      </c>
      <c r="H3083" s="30" t="s">
        <v>8159</v>
      </c>
      <c r="I3083" s="31">
        <v>46095</v>
      </c>
      <c r="J3083" s="31" t="str">
        <f t="shared" si="62"/>
        <v>WE</v>
      </c>
      <c r="K3083" s="30" t="s">
        <v>8605</v>
      </c>
      <c r="L3083" s="30">
        <f t="shared" si="63"/>
        <v>11</v>
      </c>
      <c r="M3083" s="30" t="s">
        <v>213</v>
      </c>
      <c r="N3083" s="32">
        <f t="shared" si="64"/>
        <v>3.7662037037037077E-2</v>
      </c>
      <c r="O3083" s="33">
        <v>70450</v>
      </c>
      <c r="P3083" s="34">
        <f>VLOOKUP(O3083,'CPT to wRVU'!$A$1:$C$9660,3,FALSE)</f>
        <v>0.85</v>
      </c>
      <c r="Q3083" s="28"/>
      <c r="R3083" s="28"/>
      <c r="S3083" s="28"/>
      <c r="T3083" s="28"/>
    </row>
    <row r="3084" spans="1:20" ht="27" customHeight="1" x14ac:dyDescent="0.2">
      <c r="A3084" s="35" t="s">
        <v>8606</v>
      </c>
      <c r="B3084" s="36" t="s">
        <v>21</v>
      </c>
      <c r="C3084" s="36" t="s">
        <v>22</v>
      </c>
      <c r="D3084" s="36" t="s">
        <v>8159</v>
      </c>
      <c r="E3084" s="36" t="s">
        <v>8607</v>
      </c>
      <c r="F3084" s="36">
        <f t="shared" si="60"/>
        <v>11</v>
      </c>
      <c r="G3084" s="36" t="str">
        <f t="shared" si="61"/>
        <v>03/14/202612:12:26</v>
      </c>
      <c r="H3084" s="36" t="s">
        <v>8159</v>
      </c>
      <c r="I3084" s="37">
        <v>46095</v>
      </c>
      <c r="J3084" s="37" t="str">
        <f t="shared" si="62"/>
        <v>WE</v>
      </c>
      <c r="K3084" s="36" t="s">
        <v>8608</v>
      </c>
      <c r="L3084" s="36">
        <f t="shared" si="63"/>
        <v>12</v>
      </c>
      <c r="M3084" s="36" t="s">
        <v>213</v>
      </c>
      <c r="N3084" s="38">
        <f t="shared" si="64"/>
        <v>2.5104166666666705E-2</v>
      </c>
      <c r="O3084" s="39">
        <v>74177</v>
      </c>
      <c r="P3084" s="40">
        <f>VLOOKUP(O3084,'CPT to wRVU'!$A$1:$C$9660,3,FALSE)</f>
        <v>1.82</v>
      </c>
      <c r="Q3084" s="25"/>
      <c r="R3084" s="25">
        <f>SUM(P3084:P3103)</f>
        <v>9.0999999999999961</v>
      </c>
      <c r="S3084" s="26">
        <f>(R3084*60)-500</f>
        <v>45.999999999999773</v>
      </c>
      <c r="T3084" s="25"/>
    </row>
    <row r="3085" spans="1:20" ht="27" customHeight="1" x14ac:dyDescent="0.2">
      <c r="A3085" s="29" t="s">
        <v>8609</v>
      </c>
      <c r="B3085" s="30" t="s">
        <v>171</v>
      </c>
      <c r="C3085" s="30" t="s">
        <v>1573</v>
      </c>
      <c r="D3085" s="30" t="s">
        <v>8159</v>
      </c>
      <c r="E3085" s="30" t="s">
        <v>8610</v>
      </c>
      <c r="F3085" s="30">
        <f t="shared" si="60"/>
        <v>11</v>
      </c>
      <c r="G3085" s="30" t="str">
        <f t="shared" si="61"/>
        <v>03/14/202612:13:17</v>
      </c>
      <c r="H3085" s="30" t="s">
        <v>8159</v>
      </c>
      <c r="I3085" s="31">
        <v>46095</v>
      </c>
      <c r="J3085" s="31" t="str">
        <f t="shared" si="62"/>
        <v>WE</v>
      </c>
      <c r="K3085" s="30" t="s">
        <v>8611</v>
      </c>
      <c r="L3085" s="30">
        <f t="shared" si="63"/>
        <v>12</v>
      </c>
      <c r="M3085" s="30" t="s">
        <v>213</v>
      </c>
      <c r="N3085" s="32">
        <f t="shared" si="64"/>
        <v>4.6180555555555614E-2</v>
      </c>
      <c r="O3085" s="33">
        <v>76819</v>
      </c>
      <c r="P3085" s="34">
        <f>VLOOKUP(O3085,'CPT to wRVU'!$A$1:$C$9660,3,FALSE)</f>
        <v>0.77</v>
      </c>
      <c r="Q3085" s="28"/>
      <c r="R3085" s="28"/>
      <c r="S3085" s="28"/>
      <c r="T3085" s="28"/>
    </row>
    <row r="3086" spans="1:20" ht="27" customHeight="1" x14ac:dyDescent="0.2">
      <c r="A3086" s="35" t="s">
        <v>8612</v>
      </c>
      <c r="B3086" s="36" t="s">
        <v>21</v>
      </c>
      <c r="C3086" s="36" t="s">
        <v>1138</v>
      </c>
      <c r="D3086" s="36" t="s">
        <v>8159</v>
      </c>
      <c r="E3086" s="36" t="s">
        <v>8613</v>
      </c>
      <c r="F3086" s="36">
        <f t="shared" si="60"/>
        <v>12</v>
      </c>
      <c r="G3086" s="36" t="str">
        <f t="shared" si="61"/>
        <v>03/14/202612:18:03</v>
      </c>
      <c r="H3086" s="36" t="s">
        <v>8159</v>
      </c>
      <c r="I3086" s="37">
        <v>46095</v>
      </c>
      <c r="J3086" s="37" t="str">
        <f t="shared" si="62"/>
        <v>WE</v>
      </c>
      <c r="K3086" s="36" t="s">
        <v>8614</v>
      </c>
      <c r="L3086" s="36">
        <f t="shared" si="63"/>
        <v>12</v>
      </c>
      <c r="M3086" s="36" t="s">
        <v>213</v>
      </c>
      <c r="N3086" s="38">
        <f t="shared" si="64"/>
        <v>-3.1481481481482332E-3</v>
      </c>
      <c r="O3086" s="39">
        <v>72131</v>
      </c>
      <c r="P3086" s="40">
        <f>VLOOKUP(O3086,'CPT to wRVU'!$A$1:$C$9660,3,FALSE)</f>
        <v>1</v>
      </c>
      <c r="Q3086" s="25"/>
      <c r="R3086" s="25"/>
      <c r="S3086" s="25"/>
      <c r="T3086" s="25"/>
    </row>
    <row r="3087" spans="1:20" ht="27" customHeight="1" x14ac:dyDescent="0.2">
      <c r="A3087" s="29" t="s">
        <v>8615</v>
      </c>
      <c r="B3087" s="30" t="s">
        <v>21</v>
      </c>
      <c r="C3087" s="30" t="s">
        <v>28</v>
      </c>
      <c r="D3087" s="30" t="s">
        <v>8159</v>
      </c>
      <c r="E3087" s="30" t="s">
        <v>8616</v>
      </c>
      <c r="F3087" s="30">
        <f t="shared" si="60"/>
        <v>11</v>
      </c>
      <c r="G3087" s="30" t="str">
        <f t="shared" si="61"/>
        <v>03/14/202612:21:41</v>
      </c>
      <c r="H3087" s="30" t="s">
        <v>8159</v>
      </c>
      <c r="I3087" s="31">
        <v>46095</v>
      </c>
      <c r="J3087" s="31" t="str">
        <f t="shared" si="62"/>
        <v>WE</v>
      </c>
      <c r="K3087" s="30" t="s">
        <v>8617</v>
      </c>
      <c r="L3087" s="30">
        <f t="shared" si="63"/>
        <v>12</v>
      </c>
      <c r="M3087" s="30" t="s">
        <v>213</v>
      </c>
      <c r="N3087" s="32">
        <f t="shared" si="64"/>
        <v>1.6793981481481424E-2</v>
      </c>
      <c r="O3087" s="33">
        <v>70450</v>
      </c>
      <c r="P3087" s="34">
        <f>VLOOKUP(O3087,'CPT to wRVU'!$A$1:$C$9660,3,FALSE)</f>
        <v>0.85</v>
      </c>
      <c r="Q3087" s="28"/>
      <c r="R3087" s="28"/>
      <c r="S3087" s="28"/>
      <c r="T3087" s="28"/>
    </row>
    <row r="3088" spans="1:20" ht="37.5" customHeight="1" x14ac:dyDescent="0.2">
      <c r="A3088" s="35" t="s">
        <v>8618</v>
      </c>
      <c r="B3088" s="36" t="s">
        <v>40</v>
      </c>
      <c r="C3088" s="36" t="s">
        <v>61</v>
      </c>
      <c r="D3088" s="36" t="s">
        <v>8159</v>
      </c>
      <c r="E3088" s="36" t="s">
        <v>8619</v>
      </c>
      <c r="F3088" s="36">
        <f t="shared" si="60"/>
        <v>9</v>
      </c>
      <c r="G3088" s="36" t="str">
        <f t="shared" si="61"/>
        <v>03/14/202612:23:17</v>
      </c>
      <c r="H3088" s="36" t="s">
        <v>8159</v>
      </c>
      <c r="I3088" s="37">
        <v>46095</v>
      </c>
      <c r="J3088" s="37" t="str">
        <f t="shared" si="62"/>
        <v>WE</v>
      </c>
      <c r="K3088" s="36" t="s">
        <v>8620</v>
      </c>
      <c r="L3088" s="36">
        <f t="shared" si="63"/>
        <v>12</v>
      </c>
      <c r="M3088" s="36" t="s">
        <v>213</v>
      </c>
      <c r="N3088" s="38">
        <f t="shared" si="64"/>
        <v>0.11369212962962966</v>
      </c>
      <c r="O3088" s="39">
        <v>71045</v>
      </c>
      <c r="P3088" s="40">
        <f>VLOOKUP(O3088,'CPT to wRVU'!$A$1:$C$9660,3,FALSE)</f>
        <v>0.18</v>
      </c>
      <c r="Q3088" s="25"/>
      <c r="R3088" s="25"/>
      <c r="S3088" s="25"/>
      <c r="T3088" s="25"/>
    </row>
    <row r="3089" spans="1:20" ht="27" customHeight="1" x14ac:dyDescent="0.2">
      <c r="A3089" s="29" t="s">
        <v>8621</v>
      </c>
      <c r="B3089" s="30" t="s">
        <v>40</v>
      </c>
      <c r="C3089" s="30" t="s">
        <v>41</v>
      </c>
      <c r="D3089" s="30" t="s">
        <v>8159</v>
      </c>
      <c r="E3089" s="30" t="s">
        <v>8622</v>
      </c>
      <c r="F3089" s="30">
        <f t="shared" si="60"/>
        <v>10</v>
      </c>
      <c r="G3089" s="30" t="str">
        <f t="shared" si="61"/>
        <v>03/14/202612:25:27</v>
      </c>
      <c r="H3089" s="30" t="s">
        <v>8159</v>
      </c>
      <c r="I3089" s="31">
        <v>46095</v>
      </c>
      <c r="J3089" s="31" t="str">
        <f t="shared" si="62"/>
        <v>WE</v>
      </c>
      <c r="K3089" s="30" t="s">
        <v>8623</v>
      </c>
      <c r="L3089" s="30">
        <f t="shared" si="63"/>
        <v>12</v>
      </c>
      <c r="M3089" s="30" t="s">
        <v>213</v>
      </c>
      <c r="N3089" s="32">
        <f t="shared" si="64"/>
        <v>8.7175925925925934E-2</v>
      </c>
      <c r="O3089" s="33">
        <v>71046</v>
      </c>
      <c r="P3089" s="34">
        <f>VLOOKUP(O3089,'CPT to wRVU'!$A$1:$C$9660,3,FALSE)</f>
        <v>0.22</v>
      </c>
      <c r="Q3089" s="28"/>
      <c r="R3089" s="28"/>
      <c r="S3089" s="28"/>
      <c r="T3089" s="28"/>
    </row>
    <row r="3090" spans="1:20" ht="27" customHeight="1" x14ac:dyDescent="0.2">
      <c r="A3090" s="35" t="s">
        <v>8624</v>
      </c>
      <c r="B3090" s="36" t="s">
        <v>40</v>
      </c>
      <c r="C3090" s="36" t="s">
        <v>485</v>
      </c>
      <c r="D3090" s="36" t="s">
        <v>8159</v>
      </c>
      <c r="E3090" s="36" t="s">
        <v>8622</v>
      </c>
      <c r="F3090" s="36">
        <f t="shared" si="60"/>
        <v>10</v>
      </c>
      <c r="G3090" s="36" t="str">
        <f t="shared" si="61"/>
        <v>03/14/202612:26:31</v>
      </c>
      <c r="H3090" s="36" t="s">
        <v>8159</v>
      </c>
      <c r="I3090" s="37">
        <v>46095</v>
      </c>
      <c r="J3090" s="37" t="str">
        <f t="shared" si="62"/>
        <v>WE</v>
      </c>
      <c r="K3090" s="36" t="s">
        <v>5597</v>
      </c>
      <c r="L3090" s="36">
        <f t="shared" si="63"/>
        <v>12</v>
      </c>
      <c r="M3090" s="36" t="s">
        <v>213</v>
      </c>
      <c r="N3090" s="38">
        <f t="shared" si="64"/>
        <v>8.7916666666666643E-2</v>
      </c>
      <c r="O3090" s="39">
        <v>73030</v>
      </c>
      <c r="P3090" s="40">
        <f>VLOOKUP(O3090,'CPT to wRVU'!$A$1:$C$9660,3,FALSE)</f>
        <v>0.18</v>
      </c>
      <c r="Q3090" s="25"/>
      <c r="R3090" s="25"/>
      <c r="S3090" s="25"/>
      <c r="T3090" s="25"/>
    </row>
    <row r="3091" spans="1:20" ht="27" customHeight="1" x14ac:dyDescent="0.2">
      <c r="A3091" s="29" t="s">
        <v>8625</v>
      </c>
      <c r="B3091" s="30" t="s">
        <v>40</v>
      </c>
      <c r="C3091" s="30" t="s">
        <v>41</v>
      </c>
      <c r="D3091" s="30" t="s">
        <v>8159</v>
      </c>
      <c r="E3091" s="30" t="s">
        <v>8626</v>
      </c>
      <c r="F3091" s="30">
        <f t="shared" si="60"/>
        <v>10</v>
      </c>
      <c r="G3091" s="30" t="str">
        <f t="shared" si="61"/>
        <v>03/14/202612:27:31</v>
      </c>
      <c r="H3091" s="30" t="s">
        <v>8159</v>
      </c>
      <c r="I3091" s="31">
        <v>46095</v>
      </c>
      <c r="J3091" s="31" t="str">
        <f t="shared" si="62"/>
        <v>WE</v>
      </c>
      <c r="K3091" s="30" t="s">
        <v>8627</v>
      </c>
      <c r="L3091" s="30">
        <f t="shared" si="63"/>
        <v>12</v>
      </c>
      <c r="M3091" s="30" t="s">
        <v>213</v>
      </c>
      <c r="N3091" s="32">
        <f t="shared" si="64"/>
        <v>9.1990740740740706E-2</v>
      </c>
      <c r="O3091" s="33">
        <v>71046</v>
      </c>
      <c r="P3091" s="34">
        <f>VLOOKUP(O3091,'CPT to wRVU'!$A$1:$C$9660,3,FALSE)</f>
        <v>0.22</v>
      </c>
      <c r="Q3091" s="28"/>
      <c r="R3091" s="28"/>
      <c r="S3091" s="28"/>
      <c r="T3091" s="28"/>
    </row>
    <row r="3092" spans="1:20" ht="27" customHeight="1" x14ac:dyDescent="0.2">
      <c r="A3092" s="35" t="s">
        <v>8628</v>
      </c>
      <c r="B3092" s="36" t="s">
        <v>40</v>
      </c>
      <c r="C3092" s="36" t="s">
        <v>61</v>
      </c>
      <c r="D3092" s="36" t="s">
        <v>8159</v>
      </c>
      <c r="E3092" s="36" t="s">
        <v>1539</v>
      </c>
      <c r="F3092" s="36">
        <f t="shared" si="60"/>
        <v>10</v>
      </c>
      <c r="G3092" s="36" t="str">
        <f t="shared" si="61"/>
        <v>03/14/202612:27:56</v>
      </c>
      <c r="H3092" s="36" t="s">
        <v>8159</v>
      </c>
      <c r="I3092" s="37">
        <v>46095</v>
      </c>
      <c r="J3092" s="37" t="str">
        <f t="shared" si="62"/>
        <v>WE</v>
      </c>
      <c r="K3092" s="36" t="s">
        <v>8629</v>
      </c>
      <c r="L3092" s="36">
        <f t="shared" si="63"/>
        <v>12</v>
      </c>
      <c r="M3092" s="36" t="s">
        <v>213</v>
      </c>
      <c r="N3092" s="38">
        <f t="shared" si="64"/>
        <v>6.8692129629629617E-2</v>
      </c>
      <c r="O3092" s="39">
        <v>71045</v>
      </c>
      <c r="P3092" s="40">
        <f>VLOOKUP(O3092,'CPT to wRVU'!$A$1:$C$9660,3,FALSE)</f>
        <v>0.18</v>
      </c>
      <c r="Q3092" s="25"/>
      <c r="R3092" s="25"/>
      <c r="S3092" s="25"/>
      <c r="T3092" s="25"/>
    </row>
    <row r="3093" spans="1:20" ht="16.5" customHeight="1" x14ac:dyDescent="0.2">
      <c r="A3093" s="29" t="s">
        <v>8630</v>
      </c>
      <c r="B3093" s="30" t="s">
        <v>171</v>
      </c>
      <c r="C3093" s="30" t="s">
        <v>1249</v>
      </c>
      <c r="D3093" s="30" t="s">
        <v>8159</v>
      </c>
      <c r="E3093" s="30" t="s">
        <v>8631</v>
      </c>
      <c r="F3093" s="30">
        <f t="shared" si="60"/>
        <v>12</v>
      </c>
      <c r="G3093" s="30" t="str">
        <f t="shared" si="61"/>
        <v>03/14/202612:28:15</v>
      </c>
      <c r="H3093" s="30" t="s">
        <v>8159</v>
      </c>
      <c r="I3093" s="31">
        <v>46095</v>
      </c>
      <c r="J3093" s="31" t="str">
        <f t="shared" si="62"/>
        <v>WE</v>
      </c>
      <c r="K3093" s="30" t="s">
        <v>8632</v>
      </c>
      <c r="L3093" s="30">
        <f t="shared" si="63"/>
        <v>12</v>
      </c>
      <c r="M3093" s="30" t="s">
        <v>213</v>
      </c>
      <c r="N3093" s="32">
        <f t="shared" si="64"/>
        <v>1.2118055555555562E-2</v>
      </c>
      <c r="O3093" s="33">
        <v>93970</v>
      </c>
      <c r="P3093" s="34">
        <f>VLOOKUP(O3093,'CPT to wRVU'!$A$1:$C$9660,3,FALSE)</f>
        <v>0.7</v>
      </c>
      <c r="Q3093" s="28"/>
      <c r="R3093" s="28"/>
      <c r="S3093" s="28"/>
      <c r="T3093" s="28"/>
    </row>
    <row r="3094" spans="1:20" ht="16.5" customHeight="1" x14ac:dyDescent="0.2">
      <c r="A3094" s="35" t="s">
        <v>8633</v>
      </c>
      <c r="B3094" s="36" t="s">
        <v>171</v>
      </c>
      <c r="C3094" s="36" t="s">
        <v>393</v>
      </c>
      <c r="D3094" s="36" t="s">
        <v>8159</v>
      </c>
      <c r="E3094" s="36" t="s">
        <v>8634</v>
      </c>
      <c r="F3094" s="36">
        <f t="shared" si="60"/>
        <v>11</v>
      </c>
      <c r="G3094" s="36" t="str">
        <f t="shared" si="61"/>
        <v>03/14/202612:31:08</v>
      </c>
      <c r="H3094" s="36" t="s">
        <v>8159</v>
      </c>
      <c r="I3094" s="37">
        <v>46095</v>
      </c>
      <c r="J3094" s="37" t="str">
        <f t="shared" si="62"/>
        <v>WE</v>
      </c>
      <c r="K3094" s="36" t="s">
        <v>8635</v>
      </c>
      <c r="L3094" s="36">
        <f t="shared" si="63"/>
        <v>12</v>
      </c>
      <c r="M3094" s="36" t="s">
        <v>213</v>
      </c>
      <c r="N3094" s="38">
        <f t="shared" si="64"/>
        <v>2.2187499999999971E-2</v>
      </c>
      <c r="O3094" s="39">
        <v>76700</v>
      </c>
      <c r="P3094" s="40">
        <f>VLOOKUP(O3094,'CPT to wRVU'!$A$1:$C$9660,3,FALSE)</f>
        <v>0.81</v>
      </c>
      <c r="Q3094" s="25"/>
      <c r="R3094" s="25"/>
      <c r="S3094" s="25"/>
      <c r="T3094" s="25"/>
    </row>
    <row r="3095" spans="1:20" ht="27" customHeight="1" x14ac:dyDescent="0.2">
      <c r="A3095" s="29" t="s">
        <v>8636</v>
      </c>
      <c r="B3095" s="30" t="s">
        <v>171</v>
      </c>
      <c r="C3095" s="30" t="s">
        <v>387</v>
      </c>
      <c r="D3095" s="30" t="s">
        <v>8159</v>
      </c>
      <c r="E3095" s="30" t="s">
        <v>8637</v>
      </c>
      <c r="F3095" s="30">
        <f t="shared" si="60"/>
        <v>11</v>
      </c>
      <c r="G3095" s="30" t="str">
        <f t="shared" si="61"/>
        <v>03/14/202612:40:19</v>
      </c>
      <c r="H3095" s="30" t="s">
        <v>8159</v>
      </c>
      <c r="I3095" s="31">
        <v>46095</v>
      </c>
      <c r="J3095" s="31" t="str">
        <f t="shared" si="62"/>
        <v>WE</v>
      </c>
      <c r="K3095" s="30" t="s">
        <v>8638</v>
      </c>
      <c r="L3095" s="30">
        <f t="shared" si="63"/>
        <v>12</v>
      </c>
      <c r="M3095" s="30" t="s">
        <v>213</v>
      </c>
      <c r="N3095" s="32">
        <f t="shared" si="64"/>
        <v>3.2002314814814803E-2</v>
      </c>
      <c r="O3095" s="33">
        <v>76856</v>
      </c>
      <c r="P3095" s="34">
        <f>VLOOKUP(O3095,'CPT to wRVU'!$A$1:$C$9660,3,FALSE)</f>
        <v>0.69</v>
      </c>
      <c r="Q3095" s="28"/>
      <c r="R3095" s="28"/>
      <c r="S3095" s="28"/>
      <c r="T3095" s="28"/>
    </row>
    <row r="3096" spans="1:20" ht="37.5" customHeight="1" x14ac:dyDescent="0.2">
      <c r="A3096" s="35" t="s">
        <v>8639</v>
      </c>
      <c r="B3096" s="36" t="s">
        <v>40</v>
      </c>
      <c r="C3096" s="36" t="s">
        <v>110</v>
      </c>
      <c r="D3096" s="36" t="s">
        <v>8159</v>
      </c>
      <c r="E3096" s="36" t="s">
        <v>8041</v>
      </c>
      <c r="F3096" s="36">
        <f t="shared" si="60"/>
        <v>10</v>
      </c>
      <c r="G3096" s="36" t="str">
        <f t="shared" si="61"/>
        <v>03/14/202612:41:52</v>
      </c>
      <c r="H3096" s="36" t="s">
        <v>8159</v>
      </c>
      <c r="I3096" s="37">
        <v>46095</v>
      </c>
      <c r="J3096" s="37" t="str">
        <f t="shared" si="62"/>
        <v>WE</v>
      </c>
      <c r="K3096" s="36" t="s">
        <v>8640</v>
      </c>
      <c r="L3096" s="36">
        <f t="shared" si="63"/>
        <v>12</v>
      </c>
      <c r="M3096" s="36" t="s">
        <v>213</v>
      </c>
      <c r="N3096" s="38">
        <f t="shared" si="64"/>
        <v>7.8611111111111076E-2</v>
      </c>
      <c r="O3096" s="39">
        <v>74018</v>
      </c>
      <c r="P3096" s="40">
        <f>VLOOKUP(O3096,'CPT to wRVU'!$A$1:$C$9660,3,FALSE)</f>
        <v>0.18</v>
      </c>
      <c r="Q3096" s="25"/>
      <c r="R3096" s="25"/>
      <c r="S3096" s="25"/>
      <c r="T3096" s="25"/>
    </row>
    <row r="3097" spans="1:20" ht="27" customHeight="1" x14ac:dyDescent="0.2">
      <c r="A3097" s="29" t="s">
        <v>8641</v>
      </c>
      <c r="B3097" s="30" t="s">
        <v>40</v>
      </c>
      <c r="C3097" s="30" t="s">
        <v>61</v>
      </c>
      <c r="D3097" s="30" t="s">
        <v>8159</v>
      </c>
      <c r="E3097" s="30" t="s">
        <v>8642</v>
      </c>
      <c r="F3097" s="30">
        <f t="shared" si="60"/>
        <v>10</v>
      </c>
      <c r="G3097" s="30" t="str">
        <f t="shared" si="61"/>
        <v>03/14/202612:42:35</v>
      </c>
      <c r="H3097" s="30" t="s">
        <v>8159</v>
      </c>
      <c r="I3097" s="31">
        <v>46095</v>
      </c>
      <c r="J3097" s="31" t="str">
        <f t="shared" si="62"/>
        <v>WE</v>
      </c>
      <c r="K3097" s="30" t="s">
        <v>8643</v>
      </c>
      <c r="L3097" s="30">
        <f t="shared" si="63"/>
        <v>12</v>
      </c>
      <c r="M3097" s="30" t="s">
        <v>213</v>
      </c>
      <c r="N3097" s="32">
        <f t="shared" si="64"/>
        <v>7.8472222222222221E-2</v>
      </c>
      <c r="O3097" s="33">
        <v>71045</v>
      </c>
      <c r="P3097" s="34">
        <f>VLOOKUP(O3097,'CPT to wRVU'!$A$1:$C$9660,3,FALSE)</f>
        <v>0.18</v>
      </c>
      <c r="Q3097" s="28"/>
      <c r="R3097" s="28"/>
      <c r="S3097" s="28"/>
      <c r="T3097" s="28"/>
    </row>
    <row r="3098" spans="1:20" ht="16.5" customHeight="1" x14ac:dyDescent="0.2">
      <c r="A3098" s="35" t="s">
        <v>8644</v>
      </c>
      <c r="B3098" s="36" t="s">
        <v>40</v>
      </c>
      <c r="C3098" s="36" t="s">
        <v>61</v>
      </c>
      <c r="D3098" s="36" t="s">
        <v>8159</v>
      </c>
      <c r="E3098" s="36" t="s">
        <v>8645</v>
      </c>
      <c r="F3098" s="36">
        <f t="shared" si="60"/>
        <v>10</v>
      </c>
      <c r="G3098" s="36" t="str">
        <f t="shared" si="61"/>
        <v>03/14/202612:45:51</v>
      </c>
      <c r="H3098" s="36" t="s">
        <v>8159</v>
      </c>
      <c r="I3098" s="37">
        <v>46095</v>
      </c>
      <c r="J3098" s="37" t="str">
        <f t="shared" si="62"/>
        <v>WE</v>
      </c>
      <c r="K3098" s="36" t="s">
        <v>8646</v>
      </c>
      <c r="L3098" s="36">
        <f t="shared" si="63"/>
        <v>12</v>
      </c>
      <c r="M3098" s="36" t="s">
        <v>213</v>
      </c>
      <c r="N3098" s="38">
        <f t="shared" si="64"/>
        <v>8.8692129629629635E-2</v>
      </c>
      <c r="O3098" s="39">
        <v>71045</v>
      </c>
      <c r="P3098" s="40">
        <f>VLOOKUP(O3098,'CPT to wRVU'!$A$1:$C$9660,3,FALSE)</f>
        <v>0.18</v>
      </c>
      <c r="Q3098" s="25"/>
      <c r="R3098" s="25"/>
      <c r="S3098" s="25"/>
      <c r="T3098" s="25"/>
    </row>
    <row r="3099" spans="1:20" ht="27" customHeight="1" x14ac:dyDescent="0.2">
      <c r="A3099" s="29" t="s">
        <v>8647</v>
      </c>
      <c r="B3099" s="30" t="s">
        <v>40</v>
      </c>
      <c r="C3099" s="30" t="s">
        <v>61</v>
      </c>
      <c r="D3099" s="30" t="s">
        <v>8159</v>
      </c>
      <c r="E3099" s="30" t="s">
        <v>8648</v>
      </c>
      <c r="F3099" s="30">
        <f t="shared" si="60"/>
        <v>12</v>
      </c>
      <c r="G3099" s="30" t="str">
        <f t="shared" si="61"/>
        <v>03/14/202612:46:57</v>
      </c>
      <c r="H3099" s="30" t="s">
        <v>8159</v>
      </c>
      <c r="I3099" s="31">
        <v>46095</v>
      </c>
      <c r="J3099" s="31" t="str">
        <f t="shared" si="62"/>
        <v>WE</v>
      </c>
      <c r="K3099" s="30" t="s">
        <v>8649</v>
      </c>
      <c r="L3099" s="30">
        <f t="shared" si="63"/>
        <v>12</v>
      </c>
      <c r="M3099" s="30" t="s">
        <v>213</v>
      </c>
      <c r="N3099" s="32">
        <f t="shared" si="64"/>
        <v>3.0185185185185204E-2</v>
      </c>
      <c r="O3099" s="33">
        <v>71045</v>
      </c>
      <c r="P3099" s="34">
        <f>VLOOKUP(O3099,'CPT to wRVU'!$A$1:$C$9660,3,FALSE)</f>
        <v>0.18</v>
      </c>
      <c r="Q3099" s="28"/>
      <c r="R3099" s="28"/>
      <c r="S3099" s="28"/>
      <c r="T3099" s="28"/>
    </row>
    <row r="3100" spans="1:20" ht="27" customHeight="1" x14ac:dyDescent="0.2">
      <c r="A3100" s="35" t="s">
        <v>8650</v>
      </c>
      <c r="B3100" s="36" t="s">
        <v>40</v>
      </c>
      <c r="C3100" s="36" t="s">
        <v>61</v>
      </c>
      <c r="D3100" s="36" t="s">
        <v>8159</v>
      </c>
      <c r="E3100" s="36" t="s">
        <v>8651</v>
      </c>
      <c r="F3100" s="36">
        <f t="shared" si="60"/>
        <v>12</v>
      </c>
      <c r="G3100" s="36" t="str">
        <f t="shared" si="61"/>
        <v>03/14/202612:47:27</v>
      </c>
      <c r="H3100" s="36" t="s">
        <v>8159</v>
      </c>
      <c r="I3100" s="37">
        <v>46095</v>
      </c>
      <c r="J3100" s="37" t="str">
        <f t="shared" si="62"/>
        <v>WE</v>
      </c>
      <c r="K3100" s="36" t="s">
        <v>8652</v>
      </c>
      <c r="L3100" s="36">
        <f t="shared" si="63"/>
        <v>12</v>
      </c>
      <c r="M3100" s="36" t="s">
        <v>213</v>
      </c>
      <c r="N3100" s="38">
        <f t="shared" si="64"/>
        <v>2.5393518518518565E-2</v>
      </c>
      <c r="O3100" s="39">
        <v>71045</v>
      </c>
      <c r="P3100" s="40">
        <f>VLOOKUP(O3100,'CPT to wRVU'!$A$1:$C$9660,3,FALSE)</f>
        <v>0.18</v>
      </c>
      <c r="Q3100" s="25"/>
      <c r="R3100" s="25"/>
      <c r="S3100" s="25"/>
      <c r="T3100" s="25"/>
    </row>
    <row r="3101" spans="1:20" ht="37.5" customHeight="1" x14ac:dyDescent="0.2">
      <c r="A3101" s="29" t="s">
        <v>8653</v>
      </c>
      <c r="B3101" s="30" t="s">
        <v>40</v>
      </c>
      <c r="C3101" s="30" t="s">
        <v>61</v>
      </c>
      <c r="D3101" s="30" t="s">
        <v>8159</v>
      </c>
      <c r="E3101" s="30" t="s">
        <v>8654</v>
      </c>
      <c r="F3101" s="30">
        <f t="shared" si="60"/>
        <v>10</v>
      </c>
      <c r="G3101" s="30" t="str">
        <f t="shared" si="61"/>
        <v>03/14/202612:47:53</v>
      </c>
      <c r="H3101" s="30" t="s">
        <v>8159</v>
      </c>
      <c r="I3101" s="31">
        <v>46095</v>
      </c>
      <c r="J3101" s="31" t="str">
        <f t="shared" si="62"/>
        <v>WE</v>
      </c>
      <c r="K3101" s="30" t="s">
        <v>8655</v>
      </c>
      <c r="L3101" s="30">
        <f t="shared" si="63"/>
        <v>12</v>
      </c>
      <c r="M3101" s="30" t="s">
        <v>213</v>
      </c>
      <c r="N3101" s="32">
        <f t="shared" si="64"/>
        <v>8.3310185185185182E-2</v>
      </c>
      <c r="O3101" s="33">
        <v>71045</v>
      </c>
      <c r="P3101" s="34">
        <f>VLOOKUP(O3101,'CPT to wRVU'!$A$1:$C$9660,3,FALSE)</f>
        <v>0.18</v>
      </c>
      <c r="Q3101" s="28"/>
      <c r="R3101" s="28"/>
      <c r="S3101" s="28"/>
      <c r="T3101" s="28"/>
    </row>
    <row r="3102" spans="1:20" ht="27" customHeight="1" x14ac:dyDescent="0.2">
      <c r="A3102" s="35" t="s">
        <v>8656</v>
      </c>
      <c r="B3102" s="36" t="s">
        <v>40</v>
      </c>
      <c r="C3102" s="36" t="s">
        <v>41</v>
      </c>
      <c r="D3102" s="36" t="s">
        <v>8159</v>
      </c>
      <c r="E3102" s="36" t="s">
        <v>8657</v>
      </c>
      <c r="F3102" s="36">
        <f t="shared" si="60"/>
        <v>10</v>
      </c>
      <c r="G3102" s="36" t="str">
        <f t="shared" si="61"/>
        <v>03/14/202612:50:44</v>
      </c>
      <c r="H3102" s="36" t="s">
        <v>8159</v>
      </c>
      <c r="I3102" s="37">
        <v>46095</v>
      </c>
      <c r="J3102" s="37" t="str">
        <f t="shared" si="62"/>
        <v>WE</v>
      </c>
      <c r="K3102" s="36" t="s">
        <v>8658</v>
      </c>
      <c r="L3102" s="36">
        <f t="shared" si="63"/>
        <v>12</v>
      </c>
      <c r="M3102" s="36" t="s">
        <v>213</v>
      </c>
      <c r="N3102" s="38">
        <f t="shared" si="64"/>
        <v>9.2407407407407383E-2</v>
      </c>
      <c r="O3102" s="39">
        <v>71046</v>
      </c>
      <c r="P3102" s="40">
        <f>VLOOKUP(O3102,'CPT to wRVU'!$A$1:$C$9660,3,FALSE)</f>
        <v>0.22</v>
      </c>
      <c r="Q3102" s="25"/>
      <c r="R3102" s="25"/>
      <c r="S3102" s="25"/>
      <c r="T3102" s="25"/>
    </row>
    <row r="3103" spans="1:20" ht="27" customHeight="1" x14ac:dyDescent="0.2">
      <c r="A3103" s="29" t="s">
        <v>8659</v>
      </c>
      <c r="B3103" s="30" t="s">
        <v>40</v>
      </c>
      <c r="C3103" s="30" t="s">
        <v>61</v>
      </c>
      <c r="D3103" s="30" t="s">
        <v>8159</v>
      </c>
      <c r="E3103" s="30" t="s">
        <v>8660</v>
      </c>
      <c r="F3103" s="30">
        <f t="shared" si="60"/>
        <v>11</v>
      </c>
      <c r="G3103" s="30" t="str">
        <f t="shared" si="61"/>
        <v>03/14/202612:53:09</v>
      </c>
      <c r="H3103" s="30" t="s">
        <v>8159</v>
      </c>
      <c r="I3103" s="31">
        <v>46095</v>
      </c>
      <c r="J3103" s="31" t="str">
        <f t="shared" si="62"/>
        <v>WE</v>
      </c>
      <c r="K3103" s="30" t="s">
        <v>8661</v>
      </c>
      <c r="L3103" s="30">
        <f t="shared" si="63"/>
        <v>12</v>
      </c>
      <c r="M3103" s="30" t="s">
        <v>213</v>
      </c>
      <c r="N3103" s="32">
        <f t="shared" si="64"/>
        <v>7.8483796296296315E-2</v>
      </c>
      <c r="O3103" s="33">
        <v>71045</v>
      </c>
      <c r="P3103" s="34">
        <f>VLOOKUP(O3103,'CPT to wRVU'!$A$1:$C$9660,3,FALSE)</f>
        <v>0.18</v>
      </c>
      <c r="Q3103" s="28"/>
      <c r="R3103" s="28"/>
      <c r="S3103" s="28"/>
      <c r="T3103" s="28"/>
    </row>
    <row r="3104" spans="1:20" ht="16.5" customHeight="1" x14ac:dyDescent="0.2">
      <c r="A3104" s="35" t="s">
        <v>8662</v>
      </c>
      <c r="B3104" s="36" t="s">
        <v>171</v>
      </c>
      <c r="C3104" s="36" t="s">
        <v>546</v>
      </c>
      <c r="D3104" s="36" t="s">
        <v>8159</v>
      </c>
      <c r="E3104" s="36" t="s">
        <v>8663</v>
      </c>
      <c r="F3104" s="36">
        <f t="shared" si="60"/>
        <v>12</v>
      </c>
      <c r="G3104" s="36" t="str">
        <f t="shared" si="61"/>
        <v>03/14/202613:09:28</v>
      </c>
      <c r="H3104" s="36" t="s">
        <v>8159</v>
      </c>
      <c r="I3104" s="37">
        <v>46095</v>
      </c>
      <c r="J3104" s="37" t="str">
        <f t="shared" si="62"/>
        <v>WE</v>
      </c>
      <c r="K3104" s="36" t="s">
        <v>8664</v>
      </c>
      <c r="L3104" s="36">
        <f t="shared" si="63"/>
        <v>13</v>
      </c>
      <c r="M3104" s="36" t="s">
        <v>213</v>
      </c>
      <c r="N3104" s="38">
        <f t="shared" si="64"/>
        <v>4.093749999999996E-2</v>
      </c>
      <c r="O3104" s="39">
        <v>93926</v>
      </c>
      <c r="P3104" s="40">
        <f>VLOOKUP(O3104,'CPT to wRVU'!$A$1:$C$9660,3,FALSE)</f>
        <v>0.5</v>
      </c>
      <c r="Q3104" s="25"/>
      <c r="R3104" s="25">
        <f>SUM(P3104:P3113)</f>
        <v>10.979999999999999</v>
      </c>
      <c r="S3104" s="26">
        <f>(R3104*60)-500</f>
        <v>158.79999999999995</v>
      </c>
      <c r="T3104" s="25"/>
    </row>
    <row r="3105" spans="1:20" ht="27" customHeight="1" x14ac:dyDescent="0.2">
      <c r="A3105" s="29" t="s">
        <v>8665</v>
      </c>
      <c r="B3105" s="30" t="s">
        <v>21</v>
      </c>
      <c r="C3105" s="30" t="s">
        <v>72</v>
      </c>
      <c r="D3105" s="30" t="s">
        <v>8159</v>
      </c>
      <c r="E3105" s="30" t="s">
        <v>8666</v>
      </c>
      <c r="F3105" s="30">
        <f t="shared" si="60"/>
        <v>12</v>
      </c>
      <c r="G3105" s="30" t="str">
        <f t="shared" si="61"/>
        <v>03/14/202613:26:13</v>
      </c>
      <c r="H3105" s="30" t="s">
        <v>8159</v>
      </c>
      <c r="I3105" s="31">
        <v>46095</v>
      </c>
      <c r="J3105" s="31" t="str">
        <f t="shared" si="62"/>
        <v>WE</v>
      </c>
      <c r="K3105" s="30" t="s">
        <v>8667</v>
      </c>
      <c r="L3105" s="30">
        <f t="shared" si="63"/>
        <v>13</v>
      </c>
      <c r="M3105" s="30" t="s">
        <v>213</v>
      </c>
      <c r="N3105" s="32">
        <f t="shared" si="64"/>
        <v>2.3564814814814761E-2</v>
      </c>
      <c r="O3105" s="33">
        <v>70498</v>
      </c>
      <c r="P3105" s="34">
        <f>VLOOKUP(O3105,'CPT to wRVU'!$A$1:$C$9660,3,FALSE)</f>
        <v>1.75</v>
      </c>
      <c r="Q3105" s="28"/>
      <c r="R3105" s="28"/>
      <c r="S3105" s="28"/>
      <c r="T3105" s="28"/>
    </row>
    <row r="3106" spans="1:20" ht="27" customHeight="1" x14ac:dyDescent="0.2">
      <c r="A3106" s="35" t="s">
        <v>8668</v>
      </c>
      <c r="B3106" s="36" t="s">
        <v>21</v>
      </c>
      <c r="C3106" s="36" t="s">
        <v>76</v>
      </c>
      <c r="D3106" s="36" t="s">
        <v>8159</v>
      </c>
      <c r="E3106" s="36" t="s">
        <v>8666</v>
      </c>
      <c r="F3106" s="36">
        <f t="shared" si="60"/>
        <v>12</v>
      </c>
      <c r="G3106" s="36" t="str">
        <f t="shared" si="61"/>
        <v>03/14/202613:26:13</v>
      </c>
      <c r="H3106" s="36" t="s">
        <v>8159</v>
      </c>
      <c r="I3106" s="37">
        <v>46095</v>
      </c>
      <c r="J3106" s="37" t="str">
        <f t="shared" si="62"/>
        <v>WE</v>
      </c>
      <c r="K3106" s="36" t="s">
        <v>8667</v>
      </c>
      <c r="L3106" s="36">
        <f t="shared" si="63"/>
        <v>13</v>
      </c>
      <c r="M3106" s="36" t="s">
        <v>213</v>
      </c>
      <c r="N3106" s="38">
        <f t="shared" si="64"/>
        <v>2.3564814814814761E-2</v>
      </c>
      <c r="O3106" s="39">
        <v>70496</v>
      </c>
      <c r="P3106" s="40">
        <f>VLOOKUP(O3106,'CPT to wRVU'!$A$1:$C$9660,3,FALSE)</f>
        <v>1.75</v>
      </c>
      <c r="Q3106" s="25"/>
      <c r="R3106" s="25"/>
      <c r="S3106" s="25"/>
      <c r="T3106" s="25"/>
    </row>
    <row r="3107" spans="1:20" ht="37.5" customHeight="1" x14ac:dyDescent="0.2">
      <c r="A3107" s="29" t="s">
        <v>8669</v>
      </c>
      <c r="B3107" s="30" t="s">
        <v>21</v>
      </c>
      <c r="C3107" s="30" t="s">
        <v>3916</v>
      </c>
      <c r="D3107" s="30" t="s">
        <v>8159</v>
      </c>
      <c r="E3107" s="30" t="s">
        <v>8670</v>
      </c>
      <c r="F3107" s="30">
        <f t="shared" si="60"/>
        <v>13</v>
      </c>
      <c r="G3107" s="30" t="str">
        <f t="shared" si="61"/>
        <v>03/14/202613:32:26</v>
      </c>
      <c r="H3107" s="30" t="s">
        <v>8159</v>
      </c>
      <c r="I3107" s="31">
        <v>46095</v>
      </c>
      <c r="J3107" s="31" t="str">
        <f t="shared" si="62"/>
        <v>WE</v>
      </c>
      <c r="K3107" s="30" t="s">
        <v>8671</v>
      </c>
      <c r="L3107" s="30">
        <f t="shared" si="63"/>
        <v>13</v>
      </c>
      <c r="M3107" s="30" t="s">
        <v>213</v>
      </c>
      <c r="N3107" s="32">
        <f t="shared" si="64"/>
        <v>2.1354166666666674E-2</v>
      </c>
      <c r="O3107" s="33">
        <v>70470</v>
      </c>
      <c r="P3107" s="34">
        <f>VLOOKUP(O3107,'CPT to wRVU'!$A$1:$C$9660,3,FALSE)</f>
        <v>1.27</v>
      </c>
      <c r="Q3107" s="28"/>
      <c r="R3107" s="28"/>
      <c r="S3107" s="28"/>
      <c r="T3107" s="28"/>
    </row>
    <row r="3108" spans="1:20" ht="16.5" customHeight="1" x14ac:dyDescent="0.2">
      <c r="A3108" s="35" t="s">
        <v>8672</v>
      </c>
      <c r="B3108" s="36" t="s">
        <v>40</v>
      </c>
      <c r="C3108" s="36" t="s">
        <v>93</v>
      </c>
      <c r="D3108" s="36" t="s">
        <v>8159</v>
      </c>
      <c r="E3108" s="36" t="s">
        <v>8673</v>
      </c>
      <c r="F3108" s="36">
        <f t="shared" si="60"/>
        <v>11</v>
      </c>
      <c r="G3108" s="36" t="str">
        <f t="shared" si="61"/>
        <v>03/14/202613:34:43</v>
      </c>
      <c r="H3108" s="36" t="s">
        <v>8159</v>
      </c>
      <c r="I3108" s="37">
        <v>46095</v>
      </c>
      <c r="J3108" s="37" t="str">
        <f t="shared" si="62"/>
        <v>WE</v>
      </c>
      <c r="K3108" s="36" t="s">
        <v>2874</v>
      </c>
      <c r="L3108" s="36">
        <f t="shared" si="63"/>
        <v>13</v>
      </c>
      <c r="M3108" s="36" t="s">
        <v>213</v>
      </c>
      <c r="N3108" s="38">
        <f t="shared" si="64"/>
        <v>8.6180555555555594E-2</v>
      </c>
      <c r="O3108" s="39">
        <v>72100</v>
      </c>
      <c r="P3108" s="40">
        <f>VLOOKUP(O3108,'CPT to wRVU'!$A$1:$C$9660,3,FALSE)</f>
        <v>0.22</v>
      </c>
      <c r="Q3108" s="25"/>
      <c r="R3108" s="25"/>
      <c r="S3108" s="25"/>
      <c r="T3108" s="25"/>
    </row>
    <row r="3109" spans="1:20" ht="27" customHeight="1" x14ac:dyDescent="0.2">
      <c r="A3109" s="29" t="s">
        <v>8674</v>
      </c>
      <c r="B3109" s="30" t="s">
        <v>163</v>
      </c>
      <c r="C3109" s="30" t="s">
        <v>222</v>
      </c>
      <c r="D3109" s="30" t="s">
        <v>8159</v>
      </c>
      <c r="E3109" s="30" t="s">
        <v>8675</v>
      </c>
      <c r="F3109" s="30">
        <f t="shared" si="60"/>
        <v>13</v>
      </c>
      <c r="G3109" s="30" t="str">
        <f t="shared" si="61"/>
        <v>03/14/202613:38:07</v>
      </c>
      <c r="H3109" s="30" t="s">
        <v>8159</v>
      </c>
      <c r="I3109" s="31">
        <v>46095</v>
      </c>
      <c r="J3109" s="31" t="str">
        <f t="shared" si="62"/>
        <v>WE</v>
      </c>
      <c r="K3109" s="30" t="s">
        <v>8676</v>
      </c>
      <c r="L3109" s="30">
        <f t="shared" si="63"/>
        <v>13</v>
      </c>
      <c r="M3109" s="30" t="s">
        <v>213</v>
      </c>
      <c r="N3109" s="32">
        <f t="shared" si="64"/>
        <v>3.5763888888888928E-3</v>
      </c>
      <c r="O3109" s="33">
        <v>70551</v>
      </c>
      <c r="P3109" s="34">
        <f>VLOOKUP(O3109,'CPT to wRVU'!$A$1:$C$9660,3,FALSE)</f>
        <v>1.48</v>
      </c>
      <c r="Q3109" s="28"/>
      <c r="R3109" s="28"/>
      <c r="S3109" s="28"/>
      <c r="T3109" s="28"/>
    </row>
    <row r="3110" spans="1:20" ht="27" customHeight="1" x14ac:dyDescent="0.2">
      <c r="A3110" s="35" t="s">
        <v>8677</v>
      </c>
      <c r="B3110" s="36" t="s">
        <v>21</v>
      </c>
      <c r="C3110" s="36" t="s">
        <v>84</v>
      </c>
      <c r="D3110" s="36" t="s">
        <v>8159</v>
      </c>
      <c r="E3110" s="36" t="s">
        <v>8678</v>
      </c>
      <c r="F3110" s="36">
        <f t="shared" si="60"/>
        <v>11</v>
      </c>
      <c r="G3110" s="36" t="str">
        <f t="shared" si="61"/>
        <v>03/14/202613:52:02</v>
      </c>
      <c r="H3110" s="36" t="s">
        <v>8159</v>
      </c>
      <c r="I3110" s="37">
        <v>46095</v>
      </c>
      <c r="J3110" s="37" t="str">
        <f t="shared" si="62"/>
        <v>WE</v>
      </c>
      <c r="K3110" s="36" t="s">
        <v>8679</v>
      </c>
      <c r="L3110" s="36">
        <f t="shared" si="63"/>
        <v>13</v>
      </c>
      <c r="M3110" s="36" t="s">
        <v>213</v>
      </c>
      <c r="N3110" s="38">
        <f t="shared" si="64"/>
        <v>8.2060185185185153E-2</v>
      </c>
      <c r="O3110" s="39">
        <v>74177</v>
      </c>
      <c r="P3110" s="40">
        <f>VLOOKUP(O3110,'CPT to wRVU'!$A$1:$C$9660,3,FALSE)</f>
        <v>1.82</v>
      </c>
      <c r="Q3110" s="25"/>
      <c r="R3110" s="25"/>
      <c r="S3110" s="25"/>
      <c r="T3110" s="25"/>
    </row>
    <row r="3111" spans="1:20" ht="27" customHeight="1" x14ac:dyDescent="0.2">
      <c r="A3111" s="29" t="s">
        <v>8680</v>
      </c>
      <c r="B3111" s="30" t="s">
        <v>21</v>
      </c>
      <c r="C3111" s="30" t="s">
        <v>139</v>
      </c>
      <c r="D3111" s="30" t="s">
        <v>8159</v>
      </c>
      <c r="E3111" s="30" t="s">
        <v>8681</v>
      </c>
      <c r="F3111" s="30">
        <f t="shared" si="60"/>
        <v>11</v>
      </c>
      <c r="G3111" s="30" t="str">
        <f t="shared" si="61"/>
        <v>03/14/202613:52:02</v>
      </c>
      <c r="H3111" s="30" t="s">
        <v>8159</v>
      </c>
      <c r="I3111" s="31">
        <v>46095</v>
      </c>
      <c r="J3111" s="31" t="str">
        <f t="shared" si="62"/>
        <v>WE</v>
      </c>
      <c r="K3111" s="30" t="s">
        <v>8679</v>
      </c>
      <c r="L3111" s="30">
        <f t="shared" si="63"/>
        <v>13</v>
      </c>
      <c r="M3111" s="30" t="s">
        <v>213</v>
      </c>
      <c r="N3111" s="32">
        <f t="shared" si="64"/>
        <v>8.232638888888888E-2</v>
      </c>
      <c r="O3111" s="33">
        <v>71260</v>
      </c>
      <c r="P3111" s="34">
        <f>VLOOKUP(O3111,'CPT to wRVU'!$A$1:$C$9660,3,FALSE)</f>
        <v>1.1599999999999999</v>
      </c>
      <c r="Q3111" s="28"/>
      <c r="R3111" s="28"/>
      <c r="S3111" s="28"/>
      <c r="T3111" s="28"/>
    </row>
    <row r="3112" spans="1:20" ht="16.5" customHeight="1" x14ac:dyDescent="0.2">
      <c r="A3112" s="35" t="s">
        <v>8682</v>
      </c>
      <c r="B3112" s="36" t="s">
        <v>40</v>
      </c>
      <c r="C3112" s="36" t="s">
        <v>470</v>
      </c>
      <c r="D3112" s="36" t="s">
        <v>8159</v>
      </c>
      <c r="E3112" s="36" t="s">
        <v>8683</v>
      </c>
      <c r="F3112" s="36">
        <f t="shared" si="60"/>
        <v>11</v>
      </c>
      <c r="G3112" s="36" t="str">
        <f t="shared" si="61"/>
        <v>03/14/202613:53:56</v>
      </c>
      <c r="H3112" s="36" t="s">
        <v>8159</v>
      </c>
      <c r="I3112" s="37">
        <v>46095</v>
      </c>
      <c r="J3112" s="37" t="str">
        <f t="shared" si="62"/>
        <v>WE</v>
      </c>
      <c r="K3112" s="36" t="s">
        <v>8684</v>
      </c>
      <c r="L3112" s="36">
        <f t="shared" si="63"/>
        <v>13</v>
      </c>
      <c r="M3112" s="36" t="s">
        <v>213</v>
      </c>
      <c r="N3112" s="38">
        <f t="shared" si="64"/>
        <v>0.10131944444444441</v>
      </c>
      <c r="O3112" s="39">
        <v>71045</v>
      </c>
      <c r="P3112" s="40">
        <f>VLOOKUP(O3112,'CPT to wRVU'!$A$1:$C$9660,3,FALSE)</f>
        <v>0.18</v>
      </c>
      <c r="Q3112" s="25"/>
      <c r="R3112" s="25"/>
      <c r="S3112" s="25"/>
      <c r="T3112" s="25"/>
    </row>
    <row r="3113" spans="1:20" ht="16.5" customHeight="1" x14ac:dyDescent="0.2">
      <c r="A3113" s="29" t="s">
        <v>8685</v>
      </c>
      <c r="B3113" s="30" t="s">
        <v>21</v>
      </c>
      <c r="C3113" s="30" t="s">
        <v>28</v>
      </c>
      <c r="D3113" s="30" t="s">
        <v>8159</v>
      </c>
      <c r="E3113" s="30" t="s">
        <v>8686</v>
      </c>
      <c r="F3113" s="30">
        <f t="shared" si="60"/>
        <v>13</v>
      </c>
      <c r="G3113" s="30" t="str">
        <f t="shared" si="61"/>
        <v>03/14/202613:57:25</v>
      </c>
      <c r="H3113" s="30" t="s">
        <v>8159</v>
      </c>
      <c r="I3113" s="31">
        <v>46095</v>
      </c>
      <c r="J3113" s="31" t="str">
        <f t="shared" si="62"/>
        <v>WE</v>
      </c>
      <c r="K3113" s="30" t="s">
        <v>8687</v>
      </c>
      <c r="L3113" s="30">
        <f t="shared" si="63"/>
        <v>13</v>
      </c>
      <c r="M3113" s="30" t="s">
        <v>213</v>
      </c>
      <c r="N3113" s="32">
        <f t="shared" si="64"/>
        <v>3.3333333333334103E-3</v>
      </c>
      <c r="O3113" s="33">
        <v>70450</v>
      </c>
      <c r="P3113" s="34">
        <f>VLOOKUP(O3113,'CPT to wRVU'!$A$1:$C$9660,3,FALSE)</f>
        <v>0.85</v>
      </c>
      <c r="Q3113" s="28"/>
      <c r="R3113" s="28"/>
      <c r="S3113" s="28"/>
      <c r="T3113" s="28"/>
    </row>
    <row r="3114" spans="1:20" ht="27" customHeight="1" x14ac:dyDescent="0.2">
      <c r="A3114" s="35" t="s">
        <v>8688</v>
      </c>
      <c r="B3114" s="36" t="s">
        <v>21</v>
      </c>
      <c r="C3114" s="36" t="s">
        <v>32</v>
      </c>
      <c r="D3114" s="36" t="s">
        <v>8159</v>
      </c>
      <c r="E3114" s="36" t="s">
        <v>8686</v>
      </c>
      <c r="F3114" s="36">
        <f t="shared" si="60"/>
        <v>13</v>
      </c>
      <c r="G3114" s="36" t="str">
        <f t="shared" si="61"/>
        <v>03/14/202614:02:39</v>
      </c>
      <c r="H3114" s="36" t="s">
        <v>8159</v>
      </c>
      <c r="I3114" s="37">
        <v>46095</v>
      </c>
      <c r="J3114" s="37" t="str">
        <f t="shared" si="62"/>
        <v>WE</v>
      </c>
      <c r="K3114" s="36" t="s">
        <v>8689</v>
      </c>
      <c r="L3114" s="36">
        <f t="shared" si="63"/>
        <v>14</v>
      </c>
      <c r="M3114" s="36" t="s">
        <v>213</v>
      </c>
      <c r="N3114" s="38">
        <f t="shared" si="64"/>
        <v>6.9675925925926085E-3</v>
      </c>
      <c r="O3114" s="39">
        <v>72125</v>
      </c>
      <c r="P3114" s="40">
        <f>VLOOKUP(O3114,'CPT to wRVU'!$A$1:$C$9660,3,FALSE)</f>
        <v>1</v>
      </c>
      <c r="Q3114" s="25"/>
      <c r="R3114" s="25">
        <f>SUM(P3114:P3125)</f>
        <v>7.4899999999999984</v>
      </c>
      <c r="S3114" s="25"/>
      <c r="T3114" s="25"/>
    </row>
    <row r="3115" spans="1:20" ht="27" customHeight="1" x14ac:dyDescent="0.2">
      <c r="A3115" s="29" t="s">
        <v>8690</v>
      </c>
      <c r="B3115" s="30" t="s">
        <v>40</v>
      </c>
      <c r="C3115" s="30" t="s">
        <v>110</v>
      </c>
      <c r="D3115" s="30" t="s">
        <v>8159</v>
      </c>
      <c r="E3115" s="30" t="s">
        <v>8691</v>
      </c>
      <c r="F3115" s="30">
        <f t="shared" si="60"/>
        <v>12</v>
      </c>
      <c r="G3115" s="30" t="str">
        <f t="shared" si="61"/>
        <v>03/14/202614:15:33</v>
      </c>
      <c r="H3115" s="30" t="s">
        <v>8159</v>
      </c>
      <c r="I3115" s="31">
        <v>46095</v>
      </c>
      <c r="J3115" s="31" t="str">
        <f t="shared" si="62"/>
        <v>WE</v>
      </c>
      <c r="K3115" s="30" t="s">
        <v>8692</v>
      </c>
      <c r="L3115" s="30">
        <f t="shared" si="63"/>
        <v>14</v>
      </c>
      <c r="M3115" s="30" t="s">
        <v>213</v>
      </c>
      <c r="N3115" s="32">
        <f t="shared" si="64"/>
        <v>9.1238425925925903E-2</v>
      </c>
      <c r="O3115" s="33">
        <v>74018</v>
      </c>
      <c r="P3115" s="34">
        <f>VLOOKUP(O3115,'CPT to wRVU'!$A$1:$C$9660,3,FALSE)</f>
        <v>0.18</v>
      </c>
      <c r="Q3115" s="28"/>
      <c r="R3115" s="28"/>
      <c r="S3115" s="28"/>
      <c r="T3115" s="28"/>
    </row>
    <row r="3116" spans="1:20" ht="16.5" customHeight="1" x14ac:dyDescent="0.2">
      <c r="A3116" s="35" t="s">
        <v>8693</v>
      </c>
      <c r="B3116" s="36" t="s">
        <v>21</v>
      </c>
      <c r="C3116" s="36" t="s">
        <v>28</v>
      </c>
      <c r="D3116" s="36" t="s">
        <v>8159</v>
      </c>
      <c r="E3116" s="36" t="s">
        <v>3736</v>
      </c>
      <c r="F3116" s="36">
        <f t="shared" si="60"/>
        <v>14</v>
      </c>
      <c r="G3116" s="36" t="str">
        <f t="shared" si="61"/>
        <v>03/14/202614:24:43</v>
      </c>
      <c r="H3116" s="36" t="s">
        <v>8159</v>
      </c>
      <c r="I3116" s="37">
        <v>46095</v>
      </c>
      <c r="J3116" s="37" t="str">
        <f t="shared" si="62"/>
        <v>WE</v>
      </c>
      <c r="K3116" s="36" t="s">
        <v>8694</v>
      </c>
      <c r="L3116" s="36">
        <f t="shared" si="63"/>
        <v>14</v>
      </c>
      <c r="M3116" s="36" t="s">
        <v>213</v>
      </c>
      <c r="N3116" s="38">
        <f t="shared" si="64"/>
        <v>8.7152777777778079E-3</v>
      </c>
      <c r="O3116" s="39">
        <v>70450</v>
      </c>
      <c r="P3116" s="40">
        <f>VLOOKUP(O3116,'CPT to wRVU'!$A$1:$C$9660,3,FALSE)</f>
        <v>0.85</v>
      </c>
      <c r="Q3116" s="25"/>
      <c r="R3116" s="25"/>
      <c r="S3116" s="25"/>
      <c r="T3116" s="25"/>
    </row>
    <row r="3117" spans="1:20" ht="27" customHeight="1" x14ac:dyDescent="0.2">
      <c r="A3117" s="29" t="s">
        <v>8695</v>
      </c>
      <c r="B3117" s="30" t="s">
        <v>21</v>
      </c>
      <c r="C3117" s="30" t="s">
        <v>72</v>
      </c>
      <c r="D3117" s="30" t="s">
        <v>8159</v>
      </c>
      <c r="E3117" s="30" t="s">
        <v>3736</v>
      </c>
      <c r="F3117" s="30">
        <f t="shared" si="60"/>
        <v>14</v>
      </c>
      <c r="G3117" s="30" t="str">
        <f t="shared" si="61"/>
        <v>03/14/202614:24:43</v>
      </c>
      <c r="H3117" s="30" t="s">
        <v>8159</v>
      </c>
      <c r="I3117" s="31">
        <v>46095</v>
      </c>
      <c r="J3117" s="31" t="str">
        <f t="shared" si="62"/>
        <v>WE</v>
      </c>
      <c r="K3117" s="30" t="s">
        <v>8694</v>
      </c>
      <c r="L3117" s="30">
        <f t="shared" si="63"/>
        <v>14</v>
      </c>
      <c r="M3117" s="30" t="s">
        <v>213</v>
      </c>
      <c r="N3117" s="32">
        <f t="shared" si="64"/>
        <v>8.7152777777778079E-3</v>
      </c>
      <c r="O3117" s="33">
        <v>70498</v>
      </c>
      <c r="P3117" s="34">
        <f>VLOOKUP(O3117,'CPT to wRVU'!$A$1:$C$9660,3,FALSE)</f>
        <v>1.75</v>
      </c>
      <c r="Q3117" s="28"/>
      <c r="R3117" s="28"/>
      <c r="S3117" s="28"/>
      <c r="T3117" s="28"/>
    </row>
    <row r="3118" spans="1:20" ht="27" customHeight="1" x14ac:dyDescent="0.2">
      <c r="A3118" s="35" t="s">
        <v>8696</v>
      </c>
      <c r="B3118" s="36" t="s">
        <v>21</v>
      </c>
      <c r="C3118" s="36" t="s">
        <v>76</v>
      </c>
      <c r="D3118" s="36" t="s">
        <v>8159</v>
      </c>
      <c r="E3118" s="36" t="s">
        <v>3736</v>
      </c>
      <c r="F3118" s="36">
        <f t="shared" si="60"/>
        <v>14</v>
      </c>
      <c r="G3118" s="36" t="str">
        <f t="shared" si="61"/>
        <v>03/14/202614:24:43</v>
      </c>
      <c r="H3118" s="36" t="s">
        <v>8159</v>
      </c>
      <c r="I3118" s="37">
        <v>46095</v>
      </c>
      <c r="J3118" s="37" t="str">
        <f t="shared" si="62"/>
        <v>WE</v>
      </c>
      <c r="K3118" s="36" t="s">
        <v>8694</v>
      </c>
      <c r="L3118" s="36">
        <f t="shared" si="63"/>
        <v>14</v>
      </c>
      <c r="M3118" s="36" t="s">
        <v>213</v>
      </c>
      <c r="N3118" s="38">
        <f t="shared" si="64"/>
        <v>8.7152777777778079E-3</v>
      </c>
      <c r="O3118" s="39">
        <v>70496</v>
      </c>
      <c r="P3118" s="40">
        <f>VLOOKUP(O3118,'CPT to wRVU'!$A$1:$C$9660,3,FALSE)</f>
        <v>1.75</v>
      </c>
      <c r="Q3118" s="25"/>
      <c r="R3118" s="25"/>
      <c r="S3118" s="25"/>
      <c r="T3118" s="25"/>
    </row>
    <row r="3119" spans="1:20" ht="27" customHeight="1" x14ac:dyDescent="0.2">
      <c r="A3119" s="29" t="s">
        <v>8697</v>
      </c>
      <c r="B3119" s="30" t="s">
        <v>40</v>
      </c>
      <c r="C3119" s="30" t="s">
        <v>61</v>
      </c>
      <c r="D3119" s="30" t="s">
        <v>8159</v>
      </c>
      <c r="E3119" s="30" t="s">
        <v>8698</v>
      </c>
      <c r="F3119" s="30">
        <f t="shared" si="60"/>
        <v>13</v>
      </c>
      <c r="G3119" s="30" t="str">
        <f t="shared" si="61"/>
        <v>03/14/202614:26:09</v>
      </c>
      <c r="H3119" s="30" t="s">
        <v>8159</v>
      </c>
      <c r="I3119" s="31">
        <v>46095</v>
      </c>
      <c r="J3119" s="31" t="str">
        <f t="shared" si="62"/>
        <v>WE</v>
      </c>
      <c r="K3119" s="30" t="s">
        <v>2951</v>
      </c>
      <c r="L3119" s="30">
        <f t="shared" si="63"/>
        <v>14</v>
      </c>
      <c r="M3119" s="30" t="s">
        <v>213</v>
      </c>
      <c r="N3119" s="32">
        <f t="shared" si="64"/>
        <v>1.8854166666666616E-2</v>
      </c>
      <c r="O3119" s="33">
        <v>71045</v>
      </c>
      <c r="P3119" s="34">
        <f>VLOOKUP(O3119,'CPT to wRVU'!$A$1:$C$9660,3,FALSE)</f>
        <v>0.18</v>
      </c>
      <c r="Q3119" s="28"/>
      <c r="R3119" s="28"/>
      <c r="S3119" s="28"/>
      <c r="T3119" s="28"/>
    </row>
    <row r="3120" spans="1:20" ht="27" customHeight="1" x14ac:dyDescent="0.2">
      <c r="A3120" s="35" t="s">
        <v>8699</v>
      </c>
      <c r="B3120" s="36" t="s">
        <v>40</v>
      </c>
      <c r="C3120" s="36" t="s">
        <v>8700</v>
      </c>
      <c r="D3120" s="36" t="s">
        <v>8159</v>
      </c>
      <c r="E3120" s="36" t="s">
        <v>8701</v>
      </c>
      <c r="F3120" s="36">
        <f t="shared" si="60"/>
        <v>13</v>
      </c>
      <c r="G3120" s="36" t="str">
        <f t="shared" si="61"/>
        <v>03/14/202614:28:17</v>
      </c>
      <c r="H3120" s="36" t="s">
        <v>8159</v>
      </c>
      <c r="I3120" s="37">
        <v>46095</v>
      </c>
      <c r="J3120" s="37" t="str">
        <f t="shared" si="62"/>
        <v>WE</v>
      </c>
      <c r="K3120" s="36" t="s">
        <v>8702</v>
      </c>
      <c r="L3120" s="36">
        <f t="shared" si="63"/>
        <v>14</v>
      </c>
      <c r="M3120" s="36" t="s">
        <v>213</v>
      </c>
      <c r="N3120" s="38">
        <f t="shared" si="64"/>
        <v>2.0023148148148207E-2</v>
      </c>
      <c r="O3120" s="39">
        <v>72190</v>
      </c>
      <c r="P3120" s="40">
        <f>VLOOKUP(O3120,'CPT to wRVU'!$A$1:$C$9660,3,FALSE)</f>
        <v>0.25</v>
      </c>
      <c r="Q3120" s="25"/>
      <c r="R3120" s="25"/>
      <c r="S3120" s="25"/>
      <c r="T3120" s="25"/>
    </row>
    <row r="3121" spans="1:20" ht="27" customHeight="1" x14ac:dyDescent="0.2">
      <c r="A3121" s="29" t="s">
        <v>8703</v>
      </c>
      <c r="B3121" s="30" t="s">
        <v>40</v>
      </c>
      <c r="C3121" s="30" t="s">
        <v>61</v>
      </c>
      <c r="D3121" s="30" t="s">
        <v>8159</v>
      </c>
      <c r="E3121" s="30" t="s">
        <v>8704</v>
      </c>
      <c r="F3121" s="30">
        <f t="shared" si="60"/>
        <v>14</v>
      </c>
      <c r="G3121" s="30" t="str">
        <f t="shared" si="61"/>
        <v>03/14/202614:29:04</v>
      </c>
      <c r="H3121" s="30" t="s">
        <v>8159</v>
      </c>
      <c r="I3121" s="31">
        <v>46095</v>
      </c>
      <c r="J3121" s="31" t="str">
        <f t="shared" si="62"/>
        <v>WE</v>
      </c>
      <c r="K3121" s="30" t="s">
        <v>8705</v>
      </c>
      <c r="L3121" s="30">
        <f t="shared" si="63"/>
        <v>14</v>
      </c>
      <c r="M3121" s="30" t="s">
        <v>213</v>
      </c>
      <c r="N3121" s="32">
        <f t="shared" si="64"/>
        <v>1.3032407407407409E-2</v>
      </c>
      <c r="O3121" s="33">
        <v>71045</v>
      </c>
      <c r="P3121" s="34">
        <f>VLOOKUP(O3121,'CPT to wRVU'!$A$1:$C$9660,3,FALSE)</f>
        <v>0.18</v>
      </c>
      <c r="Q3121" s="28"/>
      <c r="R3121" s="28"/>
      <c r="S3121" s="28"/>
      <c r="T3121" s="28"/>
    </row>
    <row r="3122" spans="1:20" ht="27" customHeight="1" x14ac:dyDescent="0.2">
      <c r="A3122" s="35" t="s">
        <v>8706</v>
      </c>
      <c r="B3122" s="36" t="s">
        <v>40</v>
      </c>
      <c r="C3122" s="36" t="s">
        <v>206</v>
      </c>
      <c r="D3122" s="36" t="s">
        <v>8159</v>
      </c>
      <c r="E3122" s="36" t="s">
        <v>8707</v>
      </c>
      <c r="F3122" s="36">
        <f t="shared" si="60"/>
        <v>13</v>
      </c>
      <c r="G3122" s="36" t="str">
        <f t="shared" si="61"/>
        <v>03/14/202614:30:37</v>
      </c>
      <c r="H3122" s="36" t="s">
        <v>8159</v>
      </c>
      <c r="I3122" s="37">
        <v>46095</v>
      </c>
      <c r="J3122" s="37" t="str">
        <f t="shared" si="62"/>
        <v>WE</v>
      </c>
      <c r="K3122" s="36" t="s">
        <v>8708</v>
      </c>
      <c r="L3122" s="36">
        <f t="shared" si="63"/>
        <v>14</v>
      </c>
      <c r="M3122" s="36" t="s">
        <v>213</v>
      </c>
      <c r="N3122" s="38">
        <f t="shared" si="64"/>
        <v>3.0081018518518521E-2</v>
      </c>
      <c r="O3122" s="39">
        <v>73590</v>
      </c>
      <c r="P3122" s="40">
        <f>VLOOKUP(O3122,'CPT to wRVU'!$A$1:$C$9660,3,FALSE)</f>
        <v>0.16</v>
      </c>
      <c r="Q3122" s="25"/>
      <c r="R3122" s="25"/>
      <c r="S3122" s="25"/>
      <c r="T3122" s="25"/>
    </row>
    <row r="3123" spans="1:20" ht="27" customHeight="1" x14ac:dyDescent="0.2">
      <c r="A3123" s="29" t="s">
        <v>8709</v>
      </c>
      <c r="B3123" s="30" t="s">
        <v>21</v>
      </c>
      <c r="C3123" s="30" t="s">
        <v>28</v>
      </c>
      <c r="D3123" s="30" t="s">
        <v>8159</v>
      </c>
      <c r="E3123" s="30" t="s">
        <v>8710</v>
      </c>
      <c r="F3123" s="30">
        <f t="shared" si="60"/>
        <v>14</v>
      </c>
      <c r="G3123" s="30" t="str">
        <f t="shared" si="61"/>
        <v>03/14/202614:33:56</v>
      </c>
      <c r="H3123" s="30" t="s">
        <v>8159</v>
      </c>
      <c r="I3123" s="31">
        <v>46095</v>
      </c>
      <c r="J3123" s="31" t="str">
        <f t="shared" si="62"/>
        <v>WE</v>
      </c>
      <c r="K3123" s="30" t="s">
        <v>8711</v>
      </c>
      <c r="L3123" s="30">
        <f t="shared" si="63"/>
        <v>14</v>
      </c>
      <c r="M3123" s="30" t="s">
        <v>213</v>
      </c>
      <c r="N3123" s="32">
        <f t="shared" si="64"/>
        <v>3.0555555555555891E-3</v>
      </c>
      <c r="O3123" s="33">
        <v>70450</v>
      </c>
      <c r="P3123" s="34">
        <f>VLOOKUP(O3123,'CPT to wRVU'!$A$1:$C$9660,3,FALSE)</f>
        <v>0.85</v>
      </c>
      <c r="Q3123" s="28"/>
      <c r="R3123" s="28"/>
      <c r="S3123" s="28"/>
      <c r="T3123" s="28"/>
    </row>
    <row r="3124" spans="1:20" ht="27" customHeight="1" x14ac:dyDescent="0.2">
      <c r="A3124" s="35" t="s">
        <v>8712</v>
      </c>
      <c r="B3124" s="36" t="s">
        <v>40</v>
      </c>
      <c r="C3124" s="36" t="s">
        <v>206</v>
      </c>
      <c r="D3124" s="36" t="s">
        <v>8159</v>
      </c>
      <c r="E3124" s="36" t="s">
        <v>8713</v>
      </c>
      <c r="F3124" s="36">
        <f t="shared" si="60"/>
        <v>13</v>
      </c>
      <c r="G3124" s="36" t="str">
        <f t="shared" si="61"/>
        <v>03/14/202614:35:33</v>
      </c>
      <c r="H3124" s="36" t="s">
        <v>8159</v>
      </c>
      <c r="I3124" s="37">
        <v>46095</v>
      </c>
      <c r="J3124" s="37" t="str">
        <f t="shared" si="62"/>
        <v>WE</v>
      </c>
      <c r="K3124" s="36" t="s">
        <v>8714</v>
      </c>
      <c r="L3124" s="36">
        <f t="shared" si="63"/>
        <v>14</v>
      </c>
      <c r="M3124" s="36" t="s">
        <v>213</v>
      </c>
      <c r="N3124" s="38">
        <f t="shared" si="64"/>
        <v>3.1990740740740709E-2</v>
      </c>
      <c r="O3124" s="39">
        <v>73590</v>
      </c>
      <c r="P3124" s="40">
        <f>VLOOKUP(O3124,'CPT to wRVU'!$A$1:$C$9660,3,FALSE)</f>
        <v>0.16</v>
      </c>
      <c r="Q3124" s="25"/>
      <c r="R3124" s="25"/>
      <c r="S3124" s="25"/>
      <c r="T3124" s="25"/>
    </row>
    <row r="3125" spans="1:20" ht="16.5" customHeight="1" x14ac:dyDescent="0.2">
      <c r="A3125" s="29" t="s">
        <v>8715</v>
      </c>
      <c r="B3125" s="30" t="s">
        <v>40</v>
      </c>
      <c r="C3125" s="30" t="s">
        <v>627</v>
      </c>
      <c r="D3125" s="30" t="s">
        <v>8159</v>
      </c>
      <c r="E3125" s="30" t="s">
        <v>8701</v>
      </c>
      <c r="F3125" s="30">
        <f t="shared" si="60"/>
        <v>13</v>
      </c>
      <c r="G3125" s="30" t="str">
        <f t="shared" si="61"/>
        <v>03/14/202614:37:20</v>
      </c>
      <c r="H3125" s="30" t="s">
        <v>8159</v>
      </c>
      <c r="I3125" s="31">
        <v>46095</v>
      </c>
      <c r="J3125" s="31" t="str">
        <f t="shared" si="62"/>
        <v>WE</v>
      </c>
      <c r="K3125" s="30" t="s">
        <v>8716</v>
      </c>
      <c r="L3125" s="30">
        <f t="shared" si="63"/>
        <v>14</v>
      </c>
      <c r="M3125" s="30" t="s">
        <v>213</v>
      </c>
      <c r="N3125" s="32">
        <f t="shared" si="64"/>
        <v>2.6307870370370412E-2</v>
      </c>
      <c r="O3125" s="33">
        <v>73030</v>
      </c>
      <c r="P3125" s="34">
        <f>VLOOKUP(O3125,'CPT to wRVU'!$A$1:$C$9660,3,FALSE)</f>
        <v>0.18</v>
      </c>
      <c r="Q3125" s="28"/>
      <c r="R3125" s="28"/>
      <c r="S3125" s="28"/>
      <c r="T3125" s="28"/>
    </row>
    <row r="3126" spans="1:20" ht="27" customHeight="1" x14ac:dyDescent="0.2">
      <c r="A3126" s="35" t="s">
        <v>8717</v>
      </c>
      <c r="B3126" s="36" t="s">
        <v>21</v>
      </c>
      <c r="C3126" s="36" t="s">
        <v>1016</v>
      </c>
      <c r="D3126" s="36" t="s">
        <v>8159</v>
      </c>
      <c r="E3126" s="36" t="s">
        <v>8718</v>
      </c>
      <c r="F3126" s="36">
        <f t="shared" si="60"/>
        <v>14</v>
      </c>
      <c r="G3126" s="36" t="str">
        <f t="shared" si="61"/>
        <v>03/14/202615:03:54</v>
      </c>
      <c r="H3126" s="36" t="s">
        <v>8159</v>
      </c>
      <c r="I3126" s="37">
        <v>46095</v>
      </c>
      <c r="J3126" s="37" t="str">
        <f t="shared" si="62"/>
        <v>WE</v>
      </c>
      <c r="K3126" s="36" t="s">
        <v>8719</v>
      </c>
      <c r="L3126" s="36">
        <f t="shared" si="63"/>
        <v>15</v>
      </c>
      <c r="M3126" s="36" t="s">
        <v>213</v>
      </c>
      <c r="N3126" s="38">
        <f t="shared" si="64"/>
        <v>1.230324074074074E-2</v>
      </c>
      <c r="O3126" s="39">
        <v>74176</v>
      </c>
      <c r="P3126" s="40">
        <f>VLOOKUP(O3126,'CPT to wRVU'!$A$1:$C$9660,3,FALSE)</f>
        <v>1.74</v>
      </c>
      <c r="Q3126" s="25"/>
      <c r="R3126" s="25">
        <f>SUM(P3126:P3139)</f>
        <v>8.9699999999999989</v>
      </c>
      <c r="S3126" s="26">
        <f>(R3126*60)-500</f>
        <v>38.199999999999932</v>
      </c>
      <c r="T3126" s="25"/>
    </row>
    <row r="3127" spans="1:20" ht="27" customHeight="1" x14ac:dyDescent="0.2">
      <c r="A3127" s="29" t="s">
        <v>8720</v>
      </c>
      <c r="B3127" s="30" t="s">
        <v>171</v>
      </c>
      <c r="C3127" s="30" t="s">
        <v>393</v>
      </c>
      <c r="D3127" s="30" t="s">
        <v>8159</v>
      </c>
      <c r="E3127" s="30" t="s">
        <v>8721</v>
      </c>
      <c r="F3127" s="30">
        <f t="shared" si="60"/>
        <v>15</v>
      </c>
      <c r="G3127" s="30" t="str">
        <f t="shared" si="61"/>
        <v>03/14/202615:05:09</v>
      </c>
      <c r="H3127" s="30" t="s">
        <v>8159</v>
      </c>
      <c r="I3127" s="31">
        <v>46095</v>
      </c>
      <c r="J3127" s="31" t="str">
        <f t="shared" si="62"/>
        <v>WE</v>
      </c>
      <c r="K3127" s="30" t="s">
        <v>8722</v>
      </c>
      <c r="L3127" s="30">
        <f t="shared" si="63"/>
        <v>15</v>
      </c>
      <c r="M3127" s="30" t="s">
        <v>213</v>
      </c>
      <c r="N3127" s="32">
        <f t="shared" si="64"/>
        <v>2.9398148148148673E-3</v>
      </c>
      <c r="O3127" s="33">
        <v>76700</v>
      </c>
      <c r="P3127" s="34">
        <f>VLOOKUP(O3127,'CPT to wRVU'!$A$1:$C$9660,3,FALSE)</f>
        <v>0.81</v>
      </c>
      <c r="Q3127" s="28"/>
      <c r="R3127" s="28"/>
      <c r="S3127" s="28"/>
      <c r="T3127" s="28"/>
    </row>
    <row r="3128" spans="1:20" ht="27" customHeight="1" x14ac:dyDescent="0.2">
      <c r="A3128" s="35" t="s">
        <v>8723</v>
      </c>
      <c r="B3128" s="36" t="s">
        <v>40</v>
      </c>
      <c r="C3128" s="36" t="s">
        <v>61</v>
      </c>
      <c r="D3128" s="36" t="s">
        <v>8159</v>
      </c>
      <c r="E3128" s="36" t="s">
        <v>8724</v>
      </c>
      <c r="F3128" s="36">
        <f t="shared" si="60"/>
        <v>15</v>
      </c>
      <c r="G3128" s="36" t="str">
        <f t="shared" si="61"/>
        <v>03/14/202615:15:33</v>
      </c>
      <c r="H3128" s="36" t="s">
        <v>8159</v>
      </c>
      <c r="I3128" s="37">
        <v>46095</v>
      </c>
      <c r="J3128" s="37" t="str">
        <f t="shared" si="62"/>
        <v>WE</v>
      </c>
      <c r="K3128" s="36" t="s">
        <v>8725</v>
      </c>
      <c r="L3128" s="36">
        <f t="shared" si="63"/>
        <v>15</v>
      </c>
      <c r="M3128" s="36" t="s">
        <v>213</v>
      </c>
      <c r="N3128" s="38">
        <f t="shared" si="64"/>
        <v>3.0324074074074003E-3</v>
      </c>
      <c r="O3128" s="39">
        <v>71045</v>
      </c>
      <c r="P3128" s="40">
        <f>VLOOKUP(O3128,'CPT to wRVU'!$A$1:$C$9660,3,FALSE)</f>
        <v>0.18</v>
      </c>
      <c r="Q3128" s="25"/>
      <c r="R3128" s="25"/>
      <c r="S3128" s="25"/>
      <c r="T3128" s="25"/>
    </row>
    <row r="3129" spans="1:20" ht="37.5" customHeight="1" x14ac:dyDescent="0.2">
      <c r="A3129" s="29" t="s">
        <v>8726</v>
      </c>
      <c r="B3129" s="30" t="s">
        <v>40</v>
      </c>
      <c r="C3129" s="30" t="s">
        <v>68</v>
      </c>
      <c r="D3129" s="30" t="s">
        <v>8159</v>
      </c>
      <c r="E3129" s="30" t="s">
        <v>8727</v>
      </c>
      <c r="F3129" s="30">
        <f t="shared" si="60"/>
        <v>15</v>
      </c>
      <c r="G3129" s="30" t="str">
        <f t="shared" si="61"/>
        <v>03/14/202615:16:43</v>
      </c>
      <c r="H3129" s="30" t="s">
        <v>8159</v>
      </c>
      <c r="I3129" s="31">
        <v>46095</v>
      </c>
      <c r="J3129" s="31" t="str">
        <f t="shared" si="62"/>
        <v>WE</v>
      </c>
      <c r="K3129" s="30" t="s">
        <v>8728</v>
      </c>
      <c r="L3129" s="30">
        <f t="shared" si="63"/>
        <v>15</v>
      </c>
      <c r="M3129" s="30" t="s">
        <v>213</v>
      </c>
      <c r="N3129" s="32">
        <f t="shared" si="64"/>
        <v>3.7500000000000311E-3</v>
      </c>
      <c r="O3129" s="33">
        <v>72170</v>
      </c>
      <c r="P3129" s="34">
        <f>VLOOKUP(O3129,'CPT to wRVU'!$A$1:$C$9660,3,FALSE)</f>
        <v>0.17</v>
      </c>
      <c r="Q3129" s="28"/>
      <c r="R3129" s="28"/>
      <c r="S3129" s="28"/>
      <c r="T3129" s="28"/>
    </row>
    <row r="3130" spans="1:20" ht="27" customHeight="1" x14ac:dyDescent="0.2">
      <c r="A3130" s="35" t="s">
        <v>8729</v>
      </c>
      <c r="B3130" s="36" t="s">
        <v>40</v>
      </c>
      <c r="C3130" s="36" t="s">
        <v>627</v>
      </c>
      <c r="D3130" s="36" t="s">
        <v>8159</v>
      </c>
      <c r="E3130" s="36" t="s">
        <v>8730</v>
      </c>
      <c r="F3130" s="36">
        <f t="shared" si="60"/>
        <v>15</v>
      </c>
      <c r="G3130" s="36" t="str">
        <f t="shared" si="61"/>
        <v>03/14/202615:19:06</v>
      </c>
      <c r="H3130" s="36" t="s">
        <v>8159</v>
      </c>
      <c r="I3130" s="37">
        <v>46095</v>
      </c>
      <c r="J3130" s="37" t="str">
        <f t="shared" si="62"/>
        <v>WE</v>
      </c>
      <c r="K3130" s="36" t="s">
        <v>8731</v>
      </c>
      <c r="L3130" s="36">
        <f t="shared" si="63"/>
        <v>15</v>
      </c>
      <c r="M3130" s="36" t="s">
        <v>213</v>
      </c>
      <c r="N3130" s="38">
        <f t="shared" si="64"/>
        <v>5.6134259259258412E-3</v>
      </c>
      <c r="O3130" s="39">
        <v>73030</v>
      </c>
      <c r="P3130" s="40">
        <f>VLOOKUP(O3130,'CPT to wRVU'!$A$1:$C$9660,3,FALSE)</f>
        <v>0.18</v>
      </c>
      <c r="Q3130" s="25"/>
      <c r="R3130" s="25"/>
      <c r="S3130" s="25"/>
      <c r="T3130" s="25"/>
    </row>
    <row r="3131" spans="1:20" ht="27" customHeight="1" x14ac:dyDescent="0.2">
      <c r="A3131" s="29" t="s">
        <v>8732</v>
      </c>
      <c r="B3131" s="30" t="s">
        <v>40</v>
      </c>
      <c r="C3131" s="30" t="s">
        <v>535</v>
      </c>
      <c r="D3131" s="30" t="s">
        <v>8159</v>
      </c>
      <c r="E3131" s="30" t="s">
        <v>8733</v>
      </c>
      <c r="F3131" s="30">
        <f t="shared" si="60"/>
        <v>15</v>
      </c>
      <c r="G3131" s="30" t="str">
        <f t="shared" si="61"/>
        <v>03/14/202615:21:07</v>
      </c>
      <c r="H3131" s="30" t="s">
        <v>8159</v>
      </c>
      <c r="I3131" s="31">
        <v>46095</v>
      </c>
      <c r="J3131" s="31" t="str">
        <f t="shared" si="62"/>
        <v>WE</v>
      </c>
      <c r="K3131" s="30" t="s">
        <v>8734</v>
      </c>
      <c r="L3131" s="30">
        <f t="shared" si="63"/>
        <v>15</v>
      </c>
      <c r="M3131" s="30" t="s">
        <v>213</v>
      </c>
      <c r="N3131" s="32">
        <f t="shared" si="64"/>
        <v>7.118055555555558E-3</v>
      </c>
      <c r="O3131" s="33">
        <v>73502</v>
      </c>
      <c r="P3131" s="34">
        <f>VLOOKUP(O3131,'CPT to wRVU'!$A$1:$C$9660,3,FALSE)</f>
        <v>0.22</v>
      </c>
      <c r="Q3131" s="28"/>
      <c r="R3131" s="28"/>
      <c r="S3131" s="28"/>
      <c r="T3131" s="28"/>
    </row>
    <row r="3132" spans="1:20" ht="27" customHeight="1" x14ac:dyDescent="0.2">
      <c r="A3132" s="35" t="s">
        <v>8735</v>
      </c>
      <c r="B3132" s="36" t="s">
        <v>21</v>
      </c>
      <c r="C3132" s="36" t="s">
        <v>1370</v>
      </c>
      <c r="D3132" s="36" t="s">
        <v>8159</v>
      </c>
      <c r="E3132" s="36" t="s">
        <v>1873</v>
      </c>
      <c r="F3132" s="36">
        <f t="shared" si="60"/>
        <v>15</v>
      </c>
      <c r="G3132" s="36" t="str">
        <f t="shared" si="61"/>
        <v>03/14/202615:30:24</v>
      </c>
      <c r="H3132" s="36" t="s">
        <v>8159</v>
      </c>
      <c r="I3132" s="37">
        <v>46095</v>
      </c>
      <c r="J3132" s="37" t="str">
        <f t="shared" si="62"/>
        <v>WE</v>
      </c>
      <c r="K3132" s="36" t="s">
        <v>8736</v>
      </c>
      <c r="L3132" s="36">
        <f t="shared" si="63"/>
        <v>15</v>
      </c>
      <c r="M3132" s="36" t="s">
        <v>213</v>
      </c>
      <c r="N3132" s="38">
        <f t="shared" si="64"/>
        <v>7.8703703703703054E-3</v>
      </c>
      <c r="O3132" s="39">
        <v>70487</v>
      </c>
      <c r="P3132" s="40">
        <f>VLOOKUP(O3132,'CPT to wRVU'!$A$1:$C$9660,3,FALSE)</f>
        <v>1.1299999999999999</v>
      </c>
      <c r="Q3132" s="25"/>
      <c r="R3132" s="25"/>
      <c r="S3132" s="25"/>
      <c r="T3132" s="25"/>
    </row>
    <row r="3133" spans="1:20" ht="27" customHeight="1" x14ac:dyDescent="0.2">
      <c r="A3133" s="29" t="s">
        <v>8737</v>
      </c>
      <c r="B3133" s="30" t="s">
        <v>171</v>
      </c>
      <c r="C3133" s="30" t="s">
        <v>393</v>
      </c>
      <c r="D3133" s="30" t="s">
        <v>8159</v>
      </c>
      <c r="E3133" s="30" t="s">
        <v>8738</v>
      </c>
      <c r="F3133" s="30">
        <f t="shared" si="60"/>
        <v>15</v>
      </c>
      <c r="G3133" s="30" t="str">
        <f t="shared" si="61"/>
        <v>03/14/202615:34:22</v>
      </c>
      <c r="H3133" s="30" t="s">
        <v>8159</v>
      </c>
      <c r="I3133" s="31">
        <v>46095</v>
      </c>
      <c r="J3133" s="31" t="str">
        <f t="shared" si="62"/>
        <v>WE</v>
      </c>
      <c r="K3133" s="30" t="s">
        <v>1905</v>
      </c>
      <c r="L3133" s="30">
        <f t="shared" si="63"/>
        <v>15</v>
      </c>
      <c r="M3133" s="30" t="s">
        <v>213</v>
      </c>
      <c r="N3133" s="32">
        <f t="shared" si="64"/>
        <v>6.9791666666666474E-3</v>
      </c>
      <c r="O3133" s="33">
        <v>76700</v>
      </c>
      <c r="P3133" s="34">
        <f>VLOOKUP(O3133,'CPT to wRVU'!$A$1:$C$9660,3,FALSE)</f>
        <v>0.81</v>
      </c>
      <c r="Q3133" s="28"/>
      <c r="R3133" s="28"/>
      <c r="S3133" s="28"/>
      <c r="T3133" s="28"/>
    </row>
    <row r="3134" spans="1:20" ht="27" customHeight="1" x14ac:dyDescent="0.2">
      <c r="A3134" s="35" t="s">
        <v>8739</v>
      </c>
      <c r="B3134" s="36" t="s">
        <v>40</v>
      </c>
      <c r="C3134" s="36" t="s">
        <v>45</v>
      </c>
      <c r="D3134" s="36" t="s">
        <v>8159</v>
      </c>
      <c r="E3134" s="36" t="s">
        <v>8740</v>
      </c>
      <c r="F3134" s="36">
        <f t="shared" si="60"/>
        <v>15</v>
      </c>
      <c r="G3134" s="36" t="str">
        <f t="shared" si="61"/>
        <v>03/14/202615:36:10</v>
      </c>
      <c r="H3134" s="36" t="s">
        <v>8159</v>
      </c>
      <c r="I3134" s="37">
        <v>46095</v>
      </c>
      <c r="J3134" s="37" t="str">
        <f t="shared" si="62"/>
        <v>WE</v>
      </c>
      <c r="K3134" s="36" t="s">
        <v>8741</v>
      </c>
      <c r="L3134" s="36">
        <f t="shared" si="63"/>
        <v>15</v>
      </c>
      <c r="M3134" s="36" t="s">
        <v>213</v>
      </c>
      <c r="N3134" s="38">
        <f t="shared" si="64"/>
        <v>7.3263888888889239E-3</v>
      </c>
      <c r="O3134" s="39">
        <v>72110</v>
      </c>
      <c r="P3134" s="40">
        <f>VLOOKUP(O3134,'CPT to wRVU'!$A$1:$C$9660,3,FALSE)</f>
        <v>0.26</v>
      </c>
      <c r="Q3134" s="25"/>
      <c r="R3134" s="25"/>
      <c r="S3134" s="25"/>
      <c r="T3134" s="25"/>
    </row>
    <row r="3135" spans="1:20" ht="27" customHeight="1" x14ac:dyDescent="0.2">
      <c r="A3135" s="29" t="s">
        <v>8742</v>
      </c>
      <c r="B3135" s="30" t="s">
        <v>40</v>
      </c>
      <c r="C3135" s="30" t="s">
        <v>68</v>
      </c>
      <c r="D3135" s="30" t="s">
        <v>8159</v>
      </c>
      <c r="E3135" s="30" t="s">
        <v>8740</v>
      </c>
      <c r="F3135" s="30">
        <f t="shared" si="60"/>
        <v>15</v>
      </c>
      <c r="G3135" s="30" t="str">
        <f t="shared" si="61"/>
        <v>03/14/202615:36:10</v>
      </c>
      <c r="H3135" s="30" t="s">
        <v>8159</v>
      </c>
      <c r="I3135" s="31">
        <v>46095</v>
      </c>
      <c r="J3135" s="31" t="str">
        <f t="shared" si="62"/>
        <v>WE</v>
      </c>
      <c r="K3135" s="30" t="s">
        <v>8741</v>
      </c>
      <c r="L3135" s="30">
        <f t="shared" si="63"/>
        <v>15</v>
      </c>
      <c r="M3135" s="30" t="s">
        <v>213</v>
      </c>
      <c r="N3135" s="32">
        <f t="shared" si="64"/>
        <v>7.3263888888889239E-3</v>
      </c>
      <c r="O3135" s="33">
        <v>72170</v>
      </c>
      <c r="P3135" s="34">
        <f>VLOOKUP(O3135,'CPT to wRVU'!$A$1:$C$9660,3,FALSE)</f>
        <v>0.17</v>
      </c>
      <c r="Q3135" s="28"/>
      <c r="R3135" s="28"/>
      <c r="S3135" s="28"/>
      <c r="T3135" s="28"/>
    </row>
    <row r="3136" spans="1:20" ht="16.5" customHeight="1" x14ac:dyDescent="0.2">
      <c r="A3136" s="35" t="s">
        <v>8743</v>
      </c>
      <c r="B3136" s="36" t="s">
        <v>40</v>
      </c>
      <c r="C3136" s="36" t="s">
        <v>470</v>
      </c>
      <c r="D3136" s="36" t="s">
        <v>8159</v>
      </c>
      <c r="E3136" s="36" t="s">
        <v>8744</v>
      </c>
      <c r="F3136" s="36">
        <f t="shared" si="60"/>
        <v>15</v>
      </c>
      <c r="G3136" s="36" t="str">
        <f t="shared" si="61"/>
        <v>03/14/202615:37:19</v>
      </c>
      <c r="H3136" s="36" t="s">
        <v>8159</v>
      </c>
      <c r="I3136" s="37">
        <v>46095</v>
      </c>
      <c r="J3136" s="37" t="str">
        <f t="shared" si="62"/>
        <v>WE</v>
      </c>
      <c r="K3136" s="36" t="s">
        <v>8745</v>
      </c>
      <c r="L3136" s="36">
        <f t="shared" si="63"/>
        <v>15</v>
      </c>
      <c r="M3136" s="36" t="s">
        <v>213</v>
      </c>
      <c r="N3136" s="38">
        <f t="shared" si="64"/>
        <v>4.8263888888888662E-3</v>
      </c>
      <c r="O3136" s="39">
        <v>71045</v>
      </c>
      <c r="P3136" s="40">
        <f>VLOOKUP(O3136,'CPT to wRVU'!$A$1:$C$9660,3,FALSE)</f>
        <v>0.18</v>
      </c>
      <c r="Q3136" s="25"/>
      <c r="R3136" s="25"/>
      <c r="S3136" s="25"/>
      <c r="T3136" s="25"/>
    </row>
    <row r="3137" spans="1:20" ht="27" customHeight="1" x14ac:dyDescent="0.2">
      <c r="A3137" s="29" t="s">
        <v>8746</v>
      </c>
      <c r="B3137" s="30" t="s">
        <v>21</v>
      </c>
      <c r="C3137" s="30" t="s">
        <v>28</v>
      </c>
      <c r="D3137" s="30" t="s">
        <v>8159</v>
      </c>
      <c r="E3137" s="30" t="s">
        <v>8747</v>
      </c>
      <c r="F3137" s="30">
        <f t="shared" si="60"/>
        <v>15</v>
      </c>
      <c r="G3137" s="30" t="str">
        <f t="shared" si="61"/>
        <v>03/14/202615:45:37</v>
      </c>
      <c r="H3137" s="30" t="s">
        <v>8159</v>
      </c>
      <c r="I3137" s="31">
        <v>46095</v>
      </c>
      <c r="J3137" s="31" t="str">
        <f t="shared" si="62"/>
        <v>WE</v>
      </c>
      <c r="K3137" s="30" t="s">
        <v>8748</v>
      </c>
      <c r="L3137" s="30">
        <f t="shared" si="63"/>
        <v>15</v>
      </c>
      <c r="M3137" s="30" t="s">
        <v>213</v>
      </c>
      <c r="N3137" s="32">
        <f t="shared" si="64"/>
        <v>5.8680555555555847E-3</v>
      </c>
      <c r="O3137" s="33">
        <v>70450</v>
      </c>
      <c r="P3137" s="34">
        <f>VLOOKUP(O3137,'CPT to wRVU'!$A$1:$C$9660,3,FALSE)</f>
        <v>0.85</v>
      </c>
      <c r="Q3137" s="28"/>
      <c r="R3137" s="28"/>
      <c r="S3137" s="28"/>
      <c r="T3137" s="28"/>
    </row>
    <row r="3138" spans="1:20" ht="16.5" customHeight="1" x14ac:dyDescent="0.2">
      <c r="A3138" s="35" t="s">
        <v>8749</v>
      </c>
      <c r="B3138" s="36" t="s">
        <v>21</v>
      </c>
      <c r="C3138" s="36" t="s">
        <v>32</v>
      </c>
      <c r="D3138" s="36" t="s">
        <v>8159</v>
      </c>
      <c r="E3138" s="36" t="s">
        <v>8747</v>
      </c>
      <c r="F3138" s="36">
        <f t="shared" si="60"/>
        <v>15</v>
      </c>
      <c r="G3138" s="36" t="str">
        <f t="shared" si="61"/>
        <v>03/14/202615:47:59</v>
      </c>
      <c r="H3138" s="36" t="s">
        <v>8159</v>
      </c>
      <c r="I3138" s="37">
        <v>46095</v>
      </c>
      <c r="J3138" s="37" t="str">
        <f t="shared" si="62"/>
        <v>WE</v>
      </c>
      <c r="K3138" s="36" t="s">
        <v>8750</v>
      </c>
      <c r="L3138" s="36">
        <f t="shared" si="63"/>
        <v>15</v>
      </c>
      <c r="M3138" s="36" t="s">
        <v>213</v>
      </c>
      <c r="N3138" s="38">
        <f t="shared" si="64"/>
        <v>7.511574074074101E-3</v>
      </c>
      <c r="O3138" s="39">
        <v>72125</v>
      </c>
      <c r="P3138" s="40">
        <f>VLOOKUP(O3138,'CPT to wRVU'!$A$1:$C$9660,3,FALSE)</f>
        <v>1</v>
      </c>
      <c r="Q3138" s="25"/>
      <c r="R3138" s="25"/>
      <c r="S3138" s="25"/>
      <c r="T3138" s="25"/>
    </row>
    <row r="3139" spans="1:20" ht="27" customHeight="1" x14ac:dyDescent="0.2">
      <c r="A3139" s="29" t="s">
        <v>8751</v>
      </c>
      <c r="B3139" s="30" t="s">
        <v>21</v>
      </c>
      <c r="C3139" s="30" t="s">
        <v>3916</v>
      </c>
      <c r="D3139" s="30" t="s">
        <v>8159</v>
      </c>
      <c r="E3139" s="30" t="s">
        <v>8752</v>
      </c>
      <c r="F3139" s="30">
        <f t="shared" si="60"/>
        <v>15</v>
      </c>
      <c r="G3139" s="30" t="str">
        <f t="shared" si="61"/>
        <v>03/14/202616:01:06</v>
      </c>
      <c r="H3139" s="30" t="s">
        <v>8159</v>
      </c>
      <c r="I3139" s="31">
        <v>46095</v>
      </c>
      <c r="J3139" s="31" t="str">
        <f t="shared" si="62"/>
        <v>WE</v>
      </c>
      <c r="K3139" s="30" t="s">
        <v>8753</v>
      </c>
      <c r="L3139" s="30">
        <f t="shared" si="63"/>
        <v>16</v>
      </c>
      <c r="M3139" s="30" t="s">
        <v>213</v>
      </c>
      <c r="N3139" s="32">
        <f t="shared" si="64"/>
        <v>1.5497685185185128E-2</v>
      </c>
      <c r="O3139" s="33">
        <v>70470</v>
      </c>
      <c r="P3139" s="34">
        <f>VLOOKUP(O3139,'CPT to wRVU'!$A$1:$C$9660,3,FALSE)</f>
        <v>1.27</v>
      </c>
      <c r="Q3139" s="28"/>
      <c r="R3139" s="28"/>
      <c r="S3139" s="28"/>
      <c r="T3139" s="28"/>
    </row>
    <row r="3140" spans="1:20" ht="27" customHeight="1" x14ac:dyDescent="0.2">
      <c r="A3140" s="19" t="s">
        <v>8754</v>
      </c>
      <c r="B3140" s="20" t="s">
        <v>40</v>
      </c>
      <c r="C3140" s="20" t="s">
        <v>41</v>
      </c>
      <c r="D3140" s="20" t="s">
        <v>8159</v>
      </c>
      <c r="E3140" s="20" t="s">
        <v>8755</v>
      </c>
      <c r="F3140" s="20">
        <f t="shared" si="60"/>
        <v>22</v>
      </c>
      <c r="G3140" s="20" t="str">
        <f t="shared" si="61"/>
        <v>03/14/202623:02:52</v>
      </c>
      <c r="H3140" s="20" t="s">
        <v>8159</v>
      </c>
      <c r="I3140" s="21">
        <v>46095</v>
      </c>
      <c r="J3140" s="21" t="str">
        <f t="shared" si="62"/>
        <v>WE</v>
      </c>
      <c r="K3140" s="20" t="s">
        <v>8756</v>
      </c>
      <c r="L3140" s="20">
        <f t="shared" si="63"/>
        <v>23</v>
      </c>
      <c r="M3140" s="20" t="s">
        <v>26</v>
      </c>
      <c r="N3140" s="22">
        <f t="shared" si="64"/>
        <v>3.0405092592592609E-2</v>
      </c>
      <c r="O3140" s="23">
        <v>71046</v>
      </c>
      <c r="P3140" s="24">
        <f>VLOOKUP(O3140,'CPT to wRVU'!$A$1:$C$9660,3,FALSE)</f>
        <v>0.22</v>
      </c>
      <c r="Q3140" s="25"/>
      <c r="R3140" s="25">
        <f>SUM(P3140:P3148)</f>
        <v>1.7599999999999998</v>
      </c>
      <c r="S3140" s="25"/>
      <c r="T3140" s="25"/>
    </row>
    <row r="3141" spans="1:20" ht="27" customHeight="1" x14ac:dyDescent="0.2">
      <c r="A3141" s="19" t="s">
        <v>8757</v>
      </c>
      <c r="B3141" s="20" t="s">
        <v>40</v>
      </c>
      <c r="C3141" s="20" t="s">
        <v>41</v>
      </c>
      <c r="D3141" s="20" t="s">
        <v>8159</v>
      </c>
      <c r="E3141" s="20" t="s">
        <v>8758</v>
      </c>
      <c r="F3141" s="20">
        <f t="shared" si="60"/>
        <v>23</v>
      </c>
      <c r="G3141" s="20" t="str">
        <f t="shared" si="61"/>
        <v>03/14/202623:11:08</v>
      </c>
      <c r="H3141" s="20" t="s">
        <v>8159</v>
      </c>
      <c r="I3141" s="21">
        <v>46095</v>
      </c>
      <c r="J3141" s="21" t="str">
        <f t="shared" si="62"/>
        <v>WE</v>
      </c>
      <c r="K3141" s="20" t="s">
        <v>8759</v>
      </c>
      <c r="L3141" s="20">
        <f t="shared" si="63"/>
        <v>23</v>
      </c>
      <c r="M3141" s="20" t="s">
        <v>26</v>
      </c>
      <c r="N3141" s="22">
        <f t="shared" si="64"/>
        <v>2.8819444444443398E-3</v>
      </c>
      <c r="O3141" s="23">
        <v>71046</v>
      </c>
      <c r="P3141" s="24">
        <f>VLOOKUP(O3141,'CPT to wRVU'!$A$1:$C$9660,3,FALSE)</f>
        <v>0.22</v>
      </c>
      <c r="Q3141" s="28"/>
      <c r="R3141" s="28"/>
      <c r="S3141" s="28"/>
      <c r="T3141" s="28"/>
    </row>
    <row r="3142" spans="1:20" ht="16.5" customHeight="1" x14ac:dyDescent="0.2">
      <c r="A3142" s="19" t="s">
        <v>8760</v>
      </c>
      <c r="B3142" s="20" t="s">
        <v>40</v>
      </c>
      <c r="C3142" s="20" t="s">
        <v>41</v>
      </c>
      <c r="D3142" s="20" t="s">
        <v>8159</v>
      </c>
      <c r="E3142" s="20" t="s">
        <v>8761</v>
      </c>
      <c r="F3142" s="20">
        <f t="shared" si="60"/>
        <v>22</v>
      </c>
      <c r="G3142" s="20" t="str">
        <f t="shared" si="61"/>
        <v>03/14/202623:15:20</v>
      </c>
      <c r="H3142" s="20" t="s">
        <v>8159</v>
      </c>
      <c r="I3142" s="21">
        <v>46095</v>
      </c>
      <c r="J3142" s="21" t="str">
        <f t="shared" si="62"/>
        <v>WE</v>
      </c>
      <c r="K3142" s="20" t="s">
        <v>8762</v>
      </c>
      <c r="L3142" s="20">
        <f t="shared" si="63"/>
        <v>23</v>
      </c>
      <c r="M3142" s="20" t="s">
        <v>26</v>
      </c>
      <c r="N3142" s="22">
        <f t="shared" si="64"/>
        <v>1.6909722222222201E-2</v>
      </c>
      <c r="O3142" s="23">
        <v>71046</v>
      </c>
      <c r="P3142" s="24">
        <f>VLOOKUP(O3142,'CPT to wRVU'!$A$1:$C$9660,3,FALSE)</f>
        <v>0.22</v>
      </c>
      <c r="Q3142" s="25"/>
      <c r="R3142" s="25"/>
      <c r="S3142" s="25"/>
      <c r="T3142" s="25"/>
    </row>
    <row r="3143" spans="1:20" ht="16.5" customHeight="1" x14ac:dyDescent="0.2">
      <c r="A3143" s="19" t="s">
        <v>8763</v>
      </c>
      <c r="B3143" s="20" t="s">
        <v>40</v>
      </c>
      <c r="C3143" s="20" t="s">
        <v>61</v>
      </c>
      <c r="D3143" s="20" t="s">
        <v>8159</v>
      </c>
      <c r="E3143" s="20" t="s">
        <v>8764</v>
      </c>
      <c r="F3143" s="20">
        <f t="shared" si="60"/>
        <v>22</v>
      </c>
      <c r="G3143" s="20" t="str">
        <f t="shared" si="61"/>
        <v>03/14/202623:18:23</v>
      </c>
      <c r="H3143" s="20" t="s">
        <v>8159</v>
      </c>
      <c r="I3143" s="21">
        <v>46095</v>
      </c>
      <c r="J3143" s="21" t="str">
        <f t="shared" si="62"/>
        <v>WE</v>
      </c>
      <c r="K3143" s="20" t="s">
        <v>8765</v>
      </c>
      <c r="L3143" s="20">
        <f t="shared" si="63"/>
        <v>23</v>
      </c>
      <c r="M3143" s="20" t="s">
        <v>26</v>
      </c>
      <c r="N3143" s="22">
        <f t="shared" si="64"/>
        <v>1.9895833333333335E-2</v>
      </c>
      <c r="O3143" s="23">
        <v>71045</v>
      </c>
      <c r="P3143" s="24">
        <f>VLOOKUP(O3143,'CPT to wRVU'!$A$1:$C$9660,3,FALSE)</f>
        <v>0.18</v>
      </c>
      <c r="Q3143" s="28"/>
      <c r="R3143" s="28"/>
      <c r="S3143" s="28"/>
      <c r="T3143" s="28"/>
    </row>
    <row r="3144" spans="1:20" ht="27" customHeight="1" x14ac:dyDescent="0.2">
      <c r="A3144" s="19" t="s">
        <v>8766</v>
      </c>
      <c r="B3144" s="20" t="s">
        <v>40</v>
      </c>
      <c r="C3144" s="20" t="s">
        <v>68</v>
      </c>
      <c r="D3144" s="20" t="s">
        <v>8159</v>
      </c>
      <c r="E3144" s="20" t="s">
        <v>8764</v>
      </c>
      <c r="F3144" s="20">
        <f t="shared" si="60"/>
        <v>22</v>
      </c>
      <c r="G3144" s="20" t="str">
        <f t="shared" si="61"/>
        <v>03/14/202623:27:10</v>
      </c>
      <c r="H3144" s="20" t="s">
        <v>8159</v>
      </c>
      <c r="I3144" s="21">
        <v>46095</v>
      </c>
      <c r="J3144" s="21" t="str">
        <f t="shared" si="62"/>
        <v>WE</v>
      </c>
      <c r="K3144" s="20" t="s">
        <v>8767</v>
      </c>
      <c r="L3144" s="20">
        <f t="shared" si="63"/>
        <v>23</v>
      </c>
      <c r="M3144" s="20" t="s">
        <v>26</v>
      </c>
      <c r="N3144" s="22">
        <f t="shared" si="64"/>
        <v>2.5995370370370363E-2</v>
      </c>
      <c r="O3144" s="23">
        <v>72170</v>
      </c>
      <c r="P3144" s="24">
        <f>VLOOKUP(O3144,'CPT to wRVU'!$A$1:$C$9660,3,FALSE)</f>
        <v>0.17</v>
      </c>
      <c r="Q3144" s="25"/>
      <c r="R3144" s="25"/>
      <c r="S3144" s="25"/>
      <c r="T3144" s="25"/>
    </row>
    <row r="3145" spans="1:20" ht="27" customHeight="1" x14ac:dyDescent="0.2">
      <c r="A3145" s="19" t="s">
        <v>8768</v>
      </c>
      <c r="B3145" s="20" t="s">
        <v>40</v>
      </c>
      <c r="C3145" s="20" t="s">
        <v>61</v>
      </c>
      <c r="D3145" s="20" t="s">
        <v>8159</v>
      </c>
      <c r="E3145" s="20" t="s">
        <v>8769</v>
      </c>
      <c r="F3145" s="20">
        <f t="shared" si="60"/>
        <v>22</v>
      </c>
      <c r="G3145" s="20" t="str">
        <f t="shared" si="61"/>
        <v>03/14/202623:39:10</v>
      </c>
      <c r="H3145" s="20" t="s">
        <v>8159</v>
      </c>
      <c r="I3145" s="21">
        <v>46095</v>
      </c>
      <c r="J3145" s="21" t="str">
        <f t="shared" si="62"/>
        <v>WE</v>
      </c>
      <c r="K3145" s="20" t="s">
        <v>8770</v>
      </c>
      <c r="L3145" s="20">
        <f t="shared" si="63"/>
        <v>23</v>
      </c>
      <c r="M3145" s="20" t="s">
        <v>26</v>
      </c>
      <c r="N3145" s="22">
        <f t="shared" si="64"/>
        <v>3.8668981481481568E-2</v>
      </c>
      <c r="O3145" s="23">
        <v>71045</v>
      </c>
      <c r="P3145" s="24">
        <f>VLOOKUP(O3145,'CPT to wRVU'!$A$1:$C$9660,3,FALSE)</f>
        <v>0.18</v>
      </c>
      <c r="Q3145" s="28"/>
      <c r="R3145" s="28"/>
      <c r="S3145" s="28"/>
      <c r="T3145" s="28"/>
    </row>
    <row r="3146" spans="1:20" ht="27" customHeight="1" x14ac:dyDescent="0.2">
      <c r="A3146" s="19" t="s">
        <v>8771</v>
      </c>
      <c r="B3146" s="20" t="s">
        <v>40</v>
      </c>
      <c r="C3146" s="20" t="s">
        <v>41</v>
      </c>
      <c r="D3146" s="20" t="s">
        <v>8159</v>
      </c>
      <c r="E3146" s="20" t="s">
        <v>7138</v>
      </c>
      <c r="F3146" s="20">
        <f t="shared" si="60"/>
        <v>23</v>
      </c>
      <c r="G3146" s="20" t="str">
        <f t="shared" si="61"/>
        <v>03/14/202623:50:13</v>
      </c>
      <c r="H3146" s="20" t="s">
        <v>8159</v>
      </c>
      <c r="I3146" s="21">
        <v>46095</v>
      </c>
      <c r="J3146" s="21" t="str">
        <f t="shared" si="62"/>
        <v>WE</v>
      </c>
      <c r="K3146" s="20" t="s">
        <v>8772</v>
      </c>
      <c r="L3146" s="20">
        <f t="shared" si="63"/>
        <v>23</v>
      </c>
      <c r="M3146" s="20" t="s">
        <v>26</v>
      </c>
      <c r="N3146" s="22">
        <f t="shared" si="64"/>
        <v>8.9699074074074403E-3</v>
      </c>
      <c r="O3146" s="23">
        <v>71046</v>
      </c>
      <c r="P3146" s="24">
        <f>VLOOKUP(O3146,'CPT to wRVU'!$A$1:$C$9660,3,FALSE)</f>
        <v>0.22</v>
      </c>
      <c r="Q3146" s="25"/>
      <c r="R3146" s="25"/>
      <c r="S3146" s="25"/>
      <c r="T3146" s="25"/>
    </row>
    <row r="3147" spans="1:20" ht="27" customHeight="1" x14ac:dyDescent="0.2">
      <c r="A3147" s="19" t="s">
        <v>8773</v>
      </c>
      <c r="B3147" s="20" t="s">
        <v>40</v>
      </c>
      <c r="C3147" s="20" t="s">
        <v>61</v>
      </c>
      <c r="D3147" s="20" t="s">
        <v>8159</v>
      </c>
      <c r="E3147" s="20" t="s">
        <v>8774</v>
      </c>
      <c r="F3147" s="20">
        <f t="shared" si="60"/>
        <v>23</v>
      </c>
      <c r="G3147" s="20" t="str">
        <f t="shared" si="61"/>
        <v>03/14/202623:55:32</v>
      </c>
      <c r="H3147" s="20" t="s">
        <v>8159</v>
      </c>
      <c r="I3147" s="21">
        <v>46095</v>
      </c>
      <c r="J3147" s="21" t="str">
        <f t="shared" si="62"/>
        <v>WE</v>
      </c>
      <c r="K3147" s="20" t="s">
        <v>8775</v>
      </c>
      <c r="L3147" s="20">
        <f t="shared" si="63"/>
        <v>23</v>
      </c>
      <c r="M3147" s="20" t="s">
        <v>26</v>
      </c>
      <c r="N3147" s="22">
        <f t="shared" si="64"/>
        <v>6.8287037037036979E-3</v>
      </c>
      <c r="O3147" s="23">
        <v>71045</v>
      </c>
      <c r="P3147" s="24">
        <f>VLOOKUP(O3147,'CPT to wRVU'!$A$1:$C$9660,3,FALSE)</f>
        <v>0.18</v>
      </c>
      <c r="Q3147" s="28"/>
      <c r="R3147" s="28"/>
      <c r="S3147" s="28"/>
      <c r="T3147" s="28"/>
    </row>
    <row r="3148" spans="1:20" ht="27" customHeight="1" x14ac:dyDescent="0.2">
      <c r="A3148" s="19" t="s">
        <v>8776</v>
      </c>
      <c r="B3148" s="20" t="s">
        <v>40</v>
      </c>
      <c r="C3148" s="20" t="s">
        <v>867</v>
      </c>
      <c r="D3148" s="20" t="s">
        <v>8159</v>
      </c>
      <c r="E3148" s="20" t="s">
        <v>3969</v>
      </c>
      <c r="F3148" s="20">
        <f t="shared" si="60"/>
        <v>23</v>
      </c>
      <c r="G3148" s="20" t="str">
        <f t="shared" si="61"/>
        <v>03/14/202623:58:16</v>
      </c>
      <c r="H3148" s="20" t="s">
        <v>8159</v>
      </c>
      <c r="I3148" s="21">
        <v>46095</v>
      </c>
      <c r="J3148" s="21" t="str">
        <f t="shared" si="62"/>
        <v>WE</v>
      </c>
      <c r="K3148" s="20" t="s">
        <v>8777</v>
      </c>
      <c r="L3148" s="20">
        <f t="shared" si="63"/>
        <v>23</v>
      </c>
      <c r="M3148" s="20" t="s">
        <v>26</v>
      </c>
      <c r="N3148" s="22">
        <f t="shared" si="64"/>
        <v>1.4918981481481519E-2</v>
      </c>
      <c r="O3148" s="23">
        <v>73630</v>
      </c>
      <c r="P3148" s="24">
        <f>VLOOKUP(O3148,'CPT to wRVU'!$A$1:$C$9660,3,FALSE)</f>
        <v>0.17</v>
      </c>
      <c r="Q3148" s="25"/>
      <c r="R3148" s="25"/>
      <c r="S3148" s="25"/>
      <c r="T3148" s="25"/>
    </row>
    <row r="3149" spans="1:20" ht="27" customHeight="1" x14ac:dyDescent="0.2">
      <c r="A3149" s="19" t="s">
        <v>8778</v>
      </c>
      <c r="B3149" s="20" t="s">
        <v>40</v>
      </c>
      <c r="C3149" s="20" t="s">
        <v>110</v>
      </c>
      <c r="D3149" s="20" t="s">
        <v>8159</v>
      </c>
      <c r="E3149" s="20" t="s">
        <v>8779</v>
      </c>
      <c r="F3149" s="20">
        <f t="shared" si="60"/>
        <v>23</v>
      </c>
      <c r="G3149" s="20" t="str">
        <f t="shared" si="61"/>
        <v>03/15/202600:01:34</v>
      </c>
      <c r="H3149" s="20" t="s">
        <v>8780</v>
      </c>
      <c r="I3149" s="21">
        <v>46096</v>
      </c>
      <c r="J3149" s="21" t="str">
        <f t="shared" si="62"/>
        <v>WE</v>
      </c>
      <c r="K3149" s="20" t="s">
        <v>8781</v>
      </c>
      <c r="L3149" s="20">
        <f t="shared" si="63"/>
        <v>0</v>
      </c>
      <c r="M3149" s="20" t="s">
        <v>26</v>
      </c>
      <c r="N3149" s="22">
        <f t="shared" si="64"/>
        <v>1.678240740740744E-2</v>
      </c>
      <c r="O3149" s="23">
        <v>74018</v>
      </c>
      <c r="P3149" s="24">
        <f>VLOOKUP(O3149,'CPT to wRVU'!$A$1:$C$9660,3,FALSE)</f>
        <v>0.18</v>
      </c>
      <c r="Q3149" s="28"/>
      <c r="R3149" s="28">
        <f>SUM(P3149:P3158)</f>
        <v>11.860000000000001</v>
      </c>
      <c r="S3149" s="41">
        <f>(R3149*65)-550</f>
        <v>220.90000000000009</v>
      </c>
      <c r="T3149" s="28"/>
    </row>
    <row r="3150" spans="1:20" ht="27" customHeight="1" x14ac:dyDescent="0.2">
      <c r="A3150" s="19" t="s">
        <v>8782</v>
      </c>
      <c r="B3150" s="20" t="s">
        <v>21</v>
      </c>
      <c r="C3150" s="20" t="s">
        <v>380</v>
      </c>
      <c r="D3150" s="20" t="s">
        <v>8159</v>
      </c>
      <c r="E3150" s="20" t="s">
        <v>8783</v>
      </c>
      <c r="F3150" s="20">
        <f t="shared" si="60"/>
        <v>23</v>
      </c>
      <c r="G3150" s="20" t="str">
        <f t="shared" si="61"/>
        <v>03/15/202600:09:04</v>
      </c>
      <c r="H3150" s="20" t="s">
        <v>8780</v>
      </c>
      <c r="I3150" s="21">
        <v>46096</v>
      </c>
      <c r="J3150" s="21" t="str">
        <f t="shared" si="62"/>
        <v>WE</v>
      </c>
      <c r="K3150" s="20" t="s">
        <v>8784</v>
      </c>
      <c r="L3150" s="20">
        <f t="shared" si="63"/>
        <v>0</v>
      </c>
      <c r="M3150" s="20" t="s">
        <v>26</v>
      </c>
      <c r="N3150" s="22">
        <f t="shared" si="64"/>
        <v>8.8773148148147962E-3</v>
      </c>
      <c r="O3150" s="23">
        <v>71275</v>
      </c>
      <c r="P3150" s="24">
        <f>VLOOKUP(O3150,'CPT to wRVU'!$A$1:$C$9660,3,FALSE)</f>
        <v>1.82</v>
      </c>
      <c r="Q3150" s="25"/>
      <c r="R3150" s="25"/>
      <c r="S3150" s="25"/>
      <c r="T3150" s="25"/>
    </row>
    <row r="3151" spans="1:20" ht="27" customHeight="1" x14ac:dyDescent="0.2">
      <c r="A3151" s="19" t="s">
        <v>8785</v>
      </c>
      <c r="B3151" s="20" t="s">
        <v>21</v>
      </c>
      <c r="C3151" s="20" t="s">
        <v>1016</v>
      </c>
      <c r="D3151" s="20" t="s">
        <v>8780</v>
      </c>
      <c r="E3151" s="20" t="s">
        <v>8786</v>
      </c>
      <c r="F3151" s="20">
        <f t="shared" si="60"/>
        <v>0</v>
      </c>
      <c r="G3151" s="20" t="str">
        <f t="shared" si="61"/>
        <v>03/15/202600:21:08</v>
      </c>
      <c r="H3151" s="20" t="s">
        <v>8780</v>
      </c>
      <c r="I3151" s="21">
        <v>46096</v>
      </c>
      <c r="J3151" s="21" t="str">
        <f t="shared" si="62"/>
        <v>WE</v>
      </c>
      <c r="K3151" s="20" t="s">
        <v>8787</v>
      </c>
      <c r="L3151" s="20">
        <f t="shared" si="63"/>
        <v>0</v>
      </c>
      <c r="M3151" s="20" t="s">
        <v>26</v>
      </c>
      <c r="N3151" s="22">
        <f t="shared" si="64"/>
        <v>1.1956018518518519E-2</v>
      </c>
      <c r="O3151" s="23">
        <v>74176</v>
      </c>
      <c r="P3151" s="24">
        <f>VLOOKUP(O3151,'CPT to wRVU'!$A$1:$C$9660,3,FALSE)</f>
        <v>1.74</v>
      </c>
      <c r="Q3151" s="28"/>
      <c r="R3151" s="28"/>
      <c r="S3151" s="28"/>
      <c r="T3151" s="28"/>
    </row>
    <row r="3152" spans="1:20" ht="27" customHeight="1" x14ac:dyDescent="0.2">
      <c r="A3152" s="19" t="s">
        <v>8788</v>
      </c>
      <c r="B3152" s="20" t="s">
        <v>21</v>
      </c>
      <c r="C3152" s="20" t="s">
        <v>457</v>
      </c>
      <c r="D3152" s="20" t="s">
        <v>8780</v>
      </c>
      <c r="E3152" s="20" t="s">
        <v>8789</v>
      </c>
      <c r="F3152" s="20">
        <f t="shared" si="60"/>
        <v>0</v>
      </c>
      <c r="G3152" s="20" t="str">
        <f t="shared" si="61"/>
        <v>03/15/202600:21:08</v>
      </c>
      <c r="H3152" s="20" t="s">
        <v>8780</v>
      </c>
      <c r="I3152" s="21">
        <v>46096</v>
      </c>
      <c r="J3152" s="21" t="str">
        <f t="shared" si="62"/>
        <v>WE</v>
      </c>
      <c r="K3152" s="20" t="s">
        <v>8787</v>
      </c>
      <c r="L3152" s="20">
        <f t="shared" si="63"/>
        <v>0</v>
      </c>
      <c r="M3152" s="20" t="s">
        <v>26</v>
      </c>
      <c r="N3152" s="22">
        <f t="shared" si="64"/>
        <v>1.1388888888888889E-2</v>
      </c>
      <c r="O3152" s="23">
        <v>71250</v>
      </c>
      <c r="P3152" s="24">
        <f>VLOOKUP(O3152,'CPT to wRVU'!$A$1:$C$9660,3,FALSE)</f>
        <v>1.08</v>
      </c>
      <c r="Q3152" s="25"/>
      <c r="R3152" s="25"/>
      <c r="S3152" s="25"/>
      <c r="T3152" s="25"/>
    </row>
    <row r="3153" spans="1:20" ht="27" customHeight="1" x14ac:dyDescent="0.2">
      <c r="A3153" s="19" t="s">
        <v>8790</v>
      </c>
      <c r="B3153" s="20" t="s">
        <v>21</v>
      </c>
      <c r="C3153" s="20" t="s">
        <v>84</v>
      </c>
      <c r="D3153" s="20" t="s">
        <v>8780</v>
      </c>
      <c r="E3153" s="20" t="s">
        <v>8791</v>
      </c>
      <c r="F3153" s="20">
        <f t="shared" si="60"/>
        <v>0</v>
      </c>
      <c r="G3153" s="20" t="str">
        <f t="shared" si="61"/>
        <v>03/15/202600:30:46</v>
      </c>
      <c r="H3153" s="20" t="s">
        <v>8780</v>
      </c>
      <c r="I3153" s="21">
        <v>46096</v>
      </c>
      <c r="J3153" s="21" t="str">
        <f t="shared" si="62"/>
        <v>WE</v>
      </c>
      <c r="K3153" s="20" t="s">
        <v>8792</v>
      </c>
      <c r="L3153" s="20">
        <f t="shared" si="63"/>
        <v>0</v>
      </c>
      <c r="M3153" s="20" t="s">
        <v>26</v>
      </c>
      <c r="N3153" s="22">
        <f t="shared" si="64"/>
        <v>4.2824074074074084E-3</v>
      </c>
      <c r="O3153" s="23">
        <v>74177</v>
      </c>
      <c r="P3153" s="24">
        <f>VLOOKUP(O3153,'CPT to wRVU'!$A$1:$C$9660,3,FALSE)</f>
        <v>1.82</v>
      </c>
      <c r="Q3153" s="28"/>
      <c r="R3153" s="28"/>
      <c r="S3153" s="28"/>
      <c r="T3153" s="28"/>
    </row>
    <row r="3154" spans="1:20" ht="27" customHeight="1" x14ac:dyDescent="0.2">
      <c r="A3154" s="19" t="s">
        <v>8793</v>
      </c>
      <c r="B3154" s="20" t="s">
        <v>21</v>
      </c>
      <c r="C3154" s="20" t="s">
        <v>22</v>
      </c>
      <c r="D3154" s="20" t="s">
        <v>8780</v>
      </c>
      <c r="E3154" s="20" t="s">
        <v>8794</v>
      </c>
      <c r="F3154" s="20">
        <f t="shared" si="60"/>
        <v>0</v>
      </c>
      <c r="G3154" s="20" t="str">
        <f t="shared" si="61"/>
        <v>03/15/202600:32:35</v>
      </c>
      <c r="H3154" s="20" t="s">
        <v>8780</v>
      </c>
      <c r="I3154" s="21">
        <v>46096</v>
      </c>
      <c r="J3154" s="21" t="str">
        <f t="shared" si="62"/>
        <v>WE</v>
      </c>
      <c r="K3154" s="20" t="s">
        <v>8795</v>
      </c>
      <c r="L3154" s="20">
        <f t="shared" si="63"/>
        <v>0</v>
      </c>
      <c r="M3154" s="20" t="s">
        <v>26</v>
      </c>
      <c r="N3154" s="22">
        <f t="shared" si="64"/>
        <v>6.0185185185185203E-3</v>
      </c>
      <c r="O3154" s="23">
        <v>74177</v>
      </c>
      <c r="P3154" s="24">
        <f>VLOOKUP(O3154,'CPT to wRVU'!$A$1:$C$9660,3,FALSE)</f>
        <v>1.82</v>
      </c>
      <c r="Q3154" s="25"/>
      <c r="R3154" s="25"/>
      <c r="S3154" s="25"/>
      <c r="T3154" s="25"/>
    </row>
    <row r="3155" spans="1:20" ht="27" customHeight="1" x14ac:dyDescent="0.2">
      <c r="A3155" s="19" t="s">
        <v>8796</v>
      </c>
      <c r="B3155" s="20" t="s">
        <v>21</v>
      </c>
      <c r="C3155" s="20" t="s">
        <v>1391</v>
      </c>
      <c r="D3155" s="20" t="s">
        <v>8780</v>
      </c>
      <c r="E3155" s="20" t="s">
        <v>8797</v>
      </c>
      <c r="F3155" s="20">
        <f t="shared" si="60"/>
        <v>0</v>
      </c>
      <c r="G3155" s="20" t="str">
        <f t="shared" si="61"/>
        <v>03/15/202600:45:38</v>
      </c>
      <c r="H3155" s="20" t="s">
        <v>8780</v>
      </c>
      <c r="I3155" s="21">
        <v>46096</v>
      </c>
      <c r="J3155" s="21" t="str">
        <f t="shared" si="62"/>
        <v>WE</v>
      </c>
      <c r="K3155" s="20" t="s">
        <v>8798</v>
      </c>
      <c r="L3155" s="20">
        <f t="shared" si="63"/>
        <v>0</v>
      </c>
      <c r="M3155" s="20" t="s">
        <v>26</v>
      </c>
      <c r="N3155" s="22">
        <f t="shared" si="64"/>
        <v>2.3252314814814816E-2</v>
      </c>
      <c r="O3155" s="23">
        <v>74174</v>
      </c>
      <c r="P3155" s="24">
        <f>VLOOKUP(O3155,'CPT to wRVU'!$A$1:$C$9660,3,FALSE)</f>
        <v>2.2000000000000002</v>
      </c>
      <c r="Q3155" s="28"/>
      <c r="R3155" s="28"/>
      <c r="S3155" s="28"/>
      <c r="T3155" s="28"/>
    </row>
    <row r="3156" spans="1:20" ht="27" customHeight="1" x14ac:dyDescent="0.2">
      <c r="A3156" s="19" t="s">
        <v>8799</v>
      </c>
      <c r="B3156" s="20" t="s">
        <v>171</v>
      </c>
      <c r="C3156" s="20" t="s">
        <v>393</v>
      </c>
      <c r="D3156" s="20" t="s">
        <v>8780</v>
      </c>
      <c r="E3156" s="20" t="s">
        <v>8800</v>
      </c>
      <c r="F3156" s="20">
        <f t="shared" si="60"/>
        <v>0</v>
      </c>
      <c r="G3156" s="20" t="str">
        <f t="shared" si="61"/>
        <v>03/15/202600:53:17</v>
      </c>
      <c r="H3156" s="20" t="s">
        <v>8780</v>
      </c>
      <c r="I3156" s="21">
        <v>46096</v>
      </c>
      <c r="J3156" s="21" t="str">
        <f t="shared" si="62"/>
        <v>WE</v>
      </c>
      <c r="K3156" s="20" t="s">
        <v>6983</v>
      </c>
      <c r="L3156" s="20">
        <f t="shared" si="63"/>
        <v>0</v>
      </c>
      <c r="M3156" s="20" t="s">
        <v>26</v>
      </c>
      <c r="N3156" s="22">
        <f t="shared" si="64"/>
        <v>3.1655092592592596E-2</v>
      </c>
      <c r="O3156" s="23">
        <v>76700</v>
      </c>
      <c r="P3156" s="24">
        <f>VLOOKUP(O3156,'CPT to wRVU'!$A$1:$C$9660,3,FALSE)</f>
        <v>0.81</v>
      </c>
      <c r="Q3156" s="25"/>
      <c r="R3156" s="25"/>
      <c r="S3156" s="25"/>
      <c r="T3156" s="25"/>
    </row>
    <row r="3157" spans="1:20" ht="27" customHeight="1" x14ac:dyDescent="0.2">
      <c r="A3157" s="19" t="s">
        <v>8801</v>
      </c>
      <c r="B3157" s="20" t="s">
        <v>40</v>
      </c>
      <c r="C3157" s="20" t="s">
        <v>2910</v>
      </c>
      <c r="D3157" s="20" t="s">
        <v>8780</v>
      </c>
      <c r="E3157" s="20" t="s">
        <v>8802</v>
      </c>
      <c r="F3157" s="20">
        <f t="shared" si="60"/>
        <v>0</v>
      </c>
      <c r="G3157" s="20" t="str">
        <f t="shared" si="61"/>
        <v>03/15/202600:54:46</v>
      </c>
      <c r="H3157" s="20" t="s">
        <v>8780</v>
      </c>
      <c r="I3157" s="21">
        <v>46096</v>
      </c>
      <c r="J3157" s="21" t="str">
        <f t="shared" si="62"/>
        <v>WE</v>
      </c>
      <c r="K3157" s="20" t="s">
        <v>8803</v>
      </c>
      <c r="L3157" s="20">
        <f t="shared" si="63"/>
        <v>0</v>
      </c>
      <c r="M3157" s="20" t="s">
        <v>26</v>
      </c>
      <c r="N3157" s="22">
        <f t="shared" si="64"/>
        <v>1.03587962962963E-2</v>
      </c>
      <c r="O3157" s="23">
        <v>73130</v>
      </c>
      <c r="P3157" s="24">
        <f>VLOOKUP(O3157,'CPT to wRVU'!$A$1:$C$9660,3,FALSE)</f>
        <v>0.17</v>
      </c>
      <c r="Q3157" s="28"/>
      <c r="R3157" s="28"/>
      <c r="S3157" s="28"/>
      <c r="T3157" s="28"/>
    </row>
    <row r="3158" spans="1:20" ht="27" customHeight="1" x14ac:dyDescent="0.2">
      <c r="A3158" s="19" t="s">
        <v>8804</v>
      </c>
      <c r="B3158" s="20" t="s">
        <v>40</v>
      </c>
      <c r="C3158" s="20" t="s">
        <v>41</v>
      </c>
      <c r="D3158" s="20" t="s">
        <v>8780</v>
      </c>
      <c r="E3158" s="20" t="s">
        <v>8805</v>
      </c>
      <c r="F3158" s="20">
        <f t="shared" si="60"/>
        <v>0</v>
      </c>
      <c r="G3158" s="20" t="str">
        <f t="shared" si="61"/>
        <v>03/15/202600:56:55</v>
      </c>
      <c r="H3158" s="20" t="s">
        <v>8780</v>
      </c>
      <c r="I3158" s="21">
        <v>46096</v>
      </c>
      <c r="J3158" s="21" t="str">
        <f t="shared" si="62"/>
        <v>WE</v>
      </c>
      <c r="K3158" s="20" t="s">
        <v>1133</v>
      </c>
      <c r="L3158" s="20">
        <f t="shared" si="63"/>
        <v>0</v>
      </c>
      <c r="M3158" s="20" t="s">
        <v>26</v>
      </c>
      <c r="N3158" s="22">
        <f t="shared" si="64"/>
        <v>2.0347222222222221E-2</v>
      </c>
      <c r="O3158" s="23">
        <v>71046</v>
      </c>
      <c r="P3158" s="24">
        <f>VLOOKUP(O3158,'CPT to wRVU'!$A$1:$C$9660,3,FALSE)</f>
        <v>0.22</v>
      </c>
      <c r="Q3158" s="25"/>
      <c r="R3158" s="25"/>
      <c r="S3158" s="25"/>
      <c r="T3158" s="25"/>
    </row>
    <row r="3159" spans="1:20" ht="16.5" customHeight="1" x14ac:dyDescent="0.2">
      <c r="A3159" s="19" t="s">
        <v>8806</v>
      </c>
      <c r="B3159" s="20" t="s">
        <v>40</v>
      </c>
      <c r="C3159" s="20" t="s">
        <v>110</v>
      </c>
      <c r="D3159" s="20" t="s">
        <v>8780</v>
      </c>
      <c r="E3159" s="20" t="s">
        <v>8807</v>
      </c>
      <c r="F3159" s="20">
        <f t="shared" si="60"/>
        <v>0</v>
      </c>
      <c r="G3159" s="20" t="str">
        <f t="shared" si="61"/>
        <v>03/15/202601:02:16</v>
      </c>
      <c r="H3159" s="20" t="s">
        <v>8780</v>
      </c>
      <c r="I3159" s="21">
        <v>46096</v>
      </c>
      <c r="J3159" s="21" t="str">
        <f t="shared" si="62"/>
        <v>WE</v>
      </c>
      <c r="K3159" s="20" t="s">
        <v>8808</v>
      </c>
      <c r="L3159" s="20">
        <f t="shared" si="63"/>
        <v>1</v>
      </c>
      <c r="M3159" s="20" t="s">
        <v>26</v>
      </c>
      <c r="N3159" s="22">
        <f t="shared" si="64"/>
        <v>1.861111111111111E-2</v>
      </c>
      <c r="O3159" s="23">
        <v>74018</v>
      </c>
      <c r="P3159" s="24">
        <f>VLOOKUP(O3159,'CPT to wRVU'!$A$1:$C$9660,3,FALSE)</f>
        <v>0.18</v>
      </c>
      <c r="Q3159" s="28"/>
      <c r="R3159" s="28">
        <f>SUM(P3159:P3171)</f>
        <v>9.08</v>
      </c>
      <c r="S3159" s="41">
        <f>(R3159*65)-550</f>
        <v>40.200000000000045</v>
      </c>
      <c r="T3159" s="28"/>
    </row>
    <row r="3160" spans="1:20" ht="27" customHeight="1" x14ac:dyDescent="0.2">
      <c r="A3160" s="19" t="s">
        <v>8809</v>
      </c>
      <c r="B3160" s="20" t="s">
        <v>40</v>
      </c>
      <c r="C3160" s="20" t="s">
        <v>41</v>
      </c>
      <c r="D3160" s="20" t="s">
        <v>8780</v>
      </c>
      <c r="E3160" s="20" t="s">
        <v>8810</v>
      </c>
      <c r="F3160" s="20">
        <f t="shared" si="60"/>
        <v>0</v>
      </c>
      <c r="G3160" s="20" t="str">
        <f t="shared" si="61"/>
        <v>03/15/202601:05:31</v>
      </c>
      <c r="H3160" s="20" t="s">
        <v>8780</v>
      </c>
      <c r="I3160" s="21">
        <v>46096</v>
      </c>
      <c r="J3160" s="21" t="str">
        <f t="shared" si="62"/>
        <v>WE</v>
      </c>
      <c r="K3160" s="20" t="s">
        <v>8811</v>
      </c>
      <c r="L3160" s="20">
        <f t="shared" si="63"/>
        <v>1</v>
      </c>
      <c r="M3160" s="20" t="s">
        <v>26</v>
      </c>
      <c r="N3160" s="22">
        <f t="shared" si="64"/>
        <v>2.6099537037037036E-2</v>
      </c>
      <c r="O3160" s="23">
        <v>71046</v>
      </c>
      <c r="P3160" s="24">
        <f>VLOOKUP(O3160,'CPT to wRVU'!$A$1:$C$9660,3,FALSE)</f>
        <v>0.22</v>
      </c>
      <c r="Q3160" s="25"/>
      <c r="R3160" s="25"/>
      <c r="S3160" s="25"/>
      <c r="T3160" s="25"/>
    </row>
    <row r="3161" spans="1:20" ht="27" customHeight="1" x14ac:dyDescent="0.2">
      <c r="A3161" s="19" t="s">
        <v>8812</v>
      </c>
      <c r="B3161" s="20" t="s">
        <v>40</v>
      </c>
      <c r="C3161" s="20" t="s">
        <v>41</v>
      </c>
      <c r="D3161" s="20" t="s">
        <v>8780</v>
      </c>
      <c r="E3161" s="20" t="s">
        <v>8813</v>
      </c>
      <c r="F3161" s="20">
        <f t="shared" si="60"/>
        <v>0</v>
      </c>
      <c r="G3161" s="20" t="str">
        <f t="shared" si="61"/>
        <v>03/15/202601:08:46</v>
      </c>
      <c r="H3161" s="20" t="s">
        <v>8780</v>
      </c>
      <c r="I3161" s="21">
        <v>46096</v>
      </c>
      <c r="J3161" s="21" t="str">
        <f t="shared" si="62"/>
        <v>WE</v>
      </c>
      <c r="K3161" s="20" t="s">
        <v>8814</v>
      </c>
      <c r="L3161" s="20">
        <f t="shared" si="63"/>
        <v>1</v>
      </c>
      <c r="M3161" s="20" t="s">
        <v>26</v>
      </c>
      <c r="N3161" s="22">
        <f t="shared" si="64"/>
        <v>3.3634259259259267E-2</v>
      </c>
      <c r="O3161" s="23">
        <v>71046</v>
      </c>
      <c r="P3161" s="24">
        <f>VLOOKUP(O3161,'CPT to wRVU'!$A$1:$C$9660,3,FALSE)</f>
        <v>0.22</v>
      </c>
      <c r="Q3161" s="28"/>
      <c r="R3161" s="28"/>
      <c r="S3161" s="28"/>
      <c r="T3161" s="28"/>
    </row>
    <row r="3162" spans="1:20" ht="27" customHeight="1" x14ac:dyDescent="0.2">
      <c r="A3162" s="19" t="s">
        <v>8815</v>
      </c>
      <c r="B3162" s="20" t="s">
        <v>40</v>
      </c>
      <c r="C3162" s="20" t="s">
        <v>110</v>
      </c>
      <c r="D3162" s="20" t="s">
        <v>8780</v>
      </c>
      <c r="E3162" s="20" t="s">
        <v>8816</v>
      </c>
      <c r="F3162" s="20">
        <f t="shared" si="60"/>
        <v>0</v>
      </c>
      <c r="G3162" s="20" t="str">
        <f t="shared" si="61"/>
        <v>03/15/202601:11:16</v>
      </c>
      <c r="H3162" s="20" t="s">
        <v>8780</v>
      </c>
      <c r="I3162" s="21">
        <v>46096</v>
      </c>
      <c r="J3162" s="21" t="str">
        <f t="shared" si="62"/>
        <v>WE</v>
      </c>
      <c r="K3162" s="20" t="s">
        <v>8817</v>
      </c>
      <c r="L3162" s="20">
        <f t="shared" si="63"/>
        <v>1</v>
      </c>
      <c r="M3162" s="20" t="s">
        <v>26</v>
      </c>
      <c r="N3162" s="22">
        <f t="shared" si="64"/>
        <v>2.5451388888888885E-2</v>
      </c>
      <c r="O3162" s="23">
        <v>74018</v>
      </c>
      <c r="P3162" s="24">
        <f>VLOOKUP(O3162,'CPT to wRVU'!$A$1:$C$9660,3,FALSE)</f>
        <v>0.18</v>
      </c>
      <c r="Q3162" s="25"/>
      <c r="R3162" s="25"/>
      <c r="S3162" s="25"/>
      <c r="T3162" s="25"/>
    </row>
    <row r="3163" spans="1:20" ht="27" customHeight="1" x14ac:dyDescent="0.2">
      <c r="A3163" s="19" t="s">
        <v>8818</v>
      </c>
      <c r="B3163" s="20" t="s">
        <v>40</v>
      </c>
      <c r="C3163" s="20" t="s">
        <v>41</v>
      </c>
      <c r="D3163" s="20" t="s">
        <v>8780</v>
      </c>
      <c r="E3163" s="20" t="s">
        <v>8819</v>
      </c>
      <c r="F3163" s="20">
        <f t="shared" si="60"/>
        <v>0</v>
      </c>
      <c r="G3163" s="20" t="str">
        <f t="shared" si="61"/>
        <v>03/15/202601:19:35</v>
      </c>
      <c r="H3163" s="20" t="s">
        <v>8780</v>
      </c>
      <c r="I3163" s="21">
        <v>46096</v>
      </c>
      <c r="J3163" s="21" t="str">
        <f t="shared" si="62"/>
        <v>WE</v>
      </c>
      <c r="K3163" s="20" t="s">
        <v>4261</v>
      </c>
      <c r="L3163" s="20">
        <f t="shared" si="63"/>
        <v>1</v>
      </c>
      <c r="M3163" s="20" t="s">
        <v>26</v>
      </c>
      <c r="N3163" s="22">
        <f t="shared" si="64"/>
        <v>4.1250000000000002E-2</v>
      </c>
      <c r="O3163" s="23">
        <v>71046</v>
      </c>
      <c r="P3163" s="24">
        <f>VLOOKUP(O3163,'CPT to wRVU'!$A$1:$C$9660,3,FALSE)</f>
        <v>0.22</v>
      </c>
      <c r="Q3163" s="28"/>
      <c r="R3163" s="28"/>
      <c r="S3163" s="28"/>
      <c r="T3163" s="28"/>
    </row>
    <row r="3164" spans="1:20" ht="27" customHeight="1" x14ac:dyDescent="0.2">
      <c r="A3164" s="19" t="s">
        <v>8820</v>
      </c>
      <c r="B3164" s="20" t="s">
        <v>21</v>
      </c>
      <c r="C3164" s="20" t="s">
        <v>22</v>
      </c>
      <c r="D3164" s="20" t="s">
        <v>8780</v>
      </c>
      <c r="E3164" s="20" t="s">
        <v>8821</v>
      </c>
      <c r="F3164" s="20">
        <f t="shared" si="60"/>
        <v>1</v>
      </c>
      <c r="G3164" s="20" t="str">
        <f t="shared" si="61"/>
        <v>03/15/202601:27:51</v>
      </c>
      <c r="H3164" s="20" t="s">
        <v>8780</v>
      </c>
      <c r="I3164" s="21">
        <v>46096</v>
      </c>
      <c r="J3164" s="21" t="str">
        <f t="shared" si="62"/>
        <v>WE</v>
      </c>
      <c r="K3164" s="20" t="s">
        <v>8822</v>
      </c>
      <c r="L3164" s="20">
        <f t="shared" si="63"/>
        <v>1</v>
      </c>
      <c r="M3164" s="20" t="s">
        <v>26</v>
      </c>
      <c r="N3164" s="22">
        <f t="shared" si="64"/>
        <v>1.1539351851851856E-2</v>
      </c>
      <c r="O3164" s="23">
        <v>74177</v>
      </c>
      <c r="P3164" s="24">
        <f>VLOOKUP(O3164,'CPT to wRVU'!$A$1:$C$9660,3,FALSE)</f>
        <v>1.82</v>
      </c>
      <c r="Q3164" s="25"/>
      <c r="R3164" s="25"/>
      <c r="S3164" s="25"/>
      <c r="T3164" s="25"/>
    </row>
    <row r="3165" spans="1:20" ht="27" customHeight="1" x14ac:dyDescent="0.2">
      <c r="A3165" s="19" t="s">
        <v>8823</v>
      </c>
      <c r="B3165" s="20" t="s">
        <v>21</v>
      </c>
      <c r="C3165" s="20" t="s">
        <v>80</v>
      </c>
      <c r="D3165" s="20" t="s">
        <v>8780</v>
      </c>
      <c r="E3165" s="20" t="s">
        <v>8824</v>
      </c>
      <c r="F3165" s="20">
        <f t="shared" si="60"/>
        <v>1</v>
      </c>
      <c r="G3165" s="20" t="str">
        <f t="shared" si="61"/>
        <v>03/15/202601:30:08</v>
      </c>
      <c r="H3165" s="20" t="s">
        <v>8780</v>
      </c>
      <c r="I3165" s="21">
        <v>46096</v>
      </c>
      <c r="J3165" s="21" t="str">
        <f t="shared" si="62"/>
        <v>WE</v>
      </c>
      <c r="K3165" s="20" t="s">
        <v>8825</v>
      </c>
      <c r="L3165" s="20">
        <f t="shared" si="63"/>
        <v>1</v>
      </c>
      <c r="M3165" s="20" t="s">
        <v>26</v>
      </c>
      <c r="N3165" s="22">
        <f t="shared" si="64"/>
        <v>1.3634259259259256E-2</v>
      </c>
      <c r="O3165" s="23">
        <v>71275</v>
      </c>
      <c r="P3165" s="24">
        <f>VLOOKUP(O3165,'CPT to wRVU'!$A$1:$C$9660,3,FALSE)</f>
        <v>1.82</v>
      </c>
      <c r="Q3165" s="28"/>
      <c r="R3165" s="28"/>
      <c r="S3165" s="28"/>
      <c r="T3165" s="28"/>
    </row>
    <row r="3166" spans="1:20" ht="27" customHeight="1" x14ac:dyDescent="0.2">
      <c r="A3166" s="19" t="s">
        <v>8826</v>
      </c>
      <c r="B3166" s="20" t="s">
        <v>21</v>
      </c>
      <c r="C3166" s="20" t="s">
        <v>1391</v>
      </c>
      <c r="D3166" s="20" t="s">
        <v>8780</v>
      </c>
      <c r="E3166" s="20" t="s">
        <v>4704</v>
      </c>
      <c r="F3166" s="20">
        <f t="shared" si="60"/>
        <v>1</v>
      </c>
      <c r="G3166" s="20" t="str">
        <f t="shared" si="61"/>
        <v>03/15/202601:35:22</v>
      </c>
      <c r="H3166" s="20" t="s">
        <v>8780</v>
      </c>
      <c r="I3166" s="21">
        <v>46096</v>
      </c>
      <c r="J3166" s="21" t="str">
        <f t="shared" si="62"/>
        <v>WE</v>
      </c>
      <c r="K3166" s="20" t="s">
        <v>8827</v>
      </c>
      <c r="L3166" s="20">
        <f t="shared" si="63"/>
        <v>1</v>
      </c>
      <c r="M3166" s="20" t="s">
        <v>26</v>
      </c>
      <c r="N3166" s="22">
        <f t="shared" si="64"/>
        <v>1.5833333333333338E-2</v>
      </c>
      <c r="O3166" s="23">
        <v>74174</v>
      </c>
      <c r="P3166" s="24">
        <f>VLOOKUP(O3166,'CPT to wRVU'!$A$1:$C$9660,3,FALSE)</f>
        <v>2.2000000000000002</v>
      </c>
      <c r="Q3166" s="25"/>
      <c r="R3166" s="25"/>
      <c r="S3166" s="25"/>
      <c r="T3166" s="25"/>
    </row>
    <row r="3167" spans="1:20" ht="27" customHeight="1" x14ac:dyDescent="0.2">
      <c r="A3167" s="19" t="s">
        <v>8828</v>
      </c>
      <c r="B3167" s="20" t="s">
        <v>40</v>
      </c>
      <c r="C3167" s="20" t="s">
        <v>61</v>
      </c>
      <c r="D3167" s="20" t="s">
        <v>8780</v>
      </c>
      <c r="E3167" s="20" t="s">
        <v>5855</v>
      </c>
      <c r="F3167" s="20">
        <f t="shared" si="60"/>
        <v>1</v>
      </c>
      <c r="G3167" s="20" t="str">
        <f t="shared" si="61"/>
        <v>03/15/202601:36:04</v>
      </c>
      <c r="H3167" s="20" t="s">
        <v>8780</v>
      </c>
      <c r="I3167" s="21">
        <v>46096</v>
      </c>
      <c r="J3167" s="21" t="str">
        <f t="shared" si="62"/>
        <v>WE</v>
      </c>
      <c r="K3167" s="20" t="s">
        <v>8829</v>
      </c>
      <c r="L3167" s="20">
        <f t="shared" si="63"/>
        <v>1</v>
      </c>
      <c r="M3167" s="20" t="s">
        <v>26</v>
      </c>
      <c r="N3167" s="22">
        <f t="shared" si="64"/>
        <v>7.2453703703703673E-3</v>
      </c>
      <c r="O3167" s="23">
        <v>71045</v>
      </c>
      <c r="P3167" s="24">
        <f>VLOOKUP(O3167,'CPT to wRVU'!$A$1:$C$9660,3,FALSE)</f>
        <v>0.18</v>
      </c>
      <c r="Q3167" s="28"/>
      <c r="R3167" s="28"/>
      <c r="S3167" s="28"/>
      <c r="T3167" s="28"/>
    </row>
    <row r="3168" spans="1:20" ht="16.5" customHeight="1" x14ac:dyDescent="0.2">
      <c r="A3168" s="19" t="s">
        <v>8830</v>
      </c>
      <c r="B3168" s="20" t="s">
        <v>40</v>
      </c>
      <c r="C3168" s="20" t="s">
        <v>470</v>
      </c>
      <c r="D3168" s="20" t="s">
        <v>8780</v>
      </c>
      <c r="E3168" s="20" t="s">
        <v>8831</v>
      </c>
      <c r="F3168" s="20">
        <f t="shared" si="60"/>
        <v>1</v>
      </c>
      <c r="G3168" s="20" t="str">
        <f t="shared" si="61"/>
        <v>03/15/202601:42:14</v>
      </c>
      <c r="H3168" s="20" t="s">
        <v>8780</v>
      </c>
      <c r="I3168" s="21">
        <v>46096</v>
      </c>
      <c r="J3168" s="21" t="str">
        <f t="shared" si="62"/>
        <v>WE</v>
      </c>
      <c r="K3168" s="20" t="s">
        <v>2130</v>
      </c>
      <c r="L3168" s="20">
        <f t="shared" si="63"/>
        <v>1</v>
      </c>
      <c r="M3168" s="20" t="s">
        <v>26</v>
      </c>
      <c r="N3168" s="22">
        <f t="shared" si="64"/>
        <v>8.7847222222222285E-3</v>
      </c>
      <c r="O3168" s="23">
        <v>71045</v>
      </c>
      <c r="P3168" s="24">
        <f>VLOOKUP(O3168,'CPT to wRVU'!$A$1:$C$9660,3,FALSE)</f>
        <v>0.18</v>
      </c>
      <c r="Q3168" s="25"/>
      <c r="R3168" s="25"/>
      <c r="S3168" s="25"/>
      <c r="T3168" s="25"/>
    </row>
    <row r="3169" spans="1:20" ht="27" customHeight="1" x14ac:dyDescent="0.2">
      <c r="A3169" s="19" t="s">
        <v>8832</v>
      </c>
      <c r="B3169" s="20" t="s">
        <v>21</v>
      </c>
      <c r="C3169" s="20" t="s">
        <v>28</v>
      </c>
      <c r="D3169" s="20" t="s">
        <v>8780</v>
      </c>
      <c r="E3169" s="20" t="s">
        <v>8833</v>
      </c>
      <c r="F3169" s="20">
        <f t="shared" si="60"/>
        <v>1</v>
      </c>
      <c r="G3169" s="20" t="str">
        <f t="shared" si="61"/>
        <v>03/15/202601:57:54</v>
      </c>
      <c r="H3169" s="20" t="s">
        <v>8780</v>
      </c>
      <c r="I3169" s="21">
        <v>46096</v>
      </c>
      <c r="J3169" s="21" t="str">
        <f t="shared" si="62"/>
        <v>WE</v>
      </c>
      <c r="K3169" s="20" t="s">
        <v>8834</v>
      </c>
      <c r="L3169" s="20">
        <f t="shared" si="63"/>
        <v>1</v>
      </c>
      <c r="M3169" s="20" t="s">
        <v>26</v>
      </c>
      <c r="N3169" s="22">
        <f t="shared" si="64"/>
        <v>9.9537037037037007E-3</v>
      </c>
      <c r="O3169" s="23">
        <v>70450</v>
      </c>
      <c r="P3169" s="24">
        <f>VLOOKUP(O3169,'CPT to wRVU'!$A$1:$C$9660,3,FALSE)</f>
        <v>0.85</v>
      </c>
      <c r="Q3169" s="28"/>
      <c r="R3169" s="28"/>
      <c r="S3169" s="28"/>
      <c r="T3169" s="28"/>
    </row>
    <row r="3170" spans="1:20" ht="27" customHeight="1" x14ac:dyDescent="0.2">
      <c r="A3170" s="19" t="s">
        <v>8835</v>
      </c>
      <c r="B3170" s="20" t="s">
        <v>21</v>
      </c>
      <c r="C3170" s="20" t="s">
        <v>889</v>
      </c>
      <c r="D3170" s="20" t="s">
        <v>8780</v>
      </c>
      <c r="E3170" s="20" t="s">
        <v>8836</v>
      </c>
      <c r="F3170" s="20">
        <f t="shared" si="60"/>
        <v>1</v>
      </c>
      <c r="G3170" s="20" t="str">
        <f t="shared" si="61"/>
        <v>03/15/202601:58:09</v>
      </c>
      <c r="H3170" s="20" t="s">
        <v>8780</v>
      </c>
      <c r="I3170" s="21">
        <v>46096</v>
      </c>
      <c r="J3170" s="21" t="str">
        <f t="shared" si="62"/>
        <v>WE</v>
      </c>
      <c r="K3170" s="20" t="s">
        <v>8837</v>
      </c>
      <c r="L3170" s="20">
        <f t="shared" si="63"/>
        <v>1</v>
      </c>
      <c r="M3170" s="20" t="s">
        <v>26</v>
      </c>
      <c r="N3170" s="22">
        <f t="shared" si="64"/>
        <v>1.2627314814814813E-2</v>
      </c>
      <c r="O3170" s="23">
        <v>70486</v>
      </c>
      <c r="P3170" s="24">
        <f>VLOOKUP(O3170,'CPT to wRVU'!$A$1:$C$9660,3,FALSE)</f>
        <v>0.85</v>
      </c>
      <c r="Q3170" s="25"/>
      <c r="R3170" s="25"/>
      <c r="S3170" s="25"/>
      <c r="T3170" s="25"/>
    </row>
    <row r="3171" spans="1:20" ht="27" customHeight="1" x14ac:dyDescent="0.2">
      <c r="A3171" s="19" t="s">
        <v>8838</v>
      </c>
      <c r="B3171" s="20" t="s">
        <v>40</v>
      </c>
      <c r="C3171" s="20" t="s">
        <v>1484</v>
      </c>
      <c r="D3171" s="20" t="s">
        <v>8780</v>
      </c>
      <c r="E3171" s="20" t="s">
        <v>8839</v>
      </c>
      <c r="F3171" s="20">
        <f t="shared" si="60"/>
        <v>1</v>
      </c>
      <c r="G3171" s="20" t="str">
        <f t="shared" si="61"/>
        <v>03/15/202601:58:19</v>
      </c>
      <c r="H3171" s="20" t="s">
        <v>8780</v>
      </c>
      <c r="I3171" s="21">
        <v>46096</v>
      </c>
      <c r="J3171" s="21" t="str">
        <f t="shared" si="62"/>
        <v>WE</v>
      </c>
      <c r="K3171" s="20" t="s">
        <v>8840</v>
      </c>
      <c r="L3171" s="20">
        <f t="shared" si="63"/>
        <v>1</v>
      </c>
      <c r="M3171" s="20" t="s">
        <v>26</v>
      </c>
      <c r="N3171" s="22">
        <f t="shared" si="64"/>
        <v>7.6041666666666619E-3</v>
      </c>
      <c r="O3171" s="23">
        <v>73090</v>
      </c>
      <c r="P3171" s="24">
        <f>VLOOKUP(O3171,'CPT to wRVU'!$A$1:$C$9660,3,FALSE)</f>
        <v>0.16</v>
      </c>
      <c r="Q3171" s="28"/>
      <c r="R3171" s="28"/>
      <c r="S3171" s="28"/>
      <c r="T3171" s="28"/>
    </row>
    <row r="3172" spans="1:20" ht="27" customHeight="1" x14ac:dyDescent="0.2">
      <c r="A3172" s="19" t="s">
        <v>8841</v>
      </c>
      <c r="B3172" s="20" t="s">
        <v>40</v>
      </c>
      <c r="C3172" s="20" t="s">
        <v>867</v>
      </c>
      <c r="D3172" s="20" t="s">
        <v>8780</v>
      </c>
      <c r="E3172" s="20" t="s">
        <v>8842</v>
      </c>
      <c r="F3172" s="20">
        <f t="shared" si="60"/>
        <v>1</v>
      </c>
      <c r="G3172" s="20" t="str">
        <f t="shared" si="61"/>
        <v>03/15/202602:03:23</v>
      </c>
      <c r="H3172" s="20" t="s">
        <v>8780</v>
      </c>
      <c r="I3172" s="21">
        <v>46096</v>
      </c>
      <c r="J3172" s="21" t="str">
        <f t="shared" si="62"/>
        <v>WE</v>
      </c>
      <c r="K3172" s="20" t="s">
        <v>8843</v>
      </c>
      <c r="L3172" s="20">
        <f t="shared" si="63"/>
        <v>2</v>
      </c>
      <c r="M3172" s="20" t="s">
        <v>26</v>
      </c>
      <c r="N3172" s="22">
        <f t="shared" si="64"/>
        <v>1.1226851851851849E-2</v>
      </c>
      <c r="O3172" s="23">
        <v>73630</v>
      </c>
      <c r="P3172" s="24">
        <f>VLOOKUP(O3172,'CPT to wRVU'!$A$1:$C$9660,3,FALSE)</f>
        <v>0.17</v>
      </c>
      <c r="Q3172" s="25"/>
      <c r="R3172" s="25">
        <f>SUM(P3172:P3184)</f>
        <v>7</v>
      </c>
      <c r="S3172" s="25"/>
      <c r="T3172" s="25"/>
    </row>
    <row r="3173" spans="1:20" ht="37.5" customHeight="1" x14ac:dyDescent="0.2">
      <c r="A3173" s="19" t="s">
        <v>8844</v>
      </c>
      <c r="B3173" s="20" t="s">
        <v>40</v>
      </c>
      <c r="C3173" s="20" t="s">
        <v>156</v>
      </c>
      <c r="D3173" s="20" t="s">
        <v>8780</v>
      </c>
      <c r="E3173" s="20" t="s">
        <v>8845</v>
      </c>
      <c r="F3173" s="20">
        <f t="shared" si="60"/>
        <v>1</v>
      </c>
      <c r="G3173" s="20" t="str">
        <f t="shared" si="61"/>
        <v>03/15/202602:06:15</v>
      </c>
      <c r="H3173" s="20" t="s">
        <v>8780</v>
      </c>
      <c r="I3173" s="21">
        <v>46096</v>
      </c>
      <c r="J3173" s="21" t="str">
        <f t="shared" si="62"/>
        <v>WE</v>
      </c>
      <c r="K3173" s="20" t="s">
        <v>4745</v>
      </c>
      <c r="L3173" s="20">
        <f t="shared" si="63"/>
        <v>2</v>
      </c>
      <c r="M3173" s="20" t="s">
        <v>26</v>
      </c>
      <c r="N3173" s="22">
        <f t="shared" si="64"/>
        <v>4.6180555555555558E-3</v>
      </c>
      <c r="O3173" s="23">
        <v>73630</v>
      </c>
      <c r="P3173" s="24">
        <f>VLOOKUP(O3173,'CPT to wRVU'!$A$1:$C$9660,3,FALSE)</f>
        <v>0.17</v>
      </c>
      <c r="Q3173" s="28"/>
      <c r="R3173" s="28"/>
      <c r="S3173" s="28"/>
      <c r="T3173" s="28"/>
    </row>
    <row r="3174" spans="1:20" ht="27" customHeight="1" x14ac:dyDescent="0.2">
      <c r="A3174" s="19" t="s">
        <v>8846</v>
      </c>
      <c r="B3174" s="20" t="s">
        <v>40</v>
      </c>
      <c r="C3174" s="20" t="s">
        <v>61</v>
      </c>
      <c r="D3174" s="20" t="s">
        <v>8780</v>
      </c>
      <c r="E3174" s="20" t="s">
        <v>8847</v>
      </c>
      <c r="F3174" s="20">
        <f t="shared" si="60"/>
        <v>2</v>
      </c>
      <c r="G3174" s="20" t="str">
        <f t="shared" si="61"/>
        <v>03/15/202602:12:34</v>
      </c>
      <c r="H3174" s="20" t="s">
        <v>8780</v>
      </c>
      <c r="I3174" s="21">
        <v>46096</v>
      </c>
      <c r="J3174" s="21" t="str">
        <f t="shared" si="62"/>
        <v>WE</v>
      </c>
      <c r="K3174" s="20" t="s">
        <v>8848</v>
      </c>
      <c r="L3174" s="20">
        <f t="shared" si="63"/>
        <v>2</v>
      </c>
      <c r="M3174" s="20" t="s">
        <v>26</v>
      </c>
      <c r="N3174" s="22">
        <f t="shared" si="64"/>
        <v>5.3703703703703726E-3</v>
      </c>
      <c r="O3174" s="23">
        <v>71045</v>
      </c>
      <c r="P3174" s="24">
        <f>VLOOKUP(O3174,'CPT to wRVU'!$A$1:$C$9660,3,FALSE)</f>
        <v>0.18</v>
      </c>
      <c r="Q3174" s="25"/>
      <c r="R3174" s="25"/>
      <c r="S3174" s="25"/>
      <c r="T3174" s="25"/>
    </row>
    <row r="3175" spans="1:20" ht="27" customHeight="1" x14ac:dyDescent="0.2">
      <c r="A3175" s="19" t="s">
        <v>8849</v>
      </c>
      <c r="B3175" s="20" t="s">
        <v>40</v>
      </c>
      <c r="C3175" s="20" t="s">
        <v>61</v>
      </c>
      <c r="D3175" s="20" t="s">
        <v>8780</v>
      </c>
      <c r="E3175" s="20" t="s">
        <v>8850</v>
      </c>
      <c r="F3175" s="20">
        <f t="shared" si="60"/>
        <v>2</v>
      </c>
      <c r="G3175" s="20" t="str">
        <f t="shared" si="61"/>
        <v>03/15/202602:17:28</v>
      </c>
      <c r="H3175" s="20" t="s">
        <v>8780</v>
      </c>
      <c r="I3175" s="21">
        <v>46096</v>
      </c>
      <c r="J3175" s="21" t="str">
        <f t="shared" si="62"/>
        <v>WE</v>
      </c>
      <c r="K3175" s="20" t="s">
        <v>8851</v>
      </c>
      <c r="L3175" s="20">
        <f t="shared" si="63"/>
        <v>2</v>
      </c>
      <c r="M3175" s="20" t="s">
        <v>26</v>
      </c>
      <c r="N3175" s="22">
        <f t="shared" si="64"/>
        <v>6.932870370370367E-3</v>
      </c>
      <c r="O3175" s="23">
        <v>71045</v>
      </c>
      <c r="P3175" s="24">
        <f>VLOOKUP(O3175,'CPT to wRVU'!$A$1:$C$9660,3,FALSE)</f>
        <v>0.18</v>
      </c>
      <c r="Q3175" s="28"/>
      <c r="R3175" s="28"/>
      <c r="S3175" s="28"/>
      <c r="T3175" s="28"/>
    </row>
    <row r="3176" spans="1:20" ht="27" customHeight="1" x14ac:dyDescent="0.2">
      <c r="A3176" s="19" t="s">
        <v>8852</v>
      </c>
      <c r="B3176" s="20" t="s">
        <v>40</v>
      </c>
      <c r="C3176" s="20" t="s">
        <v>894</v>
      </c>
      <c r="D3176" s="20" t="s">
        <v>8780</v>
      </c>
      <c r="E3176" s="20" t="s">
        <v>8853</v>
      </c>
      <c r="F3176" s="20">
        <f t="shared" si="60"/>
        <v>1</v>
      </c>
      <c r="G3176" s="20" t="str">
        <f t="shared" si="61"/>
        <v>03/15/202602:21:13</v>
      </c>
      <c r="H3176" s="20" t="s">
        <v>8780</v>
      </c>
      <c r="I3176" s="21">
        <v>46096</v>
      </c>
      <c r="J3176" s="21" t="str">
        <f t="shared" si="62"/>
        <v>WE</v>
      </c>
      <c r="K3176" s="20" t="s">
        <v>8854</v>
      </c>
      <c r="L3176" s="20">
        <f t="shared" si="63"/>
        <v>2</v>
      </c>
      <c r="M3176" s="20" t="s">
        <v>26</v>
      </c>
      <c r="N3176" s="22">
        <f t="shared" si="64"/>
        <v>2.4490740740740743E-2</v>
      </c>
      <c r="O3176" s="23">
        <v>73130</v>
      </c>
      <c r="P3176" s="24">
        <f>VLOOKUP(O3176,'CPT to wRVU'!$A$1:$C$9660,3,FALSE)</f>
        <v>0.17</v>
      </c>
      <c r="Q3176" s="25"/>
      <c r="R3176" s="25"/>
      <c r="S3176" s="25"/>
      <c r="T3176" s="25"/>
    </row>
    <row r="3177" spans="1:20" ht="27" customHeight="1" x14ac:dyDescent="0.2">
      <c r="A3177" s="19" t="s">
        <v>8855</v>
      </c>
      <c r="B3177" s="20" t="s">
        <v>40</v>
      </c>
      <c r="C3177" s="20" t="s">
        <v>2196</v>
      </c>
      <c r="D3177" s="20" t="s">
        <v>8780</v>
      </c>
      <c r="E3177" s="20" t="s">
        <v>8853</v>
      </c>
      <c r="F3177" s="20">
        <f t="shared" si="60"/>
        <v>1</v>
      </c>
      <c r="G3177" s="20" t="str">
        <f t="shared" si="61"/>
        <v>03/15/202602:25:00</v>
      </c>
      <c r="H3177" s="20" t="s">
        <v>8780</v>
      </c>
      <c r="I3177" s="21">
        <v>46096</v>
      </c>
      <c r="J3177" s="21" t="str">
        <f t="shared" si="62"/>
        <v>WE</v>
      </c>
      <c r="K3177" s="20" t="s">
        <v>8856</v>
      </c>
      <c r="L3177" s="20">
        <f t="shared" si="63"/>
        <v>2</v>
      </c>
      <c r="M3177" s="20" t="s">
        <v>26</v>
      </c>
      <c r="N3177" s="22">
        <f t="shared" si="64"/>
        <v>2.7118055555555562E-2</v>
      </c>
      <c r="O3177" s="23">
        <v>73140</v>
      </c>
      <c r="P3177" s="24">
        <f>VLOOKUP(O3177,'CPT to wRVU'!$A$1:$C$9660,3,FALSE)</f>
        <v>0.13</v>
      </c>
      <c r="Q3177" s="28"/>
      <c r="R3177" s="28"/>
      <c r="S3177" s="28"/>
      <c r="T3177" s="28"/>
    </row>
    <row r="3178" spans="1:20" ht="27" customHeight="1" x14ac:dyDescent="0.2">
      <c r="A3178" s="19" t="s">
        <v>8857</v>
      </c>
      <c r="B3178" s="20" t="s">
        <v>40</v>
      </c>
      <c r="C3178" s="20" t="s">
        <v>61</v>
      </c>
      <c r="D3178" s="20" t="s">
        <v>8780</v>
      </c>
      <c r="E3178" s="20" t="s">
        <v>8858</v>
      </c>
      <c r="F3178" s="20">
        <f t="shared" si="60"/>
        <v>1</v>
      </c>
      <c r="G3178" s="20" t="str">
        <f t="shared" si="61"/>
        <v>03/15/202602:29:15</v>
      </c>
      <c r="H3178" s="20" t="s">
        <v>8780</v>
      </c>
      <c r="I3178" s="21">
        <v>46096</v>
      </c>
      <c r="J3178" s="21" t="str">
        <f t="shared" si="62"/>
        <v>WE</v>
      </c>
      <c r="K3178" s="20" t="s">
        <v>8859</v>
      </c>
      <c r="L3178" s="20">
        <f t="shared" si="63"/>
        <v>2</v>
      </c>
      <c r="M3178" s="20" t="s">
        <v>26</v>
      </c>
      <c r="N3178" s="22">
        <f t="shared" si="64"/>
        <v>4.4074074074074078E-2</v>
      </c>
      <c r="O3178" s="23">
        <v>71045</v>
      </c>
      <c r="P3178" s="24">
        <f>VLOOKUP(O3178,'CPT to wRVU'!$A$1:$C$9660,3,FALSE)</f>
        <v>0.18</v>
      </c>
      <c r="Q3178" s="25"/>
      <c r="R3178" s="25"/>
      <c r="S3178" s="25"/>
      <c r="T3178" s="25"/>
    </row>
    <row r="3179" spans="1:20" ht="27" customHeight="1" x14ac:dyDescent="0.2">
      <c r="A3179" s="19" t="s">
        <v>8860</v>
      </c>
      <c r="B3179" s="20" t="s">
        <v>40</v>
      </c>
      <c r="C3179" s="20" t="s">
        <v>160</v>
      </c>
      <c r="D3179" s="20" t="s">
        <v>8780</v>
      </c>
      <c r="E3179" s="20" t="s">
        <v>7793</v>
      </c>
      <c r="F3179" s="20">
        <f t="shared" si="60"/>
        <v>1</v>
      </c>
      <c r="G3179" s="20" t="str">
        <f t="shared" si="61"/>
        <v>03/15/202602:32:27</v>
      </c>
      <c r="H3179" s="20" t="s">
        <v>8780</v>
      </c>
      <c r="I3179" s="21">
        <v>46096</v>
      </c>
      <c r="J3179" s="21" t="str">
        <f t="shared" si="62"/>
        <v>WE</v>
      </c>
      <c r="K3179" s="20" t="s">
        <v>8861</v>
      </c>
      <c r="L3179" s="20">
        <f t="shared" si="63"/>
        <v>2</v>
      </c>
      <c r="M3179" s="20" t="s">
        <v>26</v>
      </c>
      <c r="N3179" s="22">
        <f t="shared" si="64"/>
        <v>4.3865740740740747E-2</v>
      </c>
      <c r="O3179" s="23">
        <v>73610</v>
      </c>
      <c r="P3179" s="24">
        <f>VLOOKUP(O3179,'CPT to wRVU'!$A$1:$C$9660,3,FALSE)</f>
        <v>0.17</v>
      </c>
      <c r="Q3179" s="28"/>
      <c r="R3179" s="28"/>
      <c r="S3179" s="28"/>
      <c r="T3179" s="28"/>
    </row>
    <row r="3180" spans="1:20" ht="27" customHeight="1" x14ac:dyDescent="0.2">
      <c r="A3180" s="19" t="s">
        <v>8862</v>
      </c>
      <c r="B3180" s="20" t="s">
        <v>21</v>
      </c>
      <c r="C3180" s="20" t="s">
        <v>28</v>
      </c>
      <c r="D3180" s="20" t="s">
        <v>8780</v>
      </c>
      <c r="E3180" s="20" t="s">
        <v>8863</v>
      </c>
      <c r="F3180" s="20">
        <f t="shared" si="60"/>
        <v>2</v>
      </c>
      <c r="G3180" s="20" t="str">
        <f t="shared" si="61"/>
        <v>03/15/202602:34:20</v>
      </c>
      <c r="H3180" s="20" t="s">
        <v>8780</v>
      </c>
      <c r="I3180" s="21">
        <v>46096</v>
      </c>
      <c r="J3180" s="21" t="str">
        <f t="shared" si="62"/>
        <v>WE</v>
      </c>
      <c r="K3180" s="20" t="s">
        <v>8864</v>
      </c>
      <c r="L3180" s="20">
        <f t="shared" si="63"/>
        <v>2</v>
      </c>
      <c r="M3180" s="20" t="s">
        <v>26</v>
      </c>
      <c r="N3180" s="22">
        <f t="shared" si="64"/>
        <v>8.4143518518518534E-3</v>
      </c>
      <c r="O3180" s="23">
        <v>70450</v>
      </c>
      <c r="P3180" s="24">
        <f>VLOOKUP(O3180,'CPT to wRVU'!$A$1:$C$9660,3,FALSE)</f>
        <v>0.85</v>
      </c>
      <c r="Q3180" s="25"/>
      <c r="R3180" s="25"/>
      <c r="S3180" s="25"/>
      <c r="T3180" s="25"/>
    </row>
    <row r="3181" spans="1:20" ht="27" customHeight="1" x14ac:dyDescent="0.2">
      <c r="A3181" s="19" t="s">
        <v>8865</v>
      </c>
      <c r="B3181" s="20" t="s">
        <v>21</v>
      </c>
      <c r="C3181" s="20" t="s">
        <v>32</v>
      </c>
      <c r="D3181" s="20" t="s">
        <v>8780</v>
      </c>
      <c r="E3181" s="20" t="s">
        <v>8863</v>
      </c>
      <c r="F3181" s="20">
        <f t="shared" si="60"/>
        <v>2</v>
      </c>
      <c r="G3181" s="20" t="str">
        <f t="shared" si="61"/>
        <v>03/15/202602:44:31</v>
      </c>
      <c r="H3181" s="20" t="s">
        <v>8780</v>
      </c>
      <c r="I3181" s="21">
        <v>46096</v>
      </c>
      <c r="J3181" s="21" t="str">
        <f t="shared" si="62"/>
        <v>WE</v>
      </c>
      <c r="K3181" s="20" t="s">
        <v>8866</v>
      </c>
      <c r="L3181" s="20">
        <f t="shared" si="63"/>
        <v>2</v>
      </c>
      <c r="M3181" s="20" t="s">
        <v>26</v>
      </c>
      <c r="N3181" s="22">
        <f t="shared" si="64"/>
        <v>1.5486111111111117E-2</v>
      </c>
      <c r="O3181" s="23">
        <v>72125</v>
      </c>
      <c r="P3181" s="24">
        <f>VLOOKUP(O3181,'CPT to wRVU'!$A$1:$C$9660,3,FALSE)</f>
        <v>1</v>
      </c>
      <c r="Q3181" s="28"/>
      <c r="R3181" s="28"/>
      <c r="S3181" s="28"/>
      <c r="T3181" s="28"/>
    </row>
    <row r="3182" spans="1:20" ht="27" customHeight="1" x14ac:dyDescent="0.2">
      <c r="A3182" s="19" t="s">
        <v>8867</v>
      </c>
      <c r="B3182" s="20" t="s">
        <v>21</v>
      </c>
      <c r="C3182" s="20" t="s">
        <v>22</v>
      </c>
      <c r="D3182" s="20" t="s">
        <v>8780</v>
      </c>
      <c r="E3182" s="20" t="s">
        <v>8868</v>
      </c>
      <c r="F3182" s="20">
        <f t="shared" si="60"/>
        <v>2</v>
      </c>
      <c r="G3182" s="20" t="str">
        <f t="shared" si="61"/>
        <v>03/15/202602:47:40</v>
      </c>
      <c r="H3182" s="20" t="s">
        <v>8780</v>
      </c>
      <c r="I3182" s="21">
        <v>46096</v>
      </c>
      <c r="J3182" s="21" t="str">
        <f t="shared" si="62"/>
        <v>WE</v>
      </c>
      <c r="K3182" s="20" t="s">
        <v>8869</v>
      </c>
      <c r="L3182" s="20">
        <f t="shared" si="63"/>
        <v>2</v>
      </c>
      <c r="M3182" s="20" t="s">
        <v>26</v>
      </c>
      <c r="N3182" s="22">
        <f t="shared" si="64"/>
        <v>1.247685185185185E-2</v>
      </c>
      <c r="O3182" s="23">
        <v>74177</v>
      </c>
      <c r="P3182" s="24">
        <f>VLOOKUP(O3182,'CPT to wRVU'!$A$1:$C$9660,3,FALSE)</f>
        <v>1.82</v>
      </c>
      <c r="Q3182" s="25"/>
      <c r="R3182" s="25"/>
      <c r="S3182" s="25"/>
      <c r="T3182" s="25"/>
    </row>
    <row r="3183" spans="1:20" ht="27" customHeight="1" x14ac:dyDescent="0.2">
      <c r="A3183" s="19" t="s">
        <v>8870</v>
      </c>
      <c r="B3183" s="20" t="s">
        <v>21</v>
      </c>
      <c r="C3183" s="20" t="s">
        <v>8871</v>
      </c>
      <c r="D3183" s="20" t="s">
        <v>8780</v>
      </c>
      <c r="E3183" s="20" t="s">
        <v>8872</v>
      </c>
      <c r="F3183" s="20">
        <f t="shared" si="60"/>
        <v>2</v>
      </c>
      <c r="G3183" s="20" t="str">
        <f t="shared" si="61"/>
        <v>03/15/202602:58:42</v>
      </c>
      <c r="H3183" s="20" t="s">
        <v>8780</v>
      </c>
      <c r="I3183" s="21">
        <v>46096</v>
      </c>
      <c r="J3183" s="21" t="str">
        <f t="shared" si="62"/>
        <v>WE</v>
      </c>
      <c r="K3183" s="20" t="s">
        <v>8873</v>
      </c>
      <c r="L3183" s="20">
        <f t="shared" si="63"/>
        <v>2</v>
      </c>
      <c r="M3183" s="20" t="s">
        <v>26</v>
      </c>
      <c r="N3183" s="22">
        <f t="shared" si="64"/>
        <v>1.6574074074074074E-2</v>
      </c>
      <c r="O3183" s="23">
        <v>73206</v>
      </c>
      <c r="P3183" s="24">
        <f>VLOOKUP(O3183,'CPT to wRVU'!$A$1:$C$9660,3,FALSE)</f>
        <v>1.81</v>
      </c>
      <c r="Q3183" s="28"/>
      <c r="R3183" s="28"/>
      <c r="S3183" s="28"/>
      <c r="T3183" s="28"/>
    </row>
    <row r="3184" spans="1:20" ht="27" customHeight="1" x14ac:dyDescent="0.2">
      <c r="A3184" s="19" t="s">
        <v>8874</v>
      </c>
      <c r="B3184" s="20" t="s">
        <v>40</v>
      </c>
      <c r="C3184" s="20" t="s">
        <v>8875</v>
      </c>
      <c r="D3184" s="20" t="s">
        <v>8780</v>
      </c>
      <c r="E3184" s="20" t="s">
        <v>8876</v>
      </c>
      <c r="F3184" s="20">
        <f t="shared" si="60"/>
        <v>2</v>
      </c>
      <c r="G3184" s="20" t="str">
        <f t="shared" si="61"/>
        <v>03/15/202602:58:53</v>
      </c>
      <c r="H3184" s="20" t="s">
        <v>8780</v>
      </c>
      <c r="I3184" s="21">
        <v>46096</v>
      </c>
      <c r="J3184" s="21" t="str">
        <f t="shared" si="62"/>
        <v>WE</v>
      </c>
      <c r="K3184" s="20" t="s">
        <v>8877</v>
      </c>
      <c r="L3184" s="20">
        <f t="shared" si="63"/>
        <v>2</v>
      </c>
      <c r="M3184" s="20" t="s">
        <v>26</v>
      </c>
      <c r="N3184" s="22">
        <f t="shared" si="64"/>
        <v>1.596064814814814E-2</v>
      </c>
      <c r="O3184" s="23">
        <v>72220</v>
      </c>
      <c r="P3184" s="24">
        <f>VLOOKUP(O3184,'CPT to wRVU'!$A$1:$C$9660,3,FALSE)</f>
        <v>0.17</v>
      </c>
      <c r="Q3184" s="25"/>
      <c r="R3184" s="25"/>
      <c r="S3184" s="25"/>
      <c r="T3184" s="25"/>
    </row>
    <row r="3185" spans="1:20" ht="27" customHeight="1" x14ac:dyDescent="0.2">
      <c r="A3185" s="19" t="s">
        <v>8878</v>
      </c>
      <c r="B3185" s="20" t="s">
        <v>40</v>
      </c>
      <c r="C3185" s="20" t="s">
        <v>61</v>
      </c>
      <c r="D3185" s="20" t="s">
        <v>8780</v>
      </c>
      <c r="E3185" s="20" t="s">
        <v>8879</v>
      </c>
      <c r="F3185" s="20">
        <f t="shared" si="60"/>
        <v>2</v>
      </c>
      <c r="G3185" s="20" t="str">
        <f t="shared" si="61"/>
        <v>03/15/202603:00:42</v>
      </c>
      <c r="H3185" s="20" t="s">
        <v>8780</v>
      </c>
      <c r="I3185" s="21">
        <v>46096</v>
      </c>
      <c r="J3185" s="21" t="str">
        <f t="shared" si="62"/>
        <v>WE</v>
      </c>
      <c r="K3185" s="20" t="s">
        <v>8880</v>
      </c>
      <c r="L3185" s="20">
        <f t="shared" si="63"/>
        <v>3</v>
      </c>
      <c r="M3185" s="20" t="s">
        <v>26</v>
      </c>
      <c r="N3185" s="22">
        <f t="shared" si="64"/>
        <v>6.0300925925925869E-3</v>
      </c>
      <c r="O3185" s="23">
        <v>71045</v>
      </c>
      <c r="P3185" s="24">
        <f>VLOOKUP(O3185,'CPT to wRVU'!$A$1:$C$9660,3,FALSE)</f>
        <v>0.18</v>
      </c>
      <c r="Q3185" s="28"/>
      <c r="R3185" s="28">
        <f>SUM(P3185:P3201)</f>
        <v>10.659999999999998</v>
      </c>
      <c r="S3185" s="41">
        <f>(R3185*65)-550</f>
        <v>142.89999999999986</v>
      </c>
      <c r="T3185" s="28"/>
    </row>
    <row r="3186" spans="1:20" ht="27" customHeight="1" x14ac:dyDescent="0.2">
      <c r="A3186" s="19" t="s">
        <v>8881</v>
      </c>
      <c r="B3186" s="20" t="s">
        <v>21</v>
      </c>
      <c r="C3186" s="20" t="s">
        <v>2623</v>
      </c>
      <c r="D3186" s="20" t="s">
        <v>8780</v>
      </c>
      <c r="E3186" s="20" t="s">
        <v>3265</v>
      </c>
      <c r="F3186" s="20">
        <f t="shared" si="60"/>
        <v>1</v>
      </c>
      <c r="G3186" s="20" t="str">
        <f t="shared" si="61"/>
        <v>03/15/202603:06:08</v>
      </c>
      <c r="H3186" s="20" t="s">
        <v>8780</v>
      </c>
      <c r="I3186" s="21">
        <v>46096</v>
      </c>
      <c r="J3186" s="21" t="str">
        <f t="shared" si="62"/>
        <v>WE</v>
      </c>
      <c r="K3186" s="20" t="s">
        <v>8882</v>
      </c>
      <c r="L3186" s="20">
        <f t="shared" si="63"/>
        <v>3</v>
      </c>
      <c r="M3186" s="20" t="s">
        <v>26</v>
      </c>
      <c r="N3186" s="22">
        <f t="shared" si="64"/>
        <v>4.9351851851851855E-2</v>
      </c>
      <c r="O3186" s="23">
        <v>73202</v>
      </c>
      <c r="P3186" s="24">
        <f>VLOOKUP(O3186,'CPT to wRVU'!$A$1:$C$9660,3,FALSE)</f>
        <v>1.22</v>
      </c>
      <c r="Q3186" s="25"/>
      <c r="R3186" s="25"/>
      <c r="S3186" s="25"/>
      <c r="T3186" s="25"/>
    </row>
    <row r="3187" spans="1:20" ht="27" customHeight="1" x14ac:dyDescent="0.2">
      <c r="A3187" s="19" t="s">
        <v>8883</v>
      </c>
      <c r="B3187" s="20" t="s">
        <v>40</v>
      </c>
      <c r="C3187" s="20" t="s">
        <v>41</v>
      </c>
      <c r="D3187" s="20" t="s">
        <v>8780</v>
      </c>
      <c r="E3187" s="20" t="s">
        <v>8884</v>
      </c>
      <c r="F3187" s="20">
        <f t="shared" si="60"/>
        <v>2</v>
      </c>
      <c r="G3187" s="20" t="str">
        <f t="shared" si="61"/>
        <v>03/15/202603:06:19</v>
      </c>
      <c r="H3187" s="20" t="s">
        <v>8780</v>
      </c>
      <c r="I3187" s="21">
        <v>46096</v>
      </c>
      <c r="J3187" s="21" t="str">
        <f t="shared" si="62"/>
        <v>WE</v>
      </c>
      <c r="K3187" s="20" t="s">
        <v>8885</v>
      </c>
      <c r="L3187" s="20">
        <f t="shared" si="63"/>
        <v>3</v>
      </c>
      <c r="M3187" s="20" t="s">
        <v>26</v>
      </c>
      <c r="N3187" s="22">
        <f t="shared" si="64"/>
        <v>8.3101851851851982E-3</v>
      </c>
      <c r="O3187" s="23">
        <v>71046</v>
      </c>
      <c r="P3187" s="24">
        <f>VLOOKUP(O3187,'CPT to wRVU'!$A$1:$C$9660,3,FALSE)</f>
        <v>0.22</v>
      </c>
      <c r="Q3187" s="28"/>
      <c r="R3187" s="28"/>
      <c r="S3187" s="28"/>
      <c r="T3187" s="28"/>
    </row>
    <row r="3188" spans="1:20" ht="27" customHeight="1" x14ac:dyDescent="0.2">
      <c r="A3188" s="19" t="s">
        <v>8886</v>
      </c>
      <c r="B3188" s="20" t="s">
        <v>40</v>
      </c>
      <c r="C3188" s="20" t="s">
        <v>958</v>
      </c>
      <c r="D3188" s="20" t="s">
        <v>8780</v>
      </c>
      <c r="E3188" s="20" t="s">
        <v>8887</v>
      </c>
      <c r="F3188" s="20">
        <f t="shared" si="60"/>
        <v>2</v>
      </c>
      <c r="G3188" s="20" t="str">
        <f t="shared" si="61"/>
        <v>03/15/202603:06:33</v>
      </c>
      <c r="H3188" s="20" t="s">
        <v>8780</v>
      </c>
      <c r="I3188" s="21">
        <v>46096</v>
      </c>
      <c r="J3188" s="21" t="str">
        <f t="shared" si="62"/>
        <v>WE</v>
      </c>
      <c r="K3188" s="20" t="s">
        <v>8888</v>
      </c>
      <c r="L3188" s="20">
        <f t="shared" si="63"/>
        <v>3</v>
      </c>
      <c r="M3188" s="20" t="s">
        <v>26</v>
      </c>
      <c r="N3188" s="22">
        <f t="shared" si="64"/>
        <v>8.1134259259259128E-3</v>
      </c>
      <c r="O3188" s="23">
        <v>73060</v>
      </c>
      <c r="P3188" s="24">
        <f>VLOOKUP(O3188,'CPT to wRVU'!$A$1:$C$9660,3,FALSE)</f>
        <v>0.16</v>
      </c>
      <c r="Q3188" s="25"/>
      <c r="R3188" s="25"/>
      <c r="S3188" s="25"/>
      <c r="T3188" s="25"/>
    </row>
    <row r="3189" spans="1:20" ht="27" customHeight="1" x14ac:dyDescent="0.2">
      <c r="A3189" s="19" t="s">
        <v>8889</v>
      </c>
      <c r="B3189" s="20" t="s">
        <v>40</v>
      </c>
      <c r="C3189" s="20" t="s">
        <v>41</v>
      </c>
      <c r="D3189" s="20" t="s">
        <v>8780</v>
      </c>
      <c r="E3189" s="20" t="s">
        <v>8887</v>
      </c>
      <c r="F3189" s="20">
        <f t="shared" si="60"/>
        <v>2</v>
      </c>
      <c r="G3189" s="20" t="str">
        <f t="shared" si="61"/>
        <v>03/15/202603:06:46</v>
      </c>
      <c r="H3189" s="20" t="s">
        <v>8780</v>
      </c>
      <c r="I3189" s="21">
        <v>46096</v>
      </c>
      <c r="J3189" s="21" t="str">
        <f t="shared" si="62"/>
        <v>WE</v>
      </c>
      <c r="K3189" s="20" t="s">
        <v>6228</v>
      </c>
      <c r="L3189" s="20">
        <f t="shared" si="63"/>
        <v>3</v>
      </c>
      <c r="M3189" s="20" t="s">
        <v>26</v>
      </c>
      <c r="N3189" s="22">
        <f t="shared" si="64"/>
        <v>8.2638888888888901E-3</v>
      </c>
      <c r="O3189" s="23">
        <v>71046</v>
      </c>
      <c r="P3189" s="24">
        <f>VLOOKUP(O3189,'CPT to wRVU'!$A$1:$C$9660,3,FALSE)</f>
        <v>0.22</v>
      </c>
      <c r="Q3189" s="28"/>
      <c r="R3189" s="28"/>
      <c r="S3189" s="28"/>
      <c r="T3189" s="28"/>
    </row>
    <row r="3190" spans="1:20" ht="27" customHeight="1" x14ac:dyDescent="0.2">
      <c r="A3190" s="19" t="s">
        <v>8890</v>
      </c>
      <c r="B3190" s="20" t="s">
        <v>171</v>
      </c>
      <c r="C3190" s="20" t="s">
        <v>393</v>
      </c>
      <c r="D3190" s="20" t="s">
        <v>8780</v>
      </c>
      <c r="E3190" s="20" t="s">
        <v>8891</v>
      </c>
      <c r="F3190" s="20">
        <f t="shared" si="60"/>
        <v>1</v>
      </c>
      <c r="G3190" s="20" t="str">
        <f t="shared" si="61"/>
        <v>03/15/202603:16:02</v>
      </c>
      <c r="H3190" s="20" t="s">
        <v>8780</v>
      </c>
      <c r="I3190" s="21">
        <v>46096</v>
      </c>
      <c r="J3190" s="21" t="str">
        <f t="shared" si="62"/>
        <v>WE</v>
      </c>
      <c r="K3190" s="20" t="s">
        <v>5835</v>
      </c>
      <c r="L3190" s="20">
        <f t="shared" si="63"/>
        <v>3</v>
      </c>
      <c r="M3190" s="20" t="s">
        <v>26</v>
      </c>
      <c r="N3190" s="22">
        <f t="shared" si="64"/>
        <v>7.2048611111111119E-2</v>
      </c>
      <c r="O3190" s="23">
        <v>76700</v>
      </c>
      <c r="P3190" s="24">
        <f>VLOOKUP(O3190,'CPT to wRVU'!$A$1:$C$9660,3,FALSE)</f>
        <v>0.81</v>
      </c>
      <c r="Q3190" s="25"/>
      <c r="R3190" s="25"/>
      <c r="S3190" s="25"/>
      <c r="T3190" s="25"/>
    </row>
    <row r="3191" spans="1:20" ht="16.5" customHeight="1" x14ac:dyDescent="0.2">
      <c r="A3191" s="19" t="s">
        <v>8892</v>
      </c>
      <c r="B3191" s="20" t="s">
        <v>21</v>
      </c>
      <c r="C3191" s="20" t="s">
        <v>84</v>
      </c>
      <c r="D3191" s="20" t="s">
        <v>8780</v>
      </c>
      <c r="E3191" s="20" t="s">
        <v>8893</v>
      </c>
      <c r="F3191" s="20">
        <f t="shared" si="60"/>
        <v>3</v>
      </c>
      <c r="G3191" s="20" t="str">
        <f t="shared" si="61"/>
        <v>03/15/202603:22:51</v>
      </c>
      <c r="H3191" s="20" t="s">
        <v>8780</v>
      </c>
      <c r="I3191" s="21">
        <v>46096</v>
      </c>
      <c r="J3191" s="21" t="str">
        <f t="shared" si="62"/>
        <v>WE</v>
      </c>
      <c r="K3191" s="20" t="s">
        <v>8894</v>
      </c>
      <c r="L3191" s="20">
        <f t="shared" si="63"/>
        <v>3</v>
      </c>
      <c r="M3191" s="20" t="s">
        <v>26</v>
      </c>
      <c r="N3191" s="22">
        <f t="shared" si="64"/>
        <v>6.8055555555555647E-3</v>
      </c>
      <c r="O3191" s="23">
        <v>74177</v>
      </c>
      <c r="P3191" s="24">
        <f>VLOOKUP(O3191,'CPT to wRVU'!$A$1:$C$9660,3,FALSE)</f>
        <v>1.82</v>
      </c>
      <c r="Q3191" s="28"/>
      <c r="R3191" s="28"/>
      <c r="S3191" s="28"/>
      <c r="T3191" s="28"/>
    </row>
    <row r="3192" spans="1:20" ht="27" customHeight="1" x14ac:dyDescent="0.2">
      <c r="A3192" s="19" t="s">
        <v>8895</v>
      </c>
      <c r="B3192" s="20" t="s">
        <v>21</v>
      </c>
      <c r="C3192" s="20" t="s">
        <v>80</v>
      </c>
      <c r="D3192" s="20" t="s">
        <v>8780</v>
      </c>
      <c r="E3192" s="20" t="s">
        <v>8896</v>
      </c>
      <c r="F3192" s="20">
        <f t="shared" si="60"/>
        <v>3</v>
      </c>
      <c r="G3192" s="20" t="str">
        <f t="shared" si="61"/>
        <v>03/15/202603:23:58</v>
      </c>
      <c r="H3192" s="20" t="s">
        <v>8780</v>
      </c>
      <c r="I3192" s="21">
        <v>46096</v>
      </c>
      <c r="J3192" s="21" t="str">
        <f t="shared" si="62"/>
        <v>WE</v>
      </c>
      <c r="K3192" s="20" t="s">
        <v>8897</v>
      </c>
      <c r="L3192" s="20">
        <f t="shared" si="63"/>
        <v>3</v>
      </c>
      <c r="M3192" s="20" t="s">
        <v>26</v>
      </c>
      <c r="N3192" s="22">
        <f t="shared" si="64"/>
        <v>5.0462962962962987E-3</v>
      </c>
      <c r="O3192" s="23">
        <v>71275</v>
      </c>
      <c r="P3192" s="24">
        <f>VLOOKUP(O3192,'CPT to wRVU'!$A$1:$C$9660,3,FALSE)</f>
        <v>1.82</v>
      </c>
      <c r="Q3192" s="25"/>
      <c r="R3192" s="25"/>
      <c r="S3192" s="25"/>
      <c r="T3192" s="25"/>
    </row>
    <row r="3193" spans="1:20" ht="27" customHeight="1" x14ac:dyDescent="0.2">
      <c r="A3193" s="19" t="s">
        <v>8898</v>
      </c>
      <c r="B3193" s="20" t="s">
        <v>40</v>
      </c>
      <c r="C3193" s="20" t="s">
        <v>61</v>
      </c>
      <c r="D3193" s="20" t="s">
        <v>8780</v>
      </c>
      <c r="E3193" s="20" t="s">
        <v>8899</v>
      </c>
      <c r="F3193" s="20">
        <f t="shared" si="60"/>
        <v>3</v>
      </c>
      <c r="G3193" s="20" t="str">
        <f t="shared" si="61"/>
        <v>03/15/202603:24:16</v>
      </c>
      <c r="H3193" s="20" t="s">
        <v>8780</v>
      </c>
      <c r="I3193" s="21">
        <v>46096</v>
      </c>
      <c r="J3193" s="21" t="str">
        <f t="shared" si="62"/>
        <v>WE</v>
      </c>
      <c r="K3193" s="20" t="s">
        <v>8900</v>
      </c>
      <c r="L3193" s="20">
        <f t="shared" si="63"/>
        <v>3</v>
      </c>
      <c r="M3193" s="20" t="s">
        <v>26</v>
      </c>
      <c r="N3193" s="22">
        <f t="shared" si="64"/>
        <v>7.9282407407407218E-3</v>
      </c>
      <c r="O3193" s="23">
        <v>71045</v>
      </c>
      <c r="P3193" s="24">
        <f>VLOOKUP(O3193,'CPT to wRVU'!$A$1:$C$9660,3,FALSE)</f>
        <v>0.18</v>
      </c>
      <c r="Q3193" s="28"/>
      <c r="R3193" s="28"/>
      <c r="S3193" s="28"/>
      <c r="T3193" s="28"/>
    </row>
    <row r="3194" spans="1:20" ht="16.5" customHeight="1" x14ac:dyDescent="0.2">
      <c r="A3194" s="19" t="s">
        <v>8901</v>
      </c>
      <c r="B3194" s="20" t="s">
        <v>40</v>
      </c>
      <c r="C3194" s="20" t="s">
        <v>894</v>
      </c>
      <c r="D3194" s="20" t="s">
        <v>8780</v>
      </c>
      <c r="E3194" s="20" t="s">
        <v>8902</v>
      </c>
      <c r="F3194" s="20">
        <f t="shared" si="60"/>
        <v>1</v>
      </c>
      <c r="G3194" s="20" t="str">
        <f t="shared" si="61"/>
        <v>03/15/202603:30:38</v>
      </c>
      <c r="H3194" s="20" t="s">
        <v>8780</v>
      </c>
      <c r="I3194" s="21">
        <v>46096</v>
      </c>
      <c r="J3194" s="21" t="str">
        <f t="shared" si="62"/>
        <v>WE</v>
      </c>
      <c r="K3194" s="20" t="s">
        <v>8903</v>
      </c>
      <c r="L3194" s="20">
        <f t="shared" si="63"/>
        <v>3</v>
      </c>
      <c r="M3194" s="20" t="s">
        <v>26</v>
      </c>
      <c r="N3194" s="22">
        <f t="shared" si="64"/>
        <v>8.7881944444444443E-2</v>
      </c>
      <c r="O3194" s="23">
        <v>73130</v>
      </c>
      <c r="P3194" s="24">
        <f>VLOOKUP(O3194,'CPT to wRVU'!$A$1:$C$9660,3,FALSE)</f>
        <v>0.17</v>
      </c>
      <c r="Q3194" s="25"/>
      <c r="R3194" s="25"/>
      <c r="S3194" s="25"/>
      <c r="T3194" s="25"/>
    </row>
    <row r="3195" spans="1:20" ht="27" customHeight="1" x14ac:dyDescent="0.2">
      <c r="A3195" s="19" t="s">
        <v>8904</v>
      </c>
      <c r="B3195" s="20" t="s">
        <v>40</v>
      </c>
      <c r="C3195" s="20" t="s">
        <v>61</v>
      </c>
      <c r="D3195" s="20" t="s">
        <v>8780</v>
      </c>
      <c r="E3195" s="20" t="s">
        <v>8902</v>
      </c>
      <c r="F3195" s="20">
        <f t="shared" si="60"/>
        <v>1</v>
      </c>
      <c r="G3195" s="20" t="str">
        <f t="shared" si="61"/>
        <v>03/15/202603:35:28</v>
      </c>
      <c r="H3195" s="20" t="s">
        <v>8780</v>
      </c>
      <c r="I3195" s="21">
        <v>46096</v>
      </c>
      <c r="J3195" s="21" t="str">
        <f t="shared" si="62"/>
        <v>WE</v>
      </c>
      <c r="K3195" s="20" t="s">
        <v>8905</v>
      </c>
      <c r="L3195" s="20">
        <f t="shared" si="63"/>
        <v>3</v>
      </c>
      <c r="M3195" s="20" t="s">
        <v>26</v>
      </c>
      <c r="N3195" s="22">
        <f t="shared" si="64"/>
        <v>9.1238425925925931E-2</v>
      </c>
      <c r="O3195" s="23">
        <v>71045</v>
      </c>
      <c r="P3195" s="24">
        <f>VLOOKUP(O3195,'CPT to wRVU'!$A$1:$C$9660,3,FALSE)</f>
        <v>0.18</v>
      </c>
      <c r="Q3195" s="28"/>
      <c r="R3195" s="28"/>
      <c r="S3195" s="28"/>
      <c r="T3195" s="28"/>
    </row>
    <row r="3196" spans="1:20" ht="37.5" customHeight="1" x14ac:dyDescent="0.2">
      <c r="A3196" s="19" t="s">
        <v>8906</v>
      </c>
      <c r="B3196" s="20" t="s">
        <v>40</v>
      </c>
      <c r="C3196" s="20" t="s">
        <v>898</v>
      </c>
      <c r="D3196" s="20" t="s">
        <v>8780</v>
      </c>
      <c r="E3196" s="20" t="s">
        <v>8902</v>
      </c>
      <c r="F3196" s="20">
        <f t="shared" si="60"/>
        <v>1</v>
      </c>
      <c r="G3196" s="20" t="str">
        <f t="shared" si="61"/>
        <v>03/15/202603:35:38</v>
      </c>
      <c r="H3196" s="20" t="s">
        <v>8780</v>
      </c>
      <c r="I3196" s="21">
        <v>46096</v>
      </c>
      <c r="J3196" s="21" t="str">
        <f t="shared" si="62"/>
        <v>WE</v>
      </c>
      <c r="K3196" s="20" t="s">
        <v>8907</v>
      </c>
      <c r="L3196" s="20">
        <f t="shared" si="63"/>
        <v>3</v>
      </c>
      <c r="M3196" s="20" t="s">
        <v>26</v>
      </c>
      <c r="N3196" s="22">
        <f t="shared" si="64"/>
        <v>9.1354166666666653E-2</v>
      </c>
      <c r="O3196" s="23">
        <v>73110</v>
      </c>
      <c r="P3196" s="24">
        <f>VLOOKUP(O3196,'CPT to wRVU'!$A$1:$C$9660,3,FALSE)</f>
        <v>0.17</v>
      </c>
      <c r="Q3196" s="25"/>
      <c r="R3196" s="25"/>
      <c r="S3196" s="25"/>
      <c r="T3196" s="25"/>
    </row>
    <row r="3197" spans="1:20" ht="27" customHeight="1" x14ac:dyDescent="0.2">
      <c r="A3197" s="19" t="s">
        <v>8908</v>
      </c>
      <c r="B3197" s="20" t="s">
        <v>40</v>
      </c>
      <c r="C3197" s="20" t="s">
        <v>97</v>
      </c>
      <c r="D3197" s="20" t="s">
        <v>8780</v>
      </c>
      <c r="E3197" s="20" t="s">
        <v>8902</v>
      </c>
      <c r="F3197" s="20">
        <f t="shared" si="60"/>
        <v>1</v>
      </c>
      <c r="G3197" s="20" t="str">
        <f t="shared" si="61"/>
        <v>03/15/202603:36:37</v>
      </c>
      <c r="H3197" s="20" t="s">
        <v>8780</v>
      </c>
      <c r="I3197" s="21">
        <v>46096</v>
      </c>
      <c r="J3197" s="21" t="str">
        <f t="shared" si="62"/>
        <v>WE</v>
      </c>
      <c r="K3197" s="20" t="s">
        <v>8909</v>
      </c>
      <c r="L3197" s="20">
        <f t="shared" si="63"/>
        <v>3</v>
      </c>
      <c r="M3197" s="20" t="s">
        <v>26</v>
      </c>
      <c r="N3197" s="22">
        <f t="shared" si="64"/>
        <v>9.2037037037037028E-2</v>
      </c>
      <c r="O3197" s="23">
        <v>73610</v>
      </c>
      <c r="P3197" s="24">
        <f>VLOOKUP(O3197,'CPT to wRVU'!$A$1:$C$9660,3,FALSE)</f>
        <v>0.17</v>
      </c>
      <c r="Q3197" s="28"/>
      <c r="R3197" s="28"/>
      <c r="S3197" s="28"/>
      <c r="T3197" s="28"/>
    </row>
    <row r="3198" spans="1:20" ht="27" customHeight="1" x14ac:dyDescent="0.2">
      <c r="A3198" s="19" t="s">
        <v>8910</v>
      </c>
      <c r="B3198" s="20" t="s">
        <v>21</v>
      </c>
      <c r="C3198" s="20" t="s">
        <v>22</v>
      </c>
      <c r="D3198" s="20" t="s">
        <v>8780</v>
      </c>
      <c r="E3198" s="20" t="s">
        <v>8911</v>
      </c>
      <c r="F3198" s="20">
        <f t="shared" si="60"/>
        <v>3</v>
      </c>
      <c r="G3198" s="20" t="str">
        <f t="shared" si="61"/>
        <v>03/15/202603:44:21</v>
      </c>
      <c r="H3198" s="20" t="s">
        <v>8780</v>
      </c>
      <c r="I3198" s="21">
        <v>46096</v>
      </c>
      <c r="J3198" s="21" t="str">
        <f t="shared" si="62"/>
        <v>WE</v>
      </c>
      <c r="K3198" s="20" t="s">
        <v>8912</v>
      </c>
      <c r="L3198" s="20">
        <f t="shared" si="63"/>
        <v>3</v>
      </c>
      <c r="M3198" s="20" t="s">
        <v>26</v>
      </c>
      <c r="N3198" s="22">
        <f t="shared" si="64"/>
        <v>7.6388888888888895E-3</v>
      </c>
      <c r="O3198" s="23">
        <v>74177</v>
      </c>
      <c r="P3198" s="24">
        <f>VLOOKUP(O3198,'CPT to wRVU'!$A$1:$C$9660,3,FALSE)</f>
        <v>1.82</v>
      </c>
      <c r="Q3198" s="25"/>
      <c r="R3198" s="25"/>
      <c r="S3198" s="25"/>
      <c r="T3198" s="25"/>
    </row>
    <row r="3199" spans="1:20" ht="16.5" customHeight="1" x14ac:dyDescent="0.2">
      <c r="A3199" s="19" t="s">
        <v>8913</v>
      </c>
      <c r="B3199" s="20" t="s">
        <v>21</v>
      </c>
      <c r="C3199" s="20" t="s">
        <v>3278</v>
      </c>
      <c r="D3199" s="20" t="s">
        <v>8780</v>
      </c>
      <c r="E3199" s="20" t="s">
        <v>8914</v>
      </c>
      <c r="F3199" s="20">
        <f t="shared" si="60"/>
        <v>3</v>
      </c>
      <c r="G3199" s="20" t="str">
        <f t="shared" si="61"/>
        <v>03/15/202603:46:17</v>
      </c>
      <c r="H3199" s="20" t="s">
        <v>8780</v>
      </c>
      <c r="I3199" s="21">
        <v>46096</v>
      </c>
      <c r="J3199" s="21" t="str">
        <f t="shared" si="62"/>
        <v>WE</v>
      </c>
      <c r="K3199" s="20" t="s">
        <v>8915</v>
      </c>
      <c r="L3199" s="20">
        <f t="shared" si="63"/>
        <v>3</v>
      </c>
      <c r="M3199" s="20" t="s">
        <v>26</v>
      </c>
      <c r="N3199" s="22">
        <f t="shared" si="64"/>
        <v>1.2986111111111115E-2</v>
      </c>
      <c r="O3199" s="23">
        <v>73701</v>
      </c>
      <c r="P3199" s="24">
        <f>VLOOKUP(O3199,'CPT to wRVU'!$A$1:$C$9660,3,FALSE)</f>
        <v>1.1599999999999999</v>
      </c>
      <c r="Q3199" s="28"/>
      <c r="R3199" s="28"/>
      <c r="S3199" s="28"/>
      <c r="T3199" s="28"/>
    </row>
    <row r="3200" spans="1:20" ht="27" customHeight="1" x14ac:dyDescent="0.2">
      <c r="A3200" s="19" t="s">
        <v>8916</v>
      </c>
      <c r="B3200" s="20" t="s">
        <v>40</v>
      </c>
      <c r="C3200" s="20" t="s">
        <v>509</v>
      </c>
      <c r="D3200" s="20" t="s">
        <v>8780</v>
      </c>
      <c r="E3200" s="20" t="s">
        <v>8902</v>
      </c>
      <c r="F3200" s="20">
        <f t="shared" si="60"/>
        <v>1</v>
      </c>
      <c r="G3200" s="20" t="str">
        <f t="shared" si="61"/>
        <v>03/15/202603:51:09</v>
      </c>
      <c r="H3200" s="20" t="s">
        <v>8780</v>
      </c>
      <c r="I3200" s="21">
        <v>46096</v>
      </c>
      <c r="J3200" s="21" t="str">
        <f t="shared" si="62"/>
        <v>WE</v>
      </c>
      <c r="K3200" s="20" t="s">
        <v>8917</v>
      </c>
      <c r="L3200" s="20">
        <f t="shared" si="63"/>
        <v>3</v>
      </c>
      <c r="M3200" s="20" t="s">
        <v>26</v>
      </c>
      <c r="N3200" s="22">
        <f t="shared" si="64"/>
        <v>0.10212962962962963</v>
      </c>
      <c r="O3200" s="23">
        <v>73562</v>
      </c>
      <c r="P3200" s="24">
        <f>VLOOKUP(O3200,'CPT to wRVU'!$A$1:$C$9660,3,FALSE)</f>
        <v>0.18</v>
      </c>
      <c r="Q3200" s="25"/>
      <c r="R3200" s="25"/>
      <c r="S3200" s="25"/>
      <c r="T3200" s="25"/>
    </row>
    <row r="3201" spans="1:20" ht="27" customHeight="1" x14ac:dyDescent="0.2">
      <c r="A3201" s="19" t="s">
        <v>8918</v>
      </c>
      <c r="B3201" s="20" t="s">
        <v>40</v>
      </c>
      <c r="C3201" s="20" t="s">
        <v>61</v>
      </c>
      <c r="D3201" s="20" t="s">
        <v>8780</v>
      </c>
      <c r="E3201" s="20" t="s">
        <v>8919</v>
      </c>
      <c r="F3201" s="20">
        <f t="shared" si="60"/>
        <v>0</v>
      </c>
      <c r="G3201" s="20" t="str">
        <f t="shared" si="61"/>
        <v>03/15/202603:53:30</v>
      </c>
      <c r="H3201" s="20" t="s">
        <v>8780</v>
      </c>
      <c r="I3201" s="21">
        <v>46096</v>
      </c>
      <c r="J3201" s="21" t="str">
        <f t="shared" si="62"/>
        <v>WE</v>
      </c>
      <c r="K3201" s="20" t="s">
        <v>8920</v>
      </c>
      <c r="L3201" s="20">
        <f t="shared" si="63"/>
        <v>3</v>
      </c>
      <c r="M3201" s="20" t="s">
        <v>26</v>
      </c>
      <c r="N3201" s="22">
        <f t="shared" si="64"/>
        <v>0.12675925925925927</v>
      </c>
      <c r="O3201" s="23">
        <v>71045</v>
      </c>
      <c r="P3201" s="24">
        <f>VLOOKUP(O3201,'CPT to wRVU'!$A$1:$C$9660,3,FALSE)</f>
        <v>0.18</v>
      </c>
      <c r="Q3201" s="28"/>
      <c r="R3201" s="28"/>
      <c r="S3201" s="28"/>
      <c r="T3201" s="28"/>
    </row>
    <row r="3202" spans="1:20" ht="37.5" customHeight="1" x14ac:dyDescent="0.2">
      <c r="A3202" s="19" t="s">
        <v>8921</v>
      </c>
      <c r="B3202" s="20" t="s">
        <v>40</v>
      </c>
      <c r="C3202" s="20" t="s">
        <v>119</v>
      </c>
      <c r="D3202" s="20" t="s">
        <v>8159</v>
      </c>
      <c r="E3202" s="20" t="s">
        <v>8922</v>
      </c>
      <c r="F3202" s="20">
        <f t="shared" si="60"/>
        <v>23</v>
      </c>
      <c r="G3202" s="20" t="str">
        <f t="shared" si="61"/>
        <v>03/15/202604:00:16</v>
      </c>
      <c r="H3202" s="20" t="s">
        <v>8780</v>
      </c>
      <c r="I3202" s="21">
        <v>46096</v>
      </c>
      <c r="J3202" s="21" t="str">
        <f t="shared" si="62"/>
        <v>WE</v>
      </c>
      <c r="K3202" s="20" t="s">
        <v>8923</v>
      </c>
      <c r="L3202" s="20">
        <f t="shared" si="63"/>
        <v>4</v>
      </c>
      <c r="M3202" s="20" t="s">
        <v>26</v>
      </c>
      <c r="N3202" s="22">
        <f t="shared" si="64"/>
        <v>0.16697916666666668</v>
      </c>
      <c r="O3202" s="23">
        <v>73120</v>
      </c>
      <c r="P3202" s="24">
        <f>VLOOKUP(O3202,'CPT to wRVU'!$A$1:$C$9660,3,FALSE)</f>
        <v>0.16</v>
      </c>
      <c r="Q3202" s="25"/>
      <c r="R3202" s="25">
        <f>SUM(P3202:P3215)</f>
        <v>11.609999999999998</v>
      </c>
      <c r="S3202" s="26">
        <f>(R3202*65)-550</f>
        <v>204.64999999999986</v>
      </c>
      <c r="T3202" s="25"/>
    </row>
    <row r="3203" spans="1:20" ht="27" customHeight="1" x14ac:dyDescent="0.2">
      <c r="A3203" s="29" t="s">
        <v>8924</v>
      </c>
      <c r="B3203" s="30" t="s">
        <v>171</v>
      </c>
      <c r="C3203" s="30" t="s">
        <v>3101</v>
      </c>
      <c r="D3203" s="30" t="s">
        <v>8159</v>
      </c>
      <c r="E3203" s="30" t="s">
        <v>8925</v>
      </c>
      <c r="F3203" s="30">
        <f t="shared" si="60"/>
        <v>23</v>
      </c>
      <c r="G3203" s="30" t="str">
        <f t="shared" si="61"/>
        <v>03/15/202604:03:35</v>
      </c>
      <c r="H3203" s="30" t="s">
        <v>8780</v>
      </c>
      <c r="I3203" s="31">
        <v>46096</v>
      </c>
      <c r="J3203" s="31" t="str">
        <f t="shared" si="62"/>
        <v>WE</v>
      </c>
      <c r="K3203" s="30" t="s">
        <v>8926</v>
      </c>
      <c r="L3203" s="30">
        <f t="shared" si="63"/>
        <v>4</v>
      </c>
      <c r="M3203" s="30" t="s">
        <v>213</v>
      </c>
      <c r="N3203" s="32">
        <f t="shared" si="64"/>
        <v>0.17113425925925929</v>
      </c>
      <c r="O3203" s="33">
        <v>93971</v>
      </c>
      <c r="P3203" s="34">
        <f>VLOOKUP(O3203,'CPT to wRVU'!$A$1:$C$9660,3,FALSE)</f>
        <v>0.45</v>
      </c>
      <c r="Q3203" s="28"/>
      <c r="R3203" s="28"/>
      <c r="S3203" s="28"/>
      <c r="T3203" s="28"/>
    </row>
    <row r="3204" spans="1:20" ht="16.5" customHeight="1" x14ac:dyDescent="0.2">
      <c r="A3204" s="35" t="s">
        <v>8927</v>
      </c>
      <c r="B3204" s="36" t="s">
        <v>163</v>
      </c>
      <c r="C3204" s="36" t="s">
        <v>426</v>
      </c>
      <c r="D3204" s="36" t="s">
        <v>8780</v>
      </c>
      <c r="E3204" s="36" t="s">
        <v>8928</v>
      </c>
      <c r="F3204" s="36">
        <f t="shared" si="60"/>
        <v>1</v>
      </c>
      <c r="G3204" s="36" t="str">
        <f t="shared" si="61"/>
        <v>03/15/202604:09:13</v>
      </c>
      <c r="H3204" s="36" t="s">
        <v>8780</v>
      </c>
      <c r="I3204" s="37">
        <v>46096</v>
      </c>
      <c r="J3204" s="37" t="str">
        <f t="shared" si="62"/>
        <v>WE</v>
      </c>
      <c r="K3204" s="36" t="s">
        <v>8929</v>
      </c>
      <c r="L3204" s="36">
        <f t="shared" si="63"/>
        <v>4</v>
      </c>
      <c r="M3204" s="36" t="s">
        <v>213</v>
      </c>
      <c r="N3204" s="38">
        <f t="shared" si="64"/>
        <v>0.13140046296296298</v>
      </c>
      <c r="O3204" s="39">
        <v>72141</v>
      </c>
      <c r="P3204" s="40">
        <f>VLOOKUP(O3204,'CPT to wRVU'!$A$1:$C$9660,3,FALSE)</f>
        <v>1.48</v>
      </c>
      <c r="Q3204" s="25"/>
      <c r="R3204" s="25"/>
      <c r="S3204" s="25"/>
      <c r="T3204" s="25"/>
    </row>
    <row r="3205" spans="1:20" ht="27" customHeight="1" x14ac:dyDescent="0.2">
      <c r="A3205" s="29" t="s">
        <v>8930</v>
      </c>
      <c r="B3205" s="30" t="s">
        <v>163</v>
      </c>
      <c r="C3205" s="30" t="s">
        <v>419</v>
      </c>
      <c r="D3205" s="30" t="s">
        <v>8780</v>
      </c>
      <c r="E3205" s="30" t="s">
        <v>8931</v>
      </c>
      <c r="F3205" s="30">
        <f t="shared" si="60"/>
        <v>1</v>
      </c>
      <c r="G3205" s="30" t="str">
        <f t="shared" si="61"/>
        <v>03/15/202604:12:02</v>
      </c>
      <c r="H3205" s="30" t="s">
        <v>8780</v>
      </c>
      <c r="I3205" s="31">
        <v>46096</v>
      </c>
      <c r="J3205" s="31" t="str">
        <f t="shared" si="62"/>
        <v>WE</v>
      </c>
      <c r="K3205" s="30" t="s">
        <v>8932</v>
      </c>
      <c r="L3205" s="30">
        <f t="shared" si="63"/>
        <v>4</v>
      </c>
      <c r="M3205" s="30" t="s">
        <v>213</v>
      </c>
      <c r="N3205" s="32">
        <f t="shared" si="64"/>
        <v>0.11638888888888889</v>
      </c>
      <c r="O3205" s="33">
        <v>72148</v>
      </c>
      <c r="P3205" s="34">
        <f>VLOOKUP(O3205,'CPT to wRVU'!$A$1:$C$9660,3,FALSE)</f>
        <v>1.48</v>
      </c>
      <c r="Q3205" s="28"/>
      <c r="R3205" s="28"/>
      <c r="S3205" s="28"/>
      <c r="T3205" s="28"/>
    </row>
    <row r="3206" spans="1:20" ht="27" customHeight="1" x14ac:dyDescent="0.2">
      <c r="A3206" s="35" t="s">
        <v>8933</v>
      </c>
      <c r="B3206" s="36" t="s">
        <v>171</v>
      </c>
      <c r="C3206" s="36" t="s">
        <v>1249</v>
      </c>
      <c r="D3206" s="36" t="s">
        <v>8159</v>
      </c>
      <c r="E3206" s="36" t="s">
        <v>8934</v>
      </c>
      <c r="F3206" s="36">
        <f t="shared" si="60"/>
        <v>22</v>
      </c>
      <c r="G3206" s="36" t="str">
        <f t="shared" si="61"/>
        <v>03/15/202604:12:28</v>
      </c>
      <c r="H3206" s="36" t="s">
        <v>8780</v>
      </c>
      <c r="I3206" s="37">
        <v>46096</v>
      </c>
      <c r="J3206" s="37" t="str">
        <f t="shared" si="62"/>
        <v>WE</v>
      </c>
      <c r="K3206" s="36" t="s">
        <v>8935</v>
      </c>
      <c r="L3206" s="36">
        <f t="shared" si="63"/>
        <v>4</v>
      </c>
      <c r="M3206" s="36" t="s">
        <v>213</v>
      </c>
      <c r="N3206" s="38">
        <f t="shared" si="64"/>
        <v>0.23799768518518527</v>
      </c>
      <c r="O3206" s="39">
        <v>93970</v>
      </c>
      <c r="P3206" s="40">
        <f>VLOOKUP(O3206,'CPT to wRVU'!$A$1:$C$9660,3,FALSE)</f>
        <v>0.7</v>
      </c>
      <c r="Q3206" s="25"/>
      <c r="R3206" s="25"/>
      <c r="S3206" s="25"/>
      <c r="T3206" s="25"/>
    </row>
    <row r="3207" spans="1:20" ht="27" customHeight="1" x14ac:dyDescent="0.2">
      <c r="A3207" s="29" t="s">
        <v>8936</v>
      </c>
      <c r="B3207" s="30" t="s">
        <v>171</v>
      </c>
      <c r="C3207" s="30" t="s">
        <v>1245</v>
      </c>
      <c r="D3207" s="30" t="s">
        <v>8159</v>
      </c>
      <c r="E3207" s="30" t="s">
        <v>8937</v>
      </c>
      <c r="F3207" s="30">
        <f t="shared" si="60"/>
        <v>22</v>
      </c>
      <c r="G3207" s="30" t="str">
        <f t="shared" si="61"/>
        <v>03/15/202604:13:40</v>
      </c>
      <c r="H3207" s="30" t="s">
        <v>8780</v>
      </c>
      <c r="I3207" s="31">
        <v>46096</v>
      </c>
      <c r="J3207" s="31" t="str">
        <f t="shared" si="62"/>
        <v>WE</v>
      </c>
      <c r="K3207" s="30" t="s">
        <v>8938</v>
      </c>
      <c r="L3207" s="30">
        <f t="shared" si="63"/>
        <v>4</v>
      </c>
      <c r="M3207" s="30" t="s">
        <v>213</v>
      </c>
      <c r="N3207" s="32">
        <f t="shared" si="64"/>
        <v>0.23868055555555556</v>
      </c>
      <c r="O3207" s="33">
        <v>93970</v>
      </c>
      <c r="P3207" s="34">
        <f>VLOOKUP(O3207,'CPT to wRVU'!$A$1:$C$9660,3,FALSE)</f>
        <v>0.7</v>
      </c>
      <c r="Q3207" s="28"/>
      <c r="R3207" s="28"/>
      <c r="S3207" s="28"/>
      <c r="T3207" s="28"/>
    </row>
    <row r="3208" spans="1:20" ht="27" customHeight="1" x14ac:dyDescent="0.2">
      <c r="A3208" s="35" t="s">
        <v>8939</v>
      </c>
      <c r="B3208" s="36" t="s">
        <v>171</v>
      </c>
      <c r="C3208" s="36" t="s">
        <v>4320</v>
      </c>
      <c r="D3208" s="36" t="s">
        <v>8159</v>
      </c>
      <c r="E3208" s="36" t="s">
        <v>5165</v>
      </c>
      <c r="F3208" s="36">
        <f t="shared" si="60"/>
        <v>23</v>
      </c>
      <c r="G3208" s="36" t="str">
        <f t="shared" si="61"/>
        <v>03/15/202604:18:05</v>
      </c>
      <c r="H3208" s="36" t="s">
        <v>8780</v>
      </c>
      <c r="I3208" s="37">
        <v>46096</v>
      </c>
      <c r="J3208" s="37" t="str">
        <f t="shared" si="62"/>
        <v>WE</v>
      </c>
      <c r="K3208" s="36" t="s">
        <v>8940</v>
      </c>
      <c r="L3208" s="36">
        <f t="shared" si="63"/>
        <v>4</v>
      </c>
      <c r="M3208" s="36" t="s">
        <v>213</v>
      </c>
      <c r="N3208" s="38">
        <f t="shared" si="64"/>
        <v>0.18134259259259256</v>
      </c>
      <c r="O3208" s="39">
        <v>93931</v>
      </c>
      <c r="P3208" s="40">
        <f>VLOOKUP(O3208,'CPT to wRVU'!$A$1:$C$9660,3,FALSE)</f>
        <v>0.5</v>
      </c>
      <c r="Q3208" s="25"/>
      <c r="R3208" s="25"/>
      <c r="S3208" s="25"/>
      <c r="T3208" s="25"/>
    </row>
    <row r="3209" spans="1:20" ht="16.5" customHeight="1" x14ac:dyDescent="0.2">
      <c r="A3209" s="29" t="s">
        <v>8941</v>
      </c>
      <c r="B3209" s="30" t="s">
        <v>163</v>
      </c>
      <c r="C3209" s="30" t="s">
        <v>423</v>
      </c>
      <c r="D3209" s="30" t="s">
        <v>8780</v>
      </c>
      <c r="E3209" s="30" t="s">
        <v>8942</v>
      </c>
      <c r="F3209" s="30">
        <f t="shared" si="60"/>
        <v>1</v>
      </c>
      <c r="G3209" s="30" t="str">
        <f t="shared" si="61"/>
        <v>03/15/202604:25:22</v>
      </c>
      <c r="H3209" s="30" t="s">
        <v>8780</v>
      </c>
      <c r="I3209" s="31">
        <v>46096</v>
      </c>
      <c r="J3209" s="31" t="str">
        <f t="shared" si="62"/>
        <v>WE</v>
      </c>
      <c r="K3209" s="30" t="s">
        <v>8943</v>
      </c>
      <c r="L3209" s="30">
        <f t="shared" si="63"/>
        <v>4</v>
      </c>
      <c r="M3209" s="30" t="s">
        <v>213</v>
      </c>
      <c r="N3209" s="32">
        <f t="shared" si="64"/>
        <v>0.13460648148148147</v>
      </c>
      <c r="O3209" s="33">
        <v>72146</v>
      </c>
      <c r="P3209" s="34">
        <f>VLOOKUP(O3209,'CPT to wRVU'!$A$1:$C$9660,3,FALSE)</f>
        <v>1.48</v>
      </c>
      <c r="Q3209" s="28"/>
      <c r="R3209" s="28"/>
      <c r="S3209" s="28"/>
      <c r="T3209" s="28"/>
    </row>
    <row r="3210" spans="1:20" ht="27" customHeight="1" x14ac:dyDescent="0.2">
      <c r="A3210" s="35" t="s">
        <v>8944</v>
      </c>
      <c r="B3210" s="36" t="s">
        <v>171</v>
      </c>
      <c r="C3210" s="36" t="s">
        <v>210</v>
      </c>
      <c r="D3210" s="36" t="s">
        <v>8780</v>
      </c>
      <c r="E3210" s="36" t="s">
        <v>8945</v>
      </c>
      <c r="F3210" s="36">
        <f t="shared" si="60"/>
        <v>4</v>
      </c>
      <c r="G3210" s="36" t="str">
        <f t="shared" si="61"/>
        <v>03/15/202604:25:51</v>
      </c>
      <c r="H3210" s="36" t="s">
        <v>8780</v>
      </c>
      <c r="I3210" s="37">
        <v>46096</v>
      </c>
      <c r="J3210" s="37" t="str">
        <f t="shared" si="62"/>
        <v>WE</v>
      </c>
      <c r="K3210" s="36" t="s">
        <v>8946</v>
      </c>
      <c r="L3210" s="36">
        <f t="shared" si="63"/>
        <v>4</v>
      </c>
      <c r="M3210" s="36" t="s">
        <v>213</v>
      </c>
      <c r="N3210" s="38">
        <f t="shared" si="64"/>
        <v>5.0347222222222043E-3</v>
      </c>
      <c r="O3210" s="39">
        <v>93971</v>
      </c>
      <c r="P3210" s="40">
        <f>VLOOKUP(O3210,'CPT to wRVU'!$A$1:$C$9660,3,FALSE)</f>
        <v>0.45</v>
      </c>
      <c r="Q3210" s="25"/>
      <c r="R3210" s="25"/>
      <c r="S3210" s="25"/>
      <c r="T3210" s="25"/>
    </row>
    <row r="3211" spans="1:20" ht="27" customHeight="1" x14ac:dyDescent="0.2">
      <c r="A3211" s="29" t="s">
        <v>8947</v>
      </c>
      <c r="B3211" s="30" t="s">
        <v>163</v>
      </c>
      <c r="C3211" s="30" t="s">
        <v>222</v>
      </c>
      <c r="D3211" s="30" t="s">
        <v>8780</v>
      </c>
      <c r="E3211" s="30" t="s">
        <v>8408</v>
      </c>
      <c r="F3211" s="30">
        <f t="shared" si="60"/>
        <v>2</v>
      </c>
      <c r="G3211" s="30" t="str">
        <f t="shared" si="61"/>
        <v>03/15/202604:32:46</v>
      </c>
      <c r="H3211" s="30" t="s">
        <v>8780</v>
      </c>
      <c r="I3211" s="31">
        <v>46096</v>
      </c>
      <c r="J3211" s="31" t="str">
        <f t="shared" si="62"/>
        <v>WE</v>
      </c>
      <c r="K3211" s="30" t="s">
        <v>8948</v>
      </c>
      <c r="L3211" s="30">
        <f t="shared" si="63"/>
        <v>4</v>
      </c>
      <c r="M3211" s="30" t="s">
        <v>213</v>
      </c>
      <c r="N3211" s="32">
        <f t="shared" si="64"/>
        <v>6.819444444444446E-2</v>
      </c>
      <c r="O3211" s="33">
        <v>70551</v>
      </c>
      <c r="P3211" s="34">
        <f>VLOOKUP(O3211,'CPT to wRVU'!$A$1:$C$9660,3,FALSE)</f>
        <v>1.48</v>
      </c>
      <c r="Q3211" s="28"/>
      <c r="R3211" s="28"/>
      <c r="S3211" s="28"/>
      <c r="T3211" s="28"/>
    </row>
    <row r="3212" spans="1:20" ht="27" customHeight="1" x14ac:dyDescent="0.2">
      <c r="A3212" s="35" t="s">
        <v>8949</v>
      </c>
      <c r="B3212" s="36" t="s">
        <v>163</v>
      </c>
      <c r="C3212" s="36" t="s">
        <v>4394</v>
      </c>
      <c r="D3212" s="36" t="s">
        <v>8780</v>
      </c>
      <c r="E3212" s="36" t="s">
        <v>8950</v>
      </c>
      <c r="F3212" s="36">
        <f t="shared" si="60"/>
        <v>4</v>
      </c>
      <c r="G3212" s="36" t="str">
        <f t="shared" si="61"/>
        <v>03/15/202604:46:43</v>
      </c>
      <c r="H3212" s="36" t="s">
        <v>8780</v>
      </c>
      <c r="I3212" s="37">
        <v>46096</v>
      </c>
      <c r="J3212" s="37" t="str">
        <f t="shared" si="62"/>
        <v>WE</v>
      </c>
      <c r="K3212" s="36" t="s">
        <v>8951</v>
      </c>
      <c r="L3212" s="36">
        <f t="shared" si="63"/>
        <v>4</v>
      </c>
      <c r="M3212" s="36" t="s">
        <v>213</v>
      </c>
      <c r="N3212" s="38">
        <f t="shared" si="64"/>
        <v>1.1620370370370364E-2</v>
      </c>
      <c r="O3212" s="39">
        <v>74183</v>
      </c>
      <c r="P3212" s="40">
        <f>VLOOKUP(O3212,'CPT to wRVU'!$A$1:$C$9660,3,FALSE)</f>
        <v>2.2000000000000002</v>
      </c>
      <c r="Q3212" s="25"/>
      <c r="R3212" s="25"/>
      <c r="S3212" s="25"/>
      <c r="T3212" s="25"/>
    </row>
    <row r="3213" spans="1:20" ht="27" customHeight="1" x14ac:dyDescent="0.2">
      <c r="A3213" s="29" t="s">
        <v>8952</v>
      </c>
      <c r="B3213" s="30" t="s">
        <v>40</v>
      </c>
      <c r="C3213" s="30" t="s">
        <v>531</v>
      </c>
      <c r="D3213" s="30" t="s">
        <v>8780</v>
      </c>
      <c r="E3213" s="30" t="s">
        <v>8953</v>
      </c>
      <c r="F3213" s="30">
        <f t="shared" si="60"/>
        <v>4</v>
      </c>
      <c r="G3213" s="30" t="str">
        <f t="shared" si="61"/>
        <v>03/15/202604:47:56</v>
      </c>
      <c r="H3213" s="30" t="s">
        <v>8780</v>
      </c>
      <c r="I3213" s="31">
        <v>46096</v>
      </c>
      <c r="J3213" s="31" t="str">
        <f t="shared" si="62"/>
        <v>WE</v>
      </c>
      <c r="K3213" s="30" t="s">
        <v>8954</v>
      </c>
      <c r="L3213" s="30">
        <f t="shared" si="63"/>
        <v>4</v>
      </c>
      <c r="M3213" s="30" t="s">
        <v>213</v>
      </c>
      <c r="N3213" s="32">
        <f t="shared" si="64"/>
        <v>2.9745370370370394E-2</v>
      </c>
      <c r="O3213" s="33">
        <v>73080</v>
      </c>
      <c r="P3213" s="34">
        <f>VLOOKUP(O3213,'CPT to wRVU'!$A$1:$C$9660,3,FALSE)</f>
        <v>0.17</v>
      </c>
      <c r="Q3213" s="28"/>
      <c r="R3213" s="28"/>
      <c r="S3213" s="28"/>
      <c r="T3213" s="28"/>
    </row>
    <row r="3214" spans="1:20" ht="27" customHeight="1" x14ac:dyDescent="0.2">
      <c r="A3214" s="35" t="s">
        <v>8955</v>
      </c>
      <c r="B3214" s="36" t="s">
        <v>40</v>
      </c>
      <c r="C3214" s="36" t="s">
        <v>509</v>
      </c>
      <c r="D3214" s="36" t="s">
        <v>8780</v>
      </c>
      <c r="E3214" s="36" t="s">
        <v>8953</v>
      </c>
      <c r="F3214" s="36">
        <f t="shared" si="60"/>
        <v>4</v>
      </c>
      <c r="G3214" s="36" t="str">
        <f t="shared" si="61"/>
        <v>03/15/202604:49:05</v>
      </c>
      <c r="H3214" s="36" t="s">
        <v>8780</v>
      </c>
      <c r="I3214" s="37">
        <v>46096</v>
      </c>
      <c r="J3214" s="37" t="str">
        <f t="shared" si="62"/>
        <v>WE</v>
      </c>
      <c r="K3214" s="36" t="s">
        <v>8956</v>
      </c>
      <c r="L3214" s="36">
        <f t="shared" si="63"/>
        <v>4</v>
      </c>
      <c r="M3214" s="36" t="s">
        <v>213</v>
      </c>
      <c r="N3214" s="38">
        <f t="shared" si="64"/>
        <v>3.0543981481481491E-2</v>
      </c>
      <c r="O3214" s="39">
        <v>73562</v>
      </c>
      <c r="P3214" s="40">
        <f>VLOOKUP(O3214,'CPT to wRVU'!$A$1:$C$9660,3,FALSE)</f>
        <v>0.18</v>
      </c>
      <c r="Q3214" s="25"/>
      <c r="R3214" s="25"/>
      <c r="S3214" s="25"/>
      <c r="T3214" s="25"/>
    </row>
    <row r="3215" spans="1:20" ht="27" customHeight="1" x14ac:dyDescent="0.2">
      <c r="A3215" s="29" t="s">
        <v>8957</v>
      </c>
      <c r="B3215" s="30" t="s">
        <v>40</v>
      </c>
      <c r="C3215" s="30" t="s">
        <v>110</v>
      </c>
      <c r="D3215" s="30" t="s">
        <v>8780</v>
      </c>
      <c r="E3215" s="30" t="s">
        <v>8958</v>
      </c>
      <c r="F3215" s="30">
        <f t="shared" si="60"/>
        <v>4</v>
      </c>
      <c r="G3215" s="30" t="str">
        <f t="shared" si="61"/>
        <v>03/15/202604:50:41</v>
      </c>
      <c r="H3215" s="30" t="s">
        <v>8780</v>
      </c>
      <c r="I3215" s="31">
        <v>46096</v>
      </c>
      <c r="J3215" s="31" t="str">
        <f t="shared" si="62"/>
        <v>WE</v>
      </c>
      <c r="K3215" s="30" t="s">
        <v>8959</v>
      </c>
      <c r="L3215" s="30">
        <f t="shared" si="63"/>
        <v>4</v>
      </c>
      <c r="M3215" s="30" t="s">
        <v>213</v>
      </c>
      <c r="N3215" s="32">
        <f t="shared" si="64"/>
        <v>2.7326388888888886E-2</v>
      </c>
      <c r="O3215" s="33">
        <v>74018</v>
      </c>
      <c r="P3215" s="34">
        <f>VLOOKUP(O3215,'CPT to wRVU'!$A$1:$C$9660,3,FALSE)</f>
        <v>0.18</v>
      </c>
      <c r="Q3215" s="28"/>
      <c r="R3215" s="28"/>
      <c r="S3215" s="28"/>
      <c r="T3215" s="28"/>
    </row>
    <row r="3216" spans="1:20" ht="27" customHeight="1" x14ac:dyDescent="0.2">
      <c r="A3216" s="35" t="s">
        <v>8960</v>
      </c>
      <c r="B3216" s="36" t="s">
        <v>40</v>
      </c>
      <c r="C3216" s="36" t="s">
        <v>110</v>
      </c>
      <c r="D3216" s="36" t="s">
        <v>8780</v>
      </c>
      <c r="E3216" s="36" t="s">
        <v>8961</v>
      </c>
      <c r="F3216" s="36">
        <f t="shared" si="60"/>
        <v>4</v>
      </c>
      <c r="G3216" s="36" t="str">
        <f t="shared" si="61"/>
        <v>03/15/202605:00:37</v>
      </c>
      <c r="H3216" s="36" t="s">
        <v>8780</v>
      </c>
      <c r="I3216" s="37">
        <v>46096</v>
      </c>
      <c r="J3216" s="37" t="str">
        <f t="shared" si="62"/>
        <v>WE</v>
      </c>
      <c r="K3216" s="36" t="s">
        <v>8962</v>
      </c>
      <c r="L3216" s="36">
        <f t="shared" si="63"/>
        <v>5</v>
      </c>
      <c r="M3216" s="36" t="s">
        <v>213</v>
      </c>
      <c r="N3216" s="38">
        <f t="shared" si="64"/>
        <v>3.4444444444444444E-2</v>
      </c>
      <c r="O3216" s="39">
        <v>74018</v>
      </c>
      <c r="P3216" s="40">
        <f>VLOOKUP(O3216,'CPT to wRVU'!$A$1:$C$9660,3,FALSE)</f>
        <v>0.18</v>
      </c>
      <c r="Q3216" s="25"/>
      <c r="R3216" s="25">
        <f>SUM(P3216:P3243)</f>
        <v>6.139999999999997</v>
      </c>
      <c r="S3216" s="25"/>
      <c r="T3216" s="25"/>
    </row>
    <row r="3217" spans="1:20" ht="16.5" customHeight="1" x14ac:dyDescent="0.2">
      <c r="A3217" s="29" t="s">
        <v>8963</v>
      </c>
      <c r="B3217" s="30" t="s">
        <v>40</v>
      </c>
      <c r="C3217" s="30" t="s">
        <v>7910</v>
      </c>
      <c r="D3217" s="30" t="s">
        <v>8780</v>
      </c>
      <c r="E3217" s="30" t="s">
        <v>8964</v>
      </c>
      <c r="F3217" s="30">
        <f t="shared" si="60"/>
        <v>0</v>
      </c>
      <c r="G3217" s="30" t="str">
        <f t="shared" si="61"/>
        <v>03/15/202605:05:35</v>
      </c>
      <c r="H3217" s="30" t="s">
        <v>8780</v>
      </c>
      <c r="I3217" s="31">
        <v>46096</v>
      </c>
      <c r="J3217" s="31" t="str">
        <f t="shared" si="62"/>
        <v>WE</v>
      </c>
      <c r="K3217" s="30" t="s">
        <v>8965</v>
      </c>
      <c r="L3217" s="30">
        <f t="shared" si="63"/>
        <v>5</v>
      </c>
      <c r="M3217" s="30" t="s">
        <v>213</v>
      </c>
      <c r="N3217" s="32">
        <f t="shared" si="64"/>
        <v>0.20836805555555554</v>
      </c>
      <c r="O3217" s="33">
        <v>73564</v>
      </c>
      <c r="P3217" s="34">
        <f>VLOOKUP(O3217,'CPT to wRVU'!$A$1:$C$9660,3,FALSE)</f>
        <v>0.22</v>
      </c>
      <c r="Q3217" s="28"/>
      <c r="R3217" s="28"/>
      <c r="S3217" s="28"/>
      <c r="T3217" s="28"/>
    </row>
    <row r="3218" spans="1:20" ht="27" customHeight="1" x14ac:dyDescent="0.2">
      <c r="A3218" s="35" t="s">
        <v>8966</v>
      </c>
      <c r="B3218" s="36" t="s">
        <v>40</v>
      </c>
      <c r="C3218" s="36" t="s">
        <v>840</v>
      </c>
      <c r="D3218" s="36" t="s">
        <v>8159</v>
      </c>
      <c r="E3218" s="36" t="s">
        <v>8967</v>
      </c>
      <c r="F3218" s="36">
        <f t="shared" si="60"/>
        <v>23</v>
      </c>
      <c r="G3218" s="36" t="str">
        <f t="shared" si="61"/>
        <v>03/15/202605:07:03</v>
      </c>
      <c r="H3218" s="36" t="s">
        <v>8780</v>
      </c>
      <c r="I3218" s="37">
        <v>46096</v>
      </c>
      <c r="J3218" s="37" t="str">
        <f t="shared" si="62"/>
        <v>WE</v>
      </c>
      <c r="K3218" s="36" t="s">
        <v>8968</v>
      </c>
      <c r="L3218" s="36">
        <f t="shared" si="63"/>
        <v>5</v>
      </c>
      <c r="M3218" s="36" t="s">
        <v>213</v>
      </c>
      <c r="N3218" s="38">
        <f t="shared" si="64"/>
        <v>0.2322685185185186</v>
      </c>
      <c r="O3218" s="39">
        <v>73562</v>
      </c>
      <c r="P3218" s="40">
        <f>VLOOKUP(O3218,'CPT to wRVU'!$A$1:$C$9660,3,FALSE)</f>
        <v>0.18</v>
      </c>
      <c r="Q3218" s="25"/>
      <c r="R3218" s="25"/>
      <c r="S3218" s="25"/>
      <c r="T3218" s="25"/>
    </row>
    <row r="3219" spans="1:20" ht="16.5" customHeight="1" x14ac:dyDescent="0.2">
      <c r="A3219" s="29" t="s">
        <v>8969</v>
      </c>
      <c r="B3219" s="30" t="s">
        <v>40</v>
      </c>
      <c r="C3219" s="30" t="s">
        <v>160</v>
      </c>
      <c r="D3219" s="30" t="s">
        <v>8159</v>
      </c>
      <c r="E3219" s="30" t="s">
        <v>8967</v>
      </c>
      <c r="F3219" s="30">
        <f t="shared" si="60"/>
        <v>23</v>
      </c>
      <c r="G3219" s="30" t="str">
        <f t="shared" si="61"/>
        <v>03/15/202605:09:38</v>
      </c>
      <c r="H3219" s="30" t="s">
        <v>8780</v>
      </c>
      <c r="I3219" s="31">
        <v>46096</v>
      </c>
      <c r="J3219" s="31" t="str">
        <f t="shared" si="62"/>
        <v>WE</v>
      </c>
      <c r="K3219" s="30" t="s">
        <v>8970</v>
      </c>
      <c r="L3219" s="30">
        <f t="shared" si="63"/>
        <v>5</v>
      </c>
      <c r="M3219" s="30" t="s">
        <v>213</v>
      </c>
      <c r="N3219" s="32">
        <f t="shared" si="64"/>
        <v>0.23406250000000006</v>
      </c>
      <c r="O3219" s="33">
        <v>73610</v>
      </c>
      <c r="P3219" s="34">
        <f>VLOOKUP(O3219,'CPT to wRVU'!$A$1:$C$9660,3,FALSE)</f>
        <v>0.17</v>
      </c>
      <c r="Q3219" s="28"/>
      <c r="R3219" s="28"/>
      <c r="S3219" s="28"/>
      <c r="T3219" s="28"/>
    </row>
    <row r="3220" spans="1:20" ht="27" customHeight="1" x14ac:dyDescent="0.2">
      <c r="A3220" s="35" t="s">
        <v>8971</v>
      </c>
      <c r="B3220" s="36" t="s">
        <v>40</v>
      </c>
      <c r="C3220" s="36" t="s">
        <v>156</v>
      </c>
      <c r="D3220" s="36" t="s">
        <v>8159</v>
      </c>
      <c r="E3220" s="36" t="s">
        <v>8967</v>
      </c>
      <c r="F3220" s="36">
        <f t="shared" si="60"/>
        <v>23</v>
      </c>
      <c r="G3220" s="36" t="str">
        <f t="shared" si="61"/>
        <v>03/15/202605:09:38</v>
      </c>
      <c r="H3220" s="36" t="s">
        <v>8780</v>
      </c>
      <c r="I3220" s="37">
        <v>46096</v>
      </c>
      <c r="J3220" s="37" t="str">
        <f t="shared" si="62"/>
        <v>WE</v>
      </c>
      <c r="K3220" s="36" t="s">
        <v>8970</v>
      </c>
      <c r="L3220" s="36">
        <f t="shared" si="63"/>
        <v>5</v>
      </c>
      <c r="M3220" s="36" t="s">
        <v>213</v>
      </c>
      <c r="N3220" s="38">
        <f t="shared" si="64"/>
        <v>0.23406250000000006</v>
      </c>
      <c r="O3220" s="39">
        <v>73630</v>
      </c>
      <c r="P3220" s="40">
        <f>VLOOKUP(O3220,'CPT to wRVU'!$A$1:$C$9660,3,FALSE)</f>
        <v>0.17</v>
      </c>
      <c r="Q3220" s="25"/>
      <c r="R3220" s="25"/>
      <c r="S3220" s="25"/>
      <c r="T3220" s="25"/>
    </row>
    <row r="3221" spans="1:20" ht="27" customHeight="1" x14ac:dyDescent="0.2">
      <c r="A3221" s="29" t="s">
        <v>8972</v>
      </c>
      <c r="B3221" s="30" t="s">
        <v>40</v>
      </c>
      <c r="C3221" s="30" t="s">
        <v>61</v>
      </c>
      <c r="D3221" s="30" t="s">
        <v>8780</v>
      </c>
      <c r="E3221" s="30" t="s">
        <v>8973</v>
      </c>
      <c r="F3221" s="30">
        <f t="shared" si="60"/>
        <v>4</v>
      </c>
      <c r="G3221" s="30" t="str">
        <f t="shared" si="61"/>
        <v>03/15/202605:10:44</v>
      </c>
      <c r="H3221" s="30" t="s">
        <v>8780</v>
      </c>
      <c r="I3221" s="31">
        <v>46096</v>
      </c>
      <c r="J3221" s="31" t="str">
        <f t="shared" si="62"/>
        <v>WE</v>
      </c>
      <c r="K3221" s="30" t="s">
        <v>8974</v>
      </c>
      <c r="L3221" s="30">
        <f t="shared" si="63"/>
        <v>5</v>
      </c>
      <c r="M3221" s="30" t="s">
        <v>213</v>
      </c>
      <c r="N3221" s="32">
        <f t="shared" si="64"/>
        <v>1.533564814814814E-2</v>
      </c>
      <c r="O3221" s="33">
        <v>71045</v>
      </c>
      <c r="P3221" s="34">
        <f>VLOOKUP(O3221,'CPT to wRVU'!$A$1:$C$9660,3,FALSE)</f>
        <v>0.18</v>
      </c>
      <c r="Q3221" s="28"/>
      <c r="R3221" s="28"/>
      <c r="S3221" s="28"/>
      <c r="T3221" s="28"/>
    </row>
    <row r="3222" spans="1:20" ht="27" customHeight="1" x14ac:dyDescent="0.2">
      <c r="A3222" s="35" t="s">
        <v>8975</v>
      </c>
      <c r="B3222" s="36" t="s">
        <v>40</v>
      </c>
      <c r="C3222" s="36" t="s">
        <v>61</v>
      </c>
      <c r="D3222" s="36" t="s">
        <v>8780</v>
      </c>
      <c r="E3222" s="36" t="s">
        <v>8976</v>
      </c>
      <c r="F3222" s="36">
        <f t="shared" si="60"/>
        <v>4</v>
      </c>
      <c r="G3222" s="36" t="str">
        <f t="shared" si="61"/>
        <v>03/15/202605:11:33</v>
      </c>
      <c r="H3222" s="36" t="s">
        <v>8780</v>
      </c>
      <c r="I3222" s="37">
        <v>46096</v>
      </c>
      <c r="J3222" s="37" t="str">
        <f t="shared" si="62"/>
        <v>WE</v>
      </c>
      <c r="K3222" s="36" t="s">
        <v>8977</v>
      </c>
      <c r="L3222" s="36">
        <f t="shared" si="63"/>
        <v>5</v>
      </c>
      <c r="M3222" s="36" t="s">
        <v>213</v>
      </c>
      <c r="N3222" s="38">
        <f t="shared" si="64"/>
        <v>1.2847222222222204E-2</v>
      </c>
      <c r="O3222" s="39">
        <v>71045</v>
      </c>
      <c r="P3222" s="40">
        <f>VLOOKUP(O3222,'CPT to wRVU'!$A$1:$C$9660,3,FALSE)</f>
        <v>0.18</v>
      </c>
      <c r="Q3222" s="25"/>
      <c r="R3222" s="25"/>
      <c r="S3222" s="25"/>
      <c r="T3222" s="25"/>
    </row>
    <row r="3223" spans="1:20" ht="27" customHeight="1" x14ac:dyDescent="0.2">
      <c r="A3223" s="29" t="s">
        <v>8978</v>
      </c>
      <c r="B3223" s="30" t="s">
        <v>40</v>
      </c>
      <c r="C3223" s="30" t="s">
        <v>61</v>
      </c>
      <c r="D3223" s="30" t="s">
        <v>8780</v>
      </c>
      <c r="E3223" s="30" t="s">
        <v>8979</v>
      </c>
      <c r="F3223" s="30">
        <f t="shared" si="60"/>
        <v>4</v>
      </c>
      <c r="G3223" s="30" t="str">
        <f t="shared" si="61"/>
        <v>03/15/202605:12:58</v>
      </c>
      <c r="H3223" s="30" t="s">
        <v>8780</v>
      </c>
      <c r="I3223" s="31">
        <v>46096</v>
      </c>
      <c r="J3223" s="31" t="str">
        <f t="shared" si="62"/>
        <v>WE</v>
      </c>
      <c r="K3223" s="30" t="s">
        <v>8980</v>
      </c>
      <c r="L3223" s="30">
        <f t="shared" si="63"/>
        <v>5</v>
      </c>
      <c r="M3223" s="30" t="s">
        <v>213</v>
      </c>
      <c r="N3223" s="32">
        <f t="shared" si="64"/>
        <v>1.2743055555555549E-2</v>
      </c>
      <c r="O3223" s="33">
        <v>71045</v>
      </c>
      <c r="P3223" s="34">
        <f>VLOOKUP(O3223,'CPT to wRVU'!$A$1:$C$9660,3,FALSE)</f>
        <v>0.18</v>
      </c>
      <c r="Q3223" s="28"/>
      <c r="R3223" s="28"/>
      <c r="S3223" s="28"/>
      <c r="T3223" s="28"/>
    </row>
    <row r="3224" spans="1:20" ht="27" customHeight="1" x14ac:dyDescent="0.2">
      <c r="A3224" s="35" t="s">
        <v>8981</v>
      </c>
      <c r="B3224" s="36" t="s">
        <v>40</v>
      </c>
      <c r="C3224" s="36" t="s">
        <v>61</v>
      </c>
      <c r="D3224" s="36" t="s">
        <v>8780</v>
      </c>
      <c r="E3224" s="36" t="s">
        <v>8982</v>
      </c>
      <c r="F3224" s="36">
        <f t="shared" si="60"/>
        <v>4</v>
      </c>
      <c r="G3224" s="36" t="str">
        <f t="shared" si="61"/>
        <v>03/15/202605:13:37</v>
      </c>
      <c r="H3224" s="36" t="s">
        <v>8780</v>
      </c>
      <c r="I3224" s="37">
        <v>46096</v>
      </c>
      <c r="J3224" s="37" t="str">
        <f t="shared" si="62"/>
        <v>WE</v>
      </c>
      <c r="K3224" s="36" t="s">
        <v>8983</v>
      </c>
      <c r="L3224" s="36">
        <f t="shared" si="63"/>
        <v>5</v>
      </c>
      <c r="M3224" s="36" t="s">
        <v>213</v>
      </c>
      <c r="N3224" s="38">
        <f t="shared" si="64"/>
        <v>1.3518518518518513E-2</v>
      </c>
      <c r="O3224" s="39">
        <v>71045</v>
      </c>
      <c r="P3224" s="40">
        <f>VLOOKUP(O3224,'CPT to wRVU'!$A$1:$C$9660,3,FALSE)</f>
        <v>0.18</v>
      </c>
      <c r="Q3224" s="25"/>
      <c r="R3224" s="25"/>
      <c r="S3224" s="25"/>
      <c r="T3224" s="25"/>
    </row>
    <row r="3225" spans="1:20" ht="27" customHeight="1" x14ac:dyDescent="0.2">
      <c r="A3225" s="29" t="s">
        <v>8984</v>
      </c>
      <c r="B3225" s="30" t="s">
        <v>40</v>
      </c>
      <c r="C3225" s="30" t="s">
        <v>61</v>
      </c>
      <c r="D3225" s="30" t="s">
        <v>8780</v>
      </c>
      <c r="E3225" s="30" t="s">
        <v>8985</v>
      </c>
      <c r="F3225" s="30">
        <f t="shared" si="60"/>
        <v>4</v>
      </c>
      <c r="G3225" s="30" t="str">
        <f t="shared" si="61"/>
        <v>03/15/202605:15:36</v>
      </c>
      <c r="H3225" s="30" t="s">
        <v>8780</v>
      </c>
      <c r="I3225" s="31">
        <v>46096</v>
      </c>
      <c r="J3225" s="31" t="str">
        <f t="shared" si="62"/>
        <v>WE</v>
      </c>
      <c r="K3225" s="30" t="s">
        <v>8986</v>
      </c>
      <c r="L3225" s="30">
        <f t="shared" si="63"/>
        <v>5</v>
      </c>
      <c r="M3225" s="30" t="s">
        <v>213</v>
      </c>
      <c r="N3225" s="32">
        <f t="shared" si="64"/>
        <v>3.5104166666666686E-2</v>
      </c>
      <c r="O3225" s="33">
        <v>71045</v>
      </c>
      <c r="P3225" s="34">
        <f>VLOOKUP(O3225,'CPT to wRVU'!$A$1:$C$9660,3,FALSE)</f>
        <v>0.18</v>
      </c>
      <c r="Q3225" s="28"/>
      <c r="R3225" s="28"/>
      <c r="S3225" s="28"/>
      <c r="T3225" s="28"/>
    </row>
    <row r="3226" spans="1:20" ht="27" customHeight="1" x14ac:dyDescent="0.2">
      <c r="A3226" s="35" t="s">
        <v>8987</v>
      </c>
      <c r="B3226" s="36" t="s">
        <v>40</v>
      </c>
      <c r="C3226" s="36" t="s">
        <v>61</v>
      </c>
      <c r="D3226" s="36" t="s">
        <v>8780</v>
      </c>
      <c r="E3226" s="36" t="s">
        <v>8988</v>
      </c>
      <c r="F3226" s="36">
        <f t="shared" si="60"/>
        <v>4</v>
      </c>
      <c r="G3226" s="36" t="str">
        <f t="shared" si="61"/>
        <v>03/15/202605:17:19</v>
      </c>
      <c r="H3226" s="36" t="s">
        <v>8780</v>
      </c>
      <c r="I3226" s="37">
        <v>46096</v>
      </c>
      <c r="J3226" s="37" t="str">
        <f t="shared" si="62"/>
        <v>WE</v>
      </c>
      <c r="K3226" s="36" t="s">
        <v>8989</v>
      </c>
      <c r="L3226" s="36">
        <f t="shared" si="63"/>
        <v>5</v>
      </c>
      <c r="M3226" s="36" t="s">
        <v>213</v>
      </c>
      <c r="N3226" s="38">
        <f t="shared" si="64"/>
        <v>1.638888888888887E-2</v>
      </c>
      <c r="O3226" s="39">
        <v>71045</v>
      </c>
      <c r="P3226" s="40">
        <f>VLOOKUP(O3226,'CPT to wRVU'!$A$1:$C$9660,3,FALSE)</f>
        <v>0.18</v>
      </c>
      <c r="Q3226" s="25"/>
      <c r="R3226" s="25"/>
      <c r="S3226" s="25"/>
      <c r="T3226" s="25"/>
    </row>
    <row r="3227" spans="1:20" ht="27" customHeight="1" x14ac:dyDescent="0.2">
      <c r="A3227" s="29" t="s">
        <v>8990</v>
      </c>
      <c r="B3227" s="30" t="s">
        <v>171</v>
      </c>
      <c r="C3227" s="30" t="s">
        <v>289</v>
      </c>
      <c r="D3227" s="30" t="s">
        <v>8780</v>
      </c>
      <c r="E3227" s="30" t="s">
        <v>8991</v>
      </c>
      <c r="F3227" s="30">
        <f t="shared" si="60"/>
        <v>5</v>
      </c>
      <c r="G3227" s="30" t="str">
        <f t="shared" si="61"/>
        <v>03/15/202605:18:00</v>
      </c>
      <c r="H3227" s="30" t="s">
        <v>8780</v>
      </c>
      <c r="I3227" s="31">
        <v>46096</v>
      </c>
      <c r="J3227" s="31" t="str">
        <f t="shared" si="62"/>
        <v>WE</v>
      </c>
      <c r="K3227" s="30" t="s">
        <v>8992</v>
      </c>
      <c r="L3227" s="30">
        <f t="shared" si="63"/>
        <v>5</v>
      </c>
      <c r="M3227" s="30" t="s">
        <v>213</v>
      </c>
      <c r="N3227" s="32">
        <f t="shared" si="64"/>
        <v>4.8148148148147996E-3</v>
      </c>
      <c r="O3227" s="33">
        <v>76705</v>
      </c>
      <c r="P3227" s="34">
        <f>VLOOKUP(O3227,'CPT to wRVU'!$A$1:$C$9660,3,FALSE)</f>
        <v>0.59</v>
      </c>
      <c r="Q3227" s="28"/>
      <c r="R3227" s="28"/>
      <c r="S3227" s="28"/>
      <c r="T3227" s="28"/>
    </row>
    <row r="3228" spans="1:20" ht="27" customHeight="1" x14ac:dyDescent="0.2">
      <c r="A3228" s="35" t="s">
        <v>8993</v>
      </c>
      <c r="B3228" s="36" t="s">
        <v>21</v>
      </c>
      <c r="C3228" s="36" t="s">
        <v>28</v>
      </c>
      <c r="D3228" s="36" t="s">
        <v>8780</v>
      </c>
      <c r="E3228" s="36" t="s">
        <v>8994</v>
      </c>
      <c r="F3228" s="36">
        <f t="shared" si="60"/>
        <v>5</v>
      </c>
      <c r="G3228" s="36" t="str">
        <f t="shared" si="61"/>
        <v>03/15/202605:30:47</v>
      </c>
      <c r="H3228" s="36" t="s">
        <v>8780</v>
      </c>
      <c r="I3228" s="37">
        <v>46096</v>
      </c>
      <c r="J3228" s="37" t="str">
        <f t="shared" si="62"/>
        <v>WE</v>
      </c>
      <c r="K3228" s="36" t="s">
        <v>8995</v>
      </c>
      <c r="L3228" s="36">
        <f t="shared" si="63"/>
        <v>5</v>
      </c>
      <c r="M3228" s="36" t="s">
        <v>213</v>
      </c>
      <c r="N3228" s="38">
        <f t="shared" si="64"/>
        <v>1.0312500000000002E-2</v>
      </c>
      <c r="O3228" s="39">
        <v>70450</v>
      </c>
      <c r="P3228" s="40">
        <f>VLOOKUP(O3228,'CPT to wRVU'!$A$1:$C$9660,3,FALSE)</f>
        <v>0.85</v>
      </c>
      <c r="Q3228" s="25"/>
      <c r="R3228" s="25"/>
      <c r="S3228" s="25"/>
      <c r="T3228" s="25"/>
    </row>
    <row r="3229" spans="1:20" ht="27" customHeight="1" x14ac:dyDescent="0.2">
      <c r="A3229" s="29" t="s">
        <v>8996</v>
      </c>
      <c r="B3229" s="30" t="s">
        <v>40</v>
      </c>
      <c r="C3229" s="30" t="s">
        <v>61</v>
      </c>
      <c r="D3229" s="30" t="s">
        <v>8780</v>
      </c>
      <c r="E3229" s="30" t="s">
        <v>8997</v>
      </c>
      <c r="F3229" s="30">
        <f t="shared" si="60"/>
        <v>5</v>
      </c>
      <c r="G3229" s="30" t="str">
        <f t="shared" si="61"/>
        <v>03/15/202605:31:34</v>
      </c>
      <c r="H3229" s="30" t="s">
        <v>8780</v>
      </c>
      <c r="I3229" s="31">
        <v>46096</v>
      </c>
      <c r="J3229" s="31" t="str">
        <f t="shared" si="62"/>
        <v>WE</v>
      </c>
      <c r="K3229" s="30" t="s">
        <v>8998</v>
      </c>
      <c r="L3229" s="30">
        <f t="shared" si="63"/>
        <v>5</v>
      </c>
      <c r="M3229" s="30" t="s">
        <v>213</v>
      </c>
      <c r="N3229" s="32">
        <f t="shared" si="64"/>
        <v>4.3865740740740844E-3</v>
      </c>
      <c r="O3229" s="33">
        <v>71045</v>
      </c>
      <c r="P3229" s="34">
        <f>VLOOKUP(O3229,'CPT to wRVU'!$A$1:$C$9660,3,FALSE)</f>
        <v>0.18</v>
      </c>
      <c r="Q3229" s="28"/>
      <c r="R3229" s="28"/>
      <c r="S3229" s="28"/>
      <c r="T3229" s="28"/>
    </row>
    <row r="3230" spans="1:20" ht="27" customHeight="1" x14ac:dyDescent="0.2">
      <c r="A3230" s="35" t="s">
        <v>8999</v>
      </c>
      <c r="B3230" s="36" t="s">
        <v>40</v>
      </c>
      <c r="C3230" s="36" t="s">
        <v>61</v>
      </c>
      <c r="D3230" s="36" t="s">
        <v>8780</v>
      </c>
      <c r="E3230" s="36" t="s">
        <v>9000</v>
      </c>
      <c r="F3230" s="36">
        <f t="shared" si="60"/>
        <v>5</v>
      </c>
      <c r="G3230" s="36" t="str">
        <f t="shared" si="61"/>
        <v>03/15/202605:33:17</v>
      </c>
      <c r="H3230" s="36" t="s">
        <v>8780</v>
      </c>
      <c r="I3230" s="37">
        <v>46096</v>
      </c>
      <c r="J3230" s="37" t="str">
        <f t="shared" si="62"/>
        <v>WE</v>
      </c>
      <c r="K3230" s="36" t="s">
        <v>9001</v>
      </c>
      <c r="L3230" s="36">
        <f t="shared" si="63"/>
        <v>5</v>
      </c>
      <c r="M3230" s="36" t="s">
        <v>213</v>
      </c>
      <c r="N3230" s="38">
        <f t="shared" si="64"/>
        <v>6.111111111111095E-3</v>
      </c>
      <c r="O3230" s="39">
        <v>71045</v>
      </c>
      <c r="P3230" s="40">
        <f>VLOOKUP(O3230,'CPT to wRVU'!$A$1:$C$9660,3,FALSE)</f>
        <v>0.18</v>
      </c>
      <c r="Q3230" s="25"/>
      <c r="R3230" s="25"/>
      <c r="S3230" s="25"/>
      <c r="T3230" s="25"/>
    </row>
    <row r="3231" spans="1:20" ht="27" customHeight="1" x14ac:dyDescent="0.2">
      <c r="A3231" s="29" t="s">
        <v>9002</v>
      </c>
      <c r="B3231" s="30" t="s">
        <v>40</v>
      </c>
      <c r="C3231" s="30" t="s">
        <v>61</v>
      </c>
      <c r="D3231" s="30" t="s">
        <v>8780</v>
      </c>
      <c r="E3231" s="30" t="s">
        <v>9003</v>
      </c>
      <c r="F3231" s="30">
        <f t="shared" si="60"/>
        <v>5</v>
      </c>
      <c r="G3231" s="30" t="str">
        <f t="shared" si="61"/>
        <v>03/15/202605:35:13</v>
      </c>
      <c r="H3231" s="30" t="s">
        <v>8780</v>
      </c>
      <c r="I3231" s="31">
        <v>46096</v>
      </c>
      <c r="J3231" s="31" t="str">
        <f t="shared" si="62"/>
        <v>WE</v>
      </c>
      <c r="K3231" s="30" t="s">
        <v>9004</v>
      </c>
      <c r="L3231" s="30">
        <f t="shared" si="63"/>
        <v>5</v>
      </c>
      <c r="M3231" s="30" t="s">
        <v>213</v>
      </c>
      <c r="N3231" s="32">
        <f t="shared" si="64"/>
        <v>8.13657407407406E-3</v>
      </c>
      <c r="O3231" s="33">
        <v>71045</v>
      </c>
      <c r="P3231" s="34">
        <f>VLOOKUP(O3231,'CPT to wRVU'!$A$1:$C$9660,3,FALSE)</f>
        <v>0.18</v>
      </c>
      <c r="Q3231" s="28"/>
      <c r="R3231" s="28"/>
      <c r="S3231" s="28"/>
      <c r="T3231" s="28"/>
    </row>
    <row r="3232" spans="1:20" ht="27" customHeight="1" x14ac:dyDescent="0.2">
      <c r="A3232" s="35" t="s">
        <v>9005</v>
      </c>
      <c r="B3232" s="36" t="s">
        <v>40</v>
      </c>
      <c r="C3232" s="36" t="s">
        <v>61</v>
      </c>
      <c r="D3232" s="36" t="s">
        <v>8780</v>
      </c>
      <c r="E3232" s="36" t="s">
        <v>9006</v>
      </c>
      <c r="F3232" s="36">
        <f t="shared" si="60"/>
        <v>5</v>
      </c>
      <c r="G3232" s="36" t="str">
        <f t="shared" si="61"/>
        <v>03/15/202605:35:52</v>
      </c>
      <c r="H3232" s="36" t="s">
        <v>8780</v>
      </c>
      <c r="I3232" s="37">
        <v>46096</v>
      </c>
      <c r="J3232" s="37" t="str">
        <f t="shared" si="62"/>
        <v>WE</v>
      </c>
      <c r="K3232" s="36" t="s">
        <v>9007</v>
      </c>
      <c r="L3232" s="36">
        <f t="shared" si="63"/>
        <v>5</v>
      </c>
      <c r="M3232" s="36" t="s">
        <v>213</v>
      </c>
      <c r="N3232" s="38">
        <f t="shared" si="64"/>
        <v>9.1898148148148173E-3</v>
      </c>
      <c r="O3232" s="39">
        <v>71045</v>
      </c>
      <c r="P3232" s="40">
        <f>VLOOKUP(O3232,'CPT to wRVU'!$A$1:$C$9660,3,FALSE)</f>
        <v>0.18</v>
      </c>
      <c r="Q3232" s="25"/>
      <c r="R3232" s="25"/>
      <c r="S3232" s="25"/>
      <c r="T3232" s="25"/>
    </row>
    <row r="3233" spans="1:20" ht="27" customHeight="1" x14ac:dyDescent="0.2">
      <c r="A3233" s="29" t="s">
        <v>9008</v>
      </c>
      <c r="B3233" s="30" t="s">
        <v>40</v>
      </c>
      <c r="C3233" s="30" t="s">
        <v>61</v>
      </c>
      <c r="D3233" s="30" t="s">
        <v>8780</v>
      </c>
      <c r="E3233" s="30" t="s">
        <v>9009</v>
      </c>
      <c r="F3233" s="30">
        <f t="shared" si="60"/>
        <v>5</v>
      </c>
      <c r="G3233" s="30" t="str">
        <f t="shared" si="61"/>
        <v>03/15/202605:36:28</v>
      </c>
      <c r="H3233" s="30" t="s">
        <v>8780</v>
      </c>
      <c r="I3233" s="31">
        <v>46096</v>
      </c>
      <c r="J3233" s="31" t="str">
        <f t="shared" si="62"/>
        <v>WE</v>
      </c>
      <c r="K3233" s="30" t="s">
        <v>9010</v>
      </c>
      <c r="L3233" s="30">
        <f t="shared" si="63"/>
        <v>5</v>
      </c>
      <c r="M3233" s="30" t="s">
        <v>213</v>
      </c>
      <c r="N3233" s="32">
        <f t="shared" si="64"/>
        <v>1.0104166666666664E-2</v>
      </c>
      <c r="O3233" s="33">
        <v>71045</v>
      </c>
      <c r="P3233" s="34">
        <f>VLOOKUP(O3233,'CPT to wRVU'!$A$1:$C$9660,3,FALSE)</f>
        <v>0.18</v>
      </c>
      <c r="Q3233" s="28"/>
      <c r="R3233" s="28"/>
      <c r="S3233" s="28"/>
      <c r="T3233" s="28"/>
    </row>
    <row r="3234" spans="1:20" ht="27" customHeight="1" x14ac:dyDescent="0.2">
      <c r="A3234" s="35" t="s">
        <v>9011</v>
      </c>
      <c r="B3234" s="36" t="s">
        <v>40</v>
      </c>
      <c r="C3234" s="36" t="s">
        <v>61</v>
      </c>
      <c r="D3234" s="36" t="s">
        <v>8780</v>
      </c>
      <c r="E3234" s="36" t="s">
        <v>9012</v>
      </c>
      <c r="F3234" s="36">
        <f t="shared" si="60"/>
        <v>4</v>
      </c>
      <c r="G3234" s="36" t="str">
        <f t="shared" si="61"/>
        <v>03/15/202605:37:01</v>
      </c>
      <c r="H3234" s="36" t="s">
        <v>8780</v>
      </c>
      <c r="I3234" s="37">
        <v>46096</v>
      </c>
      <c r="J3234" s="37" t="str">
        <f t="shared" si="62"/>
        <v>WE</v>
      </c>
      <c r="K3234" s="36" t="s">
        <v>8365</v>
      </c>
      <c r="L3234" s="36">
        <f t="shared" si="63"/>
        <v>5</v>
      </c>
      <c r="M3234" s="36" t="s">
        <v>213</v>
      </c>
      <c r="N3234" s="38">
        <f t="shared" si="64"/>
        <v>3.0324074074074059E-2</v>
      </c>
      <c r="O3234" s="39">
        <v>71045</v>
      </c>
      <c r="P3234" s="40">
        <f>VLOOKUP(O3234,'CPT to wRVU'!$A$1:$C$9660,3,FALSE)</f>
        <v>0.18</v>
      </c>
      <c r="Q3234" s="25"/>
      <c r="R3234" s="25"/>
      <c r="S3234" s="25"/>
      <c r="T3234" s="25"/>
    </row>
    <row r="3235" spans="1:20" ht="27" customHeight="1" x14ac:dyDescent="0.2">
      <c r="A3235" s="29" t="s">
        <v>9013</v>
      </c>
      <c r="B3235" s="30" t="s">
        <v>40</v>
      </c>
      <c r="C3235" s="30" t="s">
        <v>61</v>
      </c>
      <c r="D3235" s="30" t="s">
        <v>8780</v>
      </c>
      <c r="E3235" s="30" t="s">
        <v>9014</v>
      </c>
      <c r="F3235" s="30">
        <f t="shared" si="60"/>
        <v>5</v>
      </c>
      <c r="G3235" s="30" t="str">
        <f t="shared" si="61"/>
        <v>03/15/202605:37:58</v>
      </c>
      <c r="H3235" s="30" t="s">
        <v>8780</v>
      </c>
      <c r="I3235" s="31">
        <v>46096</v>
      </c>
      <c r="J3235" s="31" t="str">
        <f t="shared" si="62"/>
        <v>WE</v>
      </c>
      <c r="K3235" s="30" t="s">
        <v>9015</v>
      </c>
      <c r="L3235" s="30">
        <f t="shared" si="63"/>
        <v>5</v>
      </c>
      <c r="M3235" s="30" t="s">
        <v>213</v>
      </c>
      <c r="N3235" s="32">
        <f t="shared" si="64"/>
        <v>1.153935185185187E-2</v>
      </c>
      <c r="O3235" s="33">
        <v>71045</v>
      </c>
      <c r="P3235" s="34">
        <f>VLOOKUP(O3235,'CPT to wRVU'!$A$1:$C$9660,3,FALSE)</f>
        <v>0.18</v>
      </c>
      <c r="Q3235" s="28"/>
      <c r="R3235" s="28"/>
      <c r="S3235" s="28"/>
      <c r="T3235" s="28"/>
    </row>
    <row r="3236" spans="1:20" ht="16.5" customHeight="1" x14ac:dyDescent="0.2">
      <c r="A3236" s="35" t="s">
        <v>9016</v>
      </c>
      <c r="B3236" s="36" t="s">
        <v>40</v>
      </c>
      <c r="C3236" s="36" t="s">
        <v>61</v>
      </c>
      <c r="D3236" s="36" t="s">
        <v>8780</v>
      </c>
      <c r="E3236" s="36" t="s">
        <v>5414</v>
      </c>
      <c r="F3236" s="36">
        <f t="shared" si="60"/>
        <v>5</v>
      </c>
      <c r="G3236" s="36" t="str">
        <f t="shared" si="61"/>
        <v>03/15/202605:39:09</v>
      </c>
      <c r="H3236" s="36" t="s">
        <v>8780</v>
      </c>
      <c r="I3236" s="37">
        <v>46096</v>
      </c>
      <c r="J3236" s="37" t="str">
        <f t="shared" si="62"/>
        <v>WE</v>
      </c>
      <c r="K3236" s="36" t="s">
        <v>4840</v>
      </c>
      <c r="L3236" s="36">
        <f t="shared" si="63"/>
        <v>5</v>
      </c>
      <c r="M3236" s="36" t="s">
        <v>213</v>
      </c>
      <c r="N3236" s="38">
        <f t="shared" si="64"/>
        <v>8.2638888888889039E-3</v>
      </c>
      <c r="O3236" s="39">
        <v>71045</v>
      </c>
      <c r="P3236" s="40">
        <f>VLOOKUP(O3236,'CPT to wRVU'!$A$1:$C$9660,3,FALSE)</f>
        <v>0.18</v>
      </c>
      <c r="Q3236" s="25"/>
      <c r="R3236" s="25"/>
      <c r="S3236" s="25"/>
      <c r="T3236" s="25"/>
    </row>
    <row r="3237" spans="1:20" ht="27" customHeight="1" x14ac:dyDescent="0.2">
      <c r="A3237" s="29" t="s">
        <v>9017</v>
      </c>
      <c r="B3237" s="30" t="s">
        <v>40</v>
      </c>
      <c r="C3237" s="30" t="s">
        <v>110</v>
      </c>
      <c r="D3237" s="30" t="s">
        <v>8780</v>
      </c>
      <c r="E3237" s="30" t="s">
        <v>9003</v>
      </c>
      <c r="F3237" s="30">
        <f t="shared" si="60"/>
        <v>5</v>
      </c>
      <c r="G3237" s="30" t="str">
        <f t="shared" si="61"/>
        <v>03/15/202605:41:04</v>
      </c>
      <c r="H3237" s="30" t="s">
        <v>8780</v>
      </c>
      <c r="I3237" s="31">
        <v>46096</v>
      </c>
      <c r="J3237" s="31" t="str">
        <f t="shared" si="62"/>
        <v>WE</v>
      </c>
      <c r="K3237" s="30" t="s">
        <v>9018</v>
      </c>
      <c r="L3237" s="30">
        <f t="shared" si="63"/>
        <v>5</v>
      </c>
      <c r="M3237" s="30" t="s">
        <v>213</v>
      </c>
      <c r="N3237" s="32">
        <f t="shared" si="64"/>
        <v>1.2199074074074057E-2</v>
      </c>
      <c r="O3237" s="33">
        <v>74018</v>
      </c>
      <c r="P3237" s="34">
        <f>VLOOKUP(O3237,'CPT to wRVU'!$A$1:$C$9660,3,FALSE)</f>
        <v>0.18</v>
      </c>
      <c r="Q3237" s="28"/>
      <c r="R3237" s="28"/>
      <c r="S3237" s="28"/>
      <c r="T3237" s="28"/>
    </row>
    <row r="3238" spans="1:20" ht="27" customHeight="1" x14ac:dyDescent="0.2">
      <c r="A3238" s="35" t="s">
        <v>9019</v>
      </c>
      <c r="B3238" s="36" t="s">
        <v>40</v>
      </c>
      <c r="C3238" s="36" t="s">
        <v>61</v>
      </c>
      <c r="D3238" s="36" t="s">
        <v>8780</v>
      </c>
      <c r="E3238" s="36" t="s">
        <v>9020</v>
      </c>
      <c r="F3238" s="36">
        <f t="shared" si="60"/>
        <v>5</v>
      </c>
      <c r="G3238" s="36" t="str">
        <f t="shared" si="61"/>
        <v>03/15/202605:41:34</v>
      </c>
      <c r="H3238" s="36" t="s">
        <v>8780</v>
      </c>
      <c r="I3238" s="37">
        <v>46096</v>
      </c>
      <c r="J3238" s="37" t="str">
        <f t="shared" si="62"/>
        <v>WE</v>
      </c>
      <c r="K3238" s="36" t="s">
        <v>9021</v>
      </c>
      <c r="L3238" s="36">
        <f t="shared" si="63"/>
        <v>5</v>
      </c>
      <c r="M3238" s="36" t="s">
        <v>213</v>
      </c>
      <c r="N3238" s="38">
        <f t="shared" si="64"/>
        <v>9.201388888888884E-3</v>
      </c>
      <c r="O3238" s="39">
        <v>71045</v>
      </c>
      <c r="P3238" s="40">
        <f>VLOOKUP(O3238,'CPT to wRVU'!$A$1:$C$9660,3,FALSE)</f>
        <v>0.18</v>
      </c>
      <c r="Q3238" s="25"/>
      <c r="R3238" s="25"/>
      <c r="S3238" s="25"/>
      <c r="T3238" s="25"/>
    </row>
    <row r="3239" spans="1:20" ht="27" customHeight="1" x14ac:dyDescent="0.2">
      <c r="A3239" s="29" t="s">
        <v>9022</v>
      </c>
      <c r="B3239" s="30" t="s">
        <v>40</v>
      </c>
      <c r="C3239" s="30" t="s">
        <v>61</v>
      </c>
      <c r="D3239" s="30" t="s">
        <v>8780</v>
      </c>
      <c r="E3239" s="30" t="s">
        <v>9023</v>
      </c>
      <c r="F3239" s="30">
        <f t="shared" si="60"/>
        <v>5</v>
      </c>
      <c r="G3239" s="30" t="str">
        <f t="shared" si="61"/>
        <v>03/15/202605:43:14</v>
      </c>
      <c r="H3239" s="30" t="s">
        <v>8780</v>
      </c>
      <c r="I3239" s="31">
        <v>46096</v>
      </c>
      <c r="J3239" s="31" t="str">
        <f t="shared" si="62"/>
        <v>WE</v>
      </c>
      <c r="K3239" s="30" t="s">
        <v>9024</v>
      </c>
      <c r="L3239" s="30">
        <f t="shared" si="63"/>
        <v>5</v>
      </c>
      <c r="M3239" s="30" t="s">
        <v>213</v>
      </c>
      <c r="N3239" s="32">
        <f t="shared" si="64"/>
        <v>1.5636574074074067E-2</v>
      </c>
      <c r="O3239" s="33">
        <v>71045</v>
      </c>
      <c r="P3239" s="34">
        <f>VLOOKUP(O3239,'CPT to wRVU'!$A$1:$C$9660,3,FALSE)</f>
        <v>0.18</v>
      </c>
      <c r="Q3239" s="28"/>
      <c r="R3239" s="28"/>
      <c r="S3239" s="28"/>
      <c r="T3239" s="28"/>
    </row>
    <row r="3240" spans="1:20" ht="27" customHeight="1" x14ac:dyDescent="0.2">
      <c r="A3240" s="35" t="s">
        <v>9025</v>
      </c>
      <c r="B3240" s="36" t="s">
        <v>40</v>
      </c>
      <c r="C3240" s="36" t="s">
        <v>61</v>
      </c>
      <c r="D3240" s="36" t="s">
        <v>8780</v>
      </c>
      <c r="E3240" s="36" t="s">
        <v>9026</v>
      </c>
      <c r="F3240" s="36">
        <f t="shared" si="60"/>
        <v>5</v>
      </c>
      <c r="G3240" s="36" t="str">
        <f t="shared" si="61"/>
        <v>03/15/202605:44:16</v>
      </c>
      <c r="H3240" s="36" t="s">
        <v>8780</v>
      </c>
      <c r="I3240" s="37">
        <v>46096</v>
      </c>
      <c r="J3240" s="37" t="str">
        <f t="shared" si="62"/>
        <v>WE</v>
      </c>
      <c r="K3240" s="36" t="s">
        <v>9027</v>
      </c>
      <c r="L3240" s="36">
        <f t="shared" si="63"/>
        <v>5</v>
      </c>
      <c r="M3240" s="36" t="s">
        <v>213</v>
      </c>
      <c r="N3240" s="38">
        <f t="shared" si="64"/>
        <v>1.6956018518518523E-2</v>
      </c>
      <c r="O3240" s="39">
        <v>71045</v>
      </c>
      <c r="P3240" s="40">
        <f>VLOOKUP(O3240,'CPT to wRVU'!$A$1:$C$9660,3,FALSE)</f>
        <v>0.18</v>
      </c>
      <c r="Q3240" s="25"/>
      <c r="R3240" s="25"/>
      <c r="S3240" s="25"/>
      <c r="T3240" s="25"/>
    </row>
    <row r="3241" spans="1:20" ht="37.5" customHeight="1" x14ac:dyDescent="0.2">
      <c r="A3241" s="29" t="s">
        <v>9028</v>
      </c>
      <c r="B3241" s="30" t="s">
        <v>40</v>
      </c>
      <c r="C3241" s="30" t="s">
        <v>61</v>
      </c>
      <c r="D3241" s="30" t="s">
        <v>8780</v>
      </c>
      <c r="E3241" s="30" t="s">
        <v>9029</v>
      </c>
      <c r="F3241" s="30">
        <f t="shared" si="60"/>
        <v>5</v>
      </c>
      <c r="G3241" s="30" t="str">
        <f t="shared" si="61"/>
        <v>03/15/202605:44:59</v>
      </c>
      <c r="H3241" s="30" t="s">
        <v>8780</v>
      </c>
      <c r="I3241" s="31">
        <v>46096</v>
      </c>
      <c r="J3241" s="31" t="str">
        <f t="shared" si="62"/>
        <v>WE</v>
      </c>
      <c r="K3241" s="30" t="s">
        <v>9030</v>
      </c>
      <c r="L3241" s="30">
        <f t="shared" si="63"/>
        <v>5</v>
      </c>
      <c r="M3241" s="30" t="s">
        <v>213</v>
      </c>
      <c r="N3241" s="32">
        <f t="shared" si="64"/>
        <v>4.5833333333333282E-3</v>
      </c>
      <c r="O3241" s="33">
        <v>71045</v>
      </c>
      <c r="P3241" s="34">
        <f>VLOOKUP(O3241,'CPT to wRVU'!$A$1:$C$9660,3,FALSE)</f>
        <v>0.18</v>
      </c>
      <c r="Q3241" s="28"/>
      <c r="R3241" s="28"/>
      <c r="S3241" s="28"/>
      <c r="T3241" s="28"/>
    </row>
    <row r="3242" spans="1:20" ht="27" customHeight="1" x14ac:dyDescent="0.2">
      <c r="A3242" s="35" t="s">
        <v>9031</v>
      </c>
      <c r="B3242" s="36" t="s">
        <v>40</v>
      </c>
      <c r="C3242" s="36" t="s">
        <v>61</v>
      </c>
      <c r="D3242" s="36" t="s">
        <v>8780</v>
      </c>
      <c r="E3242" s="36" t="s">
        <v>9032</v>
      </c>
      <c r="F3242" s="36">
        <f t="shared" si="60"/>
        <v>5</v>
      </c>
      <c r="G3242" s="36" t="str">
        <f t="shared" si="61"/>
        <v>03/15/202605:45:43</v>
      </c>
      <c r="H3242" s="36" t="s">
        <v>8780</v>
      </c>
      <c r="I3242" s="37">
        <v>46096</v>
      </c>
      <c r="J3242" s="37" t="str">
        <f t="shared" si="62"/>
        <v>WE</v>
      </c>
      <c r="K3242" s="36" t="s">
        <v>9033</v>
      </c>
      <c r="L3242" s="36">
        <f t="shared" si="63"/>
        <v>5</v>
      </c>
      <c r="M3242" s="36" t="s">
        <v>213</v>
      </c>
      <c r="N3242" s="38">
        <f t="shared" si="64"/>
        <v>1.3460648148148152E-2</v>
      </c>
      <c r="O3242" s="39">
        <v>71045</v>
      </c>
      <c r="P3242" s="40">
        <f>VLOOKUP(O3242,'CPT to wRVU'!$A$1:$C$9660,3,FALSE)</f>
        <v>0.18</v>
      </c>
      <c r="Q3242" s="25"/>
      <c r="R3242" s="25"/>
      <c r="S3242" s="25"/>
      <c r="T3242" s="25"/>
    </row>
    <row r="3243" spans="1:20" ht="16.5" customHeight="1" x14ac:dyDescent="0.2">
      <c r="A3243" s="29" t="s">
        <v>9034</v>
      </c>
      <c r="B3243" s="30" t="s">
        <v>40</v>
      </c>
      <c r="C3243" s="30" t="s">
        <v>61</v>
      </c>
      <c r="D3243" s="30" t="s">
        <v>8780</v>
      </c>
      <c r="E3243" s="30" t="s">
        <v>8347</v>
      </c>
      <c r="F3243" s="30">
        <f t="shared" si="60"/>
        <v>5</v>
      </c>
      <c r="G3243" s="30" t="str">
        <f t="shared" si="61"/>
        <v>03/15/202605:46:23</v>
      </c>
      <c r="H3243" s="30" t="s">
        <v>8780</v>
      </c>
      <c r="I3243" s="31">
        <v>46096</v>
      </c>
      <c r="J3243" s="31" t="str">
        <f t="shared" si="62"/>
        <v>WE</v>
      </c>
      <c r="K3243" s="30" t="s">
        <v>9035</v>
      </c>
      <c r="L3243" s="30">
        <f t="shared" si="63"/>
        <v>5</v>
      </c>
      <c r="M3243" s="30" t="s">
        <v>213</v>
      </c>
      <c r="N3243" s="32">
        <f t="shared" si="64"/>
        <v>5.2546296296296369E-3</v>
      </c>
      <c r="O3243" s="33">
        <v>71045</v>
      </c>
      <c r="P3243" s="34">
        <f>VLOOKUP(O3243,'CPT to wRVU'!$A$1:$C$9660,3,FALSE)</f>
        <v>0.18</v>
      </c>
      <c r="Q3243" s="28"/>
      <c r="R3243" s="28"/>
      <c r="S3243" s="28"/>
      <c r="T3243" s="28"/>
    </row>
    <row r="3244" spans="1:20" ht="27" customHeight="1" x14ac:dyDescent="0.2">
      <c r="A3244" s="35" t="s">
        <v>9036</v>
      </c>
      <c r="B3244" s="36" t="s">
        <v>163</v>
      </c>
      <c r="C3244" s="36" t="s">
        <v>222</v>
      </c>
      <c r="D3244" s="36" t="s">
        <v>8780</v>
      </c>
      <c r="E3244" s="36" t="s">
        <v>9037</v>
      </c>
      <c r="F3244" s="36">
        <f t="shared" si="60"/>
        <v>5</v>
      </c>
      <c r="G3244" s="36" t="str">
        <f t="shared" si="61"/>
        <v>03/15/202606:21:50</v>
      </c>
      <c r="H3244" s="36" t="s">
        <v>8780</v>
      </c>
      <c r="I3244" s="37">
        <v>46096</v>
      </c>
      <c r="J3244" s="37" t="str">
        <f t="shared" si="62"/>
        <v>WE</v>
      </c>
      <c r="K3244" s="36" t="s">
        <v>9038</v>
      </c>
      <c r="L3244" s="36">
        <f t="shared" si="63"/>
        <v>6</v>
      </c>
      <c r="M3244" s="36" t="s">
        <v>213</v>
      </c>
      <c r="N3244" s="38">
        <f t="shared" si="64"/>
        <v>4.2546296296296304E-2</v>
      </c>
      <c r="O3244" s="39">
        <v>70551</v>
      </c>
      <c r="P3244" s="40">
        <f>VLOOKUP(O3244,'CPT to wRVU'!$A$1:$C$9660,3,FALSE)</f>
        <v>1.48</v>
      </c>
      <c r="Q3244" s="25"/>
      <c r="R3244" s="25">
        <f>SUM(P3244:P3258)</f>
        <v>9.8400000000000016</v>
      </c>
      <c r="S3244" s="26">
        <f>(R3244*65)-550</f>
        <v>89.600000000000136</v>
      </c>
      <c r="T3244" s="25"/>
    </row>
    <row r="3245" spans="1:20" ht="27" customHeight="1" x14ac:dyDescent="0.2">
      <c r="A3245" s="29" t="s">
        <v>9039</v>
      </c>
      <c r="B3245" s="30" t="s">
        <v>40</v>
      </c>
      <c r="C3245" s="30" t="s">
        <v>9040</v>
      </c>
      <c r="D3245" s="30" t="s">
        <v>8780</v>
      </c>
      <c r="E3245" s="30" t="s">
        <v>9041</v>
      </c>
      <c r="F3245" s="30">
        <f t="shared" si="60"/>
        <v>4</v>
      </c>
      <c r="G3245" s="30" t="str">
        <f t="shared" si="61"/>
        <v>03/15/202606:24:34</v>
      </c>
      <c r="H3245" s="30" t="s">
        <v>8780</v>
      </c>
      <c r="I3245" s="31">
        <v>46096</v>
      </c>
      <c r="J3245" s="31" t="str">
        <f t="shared" si="62"/>
        <v>WE</v>
      </c>
      <c r="K3245" s="30" t="s">
        <v>9042</v>
      </c>
      <c r="L3245" s="30">
        <f t="shared" si="63"/>
        <v>6</v>
      </c>
      <c r="M3245" s="30" t="s">
        <v>213</v>
      </c>
      <c r="N3245" s="32">
        <f t="shared" si="64"/>
        <v>9.657407407407409E-2</v>
      </c>
      <c r="O3245" s="33">
        <v>73600</v>
      </c>
      <c r="P3245" s="34">
        <f>VLOOKUP(O3245,'CPT to wRVU'!$A$1:$C$9660,3,FALSE)</f>
        <v>0.16</v>
      </c>
      <c r="Q3245" s="28"/>
      <c r="R3245" s="28"/>
      <c r="S3245" s="28"/>
      <c r="T3245" s="28"/>
    </row>
    <row r="3246" spans="1:20" ht="27" customHeight="1" x14ac:dyDescent="0.2">
      <c r="A3246" s="35" t="s">
        <v>9043</v>
      </c>
      <c r="B3246" s="36" t="s">
        <v>21</v>
      </c>
      <c r="C3246" s="36" t="s">
        <v>28</v>
      </c>
      <c r="D3246" s="36" t="s">
        <v>8780</v>
      </c>
      <c r="E3246" s="36" t="s">
        <v>9044</v>
      </c>
      <c r="F3246" s="36">
        <f t="shared" si="60"/>
        <v>5</v>
      </c>
      <c r="G3246" s="36" t="str">
        <f t="shared" si="61"/>
        <v>03/15/202606:27:21</v>
      </c>
      <c r="H3246" s="36" t="s">
        <v>8780</v>
      </c>
      <c r="I3246" s="37">
        <v>46096</v>
      </c>
      <c r="J3246" s="37" t="str">
        <f t="shared" si="62"/>
        <v>WE</v>
      </c>
      <c r="K3246" s="36" t="s">
        <v>9045</v>
      </c>
      <c r="L3246" s="36">
        <f t="shared" si="63"/>
        <v>6</v>
      </c>
      <c r="M3246" s="36" t="s">
        <v>213</v>
      </c>
      <c r="N3246" s="38">
        <f t="shared" si="64"/>
        <v>2.3460648148148189E-2</v>
      </c>
      <c r="O3246" s="39">
        <v>70450</v>
      </c>
      <c r="P3246" s="40">
        <f>VLOOKUP(O3246,'CPT to wRVU'!$A$1:$C$9660,3,FALSE)</f>
        <v>0.85</v>
      </c>
      <c r="Q3246" s="25"/>
      <c r="R3246" s="25"/>
      <c r="S3246" s="25"/>
      <c r="T3246" s="25"/>
    </row>
    <row r="3247" spans="1:20" ht="16.5" customHeight="1" x14ac:dyDescent="0.2">
      <c r="A3247" s="29" t="s">
        <v>9046</v>
      </c>
      <c r="B3247" s="30" t="s">
        <v>21</v>
      </c>
      <c r="C3247" s="30" t="s">
        <v>32</v>
      </c>
      <c r="D3247" s="30" t="s">
        <v>8780</v>
      </c>
      <c r="E3247" s="30" t="s">
        <v>9047</v>
      </c>
      <c r="F3247" s="30">
        <f t="shared" si="60"/>
        <v>5</v>
      </c>
      <c r="G3247" s="30" t="str">
        <f t="shared" si="61"/>
        <v>03/15/202606:30:42</v>
      </c>
      <c r="H3247" s="30" t="s">
        <v>8780</v>
      </c>
      <c r="I3247" s="31">
        <v>46096</v>
      </c>
      <c r="J3247" s="31" t="str">
        <f t="shared" si="62"/>
        <v>WE</v>
      </c>
      <c r="K3247" s="30" t="s">
        <v>9048</v>
      </c>
      <c r="L3247" s="30">
        <f t="shared" si="63"/>
        <v>6</v>
      </c>
      <c r="M3247" s="30" t="s">
        <v>213</v>
      </c>
      <c r="N3247" s="32">
        <f t="shared" si="64"/>
        <v>2.6377314814814812E-2</v>
      </c>
      <c r="O3247" s="33">
        <v>72125</v>
      </c>
      <c r="P3247" s="34">
        <f>VLOOKUP(O3247,'CPT to wRVU'!$A$1:$C$9660,3,FALSE)</f>
        <v>1</v>
      </c>
      <c r="Q3247" s="28"/>
      <c r="R3247" s="28"/>
      <c r="S3247" s="28"/>
      <c r="T3247" s="28"/>
    </row>
    <row r="3248" spans="1:20" ht="16.5" customHeight="1" x14ac:dyDescent="0.2">
      <c r="A3248" s="35" t="s">
        <v>9049</v>
      </c>
      <c r="B3248" s="36" t="s">
        <v>21</v>
      </c>
      <c r="C3248" s="36" t="s">
        <v>72</v>
      </c>
      <c r="D3248" s="36" t="s">
        <v>8780</v>
      </c>
      <c r="E3248" s="36" t="s">
        <v>9050</v>
      </c>
      <c r="F3248" s="36">
        <f t="shared" si="60"/>
        <v>6</v>
      </c>
      <c r="G3248" s="36" t="str">
        <f t="shared" si="61"/>
        <v>03/15/202606:40:09</v>
      </c>
      <c r="H3248" s="36" t="s">
        <v>8780</v>
      </c>
      <c r="I3248" s="37">
        <v>46096</v>
      </c>
      <c r="J3248" s="37" t="str">
        <f t="shared" si="62"/>
        <v>WE</v>
      </c>
      <c r="K3248" s="36" t="s">
        <v>9051</v>
      </c>
      <c r="L3248" s="36">
        <f t="shared" si="63"/>
        <v>6</v>
      </c>
      <c r="M3248" s="36" t="s">
        <v>213</v>
      </c>
      <c r="N3248" s="38">
        <f t="shared" si="64"/>
        <v>2.4756944444444429E-2</v>
      </c>
      <c r="O3248" s="39">
        <v>70498</v>
      </c>
      <c r="P3248" s="40">
        <f>VLOOKUP(O3248,'CPT to wRVU'!$A$1:$C$9660,3,FALSE)</f>
        <v>1.75</v>
      </c>
      <c r="Q3248" s="25"/>
      <c r="R3248" s="25"/>
      <c r="S3248" s="25"/>
      <c r="T3248" s="25"/>
    </row>
    <row r="3249" spans="1:20" ht="16.5" customHeight="1" x14ac:dyDescent="0.2">
      <c r="A3249" s="29" t="s">
        <v>9052</v>
      </c>
      <c r="B3249" s="30" t="s">
        <v>21</v>
      </c>
      <c r="C3249" s="30" t="s">
        <v>76</v>
      </c>
      <c r="D3249" s="30" t="s">
        <v>8780</v>
      </c>
      <c r="E3249" s="30" t="s">
        <v>9053</v>
      </c>
      <c r="F3249" s="30">
        <f t="shared" si="60"/>
        <v>6</v>
      </c>
      <c r="G3249" s="30" t="str">
        <f t="shared" si="61"/>
        <v>03/15/202606:40:09</v>
      </c>
      <c r="H3249" s="30" t="s">
        <v>8780</v>
      </c>
      <c r="I3249" s="31">
        <v>46096</v>
      </c>
      <c r="J3249" s="31" t="str">
        <f t="shared" si="62"/>
        <v>WE</v>
      </c>
      <c r="K3249" s="30" t="s">
        <v>9051</v>
      </c>
      <c r="L3249" s="30">
        <f t="shared" si="63"/>
        <v>6</v>
      </c>
      <c r="M3249" s="30" t="s">
        <v>213</v>
      </c>
      <c r="N3249" s="32">
        <f t="shared" si="64"/>
        <v>2.4166666666666614E-2</v>
      </c>
      <c r="O3249" s="33">
        <v>70496</v>
      </c>
      <c r="P3249" s="34">
        <f>VLOOKUP(O3249,'CPT to wRVU'!$A$1:$C$9660,3,FALSE)</f>
        <v>1.75</v>
      </c>
      <c r="Q3249" s="28"/>
      <c r="R3249" s="28"/>
      <c r="S3249" s="28"/>
      <c r="T3249" s="28"/>
    </row>
    <row r="3250" spans="1:20" ht="27" customHeight="1" x14ac:dyDescent="0.2">
      <c r="A3250" s="35" t="s">
        <v>9054</v>
      </c>
      <c r="B3250" s="36" t="s">
        <v>171</v>
      </c>
      <c r="C3250" s="36" t="s">
        <v>387</v>
      </c>
      <c r="D3250" s="36" t="s">
        <v>8780</v>
      </c>
      <c r="E3250" s="36" t="s">
        <v>9055</v>
      </c>
      <c r="F3250" s="36">
        <f t="shared" si="60"/>
        <v>6</v>
      </c>
      <c r="G3250" s="36" t="str">
        <f t="shared" si="61"/>
        <v>03/15/202606:42:32</v>
      </c>
      <c r="H3250" s="36" t="s">
        <v>8780</v>
      </c>
      <c r="I3250" s="37">
        <v>46096</v>
      </c>
      <c r="J3250" s="37" t="str">
        <f t="shared" si="62"/>
        <v>WE</v>
      </c>
      <c r="K3250" s="36" t="s">
        <v>6437</v>
      </c>
      <c r="L3250" s="36">
        <f t="shared" si="63"/>
        <v>6</v>
      </c>
      <c r="M3250" s="36" t="s">
        <v>213</v>
      </c>
      <c r="N3250" s="38">
        <f t="shared" si="64"/>
        <v>2.7037037037037026E-2</v>
      </c>
      <c r="O3250" s="39">
        <v>76856</v>
      </c>
      <c r="P3250" s="40">
        <f>VLOOKUP(O3250,'CPT to wRVU'!$A$1:$C$9660,3,FALSE)</f>
        <v>0.69</v>
      </c>
      <c r="Q3250" s="25"/>
      <c r="R3250" s="25"/>
      <c r="S3250" s="25"/>
      <c r="T3250" s="25"/>
    </row>
    <row r="3251" spans="1:20" ht="27" customHeight="1" x14ac:dyDescent="0.2">
      <c r="A3251" s="29" t="s">
        <v>9056</v>
      </c>
      <c r="B3251" s="30" t="s">
        <v>40</v>
      </c>
      <c r="C3251" s="30" t="s">
        <v>61</v>
      </c>
      <c r="D3251" s="30" t="s">
        <v>8780</v>
      </c>
      <c r="E3251" s="30" t="s">
        <v>9057</v>
      </c>
      <c r="F3251" s="30">
        <f t="shared" si="60"/>
        <v>5</v>
      </c>
      <c r="G3251" s="30" t="str">
        <f t="shared" si="61"/>
        <v>03/15/202606:43:44</v>
      </c>
      <c r="H3251" s="30" t="s">
        <v>8780</v>
      </c>
      <c r="I3251" s="31">
        <v>46096</v>
      </c>
      <c r="J3251" s="31" t="str">
        <f t="shared" si="62"/>
        <v>WE</v>
      </c>
      <c r="K3251" s="30" t="s">
        <v>5909</v>
      </c>
      <c r="L3251" s="30">
        <f t="shared" si="63"/>
        <v>6</v>
      </c>
      <c r="M3251" s="30" t="s">
        <v>213</v>
      </c>
      <c r="N3251" s="32">
        <f t="shared" si="64"/>
        <v>5.1261574074074084E-2</v>
      </c>
      <c r="O3251" s="33">
        <v>71045</v>
      </c>
      <c r="P3251" s="34">
        <f>VLOOKUP(O3251,'CPT to wRVU'!$A$1:$C$9660,3,FALSE)</f>
        <v>0.18</v>
      </c>
      <c r="Q3251" s="28"/>
      <c r="R3251" s="28"/>
      <c r="S3251" s="28"/>
      <c r="T3251" s="28"/>
    </row>
    <row r="3252" spans="1:20" ht="16.5" customHeight="1" x14ac:dyDescent="0.2">
      <c r="A3252" s="35" t="s">
        <v>9058</v>
      </c>
      <c r="B3252" s="36" t="s">
        <v>171</v>
      </c>
      <c r="C3252" s="36" t="s">
        <v>408</v>
      </c>
      <c r="D3252" s="36" t="s">
        <v>8780</v>
      </c>
      <c r="E3252" s="36" t="s">
        <v>9059</v>
      </c>
      <c r="F3252" s="36">
        <f t="shared" si="60"/>
        <v>5</v>
      </c>
      <c r="G3252" s="36" t="str">
        <f t="shared" si="61"/>
        <v>03/15/202606:45:30</v>
      </c>
      <c r="H3252" s="36" t="s">
        <v>8780</v>
      </c>
      <c r="I3252" s="37">
        <v>46096</v>
      </c>
      <c r="J3252" s="37" t="str">
        <f t="shared" si="62"/>
        <v>WE</v>
      </c>
      <c r="K3252" s="36" t="s">
        <v>9060</v>
      </c>
      <c r="L3252" s="36">
        <f t="shared" si="63"/>
        <v>6</v>
      </c>
      <c r="M3252" s="36" t="s">
        <v>213</v>
      </c>
      <c r="N3252" s="38">
        <f t="shared" si="64"/>
        <v>3.9733796296296309E-2</v>
      </c>
      <c r="O3252" s="39">
        <v>76770</v>
      </c>
      <c r="P3252" s="40">
        <f>VLOOKUP(O3252,'CPT to wRVU'!$A$1:$C$9660,3,FALSE)</f>
        <v>0.74</v>
      </c>
      <c r="Q3252" s="25"/>
      <c r="R3252" s="25"/>
      <c r="S3252" s="25"/>
      <c r="T3252" s="25"/>
    </row>
    <row r="3253" spans="1:20" ht="37.5" customHeight="1" x14ac:dyDescent="0.2">
      <c r="A3253" s="29" t="s">
        <v>9061</v>
      </c>
      <c r="B3253" s="30" t="s">
        <v>40</v>
      </c>
      <c r="C3253" s="30" t="s">
        <v>41</v>
      </c>
      <c r="D3253" s="30" t="s">
        <v>8780</v>
      </c>
      <c r="E3253" s="30" t="s">
        <v>9062</v>
      </c>
      <c r="F3253" s="30">
        <f t="shared" si="60"/>
        <v>5</v>
      </c>
      <c r="G3253" s="30" t="str">
        <f t="shared" si="61"/>
        <v>03/15/202606:46:19</v>
      </c>
      <c r="H3253" s="30" t="s">
        <v>8780</v>
      </c>
      <c r="I3253" s="31">
        <v>46096</v>
      </c>
      <c r="J3253" s="31" t="str">
        <f t="shared" si="62"/>
        <v>WE</v>
      </c>
      <c r="K3253" s="30" t="s">
        <v>9063</v>
      </c>
      <c r="L3253" s="30">
        <f t="shared" si="63"/>
        <v>6</v>
      </c>
      <c r="M3253" s="30" t="s">
        <v>213</v>
      </c>
      <c r="N3253" s="32">
        <f t="shared" si="64"/>
        <v>3.5856481481481489E-2</v>
      </c>
      <c r="O3253" s="33">
        <v>71046</v>
      </c>
      <c r="P3253" s="34">
        <f>VLOOKUP(O3253,'CPT to wRVU'!$A$1:$C$9660,3,FALSE)</f>
        <v>0.22</v>
      </c>
      <c r="Q3253" s="28"/>
      <c r="R3253" s="28"/>
      <c r="S3253" s="28"/>
      <c r="T3253" s="28"/>
    </row>
    <row r="3254" spans="1:20" ht="27" customHeight="1" x14ac:dyDescent="0.2">
      <c r="A3254" s="35" t="s">
        <v>9064</v>
      </c>
      <c r="B3254" s="36" t="s">
        <v>40</v>
      </c>
      <c r="C3254" s="36" t="s">
        <v>41</v>
      </c>
      <c r="D3254" s="36" t="s">
        <v>8780</v>
      </c>
      <c r="E3254" s="36" t="s">
        <v>9065</v>
      </c>
      <c r="F3254" s="36">
        <f t="shared" si="60"/>
        <v>5</v>
      </c>
      <c r="G3254" s="36" t="str">
        <f t="shared" si="61"/>
        <v>03/15/202606:47:24</v>
      </c>
      <c r="H3254" s="36" t="s">
        <v>8780</v>
      </c>
      <c r="I3254" s="37">
        <v>46096</v>
      </c>
      <c r="J3254" s="37" t="str">
        <f t="shared" si="62"/>
        <v>WE</v>
      </c>
      <c r="K3254" s="36" t="s">
        <v>9066</v>
      </c>
      <c r="L3254" s="36">
        <f t="shared" si="63"/>
        <v>6</v>
      </c>
      <c r="M3254" s="36" t="s">
        <v>213</v>
      </c>
      <c r="N3254" s="38">
        <f t="shared" si="64"/>
        <v>4.2268518518518511E-2</v>
      </c>
      <c r="O3254" s="39">
        <v>71046</v>
      </c>
      <c r="P3254" s="40">
        <f>VLOOKUP(O3254,'CPT to wRVU'!$A$1:$C$9660,3,FALSE)</f>
        <v>0.22</v>
      </c>
      <c r="Q3254" s="25"/>
      <c r="R3254" s="25"/>
      <c r="S3254" s="25"/>
      <c r="T3254" s="25"/>
    </row>
    <row r="3255" spans="1:20" ht="16.5" customHeight="1" x14ac:dyDescent="0.2">
      <c r="A3255" s="29" t="s">
        <v>9067</v>
      </c>
      <c r="B3255" s="30" t="s">
        <v>40</v>
      </c>
      <c r="C3255" s="30" t="s">
        <v>41</v>
      </c>
      <c r="D3255" s="30" t="s">
        <v>8780</v>
      </c>
      <c r="E3255" s="30" t="s">
        <v>9068</v>
      </c>
      <c r="F3255" s="30">
        <f t="shared" si="60"/>
        <v>6</v>
      </c>
      <c r="G3255" s="30" t="str">
        <f t="shared" si="61"/>
        <v>03/15/202606:48:09</v>
      </c>
      <c r="H3255" s="30" t="s">
        <v>8780</v>
      </c>
      <c r="I3255" s="31">
        <v>46096</v>
      </c>
      <c r="J3255" s="31" t="str">
        <f t="shared" si="62"/>
        <v>WE</v>
      </c>
      <c r="K3255" s="30" t="s">
        <v>9069</v>
      </c>
      <c r="L3255" s="30">
        <f t="shared" si="63"/>
        <v>6</v>
      </c>
      <c r="M3255" s="30" t="s">
        <v>213</v>
      </c>
      <c r="N3255" s="32">
        <f t="shared" si="64"/>
        <v>1.4120370370370727E-3</v>
      </c>
      <c r="O3255" s="33">
        <v>71046</v>
      </c>
      <c r="P3255" s="34">
        <f>VLOOKUP(O3255,'CPT to wRVU'!$A$1:$C$9660,3,FALSE)</f>
        <v>0.22</v>
      </c>
      <c r="Q3255" s="28"/>
      <c r="R3255" s="28"/>
      <c r="S3255" s="28"/>
      <c r="T3255" s="28"/>
    </row>
    <row r="3256" spans="1:20" ht="27" customHeight="1" x14ac:dyDescent="0.2">
      <c r="A3256" s="35" t="s">
        <v>9070</v>
      </c>
      <c r="B3256" s="36" t="s">
        <v>40</v>
      </c>
      <c r="C3256" s="36" t="s">
        <v>61</v>
      </c>
      <c r="D3256" s="36" t="s">
        <v>8780</v>
      </c>
      <c r="E3256" s="36" t="s">
        <v>9071</v>
      </c>
      <c r="F3256" s="36">
        <f t="shared" si="60"/>
        <v>5</v>
      </c>
      <c r="G3256" s="36" t="str">
        <f t="shared" si="61"/>
        <v>03/15/202606:49:01</v>
      </c>
      <c r="H3256" s="36" t="s">
        <v>8780</v>
      </c>
      <c r="I3256" s="37">
        <v>46096</v>
      </c>
      <c r="J3256" s="37" t="str">
        <f t="shared" si="62"/>
        <v>WE</v>
      </c>
      <c r="K3256" s="36" t="s">
        <v>9072</v>
      </c>
      <c r="L3256" s="36">
        <f t="shared" si="63"/>
        <v>6</v>
      </c>
      <c r="M3256" s="36" t="s">
        <v>213</v>
      </c>
      <c r="N3256" s="38">
        <f t="shared" si="64"/>
        <v>4.2407407407407421E-2</v>
      </c>
      <c r="O3256" s="39">
        <v>71045</v>
      </c>
      <c r="P3256" s="40">
        <f>VLOOKUP(O3256,'CPT to wRVU'!$A$1:$C$9660,3,FALSE)</f>
        <v>0.18</v>
      </c>
      <c r="Q3256" s="25"/>
      <c r="R3256" s="25"/>
      <c r="S3256" s="25"/>
      <c r="T3256" s="25"/>
    </row>
    <row r="3257" spans="1:20" ht="27" customHeight="1" x14ac:dyDescent="0.2">
      <c r="A3257" s="29" t="s">
        <v>9073</v>
      </c>
      <c r="B3257" s="30" t="s">
        <v>40</v>
      </c>
      <c r="C3257" s="30" t="s">
        <v>41</v>
      </c>
      <c r="D3257" s="30" t="s">
        <v>8780</v>
      </c>
      <c r="E3257" s="30" t="s">
        <v>9074</v>
      </c>
      <c r="F3257" s="30">
        <f t="shared" si="60"/>
        <v>5</v>
      </c>
      <c r="G3257" s="30" t="str">
        <f t="shared" si="61"/>
        <v>03/15/202606:49:58</v>
      </c>
      <c r="H3257" s="30" t="s">
        <v>8780</v>
      </c>
      <c r="I3257" s="31">
        <v>46096</v>
      </c>
      <c r="J3257" s="31" t="str">
        <f t="shared" si="62"/>
        <v>WE</v>
      </c>
      <c r="K3257" s="30" t="s">
        <v>9075</v>
      </c>
      <c r="L3257" s="30">
        <f t="shared" si="63"/>
        <v>6</v>
      </c>
      <c r="M3257" s="30" t="s">
        <v>213</v>
      </c>
      <c r="N3257" s="32">
        <f t="shared" si="64"/>
        <v>7.3159722222222223E-2</v>
      </c>
      <c r="O3257" s="33">
        <v>71046</v>
      </c>
      <c r="P3257" s="34">
        <f>VLOOKUP(O3257,'CPT to wRVU'!$A$1:$C$9660,3,FALSE)</f>
        <v>0.22</v>
      </c>
      <c r="Q3257" s="28"/>
      <c r="R3257" s="28"/>
      <c r="S3257" s="28"/>
      <c r="T3257" s="28"/>
    </row>
    <row r="3258" spans="1:20" ht="37.5" customHeight="1" x14ac:dyDescent="0.2">
      <c r="A3258" s="35" t="s">
        <v>9076</v>
      </c>
      <c r="B3258" s="36" t="s">
        <v>40</v>
      </c>
      <c r="C3258" s="36" t="s">
        <v>61</v>
      </c>
      <c r="D3258" s="36" t="s">
        <v>8780</v>
      </c>
      <c r="E3258" s="36" t="s">
        <v>9077</v>
      </c>
      <c r="F3258" s="36">
        <f t="shared" si="60"/>
        <v>5</v>
      </c>
      <c r="G3258" s="36" t="str">
        <f t="shared" si="61"/>
        <v>03/15/202606:51:56</v>
      </c>
      <c r="H3258" s="36" t="s">
        <v>8780</v>
      </c>
      <c r="I3258" s="37">
        <v>46096</v>
      </c>
      <c r="J3258" s="37" t="str">
        <f t="shared" si="62"/>
        <v>WE</v>
      </c>
      <c r="K3258" s="36" t="s">
        <v>9078</v>
      </c>
      <c r="L3258" s="36">
        <f t="shared" si="63"/>
        <v>6</v>
      </c>
      <c r="M3258" s="36" t="s">
        <v>213</v>
      </c>
      <c r="N3258" s="38">
        <f t="shared" si="64"/>
        <v>5.0567129629629642E-2</v>
      </c>
      <c r="O3258" s="39">
        <v>71045</v>
      </c>
      <c r="P3258" s="40">
        <f>VLOOKUP(O3258,'CPT to wRVU'!$A$1:$C$9660,3,FALSE)</f>
        <v>0.18</v>
      </c>
      <c r="Q3258" s="25"/>
      <c r="R3258" s="25"/>
      <c r="S3258" s="25"/>
      <c r="T3258" s="25"/>
    </row>
    <row r="3259" spans="1:20" ht="27" customHeight="1" x14ac:dyDescent="0.2">
      <c r="A3259" s="29" t="s">
        <v>9079</v>
      </c>
      <c r="B3259" s="30" t="s">
        <v>171</v>
      </c>
      <c r="C3259" s="30" t="s">
        <v>660</v>
      </c>
      <c r="D3259" s="30" t="s">
        <v>8780</v>
      </c>
      <c r="E3259" s="30" t="s">
        <v>9080</v>
      </c>
      <c r="F3259" s="30">
        <f t="shared" si="60"/>
        <v>7</v>
      </c>
      <c r="G3259" s="30" t="str">
        <f t="shared" si="61"/>
        <v>03/15/202607:17:32</v>
      </c>
      <c r="H3259" s="30" t="s">
        <v>8780</v>
      </c>
      <c r="I3259" s="31">
        <v>46096</v>
      </c>
      <c r="J3259" s="31" t="str">
        <f t="shared" si="62"/>
        <v>WE</v>
      </c>
      <c r="K3259" s="30" t="s">
        <v>9081</v>
      </c>
      <c r="L3259" s="30">
        <f t="shared" si="63"/>
        <v>7</v>
      </c>
      <c r="M3259" s="30" t="s">
        <v>213</v>
      </c>
      <c r="N3259" s="32">
        <f t="shared" si="64"/>
        <v>2.6736111111111405E-3</v>
      </c>
      <c r="O3259" s="33">
        <v>93971</v>
      </c>
      <c r="P3259" s="34">
        <f>VLOOKUP(O3259,'CPT to wRVU'!$A$1:$C$9660,3,FALSE)</f>
        <v>0.45</v>
      </c>
      <c r="Q3259" s="28"/>
      <c r="R3259" s="28">
        <f>SUM(P3259:P3271)</f>
        <v>5.73</v>
      </c>
      <c r="S3259" s="28"/>
      <c r="T3259" s="28"/>
    </row>
    <row r="3260" spans="1:20" ht="27" customHeight="1" x14ac:dyDescent="0.2">
      <c r="A3260" s="35" t="s">
        <v>9082</v>
      </c>
      <c r="B3260" s="36" t="s">
        <v>40</v>
      </c>
      <c r="C3260" s="36" t="s">
        <v>41</v>
      </c>
      <c r="D3260" s="36" t="s">
        <v>8780</v>
      </c>
      <c r="E3260" s="36" t="s">
        <v>9083</v>
      </c>
      <c r="F3260" s="36">
        <f t="shared" si="60"/>
        <v>7</v>
      </c>
      <c r="G3260" s="36" t="str">
        <f t="shared" si="61"/>
        <v>03/15/202607:19:16</v>
      </c>
      <c r="H3260" s="36" t="s">
        <v>8780</v>
      </c>
      <c r="I3260" s="37">
        <v>46096</v>
      </c>
      <c r="J3260" s="37" t="str">
        <f t="shared" si="62"/>
        <v>WE</v>
      </c>
      <c r="K3260" s="36" t="s">
        <v>9084</v>
      </c>
      <c r="L3260" s="36">
        <f t="shared" si="63"/>
        <v>7</v>
      </c>
      <c r="M3260" s="36" t="s">
        <v>213</v>
      </c>
      <c r="N3260" s="38">
        <f t="shared" si="64"/>
        <v>5.7407407407407685E-3</v>
      </c>
      <c r="O3260" s="39">
        <v>71046</v>
      </c>
      <c r="P3260" s="40">
        <f>VLOOKUP(O3260,'CPT to wRVU'!$A$1:$C$9660,3,FALSE)</f>
        <v>0.22</v>
      </c>
      <c r="Q3260" s="25"/>
      <c r="R3260" s="25"/>
      <c r="S3260" s="25"/>
      <c r="T3260" s="25"/>
    </row>
    <row r="3261" spans="1:20" ht="16.5" customHeight="1" x14ac:dyDescent="0.2">
      <c r="A3261" s="29" t="s">
        <v>9085</v>
      </c>
      <c r="B3261" s="30" t="s">
        <v>40</v>
      </c>
      <c r="C3261" s="30" t="s">
        <v>627</v>
      </c>
      <c r="D3261" s="30" t="s">
        <v>8780</v>
      </c>
      <c r="E3261" s="30" t="s">
        <v>9086</v>
      </c>
      <c r="F3261" s="30">
        <f t="shared" si="60"/>
        <v>7</v>
      </c>
      <c r="G3261" s="30" t="str">
        <f t="shared" si="61"/>
        <v>03/15/202607:21:08</v>
      </c>
      <c r="H3261" s="30" t="s">
        <v>8780</v>
      </c>
      <c r="I3261" s="31">
        <v>46096</v>
      </c>
      <c r="J3261" s="31" t="str">
        <f t="shared" si="62"/>
        <v>WE</v>
      </c>
      <c r="K3261" s="30" t="s">
        <v>9087</v>
      </c>
      <c r="L3261" s="30">
        <f t="shared" si="63"/>
        <v>7</v>
      </c>
      <c r="M3261" s="30" t="s">
        <v>213</v>
      </c>
      <c r="N3261" s="32">
        <f t="shared" si="64"/>
        <v>6.8287037037036979E-3</v>
      </c>
      <c r="O3261" s="33">
        <v>73030</v>
      </c>
      <c r="P3261" s="34">
        <f>VLOOKUP(O3261,'CPT to wRVU'!$A$1:$C$9660,3,FALSE)</f>
        <v>0.18</v>
      </c>
      <c r="Q3261" s="28"/>
      <c r="R3261" s="28"/>
      <c r="S3261" s="28"/>
      <c r="T3261" s="28"/>
    </row>
    <row r="3262" spans="1:20" ht="27" customHeight="1" x14ac:dyDescent="0.2">
      <c r="A3262" s="35" t="s">
        <v>9088</v>
      </c>
      <c r="B3262" s="36" t="s">
        <v>40</v>
      </c>
      <c r="C3262" s="36" t="s">
        <v>41</v>
      </c>
      <c r="D3262" s="36" t="s">
        <v>8780</v>
      </c>
      <c r="E3262" s="36" t="s">
        <v>6398</v>
      </c>
      <c r="F3262" s="36">
        <f t="shared" si="60"/>
        <v>6</v>
      </c>
      <c r="G3262" s="36" t="str">
        <f t="shared" si="61"/>
        <v>03/15/202607:22:39</v>
      </c>
      <c r="H3262" s="36" t="s">
        <v>8780</v>
      </c>
      <c r="I3262" s="37">
        <v>46096</v>
      </c>
      <c r="J3262" s="37" t="str">
        <f t="shared" si="62"/>
        <v>WE</v>
      </c>
      <c r="K3262" s="36" t="s">
        <v>9089</v>
      </c>
      <c r="L3262" s="36">
        <f t="shared" si="63"/>
        <v>7</v>
      </c>
      <c r="M3262" s="36" t="s">
        <v>213</v>
      </c>
      <c r="N3262" s="38">
        <f t="shared" si="64"/>
        <v>1.6840277777777746E-2</v>
      </c>
      <c r="O3262" s="39">
        <v>71046</v>
      </c>
      <c r="P3262" s="40">
        <f>VLOOKUP(O3262,'CPT to wRVU'!$A$1:$C$9660,3,FALSE)</f>
        <v>0.22</v>
      </c>
      <c r="Q3262" s="25"/>
      <c r="R3262" s="25"/>
      <c r="S3262" s="25"/>
      <c r="T3262" s="25"/>
    </row>
    <row r="3263" spans="1:20" ht="27" customHeight="1" x14ac:dyDescent="0.2">
      <c r="A3263" s="29" t="s">
        <v>9090</v>
      </c>
      <c r="B3263" s="30" t="s">
        <v>40</v>
      </c>
      <c r="C3263" s="30" t="s">
        <v>9091</v>
      </c>
      <c r="D3263" s="30" t="s">
        <v>8780</v>
      </c>
      <c r="E3263" s="30" t="s">
        <v>9092</v>
      </c>
      <c r="F3263" s="30">
        <f t="shared" si="60"/>
        <v>5</v>
      </c>
      <c r="G3263" s="30" t="str">
        <f t="shared" si="61"/>
        <v>03/15/202607:26:04</v>
      </c>
      <c r="H3263" s="30" t="s">
        <v>8780</v>
      </c>
      <c r="I3263" s="31">
        <v>46096</v>
      </c>
      <c r="J3263" s="31" t="str">
        <f t="shared" si="62"/>
        <v>WE</v>
      </c>
      <c r="K3263" s="30" t="s">
        <v>9093</v>
      </c>
      <c r="L3263" s="30">
        <f t="shared" si="63"/>
        <v>7</v>
      </c>
      <c r="M3263" s="30" t="s">
        <v>213</v>
      </c>
      <c r="N3263" s="32">
        <f t="shared" si="64"/>
        <v>8.5277777777777758E-2</v>
      </c>
      <c r="O3263" s="33">
        <v>73620</v>
      </c>
      <c r="P3263" s="34">
        <f>VLOOKUP(O3263,'CPT to wRVU'!$A$1:$C$9660,3,FALSE)</f>
        <v>0.16</v>
      </c>
      <c r="Q3263" s="28"/>
      <c r="R3263" s="28"/>
      <c r="S3263" s="28"/>
      <c r="T3263" s="28"/>
    </row>
    <row r="3264" spans="1:20" ht="16.5" customHeight="1" x14ac:dyDescent="0.2">
      <c r="A3264" s="35" t="s">
        <v>9094</v>
      </c>
      <c r="B3264" s="36" t="s">
        <v>171</v>
      </c>
      <c r="C3264" s="36" t="s">
        <v>404</v>
      </c>
      <c r="D3264" s="36" t="s">
        <v>8780</v>
      </c>
      <c r="E3264" s="36" t="s">
        <v>9095</v>
      </c>
      <c r="F3264" s="36">
        <f t="shared" si="60"/>
        <v>7</v>
      </c>
      <c r="G3264" s="36" t="str">
        <f t="shared" si="61"/>
        <v>03/15/202607:27:25</v>
      </c>
      <c r="H3264" s="36" t="s">
        <v>8780</v>
      </c>
      <c r="I3264" s="37">
        <v>46096</v>
      </c>
      <c r="J3264" s="37" t="str">
        <f t="shared" si="62"/>
        <v>WE</v>
      </c>
      <c r="K3264" s="36" t="s">
        <v>9096</v>
      </c>
      <c r="L3264" s="36">
        <f t="shared" si="63"/>
        <v>7</v>
      </c>
      <c r="M3264" s="36" t="s">
        <v>213</v>
      </c>
      <c r="N3264" s="38">
        <f t="shared" si="64"/>
        <v>9.3518518518518889E-3</v>
      </c>
      <c r="O3264" s="39">
        <v>93880</v>
      </c>
      <c r="P3264" s="40">
        <f>VLOOKUP(O3264,'CPT to wRVU'!$A$1:$C$9660,3,FALSE)</f>
        <v>0.8</v>
      </c>
      <c r="Q3264" s="25"/>
      <c r="R3264" s="25"/>
      <c r="S3264" s="25"/>
      <c r="T3264" s="25"/>
    </row>
    <row r="3265" spans="1:20" ht="16.5" customHeight="1" x14ac:dyDescent="0.2">
      <c r="A3265" s="29" t="s">
        <v>9097</v>
      </c>
      <c r="B3265" s="30" t="s">
        <v>40</v>
      </c>
      <c r="C3265" s="30" t="s">
        <v>4170</v>
      </c>
      <c r="D3265" s="30" t="s">
        <v>8780</v>
      </c>
      <c r="E3265" s="30" t="s">
        <v>9098</v>
      </c>
      <c r="F3265" s="30">
        <f t="shared" si="60"/>
        <v>5</v>
      </c>
      <c r="G3265" s="30" t="str">
        <f t="shared" si="61"/>
        <v>03/15/202607:30:30</v>
      </c>
      <c r="H3265" s="30" t="s">
        <v>8780</v>
      </c>
      <c r="I3265" s="31">
        <v>46096</v>
      </c>
      <c r="J3265" s="31" t="str">
        <f t="shared" si="62"/>
        <v>WE</v>
      </c>
      <c r="K3265" s="30" t="s">
        <v>9099</v>
      </c>
      <c r="L3265" s="30">
        <f t="shared" si="63"/>
        <v>7</v>
      </c>
      <c r="M3265" s="30" t="s">
        <v>213</v>
      </c>
      <c r="N3265" s="32">
        <f t="shared" si="64"/>
        <v>8.4606481481481477E-2</v>
      </c>
      <c r="O3265" s="33">
        <v>71100</v>
      </c>
      <c r="P3265" s="34">
        <f>VLOOKUP(O3265,'CPT to wRVU'!$A$1:$C$9660,3,FALSE)</f>
        <v>0.22</v>
      </c>
      <c r="Q3265" s="28"/>
      <c r="R3265" s="28"/>
      <c r="S3265" s="28"/>
      <c r="T3265" s="28"/>
    </row>
    <row r="3266" spans="1:20" ht="16.5" customHeight="1" x14ac:dyDescent="0.2">
      <c r="A3266" s="35" t="s">
        <v>9100</v>
      </c>
      <c r="B3266" s="36" t="s">
        <v>40</v>
      </c>
      <c r="C3266" s="36" t="s">
        <v>110</v>
      </c>
      <c r="D3266" s="36" t="s">
        <v>8780</v>
      </c>
      <c r="E3266" s="36" t="s">
        <v>1362</v>
      </c>
      <c r="F3266" s="36">
        <f t="shared" si="60"/>
        <v>4</v>
      </c>
      <c r="G3266" s="36" t="str">
        <f t="shared" si="61"/>
        <v>03/15/202607:31:57</v>
      </c>
      <c r="H3266" s="36" t="s">
        <v>8780</v>
      </c>
      <c r="I3266" s="37">
        <v>46096</v>
      </c>
      <c r="J3266" s="37" t="str">
        <f t="shared" si="62"/>
        <v>WE</v>
      </c>
      <c r="K3266" s="36" t="s">
        <v>9101</v>
      </c>
      <c r="L3266" s="36">
        <f t="shared" si="63"/>
        <v>7</v>
      </c>
      <c r="M3266" s="36" t="s">
        <v>213</v>
      </c>
      <c r="N3266" s="38">
        <f t="shared" si="64"/>
        <v>0.10626157407407405</v>
      </c>
      <c r="O3266" s="39">
        <v>74018</v>
      </c>
      <c r="P3266" s="40">
        <f>VLOOKUP(O3266,'CPT to wRVU'!$A$1:$C$9660,3,FALSE)</f>
        <v>0.18</v>
      </c>
      <c r="Q3266" s="25"/>
      <c r="R3266" s="25"/>
      <c r="S3266" s="25"/>
      <c r="T3266" s="25"/>
    </row>
    <row r="3267" spans="1:20" ht="27" customHeight="1" x14ac:dyDescent="0.2">
      <c r="A3267" s="29" t="s">
        <v>9102</v>
      </c>
      <c r="B3267" s="30" t="s">
        <v>40</v>
      </c>
      <c r="C3267" s="30" t="s">
        <v>61</v>
      </c>
      <c r="D3267" s="30" t="s">
        <v>8780</v>
      </c>
      <c r="E3267" s="30" t="s">
        <v>8961</v>
      </c>
      <c r="F3267" s="30">
        <f t="shared" si="60"/>
        <v>4</v>
      </c>
      <c r="G3267" s="30" t="str">
        <f t="shared" si="61"/>
        <v>03/15/202607:32:32</v>
      </c>
      <c r="H3267" s="30" t="s">
        <v>8780</v>
      </c>
      <c r="I3267" s="31">
        <v>46096</v>
      </c>
      <c r="J3267" s="31" t="str">
        <f t="shared" si="62"/>
        <v>WE</v>
      </c>
      <c r="K3267" s="30" t="s">
        <v>9103</v>
      </c>
      <c r="L3267" s="30">
        <f t="shared" si="63"/>
        <v>7</v>
      </c>
      <c r="M3267" s="30" t="s">
        <v>213</v>
      </c>
      <c r="N3267" s="32">
        <f t="shared" si="64"/>
        <v>0.1399421296296296</v>
      </c>
      <c r="O3267" s="33">
        <v>71045</v>
      </c>
      <c r="P3267" s="34">
        <f>VLOOKUP(O3267,'CPT to wRVU'!$A$1:$C$9660,3,FALSE)</f>
        <v>0.18</v>
      </c>
      <c r="Q3267" s="28"/>
      <c r="R3267" s="28"/>
      <c r="S3267" s="28"/>
      <c r="T3267" s="28"/>
    </row>
    <row r="3268" spans="1:20" ht="27" customHeight="1" x14ac:dyDescent="0.2">
      <c r="A3268" s="35" t="s">
        <v>9104</v>
      </c>
      <c r="B3268" s="36" t="s">
        <v>40</v>
      </c>
      <c r="C3268" s="36" t="s">
        <v>9105</v>
      </c>
      <c r="D3268" s="36" t="s">
        <v>8780</v>
      </c>
      <c r="E3268" s="36" t="s">
        <v>8961</v>
      </c>
      <c r="F3268" s="36">
        <f t="shared" si="60"/>
        <v>4</v>
      </c>
      <c r="G3268" s="36" t="str">
        <f t="shared" si="61"/>
        <v>03/15/202607:34:09</v>
      </c>
      <c r="H3268" s="36" t="s">
        <v>8780</v>
      </c>
      <c r="I3268" s="37">
        <v>46096</v>
      </c>
      <c r="J3268" s="37" t="str">
        <f t="shared" si="62"/>
        <v>WE</v>
      </c>
      <c r="K3268" s="36" t="s">
        <v>9106</v>
      </c>
      <c r="L3268" s="36">
        <f t="shared" si="63"/>
        <v>7</v>
      </c>
      <c r="M3268" s="36" t="s">
        <v>213</v>
      </c>
      <c r="N3268" s="38">
        <f t="shared" si="64"/>
        <v>0.14106481481481481</v>
      </c>
      <c r="O3268" s="39">
        <v>70260</v>
      </c>
      <c r="P3268" s="40">
        <f>VLOOKUP(O3268,'CPT to wRVU'!$A$1:$C$9660,3,FALSE)</f>
        <v>0.28000000000000003</v>
      </c>
      <c r="Q3268" s="25"/>
      <c r="R3268" s="25"/>
      <c r="S3268" s="25"/>
      <c r="T3268" s="25"/>
    </row>
    <row r="3269" spans="1:20" ht="27" customHeight="1" x14ac:dyDescent="0.2">
      <c r="A3269" s="29" t="s">
        <v>9107</v>
      </c>
      <c r="B3269" s="30" t="s">
        <v>171</v>
      </c>
      <c r="C3269" s="30" t="s">
        <v>447</v>
      </c>
      <c r="D3269" s="30" t="s">
        <v>8780</v>
      </c>
      <c r="E3269" s="30" t="s">
        <v>9108</v>
      </c>
      <c r="F3269" s="30">
        <f t="shared" si="60"/>
        <v>7</v>
      </c>
      <c r="G3269" s="30" t="str">
        <f t="shared" si="61"/>
        <v>03/15/202607:37:53</v>
      </c>
      <c r="H3269" s="30" t="s">
        <v>8780</v>
      </c>
      <c r="I3269" s="31">
        <v>46096</v>
      </c>
      <c r="J3269" s="31" t="str">
        <f t="shared" si="62"/>
        <v>WE</v>
      </c>
      <c r="K3269" s="30" t="s">
        <v>9109</v>
      </c>
      <c r="L3269" s="30">
        <f t="shared" si="63"/>
        <v>7</v>
      </c>
      <c r="M3269" s="30" t="s">
        <v>213</v>
      </c>
      <c r="N3269" s="32">
        <f t="shared" si="64"/>
        <v>4.7685185185185053E-3</v>
      </c>
      <c r="O3269" s="33">
        <v>76801</v>
      </c>
      <c r="P3269" s="34">
        <f>VLOOKUP(O3269,'CPT to wRVU'!$A$1:$C$9660,3,FALSE)</f>
        <v>0.99</v>
      </c>
      <c r="Q3269" s="28"/>
      <c r="R3269" s="28"/>
      <c r="S3269" s="28"/>
      <c r="T3269" s="28"/>
    </row>
    <row r="3270" spans="1:20" ht="16.5" customHeight="1" x14ac:dyDescent="0.2">
      <c r="A3270" s="35" t="s">
        <v>9110</v>
      </c>
      <c r="B3270" s="36" t="s">
        <v>21</v>
      </c>
      <c r="C3270" s="36" t="s">
        <v>28</v>
      </c>
      <c r="D3270" s="36" t="s">
        <v>8780</v>
      </c>
      <c r="E3270" s="36" t="s">
        <v>9111</v>
      </c>
      <c r="F3270" s="36">
        <f t="shared" si="60"/>
        <v>7</v>
      </c>
      <c r="G3270" s="36" t="str">
        <f t="shared" si="61"/>
        <v>03/15/202607:41:02</v>
      </c>
      <c r="H3270" s="36" t="s">
        <v>8780</v>
      </c>
      <c r="I3270" s="37">
        <v>46096</v>
      </c>
      <c r="J3270" s="37" t="str">
        <f t="shared" si="62"/>
        <v>WE</v>
      </c>
      <c r="K3270" s="36" t="s">
        <v>9112</v>
      </c>
      <c r="L3270" s="36">
        <f t="shared" si="63"/>
        <v>7</v>
      </c>
      <c r="M3270" s="36" t="s">
        <v>213</v>
      </c>
      <c r="N3270" s="38">
        <f t="shared" si="64"/>
        <v>8.2291666666666763E-3</v>
      </c>
      <c r="O3270" s="39">
        <v>70450</v>
      </c>
      <c r="P3270" s="40">
        <f>VLOOKUP(O3270,'CPT to wRVU'!$A$1:$C$9660,3,FALSE)</f>
        <v>0.85</v>
      </c>
      <c r="Q3270" s="25"/>
      <c r="R3270" s="25"/>
      <c r="S3270" s="25"/>
      <c r="T3270" s="25"/>
    </row>
    <row r="3271" spans="1:20" ht="27" customHeight="1" x14ac:dyDescent="0.2">
      <c r="A3271" s="29" t="s">
        <v>9113</v>
      </c>
      <c r="B3271" s="30" t="s">
        <v>21</v>
      </c>
      <c r="C3271" s="30" t="s">
        <v>32</v>
      </c>
      <c r="D3271" s="30" t="s">
        <v>8780</v>
      </c>
      <c r="E3271" s="30" t="s">
        <v>9111</v>
      </c>
      <c r="F3271" s="30">
        <f t="shared" si="60"/>
        <v>7</v>
      </c>
      <c r="G3271" s="30" t="str">
        <f t="shared" si="61"/>
        <v>03/15/202607:43:30</v>
      </c>
      <c r="H3271" s="30" t="s">
        <v>8780</v>
      </c>
      <c r="I3271" s="31">
        <v>46096</v>
      </c>
      <c r="J3271" s="31" t="str">
        <f t="shared" si="62"/>
        <v>WE</v>
      </c>
      <c r="K3271" s="30" t="s">
        <v>9114</v>
      </c>
      <c r="L3271" s="30">
        <f t="shared" si="63"/>
        <v>7</v>
      </c>
      <c r="M3271" s="30" t="s">
        <v>213</v>
      </c>
      <c r="N3271" s="32">
        <f t="shared" si="64"/>
        <v>9.942129629629648E-3</v>
      </c>
      <c r="O3271" s="33">
        <v>72125</v>
      </c>
      <c r="P3271" s="34">
        <f>VLOOKUP(O3271,'CPT to wRVU'!$A$1:$C$9660,3,FALSE)</f>
        <v>1</v>
      </c>
      <c r="Q3271" s="28"/>
      <c r="R3271" s="28"/>
      <c r="S3271" s="28"/>
      <c r="T3271" s="28"/>
    </row>
    <row r="3272" spans="1:20" ht="16.5" customHeight="1" x14ac:dyDescent="0.2">
      <c r="A3272" s="35" t="s">
        <v>9115</v>
      </c>
      <c r="B3272" s="36" t="s">
        <v>21</v>
      </c>
      <c r="C3272" s="36" t="s">
        <v>22</v>
      </c>
      <c r="D3272" s="36" t="s">
        <v>8780</v>
      </c>
      <c r="E3272" s="36" t="s">
        <v>2371</v>
      </c>
      <c r="F3272" s="36">
        <f t="shared" si="60"/>
        <v>7</v>
      </c>
      <c r="G3272" s="36" t="str">
        <f t="shared" si="61"/>
        <v>03/15/202608:14:41</v>
      </c>
      <c r="H3272" s="36" t="s">
        <v>8780</v>
      </c>
      <c r="I3272" s="37">
        <v>46096</v>
      </c>
      <c r="J3272" s="37" t="str">
        <f t="shared" si="62"/>
        <v>WE</v>
      </c>
      <c r="K3272" s="36" t="s">
        <v>9116</v>
      </c>
      <c r="L3272" s="36">
        <f t="shared" si="63"/>
        <v>8</v>
      </c>
      <c r="M3272" s="36" t="s">
        <v>213</v>
      </c>
      <c r="N3272" s="38">
        <f t="shared" si="64"/>
        <v>3.9513888888888904E-2</v>
      </c>
      <c r="O3272" s="39">
        <v>74177</v>
      </c>
      <c r="P3272" s="40">
        <f>VLOOKUP(O3272,'CPT to wRVU'!$A$1:$C$9660,3,FALSE)</f>
        <v>1.82</v>
      </c>
      <c r="Q3272" s="25"/>
      <c r="R3272" s="25">
        <f>SUM(P3272:P3284)</f>
        <v>7.5699999999999976</v>
      </c>
      <c r="S3272" s="25"/>
      <c r="T3272" s="25"/>
    </row>
    <row r="3273" spans="1:20" ht="27" customHeight="1" x14ac:dyDescent="0.2">
      <c r="A3273" s="29" t="s">
        <v>9117</v>
      </c>
      <c r="B3273" s="30" t="s">
        <v>21</v>
      </c>
      <c r="C3273" s="30" t="s">
        <v>22</v>
      </c>
      <c r="D3273" s="30" t="s">
        <v>8780</v>
      </c>
      <c r="E3273" s="30" t="s">
        <v>9118</v>
      </c>
      <c r="F3273" s="30">
        <f t="shared" si="60"/>
        <v>8</v>
      </c>
      <c r="G3273" s="30" t="str">
        <f t="shared" si="61"/>
        <v>03/15/202608:28:25</v>
      </c>
      <c r="H3273" s="30" t="s">
        <v>8780</v>
      </c>
      <c r="I3273" s="31">
        <v>46096</v>
      </c>
      <c r="J3273" s="31" t="str">
        <f t="shared" si="62"/>
        <v>WE</v>
      </c>
      <c r="K3273" s="30" t="s">
        <v>9119</v>
      </c>
      <c r="L3273" s="30">
        <f t="shared" si="63"/>
        <v>8</v>
      </c>
      <c r="M3273" s="30" t="s">
        <v>213</v>
      </c>
      <c r="N3273" s="32">
        <f t="shared" si="64"/>
        <v>1.2939814814814765E-2</v>
      </c>
      <c r="O3273" s="33">
        <v>74177</v>
      </c>
      <c r="P3273" s="34">
        <f>VLOOKUP(O3273,'CPT to wRVU'!$A$1:$C$9660,3,FALSE)</f>
        <v>1.82</v>
      </c>
      <c r="Q3273" s="28"/>
      <c r="R3273" s="28"/>
      <c r="S3273" s="28"/>
      <c r="T3273" s="28"/>
    </row>
    <row r="3274" spans="1:20" ht="27" customHeight="1" x14ac:dyDescent="0.2">
      <c r="A3274" s="35" t="s">
        <v>9120</v>
      </c>
      <c r="B3274" s="36" t="s">
        <v>171</v>
      </c>
      <c r="C3274" s="36" t="s">
        <v>447</v>
      </c>
      <c r="D3274" s="36" t="s">
        <v>8780</v>
      </c>
      <c r="E3274" s="36" t="s">
        <v>9121</v>
      </c>
      <c r="F3274" s="36">
        <f t="shared" si="60"/>
        <v>8</v>
      </c>
      <c r="G3274" s="36" t="str">
        <f t="shared" si="61"/>
        <v>03/15/202608:33:02</v>
      </c>
      <c r="H3274" s="36" t="s">
        <v>8780</v>
      </c>
      <c r="I3274" s="37">
        <v>46096</v>
      </c>
      <c r="J3274" s="37" t="str">
        <f t="shared" si="62"/>
        <v>WE</v>
      </c>
      <c r="K3274" s="36" t="s">
        <v>9122</v>
      </c>
      <c r="L3274" s="36">
        <f t="shared" si="63"/>
        <v>8</v>
      </c>
      <c r="M3274" s="36" t="s">
        <v>213</v>
      </c>
      <c r="N3274" s="38">
        <f t="shared" si="64"/>
        <v>5.7060185185185408E-3</v>
      </c>
      <c r="O3274" s="39">
        <v>76801</v>
      </c>
      <c r="P3274" s="40">
        <f>VLOOKUP(O3274,'CPT to wRVU'!$A$1:$C$9660,3,FALSE)</f>
        <v>0.99</v>
      </c>
      <c r="Q3274" s="25"/>
      <c r="R3274" s="25"/>
      <c r="S3274" s="25"/>
      <c r="T3274" s="25"/>
    </row>
    <row r="3275" spans="1:20" ht="27" customHeight="1" x14ac:dyDescent="0.2">
      <c r="A3275" s="29" t="s">
        <v>9123</v>
      </c>
      <c r="B3275" s="30" t="s">
        <v>171</v>
      </c>
      <c r="C3275" s="30" t="s">
        <v>1263</v>
      </c>
      <c r="D3275" s="30" t="s">
        <v>8780</v>
      </c>
      <c r="E3275" s="30" t="s">
        <v>9124</v>
      </c>
      <c r="F3275" s="30">
        <f t="shared" si="60"/>
        <v>8</v>
      </c>
      <c r="G3275" s="30" t="str">
        <f t="shared" si="61"/>
        <v>03/15/202608:33:19</v>
      </c>
      <c r="H3275" s="30" t="s">
        <v>8780</v>
      </c>
      <c r="I3275" s="31">
        <v>46096</v>
      </c>
      <c r="J3275" s="31" t="str">
        <f t="shared" si="62"/>
        <v>WE</v>
      </c>
      <c r="K3275" s="30" t="s">
        <v>9125</v>
      </c>
      <c r="L3275" s="30">
        <f t="shared" si="63"/>
        <v>8</v>
      </c>
      <c r="M3275" s="30" t="s">
        <v>213</v>
      </c>
      <c r="N3275" s="32">
        <f t="shared" si="64"/>
        <v>7.7314814814815058E-3</v>
      </c>
      <c r="O3275" s="33">
        <v>93971</v>
      </c>
      <c r="P3275" s="34">
        <f>VLOOKUP(O3275,'CPT to wRVU'!$A$1:$C$9660,3,FALSE)</f>
        <v>0.45</v>
      </c>
      <c r="Q3275" s="28"/>
      <c r="R3275" s="28"/>
      <c r="S3275" s="28"/>
      <c r="T3275" s="28"/>
    </row>
    <row r="3276" spans="1:20" ht="27" customHeight="1" x14ac:dyDescent="0.2">
      <c r="A3276" s="35" t="s">
        <v>9126</v>
      </c>
      <c r="B3276" s="36" t="s">
        <v>40</v>
      </c>
      <c r="C3276" s="36" t="s">
        <v>980</v>
      </c>
      <c r="D3276" s="36" t="s">
        <v>8780</v>
      </c>
      <c r="E3276" s="36" t="s">
        <v>9127</v>
      </c>
      <c r="F3276" s="36">
        <f t="shared" si="60"/>
        <v>8</v>
      </c>
      <c r="G3276" s="36" t="str">
        <f t="shared" si="61"/>
        <v>03/15/202608:34:50</v>
      </c>
      <c r="H3276" s="36" t="s">
        <v>8780</v>
      </c>
      <c r="I3276" s="37">
        <v>46096</v>
      </c>
      <c r="J3276" s="37" t="str">
        <f t="shared" si="62"/>
        <v>WE</v>
      </c>
      <c r="K3276" s="36" t="s">
        <v>9128</v>
      </c>
      <c r="L3276" s="36">
        <f t="shared" si="63"/>
        <v>8</v>
      </c>
      <c r="M3276" s="36" t="s">
        <v>213</v>
      </c>
      <c r="N3276" s="38">
        <f t="shared" si="64"/>
        <v>6.3773148148148495E-3</v>
      </c>
      <c r="O3276" s="39">
        <v>73502</v>
      </c>
      <c r="P3276" s="40">
        <f>VLOOKUP(O3276,'CPT to wRVU'!$A$1:$C$9660,3,FALSE)</f>
        <v>0.22</v>
      </c>
      <c r="Q3276" s="25"/>
      <c r="R3276" s="25"/>
      <c r="S3276" s="25"/>
      <c r="T3276" s="25"/>
    </row>
    <row r="3277" spans="1:20" ht="27" customHeight="1" x14ac:dyDescent="0.2">
      <c r="A3277" s="29" t="s">
        <v>9129</v>
      </c>
      <c r="B3277" s="30" t="s">
        <v>40</v>
      </c>
      <c r="C3277" s="30" t="s">
        <v>61</v>
      </c>
      <c r="D3277" s="30" t="s">
        <v>8780</v>
      </c>
      <c r="E3277" s="30" t="s">
        <v>9127</v>
      </c>
      <c r="F3277" s="30">
        <f t="shared" si="60"/>
        <v>8</v>
      </c>
      <c r="G3277" s="30" t="str">
        <f t="shared" si="61"/>
        <v>03/15/202608:36:03</v>
      </c>
      <c r="H3277" s="30" t="s">
        <v>8780</v>
      </c>
      <c r="I3277" s="31">
        <v>46096</v>
      </c>
      <c r="J3277" s="31" t="str">
        <f t="shared" si="62"/>
        <v>WE</v>
      </c>
      <c r="K3277" s="30" t="s">
        <v>9130</v>
      </c>
      <c r="L3277" s="30">
        <f t="shared" si="63"/>
        <v>8</v>
      </c>
      <c r="M3277" s="30" t="s">
        <v>213</v>
      </c>
      <c r="N3277" s="32">
        <f t="shared" si="64"/>
        <v>7.222222222222241E-3</v>
      </c>
      <c r="O3277" s="33">
        <v>71045</v>
      </c>
      <c r="P3277" s="34">
        <f>VLOOKUP(O3277,'CPT to wRVU'!$A$1:$C$9660,3,FALSE)</f>
        <v>0.18</v>
      </c>
      <c r="Q3277" s="28"/>
      <c r="R3277" s="28"/>
      <c r="S3277" s="28"/>
      <c r="T3277" s="28"/>
    </row>
    <row r="3278" spans="1:20" ht="27" customHeight="1" x14ac:dyDescent="0.2">
      <c r="A3278" s="35" t="s">
        <v>9131</v>
      </c>
      <c r="B3278" s="36" t="s">
        <v>40</v>
      </c>
      <c r="C3278" s="36" t="s">
        <v>110</v>
      </c>
      <c r="D3278" s="36" t="s">
        <v>8780</v>
      </c>
      <c r="E3278" s="36" t="s">
        <v>9132</v>
      </c>
      <c r="F3278" s="36">
        <f t="shared" si="60"/>
        <v>8</v>
      </c>
      <c r="G3278" s="36" t="str">
        <f t="shared" si="61"/>
        <v>03/15/202608:47:33</v>
      </c>
      <c r="H3278" s="36" t="s">
        <v>8780</v>
      </c>
      <c r="I3278" s="37">
        <v>46096</v>
      </c>
      <c r="J3278" s="37" t="str">
        <f t="shared" si="62"/>
        <v>WE</v>
      </c>
      <c r="K3278" s="36" t="s">
        <v>9133</v>
      </c>
      <c r="L3278" s="36">
        <f t="shared" si="63"/>
        <v>8</v>
      </c>
      <c r="M3278" s="36" t="s">
        <v>213</v>
      </c>
      <c r="N3278" s="38">
        <f t="shared" si="64"/>
        <v>1.3912037037037028E-2</v>
      </c>
      <c r="O3278" s="39">
        <v>74018</v>
      </c>
      <c r="P3278" s="40">
        <f>VLOOKUP(O3278,'CPT to wRVU'!$A$1:$C$9660,3,FALSE)</f>
        <v>0.18</v>
      </c>
      <c r="Q3278" s="25"/>
      <c r="R3278" s="25"/>
      <c r="S3278" s="25"/>
      <c r="T3278" s="25"/>
    </row>
    <row r="3279" spans="1:20" ht="16.5" customHeight="1" x14ac:dyDescent="0.2">
      <c r="A3279" s="29" t="s">
        <v>9134</v>
      </c>
      <c r="B3279" s="30" t="s">
        <v>21</v>
      </c>
      <c r="C3279" s="30" t="s">
        <v>28</v>
      </c>
      <c r="D3279" s="30" t="s">
        <v>8780</v>
      </c>
      <c r="E3279" s="30" t="s">
        <v>9135</v>
      </c>
      <c r="F3279" s="30">
        <f t="shared" si="60"/>
        <v>8</v>
      </c>
      <c r="G3279" s="30" t="str">
        <f t="shared" si="61"/>
        <v>03/15/202608:51:43</v>
      </c>
      <c r="H3279" s="30" t="s">
        <v>8780</v>
      </c>
      <c r="I3279" s="31">
        <v>46096</v>
      </c>
      <c r="J3279" s="31" t="str">
        <f t="shared" si="62"/>
        <v>WE</v>
      </c>
      <c r="K3279" s="30" t="s">
        <v>9136</v>
      </c>
      <c r="L3279" s="30">
        <f t="shared" si="63"/>
        <v>8</v>
      </c>
      <c r="M3279" s="30" t="s">
        <v>213</v>
      </c>
      <c r="N3279" s="32">
        <f t="shared" si="64"/>
        <v>4.4791666666667007E-3</v>
      </c>
      <c r="O3279" s="33">
        <v>70450</v>
      </c>
      <c r="P3279" s="34">
        <f>VLOOKUP(O3279,'CPT to wRVU'!$A$1:$C$9660,3,FALSE)</f>
        <v>0.85</v>
      </c>
      <c r="Q3279" s="28"/>
      <c r="R3279" s="28"/>
      <c r="S3279" s="28"/>
      <c r="T3279" s="28"/>
    </row>
    <row r="3280" spans="1:20" ht="37.5" customHeight="1" x14ac:dyDescent="0.2">
      <c r="A3280" s="35" t="s">
        <v>9137</v>
      </c>
      <c r="B3280" s="36" t="s">
        <v>40</v>
      </c>
      <c r="C3280" s="36" t="s">
        <v>41</v>
      </c>
      <c r="D3280" s="36" t="s">
        <v>8780</v>
      </c>
      <c r="E3280" s="36" t="s">
        <v>9138</v>
      </c>
      <c r="F3280" s="36">
        <f t="shared" si="60"/>
        <v>8</v>
      </c>
      <c r="G3280" s="36" t="str">
        <f t="shared" si="61"/>
        <v>03/15/202608:53:22</v>
      </c>
      <c r="H3280" s="36" t="s">
        <v>8780</v>
      </c>
      <c r="I3280" s="37">
        <v>46096</v>
      </c>
      <c r="J3280" s="37" t="str">
        <f t="shared" si="62"/>
        <v>WE</v>
      </c>
      <c r="K3280" s="36" t="s">
        <v>9139</v>
      </c>
      <c r="L3280" s="36">
        <f t="shared" si="63"/>
        <v>8</v>
      </c>
      <c r="M3280" s="36" t="s">
        <v>213</v>
      </c>
      <c r="N3280" s="38">
        <f t="shared" si="64"/>
        <v>1.1064814814814861E-2</v>
      </c>
      <c r="O3280" s="39">
        <v>71046</v>
      </c>
      <c r="P3280" s="40">
        <f>VLOOKUP(O3280,'CPT to wRVU'!$A$1:$C$9660,3,FALSE)</f>
        <v>0.22</v>
      </c>
      <c r="Q3280" s="25"/>
      <c r="R3280" s="25"/>
      <c r="S3280" s="25"/>
      <c r="T3280" s="25"/>
    </row>
    <row r="3281" spans="1:20" ht="27" customHeight="1" x14ac:dyDescent="0.2">
      <c r="A3281" s="29" t="s">
        <v>9140</v>
      </c>
      <c r="B3281" s="30" t="s">
        <v>40</v>
      </c>
      <c r="C3281" s="30" t="s">
        <v>41</v>
      </c>
      <c r="D3281" s="30" t="s">
        <v>8780</v>
      </c>
      <c r="E3281" s="30" t="s">
        <v>9141</v>
      </c>
      <c r="F3281" s="30">
        <f t="shared" si="60"/>
        <v>8</v>
      </c>
      <c r="G3281" s="30" t="str">
        <f t="shared" si="61"/>
        <v>03/15/202608:54:20</v>
      </c>
      <c r="H3281" s="30" t="s">
        <v>8780</v>
      </c>
      <c r="I3281" s="31">
        <v>46096</v>
      </c>
      <c r="J3281" s="31" t="str">
        <f t="shared" si="62"/>
        <v>WE</v>
      </c>
      <c r="K3281" s="30" t="s">
        <v>9142</v>
      </c>
      <c r="L3281" s="30">
        <f t="shared" si="63"/>
        <v>8</v>
      </c>
      <c r="M3281" s="30" t="s">
        <v>213</v>
      </c>
      <c r="N3281" s="32">
        <f t="shared" si="64"/>
        <v>1.120370370370366E-2</v>
      </c>
      <c r="O3281" s="33">
        <v>71046</v>
      </c>
      <c r="P3281" s="34">
        <f>VLOOKUP(O3281,'CPT to wRVU'!$A$1:$C$9660,3,FALSE)</f>
        <v>0.22</v>
      </c>
      <c r="Q3281" s="28"/>
      <c r="R3281" s="28"/>
      <c r="S3281" s="28"/>
      <c r="T3281" s="28"/>
    </row>
    <row r="3282" spans="1:20" ht="27" customHeight="1" x14ac:dyDescent="0.2">
      <c r="A3282" s="35" t="s">
        <v>9143</v>
      </c>
      <c r="B3282" s="36" t="s">
        <v>40</v>
      </c>
      <c r="C3282" s="36" t="s">
        <v>61</v>
      </c>
      <c r="D3282" s="36" t="s">
        <v>8780</v>
      </c>
      <c r="E3282" s="36" t="s">
        <v>9144</v>
      </c>
      <c r="F3282" s="36">
        <f t="shared" si="60"/>
        <v>8</v>
      </c>
      <c r="G3282" s="36" t="str">
        <f t="shared" si="61"/>
        <v>03/15/202608:55:11</v>
      </c>
      <c r="H3282" s="36" t="s">
        <v>8780</v>
      </c>
      <c r="I3282" s="37">
        <v>46096</v>
      </c>
      <c r="J3282" s="37" t="str">
        <f t="shared" si="62"/>
        <v>WE</v>
      </c>
      <c r="K3282" s="36" t="s">
        <v>9145</v>
      </c>
      <c r="L3282" s="36">
        <f t="shared" si="63"/>
        <v>8</v>
      </c>
      <c r="M3282" s="36" t="s">
        <v>213</v>
      </c>
      <c r="N3282" s="38">
        <f t="shared" si="64"/>
        <v>1.7013888888888773E-3</v>
      </c>
      <c r="O3282" s="39">
        <v>71045</v>
      </c>
      <c r="P3282" s="40">
        <f>VLOOKUP(O3282,'CPT to wRVU'!$A$1:$C$9660,3,FALSE)</f>
        <v>0.18</v>
      </c>
      <c r="Q3282" s="25"/>
      <c r="R3282" s="25"/>
      <c r="S3282" s="25"/>
      <c r="T3282" s="25"/>
    </row>
    <row r="3283" spans="1:20" ht="27" customHeight="1" x14ac:dyDescent="0.2">
      <c r="A3283" s="29" t="s">
        <v>9146</v>
      </c>
      <c r="B3283" s="30" t="s">
        <v>40</v>
      </c>
      <c r="C3283" s="30" t="s">
        <v>41</v>
      </c>
      <c r="D3283" s="30" t="s">
        <v>8780</v>
      </c>
      <c r="E3283" s="30" t="s">
        <v>9147</v>
      </c>
      <c r="F3283" s="30">
        <f t="shared" si="60"/>
        <v>8</v>
      </c>
      <c r="G3283" s="30" t="str">
        <f t="shared" si="61"/>
        <v>03/15/202608:56:46</v>
      </c>
      <c r="H3283" s="30" t="s">
        <v>8780</v>
      </c>
      <c r="I3283" s="31">
        <v>46096</v>
      </c>
      <c r="J3283" s="31" t="str">
        <f t="shared" si="62"/>
        <v>WE</v>
      </c>
      <c r="K3283" s="30" t="s">
        <v>9148</v>
      </c>
      <c r="L3283" s="30">
        <f t="shared" si="63"/>
        <v>8</v>
      </c>
      <c r="M3283" s="30" t="s">
        <v>213</v>
      </c>
      <c r="N3283" s="32">
        <f t="shared" si="64"/>
        <v>1.2002314814814841E-2</v>
      </c>
      <c r="O3283" s="33">
        <v>71046</v>
      </c>
      <c r="P3283" s="34">
        <f>VLOOKUP(O3283,'CPT to wRVU'!$A$1:$C$9660,3,FALSE)</f>
        <v>0.22</v>
      </c>
      <c r="Q3283" s="28"/>
      <c r="R3283" s="28"/>
      <c r="S3283" s="28"/>
      <c r="T3283" s="28"/>
    </row>
    <row r="3284" spans="1:20" ht="27" customHeight="1" x14ac:dyDescent="0.2">
      <c r="A3284" s="35" t="s">
        <v>9149</v>
      </c>
      <c r="B3284" s="36" t="s">
        <v>40</v>
      </c>
      <c r="C3284" s="36" t="s">
        <v>93</v>
      </c>
      <c r="D3284" s="36" t="s">
        <v>8780</v>
      </c>
      <c r="E3284" s="36" t="s">
        <v>9150</v>
      </c>
      <c r="F3284" s="36">
        <f t="shared" si="60"/>
        <v>8</v>
      </c>
      <c r="G3284" s="36" t="str">
        <f t="shared" si="61"/>
        <v>03/15/202608:58:05</v>
      </c>
      <c r="H3284" s="36" t="s">
        <v>8780</v>
      </c>
      <c r="I3284" s="37">
        <v>46096</v>
      </c>
      <c r="J3284" s="37" t="str">
        <f t="shared" si="62"/>
        <v>WE</v>
      </c>
      <c r="K3284" s="36" t="s">
        <v>9151</v>
      </c>
      <c r="L3284" s="36">
        <f t="shared" si="63"/>
        <v>8</v>
      </c>
      <c r="M3284" s="36" t="s">
        <v>213</v>
      </c>
      <c r="N3284" s="38">
        <f t="shared" si="64"/>
        <v>1.5046296296296058E-3</v>
      </c>
      <c r="O3284" s="39">
        <v>72100</v>
      </c>
      <c r="P3284" s="40">
        <f>VLOOKUP(O3284,'CPT to wRVU'!$A$1:$C$9660,3,FALSE)</f>
        <v>0.22</v>
      </c>
      <c r="Q3284" s="25"/>
      <c r="R3284" s="25"/>
      <c r="S3284" s="25"/>
      <c r="T3284" s="25"/>
    </row>
    <row r="3285" spans="1:20" ht="27" customHeight="1" x14ac:dyDescent="0.2">
      <c r="A3285" s="29" t="s">
        <v>9152</v>
      </c>
      <c r="B3285" s="30" t="s">
        <v>40</v>
      </c>
      <c r="C3285" s="30" t="s">
        <v>110</v>
      </c>
      <c r="D3285" s="30" t="s">
        <v>8780</v>
      </c>
      <c r="E3285" s="30" t="s">
        <v>9153</v>
      </c>
      <c r="F3285" s="30">
        <f t="shared" si="60"/>
        <v>7</v>
      </c>
      <c r="G3285" s="30" t="str">
        <f t="shared" si="61"/>
        <v>03/15/202609:09:09</v>
      </c>
      <c r="H3285" s="30" t="s">
        <v>8780</v>
      </c>
      <c r="I3285" s="31">
        <v>46096</v>
      </c>
      <c r="J3285" s="31" t="str">
        <f t="shared" si="62"/>
        <v>WE</v>
      </c>
      <c r="K3285" s="30" t="s">
        <v>9154</v>
      </c>
      <c r="L3285" s="30">
        <f t="shared" si="63"/>
        <v>9</v>
      </c>
      <c r="M3285" s="30" t="s">
        <v>213</v>
      </c>
      <c r="N3285" s="32">
        <f t="shared" si="64"/>
        <v>5.5613425925925941E-2</v>
      </c>
      <c r="O3285" s="33">
        <v>74018</v>
      </c>
      <c r="P3285" s="34">
        <f>VLOOKUP(O3285,'CPT to wRVU'!$A$1:$C$9660,3,FALSE)</f>
        <v>0.18</v>
      </c>
      <c r="Q3285" s="28"/>
      <c r="R3285" s="28">
        <f>SUM(P3285:P3300)</f>
        <v>6.34</v>
      </c>
      <c r="S3285" s="28"/>
      <c r="T3285" s="28"/>
    </row>
    <row r="3286" spans="1:20" ht="27" customHeight="1" x14ac:dyDescent="0.2">
      <c r="A3286" s="35" t="s">
        <v>9155</v>
      </c>
      <c r="B3286" s="36" t="s">
        <v>40</v>
      </c>
      <c r="C3286" s="36" t="s">
        <v>2639</v>
      </c>
      <c r="D3286" s="36" t="s">
        <v>8780</v>
      </c>
      <c r="E3286" s="36" t="s">
        <v>9156</v>
      </c>
      <c r="F3286" s="36">
        <f t="shared" si="60"/>
        <v>7</v>
      </c>
      <c r="G3286" s="36" t="str">
        <f t="shared" si="61"/>
        <v>03/15/202609:10:47</v>
      </c>
      <c r="H3286" s="36" t="s">
        <v>8780</v>
      </c>
      <c r="I3286" s="37">
        <v>46096</v>
      </c>
      <c r="J3286" s="37" t="str">
        <f t="shared" si="62"/>
        <v>WE</v>
      </c>
      <c r="K3286" s="36" t="s">
        <v>9157</v>
      </c>
      <c r="L3286" s="36">
        <f t="shared" si="63"/>
        <v>9</v>
      </c>
      <c r="M3286" s="36" t="s">
        <v>213</v>
      </c>
      <c r="N3286" s="38">
        <f t="shared" si="64"/>
        <v>5.099537037037033E-2</v>
      </c>
      <c r="O3286" s="39">
        <v>73560</v>
      </c>
      <c r="P3286" s="40">
        <f>VLOOKUP(O3286,'CPT to wRVU'!$A$1:$C$9660,3,FALSE)</f>
        <v>0.16</v>
      </c>
      <c r="Q3286" s="25"/>
      <c r="R3286" s="25"/>
      <c r="S3286" s="25"/>
      <c r="T3286" s="25"/>
    </row>
    <row r="3287" spans="1:20" ht="27" customHeight="1" x14ac:dyDescent="0.2">
      <c r="A3287" s="29" t="s">
        <v>9158</v>
      </c>
      <c r="B3287" s="30" t="s">
        <v>40</v>
      </c>
      <c r="C3287" s="30" t="s">
        <v>156</v>
      </c>
      <c r="D3287" s="30" t="s">
        <v>8780</v>
      </c>
      <c r="E3287" s="30" t="s">
        <v>9159</v>
      </c>
      <c r="F3287" s="30">
        <f t="shared" si="60"/>
        <v>7</v>
      </c>
      <c r="G3287" s="30" t="str">
        <f t="shared" si="61"/>
        <v>03/15/202609:12:39</v>
      </c>
      <c r="H3287" s="30" t="s">
        <v>8780</v>
      </c>
      <c r="I3287" s="31">
        <v>46096</v>
      </c>
      <c r="J3287" s="31" t="str">
        <f t="shared" si="62"/>
        <v>WE</v>
      </c>
      <c r="K3287" s="30" t="s">
        <v>9160</v>
      </c>
      <c r="L3287" s="30">
        <f t="shared" si="63"/>
        <v>9</v>
      </c>
      <c r="M3287" s="30" t="s">
        <v>213</v>
      </c>
      <c r="N3287" s="32">
        <f t="shared" si="64"/>
        <v>5.3969907407407369E-2</v>
      </c>
      <c r="O3287" s="33">
        <v>73630</v>
      </c>
      <c r="P3287" s="34">
        <f>VLOOKUP(O3287,'CPT to wRVU'!$A$1:$C$9660,3,FALSE)</f>
        <v>0.17</v>
      </c>
      <c r="Q3287" s="28"/>
      <c r="R3287" s="28"/>
      <c r="S3287" s="28"/>
      <c r="T3287" s="28"/>
    </row>
    <row r="3288" spans="1:20" ht="27" customHeight="1" x14ac:dyDescent="0.2">
      <c r="A3288" s="35" t="s">
        <v>9161</v>
      </c>
      <c r="B3288" s="36" t="s">
        <v>40</v>
      </c>
      <c r="C3288" s="36" t="s">
        <v>535</v>
      </c>
      <c r="D3288" s="36" t="s">
        <v>8780</v>
      </c>
      <c r="E3288" s="36" t="s">
        <v>9162</v>
      </c>
      <c r="F3288" s="36">
        <f t="shared" si="60"/>
        <v>8</v>
      </c>
      <c r="G3288" s="36" t="str">
        <f t="shared" si="61"/>
        <v>03/15/202609:13:10</v>
      </c>
      <c r="H3288" s="36" t="s">
        <v>8780</v>
      </c>
      <c r="I3288" s="37">
        <v>46096</v>
      </c>
      <c r="J3288" s="37" t="str">
        <f t="shared" si="62"/>
        <v>WE</v>
      </c>
      <c r="K3288" s="36" t="s">
        <v>9163</v>
      </c>
      <c r="L3288" s="36">
        <f t="shared" si="63"/>
        <v>9</v>
      </c>
      <c r="M3288" s="36" t="s">
        <v>213</v>
      </c>
      <c r="N3288" s="38">
        <f t="shared" si="64"/>
        <v>1.6087962962962943E-2</v>
      </c>
      <c r="O3288" s="39">
        <v>73502</v>
      </c>
      <c r="P3288" s="40">
        <f>VLOOKUP(O3288,'CPT to wRVU'!$A$1:$C$9660,3,FALSE)</f>
        <v>0.22</v>
      </c>
      <c r="Q3288" s="25"/>
      <c r="R3288" s="25"/>
      <c r="S3288" s="25"/>
      <c r="T3288" s="25"/>
    </row>
    <row r="3289" spans="1:20" ht="16.5" customHeight="1" x14ac:dyDescent="0.2">
      <c r="A3289" s="29" t="s">
        <v>9164</v>
      </c>
      <c r="B3289" s="30" t="s">
        <v>40</v>
      </c>
      <c r="C3289" s="30" t="s">
        <v>3758</v>
      </c>
      <c r="D3289" s="30" t="s">
        <v>8780</v>
      </c>
      <c r="E3289" s="30" t="s">
        <v>9162</v>
      </c>
      <c r="F3289" s="30">
        <f t="shared" si="60"/>
        <v>8</v>
      </c>
      <c r="G3289" s="30" t="str">
        <f t="shared" si="61"/>
        <v>03/15/202609:13:10</v>
      </c>
      <c r="H3289" s="30" t="s">
        <v>8780</v>
      </c>
      <c r="I3289" s="31">
        <v>46096</v>
      </c>
      <c r="J3289" s="31" t="str">
        <f t="shared" si="62"/>
        <v>WE</v>
      </c>
      <c r="K3289" s="30" t="s">
        <v>9163</v>
      </c>
      <c r="L3289" s="30">
        <f t="shared" si="63"/>
        <v>9</v>
      </c>
      <c r="M3289" s="30" t="s">
        <v>213</v>
      </c>
      <c r="N3289" s="32">
        <f t="shared" si="64"/>
        <v>1.6087962962962943E-2</v>
      </c>
      <c r="O3289" s="33">
        <v>76000</v>
      </c>
      <c r="P3289" s="34">
        <f>VLOOKUP(O3289,'CPT to wRVU'!$A$1:$C$9660,3,FALSE)</f>
        <v>0.3</v>
      </c>
      <c r="Q3289" s="28"/>
      <c r="R3289" s="28"/>
      <c r="S3289" s="28"/>
      <c r="T3289" s="28"/>
    </row>
    <row r="3290" spans="1:20" ht="27" customHeight="1" x14ac:dyDescent="0.2">
      <c r="A3290" s="35" t="s">
        <v>9165</v>
      </c>
      <c r="B3290" s="36" t="s">
        <v>40</v>
      </c>
      <c r="C3290" s="36" t="s">
        <v>110</v>
      </c>
      <c r="D3290" s="36" t="s">
        <v>8780</v>
      </c>
      <c r="E3290" s="36" t="s">
        <v>9166</v>
      </c>
      <c r="F3290" s="36">
        <f t="shared" si="60"/>
        <v>9</v>
      </c>
      <c r="G3290" s="36" t="str">
        <f t="shared" si="61"/>
        <v>03/15/202609:15:23</v>
      </c>
      <c r="H3290" s="36" t="s">
        <v>8780</v>
      </c>
      <c r="I3290" s="37">
        <v>46096</v>
      </c>
      <c r="J3290" s="37" t="str">
        <f t="shared" si="62"/>
        <v>WE</v>
      </c>
      <c r="K3290" s="36" t="s">
        <v>1405</v>
      </c>
      <c r="L3290" s="36">
        <f t="shared" si="63"/>
        <v>9</v>
      </c>
      <c r="M3290" s="36" t="s">
        <v>213</v>
      </c>
      <c r="N3290" s="38">
        <f t="shared" si="64"/>
        <v>4.7800925925925997E-3</v>
      </c>
      <c r="O3290" s="39">
        <v>74018</v>
      </c>
      <c r="P3290" s="40">
        <f>VLOOKUP(O3290,'CPT to wRVU'!$A$1:$C$9660,3,FALSE)</f>
        <v>0.18</v>
      </c>
      <c r="Q3290" s="25"/>
      <c r="R3290" s="25"/>
      <c r="S3290" s="25"/>
      <c r="T3290" s="25"/>
    </row>
    <row r="3291" spans="1:20" ht="16.5" customHeight="1" x14ac:dyDescent="0.2">
      <c r="A3291" s="29" t="s">
        <v>9167</v>
      </c>
      <c r="B3291" s="30" t="s">
        <v>40</v>
      </c>
      <c r="C3291" s="30" t="s">
        <v>477</v>
      </c>
      <c r="D3291" s="30" t="s">
        <v>8780</v>
      </c>
      <c r="E3291" s="30" t="s">
        <v>3410</v>
      </c>
      <c r="F3291" s="30">
        <f t="shared" si="60"/>
        <v>7</v>
      </c>
      <c r="G3291" s="30" t="str">
        <f t="shared" si="61"/>
        <v>03/15/202609:18:34</v>
      </c>
      <c r="H3291" s="30" t="s">
        <v>8780</v>
      </c>
      <c r="I3291" s="31">
        <v>46096</v>
      </c>
      <c r="J3291" s="31" t="str">
        <f t="shared" si="62"/>
        <v>WE</v>
      </c>
      <c r="K3291" s="30" t="s">
        <v>9168</v>
      </c>
      <c r="L3291" s="30">
        <f t="shared" si="63"/>
        <v>9</v>
      </c>
      <c r="M3291" s="30" t="s">
        <v>213</v>
      </c>
      <c r="N3291" s="32">
        <f t="shared" si="64"/>
        <v>5.8171296296296249E-2</v>
      </c>
      <c r="O3291" s="33">
        <v>73552</v>
      </c>
      <c r="P3291" s="34">
        <f>VLOOKUP(O3291,'CPT to wRVU'!$A$1:$C$9660,3,FALSE)</f>
        <v>0.18</v>
      </c>
      <c r="Q3291" s="28"/>
      <c r="R3291" s="28"/>
      <c r="S3291" s="28"/>
      <c r="T3291" s="28"/>
    </row>
    <row r="3292" spans="1:20" ht="37.5" customHeight="1" x14ac:dyDescent="0.2">
      <c r="A3292" s="35" t="s">
        <v>9169</v>
      </c>
      <c r="B3292" s="36" t="s">
        <v>40</v>
      </c>
      <c r="C3292" s="36" t="s">
        <v>110</v>
      </c>
      <c r="D3292" s="36" t="s">
        <v>8780</v>
      </c>
      <c r="E3292" s="36" t="s">
        <v>9170</v>
      </c>
      <c r="F3292" s="36">
        <f t="shared" si="60"/>
        <v>7</v>
      </c>
      <c r="G3292" s="36" t="str">
        <f t="shared" si="61"/>
        <v>03/15/202609:19:34</v>
      </c>
      <c r="H3292" s="36" t="s">
        <v>8780</v>
      </c>
      <c r="I3292" s="37">
        <v>46096</v>
      </c>
      <c r="J3292" s="37" t="str">
        <f t="shared" si="62"/>
        <v>WE</v>
      </c>
      <c r="K3292" s="36" t="s">
        <v>9171</v>
      </c>
      <c r="L3292" s="36">
        <f t="shared" si="63"/>
        <v>9</v>
      </c>
      <c r="M3292" s="36" t="s">
        <v>213</v>
      </c>
      <c r="N3292" s="38">
        <f t="shared" si="64"/>
        <v>5.6307870370370328E-2</v>
      </c>
      <c r="O3292" s="39">
        <v>74018</v>
      </c>
      <c r="P3292" s="40">
        <f>VLOOKUP(O3292,'CPT to wRVU'!$A$1:$C$9660,3,FALSE)</f>
        <v>0.18</v>
      </c>
      <c r="Q3292" s="25"/>
      <c r="R3292" s="25"/>
      <c r="S3292" s="25"/>
      <c r="T3292" s="25"/>
    </row>
    <row r="3293" spans="1:20" ht="27" customHeight="1" x14ac:dyDescent="0.2">
      <c r="A3293" s="29" t="s">
        <v>9172</v>
      </c>
      <c r="B3293" s="30" t="s">
        <v>40</v>
      </c>
      <c r="C3293" s="30" t="s">
        <v>119</v>
      </c>
      <c r="D3293" s="30" t="s">
        <v>8159</v>
      </c>
      <c r="E3293" s="30" t="s">
        <v>9173</v>
      </c>
      <c r="F3293" s="30">
        <f t="shared" si="60"/>
        <v>23</v>
      </c>
      <c r="G3293" s="30" t="str">
        <f t="shared" si="61"/>
        <v>03/15/202609:21:35</v>
      </c>
      <c r="H3293" s="30" t="s">
        <v>8780</v>
      </c>
      <c r="I3293" s="31">
        <v>46096</v>
      </c>
      <c r="J3293" s="31" t="str">
        <f t="shared" si="62"/>
        <v>WE</v>
      </c>
      <c r="K3293" s="30" t="s">
        <v>9174</v>
      </c>
      <c r="L3293" s="30">
        <f t="shared" si="63"/>
        <v>9</v>
      </c>
      <c r="M3293" s="30" t="s">
        <v>213</v>
      </c>
      <c r="N3293" s="32">
        <f t="shared" si="64"/>
        <v>0.39660879629629631</v>
      </c>
      <c r="O3293" s="33">
        <v>73120</v>
      </c>
      <c r="P3293" s="34">
        <f>VLOOKUP(O3293,'CPT to wRVU'!$A$1:$C$9660,3,FALSE)</f>
        <v>0.16</v>
      </c>
      <c r="Q3293" s="28"/>
      <c r="R3293" s="28"/>
      <c r="S3293" s="28"/>
      <c r="T3293" s="28"/>
    </row>
    <row r="3294" spans="1:20" ht="27" customHeight="1" x14ac:dyDescent="0.2">
      <c r="A3294" s="35" t="s">
        <v>9175</v>
      </c>
      <c r="B3294" s="36" t="s">
        <v>40</v>
      </c>
      <c r="C3294" s="36" t="s">
        <v>470</v>
      </c>
      <c r="D3294" s="36" t="s">
        <v>8159</v>
      </c>
      <c r="E3294" s="36" t="s">
        <v>9176</v>
      </c>
      <c r="F3294" s="36">
        <f t="shared" si="60"/>
        <v>23</v>
      </c>
      <c r="G3294" s="36" t="str">
        <f t="shared" si="61"/>
        <v>03/15/202609:22:25</v>
      </c>
      <c r="H3294" s="36" t="s">
        <v>8780</v>
      </c>
      <c r="I3294" s="37">
        <v>46096</v>
      </c>
      <c r="J3294" s="37" t="str">
        <f t="shared" si="62"/>
        <v>WE</v>
      </c>
      <c r="K3294" s="36" t="s">
        <v>9177</v>
      </c>
      <c r="L3294" s="36">
        <f t="shared" si="63"/>
        <v>9</v>
      </c>
      <c r="M3294" s="36" t="s">
        <v>213</v>
      </c>
      <c r="N3294" s="38">
        <f t="shared" si="64"/>
        <v>0.4236226851851852</v>
      </c>
      <c r="O3294" s="39">
        <v>71045</v>
      </c>
      <c r="P3294" s="40">
        <f>VLOOKUP(O3294,'CPT to wRVU'!$A$1:$C$9660,3,FALSE)</f>
        <v>0.18</v>
      </c>
      <c r="Q3294" s="25"/>
      <c r="R3294" s="25"/>
      <c r="S3294" s="25"/>
      <c r="T3294" s="25"/>
    </row>
    <row r="3295" spans="1:20" ht="16.5" customHeight="1" x14ac:dyDescent="0.2">
      <c r="A3295" s="29" t="s">
        <v>9178</v>
      </c>
      <c r="B3295" s="30" t="s">
        <v>40</v>
      </c>
      <c r="C3295" s="30" t="s">
        <v>41</v>
      </c>
      <c r="D3295" s="30" t="s">
        <v>8159</v>
      </c>
      <c r="E3295" s="30" t="s">
        <v>9179</v>
      </c>
      <c r="F3295" s="30">
        <f t="shared" si="60"/>
        <v>23</v>
      </c>
      <c r="G3295" s="30" t="str">
        <f t="shared" si="61"/>
        <v>03/15/202609:24:14</v>
      </c>
      <c r="H3295" s="30" t="s">
        <v>8780</v>
      </c>
      <c r="I3295" s="31">
        <v>46096</v>
      </c>
      <c r="J3295" s="31" t="str">
        <f t="shared" si="62"/>
        <v>WE</v>
      </c>
      <c r="K3295" s="30" t="s">
        <v>9180</v>
      </c>
      <c r="L3295" s="30">
        <f t="shared" si="63"/>
        <v>9</v>
      </c>
      <c r="M3295" s="30" t="s">
        <v>213</v>
      </c>
      <c r="N3295" s="32">
        <f t="shared" si="64"/>
        <v>0.4078356481481481</v>
      </c>
      <c r="O3295" s="33">
        <v>71046</v>
      </c>
      <c r="P3295" s="34">
        <f>VLOOKUP(O3295,'CPT to wRVU'!$A$1:$C$9660,3,FALSE)</f>
        <v>0.22</v>
      </c>
      <c r="Q3295" s="28"/>
      <c r="R3295" s="28"/>
      <c r="S3295" s="28"/>
      <c r="T3295" s="28"/>
    </row>
    <row r="3296" spans="1:20" ht="16.5" customHeight="1" x14ac:dyDescent="0.2">
      <c r="A3296" s="35" t="s">
        <v>9181</v>
      </c>
      <c r="B3296" s="36" t="s">
        <v>21</v>
      </c>
      <c r="C3296" s="36" t="s">
        <v>22</v>
      </c>
      <c r="D3296" s="36" t="s">
        <v>8780</v>
      </c>
      <c r="E3296" s="36" t="s">
        <v>9182</v>
      </c>
      <c r="F3296" s="36">
        <f t="shared" si="60"/>
        <v>9</v>
      </c>
      <c r="G3296" s="36" t="str">
        <f t="shared" si="61"/>
        <v>03/15/202609:43:02</v>
      </c>
      <c r="H3296" s="36" t="s">
        <v>8780</v>
      </c>
      <c r="I3296" s="37">
        <v>46096</v>
      </c>
      <c r="J3296" s="37" t="str">
        <f t="shared" si="62"/>
        <v>WE</v>
      </c>
      <c r="K3296" s="36" t="s">
        <v>9183</v>
      </c>
      <c r="L3296" s="36">
        <f t="shared" si="63"/>
        <v>9</v>
      </c>
      <c r="M3296" s="36" t="s">
        <v>213</v>
      </c>
      <c r="N3296" s="38">
        <f t="shared" si="64"/>
        <v>1.4525462962962976E-2</v>
      </c>
      <c r="O3296" s="39">
        <v>74177</v>
      </c>
      <c r="P3296" s="40">
        <f>VLOOKUP(O3296,'CPT to wRVU'!$A$1:$C$9660,3,FALSE)</f>
        <v>1.82</v>
      </c>
      <c r="Q3296" s="25"/>
      <c r="R3296" s="25"/>
      <c r="S3296" s="25"/>
      <c r="T3296" s="25"/>
    </row>
    <row r="3297" spans="1:20" ht="27" customHeight="1" x14ac:dyDescent="0.2">
      <c r="A3297" s="29" t="s">
        <v>9184</v>
      </c>
      <c r="B3297" s="30" t="s">
        <v>171</v>
      </c>
      <c r="C3297" s="30" t="s">
        <v>179</v>
      </c>
      <c r="D3297" s="30" t="s">
        <v>8780</v>
      </c>
      <c r="E3297" s="30" t="s">
        <v>9185</v>
      </c>
      <c r="F3297" s="30">
        <f t="shared" si="60"/>
        <v>9</v>
      </c>
      <c r="G3297" s="30" t="str">
        <f t="shared" si="61"/>
        <v>03/15/202609:44:44</v>
      </c>
      <c r="H3297" s="30" t="s">
        <v>8780</v>
      </c>
      <c r="I3297" s="31">
        <v>46096</v>
      </c>
      <c r="J3297" s="31" t="str">
        <f t="shared" si="62"/>
        <v>WE</v>
      </c>
      <c r="K3297" s="30" t="s">
        <v>9186</v>
      </c>
      <c r="L3297" s="30">
        <f t="shared" si="63"/>
        <v>9</v>
      </c>
      <c r="M3297" s="30" t="s">
        <v>213</v>
      </c>
      <c r="N3297" s="32">
        <f t="shared" si="64"/>
        <v>1.3206018518518547E-2</v>
      </c>
      <c r="O3297" s="33">
        <v>76705</v>
      </c>
      <c r="P3297" s="34">
        <f>VLOOKUP(O3297,'CPT to wRVU'!$A$1:$C$9660,3,FALSE)</f>
        <v>0.59</v>
      </c>
      <c r="Q3297" s="28"/>
      <c r="R3297" s="28"/>
      <c r="S3297" s="28"/>
      <c r="T3297" s="28"/>
    </row>
    <row r="3298" spans="1:20" ht="27" customHeight="1" x14ac:dyDescent="0.2">
      <c r="A3298" s="35" t="s">
        <v>9187</v>
      </c>
      <c r="B3298" s="36" t="s">
        <v>171</v>
      </c>
      <c r="C3298" s="36" t="s">
        <v>393</v>
      </c>
      <c r="D3298" s="36" t="s">
        <v>8780</v>
      </c>
      <c r="E3298" s="36" t="s">
        <v>9188</v>
      </c>
      <c r="F3298" s="36">
        <f t="shared" si="60"/>
        <v>9</v>
      </c>
      <c r="G3298" s="36" t="str">
        <f t="shared" si="61"/>
        <v>03/15/202609:46:25</v>
      </c>
      <c r="H3298" s="36" t="s">
        <v>8780</v>
      </c>
      <c r="I3298" s="37">
        <v>46096</v>
      </c>
      <c r="J3298" s="37" t="str">
        <f t="shared" si="62"/>
        <v>WE</v>
      </c>
      <c r="K3298" s="36" t="s">
        <v>9189</v>
      </c>
      <c r="L3298" s="36">
        <f t="shared" si="63"/>
        <v>9</v>
      </c>
      <c r="M3298" s="36" t="s">
        <v>213</v>
      </c>
      <c r="N3298" s="38">
        <f t="shared" si="64"/>
        <v>1.1875000000000024E-2</v>
      </c>
      <c r="O3298" s="39">
        <v>76700</v>
      </c>
      <c r="P3298" s="40">
        <f>VLOOKUP(O3298,'CPT to wRVU'!$A$1:$C$9660,3,FALSE)</f>
        <v>0.81</v>
      </c>
      <c r="Q3298" s="25"/>
      <c r="R3298" s="25"/>
      <c r="S3298" s="25"/>
      <c r="T3298" s="25"/>
    </row>
    <row r="3299" spans="1:20" ht="27" customHeight="1" x14ac:dyDescent="0.2">
      <c r="A3299" s="29" t="s">
        <v>9190</v>
      </c>
      <c r="B3299" s="30" t="s">
        <v>171</v>
      </c>
      <c r="C3299" s="30" t="s">
        <v>393</v>
      </c>
      <c r="D3299" s="30" t="s">
        <v>8780</v>
      </c>
      <c r="E3299" s="30" t="s">
        <v>9191</v>
      </c>
      <c r="F3299" s="30">
        <f t="shared" si="60"/>
        <v>9</v>
      </c>
      <c r="G3299" s="30" t="str">
        <f t="shared" si="61"/>
        <v>03/15/202609:58:38</v>
      </c>
      <c r="H3299" s="30" t="s">
        <v>8780</v>
      </c>
      <c r="I3299" s="31">
        <v>46096</v>
      </c>
      <c r="J3299" s="31" t="str">
        <f t="shared" si="62"/>
        <v>WE</v>
      </c>
      <c r="K3299" s="30" t="s">
        <v>9192</v>
      </c>
      <c r="L3299" s="30">
        <f t="shared" si="63"/>
        <v>9</v>
      </c>
      <c r="M3299" s="30" t="s">
        <v>213</v>
      </c>
      <c r="N3299" s="32">
        <f t="shared" si="64"/>
        <v>1.3854166666666667E-2</v>
      </c>
      <c r="O3299" s="33">
        <v>76700</v>
      </c>
      <c r="P3299" s="34">
        <f>VLOOKUP(O3299,'CPT to wRVU'!$A$1:$C$9660,3,FALSE)</f>
        <v>0.81</v>
      </c>
      <c r="Q3299" s="28"/>
      <c r="R3299" s="28"/>
      <c r="S3299" s="28"/>
      <c r="T3299" s="28"/>
    </row>
    <row r="3300" spans="1:20" ht="16.5" customHeight="1" x14ac:dyDescent="0.2">
      <c r="A3300" s="35" t="s">
        <v>9193</v>
      </c>
      <c r="B3300" s="36" t="s">
        <v>40</v>
      </c>
      <c r="C3300" s="36" t="s">
        <v>61</v>
      </c>
      <c r="D3300" s="36" t="s">
        <v>8780</v>
      </c>
      <c r="E3300" s="36" t="s">
        <v>9194</v>
      </c>
      <c r="F3300" s="36">
        <f t="shared" si="60"/>
        <v>9</v>
      </c>
      <c r="G3300" s="36" t="str">
        <f t="shared" si="61"/>
        <v>03/15/202609:59:23</v>
      </c>
      <c r="H3300" s="36" t="s">
        <v>8780</v>
      </c>
      <c r="I3300" s="37">
        <v>46096</v>
      </c>
      <c r="J3300" s="37" t="str">
        <f t="shared" si="62"/>
        <v>WE</v>
      </c>
      <c r="K3300" s="36" t="s">
        <v>9195</v>
      </c>
      <c r="L3300" s="36">
        <f t="shared" si="63"/>
        <v>9</v>
      </c>
      <c r="M3300" s="36" t="s">
        <v>213</v>
      </c>
      <c r="N3300" s="38">
        <f t="shared" si="64"/>
        <v>2.3032407407407307E-3</v>
      </c>
      <c r="O3300" s="39">
        <v>71045</v>
      </c>
      <c r="P3300" s="40">
        <f>VLOOKUP(O3300,'CPT to wRVU'!$A$1:$C$9660,3,FALSE)</f>
        <v>0.18</v>
      </c>
      <c r="Q3300" s="25"/>
      <c r="R3300" s="25"/>
      <c r="S3300" s="25"/>
      <c r="T3300" s="25"/>
    </row>
    <row r="3301" spans="1:20" ht="27" customHeight="1" x14ac:dyDescent="0.2">
      <c r="A3301" s="29" t="s">
        <v>9196</v>
      </c>
      <c r="B3301" s="30" t="s">
        <v>171</v>
      </c>
      <c r="C3301" s="30" t="s">
        <v>179</v>
      </c>
      <c r="D3301" s="30" t="s">
        <v>8780</v>
      </c>
      <c r="E3301" s="30" t="s">
        <v>9197</v>
      </c>
      <c r="F3301" s="30">
        <f t="shared" si="60"/>
        <v>9</v>
      </c>
      <c r="G3301" s="30" t="str">
        <f t="shared" si="61"/>
        <v>03/15/202610:00:27</v>
      </c>
      <c r="H3301" s="30" t="s">
        <v>8780</v>
      </c>
      <c r="I3301" s="31">
        <v>46096</v>
      </c>
      <c r="J3301" s="31" t="str">
        <f t="shared" si="62"/>
        <v>WE</v>
      </c>
      <c r="K3301" s="30" t="s">
        <v>9198</v>
      </c>
      <c r="L3301" s="30">
        <f t="shared" si="63"/>
        <v>10</v>
      </c>
      <c r="M3301" s="30" t="s">
        <v>213</v>
      </c>
      <c r="N3301" s="32">
        <f t="shared" si="64"/>
        <v>9.5254629629629717E-3</v>
      </c>
      <c r="O3301" s="33">
        <v>76705</v>
      </c>
      <c r="P3301" s="34">
        <f>VLOOKUP(O3301,'CPT to wRVU'!$A$1:$C$9660,3,FALSE)</f>
        <v>0.59</v>
      </c>
      <c r="Q3301" s="28"/>
      <c r="R3301" s="28">
        <f>SUM(P3301:P3317)</f>
        <v>7.3299999999999974</v>
      </c>
      <c r="S3301" s="28"/>
      <c r="T3301" s="28"/>
    </row>
    <row r="3302" spans="1:20" ht="27" customHeight="1" x14ac:dyDescent="0.2">
      <c r="A3302" s="35" t="s">
        <v>9199</v>
      </c>
      <c r="B3302" s="36" t="s">
        <v>40</v>
      </c>
      <c r="C3302" s="36" t="s">
        <v>61</v>
      </c>
      <c r="D3302" s="36" t="s">
        <v>8780</v>
      </c>
      <c r="E3302" s="36" t="s">
        <v>9200</v>
      </c>
      <c r="F3302" s="36">
        <f t="shared" si="60"/>
        <v>9</v>
      </c>
      <c r="G3302" s="36" t="str">
        <f t="shared" si="61"/>
        <v>03/15/202610:01:09</v>
      </c>
      <c r="H3302" s="36" t="s">
        <v>8780</v>
      </c>
      <c r="I3302" s="37">
        <v>46096</v>
      </c>
      <c r="J3302" s="37" t="str">
        <f t="shared" si="62"/>
        <v>WE</v>
      </c>
      <c r="K3302" s="36" t="s">
        <v>9201</v>
      </c>
      <c r="L3302" s="36">
        <f t="shared" si="63"/>
        <v>10</v>
      </c>
      <c r="M3302" s="36" t="s">
        <v>213</v>
      </c>
      <c r="N3302" s="38">
        <f t="shared" si="64"/>
        <v>1.1990740740740691E-2</v>
      </c>
      <c r="O3302" s="39">
        <v>71045</v>
      </c>
      <c r="P3302" s="40">
        <f>VLOOKUP(O3302,'CPT to wRVU'!$A$1:$C$9660,3,FALSE)</f>
        <v>0.18</v>
      </c>
      <c r="Q3302" s="25"/>
      <c r="R3302" s="25"/>
      <c r="S3302" s="25"/>
      <c r="T3302" s="25"/>
    </row>
    <row r="3303" spans="1:20" ht="27" customHeight="1" x14ac:dyDescent="0.2">
      <c r="A3303" s="29" t="s">
        <v>9202</v>
      </c>
      <c r="B3303" s="30" t="s">
        <v>40</v>
      </c>
      <c r="C3303" s="30" t="s">
        <v>41</v>
      </c>
      <c r="D3303" s="30" t="s">
        <v>8780</v>
      </c>
      <c r="E3303" s="30" t="s">
        <v>9203</v>
      </c>
      <c r="F3303" s="30">
        <f t="shared" si="60"/>
        <v>9</v>
      </c>
      <c r="G3303" s="30" t="str">
        <f t="shared" si="61"/>
        <v>03/15/202610:01:57</v>
      </c>
      <c r="H3303" s="30" t="s">
        <v>8780</v>
      </c>
      <c r="I3303" s="31">
        <v>46096</v>
      </c>
      <c r="J3303" s="31" t="str">
        <f t="shared" si="62"/>
        <v>WE</v>
      </c>
      <c r="K3303" s="30" t="s">
        <v>1464</v>
      </c>
      <c r="L3303" s="30">
        <f t="shared" si="63"/>
        <v>10</v>
      </c>
      <c r="M3303" s="30" t="s">
        <v>213</v>
      </c>
      <c r="N3303" s="32">
        <f t="shared" si="64"/>
        <v>1.3865740740740762E-2</v>
      </c>
      <c r="O3303" s="33">
        <v>71046</v>
      </c>
      <c r="P3303" s="34">
        <f>VLOOKUP(O3303,'CPT to wRVU'!$A$1:$C$9660,3,FALSE)</f>
        <v>0.22</v>
      </c>
      <c r="Q3303" s="28"/>
      <c r="R3303" s="28"/>
      <c r="S3303" s="28"/>
      <c r="T3303" s="28"/>
    </row>
    <row r="3304" spans="1:20" ht="27" customHeight="1" x14ac:dyDescent="0.2">
      <c r="A3304" s="35" t="s">
        <v>9204</v>
      </c>
      <c r="B3304" s="36" t="s">
        <v>171</v>
      </c>
      <c r="C3304" s="36" t="s">
        <v>408</v>
      </c>
      <c r="D3304" s="36" t="s">
        <v>8780</v>
      </c>
      <c r="E3304" s="36" t="s">
        <v>9205</v>
      </c>
      <c r="F3304" s="36">
        <f t="shared" si="60"/>
        <v>9</v>
      </c>
      <c r="G3304" s="36" t="str">
        <f t="shared" si="61"/>
        <v>03/15/202610:04:03</v>
      </c>
      <c r="H3304" s="36" t="s">
        <v>8780</v>
      </c>
      <c r="I3304" s="37">
        <v>46096</v>
      </c>
      <c r="J3304" s="37" t="str">
        <f t="shared" si="62"/>
        <v>WE</v>
      </c>
      <c r="K3304" s="36" t="s">
        <v>4962</v>
      </c>
      <c r="L3304" s="36">
        <f t="shared" si="63"/>
        <v>10</v>
      </c>
      <c r="M3304" s="36" t="s">
        <v>213</v>
      </c>
      <c r="N3304" s="38">
        <f t="shared" si="64"/>
        <v>1.2511574074074105E-2</v>
      </c>
      <c r="O3304" s="39">
        <v>76770</v>
      </c>
      <c r="P3304" s="40">
        <f>VLOOKUP(O3304,'CPT to wRVU'!$A$1:$C$9660,3,FALSE)</f>
        <v>0.74</v>
      </c>
      <c r="Q3304" s="25"/>
      <c r="R3304" s="25"/>
      <c r="S3304" s="25"/>
      <c r="T3304" s="25"/>
    </row>
    <row r="3305" spans="1:20" ht="27" customHeight="1" x14ac:dyDescent="0.2">
      <c r="A3305" s="29" t="s">
        <v>9206</v>
      </c>
      <c r="B3305" s="30" t="s">
        <v>40</v>
      </c>
      <c r="C3305" s="30" t="s">
        <v>61</v>
      </c>
      <c r="D3305" s="30" t="s">
        <v>8159</v>
      </c>
      <c r="E3305" s="30" t="s">
        <v>9207</v>
      </c>
      <c r="F3305" s="30">
        <f t="shared" si="60"/>
        <v>22</v>
      </c>
      <c r="G3305" s="30" t="str">
        <f t="shared" si="61"/>
        <v>03/15/202610:05:54</v>
      </c>
      <c r="H3305" s="30" t="s">
        <v>8780</v>
      </c>
      <c r="I3305" s="31">
        <v>46096</v>
      </c>
      <c r="J3305" s="31" t="str">
        <f t="shared" si="62"/>
        <v>WE</v>
      </c>
      <c r="K3305" s="30" t="s">
        <v>9208</v>
      </c>
      <c r="L3305" s="30">
        <f t="shared" si="63"/>
        <v>10</v>
      </c>
      <c r="M3305" s="30" t="s">
        <v>213</v>
      </c>
      <c r="N3305" s="32">
        <f t="shared" si="64"/>
        <v>0.47475694444444438</v>
      </c>
      <c r="O3305" s="33">
        <v>71045</v>
      </c>
      <c r="P3305" s="34">
        <f>VLOOKUP(O3305,'CPT to wRVU'!$A$1:$C$9660,3,FALSE)</f>
        <v>0.18</v>
      </c>
      <c r="Q3305" s="28"/>
      <c r="R3305" s="28"/>
      <c r="S3305" s="28"/>
      <c r="T3305" s="28"/>
    </row>
    <row r="3306" spans="1:20" ht="27" customHeight="1" x14ac:dyDescent="0.2">
      <c r="A3306" s="35" t="s">
        <v>9209</v>
      </c>
      <c r="B3306" s="36" t="s">
        <v>40</v>
      </c>
      <c r="C3306" s="36" t="s">
        <v>41</v>
      </c>
      <c r="D3306" s="36" t="s">
        <v>8159</v>
      </c>
      <c r="E3306" s="36" t="s">
        <v>9210</v>
      </c>
      <c r="F3306" s="36">
        <f t="shared" si="60"/>
        <v>22</v>
      </c>
      <c r="G3306" s="36" t="str">
        <f t="shared" si="61"/>
        <v>03/15/202610:07:26</v>
      </c>
      <c r="H3306" s="36" t="s">
        <v>8780</v>
      </c>
      <c r="I3306" s="37">
        <v>46096</v>
      </c>
      <c r="J3306" s="37" t="str">
        <f t="shared" si="62"/>
        <v>WE</v>
      </c>
      <c r="K3306" s="36" t="s">
        <v>9211</v>
      </c>
      <c r="L3306" s="36">
        <f t="shared" si="63"/>
        <v>10</v>
      </c>
      <c r="M3306" s="36" t="s">
        <v>213</v>
      </c>
      <c r="N3306" s="38">
        <f t="shared" si="64"/>
        <v>0.47251157407407396</v>
      </c>
      <c r="O3306" s="39">
        <v>71046</v>
      </c>
      <c r="P3306" s="40">
        <f>VLOOKUP(O3306,'CPT to wRVU'!$A$1:$C$9660,3,FALSE)</f>
        <v>0.22</v>
      </c>
      <c r="Q3306" s="25"/>
      <c r="R3306" s="25"/>
      <c r="S3306" s="25"/>
      <c r="T3306" s="25"/>
    </row>
    <row r="3307" spans="1:20" ht="27" customHeight="1" x14ac:dyDescent="0.2">
      <c r="A3307" s="29" t="s">
        <v>9212</v>
      </c>
      <c r="B3307" s="30" t="s">
        <v>40</v>
      </c>
      <c r="C3307" s="30" t="s">
        <v>41</v>
      </c>
      <c r="D3307" s="30" t="s">
        <v>8159</v>
      </c>
      <c r="E3307" s="30" t="s">
        <v>9213</v>
      </c>
      <c r="F3307" s="30">
        <f t="shared" si="60"/>
        <v>23</v>
      </c>
      <c r="G3307" s="30" t="str">
        <f t="shared" si="61"/>
        <v>03/15/202610:10:54</v>
      </c>
      <c r="H3307" s="30" t="s">
        <v>8780</v>
      </c>
      <c r="I3307" s="31">
        <v>46096</v>
      </c>
      <c r="J3307" s="31" t="str">
        <f t="shared" si="62"/>
        <v>WE</v>
      </c>
      <c r="K3307" s="30" t="s">
        <v>9214</v>
      </c>
      <c r="L3307" s="30">
        <f t="shared" si="63"/>
        <v>10</v>
      </c>
      <c r="M3307" s="30" t="s">
        <v>213</v>
      </c>
      <c r="N3307" s="32">
        <f t="shared" si="64"/>
        <v>0.44008101851851844</v>
      </c>
      <c r="O3307" s="33">
        <v>71046</v>
      </c>
      <c r="P3307" s="34">
        <f>VLOOKUP(O3307,'CPT to wRVU'!$A$1:$C$9660,3,FALSE)</f>
        <v>0.22</v>
      </c>
      <c r="Q3307" s="28"/>
      <c r="R3307" s="28"/>
      <c r="S3307" s="28"/>
      <c r="T3307" s="28"/>
    </row>
    <row r="3308" spans="1:20" ht="37.5" customHeight="1" x14ac:dyDescent="0.2">
      <c r="A3308" s="35" t="s">
        <v>9215</v>
      </c>
      <c r="B3308" s="36" t="s">
        <v>21</v>
      </c>
      <c r="C3308" s="36" t="s">
        <v>84</v>
      </c>
      <c r="D3308" s="36" t="s">
        <v>8780</v>
      </c>
      <c r="E3308" s="36" t="s">
        <v>9216</v>
      </c>
      <c r="F3308" s="36">
        <f t="shared" si="60"/>
        <v>9</v>
      </c>
      <c r="G3308" s="36" t="str">
        <f t="shared" si="61"/>
        <v>03/15/202610:35:04</v>
      </c>
      <c r="H3308" s="36" t="s">
        <v>8780</v>
      </c>
      <c r="I3308" s="37">
        <v>46096</v>
      </c>
      <c r="J3308" s="37" t="str">
        <f t="shared" si="62"/>
        <v>WE</v>
      </c>
      <c r="K3308" s="36" t="s">
        <v>9217</v>
      </c>
      <c r="L3308" s="36">
        <f t="shared" si="63"/>
        <v>10</v>
      </c>
      <c r="M3308" s="36" t="s">
        <v>213</v>
      </c>
      <c r="N3308" s="38">
        <f t="shared" si="64"/>
        <v>2.4756944444444484E-2</v>
      </c>
      <c r="O3308" s="39">
        <v>74177</v>
      </c>
      <c r="P3308" s="40">
        <f>VLOOKUP(O3308,'CPT to wRVU'!$A$1:$C$9660,3,FALSE)</f>
        <v>1.82</v>
      </c>
      <c r="Q3308" s="25"/>
      <c r="R3308" s="25"/>
      <c r="S3308" s="25"/>
      <c r="T3308" s="25"/>
    </row>
    <row r="3309" spans="1:20" ht="27" customHeight="1" x14ac:dyDescent="0.2">
      <c r="A3309" s="29" t="s">
        <v>9218</v>
      </c>
      <c r="B3309" s="30" t="s">
        <v>40</v>
      </c>
      <c r="C3309" s="30" t="s">
        <v>41</v>
      </c>
      <c r="D3309" s="30" t="s">
        <v>8780</v>
      </c>
      <c r="E3309" s="30" t="s">
        <v>9219</v>
      </c>
      <c r="F3309" s="30">
        <f t="shared" si="60"/>
        <v>10</v>
      </c>
      <c r="G3309" s="30" t="str">
        <f t="shared" si="61"/>
        <v>03/15/202610:37:40</v>
      </c>
      <c r="H3309" s="30" t="s">
        <v>8780</v>
      </c>
      <c r="I3309" s="31">
        <v>46096</v>
      </c>
      <c r="J3309" s="31" t="str">
        <f t="shared" si="62"/>
        <v>WE</v>
      </c>
      <c r="K3309" s="30" t="s">
        <v>8657</v>
      </c>
      <c r="L3309" s="30">
        <f t="shared" si="63"/>
        <v>10</v>
      </c>
      <c r="M3309" s="30" t="s">
        <v>213</v>
      </c>
      <c r="N3309" s="32">
        <f t="shared" si="64"/>
        <v>9.7685185185185097E-3</v>
      </c>
      <c r="O3309" s="33">
        <v>71046</v>
      </c>
      <c r="P3309" s="34">
        <f>VLOOKUP(O3309,'CPT to wRVU'!$A$1:$C$9660,3,FALSE)</f>
        <v>0.22</v>
      </c>
      <c r="Q3309" s="28"/>
      <c r="R3309" s="28"/>
      <c r="S3309" s="28"/>
      <c r="T3309" s="28"/>
    </row>
    <row r="3310" spans="1:20" ht="27" customHeight="1" x14ac:dyDescent="0.2">
      <c r="A3310" s="35" t="s">
        <v>9220</v>
      </c>
      <c r="B3310" s="36" t="s">
        <v>21</v>
      </c>
      <c r="C3310" s="36" t="s">
        <v>28</v>
      </c>
      <c r="D3310" s="36" t="s">
        <v>8780</v>
      </c>
      <c r="E3310" s="36" t="s">
        <v>9221</v>
      </c>
      <c r="F3310" s="36">
        <f t="shared" si="60"/>
        <v>10</v>
      </c>
      <c r="G3310" s="36" t="str">
        <f t="shared" si="61"/>
        <v>03/15/202610:40:54</v>
      </c>
      <c r="H3310" s="36" t="s">
        <v>8780</v>
      </c>
      <c r="I3310" s="37">
        <v>46096</v>
      </c>
      <c r="J3310" s="37" t="str">
        <f t="shared" si="62"/>
        <v>WE</v>
      </c>
      <c r="K3310" s="36" t="s">
        <v>9222</v>
      </c>
      <c r="L3310" s="36">
        <f t="shared" si="63"/>
        <v>10</v>
      </c>
      <c r="M3310" s="36" t="s">
        <v>213</v>
      </c>
      <c r="N3310" s="38">
        <f t="shared" si="64"/>
        <v>3.8657407407407529E-3</v>
      </c>
      <c r="O3310" s="39">
        <v>70450</v>
      </c>
      <c r="P3310" s="40">
        <f>VLOOKUP(O3310,'CPT to wRVU'!$A$1:$C$9660,3,FALSE)</f>
        <v>0.85</v>
      </c>
      <c r="Q3310" s="25"/>
      <c r="R3310" s="25"/>
      <c r="S3310" s="25"/>
      <c r="T3310" s="25"/>
    </row>
    <row r="3311" spans="1:20" ht="27" customHeight="1" x14ac:dyDescent="0.2">
      <c r="A3311" s="29" t="s">
        <v>9223</v>
      </c>
      <c r="B3311" s="30" t="s">
        <v>40</v>
      </c>
      <c r="C3311" s="30" t="s">
        <v>41</v>
      </c>
      <c r="D3311" s="30" t="s">
        <v>8780</v>
      </c>
      <c r="E3311" s="30" t="s">
        <v>8533</v>
      </c>
      <c r="F3311" s="30">
        <f t="shared" si="60"/>
        <v>10</v>
      </c>
      <c r="G3311" s="30" t="str">
        <f t="shared" si="61"/>
        <v>03/15/202610:44:10</v>
      </c>
      <c r="H3311" s="30" t="s">
        <v>8780</v>
      </c>
      <c r="I3311" s="31">
        <v>46096</v>
      </c>
      <c r="J3311" s="31" t="str">
        <f t="shared" si="62"/>
        <v>WE</v>
      </c>
      <c r="K3311" s="30" t="s">
        <v>9224</v>
      </c>
      <c r="L3311" s="30">
        <f t="shared" si="63"/>
        <v>10</v>
      </c>
      <c r="M3311" s="30" t="s">
        <v>213</v>
      </c>
      <c r="N3311" s="32">
        <f t="shared" si="64"/>
        <v>2.4699074074074068E-2</v>
      </c>
      <c r="O3311" s="33">
        <v>71046</v>
      </c>
      <c r="P3311" s="34">
        <f>VLOOKUP(O3311,'CPT to wRVU'!$A$1:$C$9660,3,FALSE)</f>
        <v>0.22</v>
      </c>
      <c r="Q3311" s="28"/>
      <c r="R3311" s="28"/>
      <c r="S3311" s="28"/>
      <c r="T3311" s="28"/>
    </row>
    <row r="3312" spans="1:20" ht="27" customHeight="1" x14ac:dyDescent="0.2">
      <c r="A3312" s="35" t="s">
        <v>9225</v>
      </c>
      <c r="B3312" s="36" t="s">
        <v>171</v>
      </c>
      <c r="C3312" s="36" t="s">
        <v>387</v>
      </c>
      <c r="D3312" s="36" t="s">
        <v>8780</v>
      </c>
      <c r="E3312" s="36" t="s">
        <v>9226</v>
      </c>
      <c r="F3312" s="36">
        <f t="shared" si="60"/>
        <v>10</v>
      </c>
      <c r="G3312" s="36" t="str">
        <f t="shared" si="61"/>
        <v>03/15/202610:49:02</v>
      </c>
      <c r="H3312" s="36" t="s">
        <v>8780</v>
      </c>
      <c r="I3312" s="37">
        <v>46096</v>
      </c>
      <c r="J3312" s="37" t="str">
        <f t="shared" si="62"/>
        <v>WE</v>
      </c>
      <c r="K3312" s="36" t="s">
        <v>9227</v>
      </c>
      <c r="L3312" s="36">
        <f t="shared" si="63"/>
        <v>10</v>
      </c>
      <c r="M3312" s="36" t="s">
        <v>213</v>
      </c>
      <c r="N3312" s="38">
        <f t="shared" si="64"/>
        <v>3.7499999999999756E-3</v>
      </c>
      <c r="O3312" s="39">
        <v>76856</v>
      </c>
      <c r="P3312" s="40">
        <f>VLOOKUP(O3312,'CPT to wRVU'!$A$1:$C$9660,3,FALSE)</f>
        <v>0.69</v>
      </c>
      <c r="Q3312" s="25"/>
      <c r="R3312" s="25"/>
      <c r="S3312" s="25"/>
      <c r="T3312" s="25"/>
    </row>
    <row r="3313" spans="1:20" ht="16.5" customHeight="1" x14ac:dyDescent="0.2">
      <c r="A3313" s="29" t="s">
        <v>9228</v>
      </c>
      <c r="B3313" s="30" t="s">
        <v>40</v>
      </c>
      <c r="C3313" s="30" t="s">
        <v>41</v>
      </c>
      <c r="D3313" s="30" t="s">
        <v>8780</v>
      </c>
      <c r="E3313" s="30" t="s">
        <v>9229</v>
      </c>
      <c r="F3313" s="30">
        <f t="shared" si="60"/>
        <v>10</v>
      </c>
      <c r="G3313" s="30" t="str">
        <f t="shared" si="61"/>
        <v>03/15/202610:51:36</v>
      </c>
      <c r="H3313" s="30" t="s">
        <v>8780</v>
      </c>
      <c r="I3313" s="31">
        <v>46096</v>
      </c>
      <c r="J3313" s="31" t="str">
        <f t="shared" si="62"/>
        <v>WE</v>
      </c>
      <c r="K3313" s="30" t="s">
        <v>9230</v>
      </c>
      <c r="L3313" s="30">
        <f t="shared" si="63"/>
        <v>10</v>
      </c>
      <c r="M3313" s="30" t="s">
        <v>213</v>
      </c>
      <c r="N3313" s="32">
        <f t="shared" si="64"/>
        <v>2.7083333333333681E-3</v>
      </c>
      <c r="O3313" s="33">
        <v>71046</v>
      </c>
      <c r="P3313" s="34">
        <f>VLOOKUP(O3313,'CPT to wRVU'!$A$1:$C$9660,3,FALSE)</f>
        <v>0.22</v>
      </c>
      <c r="Q3313" s="28"/>
      <c r="R3313" s="28"/>
      <c r="S3313" s="28"/>
      <c r="T3313" s="28"/>
    </row>
    <row r="3314" spans="1:20" ht="27" customHeight="1" x14ac:dyDescent="0.2">
      <c r="A3314" s="35" t="s">
        <v>9231</v>
      </c>
      <c r="B3314" s="36" t="s">
        <v>40</v>
      </c>
      <c r="C3314" s="36" t="s">
        <v>3758</v>
      </c>
      <c r="D3314" s="36" t="s">
        <v>8780</v>
      </c>
      <c r="E3314" s="36" t="s">
        <v>9232</v>
      </c>
      <c r="F3314" s="36">
        <f t="shared" si="60"/>
        <v>10</v>
      </c>
      <c r="G3314" s="36" t="str">
        <f t="shared" si="61"/>
        <v>03/15/202610:52:10</v>
      </c>
      <c r="H3314" s="36" t="s">
        <v>8780</v>
      </c>
      <c r="I3314" s="37">
        <v>46096</v>
      </c>
      <c r="J3314" s="37" t="str">
        <f t="shared" si="62"/>
        <v>WE</v>
      </c>
      <c r="K3314" s="36" t="s">
        <v>6643</v>
      </c>
      <c r="L3314" s="36">
        <f t="shared" si="63"/>
        <v>10</v>
      </c>
      <c r="M3314" s="36" t="s">
        <v>213</v>
      </c>
      <c r="N3314" s="38">
        <f t="shared" si="64"/>
        <v>1.1921296296296291E-2</v>
      </c>
      <c r="O3314" s="39">
        <v>76000</v>
      </c>
      <c r="P3314" s="40">
        <f>VLOOKUP(O3314,'CPT to wRVU'!$A$1:$C$9660,3,FALSE)</f>
        <v>0.3</v>
      </c>
      <c r="Q3314" s="25"/>
      <c r="R3314" s="25"/>
      <c r="S3314" s="25"/>
      <c r="T3314" s="25"/>
    </row>
    <row r="3315" spans="1:20" ht="16.5" customHeight="1" x14ac:dyDescent="0.2">
      <c r="A3315" s="29" t="s">
        <v>9233</v>
      </c>
      <c r="B3315" s="30" t="s">
        <v>40</v>
      </c>
      <c r="C3315" s="30" t="s">
        <v>41</v>
      </c>
      <c r="D3315" s="30" t="s">
        <v>8780</v>
      </c>
      <c r="E3315" s="30" t="s">
        <v>9234</v>
      </c>
      <c r="F3315" s="30">
        <f t="shared" si="60"/>
        <v>10</v>
      </c>
      <c r="G3315" s="30" t="str">
        <f t="shared" si="61"/>
        <v>03/15/202610:53:48</v>
      </c>
      <c r="H3315" s="30" t="s">
        <v>8780</v>
      </c>
      <c r="I3315" s="31">
        <v>46096</v>
      </c>
      <c r="J3315" s="31" t="str">
        <f t="shared" si="62"/>
        <v>WE</v>
      </c>
      <c r="K3315" s="30" t="s">
        <v>9235</v>
      </c>
      <c r="L3315" s="30">
        <f t="shared" si="63"/>
        <v>10</v>
      </c>
      <c r="M3315" s="30" t="s">
        <v>213</v>
      </c>
      <c r="N3315" s="32">
        <f t="shared" si="64"/>
        <v>2.1018518518518492E-2</v>
      </c>
      <c r="O3315" s="33">
        <v>71046</v>
      </c>
      <c r="P3315" s="34">
        <f>VLOOKUP(O3315,'CPT to wRVU'!$A$1:$C$9660,3,FALSE)</f>
        <v>0.22</v>
      </c>
      <c r="Q3315" s="28"/>
      <c r="R3315" s="28"/>
      <c r="S3315" s="28"/>
      <c r="T3315" s="28"/>
    </row>
    <row r="3316" spans="1:20" ht="16.5" customHeight="1" x14ac:dyDescent="0.2">
      <c r="A3316" s="35" t="s">
        <v>9236</v>
      </c>
      <c r="B3316" s="36" t="s">
        <v>40</v>
      </c>
      <c r="C3316" s="36" t="s">
        <v>41</v>
      </c>
      <c r="D3316" s="36" t="s">
        <v>8780</v>
      </c>
      <c r="E3316" s="36" t="s">
        <v>9237</v>
      </c>
      <c r="F3316" s="36">
        <f t="shared" si="60"/>
        <v>9</v>
      </c>
      <c r="G3316" s="36" t="str">
        <f t="shared" si="61"/>
        <v>03/15/202610:56:17</v>
      </c>
      <c r="H3316" s="36" t="s">
        <v>8780</v>
      </c>
      <c r="I3316" s="37">
        <v>46096</v>
      </c>
      <c r="J3316" s="37" t="str">
        <f t="shared" si="62"/>
        <v>WE</v>
      </c>
      <c r="K3316" s="36" t="s">
        <v>9238</v>
      </c>
      <c r="L3316" s="36">
        <f t="shared" si="63"/>
        <v>10</v>
      </c>
      <c r="M3316" s="36" t="s">
        <v>213</v>
      </c>
      <c r="N3316" s="38">
        <f t="shared" si="64"/>
        <v>5.5833333333333346E-2</v>
      </c>
      <c r="O3316" s="39">
        <v>71046</v>
      </c>
      <c r="P3316" s="40">
        <f>VLOOKUP(O3316,'CPT to wRVU'!$A$1:$C$9660,3,FALSE)</f>
        <v>0.22</v>
      </c>
      <c r="Q3316" s="25"/>
      <c r="R3316" s="25"/>
      <c r="S3316" s="25"/>
      <c r="T3316" s="25"/>
    </row>
    <row r="3317" spans="1:20" ht="16.5" customHeight="1" x14ac:dyDescent="0.2">
      <c r="A3317" s="29" t="s">
        <v>9239</v>
      </c>
      <c r="B3317" s="30" t="s">
        <v>40</v>
      </c>
      <c r="C3317" s="30" t="s">
        <v>41</v>
      </c>
      <c r="D3317" s="30" t="s">
        <v>8780</v>
      </c>
      <c r="E3317" s="30" t="s">
        <v>9240</v>
      </c>
      <c r="F3317" s="30">
        <f t="shared" ref="F3317:F3571" si="65">HOUR(E3317)</f>
        <v>10</v>
      </c>
      <c r="G3317" s="30" t="str">
        <f t="shared" ref="G3317:G3571" si="66">H3317&amp;K3317</f>
        <v>03/15/202610:57:35</v>
      </c>
      <c r="H3317" s="30" t="s">
        <v>8780</v>
      </c>
      <c r="I3317" s="31">
        <v>46096</v>
      </c>
      <c r="J3317" s="31" t="str">
        <f t="shared" ref="J3317:J3571" si="67">IF(OR(WEEKDAY(I3317)=1,WEEKDAY(I3317)=7),"WE","WD")</f>
        <v>WE</v>
      </c>
      <c r="K3317" s="30" t="s">
        <v>9241</v>
      </c>
      <c r="L3317" s="30">
        <f t="shared" ref="L3317:L3571" si="68">HOUR(K3317)</f>
        <v>10</v>
      </c>
      <c r="M3317" s="30" t="s">
        <v>213</v>
      </c>
      <c r="N3317" s="32">
        <f t="shared" ref="N3317:N3571" si="69">K3317-E3317 +INT(H3317-D3317)</f>
        <v>3.8761574074074046E-2</v>
      </c>
      <c r="O3317" s="33">
        <v>71046</v>
      </c>
      <c r="P3317" s="34">
        <f>VLOOKUP(O3317,'CPT to wRVU'!$A$1:$C$9660,3,FALSE)</f>
        <v>0.22</v>
      </c>
      <c r="Q3317" s="28"/>
      <c r="R3317" s="28"/>
      <c r="S3317" s="28"/>
      <c r="T3317" s="28"/>
    </row>
    <row r="3318" spans="1:20" ht="27" customHeight="1" x14ac:dyDescent="0.2">
      <c r="A3318" s="35" t="s">
        <v>9242</v>
      </c>
      <c r="B3318" s="36" t="s">
        <v>40</v>
      </c>
      <c r="C3318" s="36" t="s">
        <v>894</v>
      </c>
      <c r="D3318" s="36" t="s">
        <v>8780</v>
      </c>
      <c r="E3318" s="36" t="s">
        <v>9243</v>
      </c>
      <c r="F3318" s="36">
        <f t="shared" si="65"/>
        <v>10</v>
      </c>
      <c r="G3318" s="36" t="str">
        <f t="shared" si="66"/>
        <v>03/15/202611:01:06</v>
      </c>
      <c r="H3318" s="36" t="s">
        <v>8780</v>
      </c>
      <c r="I3318" s="37">
        <v>46096</v>
      </c>
      <c r="J3318" s="37" t="str">
        <f t="shared" si="67"/>
        <v>WE</v>
      </c>
      <c r="K3318" s="36" t="s">
        <v>9244</v>
      </c>
      <c r="L3318" s="36">
        <f t="shared" si="68"/>
        <v>11</v>
      </c>
      <c r="M3318" s="36" t="s">
        <v>213</v>
      </c>
      <c r="N3318" s="38">
        <f t="shared" si="69"/>
        <v>3.5532407407407374E-2</v>
      </c>
      <c r="O3318" s="39">
        <v>73130</v>
      </c>
      <c r="P3318" s="40">
        <f>VLOOKUP(O3318,'CPT to wRVU'!$A$1:$C$9660,3,FALSE)</f>
        <v>0.17</v>
      </c>
      <c r="Q3318" s="25"/>
      <c r="R3318" s="25">
        <f>SUM(P3318:P3332)</f>
        <v>4.9499999999999993</v>
      </c>
      <c r="S3318" s="25"/>
      <c r="T3318" s="25"/>
    </row>
    <row r="3319" spans="1:20" ht="27" customHeight="1" x14ac:dyDescent="0.2">
      <c r="A3319" s="29" t="s">
        <v>9245</v>
      </c>
      <c r="B3319" s="30" t="s">
        <v>40</v>
      </c>
      <c r="C3319" s="30" t="s">
        <v>61</v>
      </c>
      <c r="D3319" s="30" t="s">
        <v>8780</v>
      </c>
      <c r="E3319" s="30" t="s">
        <v>9246</v>
      </c>
      <c r="F3319" s="30">
        <f t="shared" si="65"/>
        <v>10</v>
      </c>
      <c r="G3319" s="30" t="str">
        <f t="shared" si="66"/>
        <v>03/15/202611:02:21</v>
      </c>
      <c r="H3319" s="30" t="s">
        <v>8780</v>
      </c>
      <c r="I3319" s="31">
        <v>46096</v>
      </c>
      <c r="J3319" s="31" t="str">
        <f t="shared" si="67"/>
        <v>WE</v>
      </c>
      <c r="K3319" s="30" t="s">
        <v>9247</v>
      </c>
      <c r="L3319" s="30">
        <f t="shared" si="68"/>
        <v>11</v>
      </c>
      <c r="M3319" s="30" t="s">
        <v>213</v>
      </c>
      <c r="N3319" s="32">
        <f t="shared" si="69"/>
        <v>1.6585648148148169E-2</v>
      </c>
      <c r="O3319" s="33">
        <v>71045</v>
      </c>
      <c r="P3319" s="34">
        <f>VLOOKUP(O3319,'CPT to wRVU'!$A$1:$C$9660,3,FALSE)</f>
        <v>0.18</v>
      </c>
      <c r="Q3319" s="28"/>
      <c r="R3319" s="28"/>
      <c r="S3319" s="28"/>
      <c r="T3319" s="28"/>
    </row>
    <row r="3320" spans="1:20" ht="27" customHeight="1" x14ac:dyDescent="0.2">
      <c r="A3320" s="35" t="s">
        <v>9248</v>
      </c>
      <c r="B3320" s="36" t="s">
        <v>21</v>
      </c>
      <c r="C3320" s="36" t="s">
        <v>84</v>
      </c>
      <c r="D3320" s="36" t="s">
        <v>8780</v>
      </c>
      <c r="E3320" s="36" t="s">
        <v>9249</v>
      </c>
      <c r="F3320" s="36">
        <f t="shared" si="65"/>
        <v>10</v>
      </c>
      <c r="G3320" s="36" t="str">
        <f t="shared" si="66"/>
        <v>03/15/202611:31:12</v>
      </c>
      <c r="H3320" s="36" t="s">
        <v>8780</v>
      </c>
      <c r="I3320" s="37">
        <v>46096</v>
      </c>
      <c r="J3320" s="37" t="str">
        <f t="shared" si="67"/>
        <v>WE</v>
      </c>
      <c r="K3320" s="36" t="s">
        <v>9250</v>
      </c>
      <c r="L3320" s="36">
        <f t="shared" si="68"/>
        <v>11</v>
      </c>
      <c r="M3320" s="36" t="s">
        <v>213</v>
      </c>
      <c r="N3320" s="38">
        <f t="shared" si="69"/>
        <v>2.2870370370370374E-2</v>
      </c>
      <c r="O3320" s="39">
        <v>74177</v>
      </c>
      <c r="P3320" s="40">
        <f>VLOOKUP(O3320,'CPT to wRVU'!$A$1:$C$9660,3,FALSE)</f>
        <v>1.82</v>
      </c>
      <c r="Q3320" s="25"/>
      <c r="R3320" s="25"/>
      <c r="S3320" s="25"/>
      <c r="T3320" s="25"/>
    </row>
    <row r="3321" spans="1:20" ht="27" customHeight="1" x14ac:dyDescent="0.2">
      <c r="A3321" s="29" t="s">
        <v>9251</v>
      </c>
      <c r="B3321" s="30" t="s">
        <v>40</v>
      </c>
      <c r="C3321" s="30" t="s">
        <v>156</v>
      </c>
      <c r="D3321" s="30" t="s">
        <v>8159</v>
      </c>
      <c r="E3321" s="30" t="s">
        <v>9207</v>
      </c>
      <c r="F3321" s="30">
        <f t="shared" si="65"/>
        <v>22</v>
      </c>
      <c r="G3321" s="30" t="str">
        <f t="shared" si="66"/>
        <v>03/15/202611:34:06</v>
      </c>
      <c r="H3321" s="30" t="s">
        <v>8780</v>
      </c>
      <c r="I3321" s="31">
        <v>46096</v>
      </c>
      <c r="J3321" s="31" t="str">
        <f t="shared" si="67"/>
        <v>WE</v>
      </c>
      <c r="K3321" s="30" t="s">
        <v>9252</v>
      </c>
      <c r="L3321" s="30">
        <f t="shared" si="68"/>
        <v>11</v>
      </c>
      <c r="M3321" s="30" t="s">
        <v>213</v>
      </c>
      <c r="N3321" s="32">
        <f t="shared" si="69"/>
        <v>0.53600694444444441</v>
      </c>
      <c r="O3321" s="33">
        <v>73630</v>
      </c>
      <c r="P3321" s="34">
        <f>VLOOKUP(O3321,'CPT to wRVU'!$A$1:$C$9660,3,FALSE)</f>
        <v>0.17</v>
      </c>
      <c r="Q3321" s="28"/>
      <c r="R3321" s="28"/>
      <c r="S3321" s="28"/>
      <c r="T3321" s="28"/>
    </row>
    <row r="3322" spans="1:20" ht="16.5" customHeight="1" x14ac:dyDescent="0.2">
      <c r="A3322" s="35" t="s">
        <v>9253</v>
      </c>
      <c r="B3322" s="36" t="s">
        <v>40</v>
      </c>
      <c r="C3322" s="36" t="s">
        <v>634</v>
      </c>
      <c r="D3322" s="36" t="s">
        <v>8159</v>
      </c>
      <c r="E3322" s="36" t="s">
        <v>9210</v>
      </c>
      <c r="F3322" s="36">
        <f t="shared" si="65"/>
        <v>22</v>
      </c>
      <c r="G3322" s="36" t="str">
        <f t="shared" si="66"/>
        <v>03/15/202611:35:51</v>
      </c>
      <c r="H3322" s="36" t="s">
        <v>8780</v>
      </c>
      <c r="I3322" s="37">
        <v>46096</v>
      </c>
      <c r="J3322" s="37" t="str">
        <f t="shared" si="67"/>
        <v>WE</v>
      </c>
      <c r="K3322" s="36" t="s">
        <v>9254</v>
      </c>
      <c r="L3322" s="36">
        <f t="shared" si="68"/>
        <v>11</v>
      </c>
      <c r="M3322" s="36" t="s">
        <v>213</v>
      </c>
      <c r="N3322" s="38">
        <f t="shared" si="69"/>
        <v>0.53391203703703694</v>
      </c>
      <c r="O3322" s="39">
        <v>73080</v>
      </c>
      <c r="P3322" s="40">
        <f>VLOOKUP(O3322,'CPT to wRVU'!$A$1:$C$9660,3,FALSE)</f>
        <v>0.17</v>
      </c>
      <c r="Q3322" s="25"/>
      <c r="R3322" s="25"/>
      <c r="S3322" s="25"/>
      <c r="T3322" s="25"/>
    </row>
    <row r="3323" spans="1:20" ht="16.5" customHeight="1" x14ac:dyDescent="0.2">
      <c r="A3323" s="29" t="s">
        <v>9255</v>
      </c>
      <c r="B3323" s="30" t="s">
        <v>40</v>
      </c>
      <c r="C3323" s="30" t="s">
        <v>3799</v>
      </c>
      <c r="D3323" s="30" t="s">
        <v>8159</v>
      </c>
      <c r="E3323" s="30" t="s">
        <v>9210</v>
      </c>
      <c r="F3323" s="30">
        <f t="shared" si="65"/>
        <v>22</v>
      </c>
      <c r="G3323" s="30" t="str">
        <f t="shared" si="66"/>
        <v>03/15/202611:37:36</v>
      </c>
      <c r="H3323" s="30" t="s">
        <v>8780</v>
      </c>
      <c r="I3323" s="31">
        <v>46096</v>
      </c>
      <c r="J3323" s="31" t="str">
        <f t="shared" si="67"/>
        <v>WE</v>
      </c>
      <c r="K3323" s="30" t="s">
        <v>9256</v>
      </c>
      <c r="L3323" s="30">
        <f t="shared" si="68"/>
        <v>11</v>
      </c>
      <c r="M3323" s="30" t="s">
        <v>213</v>
      </c>
      <c r="N3323" s="32">
        <f t="shared" si="69"/>
        <v>0.53512731481481479</v>
      </c>
      <c r="O3323" s="33">
        <v>73502</v>
      </c>
      <c r="P3323" s="34">
        <f>VLOOKUP(O3323,'CPT to wRVU'!$A$1:$C$9660,3,FALSE)</f>
        <v>0.22</v>
      </c>
      <c r="Q3323" s="28"/>
      <c r="R3323" s="28"/>
      <c r="S3323" s="28"/>
      <c r="T3323" s="28"/>
    </row>
    <row r="3324" spans="1:20" ht="37.5" customHeight="1" x14ac:dyDescent="0.2">
      <c r="A3324" s="35" t="s">
        <v>9257</v>
      </c>
      <c r="B3324" s="36" t="s">
        <v>40</v>
      </c>
      <c r="C3324" s="36" t="s">
        <v>867</v>
      </c>
      <c r="D3324" s="36" t="s">
        <v>8159</v>
      </c>
      <c r="E3324" s="36" t="s">
        <v>9258</v>
      </c>
      <c r="F3324" s="36">
        <f t="shared" si="65"/>
        <v>22</v>
      </c>
      <c r="G3324" s="36" t="str">
        <f t="shared" si="66"/>
        <v>03/15/202611:39:39</v>
      </c>
      <c r="H3324" s="36" t="s">
        <v>8780</v>
      </c>
      <c r="I3324" s="37">
        <v>46096</v>
      </c>
      <c r="J3324" s="37" t="str">
        <f t="shared" si="67"/>
        <v>WE</v>
      </c>
      <c r="K3324" s="36" t="s">
        <v>9259</v>
      </c>
      <c r="L3324" s="36">
        <f t="shared" si="68"/>
        <v>11</v>
      </c>
      <c r="M3324" s="36" t="s">
        <v>213</v>
      </c>
      <c r="N3324" s="38">
        <f t="shared" si="69"/>
        <v>0.54697916666666668</v>
      </c>
      <c r="O3324" s="39">
        <v>73630</v>
      </c>
      <c r="P3324" s="40">
        <f>VLOOKUP(O3324,'CPT to wRVU'!$A$1:$C$9660,3,FALSE)</f>
        <v>0.17</v>
      </c>
      <c r="Q3324" s="25"/>
      <c r="R3324" s="25"/>
      <c r="S3324" s="25"/>
      <c r="T3324" s="25"/>
    </row>
    <row r="3325" spans="1:20" ht="27" customHeight="1" x14ac:dyDescent="0.2">
      <c r="A3325" s="29" t="s">
        <v>9260</v>
      </c>
      <c r="B3325" s="30" t="s">
        <v>171</v>
      </c>
      <c r="C3325" s="30" t="s">
        <v>404</v>
      </c>
      <c r="D3325" s="30" t="s">
        <v>8159</v>
      </c>
      <c r="E3325" s="30" t="s">
        <v>9261</v>
      </c>
      <c r="F3325" s="30">
        <f t="shared" si="65"/>
        <v>23</v>
      </c>
      <c r="G3325" s="30" t="str">
        <f t="shared" si="66"/>
        <v>03/15/202611:41:59</v>
      </c>
      <c r="H3325" s="30" t="s">
        <v>8780</v>
      </c>
      <c r="I3325" s="31">
        <v>46096</v>
      </c>
      <c r="J3325" s="31" t="str">
        <f t="shared" si="67"/>
        <v>WE</v>
      </c>
      <c r="K3325" s="30" t="s">
        <v>9262</v>
      </c>
      <c r="L3325" s="30">
        <f t="shared" si="68"/>
        <v>11</v>
      </c>
      <c r="M3325" s="30" t="s">
        <v>213</v>
      </c>
      <c r="N3325" s="32">
        <f t="shared" si="69"/>
        <v>0.48974537037037047</v>
      </c>
      <c r="O3325" s="33">
        <v>93880</v>
      </c>
      <c r="P3325" s="34">
        <f>VLOOKUP(O3325,'CPT to wRVU'!$A$1:$C$9660,3,FALSE)</f>
        <v>0.8</v>
      </c>
      <c r="Q3325" s="28"/>
      <c r="R3325" s="28"/>
      <c r="S3325" s="28"/>
      <c r="T3325" s="28"/>
    </row>
    <row r="3326" spans="1:20" ht="27" customHeight="1" x14ac:dyDescent="0.2">
      <c r="A3326" s="35" t="s">
        <v>9263</v>
      </c>
      <c r="B3326" s="36" t="s">
        <v>40</v>
      </c>
      <c r="C3326" s="36" t="s">
        <v>110</v>
      </c>
      <c r="D3326" s="36" t="s">
        <v>8780</v>
      </c>
      <c r="E3326" s="36" t="s">
        <v>9264</v>
      </c>
      <c r="F3326" s="36">
        <f t="shared" si="65"/>
        <v>9</v>
      </c>
      <c r="G3326" s="36" t="str">
        <f t="shared" si="66"/>
        <v>03/15/202611:45:36</v>
      </c>
      <c r="H3326" s="36" t="s">
        <v>8780</v>
      </c>
      <c r="I3326" s="37">
        <v>46096</v>
      </c>
      <c r="J3326" s="37" t="str">
        <f t="shared" si="67"/>
        <v>WE</v>
      </c>
      <c r="K3326" s="36" t="s">
        <v>9265</v>
      </c>
      <c r="L3326" s="36">
        <f t="shared" si="68"/>
        <v>11</v>
      </c>
      <c r="M3326" s="36" t="s">
        <v>213</v>
      </c>
      <c r="N3326" s="38">
        <f t="shared" si="69"/>
        <v>0.10003472222222221</v>
      </c>
      <c r="O3326" s="39">
        <v>74018</v>
      </c>
      <c r="P3326" s="40">
        <f>VLOOKUP(O3326,'CPT to wRVU'!$A$1:$C$9660,3,FALSE)</f>
        <v>0.18</v>
      </c>
      <c r="Q3326" s="25"/>
      <c r="R3326" s="25"/>
      <c r="S3326" s="25"/>
      <c r="T3326" s="25"/>
    </row>
    <row r="3327" spans="1:20" ht="27" customHeight="1" x14ac:dyDescent="0.2">
      <c r="A3327" s="29" t="s">
        <v>9266</v>
      </c>
      <c r="B3327" s="30" t="s">
        <v>40</v>
      </c>
      <c r="C3327" s="30" t="s">
        <v>61</v>
      </c>
      <c r="D3327" s="30" t="s">
        <v>8780</v>
      </c>
      <c r="E3327" s="30" t="s">
        <v>9267</v>
      </c>
      <c r="F3327" s="30">
        <f t="shared" si="65"/>
        <v>9</v>
      </c>
      <c r="G3327" s="30" t="str">
        <f t="shared" si="66"/>
        <v>03/15/202611:46:27</v>
      </c>
      <c r="H3327" s="30" t="s">
        <v>8780</v>
      </c>
      <c r="I3327" s="31">
        <v>46096</v>
      </c>
      <c r="J3327" s="31" t="str">
        <f t="shared" si="67"/>
        <v>WE</v>
      </c>
      <c r="K3327" s="30" t="s">
        <v>9268</v>
      </c>
      <c r="L3327" s="30">
        <f t="shared" si="68"/>
        <v>11</v>
      </c>
      <c r="M3327" s="30" t="s">
        <v>213</v>
      </c>
      <c r="N3327" s="32">
        <f t="shared" si="69"/>
        <v>9.9236111111111081E-2</v>
      </c>
      <c r="O3327" s="33">
        <v>71045</v>
      </c>
      <c r="P3327" s="34">
        <f>VLOOKUP(O3327,'CPT to wRVU'!$A$1:$C$9660,3,FALSE)</f>
        <v>0.18</v>
      </c>
      <c r="Q3327" s="28"/>
      <c r="R3327" s="28"/>
      <c r="S3327" s="28"/>
      <c r="T3327" s="28"/>
    </row>
    <row r="3328" spans="1:20" ht="27" customHeight="1" x14ac:dyDescent="0.2">
      <c r="A3328" s="35" t="s">
        <v>9269</v>
      </c>
      <c r="B3328" s="36" t="s">
        <v>40</v>
      </c>
      <c r="C3328" s="36" t="s">
        <v>110</v>
      </c>
      <c r="D3328" s="36" t="s">
        <v>8780</v>
      </c>
      <c r="E3328" s="36" t="s">
        <v>9270</v>
      </c>
      <c r="F3328" s="36">
        <f t="shared" si="65"/>
        <v>9</v>
      </c>
      <c r="G3328" s="36" t="str">
        <f t="shared" si="66"/>
        <v>03/15/202611:49:13</v>
      </c>
      <c r="H3328" s="36" t="s">
        <v>8780</v>
      </c>
      <c r="I3328" s="37">
        <v>46096</v>
      </c>
      <c r="J3328" s="37" t="str">
        <f t="shared" si="67"/>
        <v>WE</v>
      </c>
      <c r="K3328" s="36" t="s">
        <v>9271</v>
      </c>
      <c r="L3328" s="36">
        <f t="shared" si="68"/>
        <v>11</v>
      </c>
      <c r="M3328" s="36" t="s">
        <v>213</v>
      </c>
      <c r="N3328" s="38">
        <f t="shared" si="69"/>
        <v>8.782407407407411E-2</v>
      </c>
      <c r="O3328" s="39">
        <v>74018</v>
      </c>
      <c r="P3328" s="40">
        <f>VLOOKUP(O3328,'CPT to wRVU'!$A$1:$C$9660,3,FALSE)</f>
        <v>0.18</v>
      </c>
      <c r="Q3328" s="25"/>
      <c r="R3328" s="25"/>
      <c r="S3328" s="25"/>
      <c r="T3328" s="25"/>
    </row>
    <row r="3329" spans="1:20" ht="27" customHeight="1" x14ac:dyDescent="0.2">
      <c r="A3329" s="29" t="s">
        <v>9272</v>
      </c>
      <c r="B3329" s="30" t="s">
        <v>40</v>
      </c>
      <c r="C3329" s="30" t="s">
        <v>509</v>
      </c>
      <c r="D3329" s="30" t="s">
        <v>8780</v>
      </c>
      <c r="E3329" s="30" t="s">
        <v>9273</v>
      </c>
      <c r="F3329" s="30">
        <f t="shared" si="65"/>
        <v>9</v>
      </c>
      <c r="G3329" s="30" t="str">
        <f t="shared" si="66"/>
        <v>03/15/202611:51:13</v>
      </c>
      <c r="H3329" s="30" t="s">
        <v>8780</v>
      </c>
      <c r="I3329" s="31">
        <v>46096</v>
      </c>
      <c r="J3329" s="31" t="str">
        <f t="shared" si="67"/>
        <v>WE</v>
      </c>
      <c r="K3329" s="30" t="s">
        <v>9274</v>
      </c>
      <c r="L3329" s="30">
        <f t="shared" si="68"/>
        <v>11</v>
      </c>
      <c r="M3329" s="30" t="s">
        <v>213</v>
      </c>
      <c r="N3329" s="32">
        <f t="shared" si="69"/>
        <v>7.9085648148148169E-2</v>
      </c>
      <c r="O3329" s="33">
        <v>73562</v>
      </c>
      <c r="P3329" s="34">
        <f>VLOOKUP(O3329,'CPT to wRVU'!$A$1:$C$9660,3,FALSE)</f>
        <v>0.18</v>
      </c>
      <c r="Q3329" s="28"/>
      <c r="R3329" s="28"/>
      <c r="S3329" s="28"/>
      <c r="T3329" s="28"/>
    </row>
    <row r="3330" spans="1:20" ht="27" customHeight="1" x14ac:dyDescent="0.2">
      <c r="A3330" s="35" t="s">
        <v>9275</v>
      </c>
      <c r="B3330" s="36" t="s">
        <v>40</v>
      </c>
      <c r="C3330" s="36" t="s">
        <v>867</v>
      </c>
      <c r="D3330" s="36" t="s">
        <v>8780</v>
      </c>
      <c r="E3330" s="36" t="s">
        <v>9276</v>
      </c>
      <c r="F3330" s="36">
        <f t="shared" si="65"/>
        <v>9</v>
      </c>
      <c r="G3330" s="36" t="str">
        <f t="shared" si="66"/>
        <v>03/15/202611:56:04</v>
      </c>
      <c r="H3330" s="36" t="s">
        <v>8780</v>
      </c>
      <c r="I3330" s="37">
        <v>46096</v>
      </c>
      <c r="J3330" s="37" t="str">
        <f t="shared" si="67"/>
        <v>WE</v>
      </c>
      <c r="K3330" s="36" t="s">
        <v>9277</v>
      </c>
      <c r="L3330" s="36">
        <f t="shared" si="68"/>
        <v>11</v>
      </c>
      <c r="M3330" s="36" t="s">
        <v>213</v>
      </c>
      <c r="N3330" s="38">
        <f t="shared" si="69"/>
        <v>8.4293981481481484E-2</v>
      </c>
      <c r="O3330" s="39">
        <v>73630</v>
      </c>
      <c r="P3330" s="40">
        <f>VLOOKUP(O3330,'CPT to wRVU'!$A$1:$C$9660,3,FALSE)</f>
        <v>0.17</v>
      </c>
      <c r="Q3330" s="25"/>
      <c r="R3330" s="25"/>
      <c r="S3330" s="25"/>
      <c r="T3330" s="25"/>
    </row>
    <row r="3331" spans="1:20" ht="37.5" customHeight="1" x14ac:dyDescent="0.2">
      <c r="A3331" s="29" t="s">
        <v>9278</v>
      </c>
      <c r="B3331" s="30" t="s">
        <v>40</v>
      </c>
      <c r="C3331" s="30" t="s">
        <v>61</v>
      </c>
      <c r="D3331" s="30" t="s">
        <v>8780</v>
      </c>
      <c r="E3331" s="30" t="s">
        <v>9279</v>
      </c>
      <c r="F3331" s="30">
        <f t="shared" si="65"/>
        <v>10</v>
      </c>
      <c r="G3331" s="30" t="str">
        <f t="shared" si="66"/>
        <v>03/15/202611:57:37</v>
      </c>
      <c r="H3331" s="30" t="s">
        <v>8780</v>
      </c>
      <c r="I3331" s="31">
        <v>46096</v>
      </c>
      <c r="J3331" s="31" t="str">
        <f t="shared" si="67"/>
        <v>WE</v>
      </c>
      <c r="K3331" s="30" t="s">
        <v>9280</v>
      </c>
      <c r="L3331" s="30">
        <f t="shared" si="68"/>
        <v>11</v>
      </c>
      <c r="M3331" s="30" t="s">
        <v>213</v>
      </c>
      <c r="N3331" s="32">
        <f t="shared" si="69"/>
        <v>7.451388888888888E-2</v>
      </c>
      <c r="O3331" s="33">
        <v>71045</v>
      </c>
      <c r="P3331" s="34">
        <f>VLOOKUP(O3331,'CPT to wRVU'!$A$1:$C$9660,3,FALSE)</f>
        <v>0.18</v>
      </c>
      <c r="Q3331" s="28"/>
      <c r="R3331" s="28"/>
      <c r="S3331" s="28"/>
      <c r="T3331" s="28"/>
    </row>
    <row r="3332" spans="1:20" ht="16.5" customHeight="1" x14ac:dyDescent="0.2">
      <c r="A3332" s="35" t="s">
        <v>9281</v>
      </c>
      <c r="B3332" s="36" t="s">
        <v>40</v>
      </c>
      <c r="C3332" s="36" t="s">
        <v>61</v>
      </c>
      <c r="D3332" s="36" t="s">
        <v>8780</v>
      </c>
      <c r="E3332" s="36" t="s">
        <v>9282</v>
      </c>
      <c r="F3332" s="36">
        <f t="shared" si="65"/>
        <v>10</v>
      </c>
      <c r="G3332" s="36" t="str">
        <f t="shared" si="66"/>
        <v>03/15/202611:58:53</v>
      </c>
      <c r="H3332" s="36" t="s">
        <v>8780</v>
      </c>
      <c r="I3332" s="37">
        <v>46096</v>
      </c>
      <c r="J3332" s="37" t="str">
        <f t="shared" si="67"/>
        <v>WE</v>
      </c>
      <c r="K3332" s="36" t="s">
        <v>9283</v>
      </c>
      <c r="L3332" s="36">
        <f t="shared" si="68"/>
        <v>11</v>
      </c>
      <c r="M3332" s="36" t="s">
        <v>213</v>
      </c>
      <c r="N3332" s="38">
        <f t="shared" si="69"/>
        <v>5.2905092592592629E-2</v>
      </c>
      <c r="O3332" s="39">
        <v>71045</v>
      </c>
      <c r="P3332" s="40">
        <f>VLOOKUP(O3332,'CPT to wRVU'!$A$1:$C$9660,3,FALSE)</f>
        <v>0.18</v>
      </c>
      <c r="Q3332" s="25"/>
      <c r="R3332" s="25"/>
      <c r="S3332" s="25"/>
      <c r="T3332" s="25"/>
    </row>
    <row r="3333" spans="1:20" ht="27" customHeight="1" x14ac:dyDescent="0.2">
      <c r="A3333" s="29" t="s">
        <v>9284</v>
      </c>
      <c r="B3333" s="30" t="s">
        <v>40</v>
      </c>
      <c r="C3333" s="30" t="s">
        <v>41</v>
      </c>
      <c r="D3333" s="30" t="s">
        <v>8780</v>
      </c>
      <c r="E3333" s="30" t="s">
        <v>9285</v>
      </c>
      <c r="F3333" s="30">
        <f t="shared" si="65"/>
        <v>11</v>
      </c>
      <c r="G3333" s="30" t="str">
        <f t="shared" si="66"/>
        <v>03/15/202612:01:20</v>
      </c>
      <c r="H3333" s="30" t="s">
        <v>8780</v>
      </c>
      <c r="I3333" s="31">
        <v>46096</v>
      </c>
      <c r="J3333" s="31" t="str">
        <f t="shared" si="67"/>
        <v>WE</v>
      </c>
      <c r="K3333" s="30" t="s">
        <v>9286</v>
      </c>
      <c r="L3333" s="30">
        <f t="shared" si="68"/>
        <v>12</v>
      </c>
      <c r="M3333" s="30" t="s">
        <v>213</v>
      </c>
      <c r="N3333" s="32">
        <f t="shared" si="69"/>
        <v>3.1967592592592575E-2</v>
      </c>
      <c r="O3333" s="33">
        <v>71046</v>
      </c>
      <c r="P3333" s="34">
        <f>VLOOKUP(O3333,'CPT to wRVU'!$A$1:$C$9660,3,FALSE)</f>
        <v>0.22</v>
      </c>
      <c r="Q3333" s="28"/>
      <c r="R3333" s="28">
        <f>SUM(P3333:P3353)</f>
        <v>10.520000000000001</v>
      </c>
      <c r="S3333" s="41">
        <f>(R3333*60)-500</f>
        <v>131.20000000000005</v>
      </c>
      <c r="T3333" s="28"/>
    </row>
    <row r="3334" spans="1:20" ht="27" customHeight="1" x14ac:dyDescent="0.2">
      <c r="A3334" s="35" t="s">
        <v>9287</v>
      </c>
      <c r="B3334" s="36" t="s">
        <v>163</v>
      </c>
      <c r="C3334" s="36" t="s">
        <v>222</v>
      </c>
      <c r="D3334" s="36" t="s">
        <v>8780</v>
      </c>
      <c r="E3334" s="36" t="s">
        <v>9288</v>
      </c>
      <c r="F3334" s="36">
        <f t="shared" si="65"/>
        <v>11</v>
      </c>
      <c r="G3334" s="36" t="str">
        <f t="shared" si="66"/>
        <v>03/15/202612:05:54</v>
      </c>
      <c r="H3334" s="36" t="s">
        <v>8780</v>
      </c>
      <c r="I3334" s="37">
        <v>46096</v>
      </c>
      <c r="J3334" s="37" t="str">
        <f t="shared" si="67"/>
        <v>WE</v>
      </c>
      <c r="K3334" s="36" t="s">
        <v>9289</v>
      </c>
      <c r="L3334" s="36">
        <f t="shared" si="68"/>
        <v>12</v>
      </c>
      <c r="M3334" s="36" t="s">
        <v>213</v>
      </c>
      <c r="N3334" s="38">
        <f t="shared" si="69"/>
        <v>1.0138888888888864E-2</v>
      </c>
      <c r="O3334" s="39">
        <v>70551</v>
      </c>
      <c r="P3334" s="40">
        <f>VLOOKUP(O3334,'CPT to wRVU'!$A$1:$C$9660,3,FALSE)</f>
        <v>1.48</v>
      </c>
      <c r="Q3334" s="25"/>
      <c r="R3334" s="25"/>
      <c r="S3334" s="25"/>
      <c r="T3334" s="25"/>
    </row>
    <row r="3335" spans="1:20" ht="27" customHeight="1" x14ac:dyDescent="0.2">
      <c r="A3335" s="29" t="s">
        <v>9290</v>
      </c>
      <c r="B3335" s="30" t="s">
        <v>40</v>
      </c>
      <c r="C3335" s="30" t="s">
        <v>110</v>
      </c>
      <c r="D3335" s="30" t="s">
        <v>8780</v>
      </c>
      <c r="E3335" s="30" t="s">
        <v>9291</v>
      </c>
      <c r="F3335" s="30">
        <f t="shared" si="65"/>
        <v>11</v>
      </c>
      <c r="G3335" s="30" t="str">
        <f t="shared" si="66"/>
        <v>03/15/202612:15:16</v>
      </c>
      <c r="H3335" s="30" t="s">
        <v>8780</v>
      </c>
      <c r="I3335" s="31">
        <v>46096</v>
      </c>
      <c r="J3335" s="31" t="str">
        <f t="shared" si="67"/>
        <v>WE</v>
      </c>
      <c r="K3335" s="30" t="s">
        <v>9292</v>
      </c>
      <c r="L3335" s="30">
        <f t="shared" si="68"/>
        <v>12</v>
      </c>
      <c r="M3335" s="30" t="s">
        <v>213</v>
      </c>
      <c r="N3335" s="32">
        <f t="shared" si="69"/>
        <v>4.3726851851851822E-2</v>
      </c>
      <c r="O3335" s="33">
        <v>74018</v>
      </c>
      <c r="P3335" s="34">
        <f>VLOOKUP(O3335,'CPT to wRVU'!$A$1:$C$9660,3,FALSE)</f>
        <v>0.18</v>
      </c>
      <c r="Q3335" s="28"/>
      <c r="R3335" s="28"/>
      <c r="S3335" s="28"/>
      <c r="T3335" s="28"/>
    </row>
    <row r="3336" spans="1:20" ht="27" customHeight="1" x14ac:dyDescent="0.2">
      <c r="A3336" s="35" t="s">
        <v>9293</v>
      </c>
      <c r="B3336" s="36" t="s">
        <v>40</v>
      </c>
      <c r="C3336" s="36" t="s">
        <v>41</v>
      </c>
      <c r="D3336" s="36" t="s">
        <v>8780</v>
      </c>
      <c r="E3336" s="36" t="s">
        <v>1595</v>
      </c>
      <c r="F3336" s="36">
        <f t="shared" si="65"/>
        <v>11</v>
      </c>
      <c r="G3336" s="36" t="str">
        <f t="shared" si="66"/>
        <v>03/15/202612:16:48</v>
      </c>
      <c r="H3336" s="36" t="s">
        <v>8780</v>
      </c>
      <c r="I3336" s="37">
        <v>46096</v>
      </c>
      <c r="J3336" s="37" t="str">
        <f t="shared" si="67"/>
        <v>WE</v>
      </c>
      <c r="K3336" s="36" t="s">
        <v>9294</v>
      </c>
      <c r="L3336" s="36">
        <f t="shared" si="68"/>
        <v>12</v>
      </c>
      <c r="M3336" s="36" t="s">
        <v>213</v>
      </c>
      <c r="N3336" s="38">
        <f t="shared" si="69"/>
        <v>4.2731481481481537E-2</v>
      </c>
      <c r="O3336" s="39">
        <v>71046</v>
      </c>
      <c r="P3336" s="40">
        <f>VLOOKUP(O3336,'CPT to wRVU'!$A$1:$C$9660,3,FALSE)</f>
        <v>0.22</v>
      </c>
      <c r="Q3336" s="25"/>
      <c r="R3336" s="25"/>
      <c r="S3336" s="25"/>
      <c r="T3336" s="25"/>
    </row>
    <row r="3337" spans="1:20" ht="27" customHeight="1" x14ac:dyDescent="0.2">
      <c r="A3337" s="29" t="s">
        <v>9295</v>
      </c>
      <c r="B3337" s="30" t="s">
        <v>40</v>
      </c>
      <c r="C3337" s="30" t="s">
        <v>61</v>
      </c>
      <c r="D3337" s="30" t="s">
        <v>8780</v>
      </c>
      <c r="E3337" s="30" t="s">
        <v>9296</v>
      </c>
      <c r="F3337" s="30">
        <f t="shared" si="65"/>
        <v>11</v>
      </c>
      <c r="G3337" s="30" t="str">
        <f t="shared" si="66"/>
        <v>03/15/202612:18:10</v>
      </c>
      <c r="H3337" s="30" t="s">
        <v>8780</v>
      </c>
      <c r="I3337" s="31">
        <v>46096</v>
      </c>
      <c r="J3337" s="31" t="str">
        <f t="shared" si="67"/>
        <v>WE</v>
      </c>
      <c r="K3337" s="30" t="s">
        <v>9297</v>
      </c>
      <c r="L3337" s="30">
        <f t="shared" si="68"/>
        <v>12</v>
      </c>
      <c r="M3337" s="30" t="s">
        <v>213</v>
      </c>
      <c r="N3337" s="32">
        <f t="shared" si="69"/>
        <v>3.6562500000000053E-2</v>
      </c>
      <c r="O3337" s="33">
        <v>71045</v>
      </c>
      <c r="P3337" s="34">
        <f>VLOOKUP(O3337,'CPT to wRVU'!$A$1:$C$9660,3,FALSE)</f>
        <v>0.18</v>
      </c>
      <c r="Q3337" s="28"/>
      <c r="R3337" s="28"/>
      <c r="S3337" s="28"/>
      <c r="T3337" s="28"/>
    </row>
    <row r="3338" spans="1:20" ht="37.5" customHeight="1" x14ac:dyDescent="0.2">
      <c r="A3338" s="35" t="s">
        <v>9298</v>
      </c>
      <c r="B3338" s="36" t="s">
        <v>40</v>
      </c>
      <c r="C3338" s="36" t="s">
        <v>4725</v>
      </c>
      <c r="D3338" s="36" t="s">
        <v>8780</v>
      </c>
      <c r="E3338" s="36" t="s">
        <v>9299</v>
      </c>
      <c r="F3338" s="36">
        <f t="shared" si="65"/>
        <v>11</v>
      </c>
      <c r="G3338" s="36" t="str">
        <f t="shared" si="66"/>
        <v>03/15/202612:20:02</v>
      </c>
      <c r="H3338" s="36" t="s">
        <v>8780</v>
      </c>
      <c r="I3338" s="37">
        <v>46096</v>
      </c>
      <c r="J3338" s="37" t="str">
        <f t="shared" si="67"/>
        <v>WE</v>
      </c>
      <c r="K3338" s="36" t="s">
        <v>9300</v>
      </c>
      <c r="L3338" s="36">
        <f t="shared" si="68"/>
        <v>12</v>
      </c>
      <c r="M3338" s="36" t="s">
        <v>213</v>
      </c>
      <c r="N3338" s="38">
        <f t="shared" si="69"/>
        <v>3.8703703703703685E-2</v>
      </c>
      <c r="O3338" s="39">
        <v>73000</v>
      </c>
      <c r="P3338" s="40">
        <f>VLOOKUP(O3338,'CPT to wRVU'!$A$1:$C$9660,3,FALSE)</f>
        <v>0.16</v>
      </c>
      <c r="Q3338" s="25"/>
      <c r="R3338" s="25"/>
      <c r="S3338" s="25"/>
      <c r="T3338" s="25"/>
    </row>
    <row r="3339" spans="1:20" ht="27" customHeight="1" x14ac:dyDescent="0.2">
      <c r="A3339" s="29" t="s">
        <v>9301</v>
      </c>
      <c r="B3339" s="30" t="s">
        <v>40</v>
      </c>
      <c r="C3339" s="30" t="s">
        <v>627</v>
      </c>
      <c r="D3339" s="30" t="s">
        <v>8780</v>
      </c>
      <c r="E3339" s="30" t="s">
        <v>9302</v>
      </c>
      <c r="F3339" s="30">
        <f t="shared" si="65"/>
        <v>11</v>
      </c>
      <c r="G3339" s="30" t="str">
        <f t="shared" si="66"/>
        <v>03/15/202612:20:02</v>
      </c>
      <c r="H3339" s="30" t="s">
        <v>8780</v>
      </c>
      <c r="I3339" s="31">
        <v>46096</v>
      </c>
      <c r="J3339" s="31" t="str">
        <f t="shared" si="67"/>
        <v>WE</v>
      </c>
      <c r="K3339" s="30" t="s">
        <v>9300</v>
      </c>
      <c r="L3339" s="30">
        <f t="shared" si="68"/>
        <v>12</v>
      </c>
      <c r="M3339" s="30" t="s">
        <v>213</v>
      </c>
      <c r="N3339" s="32">
        <f t="shared" si="69"/>
        <v>3.8634259259259229E-2</v>
      </c>
      <c r="O3339" s="33">
        <v>73030</v>
      </c>
      <c r="P3339" s="34">
        <f>VLOOKUP(O3339,'CPT to wRVU'!$A$1:$C$9660,3,FALSE)</f>
        <v>0.18</v>
      </c>
      <c r="Q3339" s="28"/>
      <c r="R3339" s="28"/>
      <c r="S3339" s="28"/>
      <c r="T3339" s="28"/>
    </row>
    <row r="3340" spans="1:20" ht="16.5" customHeight="1" x14ac:dyDescent="0.2">
      <c r="A3340" s="35" t="s">
        <v>9303</v>
      </c>
      <c r="B3340" s="36" t="s">
        <v>40</v>
      </c>
      <c r="C3340" s="36" t="s">
        <v>68</v>
      </c>
      <c r="D3340" s="36" t="s">
        <v>8780</v>
      </c>
      <c r="E3340" s="36" t="s">
        <v>9304</v>
      </c>
      <c r="F3340" s="36">
        <f t="shared" si="65"/>
        <v>11</v>
      </c>
      <c r="G3340" s="36" t="str">
        <f t="shared" si="66"/>
        <v>03/15/202612:20:56</v>
      </c>
      <c r="H3340" s="36" t="s">
        <v>8780</v>
      </c>
      <c r="I3340" s="37">
        <v>46096</v>
      </c>
      <c r="J3340" s="37" t="str">
        <f t="shared" si="67"/>
        <v>WE</v>
      </c>
      <c r="K3340" s="36" t="s">
        <v>9305</v>
      </c>
      <c r="L3340" s="36">
        <f t="shared" si="68"/>
        <v>12</v>
      </c>
      <c r="M3340" s="36" t="s">
        <v>213</v>
      </c>
      <c r="N3340" s="38">
        <f t="shared" si="69"/>
        <v>3.9780092592592575E-2</v>
      </c>
      <c r="O3340" s="39">
        <v>72170</v>
      </c>
      <c r="P3340" s="40">
        <f>VLOOKUP(O3340,'CPT to wRVU'!$A$1:$C$9660,3,FALSE)</f>
        <v>0.17</v>
      </c>
      <c r="Q3340" s="25"/>
      <c r="R3340" s="25"/>
      <c r="S3340" s="25"/>
      <c r="T3340" s="25"/>
    </row>
    <row r="3341" spans="1:20" ht="37.5" customHeight="1" x14ac:dyDescent="0.2">
      <c r="A3341" s="29" t="s">
        <v>9306</v>
      </c>
      <c r="B3341" s="30" t="s">
        <v>40</v>
      </c>
      <c r="C3341" s="30" t="s">
        <v>61</v>
      </c>
      <c r="D3341" s="30" t="s">
        <v>8780</v>
      </c>
      <c r="E3341" s="30" t="s">
        <v>9304</v>
      </c>
      <c r="F3341" s="30">
        <f t="shared" si="65"/>
        <v>11</v>
      </c>
      <c r="G3341" s="30" t="str">
        <f t="shared" si="66"/>
        <v>03/15/202612:22:34</v>
      </c>
      <c r="H3341" s="30" t="s">
        <v>8780</v>
      </c>
      <c r="I3341" s="31">
        <v>46096</v>
      </c>
      <c r="J3341" s="31" t="str">
        <f t="shared" si="67"/>
        <v>WE</v>
      </c>
      <c r="K3341" s="30" t="s">
        <v>9307</v>
      </c>
      <c r="L3341" s="30">
        <f t="shared" si="68"/>
        <v>12</v>
      </c>
      <c r="M3341" s="30" t="s">
        <v>213</v>
      </c>
      <c r="N3341" s="32">
        <f t="shared" si="69"/>
        <v>4.0914351851851827E-2</v>
      </c>
      <c r="O3341" s="33">
        <v>71045</v>
      </c>
      <c r="P3341" s="34">
        <f>VLOOKUP(O3341,'CPT to wRVU'!$A$1:$C$9660,3,FALSE)</f>
        <v>0.18</v>
      </c>
      <c r="Q3341" s="28"/>
      <c r="R3341" s="28"/>
      <c r="S3341" s="28"/>
      <c r="T3341" s="28"/>
    </row>
    <row r="3342" spans="1:20" ht="27" customHeight="1" x14ac:dyDescent="0.2">
      <c r="A3342" s="35" t="s">
        <v>9308</v>
      </c>
      <c r="B3342" s="36" t="s">
        <v>40</v>
      </c>
      <c r="C3342" s="36" t="s">
        <v>627</v>
      </c>
      <c r="D3342" s="36" t="s">
        <v>8780</v>
      </c>
      <c r="E3342" s="36" t="s">
        <v>9309</v>
      </c>
      <c r="F3342" s="36">
        <f t="shared" si="65"/>
        <v>12</v>
      </c>
      <c r="G3342" s="36" t="str">
        <f t="shared" si="66"/>
        <v>03/15/202612:29:38</v>
      </c>
      <c r="H3342" s="36" t="s">
        <v>8780</v>
      </c>
      <c r="I3342" s="37">
        <v>46096</v>
      </c>
      <c r="J3342" s="37" t="str">
        <f t="shared" si="67"/>
        <v>WE</v>
      </c>
      <c r="K3342" s="36" t="s">
        <v>9310</v>
      </c>
      <c r="L3342" s="36">
        <f t="shared" si="68"/>
        <v>12</v>
      </c>
      <c r="M3342" s="36" t="s">
        <v>213</v>
      </c>
      <c r="N3342" s="38">
        <f t="shared" si="69"/>
        <v>1.8171296296296324E-2</v>
      </c>
      <c r="O3342" s="39">
        <v>73030</v>
      </c>
      <c r="P3342" s="40">
        <f>VLOOKUP(O3342,'CPT to wRVU'!$A$1:$C$9660,3,FALSE)</f>
        <v>0.18</v>
      </c>
      <c r="Q3342" s="25"/>
      <c r="R3342" s="25"/>
      <c r="S3342" s="25"/>
      <c r="T3342" s="25"/>
    </row>
    <row r="3343" spans="1:20" ht="27" customHeight="1" x14ac:dyDescent="0.2">
      <c r="A3343" s="29" t="s">
        <v>9311</v>
      </c>
      <c r="B3343" s="30" t="s">
        <v>40</v>
      </c>
      <c r="C3343" s="30" t="s">
        <v>958</v>
      </c>
      <c r="D3343" s="30" t="s">
        <v>8780</v>
      </c>
      <c r="E3343" s="30" t="s">
        <v>9309</v>
      </c>
      <c r="F3343" s="30">
        <f t="shared" si="65"/>
        <v>12</v>
      </c>
      <c r="G3343" s="30" t="str">
        <f t="shared" si="66"/>
        <v>03/15/202612:29:38</v>
      </c>
      <c r="H3343" s="30" t="s">
        <v>8780</v>
      </c>
      <c r="I3343" s="31">
        <v>46096</v>
      </c>
      <c r="J3343" s="31" t="str">
        <f t="shared" si="67"/>
        <v>WE</v>
      </c>
      <c r="K3343" s="30" t="s">
        <v>9310</v>
      </c>
      <c r="L3343" s="30">
        <f t="shared" si="68"/>
        <v>12</v>
      </c>
      <c r="M3343" s="30" t="s">
        <v>213</v>
      </c>
      <c r="N3343" s="32">
        <f t="shared" si="69"/>
        <v>1.8171296296296324E-2</v>
      </c>
      <c r="O3343" s="33">
        <v>73060</v>
      </c>
      <c r="P3343" s="34">
        <f>VLOOKUP(O3343,'CPT to wRVU'!$A$1:$C$9660,3,FALSE)</f>
        <v>0.16</v>
      </c>
      <c r="Q3343" s="28"/>
      <c r="R3343" s="28"/>
      <c r="S3343" s="28"/>
      <c r="T3343" s="28"/>
    </row>
    <row r="3344" spans="1:20" ht="16.5" customHeight="1" x14ac:dyDescent="0.2">
      <c r="A3344" s="35" t="s">
        <v>9312</v>
      </c>
      <c r="B3344" s="36" t="s">
        <v>40</v>
      </c>
      <c r="C3344" s="36" t="s">
        <v>634</v>
      </c>
      <c r="D3344" s="36" t="s">
        <v>8780</v>
      </c>
      <c r="E3344" s="36" t="s">
        <v>9309</v>
      </c>
      <c r="F3344" s="36">
        <f t="shared" si="65"/>
        <v>12</v>
      </c>
      <c r="G3344" s="36" t="str">
        <f t="shared" si="66"/>
        <v>03/15/202612:29:38</v>
      </c>
      <c r="H3344" s="36" t="s">
        <v>8780</v>
      </c>
      <c r="I3344" s="37">
        <v>46096</v>
      </c>
      <c r="J3344" s="37" t="str">
        <f t="shared" si="67"/>
        <v>WE</v>
      </c>
      <c r="K3344" s="36" t="s">
        <v>9310</v>
      </c>
      <c r="L3344" s="36">
        <f t="shared" si="68"/>
        <v>12</v>
      </c>
      <c r="M3344" s="36" t="s">
        <v>213</v>
      </c>
      <c r="N3344" s="38">
        <f t="shared" si="69"/>
        <v>1.8171296296296324E-2</v>
      </c>
      <c r="O3344" s="39">
        <v>73080</v>
      </c>
      <c r="P3344" s="40">
        <f>VLOOKUP(O3344,'CPT to wRVU'!$A$1:$C$9660,3,FALSE)</f>
        <v>0.17</v>
      </c>
      <c r="Q3344" s="25"/>
      <c r="R3344" s="25"/>
      <c r="S3344" s="25"/>
      <c r="T3344" s="25"/>
    </row>
    <row r="3345" spans="1:20" ht="37.5" customHeight="1" x14ac:dyDescent="0.2">
      <c r="A3345" s="29" t="s">
        <v>9313</v>
      </c>
      <c r="B3345" s="30" t="s">
        <v>40</v>
      </c>
      <c r="C3345" s="30" t="s">
        <v>1484</v>
      </c>
      <c r="D3345" s="30" t="s">
        <v>8780</v>
      </c>
      <c r="E3345" s="30" t="s">
        <v>9309</v>
      </c>
      <c r="F3345" s="30">
        <f t="shared" si="65"/>
        <v>12</v>
      </c>
      <c r="G3345" s="30" t="str">
        <f t="shared" si="66"/>
        <v>03/15/202612:29:38</v>
      </c>
      <c r="H3345" s="30" t="s">
        <v>8780</v>
      </c>
      <c r="I3345" s="31">
        <v>46096</v>
      </c>
      <c r="J3345" s="31" t="str">
        <f t="shared" si="67"/>
        <v>WE</v>
      </c>
      <c r="K3345" s="30" t="s">
        <v>9310</v>
      </c>
      <c r="L3345" s="30">
        <f t="shared" si="68"/>
        <v>12</v>
      </c>
      <c r="M3345" s="30" t="s">
        <v>213</v>
      </c>
      <c r="N3345" s="32">
        <f t="shared" si="69"/>
        <v>1.8171296296296324E-2</v>
      </c>
      <c r="O3345" s="33">
        <v>73090</v>
      </c>
      <c r="P3345" s="34">
        <f>VLOOKUP(O3345,'CPT to wRVU'!$A$1:$C$9660,3,FALSE)</f>
        <v>0.16</v>
      </c>
      <c r="Q3345" s="28"/>
      <c r="R3345" s="28"/>
      <c r="S3345" s="28"/>
      <c r="T3345" s="28"/>
    </row>
    <row r="3346" spans="1:20" ht="27" customHeight="1" x14ac:dyDescent="0.2">
      <c r="A3346" s="35" t="s">
        <v>9314</v>
      </c>
      <c r="B3346" s="36" t="s">
        <v>40</v>
      </c>
      <c r="C3346" s="36" t="s">
        <v>2910</v>
      </c>
      <c r="D3346" s="36" t="s">
        <v>8780</v>
      </c>
      <c r="E3346" s="36" t="s">
        <v>9309</v>
      </c>
      <c r="F3346" s="36">
        <f t="shared" si="65"/>
        <v>12</v>
      </c>
      <c r="G3346" s="36" t="str">
        <f t="shared" si="66"/>
        <v>03/15/202612:29:38</v>
      </c>
      <c r="H3346" s="36" t="s">
        <v>8780</v>
      </c>
      <c r="I3346" s="37">
        <v>46096</v>
      </c>
      <c r="J3346" s="37" t="str">
        <f t="shared" si="67"/>
        <v>WE</v>
      </c>
      <c r="K3346" s="36" t="s">
        <v>9310</v>
      </c>
      <c r="L3346" s="36">
        <f t="shared" si="68"/>
        <v>12</v>
      </c>
      <c r="M3346" s="36" t="s">
        <v>213</v>
      </c>
      <c r="N3346" s="38">
        <f t="shared" si="69"/>
        <v>1.8171296296296324E-2</v>
      </c>
      <c r="O3346" s="39">
        <v>73130</v>
      </c>
      <c r="P3346" s="40">
        <f>VLOOKUP(O3346,'CPT to wRVU'!$A$1:$C$9660,3,FALSE)</f>
        <v>0.17</v>
      </c>
      <c r="Q3346" s="25"/>
      <c r="R3346" s="25"/>
      <c r="S3346" s="25"/>
      <c r="T3346" s="25"/>
    </row>
    <row r="3347" spans="1:20" ht="27" customHeight="1" x14ac:dyDescent="0.2">
      <c r="A3347" s="29" t="s">
        <v>9315</v>
      </c>
      <c r="B3347" s="30" t="s">
        <v>21</v>
      </c>
      <c r="C3347" s="30" t="s">
        <v>28</v>
      </c>
      <c r="D3347" s="30" t="s">
        <v>8780</v>
      </c>
      <c r="E3347" s="30" t="s">
        <v>9316</v>
      </c>
      <c r="F3347" s="30">
        <f t="shared" si="65"/>
        <v>12</v>
      </c>
      <c r="G3347" s="30" t="str">
        <f t="shared" si="66"/>
        <v>03/15/202612:36:50</v>
      </c>
      <c r="H3347" s="30" t="s">
        <v>8780</v>
      </c>
      <c r="I3347" s="31">
        <v>46096</v>
      </c>
      <c r="J3347" s="31" t="str">
        <f t="shared" si="67"/>
        <v>WE</v>
      </c>
      <c r="K3347" s="30" t="s">
        <v>9317</v>
      </c>
      <c r="L3347" s="30">
        <f t="shared" si="68"/>
        <v>12</v>
      </c>
      <c r="M3347" s="30" t="s">
        <v>213</v>
      </c>
      <c r="N3347" s="32">
        <f t="shared" si="69"/>
        <v>9.0162037037037068E-3</v>
      </c>
      <c r="O3347" s="33">
        <v>70450</v>
      </c>
      <c r="P3347" s="34">
        <f>VLOOKUP(O3347,'CPT to wRVU'!$A$1:$C$9660,3,FALSE)</f>
        <v>0.85</v>
      </c>
      <c r="Q3347" s="28"/>
      <c r="R3347" s="28"/>
      <c r="S3347" s="28"/>
      <c r="T3347" s="28"/>
    </row>
    <row r="3348" spans="1:20" ht="27" customHeight="1" x14ac:dyDescent="0.2">
      <c r="A3348" s="35" t="s">
        <v>9318</v>
      </c>
      <c r="B3348" s="36" t="s">
        <v>171</v>
      </c>
      <c r="C3348" s="36" t="s">
        <v>1245</v>
      </c>
      <c r="D3348" s="36" t="s">
        <v>8780</v>
      </c>
      <c r="E3348" s="36" t="s">
        <v>9319</v>
      </c>
      <c r="F3348" s="36">
        <f t="shared" si="65"/>
        <v>12</v>
      </c>
      <c r="G3348" s="36" t="str">
        <f t="shared" si="66"/>
        <v>03/15/202612:37:14</v>
      </c>
      <c r="H3348" s="36" t="s">
        <v>8780</v>
      </c>
      <c r="I3348" s="37">
        <v>46096</v>
      </c>
      <c r="J3348" s="37" t="str">
        <f t="shared" si="67"/>
        <v>WE</v>
      </c>
      <c r="K3348" s="36" t="s">
        <v>9320</v>
      </c>
      <c r="L3348" s="36">
        <f t="shared" si="68"/>
        <v>12</v>
      </c>
      <c r="M3348" s="36" t="s">
        <v>213</v>
      </c>
      <c r="N3348" s="38">
        <f t="shared" si="69"/>
        <v>1.1701388888888831E-2</v>
      </c>
      <c r="O3348" s="39">
        <v>93970</v>
      </c>
      <c r="P3348" s="40">
        <f>VLOOKUP(O3348,'CPT to wRVU'!$A$1:$C$9660,3,FALSE)</f>
        <v>0.7</v>
      </c>
      <c r="Q3348" s="25"/>
      <c r="R3348" s="25"/>
      <c r="S3348" s="25"/>
      <c r="T3348" s="25"/>
    </row>
    <row r="3349" spans="1:20" ht="27" customHeight="1" x14ac:dyDescent="0.2">
      <c r="A3349" s="29" t="s">
        <v>9321</v>
      </c>
      <c r="B3349" s="30" t="s">
        <v>40</v>
      </c>
      <c r="C3349" s="30" t="s">
        <v>93</v>
      </c>
      <c r="D3349" s="30" t="s">
        <v>8780</v>
      </c>
      <c r="E3349" s="30" t="s">
        <v>9322</v>
      </c>
      <c r="F3349" s="30">
        <f t="shared" si="65"/>
        <v>11</v>
      </c>
      <c r="G3349" s="30" t="str">
        <f t="shared" si="66"/>
        <v>03/15/202612:38:52</v>
      </c>
      <c r="H3349" s="30" t="s">
        <v>8780</v>
      </c>
      <c r="I3349" s="31">
        <v>46096</v>
      </c>
      <c r="J3349" s="31" t="str">
        <f t="shared" si="67"/>
        <v>WE</v>
      </c>
      <c r="K3349" s="30" t="s">
        <v>9323</v>
      </c>
      <c r="L3349" s="30">
        <f t="shared" si="68"/>
        <v>12</v>
      </c>
      <c r="M3349" s="30" t="s">
        <v>213</v>
      </c>
      <c r="N3349" s="32">
        <f t="shared" si="69"/>
        <v>4.5405092592592566E-2</v>
      </c>
      <c r="O3349" s="33">
        <v>72100</v>
      </c>
      <c r="P3349" s="34">
        <f>VLOOKUP(O3349,'CPT to wRVU'!$A$1:$C$9660,3,FALSE)</f>
        <v>0.22</v>
      </c>
      <c r="Q3349" s="28"/>
      <c r="R3349" s="28"/>
      <c r="S3349" s="28"/>
      <c r="T3349" s="28"/>
    </row>
    <row r="3350" spans="1:20" ht="16.5" customHeight="1" x14ac:dyDescent="0.2">
      <c r="A3350" s="35" t="s">
        <v>9324</v>
      </c>
      <c r="B3350" s="36" t="s">
        <v>171</v>
      </c>
      <c r="C3350" s="36" t="s">
        <v>179</v>
      </c>
      <c r="D3350" s="36" t="s">
        <v>8780</v>
      </c>
      <c r="E3350" s="36" t="s">
        <v>9325</v>
      </c>
      <c r="F3350" s="36">
        <f t="shared" si="65"/>
        <v>12</v>
      </c>
      <c r="G3350" s="36" t="str">
        <f t="shared" si="66"/>
        <v>03/15/202612:45:09</v>
      </c>
      <c r="H3350" s="36" t="s">
        <v>8780</v>
      </c>
      <c r="I3350" s="37">
        <v>46096</v>
      </c>
      <c r="J3350" s="37" t="str">
        <f t="shared" si="67"/>
        <v>WE</v>
      </c>
      <c r="K3350" s="36" t="s">
        <v>9326</v>
      </c>
      <c r="L3350" s="36">
        <f t="shared" si="68"/>
        <v>12</v>
      </c>
      <c r="M3350" s="36" t="s">
        <v>213</v>
      </c>
      <c r="N3350" s="38">
        <f t="shared" si="69"/>
        <v>1.0312500000000058E-2</v>
      </c>
      <c r="O3350" s="39">
        <v>76705</v>
      </c>
      <c r="P3350" s="40">
        <f>VLOOKUP(O3350,'CPT to wRVU'!$A$1:$C$9660,3,FALSE)</f>
        <v>0.59</v>
      </c>
      <c r="Q3350" s="25"/>
      <c r="R3350" s="25"/>
      <c r="S3350" s="25"/>
      <c r="T3350" s="25"/>
    </row>
    <row r="3351" spans="1:20" ht="27" customHeight="1" x14ac:dyDescent="0.2">
      <c r="A3351" s="29" t="s">
        <v>9327</v>
      </c>
      <c r="B3351" s="30" t="s">
        <v>21</v>
      </c>
      <c r="C3351" s="30" t="s">
        <v>72</v>
      </c>
      <c r="D3351" s="30" t="s">
        <v>8780</v>
      </c>
      <c r="E3351" s="30" t="s">
        <v>9328</v>
      </c>
      <c r="F3351" s="30">
        <f t="shared" si="65"/>
        <v>12</v>
      </c>
      <c r="G3351" s="30" t="str">
        <f t="shared" si="66"/>
        <v>03/15/202612:54:34</v>
      </c>
      <c r="H3351" s="30" t="s">
        <v>8780</v>
      </c>
      <c r="I3351" s="31">
        <v>46096</v>
      </c>
      <c r="J3351" s="31" t="str">
        <f t="shared" si="67"/>
        <v>WE</v>
      </c>
      <c r="K3351" s="30" t="s">
        <v>9329</v>
      </c>
      <c r="L3351" s="30">
        <f t="shared" si="68"/>
        <v>12</v>
      </c>
      <c r="M3351" s="30" t="s">
        <v>213</v>
      </c>
      <c r="N3351" s="32">
        <f t="shared" si="69"/>
        <v>8.7384259259258856E-3</v>
      </c>
      <c r="O3351" s="33">
        <v>70498</v>
      </c>
      <c r="P3351" s="34">
        <f>VLOOKUP(O3351,'CPT to wRVU'!$A$1:$C$9660,3,FALSE)</f>
        <v>1.75</v>
      </c>
      <c r="Q3351" s="28"/>
      <c r="R3351" s="28"/>
      <c r="S3351" s="28"/>
      <c r="T3351" s="28"/>
    </row>
    <row r="3352" spans="1:20" ht="27" customHeight="1" x14ac:dyDescent="0.2">
      <c r="A3352" s="35" t="s">
        <v>9330</v>
      </c>
      <c r="B3352" s="36" t="s">
        <v>21</v>
      </c>
      <c r="C3352" s="36" t="s">
        <v>76</v>
      </c>
      <c r="D3352" s="36" t="s">
        <v>8780</v>
      </c>
      <c r="E3352" s="36" t="s">
        <v>9328</v>
      </c>
      <c r="F3352" s="36">
        <f t="shared" si="65"/>
        <v>12</v>
      </c>
      <c r="G3352" s="36" t="str">
        <f t="shared" si="66"/>
        <v>03/15/202612:54:34</v>
      </c>
      <c r="H3352" s="36" t="s">
        <v>8780</v>
      </c>
      <c r="I3352" s="37">
        <v>46096</v>
      </c>
      <c r="J3352" s="37" t="str">
        <f t="shared" si="67"/>
        <v>WE</v>
      </c>
      <c r="K3352" s="36" t="s">
        <v>9329</v>
      </c>
      <c r="L3352" s="36">
        <f t="shared" si="68"/>
        <v>12</v>
      </c>
      <c r="M3352" s="36" t="s">
        <v>213</v>
      </c>
      <c r="N3352" s="38">
        <f t="shared" si="69"/>
        <v>8.7384259259258856E-3</v>
      </c>
      <c r="O3352" s="39">
        <v>70496</v>
      </c>
      <c r="P3352" s="40">
        <f>VLOOKUP(O3352,'CPT to wRVU'!$A$1:$C$9660,3,FALSE)</f>
        <v>1.75</v>
      </c>
      <c r="Q3352" s="25"/>
      <c r="R3352" s="25"/>
      <c r="S3352" s="25"/>
      <c r="T3352" s="25"/>
    </row>
    <row r="3353" spans="1:20" ht="27" customHeight="1" x14ac:dyDescent="0.2">
      <c r="A3353" s="29" t="s">
        <v>9331</v>
      </c>
      <c r="B3353" s="30" t="s">
        <v>21</v>
      </c>
      <c r="C3353" s="30" t="s">
        <v>28</v>
      </c>
      <c r="D3353" s="30" t="s">
        <v>8780</v>
      </c>
      <c r="E3353" s="30" t="s">
        <v>9332</v>
      </c>
      <c r="F3353" s="30">
        <f t="shared" si="65"/>
        <v>12</v>
      </c>
      <c r="G3353" s="30" t="str">
        <f t="shared" si="66"/>
        <v>03/15/202612:57:32</v>
      </c>
      <c r="H3353" s="30" t="s">
        <v>8780</v>
      </c>
      <c r="I3353" s="31">
        <v>46096</v>
      </c>
      <c r="J3353" s="31" t="str">
        <f t="shared" si="67"/>
        <v>WE</v>
      </c>
      <c r="K3353" s="30" t="s">
        <v>9333</v>
      </c>
      <c r="L3353" s="30">
        <f t="shared" si="68"/>
        <v>12</v>
      </c>
      <c r="M3353" s="30" t="s">
        <v>213</v>
      </c>
      <c r="N3353" s="32">
        <f t="shared" si="69"/>
        <v>1.0104166666666581E-2</v>
      </c>
      <c r="O3353" s="33">
        <v>70450</v>
      </c>
      <c r="P3353" s="34">
        <f>VLOOKUP(O3353,'CPT to wRVU'!$A$1:$C$9660,3,FALSE)</f>
        <v>0.85</v>
      </c>
      <c r="Q3353" s="28"/>
      <c r="R3353" s="28"/>
      <c r="S3353" s="28"/>
      <c r="T3353" s="28"/>
    </row>
    <row r="3354" spans="1:20" ht="27" customHeight="1" x14ac:dyDescent="0.2">
      <c r="A3354" s="35" t="s">
        <v>9334</v>
      </c>
      <c r="B3354" s="36" t="s">
        <v>21</v>
      </c>
      <c r="C3354" s="36" t="s">
        <v>2623</v>
      </c>
      <c r="D3354" s="36" t="s">
        <v>8780</v>
      </c>
      <c r="E3354" s="36" t="s">
        <v>9332</v>
      </c>
      <c r="F3354" s="36">
        <f t="shared" si="65"/>
        <v>12</v>
      </c>
      <c r="G3354" s="36" t="str">
        <f t="shared" si="66"/>
        <v>03/15/202613:05:47</v>
      </c>
      <c r="H3354" s="36" t="s">
        <v>8780</v>
      </c>
      <c r="I3354" s="37">
        <v>46096</v>
      </c>
      <c r="J3354" s="37" t="str">
        <f t="shared" si="67"/>
        <v>WE</v>
      </c>
      <c r="K3354" s="36" t="s">
        <v>9335</v>
      </c>
      <c r="L3354" s="36">
        <f t="shared" si="68"/>
        <v>13</v>
      </c>
      <c r="M3354" s="36" t="s">
        <v>213</v>
      </c>
      <c r="N3354" s="38">
        <f t="shared" si="69"/>
        <v>1.5833333333333255E-2</v>
      </c>
      <c r="O3354" s="39">
        <v>73202</v>
      </c>
      <c r="P3354" s="40">
        <f>VLOOKUP(O3354,'CPT to wRVU'!$A$1:$C$9660,3,FALSE)</f>
        <v>1.22</v>
      </c>
      <c r="Q3354" s="25"/>
      <c r="R3354" s="25">
        <f>SUM(P3354:P3360)</f>
        <v>5.85</v>
      </c>
      <c r="S3354" s="25"/>
      <c r="T3354" s="25"/>
    </row>
    <row r="3355" spans="1:20" ht="27" customHeight="1" x14ac:dyDescent="0.2">
      <c r="A3355" s="29" t="s">
        <v>9336</v>
      </c>
      <c r="B3355" s="30" t="s">
        <v>171</v>
      </c>
      <c r="C3355" s="30" t="s">
        <v>387</v>
      </c>
      <c r="D3355" s="30" t="s">
        <v>8780</v>
      </c>
      <c r="E3355" s="30" t="s">
        <v>9337</v>
      </c>
      <c r="F3355" s="30">
        <f t="shared" si="65"/>
        <v>12</v>
      </c>
      <c r="G3355" s="30" t="str">
        <f t="shared" si="66"/>
        <v>03/15/202613:28:29</v>
      </c>
      <c r="H3355" s="30" t="s">
        <v>8780</v>
      </c>
      <c r="I3355" s="31">
        <v>46096</v>
      </c>
      <c r="J3355" s="31" t="str">
        <f t="shared" si="67"/>
        <v>WE</v>
      </c>
      <c r="K3355" s="30" t="s">
        <v>9338</v>
      </c>
      <c r="L3355" s="30">
        <f t="shared" si="68"/>
        <v>13</v>
      </c>
      <c r="M3355" s="30" t="s">
        <v>213</v>
      </c>
      <c r="N3355" s="32">
        <f t="shared" si="69"/>
        <v>2.0231481481481461E-2</v>
      </c>
      <c r="O3355" s="33">
        <v>76856</v>
      </c>
      <c r="P3355" s="34">
        <f>VLOOKUP(O3355,'CPT to wRVU'!$A$1:$C$9660,3,FALSE)</f>
        <v>0.69</v>
      </c>
      <c r="Q3355" s="28"/>
      <c r="R3355" s="28"/>
      <c r="S3355" s="28"/>
      <c r="T3355" s="28"/>
    </row>
    <row r="3356" spans="1:20" ht="37.5" customHeight="1" x14ac:dyDescent="0.2">
      <c r="A3356" s="35" t="s">
        <v>9339</v>
      </c>
      <c r="B3356" s="36" t="s">
        <v>21</v>
      </c>
      <c r="C3356" s="36" t="s">
        <v>3916</v>
      </c>
      <c r="D3356" s="36" t="s">
        <v>8780</v>
      </c>
      <c r="E3356" s="36" t="s">
        <v>9340</v>
      </c>
      <c r="F3356" s="36">
        <f t="shared" si="65"/>
        <v>13</v>
      </c>
      <c r="G3356" s="36" t="str">
        <f t="shared" si="66"/>
        <v>03/15/202613:35:56</v>
      </c>
      <c r="H3356" s="36" t="s">
        <v>8780</v>
      </c>
      <c r="I3356" s="37">
        <v>46096</v>
      </c>
      <c r="J3356" s="37" t="str">
        <f t="shared" si="67"/>
        <v>WE</v>
      </c>
      <c r="K3356" s="36" t="s">
        <v>5074</v>
      </c>
      <c r="L3356" s="36">
        <f t="shared" si="68"/>
        <v>13</v>
      </c>
      <c r="M3356" s="36" t="s">
        <v>213</v>
      </c>
      <c r="N3356" s="38">
        <f t="shared" si="69"/>
        <v>1.9814814814814841E-2</v>
      </c>
      <c r="O3356" s="39">
        <v>70470</v>
      </c>
      <c r="P3356" s="40">
        <f>VLOOKUP(O3356,'CPT to wRVU'!$A$1:$C$9660,3,FALSE)</f>
        <v>1.27</v>
      </c>
      <c r="Q3356" s="25"/>
      <c r="R3356" s="25"/>
      <c r="S3356" s="25"/>
      <c r="T3356" s="25"/>
    </row>
    <row r="3357" spans="1:20" ht="27" customHeight="1" x14ac:dyDescent="0.2">
      <c r="A3357" s="29" t="s">
        <v>9341</v>
      </c>
      <c r="B3357" s="30" t="s">
        <v>21</v>
      </c>
      <c r="C3357" s="30" t="s">
        <v>84</v>
      </c>
      <c r="D3357" s="30" t="s">
        <v>8780</v>
      </c>
      <c r="E3357" s="30" t="s">
        <v>9342</v>
      </c>
      <c r="F3357" s="30">
        <f t="shared" si="65"/>
        <v>13</v>
      </c>
      <c r="G3357" s="30" t="str">
        <f t="shared" si="66"/>
        <v>03/15/202613:45:39</v>
      </c>
      <c r="H3357" s="30" t="s">
        <v>8780</v>
      </c>
      <c r="I3357" s="31">
        <v>46096</v>
      </c>
      <c r="J3357" s="31" t="str">
        <f t="shared" si="67"/>
        <v>WE</v>
      </c>
      <c r="K3357" s="30" t="s">
        <v>9343</v>
      </c>
      <c r="L3357" s="30">
        <f t="shared" si="68"/>
        <v>13</v>
      </c>
      <c r="M3357" s="30" t="s">
        <v>213</v>
      </c>
      <c r="N3357" s="32">
        <f t="shared" si="69"/>
        <v>1.837962962962969E-2</v>
      </c>
      <c r="O3357" s="33">
        <v>74177</v>
      </c>
      <c r="P3357" s="34">
        <f>VLOOKUP(O3357,'CPT to wRVU'!$A$1:$C$9660,3,FALSE)</f>
        <v>1.82</v>
      </c>
      <c r="Q3357" s="28"/>
      <c r="R3357" s="28"/>
      <c r="S3357" s="28"/>
      <c r="T3357" s="28"/>
    </row>
    <row r="3358" spans="1:20" ht="27" customHeight="1" x14ac:dyDescent="0.2">
      <c r="A3358" s="35" t="s">
        <v>9344</v>
      </c>
      <c r="B3358" s="36" t="s">
        <v>40</v>
      </c>
      <c r="C3358" s="36" t="s">
        <v>61</v>
      </c>
      <c r="D3358" s="36" t="s">
        <v>8780</v>
      </c>
      <c r="E3358" s="36" t="s">
        <v>9345</v>
      </c>
      <c r="F3358" s="36">
        <f t="shared" si="65"/>
        <v>13</v>
      </c>
      <c r="G3358" s="36" t="str">
        <f t="shared" si="66"/>
        <v>03/15/202613:47:34</v>
      </c>
      <c r="H3358" s="36" t="s">
        <v>8780</v>
      </c>
      <c r="I3358" s="37">
        <v>46096</v>
      </c>
      <c r="J3358" s="37" t="str">
        <f t="shared" si="67"/>
        <v>WE</v>
      </c>
      <c r="K3358" s="36" t="s">
        <v>6738</v>
      </c>
      <c r="L3358" s="36">
        <f t="shared" si="68"/>
        <v>13</v>
      </c>
      <c r="M3358" s="36" t="s">
        <v>213</v>
      </c>
      <c r="N3358" s="38">
        <f t="shared" si="69"/>
        <v>3.1122685185185128E-2</v>
      </c>
      <c r="O3358" s="39">
        <v>71045</v>
      </c>
      <c r="P3358" s="40">
        <f>VLOOKUP(O3358,'CPT to wRVU'!$A$1:$C$9660,3,FALSE)</f>
        <v>0.18</v>
      </c>
      <c r="Q3358" s="25"/>
      <c r="R3358" s="25"/>
      <c r="S3358" s="25"/>
      <c r="T3358" s="25"/>
    </row>
    <row r="3359" spans="1:20" ht="27" customHeight="1" x14ac:dyDescent="0.2">
      <c r="A3359" s="29" t="s">
        <v>9346</v>
      </c>
      <c r="B3359" s="30" t="s">
        <v>40</v>
      </c>
      <c r="C3359" s="30" t="s">
        <v>41</v>
      </c>
      <c r="D3359" s="30" t="s">
        <v>8780</v>
      </c>
      <c r="E3359" s="30" t="s">
        <v>9347</v>
      </c>
      <c r="F3359" s="30">
        <f t="shared" si="65"/>
        <v>12</v>
      </c>
      <c r="G3359" s="30" t="str">
        <f t="shared" si="66"/>
        <v>03/15/202613:50:26</v>
      </c>
      <c r="H3359" s="30" t="s">
        <v>8780</v>
      </c>
      <c r="I3359" s="31">
        <v>46096</v>
      </c>
      <c r="J3359" s="31" t="str">
        <f t="shared" si="67"/>
        <v>WE</v>
      </c>
      <c r="K3359" s="30" t="s">
        <v>9348</v>
      </c>
      <c r="L3359" s="30">
        <f t="shared" si="68"/>
        <v>13</v>
      </c>
      <c r="M3359" s="30" t="s">
        <v>213</v>
      </c>
      <c r="N3359" s="32">
        <f t="shared" si="69"/>
        <v>3.8888888888888973E-2</v>
      </c>
      <c r="O3359" s="33">
        <v>71046</v>
      </c>
      <c r="P3359" s="34">
        <f>VLOOKUP(O3359,'CPT to wRVU'!$A$1:$C$9660,3,FALSE)</f>
        <v>0.22</v>
      </c>
      <c r="Q3359" s="28"/>
      <c r="R3359" s="28"/>
      <c r="S3359" s="28"/>
      <c r="T3359" s="28"/>
    </row>
    <row r="3360" spans="1:20" ht="27" customHeight="1" x14ac:dyDescent="0.2">
      <c r="A3360" s="35" t="s">
        <v>9349</v>
      </c>
      <c r="B3360" s="36" t="s">
        <v>171</v>
      </c>
      <c r="C3360" s="36" t="s">
        <v>1343</v>
      </c>
      <c r="D3360" s="36" t="s">
        <v>8780</v>
      </c>
      <c r="E3360" s="36" t="s">
        <v>9350</v>
      </c>
      <c r="F3360" s="36">
        <f t="shared" si="65"/>
        <v>13</v>
      </c>
      <c r="G3360" s="36" t="str">
        <f t="shared" si="66"/>
        <v>03/15/202613:52:04</v>
      </c>
      <c r="H3360" s="36" t="s">
        <v>8780</v>
      </c>
      <c r="I3360" s="37">
        <v>46096</v>
      </c>
      <c r="J3360" s="37" t="str">
        <f t="shared" si="67"/>
        <v>WE</v>
      </c>
      <c r="K3360" s="36" t="s">
        <v>9351</v>
      </c>
      <c r="L3360" s="36">
        <f t="shared" si="68"/>
        <v>13</v>
      </c>
      <c r="M3360" s="36" t="s">
        <v>213</v>
      </c>
      <c r="N3360" s="38">
        <f t="shared" si="69"/>
        <v>8.206018518518543E-3</v>
      </c>
      <c r="O3360" s="39">
        <v>93971</v>
      </c>
      <c r="P3360" s="40">
        <f>VLOOKUP(O3360,'CPT to wRVU'!$A$1:$C$9660,3,FALSE)</f>
        <v>0.45</v>
      </c>
      <c r="Q3360" s="25"/>
      <c r="R3360" s="25"/>
      <c r="S3360" s="25"/>
      <c r="T3360" s="25"/>
    </row>
    <row r="3361" spans="1:20" ht="27" customHeight="1" x14ac:dyDescent="0.2">
      <c r="A3361" s="29" t="s">
        <v>9352</v>
      </c>
      <c r="B3361" s="30" t="s">
        <v>171</v>
      </c>
      <c r="C3361" s="30" t="s">
        <v>1228</v>
      </c>
      <c r="D3361" s="30" t="s">
        <v>8780</v>
      </c>
      <c r="E3361" s="30" t="s">
        <v>9353</v>
      </c>
      <c r="F3361" s="30">
        <f t="shared" si="65"/>
        <v>13</v>
      </c>
      <c r="G3361" s="30" t="str">
        <f t="shared" si="66"/>
        <v>03/15/202614:00:27</v>
      </c>
      <c r="H3361" s="30" t="s">
        <v>8780</v>
      </c>
      <c r="I3361" s="31">
        <v>46096</v>
      </c>
      <c r="J3361" s="31" t="str">
        <f t="shared" si="67"/>
        <v>WE</v>
      </c>
      <c r="K3361" s="30" t="s">
        <v>4443</v>
      </c>
      <c r="L3361" s="30">
        <f t="shared" si="68"/>
        <v>14</v>
      </c>
      <c r="M3361" s="30" t="s">
        <v>213</v>
      </c>
      <c r="N3361" s="32">
        <f t="shared" si="69"/>
        <v>2.9340277777777701E-2</v>
      </c>
      <c r="O3361" s="33">
        <v>76815</v>
      </c>
      <c r="P3361" s="34">
        <f>VLOOKUP(O3361,'CPT to wRVU'!$A$1:$C$9660,3,FALSE)</f>
        <v>0.65</v>
      </c>
      <c r="Q3361" s="28"/>
      <c r="R3361" s="28">
        <f>SUM(P3361:P3396)</f>
        <v>21.34</v>
      </c>
      <c r="S3361" s="41">
        <f>(R3361*60)-500</f>
        <v>780.40000000000009</v>
      </c>
      <c r="T3361" s="28"/>
    </row>
    <row r="3362" spans="1:20" ht="27" customHeight="1" x14ac:dyDescent="0.2">
      <c r="A3362" s="35" t="s">
        <v>9354</v>
      </c>
      <c r="B3362" s="36" t="s">
        <v>21</v>
      </c>
      <c r="C3362" s="36" t="s">
        <v>84</v>
      </c>
      <c r="D3362" s="36" t="s">
        <v>8780</v>
      </c>
      <c r="E3362" s="36" t="s">
        <v>9355</v>
      </c>
      <c r="F3362" s="36">
        <f t="shared" si="65"/>
        <v>13</v>
      </c>
      <c r="G3362" s="36" t="str">
        <f t="shared" si="66"/>
        <v>03/15/202614:00:41</v>
      </c>
      <c r="H3362" s="36" t="s">
        <v>8780</v>
      </c>
      <c r="I3362" s="37">
        <v>46096</v>
      </c>
      <c r="J3362" s="37" t="str">
        <f t="shared" si="67"/>
        <v>WE</v>
      </c>
      <c r="K3362" s="36" t="s">
        <v>9356</v>
      </c>
      <c r="L3362" s="36">
        <f t="shared" si="68"/>
        <v>14</v>
      </c>
      <c r="M3362" s="36" t="s">
        <v>4444</v>
      </c>
      <c r="N3362" s="38">
        <f t="shared" si="69"/>
        <v>1.0162037037037108E-2</v>
      </c>
      <c r="O3362" s="39">
        <v>74177</v>
      </c>
      <c r="P3362" s="40">
        <f>VLOOKUP(O3362,'CPT to wRVU'!$A$1:$C$9660,3,FALSE)</f>
        <v>1.82</v>
      </c>
      <c r="Q3362" s="25"/>
      <c r="R3362" s="25"/>
      <c r="S3362" s="25"/>
      <c r="T3362" s="25"/>
    </row>
    <row r="3363" spans="1:20" ht="27" customHeight="1" x14ac:dyDescent="0.2">
      <c r="A3363" s="29" t="s">
        <v>9357</v>
      </c>
      <c r="B3363" s="30" t="s">
        <v>171</v>
      </c>
      <c r="C3363" s="30" t="s">
        <v>1573</v>
      </c>
      <c r="D3363" s="30" t="s">
        <v>8780</v>
      </c>
      <c r="E3363" s="30" t="s">
        <v>9358</v>
      </c>
      <c r="F3363" s="30">
        <f t="shared" si="65"/>
        <v>13</v>
      </c>
      <c r="G3363" s="30" t="str">
        <f t="shared" si="66"/>
        <v>03/15/202614:01:36</v>
      </c>
      <c r="H3363" s="30" t="s">
        <v>8780</v>
      </c>
      <c r="I3363" s="31">
        <v>46096</v>
      </c>
      <c r="J3363" s="31" t="str">
        <f t="shared" si="67"/>
        <v>WE</v>
      </c>
      <c r="K3363" s="30" t="s">
        <v>2896</v>
      </c>
      <c r="L3363" s="30">
        <f t="shared" si="68"/>
        <v>14</v>
      </c>
      <c r="M3363" s="30" t="s">
        <v>213</v>
      </c>
      <c r="N3363" s="32">
        <f t="shared" si="69"/>
        <v>5.3009259259259034E-3</v>
      </c>
      <c r="O3363" s="33">
        <v>76819</v>
      </c>
      <c r="P3363" s="34">
        <f>VLOOKUP(O3363,'CPT to wRVU'!$A$1:$C$9660,3,FALSE)</f>
        <v>0.77</v>
      </c>
      <c r="Q3363" s="28"/>
      <c r="R3363" s="28"/>
      <c r="S3363" s="28"/>
      <c r="T3363" s="28"/>
    </row>
    <row r="3364" spans="1:20" ht="27" customHeight="1" x14ac:dyDescent="0.2">
      <c r="A3364" s="35" t="s">
        <v>9359</v>
      </c>
      <c r="B3364" s="36" t="s">
        <v>40</v>
      </c>
      <c r="C3364" s="36" t="s">
        <v>867</v>
      </c>
      <c r="D3364" s="36" t="s">
        <v>8780</v>
      </c>
      <c r="E3364" s="36" t="s">
        <v>9360</v>
      </c>
      <c r="F3364" s="36">
        <f t="shared" si="65"/>
        <v>13</v>
      </c>
      <c r="G3364" s="36" t="str">
        <f t="shared" si="66"/>
        <v>03/15/202614:03:55</v>
      </c>
      <c r="H3364" s="36" t="s">
        <v>8780</v>
      </c>
      <c r="I3364" s="37">
        <v>46096</v>
      </c>
      <c r="J3364" s="37" t="str">
        <f t="shared" si="67"/>
        <v>WE</v>
      </c>
      <c r="K3364" s="36" t="s">
        <v>9361</v>
      </c>
      <c r="L3364" s="36">
        <f t="shared" si="68"/>
        <v>14</v>
      </c>
      <c r="M3364" s="36" t="s">
        <v>213</v>
      </c>
      <c r="N3364" s="38">
        <f t="shared" si="69"/>
        <v>4.224537037037035E-2</v>
      </c>
      <c r="O3364" s="39">
        <v>73630</v>
      </c>
      <c r="P3364" s="40">
        <f>VLOOKUP(O3364,'CPT to wRVU'!$A$1:$C$9660,3,FALSE)</f>
        <v>0.17</v>
      </c>
      <c r="Q3364" s="25"/>
      <c r="R3364" s="25"/>
      <c r="S3364" s="25"/>
      <c r="T3364" s="25"/>
    </row>
    <row r="3365" spans="1:20" ht="37.5" customHeight="1" x14ac:dyDescent="0.2">
      <c r="A3365" s="29" t="s">
        <v>9362</v>
      </c>
      <c r="B3365" s="30" t="s">
        <v>21</v>
      </c>
      <c r="C3365" s="30" t="s">
        <v>80</v>
      </c>
      <c r="D3365" s="30" t="s">
        <v>8780</v>
      </c>
      <c r="E3365" s="30" t="s">
        <v>9363</v>
      </c>
      <c r="F3365" s="30">
        <f t="shared" si="65"/>
        <v>13</v>
      </c>
      <c r="G3365" s="30" t="str">
        <f t="shared" si="66"/>
        <v>03/15/202614:04:30</v>
      </c>
      <c r="H3365" s="30" t="s">
        <v>8780</v>
      </c>
      <c r="I3365" s="31">
        <v>46096</v>
      </c>
      <c r="J3365" s="31" t="str">
        <f t="shared" si="67"/>
        <v>WE</v>
      </c>
      <c r="K3365" s="30" t="s">
        <v>9364</v>
      </c>
      <c r="L3365" s="30">
        <f t="shared" si="68"/>
        <v>14</v>
      </c>
      <c r="M3365" s="30" t="s">
        <v>4444</v>
      </c>
      <c r="N3365" s="32">
        <f t="shared" si="69"/>
        <v>3.9467592592592471E-3</v>
      </c>
      <c r="O3365" s="33">
        <v>71275</v>
      </c>
      <c r="P3365" s="34">
        <f>VLOOKUP(O3365,'CPT to wRVU'!$A$1:$C$9660,3,FALSE)</f>
        <v>1.82</v>
      </c>
      <c r="Q3365" s="28"/>
      <c r="R3365" s="28"/>
      <c r="S3365" s="28"/>
      <c r="T3365" s="28"/>
    </row>
    <row r="3366" spans="1:20" ht="27" customHeight="1" x14ac:dyDescent="0.2">
      <c r="A3366" s="35" t="s">
        <v>9365</v>
      </c>
      <c r="B3366" s="36" t="s">
        <v>21</v>
      </c>
      <c r="C3366" s="36" t="s">
        <v>215</v>
      </c>
      <c r="D3366" s="36" t="s">
        <v>8780</v>
      </c>
      <c r="E3366" s="36" t="s">
        <v>9366</v>
      </c>
      <c r="F3366" s="36">
        <f t="shared" si="65"/>
        <v>11</v>
      </c>
      <c r="G3366" s="36" t="str">
        <f t="shared" si="66"/>
        <v>03/15/202614:05:28</v>
      </c>
      <c r="H3366" s="36" t="s">
        <v>8780</v>
      </c>
      <c r="I3366" s="37">
        <v>46096</v>
      </c>
      <c r="J3366" s="37" t="str">
        <f t="shared" si="67"/>
        <v>WE</v>
      </c>
      <c r="K3366" s="36" t="s">
        <v>2908</v>
      </c>
      <c r="L3366" s="36">
        <f t="shared" si="68"/>
        <v>14</v>
      </c>
      <c r="M3366" s="36" t="s">
        <v>4444</v>
      </c>
      <c r="N3366" s="38">
        <f t="shared" si="69"/>
        <v>0.12875000000000003</v>
      </c>
      <c r="O3366" s="39">
        <v>75635</v>
      </c>
      <c r="P3366" s="40">
        <f>VLOOKUP(O3366,'CPT to wRVU'!$A$1:$C$9660,3,FALSE)</f>
        <v>2.4</v>
      </c>
      <c r="Q3366" s="25"/>
      <c r="R3366" s="25"/>
      <c r="S3366" s="25"/>
      <c r="T3366" s="25"/>
    </row>
    <row r="3367" spans="1:20" ht="16.5" customHeight="1" x14ac:dyDescent="0.2">
      <c r="A3367" s="29" t="s">
        <v>9367</v>
      </c>
      <c r="B3367" s="30" t="s">
        <v>40</v>
      </c>
      <c r="C3367" s="30" t="s">
        <v>93</v>
      </c>
      <c r="D3367" s="30" t="s">
        <v>8780</v>
      </c>
      <c r="E3367" s="30" t="s">
        <v>9368</v>
      </c>
      <c r="F3367" s="30">
        <f t="shared" si="65"/>
        <v>13</v>
      </c>
      <c r="G3367" s="30" t="str">
        <f t="shared" si="66"/>
        <v>03/15/202614:06:05</v>
      </c>
      <c r="H3367" s="30" t="s">
        <v>8780</v>
      </c>
      <c r="I3367" s="31">
        <v>46096</v>
      </c>
      <c r="J3367" s="31" t="str">
        <f t="shared" si="67"/>
        <v>WE</v>
      </c>
      <c r="K3367" s="30" t="s">
        <v>539</v>
      </c>
      <c r="L3367" s="30">
        <f t="shared" si="68"/>
        <v>14</v>
      </c>
      <c r="M3367" s="30" t="s">
        <v>213</v>
      </c>
      <c r="N3367" s="32">
        <f t="shared" si="69"/>
        <v>4.2048611111111023E-2</v>
      </c>
      <c r="O3367" s="33">
        <v>72100</v>
      </c>
      <c r="P3367" s="34">
        <f>VLOOKUP(O3367,'CPT to wRVU'!$A$1:$C$9660,3,FALSE)</f>
        <v>0.22</v>
      </c>
      <c r="Q3367" s="28"/>
      <c r="R3367" s="28"/>
      <c r="S3367" s="28"/>
      <c r="T3367" s="28"/>
    </row>
    <row r="3368" spans="1:20" ht="27" customHeight="1" x14ac:dyDescent="0.2">
      <c r="A3368" s="35" t="s">
        <v>9369</v>
      </c>
      <c r="B3368" s="36" t="s">
        <v>40</v>
      </c>
      <c r="C3368" s="36" t="s">
        <v>110</v>
      </c>
      <c r="D3368" s="36" t="s">
        <v>8780</v>
      </c>
      <c r="E3368" s="36" t="s">
        <v>9370</v>
      </c>
      <c r="F3368" s="36">
        <f t="shared" si="65"/>
        <v>13</v>
      </c>
      <c r="G3368" s="36" t="str">
        <f t="shared" si="66"/>
        <v>03/15/202614:06:14</v>
      </c>
      <c r="H3368" s="36" t="s">
        <v>8780</v>
      </c>
      <c r="I3368" s="37">
        <v>46096</v>
      </c>
      <c r="J3368" s="37" t="str">
        <f t="shared" si="67"/>
        <v>WE</v>
      </c>
      <c r="K3368" s="36" t="s">
        <v>9371</v>
      </c>
      <c r="L3368" s="36">
        <f t="shared" si="68"/>
        <v>14</v>
      </c>
      <c r="M3368" s="36" t="s">
        <v>4444</v>
      </c>
      <c r="N3368" s="38">
        <f t="shared" si="69"/>
        <v>1.2418981481481461E-2</v>
      </c>
      <c r="O3368" s="39">
        <v>74018</v>
      </c>
      <c r="P3368" s="40">
        <f>VLOOKUP(O3368,'CPT to wRVU'!$A$1:$C$9660,3,FALSE)</f>
        <v>0.18</v>
      </c>
      <c r="Q3368" s="25"/>
      <c r="R3368" s="25"/>
      <c r="S3368" s="25"/>
      <c r="T3368" s="25"/>
    </row>
    <row r="3369" spans="1:20" ht="27" customHeight="1" x14ac:dyDescent="0.2">
      <c r="A3369" s="29" t="s">
        <v>9372</v>
      </c>
      <c r="B3369" s="30" t="s">
        <v>40</v>
      </c>
      <c r="C3369" s="30" t="s">
        <v>61</v>
      </c>
      <c r="D3369" s="30" t="s">
        <v>8780</v>
      </c>
      <c r="E3369" s="30" t="s">
        <v>9373</v>
      </c>
      <c r="F3369" s="30">
        <f t="shared" si="65"/>
        <v>13</v>
      </c>
      <c r="G3369" s="30" t="str">
        <f t="shared" si="66"/>
        <v>03/15/202614:07:39</v>
      </c>
      <c r="H3369" s="30" t="s">
        <v>8780</v>
      </c>
      <c r="I3369" s="31">
        <v>46096</v>
      </c>
      <c r="J3369" s="31" t="str">
        <f t="shared" si="67"/>
        <v>WE</v>
      </c>
      <c r="K3369" s="30" t="s">
        <v>9374</v>
      </c>
      <c r="L3369" s="30">
        <f t="shared" si="68"/>
        <v>14</v>
      </c>
      <c r="M3369" s="30" t="s">
        <v>4444</v>
      </c>
      <c r="N3369" s="32">
        <f t="shared" si="69"/>
        <v>1.1562500000000031E-2</v>
      </c>
      <c r="O3369" s="33">
        <v>71045</v>
      </c>
      <c r="P3369" s="34">
        <f>VLOOKUP(O3369,'CPT to wRVU'!$A$1:$C$9660,3,FALSE)</f>
        <v>0.18</v>
      </c>
      <c r="Q3369" s="28"/>
      <c r="R3369" s="28"/>
      <c r="S3369" s="28"/>
      <c r="T3369" s="28"/>
    </row>
    <row r="3370" spans="1:20" ht="27" customHeight="1" x14ac:dyDescent="0.2">
      <c r="A3370" s="35" t="s">
        <v>9375</v>
      </c>
      <c r="B3370" s="36" t="s">
        <v>40</v>
      </c>
      <c r="C3370" s="36" t="s">
        <v>617</v>
      </c>
      <c r="D3370" s="36" t="s">
        <v>8780</v>
      </c>
      <c r="E3370" s="36" t="s">
        <v>9376</v>
      </c>
      <c r="F3370" s="36">
        <f t="shared" si="65"/>
        <v>13</v>
      </c>
      <c r="G3370" s="36" t="str">
        <f t="shared" si="66"/>
        <v>03/15/202614:08:02</v>
      </c>
      <c r="H3370" s="36" t="s">
        <v>8780</v>
      </c>
      <c r="I3370" s="37">
        <v>46096</v>
      </c>
      <c r="J3370" s="37" t="str">
        <f t="shared" si="67"/>
        <v>WE</v>
      </c>
      <c r="K3370" s="36" t="s">
        <v>9377</v>
      </c>
      <c r="L3370" s="36">
        <f t="shared" si="68"/>
        <v>14</v>
      </c>
      <c r="M3370" s="36" t="s">
        <v>213</v>
      </c>
      <c r="N3370" s="38">
        <f t="shared" si="69"/>
        <v>4.2650462962962932E-2</v>
      </c>
      <c r="O3370" s="39">
        <v>73110</v>
      </c>
      <c r="P3370" s="40">
        <f>VLOOKUP(O3370,'CPT to wRVU'!$A$1:$C$9660,3,FALSE)</f>
        <v>0.17</v>
      </c>
      <c r="Q3370" s="25"/>
      <c r="R3370" s="25"/>
      <c r="S3370" s="25"/>
      <c r="T3370" s="25"/>
    </row>
    <row r="3371" spans="1:20" ht="27" customHeight="1" x14ac:dyDescent="0.2">
      <c r="A3371" s="29" t="s">
        <v>9378</v>
      </c>
      <c r="B3371" s="30" t="s">
        <v>40</v>
      </c>
      <c r="C3371" s="30" t="s">
        <v>41</v>
      </c>
      <c r="D3371" s="30" t="s">
        <v>8780</v>
      </c>
      <c r="E3371" s="30" t="s">
        <v>9379</v>
      </c>
      <c r="F3371" s="30">
        <f t="shared" si="65"/>
        <v>13</v>
      </c>
      <c r="G3371" s="30" t="str">
        <f t="shared" si="66"/>
        <v>03/15/202614:08:44</v>
      </c>
      <c r="H3371" s="30" t="s">
        <v>8780</v>
      </c>
      <c r="I3371" s="31">
        <v>46096</v>
      </c>
      <c r="J3371" s="31" t="str">
        <f t="shared" si="67"/>
        <v>WE</v>
      </c>
      <c r="K3371" s="30" t="s">
        <v>9380</v>
      </c>
      <c r="L3371" s="30">
        <f t="shared" si="68"/>
        <v>14</v>
      </c>
      <c r="M3371" s="30" t="s">
        <v>4444</v>
      </c>
      <c r="N3371" s="32">
        <f t="shared" si="69"/>
        <v>3.4803240740740815E-2</v>
      </c>
      <c r="O3371" s="33">
        <v>71046</v>
      </c>
      <c r="P3371" s="34">
        <f>VLOOKUP(O3371,'CPT to wRVU'!$A$1:$C$9660,3,FALSE)</f>
        <v>0.22</v>
      </c>
      <c r="Q3371" s="28"/>
      <c r="R3371" s="28"/>
      <c r="S3371" s="28"/>
      <c r="T3371" s="28"/>
    </row>
    <row r="3372" spans="1:20" ht="16.5" customHeight="1" x14ac:dyDescent="0.2">
      <c r="A3372" s="35" t="s">
        <v>9381</v>
      </c>
      <c r="B3372" s="36" t="s">
        <v>40</v>
      </c>
      <c r="C3372" s="36" t="s">
        <v>41</v>
      </c>
      <c r="D3372" s="36" t="s">
        <v>8780</v>
      </c>
      <c r="E3372" s="36" t="s">
        <v>8130</v>
      </c>
      <c r="F3372" s="36">
        <f t="shared" si="65"/>
        <v>14</v>
      </c>
      <c r="G3372" s="36" t="str">
        <f t="shared" si="66"/>
        <v>03/15/202614:09:35</v>
      </c>
      <c r="H3372" s="36" t="s">
        <v>8780</v>
      </c>
      <c r="I3372" s="37">
        <v>46096</v>
      </c>
      <c r="J3372" s="37" t="str">
        <f t="shared" si="67"/>
        <v>WE</v>
      </c>
      <c r="K3372" s="36" t="s">
        <v>1771</v>
      </c>
      <c r="L3372" s="36">
        <f t="shared" si="68"/>
        <v>14</v>
      </c>
      <c r="M3372" s="36" t="s">
        <v>4444</v>
      </c>
      <c r="N3372" s="38">
        <f t="shared" si="69"/>
        <v>6.6319444444444819E-3</v>
      </c>
      <c r="O3372" s="39">
        <v>71046</v>
      </c>
      <c r="P3372" s="40">
        <f>VLOOKUP(O3372,'CPT to wRVU'!$A$1:$C$9660,3,FALSE)</f>
        <v>0.22</v>
      </c>
      <c r="Q3372" s="25"/>
      <c r="R3372" s="25"/>
      <c r="S3372" s="25"/>
      <c r="T3372" s="25"/>
    </row>
    <row r="3373" spans="1:20" ht="16.5" customHeight="1" x14ac:dyDescent="0.2">
      <c r="A3373" s="29" t="s">
        <v>9382</v>
      </c>
      <c r="B3373" s="30" t="s">
        <v>40</v>
      </c>
      <c r="C3373" s="30" t="s">
        <v>68</v>
      </c>
      <c r="D3373" s="30" t="s">
        <v>8780</v>
      </c>
      <c r="E3373" s="30" t="s">
        <v>9373</v>
      </c>
      <c r="F3373" s="30">
        <f t="shared" si="65"/>
        <v>13</v>
      </c>
      <c r="G3373" s="30" t="str">
        <f t="shared" si="66"/>
        <v>03/15/202614:10:31</v>
      </c>
      <c r="H3373" s="30" t="s">
        <v>8780</v>
      </c>
      <c r="I3373" s="31">
        <v>46096</v>
      </c>
      <c r="J3373" s="31" t="str">
        <f t="shared" si="67"/>
        <v>WE</v>
      </c>
      <c r="K3373" s="30" t="s">
        <v>9383</v>
      </c>
      <c r="L3373" s="30">
        <f t="shared" si="68"/>
        <v>14</v>
      </c>
      <c r="M3373" s="30" t="s">
        <v>4444</v>
      </c>
      <c r="N3373" s="32">
        <f t="shared" si="69"/>
        <v>1.3553240740740824E-2</v>
      </c>
      <c r="O3373" s="33">
        <v>72170</v>
      </c>
      <c r="P3373" s="34">
        <f>VLOOKUP(O3373,'CPT to wRVU'!$A$1:$C$9660,3,FALSE)</f>
        <v>0.17</v>
      </c>
      <c r="Q3373" s="28"/>
      <c r="R3373" s="28"/>
      <c r="S3373" s="28"/>
      <c r="T3373" s="28"/>
    </row>
    <row r="3374" spans="1:20" ht="27" customHeight="1" x14ac:dyDescent="0.2">
      <c r="A3374" s="35" t="s">
        <v>9384</v>
      </c>
      <c r="B3374" s="36" t="s">
        <v>40</v>
      </c>
      <c r="C3374" s="36" t="s">
        <v>156</v>
      </c>
      <c r="D3374" s="36" t="s">
        <v>8780</v>
      </c>
      <c r="E3374" s="36" t="s">
        <v>9385</v>
      </c>
      <c r="F3374" s="36">
        <f t="shared" si="65"/>
        <v>14</v>
      </c>
      <c r="G3374" s="36" t="str">
        <f t="shared" si="66"/>
        <v>03/15/202614:11:36</v>
      </c>
      <c r="H3374" s="36" t="s">
        <v>8780</v>
      </c>
      <c r="I3374" s="37">
        <v>46096</v>
      </c>
      <c r="J3374" s="37" t="str">
        <f t="shared" si="67"/>
        <v>WE</v>
      </c>
      <c r="K3374" s="36" t="s">
        <v>9386</v>
      </c>
      <c r="L3374" s="36">
        <f t="shared" si="68"/>
        <v>14</v>
      </c>
      <c r="M3374" s="36" t="s">
        <v>4444</v>
      </c>
      <c r="N3374" s="38">
        <f t="shared" si="69"/>
        <v>2.0833333333333259E-3</v>
      </c>
      <c r="O3374" s="39">
        <v>73630</v>
      </c>
      <c r="P3374" s="40">
        <f>VLOOKUP(O3374,'CPT to wRVU'!$A$1:$C$9660,3,FALSE)</f>
        <v>0.17</v>
      </c>
      <c r="Q3374" s="25"/>
      <c r="R3374" s="25"/>
      <c r="S3374" s="25"/>
      <c r="T3374" s="25"/>
    </row>
    <row r="3375" spans="1:20" ht="16.5" customHeight="1" x14ac:dyDescent="0.2">
      <c r="A3375" s="29" t="s">
        <v>9387</v>
      </c>
      <c r="B3375" s="30" t="s">
        <v>40</v>
      </c>
      <c r="C3375" s="30" t="s">
        <v>840</v>
      </c>
      <c r="D3375" s="30" t="s">
        <v>8780</v>
      </c>
      <c r="E3375" s="30" t="s">
        <v>9388</v>
      </c>
      <c r="F3375" s="30">
        <f t="shared" si="65"/>
        <v>13</v>
      </c>
      <c r="G3375" s="30" t="str">
        <f t="shared" si="66"/>
        <v>03/15/202614:14:00</v>
      </c>
      <c r="H3375" s="30" t="s">
        <v>8780</v>
      </c>
      <c r="I3375" s="31">
        <v>46096</v>
      </c>
      <c r="J3375" s="31" t="str">
        <f t="shared" si="67"/>
        <v>WE</v>
      </c>
      <c r="K3375" s="30" t="s">
        <v>9389</v>
      </c>
      <c r="L3375" s="30">
        <f t="shared" si="68"/>
        <v>14</v>
      </c>
      <c r="M3375" s="30" t="s">
        <v>213</v>
      </c>
      <c r="N3375" s="32">
        <f t="shared" si="69"/>
        <v>4.7488425925925948E-2</v>
      </c>
      <c r="O3375" s="33">
        <v>73562</v>
      </c>
      <c r="P3375" s="34">
        <f>VLOOKUP(O3375,'CPT to wRVU'!$A$1:$C$9660,3,FALSE)</f>
        <v>0.18</v>
      </c>
      <c r="Q3375" s="28"/>
      <c r="R3375" s="28"/>
      <c r="S3375" s="28"/>
      <c r="T3375" s="28"/>
    </row>
    <row r="3376" spans="1:20" ht="27" customHeight="1" x14ac:dyDescent="0.2">
      <c r="A3376" s="35" t="s">
        <v>9390</v>
      </c>
      <c r="B3376" s="36" t="s">
        <v>163</v>
      </c>
      <c r="C3376" s="36" t="s">
        <v>4933</v>
      </c>
      <c r="D3376" s="36" t="s">
        <v>8780</v>
      </c>
      <c r="E3376" s="36" t="s">
        <v>9391</v>
      </c>
      <c r="F3376" s="36">
        <f t="shared" si="65"/>
        <v>9</v>
      </c>
      <c r="G3376" s="36" t="str">
        <f t="shared" si="66"/>
        <v>03/15/202614:15:05</v>
      </c>
      <c r="H3376" s="36" t="s">
        <v>8780</v>
      </c>
      <c r="I3376" s="37">
        <v>46096</v>
      </c>
      <c r="J3376" s="37" t="str">
        <f t="shared" si="67"/>
        <v>WE</v>
      </c>
      <c r="K3376" s="36" t="s">
        <v>6763</v>
      </c>
      <c r="L3376" s="36">
        <f t="shared" si="68"/>
        <v>14</v>
      </c>
      <c r="M3376" s="36" t="s">
        <v>4444</v>
      </c>
      <c r="N3376" s="38">
        <f t="shared" si="69"/>
        <v>0.21196759259259262</v>
      </c>
      <c r="O3376" s="39">
        <v>73718</v>
      </c>
      <c r="P3376" s="40">
        <f>VLOOKUP(O3376,'CPT to wRVU'!$A$1:$C$9660,3,FALSE)</f>
        <v>1.35</v>
      </c>
      <c r="Q3376" s="25"/>
      <c r="R3376" s="25"/>
      <c r="S3376" s="25"/>
      <c r="T3376" s="25"/>
    </row>
    <row r="3377" spans="1:20" ht="27" customHeight="1" x14ac:dyDescent="0.2">
      <c r="A3377" s="29" t="s">
        <v>9392</v>
      </c>
      <c r="B3377" s="30" t="s">
        <v>171</v>
      </c>
      <c r="C3377" s="30" t="s">
        <v>210</v>
      </c>
      <c r="D3377" s="30" t="s">
        <v>8780</v>
      </c>
      <c r="E3377" s="30" t="s">
        <v>9393</v>
      </c>
      <c r="F3377" s="30">
        <f t="shared" si="65"/>
        <v>14</v>
      </c>
      <c r="G3377" s="30" t="str">
        <f t="shared" si="66"/>
        <v>03/15/202614:15:47</v>
      </c>
      <c r="H3377" s="30" t="s">
        <v>8780</v>
      </c>
      <c r="I3377" s="31">
        <v>46096</v>
      </c>
      <c r="J3377" s="31" t="str">
        <f t="shared" si="67"/>
        <v>WE</v>
      </c>
      <c r="K3377" s="30" t="s">
        <v>9394</v>
      </c>
      <c r="L3377" s="30">
        <f t="shared" si="68"/>
        <v>14</v>
      </c>
      <c r="M3377" s="30" t="s">
        <v>4444</v>
      </c>
      <c r="N3377" s="32">
        <f t="shared" si="69"/>
        <v>6.4814814814817545E-4</v>
      </c>
      <c r="O3377" s="33">
        <v>93971</v>
      </c>
      <c r="P3377" s="34">
        <f>VLOOKUP(O3377,'CPT to wRVU'!$A$1:$C$9660,3,FALSE)</f>
        <v>0.45</v>
      </c>
      <c r="Q3377" s="28"/>
      <c r="R3377" s="28"/>
      <c r="S3377" s="28"/>
      <c r="T3377" s="28"/>
    </row>
    <row r="3378" spans="1:20" ht="37.5" customHeight="1" x14ac:dyDescent="0.2">
      <c r="A3378" s="35" t="s">
        <v>9395</v>
      </c>
      <c r="B3378" s="36" t="s">
        <v>171</v>
      </c>
      <c r="C3378" s="36" t="s">
        <v>586</v>
      </c>
      <c r="D3378" s="36" t="s">
        <v>8780</v>
      </c>
      <c r="E3378" s="36" t="s">
        <v>9396</v>
      </c>
      <c r="F3378" s="36">
        <f t="shared" si="65"/>
        <v>13</v>
      </c>
      <c r="G3378" s="36" t="str">
        <f t="shared" si="66"/>
        <v>03/15/202614:16:00</v>
      </c>
      <c r="H3378" s="36" t="s">
        <v>8780</v>
      </c>
      <c r="I3378" s="37">
        <v>46096</v>
      </c>
      <c r="J3378" s="37" t="str">
        <f t="shared" si="67"/>
        <v>WE</v>
      </c>
      <c r="K3378" s="36" t="s">
        <v>9397</v>
      </c>
      <c r="L3378" s="36">
        <f t="shared" si="68"/>
        <v>14</v>
      </c>
      <c r="M3378" s="36" t="s">
        <v>213</v>
      </c>
      <c r="N3378" s="38">
        <f t="shared" si="69"/>
        <v>2.459490740740744E-2</v>
      </c>
      <c r="O3378" s="39">
        <v>93925</v>
      </c>
      <c r="P3378" s="40">
        <f>VLOOKUP(O3378,'CPT to wRVU'!$A$1:$C$9660,3,FALSE)</f>
        <v>0.8</v>
      </c>
      <c r="Q3378" s="25"/>
      <c r="R3378" s="25"/>
      <c r="S3378" s="25"/>
      <c r="T3378" s="25"/>
    </row>
    <row r="3379" spans="1:20" ht="27" customHeight="1" x14ac:dyDescent="0.2">
      <c r="A3379" s="29" t="s">
        <v>9398</v>
      </c>
      <c r="B3379" s="30" t="s">
        <v>163</v>
      </c>
      <c r="C3379" s="30" t="s">
        <v>4933</v>
      </c>
      <c r="D3379" s="30" t="s">
        <v>8780</v>
      </c>
      <c r="E3379" s="30" t="s">
        <v>9399</v>
      </c>
      <c r="F3379" s="30">
        <f t="shared" si="65"/>
        <v>10</v>
      </c>
      <c r="G3379" s="30" t="str">
        <f t="shared" si="66"/>
        <v>03/15/202614:18:53</v>
      </c>
      <c r="H3379" s="30" t="s">
        <v>8780</v>
      </c>
      <c r="I3379" s="31">
        <v>46096</v>
      </c>
      <c r="J3379" s="31" t="str">
        <f t="shared" si="67"/>
        <v>WE</v>
      </c>
      <c r="K3379" s="30" t="s">
        <v>9400</v>
      </c>
      <c r="L3379" s="30">
        <f t="shared" si="68"/>
        <v>14</v>
      </c>
      <c r="M3379" s="30" t="s">
        <v>4444</v>
      </c>
      <c r="N3379" s="32">
        <f t="shared" si="69"/>
        <v>0.15653935185185186</v>
      </c>
      <c r="O3379" s="33">
        <v>73718</v>
      </c>
      <c r="P3379" s="34">
        <f>VLOOKUP(O3379,'CPT to wRVU'!$A$1:$C$9660,3,FALSE)</f>
        <v>1.35</v>
      </c>
      <c r="Q3379" s="28"/>
      <c r="R3379" s="28"/>
      <c r="S3379" s="28"/>
      <c r="T3379" s="28"/>
    </row>
    <row r="3380" spans="1:20" ht="27" customHeight="1" x14ac:dyDescent="0.2">
      <c r="A3380" s="35" t="s">
        <v>9401</v>
      </c>
      <c r="B3380" s="36" t="s">
        <v>40</v>
      </c>
      <c r="C3380" s="36" t="s">
        <v>867</v>
      </c>
      <c r="D3380" s="36" t="s">
        <v>8780</v>
      </c>
      <c r="E3380" s="36" t="s">
        <v>9402</v>
      </c>
      <c r="F3380" s="36">
        <f t="shared" si="65"/>
        <v>14</v>
      </c>
      <c r="G3380" s="36" t="str">
        <f t="shared" si="66"/>
        <v>03/15/202614:20:04</v>
      </c>
      <c r="H3380" s="36" t="s">
        <v>8780</v>
      </c>
      <c r="I3380" s="37">
        <v>46096</v>
      </c>
      <c r="J3380" s="37" t="str">
        <f t="shared" si="67"/>
        <v>WE</v>
      </c>
      <c r="K3380" s="36" t="s">
        <v>9403</v>
      </c>
      <c r="L3380" s="36">
        <f t="shared" si="68"/>
        <v>14</v>
      </c>
      <c r="M3380" s="36" t="s">
        <v>4444</v>
      </c>
      <c r="N3380" s="38">
        <f t="shared" si="69"/>
        <v>1.9560185185184542E-3</v>
      </c>
      <c r="O3380" s="39">
        <v>73630</v>
      </c>
      <c r="P3380" s="40">
        <f>VLOOKUP(O3380,'CPT to wRVU'!$A$1:$C$9660,3,FALSE)</f>
        <v>0.17</v>
      </c>
      <c r="Q3380" s="25"/>
      <c r="R3380" s="25"/>
      <c r="S3380" s="25"/>
      <c r="T3380" s="25"/>
    </row>
    <row r="3381" spans="1:20" ht="27" customHeight="1" x14ac:dyDescent="0.2">
      <c r="A3381" s="29" t="s">
        <v>9404</v>
      </c>
      <c r="B3381" s="30" t="s">
        <v>40</v>
      </c>
      <c r="C3381" s="30" t="s">
        <v>97</v>
      </c>
      <c r="D3381" s="30" t="s">
        <v>8780</v>
      </c>
      <c r="E3381" s="30" t="s">
        <v>9402</v>
      </c>
      <c r="F3381" s="30">
        <f t="shared" si="65"/>
        <v>14</v>
      </c>
      <c r="G3381" s="30" t="str">
        <f t="shared" si="66"/>
        <v>03/15/202614:20:04</v>
      </c>
      <c r="H3381" s="30" t="s">
        <v>8780</v>
      </c>
      <c r="I3381" s="31">
        <v>46096</v>
      </c>
      <c r="J3381" s="31" t="str">
        <f t="shared" si="67"/>
        <v>WE</v>
      </c>
      <c r="K3381" s="30" t="s">
        <v>9403</v>
      </c>
      <c r="L3381" s="30">
        <f t="shared" si="68"/>
        <v>14</v>
      </c>
      <c r="M3381" s="30" t="s">
        <v>4444</v>
      </c>
      <c r="N3381" s="32">
        <f t="shared" si="69"/>
        <v>1.9560185185184542E-3</v>
      </c>
      <c r="O3381" s="33">
        <v>73610</v>
      </c>
      <c r="P3381" s="34">
        <f>VLOOKUP(O3381,'CPT to wRVU'!$A$1:$C$9660,3,FALSE)</f>
        <v>0.17</v>
      </c>
      <c r="Q3381" s="28"/>
      <c r="R3381" s="28"/>
      <c r="S3381" s="28"/>
      <c r="T3381" s="28"/>
    </row>
    <row r="3382" spans="1:20" ht="27" customHeight="1" x14ac:dyDescent="0.2">
      <c r="A3382" s="35" t="s">
        <v>9405</v>
      </c>
      <c r="B3382" s="36" t="s">
        <v>40</v>
      </c>
      <c r="C3382" s="36" t="s">
        <v>41</v>
      </c>
      <c r="D3382" s="36" t="s">
        <v>8780</v>
      </c>
      <c r="E3382" s="36" t="s">
        <v>1785</v>
      </c>
      <c r="F3382" s="36">
        <f t="shared" si="65"/>
        <v>14</v>
      </c>
      <c r="G3382" s="36" t="str">
        <f t="shared" si="66"/>
        <v>03/15/202614:24:36</v>
      </c>
      <c r="H3382" s="36" t="s">
        <v>8780</v>
      </c>
      <c r="I3382" s="37">
        <v>46096</v>
      </c>
      <c r="J3382" s="37" t="str">
        <f t="shared" si="67"/>
        <v>WE</v>
      </c>
      <c r="K3382" s="36" t="s">
        <v>9406</v>
      </c>
      <c r="L3382" s="36">
        <f t="shared" si="68"/>
        <v>14</v>
      </c>
      <c r="M3382" s="36" t="s">
        <v>4444</v>
      </c>
      <c r="N3382" s="38">
        <f t="shared" si="69"/>
        <v>1.7245370370371216E-3</v>
      </c>
      <c r="O3382" s="39">
        <v>71046</v>
      </c>
      <c r="P3382" s="40">
        <f>VLOOKUP(O3382,'CPT to wRVU'!$A$1:$C$9660,3,FALSE)</f>
        <v>0.22</v>
      </c>
      <c r="Q3382" s="25"/>
      <c r="R3382" s="25"/>
      <c r="S3382" s="25"/>
      <c r="T3382" s="25"/>
    </row>
    <row r="3383" spans="1:20" ht="27" customHeight="1" x14ac:dyDescent="0.2">
      <c r="A3383" s="29" t="s">
        <v>9407</v>
      </c>
      <c r="B3383" s="30" t="s">
        <v>40</v>
      </c>
      <c r="C3383" s="30" t="s">
        <v>61</v>
      </c>
      <c r="D3383" s="30" t="s">
        <v>8780</v>
      </c>
      <c r="E3383" s="30" t="s">
        <v>9408</v>
      </c>
      <c r="F3383" s="30">
        <f t="shared" si="65"/>
        <v>14</v>
      </c>
      <c r="G3383" s="30" t="str">
        <f t="shared" si="66"/>
        <v>03/15/202614:28:12</v>
      </c>
      <c r="H3383" s="30" t="s">
        <v>8780</v>
      </c>
      <c r="I3383" s="31">
        <v>46096</v>
      </c>
      <c r="J3383" s="31" t="str">
        <f t="shared" si="67"/>
        <v>WE</v>
      </c>
      <c r="K3383" s="30" t="s">
        <v>2961</v>
      </c>
      <c r="L3383" s="30">
        <f t="shared" si="68"/>
        <v>14</v>
      </c>
      <c r="M3383" s="30" t="s">
        <v>4444</v>
      </c>
      <c r="N3383" s="32">
        <f t="shared" si="69"/>
        <v>2.3842592592592249E-3</v>
      </c>
      <c r="O3383" s="33">
        <v>71045</v>
      </c>
      <c r="P3383" s="34">
        <f>VLOOKUP(O3383,'CPT to wRVU'!$A$1:$C$9660,3,FALSE)</f>
        <v>0.18</v>
      </c>
      <c r="Q3383" s="28"/>
      <c r="R3383" s="28"/>
      <c r="S3383" s="28"/>
      <c r="T3383" s="28"/>
    </row>
    <row r="3384" spans="1:20" ht="27" customHeight="1" x14ac:dyDescent="0.2">
      <c r="A3384" s="35" t="s">
        <v>9409</v>
      </c>
      <c r="B3384" s="36" t="s">
        <v>40</v>
      </c>
      <c r="C3384" s="36" t="s">
        <v>61</v>
      </c>
      <c r="D3384" s="36" t="s">
        <v>8780</v>
      </c>
      <c r="E3384" s="36" t="s">
        <v>9410</v>
      </c>
      <c r="F3384" s="36">
        <f t="shared" si="65"/>
        <v>14</v>
      </c>
      <c r="G3384" s="36" t="str">
        <f t="shared" si="66"/>
        <v>03/15/202614:36:31</v>
      </c>
      <c r="H3384" s="36" t="s">
        <v>8780</v>
      </c>
      <c r="I3384" s="37">
        <v>46096</v>
      </c>
      <c r="J3384" s="37" t="str">
        <f t="shared" si="67"/>
        <v>WE</v>
      </c>
      <c r="K3384" s="36" t="s">
        <v>9411</v>
      </c>
      <c r="L3384" s="36">
        <f t="shared" si="68"/>
        <v>14</v>
      </c>
      <c r="M3384" s="36" t="s">
        <v>213</v>
      </c>
      <c r="N3384" s="38">
        <f t="shared" si="69"/>
        <v>4.6759259259259167E-3</v>
      </c>
      <c r="O3384" s="39">
        <v>71045</v>
      </c>
      <c r="P3384" s="40">
        <f>VLOOKUP(O3384,'CPT to wRVU'!$A$1:$C$9660,3,FALSE)</f>
        <v>0.18</v>
      </c>
      <c r="Q3384" s="25"/>
      <c r="R3384" s="25"/>
      <c r="S3384" s="25"/>
      <c r="T3384" s="25"/>
    </row>
    <row r="3385" spans="1:20" ht="27" customHeight="1" x14ac:dyDescent="0.2">
      <c r="A3385" s="29" t="s">
        <v>9412</v>
      </c>
      <c r="B3385" s="30" t="s">
        <v>21</v>
      </c>
      <c r="C3385" s="30" t="s">
        <v>1259</v>
      </c>
      <c r="D3385" s="30" t="s">
        <v>8780</v>
      </c>
      <c r="E3385" s="30" t="s">
        <v>9413</v>
      </c>
      <c r="F3385" s="30">
        <f t="shared" si="65"/>
        <v>14</v>
      </c>
      <c r="G3385" s="30" t="str">
        <f t="shared" si="66"/>
        <v>03/15/202614:40:10</v>
      </c>
      <c r="H3385" s="30" t="s">
        <v>8780</v>
      </c>
      <c r="I3385" s="31">
        <v>46096</v>
      </c>
      <c r="J3385" s="31" t="str">
        <f t="shared" si="67"/>
        <v>WE</v>
      </c>
      <c r="K3385" s="30" t="s">
        <v>9414</v>
      </c>
      <c r="L3385" s="30">
        <f t="shared" si="68"/>
        <v>14</v>
      </c>
      <c r="M3385" s="30" t="s">
        <v>4444</v>
      </c>
      <c r="N3385" s="32">
        <f t="shared" si="69"/>
        <v>7.6504629629630116E-3</v>
      </c>
      <c r="O3385" s="33">
        <v>72192</v>
      </c>
      <c r="P3385" s="34">
        <f>VLOOKUP(O3385,'CPT to wRVU'!$A$1:$C$9660,3,FALSE)</f>
        <v>1.0900000000000001</v>
      </c>
      <c r="Q3385" s="28"/>
      <c r="R3385" s="28"/>
      <c r="S3385" s="28"/>
      <c r="T3385" s="28"/>
    </row>
    <row r="3386" spans="1:20" ht="27" customHeight="1" x14ac:dyDescent="0.2">
      <c r="A3386" s="35" t="s">
        <v>9415</v>
      </c>
      <c r="B3386" s="36" t="s">
        <v>171</v>
      </c>
      <c r="C3386" s="36" t="s">
        <v>179</v>
      </c>
      <c r="D3386" s="36" t="s">
        <v>8780</v>
      </c>
      <c r="E3386" s="36" t="s">
        <v>9416</v>
      </c>
      <c r="F3386" s="36">
        <f t="shared" si="65"/>
        <v>14</v>
      </c>
      <c r="G3386" s="36" t="str">
        <f t="shared" si="66"/>
        <v>03/15/202614:41:54</v>
      </c>
      <c r="H3386" s="36" t="s">
        <v>8780</v>
      </c>
      <c r="I3386" s="37">
        <v>46096</v>
      </c>
      <c r="J3386" s="37" t="str">
        <f t="shared" si="67"/>
        <v>WE</v>
      </c>
      <c r="K3386" s="36" t="s">
        <v>9417</v>
      </c>
      <c r="L3386" s="36">
        <f t="shared" si="68"/>
        <v>14</v>
      </c>
      <c r="M3386" s="36" t="s">
        <v>4444</v>
      </c>
      <c r="N3386" s="38">
        <f t="shared" si="69"/>
        <v>1.9560185185185652E-3</v>
      </c>
      <c r="O3386" s="39">
        <v>76705</v>
      </c>
      <c r="P3386" s="40">
        <f>VLOOKUP(O3386,'CPT to wRVU'!$A$1:$C$9660,3,FALSE)</f>
        <v>0.59</v>
      </c>
      <c r="Q3386" s="25"/>
      <c r="R3386" s="25"/>
      <c r="S3386" s="25"/>
      <c r="T3386" s="25"/>
    </row>
    <row r="3387" spans="1:20" ht="37.5" customHeight="1" x14ac:dyDescent="0.2">
      <c r="A3387" s="29" t="s">
        <v>9418</v>
      </c>
      <c r="B3387" s="30" t="s">
        <v>40</v>
      </c>
      <c r="C3387" s="30" t="s">
        <v>61</v>
      </c>
      <c r="D3387" s="30" t="s">
        <v>8780</v>
      </c>
      <c r="E3387" s="30" t="s">
        <v>9419</v>
      </c>
      <c r="F3387" s="30">
        <f t="shared" si="65"/>
        <v>14</v>
      </c>
      <c r="G3387" s="30" t="str">
        <f t="shared" si="66"/>
        <v>03/15/202614:42:55</v>
      </c>
      <c r="H3387" s="30" t="s">
        <v>8780</v>
      </c>
      <c r="I3387" s="31">
        <v>46096</v>
      </c>
      <c r="J3387" s="31" t="str">
        <f t="shared" si="67"/>
        <v>WE</v>
      </c>
      <c r="K3387" s="30" t="s">
        <v>9420</v>
      </c>
      <c r="L3387" s="30">
        <f t="shared" si="68"/>
        <v>14</v>
      </c>
      <c r="M3387" s="30" t="s">
        <v>4444</v>
      </c>
      <c r="N3387" s="32">
        <f t="shared" si="69"/>
        <v>8.1597222222221655E-3</v>
      </c>
      <c r="O3387" s="33">
        <v>71045</v>
      </c>
      <c r="P3387" s="34">
        <f>VLOOKUP(O3387,'CPT to wRVU'!$A$1:$C$9660,3,FALSE)</f>
        <v>0.18</v>
      </c>
      <c r="Q3387" s="28"/>
      <c r="R3387" s="28"/>
      <c r="S3387" s="28"/>
      <c r="T3387" s="28"/>
    </row>
    <row r="3388" spans="1:20" ht="16.5" customHeight="1" x14ac:dyDescent="0.2">
      <c r="A3388" s="35" t="s">
        <v>9421</v>
      </c>
      <c r="B3388" s="36" t="s">
        <v>21</v>
      </c>
      <c r="C3388" s="36" t="s">
        <v>380</v>
      </c>
      <c r="D3388" s="36" t="s">
        <v>8780</v>
      </c>
      <c r="E3388" s="36" t="s">
        <v>9413</v>
      </c>
      <c r="F3388" s="36">
        <f t="shared" si="65"/>
        <v>14</v>
      </c>
      <c r="G3388" s="36" t="str">
        <f t="shared" si="66"/>
        <v>03/15/202614:44:05</v>
      </c>
      <c r="H3388" s="36" t="s">
        <v>8780</v>
      </c>
      <c r="I3388" s="37">
        <v>46096</v>
      </c>
      <c r="J3388" s="37" t="str">
        <f t="shared" si="67"/>
        <v>WE</v>
      </c>
      <c r="K3388" s="36" t="s">
        <v>9422</v>
      </c>
      <c r="L3388" s="36">
        <f t="shared" si="68"/>
        <v>14</v>
      </c>
      <c r="M3388" s="36" t="s">
        <v>213</v>
      </c>
      <c r="N3388" s="38">
        <f t="shared" si="69"/>
        <v>1.0370370370370363E-2</v>
      </c>
      <c r="O3388" s="39">
        <v>71275</v>
      </c>
      <c r="P3388" s="40">
        <f>VLOOKUP(O3388,'CPT to wRVU'!$A$1:$C$9660,3,FALSE)</f>
        <v>1.82</v>
      </c>
      <c r="Q3388" s="25"/>
      <c r="R3388" s="25"/>
      <c r="S3388" s="25"/>
      <c r="T3388" s="25"/>
    </row>
    <row r="3389" spans="1:20" ht="16.5" customHeight="1" x14ac:dyDescent="0.2">
      <c r="A3389" s="29" t="s">
        <v>9423</v>
      </c>
      <c r="B3389" s="30" t="s">
        <v>40</v>
      </c>
      <c r="C3389" s="30" t="s">
        <v>41</v>
      </c>
      <c r="D3389" s="30" t="s">
        <v>8780</v>
      </c>
      <c r="E3389" s="30" t="s">
        <v>9424</v>
      </c>
      <c r="F3389" s="30">
        <f t="shared" si="65"/>
        <v>14</v>
      </c>
      <c r="G3389" s="30" t="str">
        <f t="shared" si="66"/>
        <v>03/15/202614:47:09</v>
      </c>
      <c r="H3389" s="30" t="s">
        <v>8780</v>
      </c>
      <c r="I3389" s="31">
        <v>46096</v>
      </c>
      <c r="J3389" s="31" t="str">
        <f t="shared" si="67"/>
        <v>WE</v>
      </c>
      <c r="K3389" s="30" t="s">
        <v>9425</v>
      </c>
      <c r="L3389" s="30">
        <f t="shared" si="68"/>
        <v>14</v>
      </c>
      <c r="M3389" s="30" t="s">
        <v>4444</v>
      </c>
      <c r="N3389" s="32">
        <f t="shared" si="69"/>
        <v>3.3449074074074492E-3</v>
      </c>
      <c r="O3389" s="33">
        <v>71046</v>
      </c>
      <c r="P3389" s="34">
        <f>VLOOKUP(O3389,'CPT to wRVU'!$A$1:$C$9660,3,FALSE)</f>
        <v>0.22</v>
      </c>
      <c r="Q3389" s="28"/>
      <c r="R3389" s="28"/>
      <c r="S3389" s="28"/>
      <c r="T3389" s="28"/>
    </row>
    <row r="3390" spans="1:20" ht="37.5" customHeight="1" x14ac:dyDescent="0.2">
      <c r="A3390" s="35" t="s">
        <v>9426</v>
      </c>
      <c r="B3390" s="36" t="s">
        <v>171</v>
      </c>
      <c r="C3390" s="36" t="s">
        <v>393</v>
      </c>
      <c r="D3390" s="36" t="s">
        <v>8780</v>
      </c>
      <c r="E3390" s="36" t="s">
        <v>9427</v>
      </c>
      <c r="F3390" s="36">
        <f t="shared" si="65"/>
        <v>14</v>
      </c>
      <c r="G3390" s="36" t="str">
        <f t="shared" si="66"/>
        <v>03/15/202614:48:18</v>
      </c>
      <c r="H3390" s="36" t="s">
        <v>8780</v>
      </c>
      <c r="I3390" s="37">
        <v>46096</v>
      </c>
      <c r="J3390" s="37" t="str">
        <f t="shared" si="67"/>
        <v>WE</v>
      </c>
      <c r="K3390" s="36" t="s">
        <v>9428</v>
      </c>
      <c r="L3390" s="36">
        <f t="shared" si="68"/>
        <v>14</v>
      </c>
      <c r="M3390" s="36" t="s">
        <v>213</v>
      </c>
      <c r="N3390" s="38">
        <f t="shared" si="69"/>
        <v>1.5856481481481E-3</v>
      </c>
      <c r="O3390" s="39">
        <v>76700</v>
      </c>
      <c r="P3390" s="40">
        <f>VLOOKUP(O3390,'CPT to wRVU'!$A$1:$C$9660,3,FALSE)</f>
        <v>0.81</v>
      </c>
      <c r="Q3390" s="25"/>
      <c r="R3390" s="25"/>
      <c r="S3390" s="25"/>
      <c r="T3390" s="25"/>
    </row>
    <row r="3391" spans="1:20" ht="27" customHeight="1" x14ac:dyDescent="0.2">
      <c r="A3391" s="29" t="s">
        <v>9429</v>
      </c>
      <c r="B3391" s="30" t="s">
        <v>40</v>
      </c>
      <c r="C3391" s="30" t="s">
        <v>9430</v>
      </c>
      <c r="D3391" s="30" t="s">
        <v>7733</v>
      </c>
      <c r="E3391" s="30" t="s">
        <v>9431</v>
      </c>
      <c r="F3391" s="30">
        <f t="shared" si="65"/>
        <v>18</v>
      </c>
      <c r="G3391" s="30" t="str">
        <f t="shared" si="66"/>
        <v>03/15/202614:49:31</v>
      </c>
      <c r="H3391" s="30" t="s">
        <v>8780</v>
      </c>
      <c r="I3391" s="31">
        <v>46096</v>
      </c>
      <c r="J3391" s="31" t="str">
        <f t="shared" si="67"/>
        <v>WE</v>
      </c>
      <c r="K3391" s="30" t="s">
        <v>594</v>
      </c>
      <c r="L3391" s="30">
        <f t="shared" si="68"/>
        <v>14</v>
      </c>
      <c r="M3391" s="30" t="s">
        <v>4444</v>
      </c>
      <c r="N3391" s="32">
        <f t="shared" si="69"/>
        <v>1.8642476851851852</v>
      </c>
      <c r="O3391" s="33">
        <v>74420</v>
      </c>
      <c r="P3391" s="34">
        <f>VLOOKUP(O3391,'CPT to wRVU'!$A$1:$C$9660,3,FALSE)</f>
        <v>0.52</v>
      </c>
      <c r="Q3391" s="28"/>
      <c r="R3391" s="28"/>
      <c r="S3391" s="28"/>
      <c r="T3391" s="28"/>
    </row>
    <row r="3392" spans="1:20" ht="27" customHeight="1" x14ac:dyDescent="0.2">
      <c r="A3392" s="35" t="s">
        <v>9432</v>
      </c>
      <c r="B3392" s="36" t="s">
        <v>40</v>
      </c>
      <c r="C3392" s="36" t="s">
        <v>61</v>
      </c>
      <c r="D3392" s="36" t="s">
        <v>8780</v>
      </c>
      <c r="E3392" s="36" t="s">
        <v>9433</v>
      </c>
      <c r="F3392" s="36">
        <f t="shared" si="65"/>
        <v>14</v>
      </c>
      <c r="G3392" s="36" t="str">
        <f t="shared" si="66"/>
        <v>03/15/202614:50:46</v>
      </c>
      <c r="H3392" s="36" t="s">
        <v>8780</v>
      </c>
      <c r="I3392" s="37">
        <v>46096</v>
      </c>
      <c r="J3392" s="37" t="str">
        <f t="shared" si="67"/>
        <v>WE</v>
      </c>
      <c r="K3392" s="36" t="s">
        <v>9434</v>
      </c>
      <c r="L3392" s="36">
        <f t="shared" si="68"/>
        <v>14</v>
      </c>
      <c r="M3392" s="36" t="s">
        <v>213</v>
      </c>
      <c r="N3392" s="38">
        <f t="shared" si="69"/>
        <v>1.6087962962962887E-3</v>
      </c>
      <c r="O3392" s="39">
        <v>71045</v>
      </c>
      <c r="P3392" s="40">
        <f>VLOOKUP(O3392,'CPT to wRVU'!$A$1:$C$9660,3,FALSE)</f>
        <v>0.18</v>
      </c>
      <c r="Q3392" s="25"/>
      <c r="R3392" s="25"/>
      <c r="S3392" s="25"/>
      <c r="T3392" s="25"/>
    </row>
    <row r="3393" spans="1:20" ht="27" customHeight="1" x14ac:dyDescent="0.2">
      <c r="A3393" s="29" t="s">
        <v>9435</v>
      </c>
      <c r="B3393" s="30" t="s">
        <v>40</v>
      </c>
      <c r="C3393" s="30" t="s">
        <v>68</v>
      </c>
      <c r="D3393" s="30" t="s">
        <v>8780</v>
      </c>
      <c r="E3393" s="30" t="s">
        <v>9433</v>
      </c>
      <c r="F3393" s="30">
        <f t="shared" si="65"/>
        <v>14</v>
      </c>
      <c r="G3393" s="30" t="str">
        <f t="shared" si="66"/>
        <v>03/15/202614:52:13</v>
      </c>
      <c r="H3393" s="30" t="s">
        <v>8780</v>
      </c>
      <c r="I3393" s="31">
        <v>46096</v>
      </c>
      <c r="J3393" s="31" t="str">
        <f t="shared" si="67"/>
        <v>WE</v>
      </c>
      <c r="K3393" s="30" t="s">
        <v>9436</v>
      </c>
      <c r="L3393" s="30">
        <f t="shared" si="68"/>
        <v>14</v>
      </c>
      <c r="M3393" s="30" t="s">
        <v>213</v>
      </c>
      <c r="N3393" s="32">
        <f t="shared" si="69"/>
        <v>2.6157407407407796E-3</v>
      </c>
      <c r="O3393" s="33">
        <v>72170</v>
      </c>
      <c r="P3393" s="34">
        <f>VLOOKUP(O3393,'CPT to wRVU'!$A$1:$C$9660,3,FALSE)</f>
        <v>0.17</v>
      </c>
      <c r="Q3393" s="28"/>
      <c r="R3393" s="28"/>
      <c r="S3393" s="28"/>
      <c r="T3393" s="28"/>
    </row>
    <row r="3394" spans="1:20" ht="37.5" customHeight="1" x14ac:dyDescent="0.2">
      <c r="A3394" s="35" t="s">
        <v>9437</v>
      </c>
      <c r="B3394" s="36" t="s">
        <v>40</v>
      </c>
      <c r="C3394" s="36" t="s">
        <v>9438</v>
      </c>
      <c r="D3394" s="36" t="s">
        <v>8780</v>
      </c>
      <c r="E3394" s="36" t="s">
        <v>150</v>
      </c>
      <c r="F3394" s="36">
        <f t="shared" si="65"/>
        <v>2</v>
      </c>
      <c r="G3394" s="36" t="str">
        <f t="shared" si="66"/>
        <v>03/15/202614:54:52</v>
      </c>
      <c r="H3394" s="36" t="s">
        <v>8780</v>
      </c>
      <c r="I3394" s="37">
        <v>46096</v>
      </c>
      <c r="J3394" s="37" t="str">
        <f t="shared" si="67"/>
        <v>WE</v>
      </c>
      <c r="K3394" s="36" t="s">
        <v>9439</v>
      </c>
      <c r="L3394" s="36">
        <f t="shared" si="68"/>
        <v>14</v>
      </c>
      <c r="M3394" s="36" t="s">
        <v>4444</v>
      </c>
      <c r="N3394" s="38">
        <f t="shared" si="69"/>
        <v>0.53740740740740733</v>
      </c>
      <c r="O3394" s="39">
        <v>74420</v>
      </c>
      <c r="P3394" s="40">
        <f>VLOOKUP(O3394,'CPT to wRVU'!$A$1:$C$9660,3,FALSE)</f>
        <v>0.52</v>
      </c>
      <c r="Q3394" s="25"/>
      <c r="R3394" s="25"/>
      <c r="S3394" s="25"/>
      <c r="T3394" s="25"/>
    </row>
    <row r="3395" spans="1:20" ht="27" customHeight="1" x14ac:dyDescent="0.2">
      <c r="A3395" s="29" t="s">
        <v>9440</v>
      </c>
      <c r="B3395" s="30" t="s">
        <v>40</v>
      </c>
      <c r="C3395" s="30" t="s">
        <v>470</v>
      </c>
      <c r="D3395" s="30" t="s">
        <v>8780</v>
      </c>
      <c r="E3395" s="30" t="s">
        <v>9441</v>
      </c>
      <c r="F3395" s="30">
        <f t="shared" si="65"/>
        <v>14</v>
      </c>
      <c r="G3395" s="30" t="str">
        <f t="shared" si="66"/>
        <v>03/15/202614:57:00</v>
      </c>
      <c r="H3395" s="30" t="s">
        <v>8780</v>
      </c>
      <c r="I3395" s="31">
        <v>46096</v>
      </c>
      <c r="J3395" s="31" t="str">
        <f t="shared" si="67"/>
        <v>WE</v>
      </c>
      <c r="K3395" s="30" t="s">
        <v>9442</v>
      </c>
      <c r="L3395" s="30">
        <f t="shared" si="68"/>
        <v>14</v>
      </c>
      <c r="M3395" s="30" t="s">
        <v>4444</v>
      </c>
      <c r="N3395" s="32">
        <f t="shared" si="69"/>
        <v>1.0648148148147962E-3</v>
      </c>
      <c r="O3395" s="33">
        <v>71045</v>
      </c>
      <c r="P3395" s="34">
        <f>VLOOKUP(O3395,'CPT to wRVU'!$A$1:$C$9660,3,FALSE)</f>
        <v>0.18</v>
      </c>
      <c r="Q3395" s="28"/>
      <c r="R3395" s="28"/>
      <c r="S3395" s="28"/>
      <c r="T3395" s="28"/>
    </row>
    <row r="3396" spans="1:20" ht="27" customHeight="1" x14ac:dyDescent="0.2">
      <c r="A3396" s="35" t="s">
        <v>9443</v>
      </c>
      <c r="B3396" s="36" t="s">
        <v>21</v>
      </c>
      <c r="C3396" s="36" t="s">
        <v>28</v>
      </c>
      <c r="D3396" s="36" t="s">
        <v>8780</v>
      </c>
      <c r="E3396" s="36" t="s">
        <v>1857</v>
      </c>
      <c r="F3396" s="36">
        <f t="shared" si="65"/>
        <v>14</v>
      </c>
      <c r="G3396" s="36" t="str">
        <f t="shared" si="66"/>
        <v>03/15/202614:58:12</v>
      </c>
      <c r="H3396" s="36" t="s">
        <v>8780</v>
      </c>
      <c r="I3396" s="37">
        <v>46096</v>
      </c>
      <c r="J3396" s="37" t="str">
        <f t="shared" si="67"/>
        <v>WE</v>
      </c>
      <c r="K3396" s="36" t="s">
        <v>9444</v>
      </c>
      <c r="L3396" s="36">
        <f t="shared" si="68"/>
        <v>14</v>
      </c>
      <c r="M3396" s="36" t="s">
        <v>213</v>
      </c>
      <c r="N3396" s="38">
        <f t="shared" si="69"/>
        <v>5.1504629629629539E-3</v>
      </c>
      <c r="O3396" s="39">
        <v>70450</v>
      </c>
      <c r="P3396" s="40">
        <f>VLOOKUP(O3396,'CPT to wRVU'!$A$1:$C$9660,3,FALSE)</f>
        <v>0.85</v>
      </c>
      <c r="Q3396" s="25"/>
      <c r="R3396" s="25"/>
      <c r="S3396" s="25"/>
      <c r="T3396" s="25"/>
    </row>
    <row r="3397" spans="1:20" ht="37.5" customHeight="1" x14ac:dyDescent="0.2">
      <c r="A3397" s="29" t="s">
        <v>9445</v>
      </c>
      <c r="B3397" s="30" t="s">
        <v>21</v>
      </c>
      <c r="C3397" s="30" t="s">
        <v>22</v>
      </c>
      <c r="D3397" s="30" t="s">
        <v>8780</v>
      </c>
      <c r="E3397" s="30" t="s">
        <v>9446</v>
      </c>
      <c r="F3397" s="30">
        <f t="shared" si="65"/>
        <v>14</v>
      </c>
      <c r="G3397" s="30" t="str">
        <f t="shared" si="66"/>
        <v>03/15/202615:00:03</v>
      </c>
      <c r="H3397" s="30" t="s">
        <v>8780</v>
      </c>
      <c r="I3397" s="31">
        <v>46096</v>
      </c>
      <c r="J3397" s="31" t="str">
        <f t="shared" si="67"/>
        <v>WE</v>
      </c>
      <c r="K3397" s="30" t="s">
        <v>9447</v>
      </c>
      <c r="L3397" s="30">
        <f t="shared" si="68"/>
        <v>15</v>
      </c>
      <c r="M3397" s="30" t="s">
        <v>4444</v>
      </c>
      <c r="N3397" s="32">
        <f t="shared" si="69"/>
        <v>4.0046296296296635E-3</v>
      </c>
      <c r="O3397" s="33">
        <v>74177</v>
      </c>
      <c r="P3397" s="34">
        <f>VLOOKUP(O3397,'CPT to wRVU'!$A$1:$C$9660,3,FALSE)</f>
        <v>1.82</v>
      </c>
      <c r="Q3397" s="28"/>
      <c r="R3397" s="28">
        <f>SUM(P3397:P3417)</f>
        <v>17.059999999999995</v>
      </c>
      <c r="S3397" s="41">
        <f>(R3397*60)-500</f>
        <v>523.59999999999968</v>
      </c>
      <c r="T3397" s="28"/>
    </row>
    <row r="3398" spans="1:20" ht="27" customHeight="1" x14ac:dyDescent="0.2">
      <c r="A3398" s="35" t="s">
        <v>9448</v>
      </c>
      <c r="B3398" s="36" t="s">
        <v>40</v>
      </c>
      <c r="C3398" s="36" t="s">
        <v>41</v>
      </c>
      <c r="D3398" s="36" t="s">
        <v>8780</v>
      </c>
      <c r="E3398" s="36" t="s">
        <v>9449</v>
      </c>
      <c r="F3398" s="36">
        <f t="shared" si="65"/>
        <v>15</v>
      </c>
      <c r="G3398" s="36" t="str">
        <f t="shared" si="66"/>
        <v>03/15/202615:07:18</v>
      </c>
      <c r="H3398" s="36" t="s">
        <v>8780</v>
      </c>
      <c r="I3398" s="37">
        <v>46096</v>
      </c>
      <c r="J3398" s="37" t="str">
        <f t="shared" si="67"/>
        <v>WE</v>
      </c>
      <c r="K3398" s="36" t="s">
        <v>9450</v>
      </c>
      <c r="L3398" s="36">
        <f t="shared" si="68"/>
        <v>15</v>
      </c>
      <c r="M3398" s="36" t="s">
        <v>4444</v>
      </c>
      <c r="N3398" s="38">
        <f t="shared" si="69"/>
        <v>6.4814814814817545E-4</v>
      </c>
      <c r="O3398" s="39">
        <v>71046</v>
      </c>
      <c r="P3398" s="40">
        <f>VLOOKUP(O3398,'CPT to wRVU'!$A$1:$C$9660,3,FALSE)</f>
        <v>0.22</v>
      </c>
      <c r="Q3398" s="25"/>
      <c r="R3398" s="25"/>
      <c r="S3398" s="25"/>
      <c r="T3398" s="25"/>
    </row>
    <row r="3399" spans="1:20" ht="16.5" customHeight="1" x14ac:dyDescent="0.2">
      <c r="A3399" s="29" t="s">
        <v>9451</v>
      </c>
      <c r="B3399" s="30" t="s">
        <v>40</v>
      </c>
      <c r="C3399" s="30" t="s">
        <v>1484</v>
      </c>
      <c r="D3399" s="30" t="s">
        <v>8780</v>
      </c>
      <c r="E3399" s="30" t="s">
        <v>9452</v>
      </c>
      <c r="F3399" s="30">
        <f t="shared" si="65"/>
        <v>15</v>
      </c>
      <c r="G3399" s="30" t="str">
        <f t="shared" si="66"/>
        <v>03/15/202615:12:43</v>
      </c>
      <c r="H3399" s="30" t="s">
        <v>8780</v>
      </c>
      <c r="I3399" s="31">
        <v>46096</v>
      </c>
      <c r="J3399" s="31" t="str">
        <f t="shared" si="67"/>
        <v>WE</v>
      </c>
      <c r="K3399" s="30" t="s">
        <v>9453</v>
      </c>
      <c r="L3399" s="30">
        <f t="shared" si="68"/>
        <v>15</v>
      </c>
      <c r="M3399" s="30" t="s">
        <v>213</v>
      </c>
      <c r="N3399" s="32">
        <f t="shared" si="69"/>
        <v>2.372685185185186E-3</v>
      </c>
      <c r="O3399" s="33">
        <v>73090</v>
      </c>
      <c r="P3399" s="34">
        <f>VLOOKUP(O3399,'CPT to wRVU'!$A$1:$C$9660,3,FALSE)</f>
        <v>0.16</v>
      </c>
      <c r="Q3399" s="28"/>
      <c r="R3399" s="28"/>
      <c r="S3399" s="28"/>
      <c r="T3399" s="28"/>
    </row>
    <row r="3400" spans="1:20" ht="27" customHeight="1" x14ac:dyDescent="0.2">
      <c r="A3400" s="35" t="s">
        <v>9454</v>
      </c>
      <c r="B3400" s="36" t="s">
        <v>40</v>
      </c>
      <c r="C3400" s="36" t="s">
        <v>41</v>
      </c>
      <c r="D3400" s="36" t="s">
        <v>8780</v>
      </c>
      <c r="E3400" s="36" t="s">
        <v>9455</v>
      </c>
      <c r="F3400" s="36">
        <f t="shared" si="65"/>
        <v>13</v>
      </c>
      <c r="G3400" s="36" t="str">
        <f t="shared" si="66"/>
        <v>03/15/202615:13:41</v>
      </c>
      <c r="H3400" s="36" t="s">
        <v>8780</v>
      </c>
      <c r="I3400" s="37">
        <v>46096</v>
      </c>
      <c r="J3400" s="37" t="str">
        <f t="shared" si="67"/>
        <v>WE</v>
      </c>
      <c r="K3400" s="36" t="s">
        <v>9456</v>
      </c>
      <c r="L3400" s="36">
        <f t="shared" si="68"/>
        <v>15</v>
      </c>
      <c r="M3400" s="36" t="s">
        <v>4444</v>
      </c>
      <c r="N3400" s="38">
        <f t="shared" si="69"/>
        <v>6.4212962962962972E-2</v>
      </c>
      <c r="O3400" s="39">
        <v>71046</v>
      </c>
      <c r="P3400" s="40">
        <f>VLOOKUP(O3400,'CPT to wRVU'!$A$1:$C$9660,3,FALSE)</f>
        <v>0.22</v>
      </c>
      <c r="Q3400" s="25"/>
      <c r="R3400" s="25"/>
      <c r="S3400" s="25"/>
      <c r="T3400" s="25"/>
    </row>
    <row r="3401" spans="1:20" ht="27" customHeight="1" x14ac:dyDescent="0.2">
      <c r="A3401" s="29" t="s">
        <v>9457</v>
      </c>
      <c r="B3401" s="30" t="s">
        <v>21</v>
      </c>
      <c r="C3401" s="30" t="s">
        <v>80</v>
      </c>
      <c r="D3401" s="30" t="s">
        <v>8780</v>
      </c>
      <c r="E3401" s="30" t="s">
        <v>9458</v>
      </c>
      <c r="F3401" s="30">
        <f t="shared" si="65"/>
        <v>15</v>
      </c>
      <c r="G3401" s="30" t="str">
        <f t="shared" si="66"/>
        <v>03/15/202615:16:43</v>
      </c>
      <c r="H3401" s="30" t="s">
        <v>8780</v>
      </c>
      <c r="I3401" s="31">
        <v>46096</v>
      </c>
      <c r="J3401" s="31" t="str">
        <f t="shared" si="67"/>
        <v>WE</v>
      </c>
      <c r="K3401" s="30" t="s">
        <v>8728</v>
      </c>
      <c r="L3401" s="30">
        <f t="shared" si="68"/>
        <v>15</v>
      </c>
      <c r="M3401" s="30" t="s">
        <v>4444</v>
      </c>
      <c r="N3401" s="32">
        <f t="shared" si="69"/>
        <v>4.3287037037037512E-3</v>
      </c>
      <c r="O3401" s="33">
        <v>71275</v>
      </c>
      <c r="P3401" s="34">
        <f>VLOOKUP(O3401,'CPT to wRVU'!$A$1:$C$9660,3,FALSE)</f>
        <v>1.82</v>
      </c>
      <c r="Q3401" s="28"/>
      <c r="R3401" s="28"/>
      <c r="S3401" s="28"/>
      <c r="T3401" s="28"/>
    </row>
    <row r="3402" spans="1:20" ht="27" customHeight="1" x14ac:dyDescent="0.2">
      <c r="A3402" s="35" t="s">
        <v>9459</v>
      </c>
      <c r="B3402" s="36" t="s">
        <v>40</v>
      </c>
      <c r="C3402" s="36" t="s">
        <v>41</v>
      </c>
      <c r="D3402" s="36" t="s">
        <v>8780</v>
      </c>
      <c r="E3402" s="36" t="s">
        <v>9460</v>
      </c>
      <c r="F3402" s="36">
        <f t="shared" si="65"/>
        <v>15</v>
      </c>
      <c r="G3402" s="36" t="str">
        <f t="shared" si="66"/>
        <v>03/15/202615:17:12</v>
      </c>
      <c r="H3402" s="36" t="s">
        <v>8780</v>
      </c>
      <c r="I3402" s="37">
        <v>46096</v>
      </c>
      <c r="J3402" s="37" t="str">
        <f t="shared" si="67"/>
        <v>WE</v>
      </c>
      <c r="K3402" s="36" t="s">
        <v>9461</v>
      </c>
      <c r="L3402" s="36">
        <f t="shared" si="68"/>
        <v>15</v>
      </c>
      <c r="M3402" s="36" t="s">
        <v>4444</v>
      </c>
      <c r="N3402" s="38">
        <f t="shared" si="69"/>
        <v>1.8055555555555047E-3</v>
      </c>
      <c r="O3402" s="39">
        <v>71046</v>
      </c>
      <c r="P3402" s="40">
        <f>VLOOKUP(O3402,'CPT to wRVU'!$A$1:$C$9660,3,FALSE)</f>
        <v>0.22</v>
      </c>
      <c r="Q3402" s="25"/>
      <c r="R3402" s="25"/>
      <c r="S3402" s="25"/>
      <c r="T3402" s="25"/>
    </row>
    <row r="3403" spans="1:20" ht="27" customHeight="1" x14ac:dyDescent="0.2">
      <c r="A3403" s="29" t="s">
        <v>9462</v>
      </c>
      <c r="B3403" s="30" t="s">
        <v>40</v>
      </c>
      <c r="C3403" s="30" t="s">
        <v>41</v>
      </c>
      <c r="D3403" s="30" t="s">
        <v>8780</v>
      </c>
      <c r="E3403" s="30" t="s">
        <v>5690</v>
      </c>
      <c r="F3403" s="30">
        <f t="shared" si="65"/>
        <v>15</v>
      </c>
      <c r="G3403" s="30" t="str">
        <f t="shared" si="66"/>
        <v>03/15/202615:18:17</v>
      </c>
      <c r="H3403" s="30" t="s">
        <v>8780</v>
      </c>
      <c r="I3403" s="31">
        <v>46096</v>
      </c>
      <c r="J3403" s="31" t="str">
        <f t="shared" si="67"/>
        <v>WE</v>
      </c>
      <c r="K3403" s="30" t="s">
        <v>9463</v>
      </c>
      <c r="L3403" s="30">
        <f t="shared" si="68"/>
        <v>15</v>
      </c>
      <c r="M3403" s="30" t="s">
        <v>4444</v>
      </c>
      <c r="N3403" s="32">
        <f t="shared" si="69"/>
        <v>3.7847222222222587E-3</v>
      </c>
      <c r="O3403" s="33">
        <v>71046</v>
      </c>
      <c r="P3403" s="34">
        <f>VLOOKUP(O3403,'CPT to wRVU'!$A$1:$C$9660,3,FALSE)</f>
        <v>0.22</v>
      </c>
      <c r="Q3403" s="28"/>
      <c r="R3403" s="28"/>
      <c r="S3403" s="28"/>
      <c r="T3403" s="28"/>
    </row>
    <row r="3404" spans="1:20" ht="27" customHeight="1" x14ac:dyDescent="0.2">
      <c r="A3404" s="35" t="s">
        <v>9464</v>
      </c>
      <c r="B3404" s="36" t="s">
        <v>40</v>
      </c>
      <c r="C3404" s="36" t="s">
        <v>93</v>
      </c>
      <c r="D3404" s="36" t="s">
        <v>8780</v>
      </c>
      <c r="E3404" s="36" t="s">
        <v>9465</v>
      </c>
      <c r="F3404" s="36">
        <f t="shared" si="65"/>
        <v>15</v>
      </c>
      <c r="G3404" s="36" t="str">
        <f t="shared" si="66"/>
        <v>03/15/202615:20:06</v>
      </c>
      <c r="H3404" s="36" t="s">
        <v>8780</v>
      </c>
      <c r="I3404" s="37">
        <v>46096</v>
      </c>
      <c r="J3404" s="37" t="str">
        <f t="shared" si="67"/>
        <v>WE</v>
      </c>
      <c r="K3404" s="36" t="s">
        <v>9466</v>
      </c>
      <c r="L3404" s="36">
        <f t="shared" si="68"/>
        <v>15</v>
      </c>
      <c r="M3404" s="36" t="s">
        <v>4444</v>
      </c>
      <c r="N3404" s="38">
        <f t="shared" si="69"/>
        <v>2.1296296296295925E-3</v>
      </c>
      <c r="O3404" s="39">
        <v>72100</v>
      </c>
      <c r="P3404" s="40">
        <f>VLOOKUP(O3404,'CPT to wRVU'!$A$1:$C$9660,3,FALSE)</f>
        <v>0.22</v>
      </c>
      <c r="Q3404" s="25"/>
      <c r="R3404" s="25"/>
      <c r="S3404" s="25"/>
      <c r="T3404" s="25"/>
    </row>
    <row r="3405" spans="1:20" ht="27" customHeight="1" x14ac:dyDescent="0.2">
      <c r="A3405" s="29" t="s">
        <v>9467</v>
      </c>
      <c r="B3405" s="30" t="s">
        <v>21</v>
      </c>
      <c r="C3405" s="30" t="s">
        <v>72</v>
      </c>
      <c r="D3405" s="30" t="s">
        <v>8780</v>
      </c>
      <c r="E3405" s="30" t="s">
        <v>9468</v>
      </c>
      <c r="F3405" s="30">
        <f t="shared" si="65"/>
        <v>15</v>
      </c>
      <c r="G3405" s="30" t="str">
        <f t="shared" si="66"/>
        <v>03/15/202615:23:33</v>
      </c>
      <c r="H3405" s="30" t="s">
        <v>8780</v>
      </c>
      <c r="I3405" s="31">
        <v>46096</v>
      </c>
      <c r="J3405" s="31" t="str">
        <f t="shared" si="67"/>
        <v>WE</v>
      </c>
      <c r="K3405" s="30" t="s">
        <v>3822</v>
      </c>
      <c r="L3405" s="30">
        <f t="shared" si="68"/>
        <v>15</v>
      </c>
      <c r="M3405" s="30" t="s">
        <v>213</v>
      </c>
      <c r="N3405" s="32">
        <f t="shared" si="69"/>
        <v>1.055555555555554E-2</v>
      </c>
      <c r="O3405" s="33">
        <v>70498</v>
      </c>
      <c r="P3405" s="34">
        <f>VLOOKUP(O3405,'CPT to wRVU'!$A$1:$C$9660,3,FALSE)</f>
        <v>1.75</v>
      </c>
      <c r="Q3405" s="28"/>
      <c r="R3405" s="28"/>
      <c r="S3405" s="28"/>
      <c r="T3405" s="28"/>
    </row>
    <row r="3406" spans="1:20" ht="27" customHeight="1" x14ac:dyDescent="0.2">
      <c r="A3406" s="35" t="s">
        <v>9469</v>
      </c>
      <c r="B3406" s="36" t="s">
        <v>21</v>
      </c>
      <c r="C3406" s="36" t="s">
        <v>76</v>
      </c>
      <c r="D3406" s="36" t="s">
        <v>8780</v>
      </c>
      <c r="E3406" s="36" t="s">
        <v>9468</v>
      </c>
      <c r="F3406" s="36">
        <f t="shared" si="65"/>
        <v>15</v>
      </c>
      <c r="G3406" s="36" t="str">
        <f t="shared" si="66"/>
        <v>03/15/202615:23:33</v>
      </c>
      <c r="H3406" s="36" t="s">
        <v>8780</v>
      </c>
      <c r="I3406" s="37">
        <v>46096</v>
      </c>
      <c r="J3406" s="37" t="str">
        <f t="shared" si="67"/>
        <v>WE</v>
      </c>
      <c r="K3406" s="36" t="s">
        <v>3822</v>
      </c>
      <c r="L3406" s="36">
        <f t="shared" si="68"/>
        <v>15</v>
      </c>
      <c r="M3406" s="36" t="s">
        <v>213</v>
      </c>
      <c r="N3406" s="38">
        <f t="shared" si="69"/>
        <v>1.055555555555554E-2</v>
      </c>
      <c r="O3406" s="39">
        <v>70496</v>
      </c>
      <c r="P3406" s="40">
        <f>VLOOKUP(O3406,'CPT to wRVU'!$A$1:$C$9660,3,FALSE)</f>
        <v>1.75</v>
      </c>
      <c r="Q3406" s="25"/>
      <c r="R3406" s="25"/>
      <c r="S3406" s="25"/>
      <c r="T3406" s="25"/>
    </row>
    <row r="3407" spans="1:20" ht="27" customHeight="1" x14ac:dyDescent="0.2">
      <c r="A3407" s="29" t="s">
        <v>9470</v>
      </c>
      <c r="B3407" s="30" t="s">
        <v>171</v>
      </c>
      <c r="C3407" s="30" t="s">
        <v>7134</v>
      </c>
      <c r="D3407" s="30" t="s">
        <v>8780</v>
      </c>
      <c r="E3407" s="30" t="s">
        <v>6840</v>
      </c>
      <c r="F3407" s="30">
        <f t="shared" si="65"/>
        <v>15</v>
      </c>
      <c r="G3407" s="30" t="str">
        <f t="shared" si="66"/>
        <v>03/15/202615:25:03</v>
      </c>
      <c r="H3407" s="30" t="s">
        <v>8780</v>
      </c>
      <c r="I3407" s="31">
        <v>46096</v>
      </c>
      <c r="J3407" s="31" t="str">
        <f t="shared" si="67"/>
        <v>WE</v>
      </c>
      <c r="K3407" s="30" t="s">
        <v>9471</v>
      </c>
      <c r="L3407" s="30">
        <f t="shared" si="68"/>
        <v>15</v>
      </c>
      <c r="M3407" s="30" t="s">
        <v>213</v>
      </c>
      <c r="N3407" s="32">
        <f t="shared" si="69"/>
        <v>7.6388888888889728E-3</v>
      </c>
      <c r="O3407" s="33">
        <v>93926</v>
      </c>
      <c r="P3407" s="34">
        <f>VLOOKUP(O3407,'CPT to wRVU'!$A$1:$C$9660,3,FALSE)</f>
        <v>0.5</v>
      </c>
      <c r="Q3407" s="28"/>
      <c r="R3407" s="28"/>
      <c r="S3407" s="28"/>
      <c r="T3407" s="28"/>
    </row>
    <row r="3408" spans="1:20" ht="27" customHeight="1" x14ac:dyDescent="0.2">
      <c r="A3408" s="35" t="s">
        <v>9472</v>
      </c>
      <c r="B3408" s="36" t="s">
        <v>171</v>
      </c>
      <c r="C3408" s="36" t="s">
        <v>179</v>
      </c>
      <c r="D3408" s="36" t="s">
        <v>8780</v>
      </c>
      <c r="E3408" s="36" t="s">
        <v>9473</v>
      </c>
      <c r="F3408" s="36">
        <f t="shared" si="65"/>
        <v>15</v>
      </c>
      <c r="G3408" s="36" t="str">
        <f t="shared" si="66"/>
        <v>03/15/202615:28:38</v>
      </c>
      <c r="H3408" s="36" t="s">
        <v>8780</v>
      </c>
      <c r="I3408" s="37">
        <v>46096</v>
      </c>
      <c r="J3408" s="37" t="str">
        <f t="shared" si="67"/>
        <v>WE</v>
      </c>
      <c r="K3408" s="36" t="s">
        <v>9474</v>
      </c>
      <c r="L3408" s="36">
        <f t="shared" si="68"/>
        <v>15</v>
      </c>
      <c r="M3408" s="36" t="s">
        <v>4444</v>
      </c>
      <c r="N3408" s="38">
        <f t="shared" si="69"/>
        <v>2.7083333333334236E-3</v>
      </c>
      <c r="O3408" s="39">
        <v>76705</v>
      </c>
      <c r="P3408" s="40">
        <f>VLOOKUP(O3408,'CPT to wRVU'!$A$1:$C$9660,3,FALSE)</f>
        <v>0.59</v>
      </c>
      <c r="Q3408" s="25"/>
      <c r="R3408" s="25"/>
      <c r="S3408" s="25"/>
      <c r="T3408" s="25"/>
    </row>
    <row r="3409" spans="1:20" ht="27" customHeight="1" x14ac:dyDescent="0.2">
      <c r="A3409" s="29" t="s">
        <v>9475</v>
      </c>
      <c r="B3409" s="30" t="s">
        <v>40</v>
      </c>
      <c r="C3409" s="30" t="s">
        <v>61</v>
      </c>
      <c r="D3409" s="30" t="s">
        <v>8780</v>
      </c>
      <c r="E3409" s="30" t="s">
        <v>9471</v>
      </c>
      <c r="F3409" s="30">
        <f t="shared" si="65"/>
        <v>15</v>
      </c>
      <c r="G3409" s="30" t="str">
        <f t="shared" si="66"/>
        <v>03/15/202615:29:53</v>
      </c>
      <c r="H3409" s="30" t="s">
        <v>8780</v>
      </c>
      <c r="I3409" s="31">
        <v>46096</v>
      </c>
      <c r="J3409" s="31" t="str">
        <f t="shared" si="67"/>
        <v>WE</v>
      </c>
      <c r="K3409" s="30" t="s">
        <v>1908</v>
      </c>
      <c r="L3409" s="30">
        <f t="shared" si="68"/>
        <v>15</v>
      </c>
      <c r="M3409" s="30" t="s">
        <v>4444</v>
      </c>
      <c r="N3409" s="32">
        <f t="shared" si="69"/>
        <v>3.356481481481377E-3</v>
      </c>
      <c r="O3409" s="33">
        <v>71045</v>
      </c>
      <c r="P3409" s="34">
        <f>VLOOKUP(O3409,'CPT to wRVU'!$A$1:$C$9660,3,FALSE)</f>
        <v>0.18</v>
      </c>
      <c r="Q3409" s="28"/>
      <c r="R3409" s="28"/>
      <c r="S3409" s="28"/>
      <c r="T3409" s="28"/>
    </row>
    <row r="3410" spans="1:20" ht="27" customHeight="1" x14ac:dyDescent="0.2">
      <c r="A3410" s="35" t="s">
        <v>9476</v>
      </c>
      <c r="B3410" s="36" t="s">
        <v>163</v>
      </c>
      <c r="C3410" s="36" t="s">
        <v>419</v>
      </c>
      <c r="D3410" s="36" t="s">
        <v>8780</v>
      </c>
      <c r="E3410" s="36" t="s">
        <v>9477</v>
      </c>
      <c r="F3410" s="36">
        <f t="shared" si="65"/>
        <v>15</v>
      </c>
      <c r="G3410" s="36" t="str">
        <f t="shared" si="66"/>
        <v>03/15/202615:37:10</v>
      </c>
      <c r="H3410" s="36" t="s">
        <v>8780</v>
      </c>
      <c r="I3410" s="37">
        <v>46096</v>
      </c>
      <c r="J3410" s="37" t="str">
        <f t="shared" si="67"/>
        <v>WE</v>
      </c>
      <c r="K3410" s="36" t="s">
        <v>8747</v>
      </c>
      <c r="L3410" s="36">
        <f t="shared" si="68"/>
        <v>15</v>
      </c>
      <c r="M3410" s="36" t="s">
        <v>4444</v>
      </c>
      <c r="N3410" s="38">
        <f t="shared" si="69"/>
        <v>7.8819444444444553E-3</v>
      </c>
      <c r="O3410" s="39">
        <v>72148</v>
      </c>
      <c r="P3410" s="40">
        <f>VLOOKUP(O3410,'CPT to wRVU'!$A$1:$C$9660,3,FALSE)</f>
        <v>1.48</v>
      </c>
      <c r="Q3410" s="25"/>
      <c r="R3410" s="25"/>
      <c r="S3410" s="25"/>
      <c r="T3410" s="25"/>
    </row>
    <row r="3411" spans="1:20" ht="27" customHeight="1" x14ac:dyDescent="0.2">
      <c r="A3411" s="29" t="s">
        <v>9478</v>
      </c>
      <c r="B3411" s="30" t="s">
        <v>171</v>
      </c>
      <c r="C3411" s="30" t="s">
        <v>447</v>
      </c>
      <c r="D3411" s="30" t="s">
        <v>8780</v>
      </c>
      <c r="E3411" s="30" t="s">
        <v>9479</v>
      </c>
      <c r="F3411" s="30">
        <f t="shared" si="65"/>
        <v>15</v>
      </c>
      <c r="G3411" s="30" t="str">
        <f t="shared" si="66"/>
        <v>03/15/202615:39:32</v>
      </c>
      <c r="H3411" s="30" t="s">
        <v>8780</v>
      </c>
      <c r="I3411" s="31">
        <v>46096</v>
      </c>
      <c r="J3411" s="31" t="str">
        <f t="shared" si="67"/>
        <v>WE</v>
      </c>
      <c r="K3411" s="30" t="s">
        <v>9480</v>
      </c>
      <c r="L3411" s="30">
        <f t="shared" si="68"/>
        <v>15</v>
      </c>
      <c r="M3411" s="30" t="s">
        <v>213</v>
      </c>
      <c r="N3411" s="32">
        <f t="shared" si="69"/>
        <v>3.9467592592592471E-3</v>
      </c>
      <c r="O3411" s="33">
        <v>76801</v>
      </c>
      <c r="P3411" s="34">
        <f>VLOOKUP(O3411,'CPT to wRVU'!$A$1:$C$9660,3,FALSE)</f>
        <v>0.99</v>
      </c>
      <c r="Q3411" s="28"/>
      <c r="R3411" s="28"/>
      <c r="S3411" s="28"/>
      <c r="T3411" s="28"/>
    </row>
    <row r="3412" spans="1:20" ht="27" customHeight="1" x14ac:dyDescent="0.2">
      <c r="A3412" s="35" t="s">
        <v>9481</v>
      </c>
      <c r="B3412" s="36" t="s">
        <v>21</v>
      </c>
      <c r="C3412" s="36" t="s">
        <v>28</v>
      </c>
      <c r="D3412" s="36" t="s">
        <v>8780</v>
      </c>
      <c r="E3412" s="36" t="s">
        <v>9482</v>
      </c>
      <c r="F3412" s="36">
        <f t="shared" si="65"/>
        <v>15</v>
      </c>
      <c r="G3412" s="36" t="str">
        <f t="shared" si="66"/>
        <v>03/15/202615:40:07</v>
      </c>
      <c r="H3412" s="36" t="s">
        <v>8780</v>
      </c>
      <c r="I3412" s="37">
        <v>46096</v>
      </c>
      <c r="J3412" s="37" t="str">
        <f t="shared" si="67"/>
        <v>WE</v>
      </c>
      <c r="K3412" s="36" t="s">
        <v>9483</v>
      </c>
      <c r="L3412" s="36">
        <f t="shared" si="68"/>
        <v>15</v>
      </c>
      <c r="M3412" s="36" t="s">
        <v>4444</v>
      </c>
      <c r="N3412" s="38">
        <f t="shared" si="69"/>
        <v>5.8912037037036624E-3</v>
      </c>
      <c r="O3412" s="39">
        <v>70450</v>
      </c>
      <c r="P3412" s="40">
        <f>VLOOKUP(O3412,'CPT to wRVU'!$A$1:$C$9660,3,FALSE)</f>
        <v>0.85</v>
      </c>
      <c r="Q3412" s="25"/>
      <c r="R3412" s="25"/>
      <c r="S3412" s="25"/>
      <c r="T3412" s="25"/>
    </row>
    <row r="3413" spans="1:20" ht="27" customHeight="1" x14ac:dyDescent="0.2">
      <c r="A3413" s="29" t="s">
        <v>9484</v>
      </c>
      <c r="B3413" s="30" t="s">
        <v>21</v>
      </c>
      <c r="C3413" s="30" t="s">
        <v>889</v>
      </c>
      <c r="D3413" s="30" t="s">
        <v>8780</v>
      </c>
      <c r="E3413" s="30" t="s">
        <v>9482</v>
      </c>
      <c r="F3413" s="30">
        <f t="shared" si="65"/>
        <v>15</v>
      </c>
      <c r="G3413" s="30" t="str">
        <f t="shared" si="66"/>
        <v>03/15/202615:40:07</v>
      </c>
      <c r="H3413" s="30" t="s">
        <v>8780</v>
      </c>
      <c r="I3413" s="31">
        <v>46096</v>
      </c>
      <c r="J3413" s="31" t="str">
        <f t="shared" si="67"/>
        <v>WE</v>
      </c>
      <c r="K3413" s="30" t="s">
        <v>9483</v>
      </c>
      <c r="L3413" s="30">
        <f t="shared" si="68"/>
        <v>15</v>
      </c>
      <c r="M3413" s="30" t="s">
        <v>4444</v>
      </c>
      <c r="N3413" s="32">
        <f t="shared" si="69"/>
        <v>5.8912037037036624E-3</v>
      </c>
      <c r="O3413" s="33">
        <v>70486</v>
      </c>
      <c r="P3413" s="34">
        <f>VLOOKUP(O3413,'CPT to wRVU'!$A$1:$C$9660,3,FALSE)</f>
        <v>0.85</v>
      </c>
      <c r="Q3413" s="28"/>
      <c r="R3413" s="28"/>
      <c r="S3413" s="28"/>
      <c r="T3413" s="28"/>
    </row>
    <row r="3414" spans="1:20" ht="27" customHeight="1" x14ac:dyDescent="0.2">
      <c r="A3414" s="35" t="s">
        <v>9485</v>
      </c>
      <c r="B3414" s="36" t="s">
        <v>40</v>
      </c>
      <c r="C3414" s="36" t="s">
        <v>61</v>
      </c>
      <c r="D3414" s="36" t="s">
        <v>8780</v>
      </c>
      <c r="E3414" s="36" t="s">
        <v>9486</v>
      </c>
      <c r="F3414" s="36">
        <f t="shared" si="65"/>
        <v>15</v>
      </c>
      <c r="G3414" s="36" t="str">
        <f t="shared" si="66"/>
        <v>03/15/202615:41:41</v>
      </c>
      <c r="H3414" s="36" t="s">
        <v>8780</v>
      </c>
      <c r="I3414" s="37">
        <v>46096</v>
      </c>
      <c r="J3414" s="37" t="str">
        <f t="shared" si="67"/>
        <v>WE</v>
      </c>
      <c r="K3414" s="36" t="s">
        <v>9487</v>
      </c>
      <c r="L3414" s="36">
        <f t="shared" si="68"/>
        <v>15</v>
      </c>
      <c r="M3414" s="36" t="s">
        <v>4444</v>
      </c>
      <c r="N3414" s="38">
        <f t="shared" si="69"/>
        <v>3.1250000000000444E-3</v>
      </c>
      <c r="O3414" s="39">
        <v>71045</v>
      </c>
      <c r="P3414" s="40">
        <f>VLOOKUP(O3414,'CPT to wRVU'!$A$1:$C$9660,3,FALSE)</f>
        <v>0.18</v>
      </c>
      <c r="Q3414" s="25"/>
      <c r="R3414" s="25"/>
      <c r="S3414" s="25"/>
      <c r="T3414" s="25"/>
    </row>
    <row r="3415" spans="1:20" ht="27" customHeight="1" x14ac:dyDescent="0.2">
      <c r="A3415" s="29" t="s">
        <v>9488</v>
      </c>
      <c r="B3415" s="30" t="s">
        <v>21</v>
      </c>
      <c r="C3415" s="30" t="s">
        <v>32</v>
      </c>
      <c r="D3415" s="30" t="s">
        <v>8780</v>
      </c>
      <c r="E3415" s="30" t="s">
        <v>9482</v>
      </c>
      <c r="F3415" s="30">
        <f t="shared" si="65"/>
        <v>15</v>
      </c>
      <c r="G3415" s="30" t="str">
        <f t="shared" si="66"/>
        <v>03/15/202615:42:40</v>
      </c>
      <c r="H3415" s="30" t="s">
        <v>8780</v>
      </c>
      <c r="I3415" s="31">
        <v>46096</v>
      </c>
      <c r="J3415" s="31" t="str">
        <f t="shared" si="67"/>
        <v>WE</v>
      </c>
      <c r="K3415" s="30" t="s">
        <v>9489</v>
      </c>
      <c r="L3415" s="30">
        <f t="shared" si="68"/>
        <v>15</v>
      </c>
      <c r="M3415" s="30" t="s">
        <v>213</v>
      </c>
      <c r="N3415" s="32">
        <f t="shared" si="69"/>
        <v>7.6620370370370505E-3</v>
      </c>
      <c r="O3415" s="33">
        <v>72125</v>
      </c>
      <c r="P3415" s="34">
        <f>VLOOKUP(O3415,'CPT to wRVU'!$A$1:$C$9660,3,FALSE)</f>
        <v>1</v>
      </c>
      <c r="Q3415" s="28"/>
      <c r="R3415" s="28"/>
      <c r="S3415" s="28"/>
      <c r="T3415" s="28"/>
    </row>
    <row r="3416" spans="1:20" ht="16.5" customHeight="1" x14ac:dyDescent="0.2">
      <c r="A3416" s="35" t="s">
        <v>9490</v>
      </c>
      <c r="B3416" s="36" t="s">
        <v>21</v>
      </c>
      <c r="C3416" s="36" t="s">
        <v>84</v>
      </c>
      <c r="D3416" s="36" t="s">
        <v>8780</v>
      </c>
      <c r="E3416" s="36" t="s">
        <v>9491</v>
      </c>
      <c r="F3416" s="36">
        <f t="shared" si="65"/>
        <v>15</v>
      </c>
      <c r="G3416" s="36" t="str">
        <f t="shared" si="66"/>
        <v>03/15/202615:49:48</v>
      </c>
      <c r="H3416" s="36" t="s">
        <v>8780</v>
      </c>
      <c r="I3416" s="37">
        <v>46096</v>
      </c>
      <c r="J3416" s="37" t="str">
        <f t="shared" si="67"/>
        <v>WE</v>
      </c>
      <c r="K3416" s="36" t="s">
        <v>9492</v>
      </c>
      <c r="L3416" s="36">
        <f t="shared" si="68"/>
        <v>15</v>
      </c>
      <c r="M3416" s="36" t="s">
        <v>4444</v>
      </c>
      <c r="N3416" s="38">
        <f t="shared" si="69"/>
        <v>2.4652777777777191E-3</v>
      </c>
      <c r="O3416" s="39">
        <v>74177</v>
      </c>
      <c r="P3416" s="40">
        <f>VLOOKUP(O3416,'CPT to wRVU'!$A$1:$C$9660,3,FALSE)</f>
        <v>1.82</v>
      </c>
      <c r="Q3416" s="25"/>
      <c r="R3416" s="25"/>
      <c r="S3416" s="25"/>
      <c r="T3416" s="25"/>
    </row>
    <row r="3417" spans="1:20" ht="27" customHeight="1" x14ac:dyDescent="0.2">
      <c r="A3417" s="29" t="s">
        <v>9493</v>
      </c>
      <c r="B3417" s="30" t="s">
        <v>40</v>
      </c>
      <c r="C3417" s="30" t="s">
        <v>41</v>
      </c>
      <c r="D3417" s="30" t="s">
        <v>8780</v>
      </c>
      <c r="E3417" s="30" t="s">
        <v>5133</v>
      </c>
      <c r="F3417" s="30">
        <f t="shared" si="65"/>
        <v>15</v>
      </c>
      <c r="G3417" s="30" t="str">
        <f t="shared" si="66"/>
        <v>03/15/202615:54:39</v>
      </c>
      <c r="H3417" s="30" t="s">
        <v>8780</v>
      </c>
      <c r="I3417" s="31">
        <v>46096</v>
      </c>
      <c r="J3417" s="31" t="str">
        <f t="shared" si="67"/>
        <v>WE</v>
      </c>
      <c r="K3417" s="30" t="s">
        <v>9494</v>
      </c>
      <c r="L3417" s="30">
        <f t="shared" si="68"/>
        <v>15</v>
      </c>
      <c r="M3417" s="30" t="s">
        <v>213</v>
      </c>
      <c r="N3417" s="32">
        <f t="shared" si="69"/>
        <v>1.3310185185185786E-3</v>
      </c>
      <c r="O3417" s="33">
        <v>71046</v>
      </c>
      <c r="P3417" s="34">
        <f>VLOOKUP(O3417,'CPT to wRVU'!$A$1:$C$9660,3,FALSE)</f>
        <v>0.22</v>
      </c>
      <c r="Q3417" s="28"/>
      <c r="R3417" s="28"/>
      <c r="S3417" s="28"/>
      <c r="T3417" s="28"/>
    </row>
    <row r="3418" spans="1:20" ht="27" customHeight="1" x14ac:dyDescent="0.2">
      <c r="A3418" s="35" t="s">
        <v>9495</v>
      </c>
      <c r="B3418" s="36" t="s">
        <v>40</v>
      </c>
      <c r="C3418" s="36" t="s">
        <v>110</v>
      </c>
      <c r="D3418" s="36" t="s">
        <v>8780</v>
      </c>
      <c r="E3418" s="36" t="s">
        <v>9496</v>
      </c>
      <c r="F3418" s="36">
        <f t="shared" si="65"/>
        <v>15</v>
      </c>
      <c r="G3418" s="36" t="str">
        <f t="shared" si="66"/>
        <v>03/15/202616:00:16</v>
      </c>
      <c r="H3418" s="36" t="s">
        <v>8780</v>
      </c>
      <c r="I3418" s="37">
        <v>46096</v>
      </c>
      <c r="J3418" s="37" t="str">
        <f t="shared" si="67"/>
        <v>WE</v>
      </c>
      <c r="K3418" s="36" t="s">
        <v>9497</v>
      </c>
      <c r="L3418" s="36">
        <f t="shared" si="68"/>
        <v>16</v>
      </c>
      <c r="M3418" s="36" t="s">
        <v>213</v>
      </c>
      <c r="N3418" s="38">
        <f t="shared" si="69"/>
        <v>4.4097222222221344E-3</v>
      </c>
      <c r="O3418" s="39">
        <v>74018</v>
      </c>
      <c r="P3418" s="40">
        <f>VLOOKUP(O3418,'CPT to wRVU'!$A$1:$C$9660,3,FALSE)</f>
        <v>0.18</v>
      </c>
      <c r="Q3418" s="25"/>
      <c r="R3418" s="25">
        <f>SUM(P3418:P3436)</f>
        <v>11.339999999999998</v>
      </c>
      <c r="S3418" s="26">
        <f>(R3418*60)-500</f>
        <v>180.39999999999986</v>
      </c>
      <c r="T3418" s="25"/>
    </row>
    <row r="3419" spans="1:20" ht="27" customHeight="1" x14ac:dyDescent="0.2">
      <c r="A3419" s="29" t="s">
        <v>9498</v>
      </c>
      <c r="B3419" s="30" t="s">
        <v>40</v>
      </c>
      <c r="C3419" s="30" t="s">
        <v>470</v>
      </c>
      <c r="D3419" s="30" t="s">
        <v>8780</v>
      </c>
      <c r="E3419" s="30" t="s">
        <v>9499</v>
      </c>
      <c r="F3419" s="30">
        <f t="shared" si="65"/>
        <v>16</v>
      </c>
      <c r="G3419" s="30" t="str">
        <f t="shared" si="66"/>
        <v>03/15/202616:04:20</v>
      </c>
      <c r="H3419" s="30" t="s">
        <v>8780</v>
      </c>
      <c r="I3419" s="31">
        <v>46096</v>
      </c>
      <c r="J3419" s="31" t="str">
        <f t="shared" si="67"/>
        <v>WE</v>
      </c>
      <c r="K3419" s="30" t="s">
        <v>9500</v>
      </c>
      <c r="L3419" s="30">
        <f t="shared" si="68"/>
        <v>16</v>
      </c>
      <c r="M3419" s="30" t="s">
        <v>4444</v>
      </c>
      <c r="N3419" s="32">
        <f t="shared" si="69"/>
        <v>1.8634259259259212E-3</v>
      </c>
      <c r="O3419" s="33">
        <v>71045</v>
      </c>
      <c r="P3419" s="34">
        <f>VLOOKUP(O3419,'CPT to wRVU'!$A$1:$C$9660,3,FALSE)</f>
        <v>0.18</v>
      </c>
      <c r="Q3419" s="28"/>
      <c r="R3419" s="28"/>
      <c r="S3419" s="28"/>
      <c r="T3419" s="28"/>
    </row>
    <row r="3420" spans="1:20" ht="27" customHeight="1" x14ac:dyDescent="0.2">
      <c r="A3420" s="35" t="s">
        <v>9501</v>
      </c>
      <c r="B3420" s="36" t="s">
        <v>21</v>
      </c>
      <c r="C3420" s="36" t="s">
        <v>139</v>
      </c>
      <c r="D3420" s="36" t="s">
        <v>8780</v>
      </c>
      <c r="E3420" s="36" t="s">
        <v>9502</v>
      </c>
      <c r="F3420" s="36">
        <f t="shared" si="65"/>
        <v>15</v>
      </c>
      <c r="G3420" s="36" t="str">
        <f t="shared" si="66"/>
        <v>03/15/202616:11:12</v>
      </c>
      <c r="H3420" s="36" t="s">
        <v>8780</v>
      </c>
      <c r="I3420" s="37">
        <v>46096</v>
      </c>
      <c r="J3420" s="37" t="str">
        <f t="shared" si="67"/>
        <v>WE</v>
      </c>
      <c r="K3420" s="36" t="s">
        <v>9503</v>
      </c>
      <c r="L3420" s="36">
        <f t="shared" si="68"/>
        <v>16</v>
      </c>
      <c r="M3420" s="36" t="s">
        <v>4444</v>
      </c>
      <c r="N3420" s="38">
        <f t="shared" si="69"/>
        <v>8.6226851851851638E-3</v>
      </c>
      <c r="O3420" s="39">
        <v>71260</v>
      </c>
      <c r="P3420" s="40">
        <f>VLOOKUP(O3420,'CPT to wRVU'!$A$1:$C$9660,3,FALSE)</f>
        <v>1.1599999999999999</v>
      </c>
      <c r="Q3420" s="25"/>
      <c r="R3420" s="25"/>
      <c r="S3420" s="25"/>
      <c r="T3420" s="25"/>
    </row>
    <row r="3421" spans="1:20" ht="16.5" customHeight="1" x14ac:dyDescent="0.2">
      <c r="A3421" s="29" t="s">
        <v>9504</v>
      </c>
      <c r="B3421" s="30" t="s">
        <v>21</v>
      </c>
      <c r="C3421" s="30" t="s">
        <v>84</v>
      </c>
      <c r="D3421" s="30" t="s">
        <v>8780</v>
      </c>
      <c r="E3421" s="30" t="s">
        <v>9502</v>
      </c>
      <c r="F3421" s="30">
        <f t="shared" si="65"/>
        <v>15</v>
      </c>
      <c r="G3421" s="30" t="str">
        <f t="shared" si="66"/>
        <v>03/15/202616:11:12</v>
      </c>
      <c r="H3421" s="30" t="s">
        <v>8780</v>
      </c>
      <c r="I3421" s="31">
        <v>46096</v>
      </c>
      <c r="J3421" s="31" t="str">
        <f t="shared" si="67"/>
        <v>WE</v>
      </c>
      <c r="K3421" s="30" t="s">
        <v>9503</v>
      </c>
      <c r="L3421" s="30">
        <f t="shared" si="68"/>
        <v>16</v>
      </c>
      <c r="M3421" s="30" t="s">
        <v>4444</v>
      </c>
      <c r="N3421" s="32">
        <f t="shared" si="69"/>
        <v>8.6226851851851638E-3</v>
      </c>
      <c r="O3421" s="33">
        <v>74177</v>
      </c>
      <c r="P3421" s="34">
        <f>VLOOKUP(O3421,'CPT to wRVU'!$A$1:$C$9660,3,FALSE)</f>
        <v>1.82</v>
      </c>
      <c r="Q3421" s="28"/>
      <c r="R3421" s="28"/>
      <c r="S3421" s="28"/>
      <c r="T3421" s="28"/>
    </row>
    <row r="3422" spans="1:20" ht="27" customHeight="1" x14ac:dyDescent="0.2">
      <c r="A3422" s="35" t="s">
        <v>9505</v>
      </c>
      <c r="B3422" s="36" t="s">
        <v>21</v>
      </c>
      <c r="C3422" s="36" t="s">
        <v>28</v>
      </c>
      <c r="D3422" s="36" t="s">
        <v>8780</v>
      </c>
      <c r="E3422" s="36" t="s">
        <v>9506</v>
      </c>
      <c r="F3422" s="36">
        <f t="shared" si="65"/>
        <v>16</v>
      </c>
      <c r="G3422" s="36" t="str">
        <f t="shared" si="66"/>
        <v>03/15/202616:12:36</v>
      </c>
      <c r="H3422" s="36" t="s">
        <v>8780</v>
      </c>
      <c r="I3422" s="37">
        <v>46096</v>
      </c>
      <c r="J3422" s="37" t="str">
        <f t="shared" si="67"/>
        <v>WE</v>
      </c>
      <c r="K3422" s="36" t="s">
        <v>9507</v>
      </c>
      <c r="L3422" s="36">
        <f t="shared" si="68"/>
        <v>16</v>
      </c>
      <c r="M3422" s="36" t="s">
        <v>4444</v>
      </c>
      <c r="N3422" s="38">
        <f t="shared" si="69"/>
        <v>5.2662037037036757E-3</v>
      </c>
      <c r="O3422" s="39">
        <v>70450</v>
      </c>
      <c r="P3422" s="40">
        <f>VLOOKUP(O3422,'CPT to wRVU'!$A$1:$C$9660,3,FALSE)</f>
        <v>0.85</v>
      </c>
      <c r="Q3422" s="25"/>
      <c r="R3422" s="25"/>
      <c r="S3422" s="25"/>
      <c r="T3422" s="25"/>
    </row>
    <row r="3423" spans="1:20" ht="27" customHeight="1" x14ac:dyDescent="0.2">
      <c r="A3423" s="29" t="s">
        <v>9508</v>
      </c>
      <c r="B3423" s="30" t="s">
        <v>40</v>
      </c>
      <c r="C3423" s="30" t="s">
        <v>156</v>
      </c>
      <c r="D3423" s="30" t="s">
        <v>8780</v>
      </c>
      <c r="E3423" s="30" t="s">
        <v>9509</v>
      </c>
      <c r="F3423" s="30">
        <f t="shared" si="65"/>
        <v>16</v>
      </c>
      <c r="G3423" s="30" t="str">
        <f t="shared" si="66"/>
        <v>03/15/202616:16:12</v>
      </c>
      <c r="H3423" s="30" t="s">
        <v>8780</v>
      </c>
      <c r="I3423" s="31">
        <v>46096</v>
      </c>
      <c r="J3423" s="31" t="str">
        <f t="shared" si="67"/>
        <v>WE</v>
      </c>
      <c r="K3423" s="30" t="s">
        <v>9510</v>
      </c>
      <c r="L3423" s="30">
        <f t="shared" si="68"/>
        <v>16</v>
      </c>
      <c r="M3423" s="30" t="s">
        <v>4444</v>
      </c>
      <c r="N3423" s="32">
        <f t="shared" si="69"/>
        <v>8.1597222222221655E-3</v>
      </c>
      <c r="O3423" s="33">
        <v>73630</v>
      </c>
      <c r="P3423" s="34">
        <f>VLOOKUP(O3423,'CPT to wRVU'!$A$1:$C$9660,3,FALSE)</f>
        <v>0.17</v>
      </c>
      <c r="Q3423" s="28"/>
      <c r="R3423" s="28"/>
      <c r="S3423" s="28"/>
      <c r="T3423" s="28"/>
    </row>
    <row r="3424" spans="1:20" ht="27" customHeight="1" x14ac:dyDescent="0.2">
      <c r="A3424" s="35" t="s">
        <v>9511</v>
      </c>
      <c r="B3424" s="36" t="s">
        <v>40</v>
      </c>
      <c r="C3424" s="36" t="s">
        <v>61</v>
      </c>
      <c r="D3424" s="36" t="s">
        <v>8780</v>
      </c>
      <c r="E3424" s="36" t="s">
        <v>9512</v>
      </c>
      <c r="F3424" s="36">
        <f t="shared" si="65"/>
        <v>16</v>
      </c>
      <c r="G3424" s="36" t="str">
        <f t="shared" si="66"/>
        <v>03/15/202616:16:42</v>
      </c>
      <c r="H3424" s="36" t="s">
        <v>8780</v>
      </c>
      <c r="I3424" s="37">
        <v>46096</v>
      </c>
      <c r="J3424" s="37" t="str">
        <f t="shared" si="67"/>
        <v>WE</v>
      </c>
      <c r="K3424" s="36" t="s">
        <v>9513</v>
      </c>
      <c r="L3424" s="36">
        <f t="shared" si="68"/>
        <v>16</v>
      </c>
      <c r="M3424" s="36" t="s">
        <v>4444</v>
      </c>
      <c r="N3424" s="38">
        <f t="shared" si="69"/>
        <v>3.8078703703703365E-3</v>
      </c>
      <c r="O3424" s="39">
        <v>71045</v>
      </c>
      <c r="P3424" s="40">
        <f>VLOOKUP(O3424,'CPT to wRVU'!$A$1:$C$9660,3,FALSE)</f>
        <v>0.18</v>
      </c>
      <c r="Q3424" s="25"/>
      <c r="R3424" s="25"/>
      <c r="S3424" s="25"/>
      <c r="T3424" s="25"/>
    </row>
    <row r="3425" spans="1:20" ht="16.5" customHeight="1" x14ac:dyDescent="0.2">
      <c r="A3425" s="29" t="s">
        <v>9514</v>
      </c>
      <c r="B3425" s="30" t="s">
        <v>21</v>
      </c>
      <c r="C3425" s="30" t="s">
        <v>22</v>
      </c>
      <c r="D3425" s="30" t="s">
        <v>8780</v>
      </c>
      <c r="E3425" s="30" t="s">
        <v>9515</v>
      </c>
      <c r="F3425" s="30">
        <f t="shared" si="65"/>
        <v>16</v>
      </c>
      <c r="G3425" s="30" t="str">
        <f t="shared" si="66"/>
        <v>03/15/202616:32:30</v>
      </c>
      <c r="H3425" s="30" t="s">
        <v>8780</v>
      </c>
      <c r="I3425" s="31">
        <v>46096</v>
      </c>
      <c r="J3425" s="31" t="str">
        <f t="shared" si="67"/>
        <v>WE</v>
      </c>
      <c r="K3425" s="30" t="s">
        <v>9516</v>
      </c>
      <c r="L3425" s="30">
        <f t="shared" si="68"/>
        <v>16</v>
      </c>
      <c r="M3425" s="30" t="s">
        <v>4444</v>
      </c>
      <c r="N3425" s="32">
        <f t="shared" si="69"/>
        <v>3.9930555555556246E-3</v>
      </c>
      <c r="O3425" s="33">
        <v>74177</v>
      </c>
      <c r="P3425" s="34">
        <f>VLOOKUP(O3425,'CPT to wRVU'!$A$1:$C$9660,3,FALSE)</f>
        <v>1.82</v>
      </c>
      <c r="Q3425" s="28"/>
      <c r="R3425" s="28"/>
      <c r="S3425" s="28"/>
      <c r="T3425" s="28"/>
    </row>
    <row r="3426" spans="1:20" ht="27" customHeight="1" x14ac:dyDescent="0.2">
      <c r="A3426" s="35" t="s">
        <v>9517</v>
      </c>
      <c r="B3426" s="36" t="s">
        <v>40</v>
      </c>
      <c r="C3426" s="36" t="s">
        <v>61</v>
      </c>
      <c r="D3426" s="36" t="s">
        <v>8780</v>
      </c>
      <c r="E3426" s="36" t="s">
        <v>9518</v>
      </c>
      <c r="F3426" s="36">
        <f t="shared" si="65"/>
        <v>16</v>
      </c>
      <c r="G3426" s="36" t="str">
        <f t="shared" si="66"/>
        <v>03/15/202616:39:17</v>
      </c>
      <c r="H3426" s="36" t="s">
        <v>8780</v>
      </c>
      <c r="I3426" s="37">
        <v>46096</v>
      </c>
      <c r="J3426" s="37" t="str">
        <f t="shared" si="67"/>
        <v>WE</v>
      </c>
      <c r="K3426" s="36" t="s">
        <v>9519</v>
      </c>
      <c r="L3426" s="36">
        <f t="shared" si="68"/>
        <v>16</v>
      </c>
      <c r="M3426" s="36" t="s">
        <v>4444</v>
      </c>
      <c r="N3426" s="38">
        <f t="shared" si="69"/>
        <v>5.5787037037037246E-3</v>
      </c>
      <c r="O3426" s="39">
        <v>71045</v>
      </c>
      <c r="P3426" s="40">
        <f>VLOOKUP(O3426,'CPT to wRVU'!$A$1:$C$9660,3,FALSE)</f>
        <v>0.18</v>
      </c>
      <c r="Q3426" s="25"/>
      <c r="R3426" s="25"/>
      <c r="S3426" s="25"/>
      <c r="T3426" s="25"/>
    </row>
    <row r="3427" spans="1:20" ht="16.5" customHeight="1" x14ac:dyDescent="0.2">
      <c r="A3427" s="29" t="s">
        <v>9520</v>
      </c>
      <c r="B3427" s="30" t="s">
        <v>21</v>
      </c>
      <c r="C3427" s="30" t="s">
        <v>28</v>
      </c>
      <c r="D3427" s="30" t="s">
        <v>8780</v>
      </c>
      <c r="E3427" s="30" t="s">
        <v>9521</v>
      </c>
      <c r="F3427" s="30">
        <f t="shared" si="65"/>
        <v>16</v>
      </c>
      <c r="G3427" s="30" t="str">
        <f t="shared" si="66"/>
        <v>03/15/202616:40:45</v>
      </c>
      <c r="H3427" s="30" t="s">
        <v>8780</v>
      </c>
      <c r="I3427" s="31">
        <v>46096</v>
      </c>
      <c r="J3427" s="31" t="str">
        <f t="shared" si="67"/>
        <v>WE</v>
      </c>
      <c r="K3427" s="30" t="s">
        <v>9522</v>
      </c>
      <c r="L3427" s="30">
        <f t="shared" si="68"/>
        <v>16</v>
      </c>
      <c r="M3427" s="30" t="s">
        <v>4444</v>
      </c>
      <c r="N3427" s="32">
        <f t="shared" si="69"/>
        <v>4.4560185185185119E-3</v>
      </c>
      <c r="O3427" s="33">
        <v>70450</v>
      </c>
      <c r="P3427" s="34">
        <f>VLOOKUP(O3427,'CPT to wRVU'!$A$1:$C$9660,3,FALSE)</f>
        <v>0.85</v>
      </c>
      <c r="Q3427" s="28"/>
      <c r="R3427" s="28"/>
      <c r="S3427" s="28"/>
      <c r="T3427" s="28"/>
    </row>
    <row r="3428" spans="1:20" ht="27" customHeight="1" x14ac:dyDescent="0.2">
      <c r="A3428" s="35" t="s">
        <v>9523</v>
      </c>
      <c r="B3428" s="36" t="s">
        <v>40</v>
      </c>
      <c r="C3428" s="36" t="s">
        <v>61</v>
      </c>
      <c r="D3428" s="36" t="s">
        <v>8780</v>
      </c>
      <c r="E3428" s="36" t="s">
        <v>9524</v>
      </c>
      <c r="F3428" s="36">
        <f t="shared" si="65"/>
        <v>16</v>
      </c>
      <c r="G3428" s="36" t="str">
        <f t="shared" si="66"/>
        <v>03/15/202616:41:36</v>
      </c>
      <c r="H3428" s="36" t="s">
        <v>8780</v>
      </c>
      <c r="I3428" s="37">
        <v>46096</v>
      </c>
      <c r="J3428" s="37" t="str">
        <f t="shared" si="67"/>
        <v>WE</v>
      </c>
      <c r="K3428" s="36" t="s">
        <v>9525</v>
      </c>
      <c r="L3428" s="36">
        <f t="shared" si="68"/>
        <v>16</v>
      </c>
      <c r="M3428" s="36" t="s">
        <v>4444</v>
      </c>
      <c r="N3428" s="38">
        <f t="shared" si="69"/>
        <v>5.1851851851851816E-3</v>
      </c>
      <c r="O3428" s="39">
        <v>71045</v>
      </c>
      <c r="P3428" s="40">
        <f>VLOOKUP(O3428,'CPT to wRVU'!$A$1:$C$9660,3,FALSE)</f>
        <v>0.18</v>
      </c>
      <c r="Q3428" s="25"/>
      <c r="R3428" s="25"/>
      <c r="S3428" s="25"/>
      <c r="T3428" s="25"/>
    </row>
    <row r="3429" spans="1:20" ht="37.5" customHeight="1" x14ac:dyDescent="0.2">
      <c r="A3429" s="29" t="s">
        <v>9526</v>
      </c>
      <c r="B3429" s="30" t="s">
        <v>21</v>
      </c>
      <c r="C3429" s="30" t="s">
        <v>9527</v>
      </c>
      <c r="D3429" s="30" t="s">
        <v>8780</v>
      </c>
      <c r="E3429" s="30" t="s">
        <v>9528</v>
      </c>
      <c r="F3429" s="30">
        <f t="shared" si="65"/>
        <v>16</v>
      </c>
      <c r="G3429" s="30" t="str">
        <f t="shared" si="66"/>
        <v>03/15/202616:45:32</v>
      </c>
      <c r="H3429" s="30" t="s">
        <v>8780</v>
      </c>
      <c r="I3429" s="31">
        <v>46096</v>
      </c>
      <c r="J3429" s="31" t="str">
        <f t="shared" si="67"/>
        <v>WE</v>
      </c>
      <c r="K3429" s="30" t="s">
        <v>9529</v>
      </c>
      <c r="L3429" s="30">
        <f t="shared" si="68"/>
        <v>16</v>
      </c>
      <c r="M3429" s="30" t="s">
        <v>4444</v>
      </c>
      <c r="N3429" s="32">
        <f t="shared" si="69"/>
        <v>7.1296296296295969E-3</v>
      </c>
      <c r="O3429" s="33">
        <v>74150</v>
      </c>
      <c r="P3429" s="34">
        <f>VLOOKUP(O3429,'CPT to wRVU'!$A$1:$C$9660,3,FALSE)</f>
        <v>1.19</v>
      </c>
      <c r="Q3429" s="28"/>
      <c r="R3429" s="28"/>
      <c r="S3429" s="28"/>
      <c r="T3429" s="28"/>
    </row>
    <row r="3430" spans="1:20" ht="27" customHeight="1" x14ac:dyDescent="0.2">
      <c r="A3430" s="35" t="s">
        <v>9530</v>
      </c>
      <c r="B3430" s="36" t="s">
        <v>171</v>
      </c>
      <c r="C3430" s="36" t="s">
        <v>1249</v>
      </c>
      <c r="D3430" s="36" t="s">
        <v>8780</v>
      </c>
      <c r="E3430" s="36" t="s">
        <v>9531</v>
      </c>
      <c r="F3430" s="36">
        <f t="shared" si="65"/>
        <v>16</v>
      </c>
      <c r="G3430" s="36" t="str">
        <f t="shared" si="66"/>
        <v>03/15/202616:49:30</v>
      </c>
      <c r="H3430" s="36" t="s">
        <v>8780</v>
      </c>
      <c r="I3430" s="37">
        <v>46096</v>
      </c>
      <c r="J3430" s="37" t="str">
        <f t="shared" si="67"/>
        <v>WE</v>
      </c>
      <c r="K3430" s="36" t="s">
        <v>9532</v>
      </c>
      <c r="L3430" s="36">
        <f t="shared" si="68"/>
        <v>16</v>
      </c>
      <c r="M3430" s="36" t="s">
        <v>4444</v>
      </c>
      <c r="N3430" s="38">
        <f t="shared" si="69"/>
        <v>3.7962962962962976E-3</v>
      </c>
      <c r="O3430" s="39">
        <v>93970</v>
      </c>
      <c r="P3430" s="40">
        <f>VLOOKUP(O3430,'CPT to wRVU'!$A$1:$C$9660,3,FALSE)</f>
        <v>0.7</v>
      </c>
      <c r="Q3430" s="25"/>
      <c r="R3430" s="25"/>
      <c r="S3430" s="25"/>
      <c r="T3430" s="25"/>
    </row>
    <row r="3431" spans="1:20" ht="27" customHeight="1" x14ac:dyDescent="0.2">
      <c r="A3431" s="29" t="s">
        <v>9533</v>
      </c>
      <c r="B3431" s="30" t="s">
        <v>40</v>
      </c>
      <c r="C3431" s="30" t="s">
        <v>61</v>
      </c>
      <c r="D3431" s="30" t="s">
        <v>8780</v>
      </c>
      <c r="E3431" s="30" t="s">
        <v>9534</v>
      </c>
      <c r="F3431" s="30">
        <f t="shared" si="65"/>
        <v>16</v>
      </c>
      <c r="G3431" s="30" t="str">
        <f t="shared" si="66"/>
        <v>03/15/202616:50:34</v>
      </c>
      <c r="H3431" s="30" t="s">
        <v>8780</v>
      </c>
      <c r="I3431" s="31">
        <v>46096</v>
      </c>
      <c r="J3431" s="31" t="str">
        <f t="shared" si="67"/>
        <v>WE</v>
      </c>
      <c r="K3431" s="30" t="s">
        <v>9535</v>
      </c>
      <c r="L3431" s="30">
        <f t="shared" si="68"/>
        <v>16</v>
      </c>
      <c r="M3431" s="30" t="s">
        <v>4444</v>
      </c>
      <c r="N3431" s="32">
        <f t="shared" si="69"/>
        <v>2.5173611111111049E-2</v>
      </c>
      <c r="O3431" s="33">
        <v>71045</v>
      </c>
      <c r="P3431" s="34">
        <f>VLOOKUP(O3431,'CPT to wRVU'!$A$1:$C$9660,3,FALSE)</f>
        <v>0.18</v>
      </c>
      <c r="Q3431" s="28"/>
      <c r="R3431" s="28"/>
      <c r="S3431" s="28"/>
      <c r="T3431" s="28"/>
    </row>
    <row r="3432" spans="1:20" ht="27" customHeight="1" x14ac:dyDescent="0.2">
      <c r="A3432" s="35" t="s">
        <v>9536</v>
      </c>
      <c r="B3432" s="36" t="s">
        <v>171</v>
      </c>
      <c r="C3432" s="36" t="s">
        <v>1245</v>
      </c>
      <c r="D3432" s="36" t="s">
        <v>8780</v>
      </c>
      <c r="E3432" s="36" t="s">
        <v>9537</v>
      </c>
      <c r="F3432" s="36">
        <f t="shared" si="65"/>
        <v>16</v>
      </c>
      <c r="G3432" s="36" t="str">
        <f t="shared" si="66"/>
        <v>03/15/202616:51:11</v>
      </c>
      <c r="H3432" s="36" t="s">
        <v>8780</v>
      </c>
      <c r="I3432" s="37">
        <v>46096</v>
      </c>
      <c r="J3432" s="37" t="str">
        <f t="shared" si="67"/>
        <v>WE</v>
      </c>
      <c r="K3432" s="36" t="s">
        <v>9538</v>
      </c>
      <c r="L3432" s="36">
        <f t="shared" si="68"/>
        <v>16</v>
      </c>
      <c r="M3432" s="36" t="s">
        <v>4444</v>
      </c>
      <c r="N3432" s="38">
        <f t="shared" si="69"/>
        <v>2.0138888888888706E-3</v>
      </c>
      <c r="O3432" s="39">
        <v>93970</v>
      </c>
      <c r="P3432" s="40">
        <f>VLOOKUP(O3432,'CPT to wRVU'!$A$1:$C$9660,3,FALSE)</f>
        <v>0.7</v>
      </c>
      <c r="Q3432" s="25"/>
      <c r="R3432" s="25"/>
      <c r="S3432" s="25"/>
      <c r="T3432" s="25"/>
    </row>
    <row r="3433" spans="1:20" ht="27" customHeight="1" x14ac:dyDescent="0.2">
      <c r="A3433" s="29" t="s">
        <v>9539</v>
      </c>
      <c r="B3433" s="30" t="s">
        <v>40</v>
      </c>
      <c r="C3433" s="30" t="s">
        <v>477</v>
      </c>
      <c r="D3433" s="30" t="s">
        <v>8780</v>
      </c>
      <c r="E3433" s="30" t="s">
        <v>9540</v>
      </c>
      <c r="F3433" s="30">
        <f t="shared" si="65"/>
        <v>12</v>
      </c>
      <c r="G3433" s="30" t="str">
        <f t="shared" si="66"/>
        <v>03/15/202616:52:27</v>
      </c>
      <c r="H3433" s="30" t="s">
        <v>8780</v>
      </c>
      <c r="I3433" s="31">
        <v>46096</v>
      </c>
      <c r="J3433" s="31" t="str">
        <f t="shared" si="67"/>
        <v>WE</v>
      </c>
      <c r="K3433" s="30" t="s">
        <v>9541</v>
      </c>
      <c r="L3433" s="30">
        <f t="shared" si="68"/>
        <v>16</v>
      </c>
      <c r="M3433" s="30" t="s">
        <v>4444</v>
      </c>
      <c r="N3433" s="32">
        <f t="shared" si="69"/>
        <v>0.17531249999999998</v>
      </c>
      <c r="O3433" s="33">
        <v>73552</v>
      </c>
      <c r="P3433" s="34">
        <f>VLOOKUP(O3433,'CPT to wRVU'!$A$1:$C$9660,3,FALSE)</f>
        <v>0.18</v>
      </c>
      <c r="Q3433" s="28"/>
      <c r="R3433" s="28"/>
      <c r="S3433" s="28"/>
      <c r="T3433" s="28"/>
    </row>
    <row r="3434" spans="1:20" ht="27" customHeight="1" x14ac:dyDescent="0.2">
      <c r="A3434" s="35" t="s">
        <v>9542</v>
      </c>
      <c r="B3434" s="36" t="s">
        <v>40</v>
      </c>
      <c r="C3434" s="36" t="s">
        <v>3758</v>
      </c>
      <c r="D3434" s="36" t="s">
        <v>8780</v>
      </c>
      <c r="E3434" s="36" t="s">
        <v>9540</v>
      </c>
      <c r="F3434" s="36">
        <f t="shared" si="65"/>
        <v>12</v>
      </c>
      <c r="G3434" s="36" t="str">
        <f t="shared" si="66"/>
        <v>03/15/202616:52:27</v>
      </c>
      <c r="H3434" s="36" t="s">
        <v>8780</v>
      </c>
      <c r="I3434" s="37">
        <v>46096</v>
      </c>
      <c r="J3434" s="37" t="str">
        <f t="shared" si="67"/>
        <v>WE</v>
      </c>
      <c r="K3434" s="36" t="s">
        <v>9541</v>
      </c>
      <c r="L3434" s="36">
        <f t="shared" si="68"/>
        <v>16</v>
      </c>
      <c r="M3434" s="36" t="s">
        <v>4444</v>
      </c>
      <c r="N3434" s="38">
        <f t="shared" si="69"/>
        <v>0.17531249999999998</v>
      </c>
      <c r="O3434" s="39">
        <v>76000</v>
      </c>
      <c r="P3434" s="40">
        <f>VLOOKUP(O3434,'CPT to wRVU'!$A$1:$C$9660,3,FALSE)</f>
        <v>0.3</v>
      </c>
      <c r="Q3434" s="25"/>
      <c r="R3434" s="25"/>
      <c r="S3434" s="25"/>
      <c r="T3434" s="25"/>
    </row>
    <row r="3435" spans="1:20" ht="37.5" customHeight="1" x14ac:dyDescent="0.2">
      <c r="A3435" s="29" t="s">
        <v>9543</v>
      </c>
      <c r="B3435" s="30" t="s">
        <v>40</v>
      </c>
      <c r="C3435" s="30" t="s">
        <v>535</v>
      </c>
      <c r="D3435" s="30" t="s">
        <v>8780</v>
      </c>
      <c r="E3435" s="30" t="s">
        <v>9544</v>
      </c>
      <c r="F3435" s="30">
        <f t="shared" si="65"/>
        <v>16</v>
      </c>
      <c r="G3435" s="30" t="str">
        <f t="shared" si="66"/>
        <v>03/15/202616:53:04</v>
      </c>
      <c r="H3435" s="30" t="s">
        <v>8780</v>
      </c>
      <c r="I3435" s="31">
        <v>46096</v>
      </c>
      <c r="J3435" s="31" t="str">
        <f t="shared" si="67"/>
        <v>WE</v>
      </c>
      <c r="K3435" s="30" t="s">
        <v>9545</v>
      </c>
      <c r="L3435" s="30">
        <f t="shared" si="68"/>
        <v>16</v>
      </c>
      <c r="M3435" s="30" t="s">
        <v>4444</v>
      </c>
      <c r="N3435" s="32">
        <f t="shared" si="69"/>
        <v>3.3379629629629703E-2</v>
      </c>
      <c r="O3435" s="33">
        <v>73502</v>
      </c>
      <c r="P3435" s="34">
        <f>VLOOKUP(O3435,'CPT to wRVU'!$A$1:$C$9660,3,FALSE)</f>
        <v>0.22</v>
      </c>
      <c r="Q3435" s="28"/>
      <c r="R3435" s="28"/>
      <c r="S3435" s="28"/>
      <c r="T3435" s="28"/>
    </row>
    <row r="3436" spans="1:20" ht="27" customHeight="1" x14ac:dyDescent="0.2">
      <c r="A3436" s="35" t="s">
        <v>9546</v>
      </c>
      <c r="B3436" s="36" t="s">
        <v>40</v>
      </c>
      <c r="C3436" s="36" t="s">
        <v>3758</v>
      </c>
      <c r="D3436" s="36" t="s">
        <v>8780</v>
      </c>
      <c r="E3436" s="36" t="s">
        <v>9544</v>
      </c>
      <c r="F3436" s="36">
        <f t="shared" si="65"/>
        <v>16</v>
      </c>
      <c r="G3436" s="36" t="str">
        <f t="shared" si="66"/>
        <v>03/15/202616:53:04</v>
      </c>
      <c r="H3436" s="36" t="s">
        <v>8780</v>
      </c>
      <c r="I3436" s="37">
        <v>46096</v>
      </c>
      <c r="J3436" s="37" t="str">
        <f t="shared" si="67"/>
        <v>WE</v>
      </c>
      <c r="K3436" s="36" t="s">
        <v>9545</v>
      </c>
      <c r="L3436" s="36">
        <f t="shared" si="68"/>
        <v>16</v>
      </c>
      <c r="M3436" s="36" t="s">
        <v>4444</v>
      </c>
      <c r="N3436" s="38">
        <f t="shared" si="69"/>
        <v>3.3379629629629703E-2</v>
      </c>
      <c r="O3436" s="39">
        <v>76000</v>
      </c>
      <c r="P3436" s="40">
        <f>VLOOKUP(O3436,'CPT to wRVU'!$A$1:$C$9660,3,FALSE)</f>
        <v>0.3</v>
      </c>
      <c r="Q3436" s="25"/>
      <c r="R3436" s="25"/>
      <c r="S3436" s="25"/>
      <c r="T3436" s="25"/>
    </row>
    <row r="3437" spans="1:20" ht="27" customHeight="1" x14ac:dyDescent="0.2">
      <c r="A3437" s="29" t="s">
        <v>9547</v>
      </c>
      <c r="B3437" s="30" t="s">
        <v>40</v>
      </c>
      <c r="C3437" s="30" t="s">
        <v>110</v>
      </c>
      <c r="D3437" s="30" t="s">
        <v>8780</v>
      </c>
      <c r="E3437" s="30" t="s">
        <v>9548</v>
      </c>
      <c r="F3437" s="30">
        <f t="shared" si="65"/>
        <v>16</v>
      </c>
      <c r="G3437" s="30" t="str">
        <f t="shared" si="66"/>
        <v>03/15/202617:05:44</v>
      </c>
      <c r="H3437" s="30" t="s">
        <v>8780</v>
      </c>
      <c r="I3437" s="31">
        <v>46096</v>
      </c>
      <c r="J3437" s="31" t="str">
        <f t="shared" si="67"/>
        <v>WE</v>
      </c>
      <c r="K3437" s="30" t="s">
        <v>9549</v>
      </c>
      <c r="L3437" s="30">
        <f t="shared" si="68"/>
        <v>17</v>
      </c>
      <c r="M3437" s="30" t="s">
        <v>4444</v>
      </c>
      <c r="N3437" s="32">
        <f t="shared" si="69"/>
        <v>1.3125000000000053E-2</v>
      </c>
      <c r="O3437" s="33">
        <v>74018</v>
      </c>
      <c r="P3437" s="34">
        <f>VLOOKUP(O3437,'CPT to wRVU'!$A$1:$C$9660,3,FALSE)</f>
        <v>0.18</v>
      </c>
      <c r="Q3437" s="28"/>
      <c r="R3437" s="28">
        <f>SUM(P3437:P3449)</f>
        <v>7.7399999999999984</v>
      </c>
      <c r="S3437" s="28"/>
      <c r="T3437" s="28"/>
    </row>
    <row r="3438" spans="1:20" ht="16.5" customHeight="1" x14ac:dyDescent="0.2">
      <c r="A3438" s="35" t="s">
        <v>9550</v>
      </c>
      <c r="B3438" s="36" t="s">
        <v>40</v>
      </c>
      <c r="C3438" s="36" t="s">
        <v>7872</v>
      </c>
      <c r="D3438" s="36" t="s">
        <v>8780</v>
      </c>
      <c r="E3438" s="36" t="s">
        <v>9551</v>
      </c>
      <c r="F3438" s="36">
        <f t="shared" si="65"/>
        <v>17</v>
      </c>
      <c r="G3438" s="36" t="str">
        <f t="shared" si="66"/>
        <v>03/15/202617:19:24</v>
      </c>
      <c r="H3438" s="36" t="s">
        <v>8780</v>
      </c>
      <c r="I3438" s="37">
        <v>46096</v>
      </c>
      <c r="J3438" s="37" t="str">
        <f t="shared" si="67"/>
        <v>WE</v>
      </c>
      <c r="K3438" s="36" t="s">
        <v>9552</v>
      </c>
      <c r="L3438" s="36">
        <f t="shared" si="68"/>
        <v>17</v>
      </c>
      <c r="M3438" s="36" t="s">
        <v>4444</v>
      </c>
      <c r="N3438" s="38">
        <f t="shared" si="69"/>
        <v>4.7685185185185608E-3</v>
      </c>
      <c r="O3438" s="39">
        <v>74019</v>
      </c>
      <c r="P3438" s="40">
        <f>VLOOKUP(O3438,'CPT to wRVU'!$A$1:$C$9660,3,FALSE)</f>
        <v>0.23</v>
      </c>
      <c r="Q3438" s="25"/>
      <c r="R3438" s="25"/>
      <c r="S3438" s="25"/>
      <c r="T3438" s="25"/>
    </row>
    <row r="3439" spans="1:20" ht="27" customHeight="1" x14ac:dyDescent="0.2">
      <c r="A3439" s="29" t="s">
        <v>9553</v>
      </c>
      <c r="B3439" s="30" t="s">
        <v>21</v>
      </c>
      <c r="C3439" s="30" t="s">
        <v>80</v>
      </c>
      <c r="D3439" s="30" t="s">
        <v>8780</v>
      </c>
      <c r="E3439" s="30" t="s">
        <v>9554</v>
      </c>
      <c r="F3439" s="30">
        <f t="shared" si="65"/>
        <v>17</v>
      </c>
      <c r="G3439" s="30" t="str">
        <f t="shared" si="66"/>
        <v>03/15/202617:21:52</v>
      </c>
      <c r="H3439" s="30" t="s">
        <v>8780</v>
      </c>
      <c r="I3439" s="31">
        <v>46096</v>
      </c>
      <c r="J3439" s="31" t="str">
        <f t="shared" si="67"/>
        <v>WE</v>
      </c>
      <c r="K3439" s="30" t="s">
        <v>9555</v>
      </c>
      <c r="L3439" s="30">
        <f t="shared" si="68"/>
        <v>17</v>
      </c>
      <c r="M3439" s="30" t="s">
        <v>4444</v>
      </c>
      <c r="N3439" s="32">
        <f t="shared" si="69"/>
        <v>4.0046296296296635E-3</v>
      </c>
      <c r="O3439" s="33">
        <v>71275</v>
      </c>
      <c r="P3439" s="34">
        <f>VLOOKUP(O3439,'CPT to wRVU'!$A$1:$C$9660,3,FALSE)</f>
        <v>1.82</v>
      </c>
      <c r="Q3439" s="28"/>
      <c r="R3439" s="28"/>
      <c r="S3439" s="28"/>
      <c r="T3439" s="28"/>
    </row>
    <row r="3440" spans="1:20" ht="27" customHeight="1" x14ac:dyDescent="0.2">
      <c r="A3440" s="35" t="s">
        <v>9556</v>
      </c>
      <c r="B3440" s="36" t="s">
        <v>40</v>
      </c>
      <c r="C3440" s="36" t="s">
        <v>41</v>
      </c>
      <c r="D3440" s="36" t="s">
        <v>8780</v>
      </c>
      <c r="E3440" s="36" t="s">
        <v>9557</v>
      </c>
      <c r="F3440" s="36">
        <f t="shared" si="65"/>
        <v>17</v>
      </c>
      <c r="G3440" s="36" t="str">
        <f t="shared" si="66"/>
        <v>03/15/202617:23:32</v>
      </c>
      <c r="H3440" s="36" t="s">
        <v>8780</v>
      </c>
      <c r="I3440" s="37">
        <v>46096</v>
      </c>
      <c r="J3440" s="37" t="str">
        <f t="shared" si="67"/>
        <v>WE</v>
      </c>
      <c r="K3440" s="36" t="s">
        <v>9558</v>
      </c>
      <c r="L3440" s="36">
        <f t="shared" si="68"/>
        <v>17</v>
      </c>
      <c r="M3440" s="36" t="s">
        <v>4444</v>
      </c>
      <c r="N3440" s="38">
        <f t="shared" si="69"/>
        <v>8.0324074074074048E-3</v>
      </c>
      <c r="O3440" s="39">
        <v>71046</v>
      </c>
      <c r="P3440" s="40">
        <f>VLOOKUP(O3440,'CPT to wRVU'!$A$1:$C$9660,3,FALSE)</f>
        <v>0.22</v>
      </c>
      <c r="Q3440" s="25"/>
      <c r="R3440" s="25"/>
      <c r="S3440" s="25"/>
      <c r="T3440" s="25"/>
    </row>
    <row r="3441" spans="1:20" ht="27" customHeight="1" x14ac:dyDescent="0.2">
      <c r="A3441" s="29" t="s">
        <v>9559</v>
      </c>
      <c r="B3441" s="30" t="s">
        <v>40</v>
      </c>
      <c r="C3441" s="30" t="s">
        <v>41</v>
      </c>
      <c r="D3441" s="30" t="s">
        <v>8780</v>
      </c>
      <c r="E3441" s="30" t="s">
        <v>9560</v>
      </c>
      <c r="F3441" s="30">
        <f t="shared" si="65"/>
        <v>17</v>
      </c>
      <c r="G3441" s="30" t="str">
        <f t="shared" si="66"/>
        <v>03/15/202617:26:57</v>
      </c>
      <c r="H3441" s="30" t="s">
        <v>8780</v>
      </c>
      <c r="I3441" s="31">
        <v>46096</v>
      </c>
      <c r="J3441" s="31" t="str">
        <f t="shared" si="67"/>
        <v>WE</v>
      </c>
      <c r="K3441" s="30" t="s">
        <v>9561</v>
      </c>
      <c r="L3441" s="30">
        <f t="shared" si="68"/>
        <v>17</v>
      </c>
      <c r="M3441" s="30" t="s">
        <v>4444</v>
      </c>
      <c r="N3441" s="32">
        <f t="shared" si="69"/>
        <v>4.1435185185184631E-3</v>
      </c>
      <c r="O3441" s="33">
        <v>71046</v>
      </c>
      <c r="P3441" s="34">
        <f>VLOOKUP(O3441,'CPT to wRVU'!$A$1:$C$9660,3,FALSE)</f>
        <v>0.22</v>
      </c>
      <c r="Q3441" s="28"/>
      <c r="R3441" s="28"/>
      <c r="S3441" s="28"/>
      <c r="T3441" s="28"/>
    </row>
    <row r="3442" spans="1:20" ht="27" customHeight="1" x14ac:dyDescent="0.2">
      <c r="A3442" s="35" t="s">
        <v>9562</v>
      </c>
      <c r="B3442" s="36" t="s">
        <v>21</v>
      </c>
      <c r="C3442" s="36" t="s">
        <v>84</v>
      </c>
      <c r="D3442" s="36" t="s">
        <v>8780</v>
      </c>
      <c r="E3442" s="36" t="s">
        <v>9563</v>
      </c>
      <c r="F3442" s="36">
        <f t="shared" si="65"/>
        <v>17</v>
      </c>
      <c r="G3442" s="36" t="str">
        <f t="shared" si="66"/>
        <v>03/15/202617:36:27</v>
      </c>
      <c r="H3442" s="36" t="s">
        <v>8780</v>
      </c>
      <c r="I3442" s="37">
        <v>46096</v>
      </c>
      <c r="J3442" s="37" t="str">
        <f t="shared" si="67"/>
        <v>WE</v>
      </c>
      <c r="K3442" s="36" t="s">
        <v>9564</v>
      </c>
      <c r="L3442" s="36">
        <f t="shared" si="68"/>
        <v>17</v>
      </c>
      <c r="M3442" s="36" t="s">
        <v>4444</v>
      </c>
      <c r="N3442" s="38">
        <f t="shared" si="69"/>
        <v>5.7060185185184853E-3</v>
      </c>
      <c r="O3442" s="39">
        <v>74177</v>
      </c>
      <c r="P3442" s="40">
        <f>VLOOKUP(O3442,'CPT to wRVU'!$A$1:$C$9660,3,FALSE)</f>
        <v>1.82</v>
      </c>
      <c r="Q3442" s="25"/>
      <c r="R3442" s="25"/>
      <c r="S3442" s="25"/>
      <c r="T3442" s="25"/>
    </row>
    <row r="3443" spans="1:20" ht="27" customHeight="1" x14ac:dyDescent="0.2">
      <c r="A3443" s="29" t="s">
        <v>9565</v>
      </c>
      <c r="B3443" s="30" t="s">
        <v>40</v>
      </c>
      <c r="C3443" s="30" t="s">
        <v>61</v>
      </c>
      <c r="D3443" s="30" t="s">
        <v>8780</v>
      </c>
      <c r="E3443" s="30" t="s">
        <v>9566</v>
      </c>
      <c r="F3443" s="30">
        <f t="shared" si="65"/>
        <v>17</v>
      </c>
      <c r="G3443" s="30" t="str">
        <f t="shared" si="66"/>
        <v>03/15/202617:38:54</v>
      </c>
      <c r="H3443" s="30" t="s">
        <v>8780</v>
      </c>
      <c r="I3443" s="31">
        <v>46096</v>
      </c>
      <c r="J3443" s="31" t="str">
        <f t="shared" si="67"/>
        <v>WE</v>
      </c>
      <c r="K3443" s="30" t="s">
        <v>9567</v>
      </c>
      <c r="L3443" s="30">
        <f t="shared" si="68"/>
        <v>17</v>
      </c>
      <c r="M3443" s="30" t="s">
        <v>4444</v>
      </c>
      <c r="N3443" s="32">
        <f t="shared" si="69"/>
        <v>1.7476851851851993E-3</v>
      </c>
      <c r="O3443" s="33">
        <v>71045</v>
      </c>
      <c r="P3443" s="34">
        <f>VLOOKUP(O3443,'CPT to wRVU'!$A$1:$C$9660,3,FALSE)</f>
        <v>0.18</v>
      </c>
      <c r="Q3443" s="28"/>
      <c r="R3443" s="28"/>
      <c r="S3443" s="28"/>
      <c r="T3443" s="28"/>
    </row>
    <row r="3444" spans="1:20" ht="27" customHeight="1" x14ac:dyDescent="0.2">
      <c r="A3444" s="35" t="s">
        <v>9568</v>
      </c>
      <c r="B3444" s="36" t="s">
        <v>40</v>
      </c>
      <c r="C3444" s="36" t="s">
        <v>110</v>
      </c>
      <c r="D3444" s="36" t="s">
        <v>8780</v>
      </c>
      <c r="E3444" s="36" t="s">
        <v>9566</v>
      </c>
      <c r="F3444" s="36">
        <f t="shared" si="65"/>
        <v>17</v>
      </c>
      <c r="G3444" s="36" t="str">
        <f t="shared" si="66"/>
        <v>03/15/202617:38:54</v>
      </c>
      <c r="H3444" s="36" t="s">
        <v>8780</v>
      </c>
      <c r="I3444" s="37">
        <v>46096</v>
      </c>
      <c r="J3444" s="37" t="str">
        <f t="shared" si="67"/>
        <v>WE</v>
      </c>
      <c r="K3444" s="36" t="s">
        <v>9567</v>
      </c>
      <c r="L3444" s="36">
        <f t="shared" si="68"/>
        <v>17</v>
      </c>
      <c r="M3444" s="36" t="s">
        <v>4444</v>
      </c>
      <c r="N3444" s="38">
        <f t="shared" si="69"/>
        <v>1.7476851851851993E-3</v>
      </c>
      <c r="O3444" s="39">
        <v>74018</v>
      </c>
      <c r="P3444" s="40">
        <f>VLOOKUP(O3444,'CPT to wRVU'!$A$1:$C$9660,3,FALSE)</f>
        <v>0.18</v>
      </c>
      <c r="Q3444" s="25"/>
      <c r="R3444" s="25"/>
      <c r="S3444" s="25"/>
      <c r="T3444" s="25"/>
    </row>
    <row r="3445" spans="1:20" ht="27" customHeight="1" x14ac:dyDescent="0.2">
      <c r="A3445" s="29" t="s">
        <v>9569</v>
      </c>
      <c r="B3445" s="30" t="s">
        <v>40</v>
      </c>
      <c r="C3445" s="30" t="s">
        <v>1484</v>
      </c>
      <c r="D3445" s="30" t="s">
        <v>8780</v>
      </c>
      <c r="E3445" s="30" t="s">
        <v>9570</v>
      </c>
      <c r="F3445" s="30">
        <f t="shared" si="65"/>
        <v>17</v>
      </c>
      <c r="G3445" s="30" t="str">
        <f t="shared" si="66"/>
        <v>03/15/202617:45:43</v>
      </c>
      <c r="H3445" s="30" t="s">
        <v>8780</v>
      </c>
      <c r="I3445" s="31">
        <v>46096</v>
      </c>
      <c r="J3445" s="31" t="str">
        <f t="shared" si="67"/>
        <v>WE</v>
      </c>
      <c r="K3445" s="30" t="s">
        <v>9571</v>
      </c>
      <c r="L3445" s="30">
        <f t="shared" si="68"/>
        <v>17</v>
      </c>
      <c r="M3445" s="30" t="s">
        <v>4444</v>
      </c>
      <c r="N3445" s="32">
        <f t="shared" si="69"/>
        <v>4.5949074074074225E-3</v>
      </c>
      <c r="O3445" s="33">
        <v>73090</v>
      </c>
      <c r="P3445" s="34">
        <f>VLOOKUP(O3445,'CPT to wRVU'!$A$1:$C$9660,3,FALSE)</f>
        <v>0.16</v>
      </c>
      <c r="Q3445" s="28"/>
      <c r="R3445" s="28"/>
      <c r="S3445" s="28"/>
      <c r="T3445" s="28"/>
    </row>
    <row r="3446" spans="1:20" ht="27" customHeight="1" x14ac:dyDescent="0.2">
      <c r="A3446" s="35" t="s">
        <v>9572</v>
      </c>
      <c r="B3446" s="36" t="s">
        <v>40</v>
      </c>
      <c r="C3446" s="36" t="s">
        <v>41</v>
      </c>
      <c r="D3446" s="36" t="s">
        <v>8780</v>
      </c>
      <c r="E3446" s="36" t="s">
        <v>9573</v>
      </c>
      <c r="F3446" s="36">
        <f t="shared" si="65"/>
        <v>17</v>
      </c>
      <c r="G3446" s="36" t="str">
        <f t="shared" si="66"/>
        <v>03/15/202617:52:12</v>
      </c>
      <c r="H3446" s="36" t="s">
        <v>8780</v>
      </c>
      <c r="I3446" s="37">
        <v>46096</v>
      </c>
      <c r="J3446" s="37" t="str">
        <f t="shared" si="67"/>
        <v>WE</v>
      </c>
      <c r="K3446" s="36" t="s">
        <v>9574</v>
      </c>
      <c r="L3446" s="36">
        <f t="shared" si="68"/>
        <v>17</v>
      </c>
      <c r="M3446" s="36" t="s">
        <v>4444</v>
      </c>
      <c r="N3446" s="38">
        <f t="shared" si="69"/>
        <v>3.9351851851852082E-3</v>
      </c>
      <c r="O3446" s="39">
        <v>71046</v>
      </c>
      <c r="P3446" s="40">
        <f>VLOOKUP(O3446,'CPT to wRVU'!$A$1:$C$9660,3,FALSE)</f>
        <v>0.22</v>
      </c>
      <c r="Q3446" s="25"/>
      <c r="R3446" s="25"/>
      <c r="S3446" s="25"/>
      <c r="T3446" s="25"/>
    </row>
    <row r="3447" spans="1:20" ht="27" customHeight="1" x14ac:dyDescent="0.2">
      <c r="A3447" s="29" t="s">
        <v>9575</v>
      </c>
      <c r="B3447" s="30" t="s">
        <v>21</v>
      </c>
      <c r="C3447" s="30" t="s">
        <v>28</v>
      </c>
      <c r="D3447" s="30" t="s">
        <v>8780</v>
      </c>
      <c r="E3447" s="30" t="s">
        <v>9576</v>
      </c>
      <c r="F3447" s="30">
        <f t="shared" si="65"/>
        <v>17</v>
      </c>
      <c r="G3447" s="30" t="str">
        <f t="shared" si="66"/>
        <v>03/15/202617:56:13</v>
      </c>
      <c r="H3447" s="30" t="s">
        <v>8780</v>
      </c>
      <c r="I3447" s="31">
        <v>46096</v>
      </c>
      <c r="J3447" s="31" t="str">
        <f t="shared" si="67"/>
        <v>WE</v>
      </c>
      <c r="K3447" s="30" t="s">
        <v>9577</v>
      </c>
      <c r="L3447" s="30">
        <f t="shared" si="68"/>
        <v>17</v>
      </c>
      <c r="M3447" s="30" t="s">
        <v>4444</v>
      </c>
      <c r="N3447" s="32">
        <f t="shared" si="69"/>
        <v>4.2939814814815236E-3</v>
      </c>
      <c r="O3447" s="33">
        <v>70450</v>
      </c>
      <c r="P3447" s="34">
        <f>VLOOKUP(O3447,'CPT to wRVU'!$A$1:$C$9660,3,FALSE)</f>
        <v>0.85</v>
      </c>
      <c r="Q3447" s="28"/>
      <c r="R3447" s="28"/>
      <c r="S3447" s="28"/>
      <c r="T3447" s="28"/>
    </row>
    <row r="3448" spans="1:20" ht="27" customHeight="1" x14ac:dyDescent="0.2">
      <c r="A3448" s="35" t="s">
        <v>9578</v>
      </c>
      <c r="B3448" s="36" t="s">
        <v>21</v>
      </c>
      <c r="C3448" s="36" t="s">
        <v>889</v>
      </c>
      <c r="D3448" s="36" t="s">
        <v>8780</v>
      </c>
      <c r="E3448" s="36" t="s">
        <v>9576</v>
      </c>
      <c r="F3448" s="36">
        <f t="shared" si="65"/>
        <v>17</v>
      </c>
      <c r="G3448" s="36" t="str">
        <f t="shared" si="66"/>
        <v>03/15/202617:56:13</v>
      </c>
      <c r="H3448" s="36" t="s">
        <v>8780</v>
      </c>
      <c r="I3448" s="37">
        <v>46096</v>
      </c>
      <c r="J3448" s="37" t="str">
        <f t="shared" si="67"/>
        <v>WE</v>
      </c>
      <c r="K3448" s="36" t="s">
        <v>9577</v>
      </c>
      <c r="L3448" s="36">
        <f t="shared" si="68"/>
        <v>17</v>
      </c>
      <c r="M3448" s="36" t="s">
        <v>4444</v>
      </c>
      <c r="N3448" s="38">
        <f t="shared" si="69"/>
        <v>4.2939814814815236E-3</v>
      </c>
      <c r="O3448" s="39">
        <v>70486</v>
      </c>
      <c r="P3448" s="40">
        <f>VLOOKUP(O3448,'CPT to wRVU'!$A$1:$C$9660,3,FALSE)</f>
        <v>0.85</v>
      </c>
      <c r="Q3448" s="25"/>
      <c r="R3448" s="25"/>
      <c r="S3448" s="25"/>
      <c r="T3448" s="25"/>
    </row>
    <row r="3449" spans="1:20" ht="27" customHeight="1" x14ac:dyDescent="0.2">
      <c r="A3449" s="29" t="s">
        <v>9579</v>
      </c>
      <c r="B3449" s="30" t="s">
        <v>171</v>
      </c>
      <c r="C3449" s="30" t="s">
        <v>393</v>
      </c>
      <c r="D3449" s="30" t="s">
        <v>8780</v>
      </c>
      <c r="E3449" s="30" t="s">
        <v>9580</v>
      </c>
      <c r="F3449" s="30">
        <f t="shared" si="65"/>
        <v>17</v>
      </c>
      <c r="G3449" s="30" t="str">
        <f t="shared" si="66"/>
        <v>03/15/202617:58:10</v>
      </c>
      <c r="H3449" s="30" t="s">
        <v>8780</v>
      </c>
      <c r="I3449" s="31">
        <v>46096</v>
      </c>
      <c r="J3449" s="31" t="str">
        <f t="shared" si="67"/>
        <v>WE</v>
      </c>
      <c r="K3449" s="30" t="s">
        <v>9581</v>
      </c>
      <c r="L3449" s="30">
        <f t="shared" si="68"/>
        <v>17</v>
      </c>
      <c r="M3449" s="30" t="s">
        <v>4444</v>
      </c>
      <c r="N3449" s="32">
        <f t="shared" si="69"/>
        <v>4.4907407407407396E-3</v>
      </c>
      <c r="O3449" s="33">
        <v>76700</v>
      </c>
      <c r="P3449" s="34">
        <f>VLOOKUP(O3449,'CPT to wRVU'!$A$1:$C$9660,3,FALSE)</f>
        <v>0.81</v>
      </c>
      <c r="Q3449" s="28"/>
      <c r="R3449" s="28"/>
      <c r="S3449" s="28"/>
      <c r="T3449" s="28"/>
    </row>
    <row r="3450" spans="1:20" ht="37.5" customHeight="1" x14ac:dyDescent="0.2">
      <c r="A3450" s="19" t="s">
        <v>9582</v>
      </c>
      <c r="B3450" s="20" t="s">
        <v>40</v>
      </c>
      <c r="C3450" s="20" t="s">
        <v>41</v>
      </c>
      <c r="D3450" s="20" t="s">
        <v>8780</v>
      </c>
      <c r="E3450" s="20" t="s">
        <v>9583</v>
      </c>
      <c r="F3450" s="20">
        <f t="shared" si="65"/>
        <v>21</v>
      </c>
      <c r="G3450" s="20" t="str">
        <f t="shared" si="66"/>
        <v>03/15/202623:00:36</v>
      </c>
      <c r="H3450" s="20" t="s">
        <v>8780</v>
      </c>
      <c r="I3450" s="21">
        <v>46096</v>
      </c>
      <c r="J3450" s="21" t="str">
        <f t="shared" si="67"/>
        <v>WE</v>
      </c>
      <c r="K3450" s="20" t="s">
        <v>6112</v>
      </c>
      <c r="L3450" s="20">
        <f t="shared" si="68"/>
        <v>23</v>
      </c>
      <c r="M3450" s="20" t="s">
        <v>26</v>
      </c>
      <c r="N3450" s="22">
        <f t="shared" si="69"/>
        <v>5.7662037037036984E-2</v>
      </c>
      <c r="O3450" s="23">
        <v>71046</v>
      </c>
      <c r="P3450" s="24">
        <f>VLOOKUP(O3450,'CPT to wRVU'!$A$1:$C$9660,3,FALSE)</f>
        <v>0.22</v>
      </c>
      <c r="Q3450" s="25"/>
      <c r="R3450" s="25">
        <f>SUM(P3450:P3474)</f>
        <v>4.6400000000000006</v>
      </c>
      <c r="S3450" s="25"/>
      <c r="T3450" s="25"/>
    </row>
    <row r="3451" spans="1:20" ht="27" customHeight="1" x14ac:dyDescent="0.2">
      <c r="A3451" s="19" t="s">
        <v>9584</v>
      </c>
      <c r="B3451" s="20" t="s">
        <v>40</v>
      </c>
      <c r="C3451" s="20" t="s">
        <v>470</v>
      </c>
      <c r="D3451" s="20" t="s">
        <v>8780</v>
      </c>
      <c r="E3451" s="20" t="s">
        <v>9585</v>
      </c>
      <c r="F3451" s="20">
        <f t="shared" si="65"/>
        <v>21</v>
      </c>
      <c r="G3451" s="20" t="str">
        <f t="shared" si="66"/>
        <v>03/15/202623:05:28</v>
      </c>
      <c r="H3451" s="20" t="s">
        <v>8780</v>
      </c>
      <c r="I3451" s="21">
        <v>46096</v>
      </c>
      <c r="J3451" s="21" t="str">
        <f t="shared" si="67"/>
        <v>WE</v>
      </c>
      <c r="K3451" s="20" t="s">
        <v>9586</v>
      </c>
      <c r="L3451" s="20">
        <f t="shared" si="68"/>
        <v>23</v>
      </c>
      <c r="M3451" s="20" t="s">
        <v>26</v>
      </c>
      <c r="N3451" s="22">
        <f t="shared" si="69"/>
        <v>5.1018518518518574E-2</v>
      </c>
      <c r="O3451" s="23">
        <v>71045</v>
      </c>
      <c r="P3451" s="24">
        <f>VLOOKUP(O3451,'CPT to wRVU'!$A$1:$C$9660,3,FALSE)</f>
        <v>0.18</v>
      </c>
      <c r="Q3451" s="28"/>
      <c r="R3451" s="28"/>
      <c r="S3451" s="28"/>
      <c r="T3451" s="28"/>
    </row>
    <row r="3452" spans="1:20" ht="16.5" customHeight="1" x14ac:dyDescent="0.2">
      <c r="A3452" s="19" t="s">
        <v>9587</v>
      </c>
      <c r="B3452" s="20" t="s">
        <v>40</v>
      </c>
      <c r="C3452" s="20" t="s">
        <v>61</v>
      </c>
      <c r="D3452" s="20" t="s">
        <v>8780</v>
      </c>
      <c r="E3452" s="20" t="s">
        <v>9588</v>
      </c>
      <c r="F3452" s="20">
        <f t="shared" si="65"/>
        <v>21</v>
      </c>
      <c r="G3452" s="20" t="str">
        <f t="shared" si="66"/>
        <v>03/15/202623:11:11</v>
      </c>
      <c r="H3452" s="20" t="s">
        <v>8780</v>
      </c>
      <c r="I3452" s="21">
        <v>46096</v>
      </c>
      <c r="J3452" s="21" t="str">
        <f t="shared" si="67"/>
        <v>WE</v>
      </c>
      <c r="K3452" s="20" t="s">
        <v>9589</v>
      </c>
      <c r="L3452" s="20">
        <f t="shared" si="68"/>
        <v>23</v>
      </c>
      <c r="M3452" s="20" t="s">
        <v>26</v>
      </c>
      <c r="N3452" s="22">
        <f t="shared" si="69"/>
        <v>5.5497685185185164E-2</v>
      </c>
      <c r="O3452" s="23">
        <v>71045</v>
      </c>
      <c r="P3452" s="24">
        <f>VLOOKUP(O3452,'CPT to wRVU'!$A$1:$C$9660,3,FALSE)</f>
        <v>0.18</v>
      </c>
      <c r="Q3452" s="25"/>
      <c r="R3452" s="25"/>
      <c r="S3452" s="25"/>
      <c r="T3452" s="25"/>
    </row>
    <row r="3453" spans="1:20" ht="27" customHeight="1" x14ac:dyDescent="0.2">
      <c r="A3453" s="19" t="s">
        <v>9590</v>
      </c>
      <c r="B3453" s="20" t="s">
        <v>40</v>
      </c>
      <c r="C3453" s="20" t="s">
        <v>61</v>
      </c>
      <c r="D3453" s="20" t="s">
        <v>8780</v>
      </c>
      <c r="E3453" s="20" t="s">
        <v>9591</v>
      </c>
      <c r="F3453" s="20">
        <f t="shared" si="65"/>
        <v>21</v>
      </c>
      <c r="G3453" s="20" t="str">
        <f t="shared" si="66"/>
        <v>03/15/202623:14:02</v>
      </c>
      <c r="H3453" s="20" t="s">
        <v>8780</v>
      </c>
      <c r="I3453" s="21">
        <v>46096</v>
      </c>
      <c r="J3453" s="21" t="str">
        <f t="shared" si="67"/>
        <v>WE</v>
      </c>
      <c r="K3453" s="20" t="s">
        <v>9592</v>
      </c>
      <c r="L3453" s="20">
        <f t="shared" si="68"/>
        <v>23</v>
      </c>
      <c r="M3453" s="20" t="s">
        <v>26</v>
      </c>
      <c r="N3453" s="22">
        <f t="shared" si="69"/>
        <v>5.1932870370370421E-2</v>
      </c>
      <c r="O3453" s="23">
        <v>71045</v>
      </c>
      <c r="P3453" s="24">
        <f>VLOOKUP(O3453,'CPT to wRVU'!$A$1:$C$9660,3,FALSE)</f>
        <v>0.18</v>
      </c>
      <c r="Q3453" s="28"/>
      <c r="R3453" s="28"/>
      <c r="S3453" s="28"/>
      <c r="T3453" s="28"/>
    </row>
    <row r="3454" spans="1:20" ht="27" customHeight="1" x14ac:dyDescent="0.2">
      <c r="A3454" s="19" t="s">
        <v>9593</v>
      </c>
      <c r="B3454" s="20" t="s">
        <v>40</v>
      </c>
      <c r="C3454" s="20" t="s">
        <v>41</v>
      </c>
      <c r="D3454" s="20" t="s">
        <v>8780</v>
      </c>
      <c r="E3454" s="20" t="s">
        <v>9594</v>
      </c>
      <c r="F3454" s="20">
        <f t="shared" si="65"/>
        <v>22</v>
      </c>
      <c r="G3454" s="20" t="str">
        <f t="shared" si="66"/>
        <v>03/15/202623:14:15</v>
      </c>
      <c r="H3454" s="20" t="s">
        <v>8780</v>
      </c>
      <c r="I3454" s="21">
        <v>46096</v>
      </c>
      <c r="J3454" s="21" t="str">
        <f t="shared" si="67"/>
        <v>WE</v>
      </c>
      <c r="K3454" s="20" t="s">
        <v>9595</v>
      </c>
      <c r="L3454" s="20">
        <f t="shared" si="68"/>
        <v>23</v>
      </c>
      <c r="M3454" s="20" t="s">
        <v>26</v>
      </c>
      <c r="N3454" s="22">
        <f t="shared" si="69"/>
        <v>4.9826388888888906E-2</v>
      </c>
      <c r="O3454" s="23">
        <v>71046</v>
      </c>
      <c r="P3454" s="24">
        <f>VLOOKUP(O3454,'CPT to wRVU'!$A$1:$C$9660,3,FALSE)</f>
        <v>0.22</v>
      </c>
      <c r="Q3454" s="25"/>
      <c r="R3454" s="25"/>
      <c r="S3454" s="25"/>
      <c r="T3454" s="25"/>
    </row>
    <row r="3455" spans="1:20" ht="27" customHeight="1" x14ac:dyDescent="0.2">
      <c r="A3455" s="19" t="s">
        <v>9596</v>
      </c>
      <c r="B3455" s="20" t="s">
        <v>40</v>
      </c>
      <c r="C3455" s="20" t="s">
        <v>156</v>
      </c>
      <c r="D3455" s="20" t="s">
        <v>8780</v>
      </c>
      <c r="E3455" s="20" t="s">
        <v>9597</v>
      </c>
      <c r="F3455" s="20">
        <f t="shared" si="65"/>
        <v>22</v>
      </c>
      <c r="G3455" s="20" t="str">
        <f t="shared" si="66"/>
        <v>03/15/202623:18:04</v>
      </c>
      <c r="H3455" s="20" t="s">
        <v>8780</v>
      </c>
      <c r="I3455" s="21">
        <v>46096</v>
      </c>
      <c r="J3455" s="21" t="str">
        <f t="shared" si="67"/>
        <v>WE</v>
      </c>
      <c r="K3455" s="20" t="s">
        <v>9598</v>
      </c>
      <c r="L3455" s="20">
        <f t="shared" si="68"/>
        <v>23</v>
      </c>
      <c r="M3455" s="20" t="s">
        <v>26</v>
      </c>
      <c r="N3455" s="22">
        <f t="shared" si="69"/>
        <v>4.2546296296296249E-2</v>
      </c>
      <c r="O3455" s="23">
        <v>73630</v>
      </c>
      <c r="P3455" s="24">
        <f>VLOOKUP(O3455,'CPT to wRVU'!$A$1:$C$9660,3,FALSE)</f>
        <v>0.17</v>
      </c>
      <c r="Q3455" s="28"/>
      <c r="R3455" s="28"/>
      <c r="S3455" s="28"/>
      <c r="T3455" s="28"/>
    </row>
    <row r="3456" spans="1:20" ht="16.5" customHeight="1" x14ac:dyDescent="0.2">
      <c r="A3456" s="19" t="s">
        <v>9599</v>
      </c>
      <c r="B3456" s="20" t="s">
        <v>40</v>
      </c>
      <c r="C3456" s="20" t="s">
        <v>2917</v>
      </c>
      <c r="D3456" s="20" t="s">
        <v>8780</v>
      </c>
      <c r="E3456" s="20" t="s">
        <v>9597</v>
      </c>
      <c r="F3456" s="20">
        <f t="shared" si="65"/>
        <v>22</v>
      </c>
      <c r="G3456" s="20" t="str">
        <f t="shared" si="66"/>
        <v>03/15/202623:18:14</v>
      </c>
      <c r="H3456" s="20" t="s">
        <v>8780</v>
      </c>
      <c r="I3456" s="21">
        <v>46096</v>
      </c>
      <c r="J3456" s="21" t="str">
        <f t="shared" si="67"/>
        <v>WE</v>
      </c>
      <c r="K3456" s="20" t="s">
        <v>9600</v>
      </c>
      <c r="L3456" s="20">
        <f t="shared" si="68"/>
        <v>23</v>
      </c>
      <c r="M3456" s="20" t="s">
        <v>26</v>
      </c>
      <c r="N3456" s="22">
        <f t="shared" si="69"/>
        <v>4.2662037037037082E-2</v>
      </c>
      <c r="O3456" s="23">
        <v>73650</v>
      </c>
      <c r="P3456" s="24">
        <f>VLOOKUP(O3456,'CPT to wRVU'!$A$1:$C$9660,3,FALSE)</f>
        <v>0.16</v>
      </c>
      <c r="Q3456" s="25"/>
      <c r="R3456" s="25"/>
      <c r="S3456" s="25"/>
      <c r="T3456" s="25"/>
    </row>
    <row r="3457" spans="1:20" ht="27" customHeight="1" x14ac:dyDescent="0.2">
      <c r="A3457" s="19" t="s">
        <v>9601</v>
      </c>
      <c r="B3457" s="20" t="s">
        <v>40</v>
      </c>
      <c r="C3457" s="20" t="s">
        <v>160</v>
      </c>
      <c r="D3457" s="20" t="s">
        <v>8780</v>
      </c>
      <c r="E3457" s="20" t="s">
        <v>9597</v>
      </c>
      <c r="F3457" s="20">
        <f t="shared" si="65"/>
        <v>22</v>
      </c>
      <c r="G3457" s="20" t="str">
        <f t="shared" si="66"/>
        <v>03/15/202623:18:23</v>
      </c>
      <c r="H3457" s="20" t="s">
        <v>8780</v>
      </c>
      <c r="I3457" s="21">
        <v>46096</v>
      </c>
      <c r="J3457" s="21" t="str">
        <f t="shared" si="67"/>
        <v>WE</v>
      </c>
      <c r="K3457" s="20" t="s">
        <v>8765</v>
      </c>
      <c r="L3457" s="20">
        <f t="shared" si="68"/>
        <v>23</v>
      </c>
      <c r="M3457" s="20" t="s">
        <v>26</v>
      </c>
      <c r="N3457" s="22">
        <f t="shared" si="69"/>
        <v>4.2766203703703654E-2</v>
      </c>
      <c r="O3457" s="23">
        <v>73610</v>
      </c>
      <c r="P3457" s="24">
        <f>VLOOKUP(O3457,'CPT to wRVU'!$A$1:$C$9660,3,FALSE)</f>
        <v>0.17</v>
      </c>
      <c r="Q3457" s="28"/>
      <c r="R3457" s="28"/>
      <c r="S3457" s="28"/>
      <c r="T3457" s="28"/>
    </row>
    <row r="3458" spans="1:20" ht="27" customHeight="1" x14ac:dyDescent="0.2">
      <c r="A3458" s="19" t="s">
        <v>9602</v>
      </c>
      <c r="B3458" s="20" t="s">
        <v>40</v>
      </c>
      <c r="C3458" s="20" t="s">
        <v>61</v>
      </c>
      <c r="D3458" s="20" t="s">
        <v>8780</v>
      </c>
      <c r="E3458" s="20" t="s">
        <v>9603</v>
      </c>
      <c r="F3458" s="20">
        <f t="shared" si="65"/>
        <v>22</v>
      </c>
      <c r="G3458" s="20" t="str">
        <f t="shared" si="66"/>
        <v>03/15/202623:18:43</v>
      </c>
      <c r="H3458" s="20" t="s">
        <v>8780</v>
      </c>
      <c r="I3458" s="21">
        <v>46096</v>
      </c>
      <c r="J3458" s="21" t="str">
        <f t="shared" si="67"/>
        <v>WE</v>
      </c>
      <c r="K3458" s="20" t="s">
        <v>9604</v>
      </c>
      <c r="L3458" s="20">
        <f t="shared" si="68"/>
        <v>23</v>
      </c>
      <c r="M3458" s="20" t="s">
        <v>26</v>
      </c>
      <c r="N3458" s="22">
        <f t="shared" si="69"/>
        <v>4.2164351851851856E-2</v>
      </c>
      <c r="O3458" s="23">
        <v>71045</v>
      </c>
      <c r="P3458" s="24">
        <f>VLOOKUP(O3458,'CPT to wRVU'!$A$1:$C$9660,3,FALSE)</f>
        <v>0.18</v>
      </c>
      <c r="Q3458" s="25"/>
      <c r="R3458" s="25"/>
      <c r="S3458" s="25"/>
      <c r="T3458" s="25"/>
    </row>
    <row r="3459" spans="1:20" ht="27" customHeight="1" x14ac:dyDescent="0.2">
      <c r="A3459" s="19" t="s">
        <v>9605</v>
      </c>
      <c r="B3459" s="20" t="s">
        <v>40</v>
      </c>
      <c r="C3459" s="20" t="s">
        <v>840</v>
      </c>
      <c r="D3459" s="20" t="s">
        <v>8780</v>
      </c>
      <c r="E3459" s="20" t="s">
        <v>9606</v>
      </c>
      <c r="F3459" s="20">
        <f t="shared" si="65"/>
        <v>22</v>
      </c>
      <c r="G3459" s="20" t="str">
        <f t="shared" si="66"/>
        <v>03/15/202623:18:51</v>
      </c>
      <c r="H3459" s="20" t="s">
        <v>8780</v>
      </c>
      <c r="I3459" s="21">
        <v>46096</v>
      </c>
      <c r="J3459" s="21" t="str">
        <f t="shared" si="67"/>
        <v>WE</v>
      </c>
      <c r="K3459" s="20" t="s">
        <v>9607</v>
      </c>
      <c r="L3459" s="20">
        <f t="shared" si="68"/>
        <v>23</v>
      </c>
      <c r="M3459" s="20" t="s">
        <v>26</v>
      </c>
      <c r="N3459" s="22">
        <f t="shared" si="69"/>
        <v>3.4930555555555576E-2</v>
      </c>
      <c r="O3459" s="23">
        <v>73562</v>
      </c>
      <c r="P3459" s="24">
        <f>VLOOKUP(O3459,'CPT to wRVU'!$A$1:$C$9660,3,FALSE)</f>
        <v>0.18</v>
      </c>
      <c r="Q3459" s="28"/>
      <c r="R3459" s="28"/>
      <c r="S3459" s="28"/>
      <c r="T3459" s="28"/>
    </row>
    <row r="3460" spans="1:20" ht="27" customHeight="1" x14ac:dyDescent="0.2">
      <c r="A3460" s="19" t="s">
        <v>9608</v>
      </c>
      <c r="B3460" s="20" t="s">
        <v>40</v>
      </c>
      <c r="C3460" s="20" t="s">
        <v>627</v>
      </c>
      <c r="D3460" s="20" t="s">
        <v>8780</v>
      </c>
      <c r="E3460" s="20" t="s">
        <v>9606</v>
      </c>
      <c r="F3460" s="20">
        <f t="shared" si="65"/>
        <v>22</v>
      </c>
      <c r="G3460" s="20" t="str">
        <f t="shared" si="66"/>
        <v>03/15/202623:19:00</v>
      </c>
      <c r="H3460" s="20" t="s">
        <v>8780</v>
      </c>
      <c r="I3460" s="21">
        <v>46096</v>
      </c>
      <c r="J3460" s="21" t="str">
        <f t="shared" si="67"/>
        <v>WE</v>
      </c>
      <c r="K3460" s="20" t="s">
        <v>9609</v>
      </c>
      <c r="L3460" s="20">
        <f t="shared" si="68"/>
        <v>23</v>
      </c>
      <c r="M3460" s="20" t="s">
        <v>26</v>
      </c>
      <c r="N3460" s="22">
        <f t="shared" si="69"/>
        <v>3.5034722222222259E-2</v>
      </c>
      <c r="O3460" s="23">
        <v>73030</v>
      </c>
      <c r="P3460" s="24">
        <f>VLOOKUP(O3460,'CPT to wRVU'!$A$1:$C$9660,3,FALSE)</f>
        <v>0.18</v>
      </c>
      <c r="Q3460" s="25"/>
      <c r="R3460" s="25"/>
      <c r="S3460" s="25"/>
      <c r="T3460" s="25"/>
    </row>
    <row r="3461" spans="1:20" ht="27" customHeight="1" x14ac:dyDescent="0.2">
      <c r="A3461" s="19" t="s">
        <v>9610</v>
      </c>
      <c r="B3461" s="20" t="s">
        <v>40</v>
      </c>
      <c r="C3461" s="20" t="s">
        <v>41</v>
      </c>
      <c r="D3461" s="20" t="s">
        <v>8780</v>
      </c>
      <c r="E3461" s="20" t="s">
        <v>9611</v>
      </c>
      <c r="F3461" s="20">
        <f t="shared" si="65"/>
        <v>22</v>
      </c>
      <c r="G3461" s="20" t="str">
        <f t="shared" si="66"/>
        <v>03/15/202623:19:21</v>
      </c>
      <c r="H3461" s="20" t="s">
        <v>8780</v>
      </c>
      <c r="I3461" s="21">
        <v>46096</v>
      </c>
      <c r="J3461" s="21" t="str">
        <f t="shared" si="67"/>
        <v>WE</v>
      </c>
      <c r="K3461" s="20" t="s">
        <v>9612</v>
      </c>
      <c r="L3461" s="20">
        <f t="shared" si="68"/>
        <v>23</v>
      </c>
      <c r="M3461" s="20" t="s">
        <v>26</v>
      </c>
      <c r="N3461" s="22">
        <f t="shared" si="69"/>
        <v>3.9629629629629681E-2</v>
      </c>
      <c r="O3461" s="23">
        <v>71046</v>
      </c>
      <c r="P3461" s="24">
        <f>VLOOKUP(O3461,'CPT to wRVU'!$A$1:$C$9660,3,FALSE)</f>
        <v>0.22</v>
      </c>
      <c r="Q3461" s="28"/>
      <c r="R3461" s="28"/>
      <c r="S3461" s="28"/>
      <c r="T3461" s="28"/>
    </row>
    <row r="3462" spans="1:20" ht="37.5" customHeight="1" x14ac:dyDescent="0.2">
      <c r="A3462" s="19" t="s">
        <v>9613</v>
      </c>
      <c r="B3462" s="20" t="s">
        <v>40</v>
      </c>
      <c r="C3462" s="20" t="s">
        <v>61</v>
      </c>
      <c r="D3462" s="20" t="s">
        <v>8780</v>
      </c>
      <c r="E3462" s="20" t="s">
        <v>9614</v>
      </c>
      <c r="F3462" s="20">
        <f t="shared" si="65"/>
        <v>22</v>
      </c>
      <c r="G3462" s="20" t="str">
        <f t="shared" si="66"/>
        <v>03/15/202623:25:17</v>
      </c>
      <c r="H3462" s="20" t="s">
        <v>8780</v>
      </c>
      <c r="I3462" s="21">
        <v>46096</v>
      </c>
      <c r="J3462" s="21" t="str">
        <f t="shared" si="67"/>
        <v>WE</v>
      </c>
      <c r="K3462" s="20" t="s">
        <v>9615</v>
      </c>
      <c r="L3462" s="20">
        <f t="shared" si="68"/>
        <v>23</v>
      </c>
      <c r="M3462" s="20" t="s">
        <v>26</v>
      </c>
      <c r="N3462" s="22">
        <f t="shared" si="69"/>
        <v>4.1319444444444464E-2</v>
      </c>
      <c r="O3462" s="23">
        <v>71045</v>
      </c>
      <c r="P3462" s="24">
        <f>VLOOKUP(O3462,'CPT to wRVU'!$A$1:$C$9660,3,FALSE)</f>
        <v>0.18</v>
      </c>
      <c r="Q3462" s="25"/>
      <c r="R3462" s="25"/>
      <c r="S3462" s="25"/>
      <c r="T3462" s="25"/>
    </row>
    <row r="3463" spans="1:20" ht="27" customHeight="1" x14ac:dyDescent="0.2">
      <c r="A3463" s="19" t="s">
        <v>9616</v>
      </c>
      <c r="B3463" s="20" t="s">
        <v>40</v>
      </c>
      <c r="C3463" s="20" t="s">
        <v>61</v>
      </c>
      <c r="D3463" s="20" t="s">
        <v>8780</v>
      </c>
      <c r="E3463" s="20" t="s">
        <v>9617</v>
      </c>
      <c r="F3463" s="20">
        <f t="shared" si="65"/>
        <v>22</v>
      </c>
      <c r="G3463" s="20" t="str">
        <f t="shared" si="66"/>
        <v>03/15/202623:27:52</v>
      </c>
      <c r="H3463" s="20" t="s">
        <v>8780</v>
      </c>
      <c r="I3463" s="21">
        <v>46096</v>
      </c>
      <c r="J3463" s="21" t="str">
        <f t="shared" si="67"/>
        <v>WE</v>
      </c>
      <c r="K3463" s="20" t="s">
        <v>9618</v>
      </c>
      <c r="L3463" s="20">
        <f t="shared" si="68"/>
        <v>23</v>
      </c>
      <c r="M3463" s="20" t="s">
        <v>26</v>
      </c>
      <c r="N3463" s="22">
        <f t="shared" si="69"/>
        <v>4.079861111111116E-2</v>
      </c>
      <c r="O3463" s="23">
        <v>71045</v>
      </c>
      <c r="P3463" s="24">
        <f>VLOOKUP(O3463,'CPT to wRVU'!$A$1:$C$9660,3,FALSE)</f>
        <v>0.18</v>
      </c>
      <c r="Q3463" s="28"/>
      <c r="R3463" s="28"/>
      <c r="S3463" s="28"/>
      <c r="T3463" s="28"/>
    </row>
    <row r="3464" spans="1:20" ht="27" customHeight="1" x14ac:dyDescent="0.2">
      <c r="A3464" s="19" t="s">
        <v>9619</v>
      </c>
      <c r="B3464" s="20" t="s">
        <v>40</v>
      </c>
      <c r="C3464" s="20" t="s">
        <v>61</v>
      </c>
      <c r="D3464" s="20" t="s">
        <v>8780</v>
      </c>
      <c r="E3464" s="20" t="s">
        <v>9620</v>
      </c>
      <c r="F3464" s="20">
        <f t="shared" si="65"/>
        <v>22</v>
      </c>
      <c r="G3464" s="20" t="str">
        <f t="shared" si="66"/>
        <v>03/15/202623:33:38</v>
      </c>
      <c r="H3464" s="20" t="s">
        <v>8780</v>
      </c>
      <c r="I3464" s="21">
        <v>46096</v>
      </c>
      <c r="J3464" s="21" t="str">
        <f t="shared" si="67"/>
        <v>WE</v>
      </c>
      <c r="K3464" s="20" t="s">
        <v>9621</v>
      </c>
      <c r="L3464" s="20">
        <f t="shared" si="68"/>
        <v>23</v>
      </c>
      <c r="M3464" s="20" t="s">
        <v>26</v>
      </c>
      <c r="N3464" s="22">
        <f t="shared" si="69"/>
        <v>3.9074074074074039E-2</v>
      </c>
      <c r="O3464" s="23">
        <v>71045</v>
      </c>
      <c r="P3464" s="24">
        <f>VLOOKUP(O3464,'CPT to wRVU'!$A$1:$C$9660,3,FALSE)</f>
        <v>0.18</v>
      </c>
      <c r="Q3464" s="25"/>
      <c r="R3464" s="25"/>
      <c r="S3464" s="25"/>
      <c r="T3464" s="25"/>
    </row>
    <row r="3465" spans="1:20" ht="27" customHeight="1" x14ac:dyDescent="0.2">
      <c r="A3465" s="19" t="s">
        <v>9622</v>
      </c>
      <c r="B3465" s="20" t="s">
        <v>40</v>
      </c>
      <c r="C3465" s="20" t="s">
        <v>110</v>
      </c>
      <c r="D3465" s="20" t="s">
        <v>8780</v>
      </c>
      <c r="E3465" s="20" t="s">
        <v>9623</v>
      </c>
      <c r="F3465" s="20">
        <f t="shared" si="65"/>
        <v>22</v>
      </c>
      <c r="G3465" s="20" t="str">
        <f t="shared" si="66"/>
        <v>03/15/202623:35:39</v>
      </c>
      <c r="H3465" s="20" t="s">
        <v>8780</v>
      </c>
      <c r="I3465" s="21">
        <v>46096</v>
      </c>
      <c r="J3465" s="21" t="str">
        <f t="shared" si="67"/>
        <v>WE</v>
      </c>
      <c r="K3465" s="20" t="s">
        <v>9624</v>
      </c>
      <c r="L3465" s="20">
        <f t="shared" si="68"/>
        <v>23</v>
      </c>
      <c r="M3465" s="20" t="s">
        <v>26</v>
      </c>
      <c r="N3465" s="22">
        <f t="shared" si="69"/>
        <v>3.4074074074074145E-2</v>
      </c>
      <c r="O3465" s="23">
        <v>74018</v>
      </c>
      <c r="P3465" s="24">
        <f>VLOOKUP(O3465,'CPT to wRVU'!$A$1:$C$9660,3,FALSE)</f>
        <v>0.18</v>
      </c>
      <c r="Q3465" s="28"/>
      <c r="R3465" s="28"/>
      <c r="S3465" s="28"/>
      <c r="T3465" s="28"/>
    </row>
    <row r="3466" spans="1:20" ht="27" customHeight="1" x14ac:dyDescent="0.2">
      <c r="A3466" s="19" t="s">
        <v>9625</v>
      </c>
      <c r="B3466" s="20" t="s">
        <v>40</v>
      </c>
      <c r="C3466" s="20" t="s">
        <v>61</v>
      </c>
      <c r="D3466" s="20" t="s">
        <v>8780</v>
      </c>
      <c r="E3466" s="20" t="s">
        <v>9623</v>
      </c>
      <c r="F3466" s="20">
        <f t="shared" si="65"/>
        <v>22</v>
      </c>
      <c r="G3466" s="20" t="str">
        <f t="shared" si="66"/>
        <v>03/15/202623:35:55</v>
      </c>
      <c r="H3466" s="20" t="s">
        <v>8780</v>
      </c>
      <c r="I3466" s="21">
        <v>46096</v>
      </c>
      <c r="J3466" s="21" t="str">
        <f t="shared" si="67"/>
        <v>WE</v>
      </c>
      <c r="K3466" s="20" t="s">
        <v>9626</v>
      </c>
      <c r="L3466" s="20">
        <f t="shared" si="68"/>
        <v>23</v>
      </c>
      <c r="M3466" s="20" t="s">
        <v>26</v>
      </c>
      <c r="N3466" s="22">
        <f t="shared" si="69"/>
        <v>3.4259259259259323E-2</v>
      </c>
      <c r="O3466" s="23">
        <v>71045</v>
      </c>
      <c r="P3466" s="24">
        <f>VLOOKUP(O3466,'CPT to wRVU'!$A$1:$C$9660,3,FALSE)</f>
        <v>0.18</v>
      </c>
      <c r="Q3466" s="25"/>
      <c r="R3466" s="25"/>
      <c r="S3466" s="25"/>
      <c r="T3466" s="25"/>
    </row>
    <row r="3467" spans="1:20" ht="27" customHeight="1" x14ac:dyDescent="0.2">
      <c r="A3467" s="19" t="s">
        <v>9627</v>
      </c>
      <c r="B3467" s="20" t="s">
        <v>40</v>
      </c>
      <c r="C3467" s="20" t="s">
        <v>41</v>
      </c>
      <c r="D3467" s="20" t="s">
        <v>8780</v>
      </c>
      <c r="E3467" s="20" t="s">
        <v>9628</v>
      </c>
      <c r="F3467" s="20">
        <f t="shared" si="65"/>
        <v>22</v>
      </c>
      <c r="G3467" s="20" t="str">
        <f t="shared" si="66"/>
        <v>03/15/202623:36:30</v>
      </c>
      <c r="H3467" s="20" t="s">
        <v>8780</v>
      </c>
      <c r="I3467" s="21">
        <v>46096</v>
      </c>
      <c r="J3467" s="21" t="str">
        <f t="shared" si="67"/>
        <v>WE</v>
      </c>
      <c r="K3467" s="20" t="s">
        <v>9629</v>
      </c>
      <c r="L3467" s="20">
        <f t="shared" si="68"/>
        <v>23</v>
      </c>
      <c r="M3467" s="20" t="s">
        <v>26</v>
      </c>
      <c r="N3467" s="22">
        <f t="shared" si="69"/>
        <v>3.2754629629629606E-2</v>
      </c>
      <c r="O3467" s="23">
        <v>71046</v>
      </c>
      <c r="P3467" s="24">
        <f>VLOOKUP(O3467,'CPT to wRVU'!$A$1:$C$9660,3,FALSE)</f>
        <v>0.22</v>
      </c>
      <c r="Q3467" s="28"/>
      <c r="R3467" s="28"/>
      <c r="S3467" s="28"/>
      <c r="T3467" s="28"/>
    </row>
    <row r="3468" spans="1:20" ht="27" customHeight="1" x14ac:dyDescent="0.2">
      <c r="A3468" s="19" t="s">
        <v>9630</v>
      </c>
      <c r="B3468" s="20" t="s">
        <v>40</v>
      </c>
      <c r="C3468" s="20" t="s">
        <v>61</v>
      </c>
      <c r="D3468" s="20" t="s">
        <v>8780</v>
      </c>
      <c r="E3468" s="20" t="s">
        <v>9631</v>
      </c>
      <c r="F3468" s="20">
        <f t="shared" si="65"/>
        <v>22</v>
      </c>
      <c r="G3468" s="20" t="str">
        <f t="shared" si="66"/>
        <v>03/15/202623:37:15</v>
      </c>
      <c r="H3468" s="20" t="s">
        <v>8780</v>
      </c>
      <c r="I3468" s="21">
        <v>46096</v>
      </c>
      <c r="J3468" s="21" t="str">
        <f t="shared" si="67"/>
        <v>WE</v>
      </c>
      <c r="K3468" s="20" t="s">
        <v>9632</v>
      </c>
      <c r="L3468" s="20">
        <f t="shared" si="68"/>
        <v>23</v>
      </c>
      <c r="M3468" s="20" t="s">
        <v>26</v>
      </c>
      <c r="N3468" s="22">
        <f t="shared" si="69"/>
        <v>2.7673611111111107E-2</v>
      </c>
      <c r="O3468" s="23">
        <v>71045</v>
      </c>
      <c r="P3468" s="24">
        <f>VLOOKUP(O3468,'CPT to wRVU'!$A$1:$C$9660,3,FALSE)</f>
        <v>0.18</v>
      </c>
      <c r="Q3468" s="25"/>
      <c r="R3468" s="25"/>
      <c r="S3468" s="25"/>
      <c r="T3468" s="25"/>
    </row>
    <row r="3469" spans="1:20" ht="27" customHeight="1" x14ac:dyDescent="0.2">
      <c r="A3469" s="19" t="s">
        <v>9633</v>
      </c>
      <c r="B3469" s="20" t="s">
        <v>40</v>
      </c>
      <c r="C3469" s="20" t="s">
        <v>7910</v>
      </c>
      <c r="D3469" s="20" t="s">
        <v>8780</v>
      </c>
      <c r="E3469" s="20" t="s">
        <v>9634</v>
      </c>
      <c r="F3469" s="20">
        <f t="shared" si="65"/>
        <v>23</v>
      </c>
      <c r="G3469" s="20" t="str">
        <f t="shared" si="66"/>
        <v>03/15/202623:53:14</v>
      </c>
      <c r="H3469" s="20" t="s">
        <v>8780</v>
      </c>
      <c r="I3469" s="21">
        <v>46096</v>
      </c>
      <c r="J3469" s="21" t="str">
        <f t="shared" si="67"/>
        <v>WE</v>
      </c>
      <c r="K3469" s="20" t="s">
        <v>9635</v>
      </c>
      <c r="L3469" s="20">
        <f t="shared" si="68"/>
        <v>23</v>
      </c>
      <c r="M3469" s="20" t="s">
        <v>26</v>
      </c>
      <c r="N3469" s="22">
        <f t="shared" si="69"/>
        <v>8.009259259259216E-3</v>
      </c>
      <c r="O3469" s="23">
        <v>73564</v>
      </c>
      <c r="P3469" s="24">
        <f>VLOOKUP(O3469,'CPT to wRVU'!$A$1:$C$9660,3,FALSE)</f>
        <v>0.22</v>
      </c>
      <c r="Q3469" s="28"/>
      <c r="R3469" s="28"/>
      <c r="S3469" s="28"/>
      <c r="T3469" s="28"/>
    </row>
    <row r="3470" spans="1:20" ht="27" customHeight="1" x14ac:dyDescent="0.2">
      <c r="A3470" s="19" t="s">
        <v>9636</v>
      </c>
      <c r="B3470" s="20" t="s">
        <v>40</v>
      </c>
      <c r="C3470" s="20" t="s">
        <v>68</v>
      </c>
      <c r="D3470" s="20" t="s">
        <v>8780</v>
      </c>
      <c r="E3470" s="20" t="s">
        <v>9634</v>
      </c>
      <c r="F3470" s="20">
        <f t="shared" si="65"/>
        <v>23</v>
      </c>
      <c r="G3470" s="20" t="str">
        <f t="shared" si="66"/>
        <v>03/15/202623:56:24</v>
      </c>
      <c r="H3470" s="20" t="s">
        <v>8780</v>
      </c>
      <c r="I3470" s="21">
        <v>46096</v>
      </c>
      <c r="J3470" s="21" t="str">
        <f t="shared" si="67"/>
        <v>WE</v>
      </c>
      <c r="K3470" s="20" t="s">
        <v>9637</v>
      </c>
      <c r="L3470" s="20">
        <f t="shared" si="68"/>
        <v>23</v>
      </c>
      <c r="M3470" s="20" t="s">
        <v>26</v>
      </c>
      <c r="N3470" s="22">
        <f t="shared" si="69"/>
        <v>1.0208333333333375E-2</v>
      </c>
      <c r="O3470" s="23">
        <v>72170</v>
      </c>
      <c r="P3470" s="24">
        <f>VLOOKUP(O3470,'CPT to wRVU'!$A$1:$C$9660,3,FALSE)</f>
        <v>0.17</v>
      </c>
      <c r="Q3470" s="25"/>
      <c r="R3470" s="25"/>
      <c r="S3470" s="25"/>
      <c r="T3470" s="25"/>
    </row>
    <row r="3471" spans="1:20" ht="27" customHeight="1" x14ac:dyDescent="0.2">
      <c r="A3471" s="19" t="s">
        <v>9638</v>
      </c>
      <c r="B3471" s="20" t="s">
        <v>40</v>
      </c>
      <c r="C3471" s="20" t="s">
        <v>61</v>
      </c>
      <c r="D3471" s="20" t="s">
        <v>8780</v>
      </c>
      <c r="E3471" s="20" t="s">
        <v>9634</v>
      </c>
      <c r="F3471" s="20">
        <f t="shared" si="65"/>
        <v>23</v>
      </c>
      <c r="G3471" s="20" t="str">
        <f t="shared" si="66"/>
        <v>03/15/202623:56:38</v>
      </c>
      <c r="H3471" s="20" t="s">
        <v>8780</v>
      </c>
      <c r="I3471" s="21">
        <v>46096</v>
      </c>
      <c r="J3471" s="21" t="str">
        <f t="shared" si="67"/>
        <v>WE</v>
      </c>
      <c r="K3471" s="20" t="s">
        <v>9639</v>
      </c>
      <c r="L3471" s="20">
        <f t="shared" si="68"/>
        <v>23</v>
      </c>
      <c r="M3471" s="20" t="s">
        <v>26</v>
      </c>
      <c r="N3471" s="22">
        <f t="shared" si="69"/>
        <v>1.0370370370370363E-2</v>
      </c>
      <c r="O3471" s="23">
        <v>71045</v>
      </c>
      <c r="P3471" s="24">
        <f>VLOOKUP(O3471,'CPT to wRVU'!$A$1:$C$9660,3,FALSE)</f>
        <v>0.18</v>
      </c>
      <c r="Q3471" s="28"/>
      <c r="R3471" s="28"/>
      <c r="S3471" s="28"/>
      <c r="T3471" s="28"/>
    </row>
    <row r="3472" spans="1:20" ht="16.5" customHeight="1" x14ac:dyDescent="0.2">
      <c r="A3472" s="19" t="s">
        <v>9640</v>
      </c>
      <c r="B3472" s="20" t="s">
        <v>40</v>
      </c>
      <c r="C3472" s="20" t="s">
        <v>61</v>
      </c>
      <c r="D3472" s="20" t="s">
        <v>8780</v>
      </c>
      <c r="E3472" s="20" t="s">
        <v>9641</v>
      </c>
      <c r="F3472" s="20">
        <f t="shared" si="65"/>
        <v>23</v>
      </c>
      <c r="G3472" s="20" t="str">
        <f t="shared" si="66"/>
        <v>03/15/202623:57:01</v>
      </c>
      <c r="H3472" s="20" t="s">
        <v>8780</v>
      </c>
      <c r="I3472" s="21">
        <v>46096</v>
      </c>
      <c r="J3472" s="21" t="str">
        <f t="shared" si="67"/>
        <v>WE</v>
      </c>
      <c r="K3472" s="20" t="s">
        <v>6954</v>
      </c>
      <c r="L3472" s="20">
        <f t="shared" si="68"/>
        <v>23</v>
      </c>
      <c r="M3472" s="20" t="s">
        <v>26</v>
      </c>
      <c r="N3472" s="22">
        <f t="shared" si="69"/>
        <v>7.4305555555554959E-3</v>
      </c>
      <c r="O3472" s="23">
        <v>71045</v>
      </c>
      <c r="P3472" s="24">
        <f>VLOOKUP(O3472,'CPT to wRVU'!$A$1:$C$9660,3,FALSE)</f>
        <v>0.18</v>
      </c>
      <c r="Q3472" s="25"/>
      <c r="R3472" s="25"/>
      <c r="S3472" s="25"/>
      <c r="T3472" s="25"/>
    </row>
    <row r="3473" spans="1:20" ht="27" customHeight="1" x14ac:dyDescent="0.2">
      <c r="A3473" s="19" t="s">
        <v>9642</v>
      </c>
      <c r="B3473" s="20" t="s">
        <v>40</v>
      </c>
      <c r="C3473" s="20" t="s">
        <v>68</v>
      </c>
      <c r="D3473" s="20" t="s">
        <v>8780</v>
      </c>
      <c r="E3473" s="20" t="s">
        <v>9643</v>
      </c>
      <c r="F3473" s="20">
        <f t="shared" si="65"/>
        <v>23</v>
      </c>
      <c r="G3473" s="20" t="str">
        <f t="shared" si="66"/>
        <v>03/15/202623:57:09</v>
      </c>
      <c r="H3473" s="20" t="s">
        <v>8780</v>
      </c>
      <c r="I3473" s="21">
        <v>46096</v>
      </c>
      <c r="J3473" s="21" t="str">
        <f t="shared" si="67"/>
        <v>WE</v>
      </c>
      <c r="K3473" s="20" t="s">
        <v>8925</v>
      </c>
      <c r="L3473" s="20">
        <f t="shared" si="68"/>
        <v>23</v>
      </c>
      <c r="M3473" s="20" t="s">
        <v>26</v>
      </c>
      <c r="N3473" s="22">
        <f t="shared" si="69"/>
        <v>1.8877314814814805E-2</v>
      </c>
      <c r="O3473" s="23">
        <v>72170</v>
      </c>
      <c r="P3473" s="24">
        <f>VLOOKUP(O3473,'CPT to wRVU'!$A$1:$C$9660,3,FALSE)</f>
        <v>0.17</v>
      </c>
      <c r="Q3473" s="28"/>
      <c r="R3473" s="28"/>
      <c r="S3473" s="28"/>
      <c r="T3473" s="28"/>
    </row>
    <row r="3474" spans="1:20" ht="27" customHeight="1" x14ac:dyDescent="0.2">
      <c r="A3474" s="19" t="s">
        <v>9644</v>
      </c>
      <c r="B3474" s="20" t="s">
        <v>40</v>
      </c>
      <c r="C3474" s="20" t="s">
        <v>61</v>
      </c>
      <c r="D3474" s="20" t="s">
        <v>8780</v>
      </c>
      <c r="E3474" s="20" t="s">
        <v>9643</v>
      </c>
      <c r="F3474" s="20">
        <f t="shared" si="65"/>
        <v>23</v>
      </c>
      <c r="G3474" s="20" t="str">
        <f t="shared" si="66"/>
        <v>03/15/202623:57:19</v>
      </c>
      <c r="H3474" s="20" t="s">
        <v>8780</v>
      </c>
      <c r="I3474" s="21">
        <v>46096</v>
      </c>
      <c r="J3474" s="21" t="str">
        <f t="shared" si="67"/>
        <v>WE</v>
      </c>
      <c r="K3474" s="20" t="s">
        <v>9645</v>
      </c>
      <c r="L3474" s="20">
        <f t="shared" si="68"/>
        <v>23</v>
      </c>
      <c r="M3474" s="20" t="s">
        <v>26</v>
      </c>
      <c r="N3474" s="22">
        <f t="shared" si="69"/>
        <v>1.8993055555555527E-2</v>
      </c>
      <c r="O3474" s="23">
        <v>71045</v>
      </c>
      <c r="P3474" s="24">
        <f>VLOOKUP(O3474,'CPT to wRVU'!$A$1:$C$9660,3,FALSE)</f>
        <v>0.18</v>
      </c>
      <c r="Q3474" s="25"/>
      <c r="R3474" s="25"/>
      <c r="S3474" s="25"/>
      <c r="T3474" s="25"/>
    </row>
    <row r="3475" spans="1:20" ht="27" customHeight="1" x14ac:dyDescent="0.2">
      <c r="A3475" s="19" t="s">
        <v>9646</v>
      </c>
      <c r="B3475" s="20" t="s">
        <v>40</v>
      </c>
      <c r="C3475" s="20" t="s">
        <v>41</v>
      </c>
      <c r="D3475" s="20" t="s">
        <v>8780</v>
      </c>
      <c r="E3475" s="20" t="s">
        <v>9647</v>
      </c>
      <c r="F3475" s="20">
        <f t="shared" si="65"/>
        <v>23</v>
      </c>
      <c r="G3475" s="20" t="str">
        <f t="shared" si="66"/>
        <v>03/16/202600:05:01</v>
      </c>
      <c r="H3475" s="20" t="s">
        <v>9648</v>
      </c>
      <c r="I3475" s="21">
        <v>46097</v>
      </c>
      <c r="J3475" s="21" t="str">
        <f t="shared" si="67"/>
        <v>WD</v>
      </c>
      <c r="K3475" s="20" t="s">
        <v>9649</v>
      </c>
      <c r="L3475" s="20">
        <f t="shared" si="68"/>
        <v>0</v>
      </c>
      <c r="M3475" s="20" t="s">
        <v>26</v>
      </c>
      <c r="N3475" s="22">
        <f t="shared" si="69"/>
        <v>1.2569444444444411E-2</v>
      </c>
      <c r="O3475" s="23">
        <v>71046</v>
      </c>
      <c r="P3475" s="24">
        <f>VLOOKUP(O3475,'CPT to wRVU'!$A$1:$C$9660,3,FALSE)</f>
        <v>0.22</v>
      </c>
      <c r="Q3475" s="28"/>
      <c r="R3475" s="28">
        <f>SUM(P3475:P3491)</f>
        <v>18.150000000000002</v>
      </c>
      <c r="S3475" s="41">
        <f>(R3475*65)-550</f>
        <v>629.75000000000023</v>
      </c>
      <c r="T3475" s="28"/>
    </row>
    <row r="3476" spans="1:20" ht="16.5" customHeight="1" x14ac:dyDescent="0.2">
      <c r="A3476" s="19" t="s">
        <v>9650</v>
      </c>
      <c r="B3476" s="20" t="s">
        <v>21</v>
      </c>
      <c r="C3476" s="20" t="s">
        <v>28</v>
      </c>
      <c r="D3476" s="20" t="s">
        <v>8780</v>
      </c>
      <c r="E3476" s="20" t="s">
        <v>6116</v>
      </c>
      <c r="F3476" s="20">
        <f t="shared" si="65"/>
        <v>23</v>
      </c>
      <c r="G3476" s="20" t="str">
        <f t="shared" si="66"/>
        <v>03/16/202600:11:25</v>
      </c>
      <c r="H3476" s="20" t="s">
        <v>9648</v>
      </c>
      <c r="I3476" s="21">
        <v>46097</v>
      </c>
      <c r="J3476" s="21" t="str">
        <f t="shared" si="67"/>
        <v>WD</v>
      </c>
      <c r="K3476" s="20" t="s">
        <v>9651</v>
      </c>
      <c r="L3476" s="20">
        <f t="shared" si="68"/>
        <v>0</v>
      </c>
      <c r="M3476" s="20" t="s">
        <v>26</v>
      </c>
      <c r="N3476" s="22">
        <f t="shared" si="69"/>
        <v>1.1481481481481426E-2</v>
      </c>
      <c r="O3476" s="23">
        <v>70450</v>
      </c>
      <c r="P3476" s="24">
        <f>VLOOKUP(O3476,'CPT to wRVU'!$A$1:$C$9660,3,FALSE)</f>
        <v>0.85</v>
      </c>
      <c r="Q3476" s="25"/>
      <c r="R3476" s="25"/>
      <c r="S3476" s="25"/>
      <c r="T3476" s="25"/>
    </row>
    <row r="3477" spans="1:20" ht="27" customHeight="1" x14ac:dyDescent="0.2">
      <c r="A3477" s="19" t="s">
        <v>9652</v>
      </c>
      <c r="B3477" s="20" t="s">
        <v>21</v>
      </c>
      <c r="C3477" s="20" t="s">
        <v>32</v>
      </c>
      <c r="D3477" s="20" t="s">
        <v>8780</v>
      </c>
      <c r="E3477" s="20" t="s">
        <v>9653</v>
      </c>
      <c r="F3477" s="20">
        <f t="shared" si="65"/>
        <v>23</v>
      </c>
      <c r="G3477" s="20" t="str">
        <f t="shared" si="66"/>
        <v>03/16/202600:15:38</v>
      </c>
      <c r="H3477" s="20" t="s">
        <v>9648</v>
      </c>
      <c r="I3477" s="21">
        <v>46097</v>
      </c>
      <c r="J3477" s="21" t="str">
        <f t="shared" si="67"/>
        <v>WD</v>
      </c>
      <c r="K3477" s="20" t="s">
        <v>9654</v>
      </c>
      <c r="L3477" s="20">
        <f t="shared" si="68"/>
        <v>0</v>
      </c>
      <c r="M3477" s="20" t="s">
        <v>26</v>
      </c>
      <c r="N3477" s="22">
        <f t="shared" si="69"/>
        <v>2.1886574074074017E-2</v>
      </c>
      <c r="O3477" s="23">
        <v>72125</v>
      </c>
      <c r="P3477" s="24">
        <f>VLOOKUP(O3477,'CPT to wRVU'!$A$1:$C$9660,3,FALSE)</f>
        <v>1</v>
      </c>
      <c r="Q3477" s="28"/>
      <c r="R3477" s="28"/>
      <c r="S3477" s="28"/>
      <c r="T3477" s="28"/>
    </row>
    <row r="3478" spans="1:20" ht="27" customHeight="1" x14ac:dyDescent="0.2">
      <c r="A3478" s="19" t="s">
        <v>9655</v>
      </c>
      <c r="B3478" s="20" t="s">
        <v>21</v>
      </c>
      <c r="C3478" s="20" t="s">
        <v>28</v>
      </c>
      <c r="D3478" s="20" t="s">
        <v>9648</v>
      </c>
      <c r="E3478" s="20" t="s">
        <v>9656</v>
      </c>
      <c r="F3478" s="20">
        <f t="shared" si="65"/>
        <v>0</v>
      </c>
      <c r="G3478" s="20" t="str">
        <f t="shared" si="66"/>
        <v>03/16/202600:18:10</v>
      </c>
      <c r="H3478" s="20" t="s">
        <v>9648</v>
      </c>
      <c r="I3478" s="21">
        <v>46097</v>
      </c>
      <c r="J3478" s="21" t="str">
        <f t="shared" si="67"/>
        <v>WD</v>
      </c>
      <c r="K3478" s="20" t="s">
        <v>9657</v>
      </c>
      <c r="L3478" s="20">
        <f t="shared" si="68"/>
        <v>0</v>
      </c>
      <c r="M3478" s="20" t="s">
        <v>26</v>
      </c>
      <c r="N3478" s="22">
        <f t="shared" si="69"/>
        <v>7.1180555555555563E-3</v>
      </c>
      <c r="O3478" s="23">
        <v>70450</v>
      </c>
      <c r="P3478" s="24">
        <f>VLOOKUP(O3478,'CPT to wRVU'!$A$1:$C$9660,3,FALSE)</f>
        <v>0.85</v>
      </c>
      <c r="Q3478" s="25"/>
      <c r="R3478" s="25"/>
      <c r="S3478" s="25"/>
      <c r="T3478" s="25"/>
    </row>
    <row r="3479" spans="1:20" ht="16.5" customHeight="1" x14ac:dyDescent="0.2">
      <c r="A3479" s="19" t="s">
        <v>9658</v>
      </c>
      <c r="B3479" s="20" t="s">
        <v>21</v>
      </c>
      <c r="C3479" s="20" t="s">
        <v>32</v>
      </c>
      <c r="D3479" s="20" t="s">
        <v>9648</v>
      </c>
      <c r="E3479" s="20" t="s">
        <v>9656</v>
      </c>
      <c r="F3479" s="20">
        <f t="shared" si="65"/>
        <v>0</v>
      </c>
      <c r="G3479" s="20" t="str">
        <f t="shared" si="66"/>
        <v>03/16/202600:19:26</v>
      </c>
      <c r="H3479" s="20" t="s">
        <v>9648</v>
      </c>
      <c r="I3479" s="21">
        <v>46097</v>
      </c>
      <c r="J3479" s="21" t="str">
        <f t="shared" si="67"/>
        <v>WD</v>
      </c>
      <c r="K3479" s="20" t="s">
        <v>9659</v>
      </c>
      <c r="L3479" s="20">
        <f t="shared" si="68"/>
        <v>0</v>
      </c>
      <c r="M3479" s="20" t="s">
        <v>26</v>
      </c>
      <c r="N3479" s="22">
        <f t="shared" si="69"/>
        <v>7.9976851851851858E-3</v>
      </c>
      <c r="O3479" s="23">
        <v>72125</v>
      </c>
      <c r="P3479" s="24">
        <f>VLOOKUP(O3479,'CPT to wRVU'!$A$1:$C$9660,3,FALSE)</f>
        <v>1</v>
      </c>
      <c r="Q3479" s="28"/>
      <c r="R3479" s="28"/>
      <c r="S3479" s="28"/>
      <c r="T3479" s="28"/>
    </row>
    <row r="3480" spans="1:20" ht="27" customHeight="1" x14ac:dyDescent="0.2">
      <c r="A3480" s="19" t="s">
        <v>9660</v>
      </c>
      <c r="B3480" s="20" t="s">
        <v>21</v>
      </c>
      <c r="C3480" s="20" t="s">
        <v>139</v>
      </c>
      <c r="D3480" s="20" t="s">
        <v>9648</v>
      </c>
      <c r="E3480" s="20" t="s">
        <v>9656</v>
      </c>
      <c r="F3480" s="20">
        <f t="shared" si="65"/>
        <v>0</v>
      </c>
      <c r="G3480" s="20" t="str">
        <f t="shared" si="66"/>
        <v>03/16/202600:21:12</v>
      </c>
      <c r="H3480" s="20" t="s">
        <v>9648</v>
      </c>
      <c r="I3480" s="21">
        <v>46097</v>
      </c>
      <c r="J3480" s="21" t="str">
        <f t="shared" si="67"/>
        <v>WD</v>
      </c>
      <c r="K3480" s="20" t="s">
        <v>9661</v>
      </c>
      <c r="L3480" s="20">
        <f t="shared" si="68"/>
        <v>0</v>
      </c>
      <c r="M3480" s="20" t="s">
        <v>26</v>
      </c>
      <c r="N3480" s="22">
        <f t="shared" si="69"/>
        <v>9.2245370370370363E-3</v>
      </c>
      <c r="O3480" s="23">
        <v>71260</v>
      </c>
      <c r="P3480" s="24">
        <f>VLOOKUP(O3480,'CPT to wRVU'!$A$1:$C$9660,3,FALSE)</f>
        <v>1.1599999999999999</v>
      </c>
      <c r="Q3480" s="25"/>
      <c r="R3480" s="25"/>
      <c r="S3480" s="25"/>
      <c r="T3480" s="25"/>
    </row>
    <row r="3481" spans="1:20" ht="27" customHeight="1" x14ac:dyDescent="0.2">
      <c r="A3481" s="19" t="s">
        <v>9662</v>
      </c>
      <c r="B3481" s="20" t="s">
        <v>21</v>
      </c>
      <c r="C3481" s="20" t="s">
        <v>22</v>
      </c>
      <c r="D3481" s="20" t="s">
        <v>9648</v>
      </c>
      <c r="E3481" s="20" t="s">
        <v>9663</v>
      </c>
      <c r="F3481" s="20">
        <f t="shared" si="65"/>
        <v>0</v>
      </c>
      <c r="G3481" s="20" t="str">
        <f t="shared" si="66"/>
        <v>03/16/202600:28:10</v>
      </c>
      <c r="H3481" s="20" t="s">
        <v>9648</v>
      </c>
      <c r="I3481" s="21">
        <v>46097</v>
      </c>
      <c r="J3481" s="21" t="str">
        <f t="shared" si="67"/>
        <v>WD</v>
      </c>
      <c r="K3481" s="20" t="s">
        <v>9664</v>
      </c>
      <c r="L3481" s="20">
        <f t="shared" si="68"/>
        <v>0</v>
      </c>
      <c r="M3481" s="20" t="s">
        <v>26</v>
      </c>
      <c r="N3481" s="22">
        <f t="shared" si="69"/>
        <v>1.1574074074074073E-2</v>
      </c>
      <c r="O3481" s="23">
        <v>74177</v>
      </c>
      <c r="P3481" s="24">
        <f>VLOOKUP(O3481,'CPT to wRVU'!$A$1:$C$9660,3,FALSE)</f>
        <v>1.82</v>
      </c>
      <c r="Q3481" s="28"/>
      <c r="R3481" s="28"/>
      <c r="S3481" s="28"/>
      <c r="T3481" s="28"/>
    </row>
    <row r="3482" spans="1:20" ht="27" customHeight="1" x14ac:dyDescent="0.2">
      <c r="A3482" s="19" t="s">
        <v>9665</v>
      </c>
      <c r="B3482" s="20" t="s">
        <v>21</v>
      </c>
      <c r="C3482" s="20" t="s">
        <v>376</v>
      </c>
      <c r="D3482" s="20" t="s">
        <v>9648</v>
      </c>
      <c r="E3482" s="20" t="s">
        <v>9663</v>
      </c>
      <c r="F3482" s="20">
        <f t="shared" si="65"/>
        <v>0</v>
      </c>
      <c r="G3482" s="20" t="str">
        <f t="shared" si="66"/>
        <v>03/16/202600:30:48</v>
      </c>
      <c r="H3482" s="20" t="s">
        <v>9648</v>
      </c>
      <c r="I3482" s="21">
        <v>46097</v>
      </c>
      <c r="J3482" s="21" t="str">
        <f t="shared" si="67"/>
        <v>WD</v>
      </c>
      <c r="K3482" s="20" t="s">
        <v>9666</v>
      </c>
      <c r="L3482" s="20">
        <f t="shared" si="68"/>
        <v>0</v>
      </c>
      <c r="M3482" s="20" t="s">
        <v>26</v>
      </c>
      <c r="N3482" s="22">
        <f t="shared" si="69"/>
        <v>1.3402777777777777E-2</v>
      </c>
      <c r="O3482" s="23">
        <v>70491</v>
      </c>
      <c r="P3482" s="24">
        <f>VLOOKUP(O3482,'CPT to wRVU'!$A$1:$C$9660,3,FALSE)</f>
        <v>1.38</v>
      </c>
      <c r="Q3482" s="25"/>
      <c r="R3482" s="25"/>
      <c r="S3482" s="25"/>
      <c r="T3482" s="25"/>
    </row>
    <row r="3483" spans="1:20" ht="27" customHeight="1" x14ac:dyDescent="0.2">
      <c r="A3483" s="19" t="s">
        <v>9667</v>
      </c>
      <c r="B3483" s="20" t="s">
        <v>21</v>
      </c>
      <c r="C3483" s="20" t="s">
        <v>139</v>
      </c>
      <c r="D3483" s="20" t="s">
        <v>8780</v>
      </c>
      <c r="E3483" s="20" t="s">
        <v>6116</v>
      </c>
      <c r="F3483" s="20">
        <f t="shared" si="65"/>
        <v>23</v>
      </c>
      <c r="G3483" s="20" t="str">
        <f t="shared" si="66"/>
        <v>03/16/202600:36:49</v>
      </c>
      <c r="H3483" s="20" t="s">
        <v>9648</v>
      </c>
      <c r="I3483" s="21">
        <v>46097</v>
      </c>
      <c r="J3483" s="21" t="str">
        <f t="shared" si="67"/>
        <v>WD</v>
      </c>
      <c r="K3483" s="20" t="s">
        <v>9668</v>
      </c>
      <c r="L3483" s="20">
        <f t="shared" si="68"/>
        <v>0</v>
      </c>
      <c r="M3483" s="20" t="s">
        <v>26</v>
      </c>
      <c r="N3483" s="22">
        <f t="shared" si="69"/>
        <v>2.9120370370370297E-2</v>
      </c>
      <c r="O3483" s="23">
        <v>71260</v>
      </c>
      <c r="P3483" s="24">
        <f>VLOOKUP(O3483,'CPT to wRVU'!$A$1:$C$9660,3,FALSE)</f>
        <v>1.1599999999999999</v>
      </c>
      <c r="Q3483" s="28"/>
      <c r="R3483" s="28"/>
      <c r="S3483" s="28"/>
      <c r="T3483" s="28"/>
    </row>
    <row r="3484" spans="1:20" ht="27" customHeight="1" x14ac:dyDescent="0.2">
      <c r="A3484" s="19" t="s">
        <v>9669</v>
      </c>
      <c r="B3484" s="20" t="s">
        <v>21</v>
      </c>
      <c r="C3484" s="20" t="s">
        <v>84</v>
      </c>
      <c r="D3484" s="20" t="s">
        <v>8780</v>
      </c>
      <c r="E3484" s="20" t="s">
        <v>6116</v>
      </c>
      <c r="F3484" s="20">
        <f t="shared" si="65"/>
        <v>23</v>
      </c>
      <c r="G3484" s="20" t="str">
        <f t="shared" si="66"/>
        <v>03/16/202600:36:49</v>
      </c>
      <c r="H3484" s="20" t="s">
        <v>9648</v>
      </c>
      <c r="I3484" s="21">
        <v>46097</v>
      </c>
      <c r="J3484" s="21" t="str">
        <f t="shared" si="67"/>
        <v>WD</v>
      </c>
      <c r="K3484" s="20" t="s">
        <v>9668</v>
      </c>
      <c r="L3484" s="20">
        <f t="shared" si="68"/>
        <v>0</v>
      </c>
      <c r="M3484" s="20" t="s">
        <v>26</v>
      </c>
      <c r="N3484" s="22">
        <f t="shared" si="69"/>
        <v>2.9120370370370297E-2</v>
      </c>
      <c r="O3484" s="23">
        <v>74177</v>
      </c>
      <c r="P3484" s="24">
        <f>VLOOKUP(O3484,'CPT to wRVU'!$A$1:$C$9660,3,FALSE)</f>
        <v>1.82</v>
      </c>
      <c r="Q3484" s="25"/>
      <c r="R3484" s="25"/>
      <c r="S3484" s="25"/>
      <c r="T3484" s="25"/>
    </row>
    <row r="3485" spans="1:20" ht="27" customHeight="1" x14ac:dyDescent="0.2">
      <c r="A3485" s="19" t="s">
        <v>9670</v>
      </c>
      <c r="B3485" s="20" t="s">
        <v>21</v>
      </c>
      <c r="C3485" s="20" t="s">
        <v>28</v>
      </c>
      <c r="D3485" s="20" t="s">
        <v>9648</v>
      </c>
      <c r="E3485" s="20" t="s">
        <v>9671</v>
      </c>
      <c r="F3485" s="20">
        <f t="shared" si="65"/>
        <v>0</v>
      </c>
      <c r="G3485" s="20" t="str">
        <f t="shared" si="66"/>
        <v>03/16/202600:38:45</v>
      </c>
      <c r="H3485" s="20" t="s">
        <v>9648</v>
      </c>
      <c r="I3485" s="21">
        <v>46097</v>
      </c>
      <c r="J3485" s="21" t="str">
        <f t="shared" si="67"/>
        <v>WD</v>
      </c>
      <c r="K3485" s="20" t="s">
        <v>9672</v>
      </c>
      <c r="L3485" s="20">
        <f t="shared" si="68"/>
        <v>0</v>
      </c>
      <c r="M3485" s="20" t="s">
        <v>26</v>
      </c>
      <c r="N3485" s="22">
        <f t="shared" si="69"/>
        <v>5.9027777777777776E-3</v>
      </c>
      <c r="O3485" s="23">
        <v>70450</v>
      </c>
      <c r="P3485" s="24">
        <f>VLOOKUP(O3485,'CPT to wRVU'!$A$1:$C$9660,3,FALSE)</f>
        <v>0.85</v>
      </c>
      <c r="Q3485" s="28"/>
      <c r="R3485" s="28"/>
      <c r="S3485" s="28"/>
      <c r="T3485" s="28"/>
    </row>
    <row r="3486" spans="1:20" ht="27" customHeight="1" x14ac:dyDescent="0.2">
      <c r="A3486" s="19" t="s">
        <v>9673</v>
      </c>
      <c r="B3486" s="20" t="s">
        <v>21</v>
      </c>
      <c r="C3486" s="20" t="s">
        <v>32</v>
      </c>
      <c r="D3486" s="20" t="s">
        <v>9648</v>
      </c>
      <c r="E3486" s="20" t="s">
        <v>9671</v>
      </c>
      <c r="F3486" s="20">
        <f t="shared" si="65"/>
        <v>0</v>
      </c>
      <c r="G3486" s="20" t="str">
        <f t="shared" si="66"/>
        <v>03/16/202600:39:21</v>
      </c>
      <c r="H3486" s="20" t="s">
        <v>9648</v>
      </c>
      <c r="I3486" s="21">
        <v>46097</v>
      </c>
      <c r="J3486" s="21" t="str">
        <f t="shared" si="67"/>
        <v>WD</v>
      </c>
      <c r="K3486" s="20" t="s">
        <v>9674</v>
      </c>
      <c r="L3486" s="20">
        <f t="shared" si="68"/>
        <v>0</v>
      </c>
      <c r="M3486" s="20" t="s">
        <v>26</v>
      </c>
      <c r="N3486" s="22">
        <f t="shared" si="69"/>
        <v>6.3194444444444435E-3</v>
      </c>
      <c r="O3486" s="23">
        <v>72125</v>
      </c>
      <c r="P3486" s="24">
        <f>VLOOKUP(O3486,'CPT to wRVU'!$A$1:$C$9660,3,FALSE)</f>
        <v>1</v>
      </c>
      <c r="Q3486" s="25"/>
      <c r="R3486" s="25"/>
      <c r="S3486" s="25"/>
      <c r="T3486" s="25"/>
    </row>
    <row r="3487" spans="1:20" ht="27" customHeight="1" x14ac:dyDescent="0.2">
      <c r="A3487" s="19" t="s">
        <v>9675</v>
      </c>
      <c r="B3487" s="20" t="s">
        <v>21</v>
      </c>
      <c r="C3487" s="20" t="s">
        <v>32</v>
      </c>
      <c r="D3487" s="20" t="s">
        <v>9648</v>
      </c>
      <c r="E3487" s="20" t="s">
        <v>9676</v>
      </c>
      <c r="F3487" s="20">
        <f t="shared" si="65"/>
        <v>0</v>
      </c>
      <c r="G3487" s="20" t="str">
        <f t="shared" si="66"/>
        <v>03/16/202600:43:05</v>
      </c>
      <c r="H3487" s="20" t="s">
        <v>9648</v>
      </c>
      <c r="I3487" s="21">
        <v>46097</v>
      </c>
      <c r="J3487" s="21" t="str">
        <f t="shared" si="67"/>
        <v>WD</v>
      </c>
      <c r="K3487" s="20" t="s">
        <v>6136</v>
      </c>
      <c r="L3487" s="20">
        <f t="shared" si="68"/>
        <v>0</v>
      </c>
      <c r="M3487" s="20" t="s">
        <v>26</v>
      </c>
      <c r="N3487" s="22">
        <f t="shared" si="69"/>
        <v>1.0960648148148146E-2</v>
      </c>
      <c r="O3487" s="23">
        <v>72125</v>
      </c>
      <c r="P3487" s="24">
        <f>VLOOKUP(O3487,'CPT to wRVU'!$A$1:$C$9660,3,FALSE)</f>
        <v>1</v>
      </c>
      <c r="Q3487" s="28"/>
      <c r="R3487" s="28"/>
      <c r="S3487" s="28"/>
      <c r="T3487" s="28"/>
    </row>
    <row r="3488" spans="1:20" ht="27" customHeight="1" x14ac:dyDescent="0.2">
      <c r="A3488" s="19" t="s">
        <v>9677</v>
      </c>
      <c r="B3488" s="20" t="s">
        <v>40</v>
      </c>
      <c r="C3488" s="20" t="s">
        <v>41</v>
      </c>
      <c r="D3488" s="20" t="s">
        <v>9648</v>
      </c>
      <c r="E3488" s="20" t="s">
        <v>9678</v>
      </c>
      <c r="F3488" s="20">
        <f t="shared" si="65"/>
        <v>0</v>
      </c>
      <c r="G3488" s="20" t="str">
        <f t="shared" si="66"/>
        <v>03/16/202600:43:16</v>
      </c>
      <c r="H3488" s="20" t="s">
        <v>9648</v>
      </c>
      <c r="I3488" s="21">
        <v>46097</v>
      </c>
      <c r="J3488" s="21" t="str">
        <f t="shared" si="67"/>
        <v>WD</v>
      </c>
      <c r="K3488" s="20" t="s">
        <v>9679</v>
      </c>
      <c r="L3488" s="20">
        <f t="shared" si="68"/>
        <v>0</v>
      </c>
      <c r="M3488" s="20" t="s">
        <v>26</v>
      </c>
      <c r="N3488" s="22">
        <f t="shared" si="69"/>
        <v>4.4675925925925924E-3</v>
      </c>
      <c r="O3488" s="23">
        <v>71046</v>
      </c>
      <c r="P3488" s="24">
        <f>VLOOKUP(O3488,'CPT to wRVU'!$A$1:$C$9660,3,FALSE)</f>
        <v>0.22</v>
      </c>
      <c r="Q3488" s="25"/>
      <c r="R3488" s="25"/>
      <c r="S3488" s="25"/>
      <c r="T3488" s="25"/>
    </row>
    <row r="3489" spans="1:20" ht="16.5" customHeight="1" x14ac:dyDescent="0.2">
      <c r="A3489" s="19" t="s">
        <v>9680</v>
      </c>
      <c r="B3489" s="20" t="s">
        <v>40</v>
      </c>
      <c r="C3489" s="20" t="s">
        <v>61</v>
      </c>
      <c r="D3489" s="20" t="s">
        <v>9648</v>
      </c>
      <c r="E3489" s="20" t="s">
        <v>9681</v>
      </c>
      <c r="F3489" s="20">
        <f t="shared" si="65"/>
        <v>0</v>
      </c>
      <c r="G3489" s="20" t="str">
        <f t="shared" si="66"/>
        <v>03/16/202600:48:31</v>
      </c>
      <c r="H3489" s="20" t="s">
        <v>9648</v>
      </c>
      <c r="I3489" s="21">
        <v>46097</v>
      </c>
      <c r="J3489" s="21" t="str">
        <f t="shared" si="67"/>
        <v>WD</v>
      </c>
      <c r="K3489" s="20" t="s">
        <v>9682</v>
      </c>
      <c r="L3489" s="20">
        <f t="shared" si="68"/>
        <v>0</v>
      </c>
      <c r="M3489" s="20" t="s">
        <v>26</v>
      </c>
      <c r="N3489" s="22">
        <f t="shared" si="69"/>
        <v>2.1678240740740741E-2</v>
      </c>
      <c r="O3489" s="23">
        <v>71045</v>
      </c>
      <c r="P3489" s="24">
        <f>VLOOKUP(O3489,'CPT to wRVU'!$A$1:$C$9660,3,FALSE)</f>
        <v>0.18</v>
      </c>
      <c r="Q3489" s="28"/>
      <c r="R3489" s="28"/>
      <c r="S3489" s="28"/>
      <c r="T3489" s="28"/>
    </row>
    <row r="3490" spans="1:20" ht="27" customHeight="1" x14ac:dyDescent="0.2">
      <c r="A3490" s="19" t="s">
        <v>9683</v>
      </c>
      <c r="B3490" s="20" t="s">
        <v>21</v>
      </c>
      <c r="C3490" s="20" t="s">
        <v>380</v>
      </c>
      <c r="D3490" s="20" t="s">
        <v>9648</v>
      </c>
      <c r="E3490" s="20" t="s">
        <v>9684</v>
      </c>
      <c r="F3490" s="20">
        <f t="shared" si="65"/>
        <v>0</v>
      </c>
      <c r="G3490" s="20" t="str">
        <f t="shared" si="66"/>
        <v>03/16/202600:53:11</v>
      </c>
      <c r="H3490" s="20" t="s">
        <v>9648</v>
      </c>
      <c r="I3490" s="21">
        <v>46097</v>
      </c>
      <c r="J3490" s="21" t="str">
        <f t="shared" si="67"/>
        <v>WD</v>
      </c>
      <c r="K3490" s="20" t="s">
        <v>9685</v>
      </c>
      <c r="L3490" s="20">
        <f t="shared" si="68"/>
        <v>0</v>
      </c>
      <c r="M3490" s="20" t="s">
        <v>26</v>
      </c>
      <c r="N3490" s="22">
        <f t="shared" si="69"/>
        <v>6.2847222222222263E-3</v>
      </c>
      <c r="O3490" s="23">
        <v>71275</v>
      </c>
      <c r="P3490" s="24">
        <f>VLOOKUP(O3490,'CPT to wRVU'!$A$1:$C$9660,3,FALSE)</f>
        <v>1.82</v>
      </c>
      <c r="Q3490" s="25"/>
      <c r="R3490" s="25"/>
      <c r="S3490" s="25"/>
      <c r="T3490" s="25"/>
    </row>
    <row r="3491" spans="1:20" ht="27" customHeight="1" x14ac:dyDescent="0.2">
      <c r="A3491" s="19" t="s">
        <v>9686</v>
      </c>
      <c r="B3491" s="20" t="s">
        <v>21</v>
      </c>
      <c r="C3491" s="20" t="s">
        <v>22</v>
      </c>
      <c r="D3491" s="20" t="s">
        <v>9648</v>
      </c>
      <c r="E3491" s="20" t="s">
        <v>9687</v>
      </c>
      <c r="F3491" s="20">
        <f t="shared" si="65"/>
        <v>0</v>
      </c>
      <c r="G3491" s="20" t="str">
        <f t="shared" si="66"/>
        <v>03/16/202600:59:41</v>
      </c>
      <c r="H3491" s="20" t="s">
        <v>9648</v>
      </c>
      <c r="I3491" s="21">
        <v>46097</v>
      </c>
      <c r="J3491" s="21" t="str">
        <f t="shared" si="67"/>
        <v>WD</v>
      </c>
      <c r="K3491" s="20" t="s">
        <v>9688</v>
      </c>
      <c r="L3491" s="20">
        <f t="shared" si="68"/>
        <v>0</v>
      </c>
      <c r="M3491" s="20" t="s">
        <v>26</v>
      </c>
      <c r="N3491" s="22">
        <f t="shared" si="69"/>
        <v>1.21875E-2</v>
      </c>
      <c r="O3491" s="23">
        <v>74177</v>
      </c>
      <c r="P3491" s="24">
        <f>VLOOKUP(O3491,'CPT to wRVU'!$A$1:$C$9660,3,FALSE)</f>
        <v>1.82</v>
      </c>
      <c r="Q3491" s="28"/>
      <c r="R3491" s="28"/>
      <c r="S3491" s="28"/>
      <c r="T3491" s="28"/>
    </row>
    <row r="3492" spans="1:20" ht="27" customHeight="1" x14ac:dyDescent="0.2">
      <c r="A3492" s="19" t="s">
        <v>9689</v>
      </c>
      <c r="B3492" s="20" t="s">
        <v>21</v>
      </c>
      <c r="C3492" s="20" t="s">
        <v>28</v>
      </c>
      <c r="D3492" s="20" t="s">
        <v>9648</v>
      </c>
      <c r="E3492" s="20" t="s">
        <v>9690</v>
      </c>
      <c r="F3492" s="20">
        <f t="shared" si="65"/>
        <v>0</v>
      </c>
      <c r="G3492" s="20" t="str">
        <f t="shared" si="66"/>
        <v>03/16/202601:00:12</v>
      </c>
      <c r="H3492" s="20" t="s">
        <v>9648</v>
      </c>
      <c r="I3492" s="21">
        <v>46097</v>
      </c>
      <c r="J3492" s="21" t="str">
        <f t="shared" si="67"/>
        <v>WD</v>
      </c>
      <c r="K3492" s="20" t="s">
        <v>9691</v>
      </c>
      <c r="L3492" s="20">
        <f t="shared" si="68"/>
        <v>1</v>
      </c>
      <c r="M3492" s="20" t="s">
        <v>26</v>
      </c>
      <c r="N3492" s="22">
        <f t="shared" si="69"/>
        <v>2.7546296296296277E-3</v>
      </c>
      <c r="O3492" s="23">
        <v>70450</v>
      </c>
      <c r="P3492" s="24">
        <f>VLOOKUP(O3492,'CPT to wRVU'!$A$1:$C$9660,3,FALSE)</f>
        <v>0.85</v>
      </c>
      <c r="Q3492" s="25"/>
      <c r="R3492" s="25">
        <f>SUM(P3492:P3505)</f>
        <v>14.499999999999998</v>
      </c>
      <c r="S3492" s="26">
        <f>(R3492*65)-550</f>
        <v>392.49999999999989</v>
      </c>
      <c r="T3492" s="25"/>
    </row>
    <row r="3493" spans="1:20" ht="27" customHeight="1" x14ac:dyDescent="0.2">
      <c r="A3493" s="19" t="s">
        <v>9692</v>
      </c>
      <c r="B3493" s="20" t="s">
        <v>21</v>
      </c>
      <c r="C3493" s="20" t="s">
        <v>84</v>
      </c>
      <c r="D3493" s="20" t="s">
        <v>9648</v>
      </c>
      <c r="E3493" s="20" t="s">
        <v>9676</v>
      </c>
      <c r="F3493" s="20">
        <f t="shared" si="65"/>
        <v>0</v>
      </c>
      <c r="G3493" s="20" t="str">
        <f t="shared" si="66"/>
        <v>03/16/202601:04:10</v>
      </c>
      <c r="H3493" s="20" t="s">
        <v>9648</v>
      </c>
      <c r="I3493" s="21">
        <v>46097</v>
      </c>
      <c r="J3493" s="21" t="str">
        <f t="shared" si="67"/>
        <v>WD</v>
      </c>
      <c r="K3493" s="20" t="s">
        <v>9693</v>
      </c>
      <c r="L3493" s="20">
        <f t="shared" si="68"/>
        <v>1</v>
      </c>
      <c r="M3493" s="20" t="s">
        <v>26</v>
      </c>
      <c r="N3493" s="22">
        <f t="shared" si="69"/>
        <v>2.5601851851851848E-2</v>
      </c>
      <c r="O3493" s="23">
        <v>74177</v>
      </c>
      <c r="P3493" s="24">
        <f>VLOOKUP(O3493,'CPT to wRVU'!$A$1:$C$9660,3,FALSE)</f>
        <v>1.82</v>
      </c>
      <c r="Q3493" s="28"/>
      <c r="R3493" s="28"/>
      <c r="S3493" s="28"/>
      <c r="T3493" s="28"/>
    </row>
    <row r="3494" spans="1:20" ht="27" customHeight="1" x14ac:dyDescent="0.2">
      <c r="A3494" s="19" t="s">
        <v>9694</v>
      </c>
      <c r="B3494" s="20" t="s">
        <v>21</v>
      </c>
      <c r="C3494" s="20" t="s">
        <v>139</v>
      </c>
      <c r="D3494" s="20" t="s">
        <v>9648</v>
      </c>
      <c r="E3494" s="20" t="s">
        <v>9676</v>
      </c>
      <c r="F3494" s="20">
        <f t="shared" si="65"/>
        <v>0</v>
      </c>
      <c r="G3494" s="20" t="str">
        <f t="shared" si="66"/>
        <v>03/16/202601:04:10</v>
      </c>
      <c r="H3494" s="20" t="s">
        <v>9648</v>
      </c>
      <c r="I3494" s="21">
        <v>46097</v>
      </c>
      <c r="J3494" s="21" t="str">
        <f t="shared" si="67"/>
        <v>WD</v>
      </c>
      <c r="K3494" s="20" t="s">
        <v>9693</v>
      </c>
      <c r="L3494" s="20">
        <f t="shared" si="68"/>
        <v>1</v>
      </c>
      <c r="M3494" s="20" t="s">
        <v>26</v>
      </c>
      <c r="N3494" s="22">
        <f t="shared" si="69"/>
        <v>2.5601851851851848E-2</v>
      </c>
      <c r="O3494" s="23">
        <v>71260</v>
      </c>
      <c r="P3494" s="24">
        <f>VLOOKUP(O3494,'CPT to wRVU'!$A$1:$C$9660,3,FALSE)</f>
        <v>1.1599999999999999</v>
      </c>
      <c r="Q3494" s="25"/>
      <c r="R3494" s="25"/>
      <c r="S3494" s="25"/>
      <c r="T3494" s="25"/>
    </row>
    <row r="3495" spans="1:20" ht="16.5" customHeight="1" x14ac:dyDescent="0.2">
      <c r="A3495" s="19" t="s">
        <v>9695</v>
      </c>
      <c r="B3495" s="20" t="s">
        <v>40</v>
      </c>
      <c r="C3495" s="20" t="s">
        <v>41</v>
      </c>
      <c r="D3495" s="20" t="s">
        <v>9648</v>
      </c>
      <c r="E3495" s="20" t="s">
        <v>9696</v>
      </c>
      <c r="F3495" s="20">
        <f t="shared" si="65"/>
        <v>0</v>
      </c>
      <c r="G3495" s="20" t="str">
        <f t="shared" si="66"/>
        <v>03/16/202601:14:33</v>
      </c>
      <c r="H3495" s="20" t="s">
        <v>9648</v>
      </c>
      <c r="I3495" s="21">
        <v>46097</v>
      </c>
      <c r="J3495" s="21" t="str">
        <f t="shared" si="67"/>
        <v>WD</v>
      </c>
      <c r="K3495" s="20" t="s">
        <v>9697</v>
      </c>
      <c r="L3495" s="20">
        <f t="shared" si="68"/>
        <v>1</v>
      </c>
      <c r="M3495" s="20" t="s">
        <v>26</v>
      </c>
      <c r="N3495" s="22">
        <f t="shared" si="69"/>
        <v>1.0659722222222223E-2</v>
      </c>
      <c r="O3495" s="23">
        <v>71046</v>
      </c>
      <c r="P3495" s="24">
        <f>VLOOKUP(O3495,'CPT to wRVU'!$A$1:$C$9660,3,FALSE)</f>
        <v>0.22</v>
      </c>
      <c r="Q3495" s="28"/>
      <c r="R3495" s="28"/>
      <c r="S3495" s="28"/>
      <c r="T3495" s="28"/>
    </row>
    <row r="3496" spans="1:20" ht="27" customHeight="1" x14ac:dyDescent="0.2">
      <c r="A3496" s="19" t="s">
        <v>9698</v>
      </c>
      <c r="B3496" s="20" t="s">
        <v>171</v>
      </c>
      <c r="C3496" s="20" t="s">
        <v>179</v>
      </c>
      <c r="D3496" s="20" t="s">
        <v>9648</v>
      </c>
      <c r="E3496" s="20" t="s">
        <v>9699</v>
      </c>
      <c r="F3496" s="20">
        <f t="shared" si="65"/>
        <v>1</v>
      </c>
      <c r="G3496" s="20" t="str">
        <f t="shared" si="66"/>
        <v>03/16/202601:17:46</v>
      </c>
      <c r="H3496" s="20" t="s">
        <v>9648</v>
      </c>
      <c r="I3496" s="21">
        <v>46097</v>
      </c>
      <c r="J3496" s="21" t="str">
        <f t="shared" si="67"/>
        <v>WD</v>
      </c>
      <c r="K3496" s="20" t="s">
        <v>5773</v>
      </c>
      <c r="L3496" s="20">
        <f t="shared" si="68"/>
        <v>1</v>
      </c>
      <c r="M3496" s="20" t="s">
        <v>26</v>
      </c>
      <c r="N3496" s="22">
        <f t="shared" si="69"/>
        <v>4.8148148148148134E-3</v>
      </c>
      <c r="O3496" s="23">
        <v>76705</v>
      </c>
      <c r="P3496" s="24">
        <f>VLOOKUP(O3496,'CPT to wRVU'!$A$1:$C$9660,3,FALSE)</f>
        <v>0.59</v>
      </c>
      <c r="Q3496" s="25"/>
      <c r="R3496" s="25"/>
      <c r="S3496" s="25"/>
      <c r="T3496" s="25"/>
    </row>
    <row r="3497" spans="1:20" ht="27" customHeight="1" x14ac:dyDescent="0.2">
      <c r="A3497" s="19" t="s">
        <v>9700</v>
      </c>
      <c r="B3497" s="20" t="s">
        <v>40</v>
      </c>
      <c r="C3497" s="20" t="s">
        <v>61</v>
      </c>
      <c r="D3497" s="20" t="s">
        <v>9648</v>
      </c>
      <c r="E3497" s="20" t="s">
        <v>7447</v>
      </c>
      <c r="F3497" s="20">
        <f t="shared" si="65"/>
        <v>0</v>
      </c>
      <c r="G3497" s="20" t="str">
        <f t="shared" si="66"/>
        <v>03/16/202601:21:12</v>
      </c>
      <c r="H3497" s="20" t="s">
        <v>9648</v>
      </c>
      <c r="I3497" s="21">
        <v>46097</v>
      </c>
      <c r="J3497" s="21" t="str">
        <f t="shared" si="67"/>
        <v>WD</v>
      </c>
      <c r="K3497" s="20" t="s">
        <v>9701</v>
      </c>
      <c r="L3497" s="20">
        <f t="shared" si="68"/>
        <v>1</v>
      </c>
      <c r="M3497" s="20" t="s">
        <v>26</v>
      </c>
      <c r="N3497" s="22">
        <f t="shared" si="69"/>
        <v>1.5520833333333338E-2</v>
      </c>
      <c r="O3497" s="23">
        <v>71045</v>
      </c>
      <c r="P3497" s="24">
        <f>VLOOKUP(O3497,'CPT to wRVU'!$A$1:$C$9660,3,FALSE)</f>
        <v>0.18</v>
      </c>
      <c r="Q3497" s="28"/>
      <c r="R3497" s="28"/>
      <c r="S3497" s="28"/>
      <c r="T3497" s="28"/>
    </row>
    <row r="3498" spans="1:20" ht="27" customHeight="1" x14ac:dyDescent="0.2">
      <c r="A3498" s="19" t="s">
        <v>9702</v>
      </c>
      <c r="B3498" s="20" t="s">
        <v>40</v>
      </c>
      <c r="C3498" s="20" t="s">
        <v>898</v>
      </c>
      <c r="D3498" s="20" t="s">
        <v>9648</v>
      </c>
      <c r="E3498" s="20" t="s">
        <v>9703</v>
      </c>
      <c r="F3498" s="20">
        <f t="shared" si="65"/>
        <v>0</v>
      </c>
      <c r="G3498" s="20" t="str">
        <f t="shared" si="66"/>
        <v>03/16/202601:30:39</v>
      </c>
      <c r="H3498" s="20" t="s">
        <v>9648</v>
      </c>
      <c r="I3498" s="21">
        <v>46097</v>
      </c>
      <c r="J3498" s="21" t="str">
        <f t="shared" si="67"/>
        <v>WD</v>
      </c>
      <c r="K3498" s="20" t="s">
        <v>9704</v>
      </c>
      <c r="L3498" s="20">
        <f t="shared" si="68"/>
        <v>1</v>
      </c>
      <c r="M3498" s="20" t="s">
        <v>26</v>
      </c>
      <c r="N3498" s="22">
        <f t="shared" si="69"/>
        <v>2.6458333333333334E-2</v>
      </c>
      <c r="O3498" s="23">
        <v>73110</v>
      </c>
      <c r="P3498" s="24">
        <f>VLOOKUP(O3498,'CPT to wRVU'!$A$1:$C$9660,3,FALSE)</f>
        <v>0.17</v>
      </c>
      <c r="Q3498" s="25"/>
      <c r="R3498" s="25"/>
      <c r="S3498" s="25"/>
      <c r="T3498" s="25"/>
    </row>
    <row r="3499" spans="1:20" ht="27" customHeight="1" x14ac:dyDescent="0.2">
      <c r="A3499" s="19" t="s">
        <v>9705</v>
      </c>
      <c r="B3499" s="20" t="s">
        <v>21</v>
      </c>
      <c r="C3499" s="20" t="s">
        <v>2138</v>
      </c>
      <c r="D3499" s="20" t="s">
        <v>9648</v>
      </c>
      <c r="E3499" s="20" t="s">
        <v>8209</v>
      </c>
      <c r="F3499" s="20">
        <f t="shared" si="65"/>
        <v>1</v>
      </c>
      <c r="G3499" s="20" t="str">
        <f t="shared" si="66"/>
        <v>03/16/202601:42:07</v>
      </c>
      <c r="H3499" s="20" t="s">
        <v>9648</v>
      </c>
      <c r="I3499" s="21">
        <v>46097</v>
      </c>
      <c r="J3499" s="21" t="str">
        <f t="shared" si="67"/>
        <v>WD</v>
      </c>
      <c r="K3499" s="20" t="s">
        <v>9706</v>
      </c>
      <c r="L3499" s="20">
        <f t="shared" si="68"/>
        <v>1</v>
      </c>
      <c r="M3499" s="20" t="s">
        <v>26</v>
      </c>
      <c r="N3499" s="22">
        <f t="shared" si="69"/>
        <v>1.3541666666666667E-2</v>
      </c>
      <c r="O3499" s="23">
        <v>74177</v>
      </c>
      <c r="P3499" s="24">
        <f>VLOOKUP(O3499,'CPT to wRVU'!$A$1:$C$9660,3,FALSE)</f>
        <v>1.82</v>
      </c>
      <c r="Q3499" s="28"/>
      <c r="R3499" s="28"/>
      <c r="S3499" s="28"/>
      <c r="T3499" s="28"/>
    </row>
    <row r="3500" spans="1:20" ht="27" customHeight="1" x14ac:dyDescent="0.2">
      <c r="A3500" s="19" t="s">
        <v>9707</v>
      </c>
      <c r="B3500" s="20" t="s">
        <v>21</v>
      </c>
      <c r="C3500" s="20" t="s">
        <v>22</v>
      </c>
      <c r="D3500" s="20" t="s">
        <v>9648</v>
      </c>
      <c r="E3500" s="20" t="s">
        <v>9708</v>
      </c>
      <c r="F3500" s="20">
        <f t="shared" si="65"/>
        <v>1</v>
      </c>
      <c r="G3500" s="20" t="str">
        <f t="shared" si="66"/>
        <v>03/16/202601:54:39</v>
      </c>
      <c r="H3500" s="20" t="s">
        <v>9648</v>
      </c>
      <c r="I3500" s="21">
        <v>46097</v>
      </c>
      <c r="J3500" s="21" t="str">
        <f t="shared" si="67"/>
        <v>WD</v>
      </c>
      <c r="K3500" s="20" t="s">
        <v>9709</v>
      </c>
      <c r="L3500" s="20">
        <f t="shared" si="68"/>
        <v>1</v>
      </c>
      <c r="M3500" s="20" t="s">
        <v>26</v>
      </c>
      <c r="N3500" s="22">
        <f t="shared" si="69"/>
        <v>1.5868055555555552E-2</v>
      </c>
      <c r="O3500" s="23">
        <v>74177</v>
      </c>
      <c r="P3500" s="24">
        <f>VLOOKUP(O3500,'CPT to wRVU'!$A$1:$C$9660,3,FALSE)</f>
        <v>1.82</v>
      </c>
      <c r="Q3500" s="25"/>
      <c r="R3500" s="25"/>
      <c r="S3500" s="25"/>
      <c r="T3500" s="25"/>
    </row>
    <row r="3501" spans="1:20" ht="27" customHeight="1" x14ac:dyDescent="0.2">
      <c r="A3501" s="19" t="s">
        <v>9710</v>
      </c>
      <c r="B3501" s="20" t="s">
        <v>21</v>
      </c>
      <c r="C3501" s="20" t="s">
        <v>28</v>
      </c>
      <c r="D3501" s="20" t="s">
        <v>9648</v>
      </c>
      <c r="E3501" s="20" t="s">
        <v>9711</v>
      </c>
      <c r="F3501" s="20">
        <f t="shared" si="65"/>
        <v>1</v>
      </c>
      <c r="G3501" s="20" t="str">
        <f t="shared" si="66"/>
        <v>03/16/202601:54:52</v>
      </c>
      <c r="H3501" s="20" t="s">
        <v>9648</v>
      </c>
      <c r="I3501" s="21">
        <v>46097</v>
      </c>
      <c r="J3501" s="21" t="str">
        <f t="shared" si="67"/>
        <v>WD</v>
      </c>
      <c r="K3501" s="20" t="s">
        <v>9712</v>
      </c>
      <c r="L3501" s="20">
        <f t="shared" si="68"/>
        <v>1</v>
      </c>
      <c r="M3501" s="20" t="s">
        <v>26</v>
      </c>
      <c r="N3501" s="22">
        <f t="shared" si="69"/>
        <v>7.6504629629629561E-3</v>
      </c>
      <c r="O3501" s="23">
        <v>70450</v>
      </c>
      <c r="P3501" s="24">
        <f>VLOOKUP(O3501,'CPT to wRVU'!$A$1:$C$9660,3,FALSE)</f>
        <v>0.85</v>
      </c>
      <c r="Q3501" s="28"/>
      <c r="R3501" s="28"/>
      <c r="S3501" s="28"/>
      <c r="T3501" s="28"/>
    </row>
    <row r="3502" spans="1:20" ht="27" customHeight="1" x14ac:dyDescent="0.2">
      <c r="A3502" s="19" t="s">
        <v>9713</v>
      </c>
      <c r="B3502" s="20" t="s">
        <v>21</v>
      </c>
      <c r="C3502" s="20" t="s">
        <v>80</v>
      </c>
      <c r="D3502" s="20" t="s">
        <v>9648</v>
      </c>
      <c r="E3502" s="20" t="s">
        <v>9711</v>
      </c>
      <c r="F3502" s="20">
        <f t="shared" si="65"/>
        <v>1</v>
      </c>
      <c r="G3502" s="20" t="str">
        <f t="shared" si="66"/>
        <v>03/16/202601:56:33</v>
      </c>
      <c r="H3502" s="20" t="s">
        <v>9648</v>
      </c>
      <c r="I3502" s="21">
        <v>46097</v>
      </c>
      <c r="J3502" s="21" t="str">
        <f t="shared" si="67"/>
        <v>WD</v>
      </c>
      <c r="K3502" s="20" t="s">
        <v>9714</v>
      </c>
      <c r="L3502" s="20">
        <f t="shared" si="68"/>
        <v>1</v>
      </c>
      <c r="M3502" s="20" t="s">
        <v>26</v>
      </c>
      <c r="N3502" s="22">
        <f t="shared" si="69"/>
        <v>8.8194444444444353E-3</v>
      </c>
      <c r="O3502" s="23">
        <v>71275</v>
      </c>
      <c r="P3502" s="24">
        <f>VLOOKUP(O3502,'CPT to wRVU'!$A$1:$C$9660,3,FALSE)</f>
        <v>1.82</v>
      </c>
      <c r="Q3502" s="25"/>
      <c r="R3502" s="25"/>
      <c r="S3502" s="25"/>
      <c r="T3502" s="25"/>
    </row>
    <row r="3503" spans="1:20" ht="27" customHeight="1" x14ac:dyDescent="0.2">
      <c r="A3503" s="19" t="s">
        <v>9715</v>
      </c>
      <c r="B3503" s="20" t="s">
        <v>21</v>
      </c>
      <c r="C3503" s="20" t="s">
        <v>84</v>
      </c>
      <c r="D3503" s="20" t="s">
        <v>9648</v>
      </c>
      <c r="E3503" s="20" t="s">
        <v>9716</v>
      </c>
      <c r="F3503" s="20">
        <f t="shared" si="65"/>
        <v>1</v>
      </c>
      <c r="G3503" s="20" t="str">
        <f t="shared" si="66"/>
        <v>03/16/202601:58:24</v>
      </c>
      <c r="H3503" s="20" t="s">
        <v>9648</v>
      </c>
      <c r="I3503" s="21">
        <v>46097</v>
      </c>
      <c r="J3503" s="21" t="str">
        <f t="shared" si="67"/>
        <v>WD</v>
      </c>
      <c r="K3503" s="20" t="s">
        <v>9717</v>
      </c>
      <c r="L3503" s="20">
        <f t="shared" si="68"/>
        <v>1</v>
      </c>
      <c r="M3503" s="20" t="s">
        <v>26</v>
      </c>
      <c r="N3503" s="22">
        <f t="shared" si="69"/>
        <v>2.0949074074074064E-3</v>
      </c>
      <c r="O3503" s="23">
        <v>74177</v>
      </c>
      <c r="P3503" s="24">
        <f>VLOOKUP(O3503,'CPT to wRVU'!$A$1:$C$9660,3,FALSE)</f>
        <v>1.82</v>
      </c>
      <c r="Q3503" s="28"/>
      <c r="R3503" s="28"/>
      <c r="S3503" s="28"/>
      <c r="T3503" s="28"/>
    </row>
    <row r="3504" spans="1:20" ht="27" customHeight="1" x14ac:dyDescent="0.2">
      <c r="A3504" s="19" t="s">
        <v>9718</v>
      </c>
      <c r="B3504" s="20" t="s">
        <v>171</v>
      </c>
      <c r="C3504" s="20" t="s">
        <v>387</v>
      </c>
      <c r="D3504" s="20" t="s">
        <v>9648</v>
      </c>
      <c r="E3504" s="20" t="s">
        <v>9719</v>
      </c>
      <c r="F3504" s="20">
        <f t="shared" si="65"/>
        <v>1</v>
      </c>
      <c r="G3504" s="20" t="str">
        <f t="shared" si="66"/>
        <v>03/16/202601:59:33</v>
      </c>
      <c r="H3504" s="20" t="s">
        <v>9648</v>
      </c>
      <c r="I3504" s="21">
        <v>46097</v>
      </c>
      <c r="J3504" s="21" t="str">
        <f t="shared" si="67"/>
        <v>WD</v>
      </c>
      <c r="K3504" s="20" t="s">
        <v>9720</v>
      </c>
      <c r="L3504" s="20">
        <f t="shared" si="68"/>
        <v>1</v>
      </c>
      <c r="M3504" s="20" t="s">
        <v>26</v>
      </c>
      <c r="N3504" s="22">
        <f t="shared" si="69"/>
        <v>8.611111111111111E-3</v>
      </c>
      <c r="O3504" s="23">
        <v>76856</v>
      </c>
      <c r="P3504" s="24">
        <f>VLOOKUP(O3504,'CPT to wRVU'!$A$1:$C$9660,3,FALSE)</f>
        <v>0.69</v>
      </c>
      <c r="Q3504" s="25"/>
      <c r="R3504" s="25"/>
      <c r="S3504" s="25"/>
      <c r="T3504" s="25"/>
    </row>
    <row r="3505" spans="1:20" ht="27" customHeight="1" x14ac:dyDescent="0.2">
      <c r="A3505" s="19" t="s">
        <v>9721</v>
      </c>
      <c r="B3505" s="20" t="s">
        <v>171</v>
      </c>
      <c r="C3505" s="20" t="s">
        <v>391</v>
      </c>
      <c r="D3505" s="20" t="s">
        <v>9648</v>
      </c>
      <c r="E3505" s="20" t="s">
        <v>9722</v>
      </c>
      <c r="F3505" s="20">
        <f t="shared" si="65"/>
        <v>1</v>
      </c>
      <c r="G3505" s="20" t="str">
        <f t="shared" si="66"/>
        <v>03/16/202601:59:33</v>
      </c>
      <c r="H3505" s="20" t="s">
        <v>9648</v>
      </c>
      <c r="I3505" s="21">
        <v>46097</v>
      </c>
      <c r="J3505" s="21" t="str">
        <f t="shared" si="67"/>
        <v>WD</v>
      </c>
      <c r="K3505" s="20" t="s">
        <v>9720</v>
      </c>
      <c r="L3505" s="20">
        <f t="shared" si="68"/>
        <v>1</v>
      </c>
      <c r="M3505" s="20" t="s">
        <v>26</v>
      </c>
      <c r="N3505" s="22">
        <f t="shared" si="69"/>
        <v>7.3842592592592571E-3</v>
      </c>
      <c r="O3505" s="23">
        <v>76830</v>
      </c>
      <c r="P3505" s="24">
        <f>VLOOKUP(O3505,'CPT to wRVU'!$A$1:$C$9660,3,FALSE)</f>
        <v>0.69</v>
      </c>
      <c r="Q3505" s="28"/>
      <c r="R3505" s="28"/>
      <c r="S3505" s="28"/>
      <c r="T3505" s="28"/>
    </row>
    <row r="3506" spans="1:20" ht="27" customHeight="1" x14ac:dyDescent="0.2">
      <c r="A3506" s="19" t="s">
        <v>9723</v>
      </c>
      <c r="B3506" s="20" t="s">
        <v>171</v>
      </c>
      <c r="C3506" s="20" t="s">
        <v>447</v>
      </c>
      <c r="D3506" s="20" t="s">
        <v>9648</v>
      </c>
      <c r="E3506" s="20" t="s">
        <v>9724</v>
      </c>
      <c r="F3506" s="20">
        <f t="shared" si="65"/>
        <v>1</v>
      </c>
      <c r="G3506" s="20" t="str">
        <f t="shared" si="66"/>
        <v>03/16/202602:00:28</v>
      </c>
      <c r="H3506" s="20" t="s">
        <v>9648</v>
      </c>
      <c r="I3506" s="21">
        <v>46097</v>
      </c>
      <c r="J3506" s="21" t="str">
        <f t="shared" si="67"/>
        <v>WD</v>
      </c>
      <c r="K3506" s="20" t="s">
        <v>9725</v>
      </c>
      <c r="L3506" s="20">
        <f t="shared" si="68"/>
        <v>2</v>
      </c>
      <c r="M3506" s="20" t="s">
        <v>26</v>
      </c>
      <c r="N3506" s="22">
        <f t="shared" si="69"/>
        <v>8.7384259259259273E-3</v>
      </c>
      <c r="O3506" s="23">
        <v>76801</v>
      </c>
      <c r="P3506" s="24">
        <f>VLOOKUP(O3506,'CPT to wRVU'!$A$1:$C$9660,3,FALSE)</f>
        <v>0.99</v>
      </c>
      <c r="Q3506" s="25"/>
      <c r="R3506" s="25">
        <f>SUM(P3506:P3514)</f>
        <v>6.0499999999999989</v>
      </c>
      <c r="S3506" s="25"/>
      <c r="T3506" s="25"/>
    </row>
    <row r="3507" spans="1:20" ht="37.5" customHeight="1" x14ac:dyDescent="0.2">
      <c r="A3507" s="19" t="s">
        <v>9726</v>
      </c>
      <c r="B3507" s="20" t="s">
        <v>171</v>
      </c>
      <c r="C3507" s="20" t="s">
        <v>408</v>
      </c>
      <c r="D3507" s="20" t="s">
        <v>9648</v>
      </c>
      <c r="E3507" s="20" t="s">
        <v>9727</v>
      </c>
      <c r="F3507" s="20">
        <f t="shared" si="65"/>
        <v>1</v>
      </c>
      <c r="G3507" s="20" t="str">
        <f t="shared" si="66"/>
        <v>03/16/202602:14:28</v>
      </c>
      <c r="H3507" s="20" t="s">
        <v>9648</v>
      </c>
      <c r="I3507" s="21">
        <v>46097</v>
      </c>
      <c r="J3507" s="21" t="str">
        <f t="shared" si="67"/>
        <v>WD</v>
      </c>
      <c r="K3507" s="20" t="s">
        <v>9728</v>
      </c>
      <c r="L3507" s="20">
        <f t="shared" si="68"/>
        <v>2</v>
      </c>
      <c r="M3507" s="20" t="s">
        <v>26</v>
      </c>
      <c r="N3507" s="22">
        <f t="shared" si="69"/>
        <v>2.326388888888889E-2</v>
      </c>
      <c r="O3507" s="23">
        <v>76770</v>
      </c>
      <c r="P3507" s="24">
        <f>VLOOKUP(O3507,'CPT to wRVU'!$A$1:$C$9660,3,FALSE)</f>
        <v>0.74</v>
      </c>
      <c r="Q3507" s="28"/>
      <c r="R3507" s="28"/>
      <c r="S3507" s="28"/>
      <c r="T3507" s="28"/>
    </row>
    <row r="3508" spans="1:20" ht="27" customHeight="1" x14ac:dyDescent="0.2">
      <c r="A3508" s="19" t="s">
        <v>9729</v>
      </c>
      <c r="B3508" s="20" t="s">
        <v>21</v>
      </c>
      <c r="C3508" s="20" t="s">
        <v>28</v>
      </c>
      <c r="D3508" s="20" t="s">
        <v>9648</v>
      </c>
      <c r="E3508" s="20" t="s">
        <v>9730</v>
      </c>
      <c r="F3508" s="20">
        <f t="shared" si="65"/>
        <v>2</v>
      </c>
      <c r="G3508" s="20" t="str">
        <f t="shared" si="66"/>
        <v>03/16/202602:16:52</v>
      </c>
      <c r="H3508" s="20" t="s">
        <v>9648</v>
      </c>
      <c r="I3508" s="21">
        <v>46097</v>
      </c>
      <c r="J3508" s="21" t="str">
        <f t="shared" si="67"/>
        <v>WD</v>
      </c>
      <c r="K3508" s="20" t="s">
        <v>9731</v>
      </c>
      <c r="L3508" s="20">
        <f t="shared" si="68"/>
        <v>2</v>
      </c>
      <c r="M3508" s="20" t="s">
        <v>26</v>
      </c>
      <c r="N3508" s="22">
        <f t="shared" si="69"/>
        <v>6.053240740740734E-3</v>
      </c>
      <c r="O3508" s="23">
        <v>70450</v>
      </c>
      <c r="P3508" s="24">
        <f>VLOOKUP(O3508,'CPT to wRVU'!$A$1:$C$9660,3,FALSE)</f>
        <v>0.85</v>
      </c>
      <c r="Q3508" s="25"/>
      <c r="R3508" s="25"/>
      <c r="S3508" s="25"/>
      <c r="T3508" s="25"/>
    </row>
    <row r="3509" spans="1:20" ht="27" customHeight="1" x14ac:dyDescent="0.2">
      <c r="A3509" s="19" t="s">
        <v>9732</v>
      </c>
      <c r="B3509" s="20" t="s">
        <v>21</v>
      </c>
      <c r="C3509" s="20" t="s">
        <v>889</v>
      </c>
      <c r="D3509" s="20" t="s">
        <v>9648</v>
      </c>
      <c r="E3509" s="20" t="s">
        <v>9730</v>
      </c>
      <c r="F3509" s="20">
        <f t="shared" si="65"/>
        <v>2</v>
      </c>
      <c r="G3509" s="20" t="str">
        <f t="shared" si="66"/>
        <v>03/16/202602:17:06</v>
      </c>
      <c r="H3509" s="20" t="s">
        <v>9648</v>
      </c>
      <c r="I3509" s="21">
        <v>46097</v>
      </c>
      <c r="J3509" s="21" t="str">
        <f t="shared" si="67"/>
        <v>WD</v>
      </c>
      <c r="K3509" s="20" t="s">
        <v>9733</v>
      </c>
      <c r="L3509" s="20">
        <f t="shared" si="68"/>
        <v>2</v>
      </c>
      <c r="M3509" s="20" t="s">
        <v>26</v>
      </c>
      <c r="N3509" s="22">
        <f t="shared" si="69"/>
        <v>6.2152777777777779E-3</v>
      </c>
      <c r="O3509" s="23">
        <v>70486</v>
      </c>
      <c r="P3509" s="24">
        <f>VLOOKUP(O3509,'CPT to wRVU'!$A$1:$C$9660,3,FALSE)</f>
        <v>0.85</v>
      </c>
      <c r="Q3509" s="28"/>
      <c r="R3509" s="28"/>
      <c r="S3509" s="28"/>
      <c r="T3509" s="28"/>
    </row>
    <row r="3510" spans="1:20" ht="27" customHeight="1" x14ac:dyDescent="0.2">
      <c r="A3510" s="19" t="s">
        <v>9734</v>
      </c>
      <c r="B3510" s="20" t="s">
        <v>21</v>
      </c>
      <c r="C3510" s="20" t="s">
        <v>380</v>
      </c>
      <c r="D3510" s="20" t="s">
        <v>9648</v>
      </c>
      <c r="E3510" s="20" t="s">
        <v>9735</v>
      </c>
      <c r="F3510" s="20">
        <f t="shared" si="65"/>
        <v>1</v>
      </c>
      <c r="G3510" s="20" t="str">
        <f t="shared" si="66"/>
        <v>03/16/202602:26:35</v>
      </c>
      <c r="H3510" s="20" t="s">
        <v>9648</v>
      </c>
      <c r="I3510" s="21">
        <v>46097</v>
      </c>
      <c r="J3510" s="21" t="str">
        <f t="shared" si="67"/>
        <v>WD</v>
      </c>
      <c r="K3510" s="20" t="s">
        <v>9736</v>
      </c>
      <c r="L3510" s="20">
        <f t="shared" si="68"/>
        <v>2</v>
      </c>
      <c r="M3510" s="20" t="s">
        <v>26</v>
      </c>
      <c r="N3510" s="22">
        <f t="shared" si="69"/>
        <v>1.9016203703703702E-2</v>
      </c>
      <c r="O3510" s="23">
        <v>71275</v>
      </c>
      <c r="P3510" s="24">
        <f>VLOOKUP(O3510,'CPT to wRVU'!$A$1:$C$9660,3,FALSE)</f>
        <v>1.82</v>
      </c>
      <c r="Q3510" s="25"/>
      <c r="R3510" s="25"/>
      <c r="S3510" s="25"/>
      <c r="T3510" s="25"/>
    </row>
    <row r="3511" spans="1:20" ht="27" customHeight="1" x14ac:dyDescent="0.2">
      <c r="A3511" s="19" t="s">
        <v>9737</v>
      </c>
      <c r="B3511" s="20" t="s">
        <v>40</v>
      </c>
      <c r="C3511" s="20" t="s">
        <v>41</v>
      </c>
      <c r="D3511" s="20" t="s">
        <v>9648</v>
      </c>
      <c r="E3511" s="20" t="s">
        <v>9738</v>
      </c>
      <c r="F3511" s="20">
        <f t="shared" si="65"/>
        <v>2</v>
      </c>
      <c r="G3511" s="20" t="str">
        <f t="shared" si="66"/>
        <v>03/16/202602:31:51</v>
      </c>
      <c r="H3511" s="20" t="s">
        <v>9648</v>
      </c>
      <c r="I3511" s="21">
        <v>46097</v>
      </c>
      <c r="J3511" s="21" t="str">
        <f t="shared" si="67"/>
        <v>WD</v>
      </c>
      <c r="K3511" s="20" t="s">
        <v>9739</v>
      </c>
      <c r="L3511" s="20">
        <f t="shared" si="68"/>
        <v>2</v>
      </c>
      <c r="M3511" s="20" t="s">
        <v>26</v>
      </c>
      <c r="N3511" s="22">
        <f t="shared" si="69"/>
        <v>9.0162037037037068E-3</v>
      </c>
      <c r="O3511" s="23">
        <v>71046</v>
      </c>
      <c r="P3511" s="24">
        <f>VLOOKUP(O3511,'CPT to wRVU'!$A$1:$C$9660,3,FALSE)</f>
        <v>0.22</v>
      </c>
      <c r="Q3511" s="28"/>
      <c r="R3511" s="28"/>
      <c r="S3511" s="28"/>
      <c r="T3511" s="28"/>
    </row>
    <row r="3512" spans="1:20" ht="27" customHeight="1" x14ac:dyDescent="0.2">
      <c r="A3512" s="19" t="s">
        <v>9740</v>
      </c>
      <c r="B3512" s="20" t="s">
        <v>40</v>
      </c>
      <c r="C3512" s="20" t="s">
        <v>41</v>
      </c>
      <c r="D3512" s="20" t="s">
        <v>9648</v>
      </c>
      <c r="E3512" s="20" t="s">
        <v>9741</v>
      </c>
      <c r="F3512" s="20">
        <f t="shared" si="65"/>
        <v>1</v>
      </c>
      <c r="G3512" s="20" t="str">
        <f t="shared" si="66"/>
        <v>03/16/202602:40:57</v>
      </c>
      <c r="H3512" s="20" t="s">
        <v>9648</v>
      </c>
      <c r="I3512" s="21">
        <v>46097</v>
      </c>
      <c r="J3512" s="21" t="str">
        <f t="shared" si="67"/>
        <v>WD</v>
      </c>
      <c r="K3512" s="20" t="s">
        <v>9742</v>
      </c>
      <c r="L3512" s="20">
        <f t="shared" si="68"/>
        <v>2</v>
      </c>
      <c r="M3512" s="20" t="s">
        <v>26</v>
      </c>
      <c r="N3512" s="22">
        <f t="shared" si="69"/>
        <v>3.7488425925925925E-2</v>
      </c>
      <c r="O3512" s="23">
        <v>71046</v>
      </c>
      <c r="P3512" s="24">
        <f>VLOOKUP(O3512,'CPT to wRVU'!$A$1:$C$9660,3,FALSE)</f>
        <v>0.22</v>
      </c>
      <c r="Q3512" s="25"/>
      <c r="R3512" s="25"/>
      <c r="S3512" s="25"/>
      <c r="T3512" s="25"/>
    </row>
    <row r="3513" spans="1:20" ht="27" customHeight="1" x14ac:dyDescent="0.2">
      <c r="A3513" s="19" t="s">
        <v>9743</v>
      </c>
      <c r="B3513" s="20" t="s">
        <v>40</v>
      </c>
      <c r="C3513" s="20" t="s">
        <v>110</v>
      </c>
      <c r="D3513" s="20" t="s">
        <v>9648</v>
      </c>
      <c r="E3513" s="20" t="s">
        <v>9744</v>
      </c>
      <c r="F3513" s="20">
        <f t="shared" si="65"/>
        <v>1</v>
      </c>
      <c r="G3513" s="20" t="str">
        <f t="shared" si="66"/>
        <v>03/16/202602:41:21</v>
      </c>
      <c r="H3513" s="20" t="s">
        <v>9648</v>
      </c>
      <c r="I3513" s="21">
        <v>46097</v>
      </c>
      <c r="J3513" s="21" t="str">
        <f t="shared" si="67"/>
        <v>WD</v>
      </c>
      <c r="K3513" s="20" t="s">
        <v>9745</v>
      </c>
      <c r="L3513" s="20">
        <f t="shared" si="68"/>
        <v>2</v>
      </c>
      <c r="M3513" s="20" t="s">
        <v>26</v>
      </c>
      <c r="N3513" s="22">
        <f t="shared" si="69"/>
        <v>3.4675925925925929E-2</v>
      </c>
      <c r="O3513" s="23">
        <v>74018</v>
      </c>
      <c r="P3513" s="24">
        <f>VLOOKUP(O3513,'CPT to wRVU'!$A$1:$C$9660,3,FALSE)</f>
        <v>0.18</v>
      </c>
      <c r="Q3513" s="28"/>
      <c r="R3513" s="28"/>
      <c r="S3513" s="28"/>
      <c r="T3513" s="28"/>
    </row>
    <row r="3514" spans="1:20" ht="27" customHeight="1" x14ac:dyDescent="0.2">
      <c r="A3514" s="19" t="s">
        <v>9746</v>
      </c>
      <c r="B3514" s="20" t="s">
        <v>40</v>
      </c>
      <c r="C3514" s="20" t="s">
        <v>61</v>
      </c>
      <c r="D3514" s="20" t="s">
        <v>9648</v>
      </c>
      <c r="E3514" s="20" t="s">
        <v>9747</v>
      </c>
      <c r="F3514" s="20">
        <f t="shared" si="65"/>
        <v>1</v>
      </c>
      <c r="G3514" s="20" t="str">
        <f t="shared" si="66"/>
        <v>03/16/202602:55:16</v>
      </c>
      <c r="H3514" s="20" t="s">
        <v>9648</v>
      </c>
      <c r="I3514" s="21">
        <v>46097</v>
      </c>
      <c r="J3514" s="21" t="str">
        <f t="shared" si="67"/>
        <v>WD</v>
      </c>
      <c r="K3514" s="20" t="s">
        <v>9748</v>
      </c>
      <c r="L3514" s="20">
        <f t="shared" si="68"/>
        <v>2</v>
      </c>
      <c r="M3514" s="20" t="s">
        <v>26</v>
      </c>
      <c r="N3514" s="22">
        <f t="shared" si="69"/>
        <v>6.430555555555556E-2</v>
      </c>
      <c r="O3514" s="23">
        <v>71045</v>
      </c>
      <c r="P3514" s="24">
        <f>VLOOKUP(O3514,'CPT to wRVU'!$A$1:$C$9660,3,FALSE)</f>
        <v>0.18</v>
      </c>
      <c r="Q3514" s="25"/>
      <c r="R3514" s="25"/>
      <c r="S3514" s="25"/>
      <c r="T3514" s="25"/>
    </row>
    <row r="3515" spans="1:20" ht="27" customHeight="1" x14ac:dyDescent="0.2">
      <c r="A3515" s="19" t="s">
        <v>9749</v>
      </c>
      <c r="B3515" s="20" t="s">
        <v>40</v>
      </c>
      <c r="C3515" s="20" t="s">
        <v>485</v>
      </c>
      <c r="D3515" s="20" t="s">
        <v>9648</v>
      </c>
      <c r="E3515" s="20" t="s">
        <v>9750</v>
      </c>
      <c r="F3515" s="20">
        <f t="shared" si="65"/>
        <v>1</v>
      </c>
      <c r="G3515" s="20" t="str">
        <f t="shared" si="66"/>
        <v>03/16/202603:01:29</v>
      </c>
      <c r="H3515" s="20" t="s">
        <v>9648</v>
      </c>
      <c r="I3515" s="21">
        <v>46097</v>
      </c>
      <c r="J3515" s="21" t="str">
        <f t="shared" si="67"/>
        <v>WD</v>
      </c>
      <c r="K3515" s="20" t="s">
        <v>9751</v>
      </c>
      <c r="L3515" s="20">
        <f t="shared" si="68"/>
        <v>3</v>
      </c>
      <c r="M3515" s="20" t="s">
        <v>26</v>
      </c>
      <c r="N3515" s="22">
        <f t="shared" si="69"/>
        <v>6.4733796296296303E-2</v>
      </c>
      <c r="O3515" s="23">
        <v>73030</v>
      </c>
      <c r="P3515" s="24">
        <f>VLOOKUP(O3515,'CPT to wRVU'!$A$1:$C$9660,3,FALSE)</f>
        <v>0.18</v>
      </c>
      <c r="Q3515" s="28"/>
      <c r="R3515" s="28">
        <f>SUM(P3515:P3523)</f>
        <v>2.0699999999999998</v>
      </c>
      <c r="S3515" s="28"/>
      <c r="T3515" s="28"/>
    </row>
    <row r="3516" spans="1:20" ht="27" customHeight="1" x14ac:dyDescent="0.2">
      <c r="A3516" s="19" t="s">
        <v>9752</v>
      </c>
      <c r="B3516" s="20" t="s">
        <v>40</v>
      </c>
      <c r="C3516" s="20" t="s">
        <v>41</v>
      </c>
      <c r="D3516" s="20" t="s">
        <v>9648</v>
      </c>
      <c r="E3516" s="20" t="s">
        <v>9753</v>
      </c>
      <c r="F3516" s="20">
        <f t="shared" si="65"/>
        <v>1</v>
      </c>
      <c r="G3516" s="20" t="str">
        <f t="shared" si="66"/>
        <v>03/16/202603:06:42</v>
      </c>
      <c r="H3516" s="20" t="s">
        <v>9648</v>
      </c>
      <c r="I3516" s="21">
        <v>46097</v>
      </c>
      <c r="J3516" s="21" t="str">
        <f t="shared" si="67"/>
        <v>WD</v>
      </c>
      <c r="K3516" s="20" t="s">
        <v>9754</v>
      </c>
      <c r="L3516" s="20">
        <f t="shared" si="68"/>
        <v>3</v>
      </c>
      <c r="M3516" s="20" t="s">
        <v>26</v>
      </c>
      <c r="N3516" s="22">
        <f t="shared" si="69"/>
        <v>7.2453703703703715E-2</v>
      </c>
      <c r="O3516" s="23">
        <v>71046</v>
      </c>
      <c r="P3516" s="24">
        <f>VLOOKUP(O3516,'CPT to wRVU'!$A$1:$C$9660,3,FALSE)</f>
        <v>0.22</v>
      </c>
      <c r="Q3516" s="25"/>
      <c r="R3516" s="25"/>
      <c r="S3516" s="25"/>
      <c r="T3516" s="25"/>
    </row>
    <row r="3517" spans="1:20" ht="27" customHeight="1" x14ac:dyDescent="0.2">
      <c r="A3517" s="19" t="s">
        <v>9755</v>
      </c>
      <c r="B3517" s="20" t="s">
        <v>40</v>
      </c>
      <c r="C3517" s="20" t="s">
        <v>485</v>
      </c>
      <c r="D3517" s="20" t="s">
        <v>9648</v>
      </c>
      <c r="E3517" s="20" t="s">
        <v>9703</v>
      </c>
      <c r="F3517" s="20">
        <f t="shared" si="65"/>
        <v>0</v>
      </c>
      <c r="G3517" s="20" t="str">
        <f t="shared" si="66"/>
        <v>03/16/202603:14:00</v>
      </c>
      <c r="H3517" s="20" t="s">
        <v>9648</v>
      </c>
      <c r="I3517" s="21">
        <v>46097</v>
      </c>
      <c r="J3517" s="21" t="str">
        <f t="shared" si="67"/>
        <v>WD</v>
      </c>
      <c r="K3517" s="20" t="s">
        <v>9756</v>
      </c>
      <c r="L3517" s="20">
        <f t="shared" si="68"/>
        <v>3</v>
      </c>
      <c r="M3517" s="20" t="s">
        <v>26</v>
      </c>
      <c r="N3517" s="22">
        <f t="shared" si="69"/>
        <v>9.8229166666666659E-2</v>
      </c>
      <c r="O3517" s="23">
        <v>73030</v>
      </c>
      <c r="P3517" s="24">
        <f>VLOOKUP(O3517,'CPT to wRVU'!$A$1:$C$9660,3,FALSE)</f>
        <v>0.18</v>
      </c>
      <c r="Q3517" s="28"/>
      <c r="R3517" s="28"/>
      <c r="S3517" s="28"/>
      <c r="T3517" s="28"/>
    </row>
    <row r="3518" spans="1:20" ht="27" customHeight="1" x14ac:dyDescent="0.2">
      <c r="A3518" s="19" t="s">
        <v>9757</v>
      </c>
      <c r="B3518" s="20" t="s">
        <v>40</v>
      </c>
      <c r="C3518" s="20" t="s">
        <v>61</v>
      </c>
      <c r="D3518" s="20" t="s">
        <v>9648</v>
      </c>
      <c r="E3518" s="20" t="s">
        <v>9758</v>
      </c>
      <c r="F3518" s="20">
        <f t="shared" si="65"/>
        <v>0</v>
      </c>
      <c r="G3518" s="20" t="str">
        <f t="shared" si="66"/>
        <v>03/16/202603:22:01</v>
      </c>
      <c r="H3518" s="20" t="s">
        <v>9648</v>
      </c>
      <c r="I3518" s="21">
        <v>46097</v>
      </c>
      <c r="J3518" s="21" t="str">
        <f t="shared" si="67"/>
        <v>WD</v>
      </c>
      <c r="K3518" s="20" t="s">
        <v>9759</v>
      </c>
      <c r="L3518" s="20">
        <f t="shared" si="68"/>
        <v>3</v>
      </c>
      <c r="M3518" s="20" t="s">
        <v>26</v>
      </c>
      <c r="N3518" s="22">
        <f t="shared" si="69"/>
        <v>9.9837962962962962E-2</v>
      </c>
      <c r="O3518" s="23">
        <v>71045</v>
      </c>
      <c r="P3518" s="24">
        <f>VLOOKUP(O3518,'CPT to wRVU'!$A$1:$C$9660,3,FALSE)</f>
        <v>0.18</v>
      </c>
      <c r="Q3518" s="25"/>
      <c r="R3518" s="25"/>
      <c r="S3518" s="25"/>
      <c r="T3518" s="25"/>
    </row>
    <row r="3519" spans="1:20" ht="27" customHeight="1" x14ac:dyDescent="0.2">
      <c r="A3519" s="19" t="s">
        <v>9760</v>
      </c>
      <c r="B3519" s="20" t="s">
        <v>171</v>
      </c>
      <c r="C3519" s="20" t="s">
        <v>179</v>
      </c>
      <c r="D3519" s="20" t="s">
        <v>9648</v>
      </c>
      <c r="E3519" s="20" t="s">
        <v>9761</v>
      </c>
      <c r="F3519" s="20">
        <f t="shared" si="65"/>
        <v>3</v>
      </c>
      <c r="G3519" s="20" t="str">
        <f t="shared" si="66"/>
        <v>03/16/202603:22:41</v>
      </c>
      <c r="H3519" s="20" t="s">
        <v>9648</v>
      </c>
      <c r="I3519" s="21">
        <v>46097</v>
      </c>
      <c r="J3519" s="21" t="str">
        <f t="shared" si="67"/>
        <v>WD</v>
      </c>
      <c r="K3519" s="20" t="s">
        <v>9762</v>
      </c>
      <c r="L3519" s="20">
        <f t="shared" si="68"/>
        <v>3</v>
      </c>
      <c r="M3519" s="20" t="s">
        <v>26</v>
      </c>
      <c r="N3519" s="22">
        <f t="shared" si="69"/>
        <v>3.4490740740740766E-3</v>
      </c>
      <c r="O3519" s="23">
        <v>76705</v>
      </c>
      <c r="P3519" s="24">
        <f>VLOOKUP(O3519,'CPT to wRVU'!$A$1:$C$9660,3,FALSE)</f>
        <v>0.59</v>
      </c>
      <c r="Q3519" s="28"/>
      <c r="R3519" s="28"/>
      <c r="S3519" s="28"/>
      <c r="T3519" s="28"/>
    </row>
    <row r="3520" spans="1:20" ht="16.5" customHeight="1" x14ac:dyDescent="0.2">
      <c r="A3520" s="19" t="s">
        <v>9763</v>
      </c>
      <c r="B3520" s="20" t="s">
        <v>40</v>
      </c>
      <c r="C3520" s="20" t="s">
        <v>41</v>
      </c>
      <c r="D3520" s="20" t="s">
        <v>9648</v>
      </c>
      <c r="E3520" s="20" t="s">
        <v>9764</v>
      </c>
      <c r="F3520" s="20">
        <f t="shared" si="65"/>
        <v>2</v>
      </c>
      <c r="G3520" s="20" t="str">
        <f t="shared" si="66"/>
        <v>03/16/202603:31:47</v>
      </c>
      <c r="H3520" s="20" t="s">
        <v>9648</v>
      </c>
      <c r="I3520" s="21">
        <v>46097</v>
      </c>
      <c r="J3520" s="21" t="str">
        <f t="shared" si="67"/>
        <v>WD</v>
      </c>
      <c r="K3520" s="20" t="s">
        <v>9765</v>
      </c>
      <c r="L3520" s="20">
        <f t="shared" si="68"/>
        <v>3</v>
      </c>
      <c r="M3520" s="20" t="s">
        <v>26</v>
      </c>
      <c r="N3520" s="22">
        <f t="shared" si="69"/>
        <v>2.2199074074074066E-2</v>
      </c>
      <c r="O3520" s="23">
        <v>71046</v>
      </c>
      <c r="P3520" s="24">
        <f>VLOOKUP(O3520,'CPT to wRVU'!$A$1:$C$9660,3,FALSE)</f>
        <v>0.22</v>
      </c>
      <c r="Q3520" s="25"/>
      <c r="R3520" s="25"/>
      <c r="S3520" s="25"/>
      <c r="T3520" s="25"/>
    </row>
    <row r="3521" spans="1:20" ht="27" customHeight="1" x14ac:dyDescent="0.2">
      <c r="A3521" s="19" t="s">
        <v>9766</v>
      </c>
      <c r="B3521" s="20" t="s">
        <v>40</v>
      </c>
      <c r="C3521" s="20" t="s">
        <v>879</v>
      </c>
      <c r="D3521" s="20" t="s">
        <v>9648</v>
      </c>
      <c r="E3521" s="20" t="s">
        <v>9767</v>
      </c>
      <c r="F3521" s="20">
        <f t="shared" si="65"/>
        <v>0</v>
      </c>
      <c r="G3521" s="20" t="str">
        <f t="shared" si="66"/>
        <v>03/16/202603:40:20</v>
      </c>
      <c r="H3521" s="20" t="s">
        <v>9648</v>
      </c>
      <c r="I3521" s="21">
        <v>46097</v>
      </c>
      <c r="J3521" s="21" t="str">
        <f t="shared" si="67"/>
        <v>WD</v>
      </c>
      <c r="K3521" s="20" t="s">
        <v>9768</v>
      </c>
      <c r="L3521" s="20">
        <f t="shared" si="68"/>
        <v>3</v>
      </c>
      <c r="M3521" s="20" t="s">
        <v>26</v>
      </c>
      <c r="N3521" s="22">
        <f t="shared" si="69"/>
        <v>0.14386574074074074</v>
      </c>
      <c r="O3521" s="23">
        <v>73590</v>
      </c>
      <c r="P3521" s="24">
        <f>VLOOKUP(O3521,'CPT to wRVU'!$A$1:$C$9660,3,FALSE)</f>
        <v>0.16</v>
      </c>
      <c r="Q3521" s="28"/>
      <c r="R3521" s="28"/>
      <c r="S3521" s="28"/>
      <c r="T3521" s="28"/>
    </row>
    <row r="3522" spans="1:20" ht="16.5" customHeight="1" x14ac:dyDescent="0.2">
      <c r="A3522" s="19" t="s">
        <v>9769</v>
      </c>
      <c r="B3522" s="20" t="s">
        <v>40</v>
      </c>
      <c r="C3522" s="20" t="s">
        <v>160</v>
      </c>
      <c r="D3522" s="20" t="s">
        <v>9648</v>
      </c>
      <c r="E3522" s="20" t="s">
        <v>9767</v>
      </c>
      <c r="F3522" s="20">
        <f t="shared" si="65"/>
        <v>0</v>
      </c>
      <c r="G3522" s="20" t="str">
        <f t="shared" si="66"/>
        <v>03/16/202603:46:26</v>
      </c>
      <c r="H3522" s="20" t="s">
        <v>9648</v>
      </c>
      <c r="I3522" s="21">
        <v>46097</v>
      </c>
      <c r="J3522" s="21" t="str">
        <f t="shared" si="67"/>
        <v>WD</v>
      </c>
      <c r="K3522" s="20" t="s">
        <v>9770</v>
      </c>
      <c r="L3522" s="20">
        <f t="shared" si="68"/>
        <v>3</v>
      </c>
      <c r="M3522" s="20" t="s">
        <v>26</v>
      </c>
      <c r="N3522" s="22">
        <f t="shared" si="69"/>
        <v>0.14810185185185185</v>
      </c>
      <c r="O3522" s="23">
        <v>73610</v>
      </c>
      <c r="P3522" s="24">
        <f>VLOOKUP(O3522,'CPT to wRVU'!$A$1:$C$9660,3,FALSE)</f>
        <v>0.17</v>
      </c>
      <c r="Q3522" s="25"/>
      <c r="R3522" s="25"/>
      <c r="S3522" s="25"/>
      <c r="T3522" s="25"/>
    </row>
    <row r="3523" spans="1:20" ht="27" customHeight="1" x14ac:dyDescent="0.2">
      <c r="A3523" s="19" t="s">
        <v>9771</v>
      </c>
      <c r="B3523" s="20" t="s">
        <v>40</v>
      </c>
      <c r="C3523" s="20" t="s">
        <v>156</v>
      </c>
      <c r="D3523" s="20" t="s">
        <v>9648</v>
      </c>
      <c r="E3523" s="20" t="s">
        <v>9767</v>
      </c>
      <c r="F3523" s="20">
        <f t="shared" si="65"/>
        <v>0</v>
      </c>
      <c r="G3523" s="20" t="str">
        <f t="shared" si="66"/>
        <v>03/16/202603:58:17</v>
      </c>
      <c r="H3523" s="20" t="s">
        <v>9648</v>
      </c>
      <c r="I3523" s="21">
        <v>46097</v>
      </c>
      <c r="J3523" s="21" t="str">
        <f t="shared" si="67"/>
        <v>WD</v>
      </c>
      <c r="K3523" s="20" t="s">
        <v>9772</v>
      </c>
      <c r="L3523" s="20">
        <f t="shared" si="68"/>
        <v>3</v>
      </c>
      <c r="M3523" s="20" t="s">
        <v>26</v>
      </c>
      <c r="N3523" s="22">
        <f t="shared" si="69"/>
        <v>0.15633101851851852</v>
      </c>
      <c r="O3523" s="23">
        <v>73630</v>
      </c>
      <c r="P3523" s="24">
        <f>VLOOKUP(O3523,'CPT to wRVU'!$A$1:$C$9660,3,FALSE)</f>
        <v>0.17</v>
      </c>
      <c r="Q3523" s="28"/>
      <c r="R3523" s="28"/>
      <c r="S3523" s="28"/>
      <c r="T3523" s="28"/>
    </row>
    <row r="3524" spans="1:20" ht="27" customHeight="1" x14ac:dyDescent="0.2">
      <c r="A3524" s="19" t="s">
        <v>9773</v>
      </c>
      <c r="B3524" s="20" t="s">
        <v>40</v>
      </c>
      <c r="C3524" s="20" t="s">
        <v>41</v>
      </c>
      <c r="D3524" s="20" t="s">
        <v>9648</v>
      </c>
      <c r="E3524" s="20" t="s">
        <v>5378</v>
      </c>
      <c r="F3524" s="20">
        <f t="shared" si="65"/>
        <v>3</v>
      </c>
      <c r="G3524" s="20" t="str">
        <f t="shared" si="66"/>
        <v>03/16/202604:00:55</v>
      </c>
      <c r="H3524" s="20" t="s">
        <v>9648</v>
      </c>
      <c r="I3524" s="21">
        <v>46097</v>
      </c>
      <c r="J3524" s="21" t="str">
        <f t="shared" si="67"/>
        <v>WD</v>
      </c>
      <c r="K3524" s="20" t="s">
        <v>9774</v>
      </c>
      <c r="L3524" s="20">
        <f t="shared" si="68"/>
        <v>4</v>
      </c>
      <c r="M3524" s="20" t="s">
        <v>26</v>
      </c>
      <c r="N3524" s="22">
        <f t="shared" si="69"/>
        <v>3.0069444444444454E-2</v>
      </c>
      <c r="O3524" s="23">
        <v>71046</v>
      </c>
      <c r="P3524" s="24">
        <f>VLOOKUP(O3524,'CPT to wRVU'!$A$1:$C$9660,3,FALSE)</f>
        <v>0.22</v>
      </c>
      <c r="Q3524" s="25"/>
      <c r="R3524" s="25">
        <f>SUM(P3524:P3528)</f>
        <v>7.5000000000000009</v>
      </c>
      <c r="S3524" s="25"/>
      <c r="T3524" s="25"/>
    </row>
    <row r="3525" spans="1:20" ht="27" customHeight="1" x14ac:dyDescent="0.2">
      <c r="A3525" s="29" t="s">
        <v>9775</v>
      </c>
      <c r="B3525" s="30" t="s">
        <v>21</v>
      </c>
      <c r="C3525" s="30" t="s">
        <v>380</v>
      </c>
      <c r="D3525" s="30" t="s">
        <v>9648</v>
      </c>
      <c r="E3525" s="30" t="s">
        <v>9776</v>
      </c>
      <c r="F3525" s="30">
        <f t="shared" si="65"/>
        <v>4</v>
      </c>
      <c r="G3525" s="30" t="str">
        <f t="shared" si="66"/>
        <v>03/16/202604:21:15</v>
      </c>
      <c r="H3525" s="30" t="s">
        <v>9648</v>
      </c>
      <c r="I3525" s="31">
        <v>46097</v>
      </c>
      <c r="J3525" s="31" t="str">
        <f t="shared" si="67"/>
        <v>WD</v>
      </c>
      <c r="K3525" s="30" t="s">
        <v>9777</v>
      </c>
      <c r="L3525" s="30">
        <f t="shared" si="68"/>
        <v>4</v>
      </c>
      <c r="M3525" s="30" t="s">
        <v>9778</v>
      </c>
      <c r="N3525" s="32">
        <f t="shared" si="69"/>
        <v>8.5995370370370305E-3</v>
      </c>
      <c r="O3525" s="33">
        <v>71275</v>
      </c>
      <c r="P3525" s="34">
        <f>VLOOKUP(O3525,'CPT to wRVU'!$A$1:$C$9660,3,FALSE)</f>
        <v>1.82</v>
      </c>
      <c r="Q3525" s="28"/>
      <c r="R3525" s="28"/>
      <c r="S3525" s="28"/>
      <c r="T3525" s="28"/>
    </row>
    <row r="3526" spans="1:20" ht="27" customHeight="1" x14ac:dyDescent="0.2">
      <c r="A3526" s="35" t="s">
        <v>9779</v>
      </c>
      <c r="B3526" s="36" t="s">
        <v>21</v>
      </c>
      <c r="C3526" s="36" t="s">
        <v>84</v>
      </c>
      <c r="D3526" s="36" t="s">
        <v>9648</v>
      </c>
      <c r="E3526" s="36" t="s">
        <v>9780</v>
      </c>
      <c r="F3526" s="36">
        <f t="shared" si="65"/>
        <v>3</v>
      </c>
      <c r="G3526" s="36" t="str">
        <f t="shared" si="66"/>
        <v>03/16/202604:40:07</v>
      </c>
      <c r="H3526" s="36" t="s">
        <v>9648</v>
      </c>
      <c r="I3526" s="37">
        <v>46097</v>
      </c>
      <c r="J3526" s="37" t="str">
        <f t="shared" si="67"/>
        <v>WD</v>
      </c>
      <c r="K3526" s="36" t="s">
        <v>9781</v>
      </c>
      <c r="L3526" s="36">
        <f t="shared" si="68"/>
        <v>4</v>
      </c>
      <c r="M3526" s="36" t="s">
        <v>9778</v>
      </c>
      <c r="N3526" s="38">
        <f t="shared" si="69"/>
        <v>3.4988425925925937E-2</v>
      </c>
      <c r="O3526" s="39">
        <v>74177</v>
      </c>
      <c r="P3526" s="40">
        <f>VLOOKUP(O3526,'CPT to wRVU'!$A$1:$C$9660,3,FALSE)</f>
        <v>1.82</v>
      </c>
      <c r="Q3526" s="25"/>
      <c r="R3526" s="25"/>
      <c r="S3526" s="25"/>
      <c r="T3526" s="25"/>
    </row>
    <row r="3527" spans="1:20" ht="27" customHeight="1" x14ac:dyDescent="0.2">
      <c r="A3527" s="29" t="s">
        <v>9782</v>
      </c>
      <c r="B3527" s="30" t="s">
        <v>21</v>
      </c>
      <c r="C3527" s="30" t="s">
        <v>84</v>
      </c>
      <c r="D3527" s="30" t="s">
        <v>9648</v>
      </c>
      <c r="E3527" s="30" t="s">
        <v>9783</v>
      </c>
      <c r="F3527" s="30">
        <f t="shared" si="65"/>
        <v>3</v>
      </c>
      <c r="G3527" s="30" t="str">
        <f t="shared" si="66"/>
        <v>03/16/202604:49:01</v>
      </c>
      <c r="H3527" s="30" t="s">
        <v>9648</v>
      </c>
      <c r="I3527" s="31">
        <v>46097</v>
      </c>
      <c r="J3527" s="31" t="str">
        <f t="shared" si="67"/>
        <v>WD</v>
      </c>
      <c r="K3527" s="30" t="s">
        <v>9784</v>
      </c>
      <c r="L3527" s="30">
        <f t="shared" si="68"/>
        <v>4</v>
      </c>
      <c r="M3527" s="30" t="s">
        <v>9778</v>
      </c>
      <c r="N3527" s="32">
        <f t="shared" si="69"/>
        <v>4.7986111111111118E-2</v>
      </c>
      <c r="O3527" s="33">
        <v>74177</v>
      </c>
      <c r="P3527" s="34">
        <f>VLOOKUP(O3527,'CPT to wRVU'!$A$1:$C$9660,3,FALSE)</f>
        <v>1.82</v>
      </c>
      <c r="Q3527" s="28"/>
      <c r="R3527" s="28"/>
      <c r="S3527" s="28"/>
      <c r="T3527" s="28"/>
    </row>
    <row r="3528" spans="1:20" ht="27" customHeight="1" x14ac:dyDescent="0.2">
      <c r="A3528" s="35" t="s">
        <v>9785</v>
      </c>
      <c r="B3528" s="36" t="s">
        <v>21</v>
      </c>
      <c r="C3528" s="36" t="s">
        <v>84</v>
      </c>
      <c r="D3528" s="36" t="s">
        <v>9648</v>
      </c>
      <c r="E3528" s="36" t="s">
        <v>9786</v>
      </c>
      <c r="F3528" s="36">
        <f t="shared" si="65"/>
        <v>3</v>
      </c>
      <c r="G3528" s="36" t="str">
        <f t="shared" si="66"/>
        <v>03/16/202604:55:39</v>
      </c>
      <c r="H3528" s="36" t="s">
        <v>9648</v>
      </c>
      <c r="I3528" s="37">
        <v>46097</v>
      </c>
      <c r="J3528" s="37" t="str">
        <f t="shared" si="67"/>
        <v>WD</v>
      </c>
      <c r="K3528" s="36" t="s">
        <v>4786</v>
      </c>
      <c r="L3528" s="36">
        <f t="shared" si="68"/>
        <v>4</v>
      </c>
      <c r="M3528" s="36" t="s">
        <v>9778</v>
      </c>
      <c r="N3528" s="38">
        <f t="shared" si="69"/>
        <v>5.2673611111111129E-2</v>
      </c>
      <c r="O3528" s="39">
        <v>74177</v>
      </c>
      <c r="P3528" s="40">
        <f>VLOOKUP(O3528,'CPT to wRVU'!$A$1:$C$9660,3,FALSE)</f>
        <v>1.82</v>
      </c>
      <c r="Q3528" s="25"/>
      <c r="R3528" s="25"/>
      <c r="S3528" s="25"/>
      <c r="T3528" s="25"/>
    </row>
    <row r="3529" spans="1:20" ht="27" customHeight="1" x14ac:dyDescent="0.2">
      <c r="A3529" s="29" t="s">
        <v>9787</v>
      </c>
      <c r="B3529" s="30" t="s">
        <v>21</v>
      </c>
      <c r="C3529" s="30" t="s">
        <v>28</v>
      </c>
      <c r="D3529" s="30" t="s">
        <v>9648</v>
      </c>
      <c r="E3529" s="30" t="s">
        <v>9788</v>
      </c>
      <c r="F3529" s="30">
        <f t="shared" si="65"/>
        <v>4</v>
      </c>
      <c r="G3529" s="30" t="str">
        <f t="shared" si="66"/>
        <v>03/16/202605:00:54</v>
      </c>
      <c r="H3529" s="30" t="s">
        <v>9648</v>
      </c>
      <c r="I3529" s="31">
        <v>46097</v>
      </c>
      <c r="J3529" s="31" t="str">
        <f t="shared" si="67"/>
        <v>WD</v>
      </c>
      <c r="K3529" s="30" t="s">
        <v>9789</v>
      </c>
      <c r="L3529" s="30">
        <f t="shared" si="68"/>
        <v>5</v>
      </c>
      <c r="M3529" s="30" t="s">
        <v>9778</v>
      </c>
      <c r="N3529" s="32">
        <f t="shared" si="69"/>
        <v>3.2719907407407406E-2</v>
      </c>
      <c r="O3529" s="33">
        <v>70450</v>
      </c>
      <c r="P3529" s="34">
        <f>VLOOKUP(O3529,'CPT to wRVU'!$A$1:$C$9660,3,FALSE)</f>
        <v>0.85</v>
      </c>
      <c r="Q3529" s="28"/>
      <c r="R3529" s="28">
        <f>SUM(P3529:P3535)</f>
        <v>12.010000000000002</v>
      </c>
      <c r="S3529" s="41">
        <f>(R3529*65)-550</f>
        <v>230.65000000000009</v>
      </c>
      <c r="T3529" s="28"/>
    </row>
    <row r="3530" spans="1:20" ht="27" customHeight="1" x14ac:dyDescent="0.2">
      <c r="A3530" s="35" t="s">
        <v>9790</v>
      </c>
      <c r="B3530" s="36" t="s">
        <v>21</v>
      </c>
      <c r="C3530" s="36" t="s">
        <v>72</v>
      </c>
      <c r="D3530" s="36" t="s">
        <v>9648</v>
      </c>
      <c r="E3530" s="36" t="s">
        <v>9788</v>
      </c>
      <c r="F3530" s="36">
        <f t="shared" si="65"/>
        <v>4</v>
      </c>
      <c r="G3530" s="36" t="str">
        <f t="shared" si="66"/>
        <v>03/16/202605:15:56</v>
      </c>
      <c r="H3530" s="36" t="s">
        <v>9648</v>
      </c>
      <c r="I3530" s="37">
        <v>46097</v>
      </c>
      <c r="J3530" s="37" t="str">
        <f t="shared" si="67"/>
        <v>WD</v>
      </c>
      <c r="K3530" s="36" t="s">
        <v>8994</v>
      </c>
      <c r="L3530" s="36">
        <f t="shared" si="68"/>
        <v>5</v>
      </c>
      <c r="M3530" s="36" t="s">
        <v>9778</v>
      </c>
      <c r="N3530" s="38">
        <f t="shared" si="69"/>
        <v>4.3159722222222224E-2</v>
      </c>
      <c r="O3530" s="39">
        <v>70498</v>
      </c>
      <c r="P3530" s="40">
        <f>VLOOKUP(O3530,'CPT to wRVU'!$A$1:$C$9660,3,FALSE)</f>
        <v>1.75</v>
      </c>
      <c r="Q3530" s="25"/>
      <c r="R3530" s="25"/>
      <c r="S3530" s="25"/>
      <c r="T3530" s="25"/>
    </row>
    <row r="3531" spans="1:20" ht="27" customHeight="1" x14ac:dyDescent="0.2">
      <c r="A3531" s="29" t="s">
        <v>9791</v>
      </c>
      <c r="B3531" s="30" t="s">
        <v>21</v>
      </c>
      <c r="C3531" s="30" t="s">
        <v>76</v>
      </c>
      <c r="D3531" s="30" t="s">
        <v>9648</v>
      </c>
      <c r="E3531" s="30" t="s">
        <v>9788</v>
      </c>
      <c r="F3531" s="30">
        <f t="shared" si="65"/>
        <v>4</v>
      </c>
      <c r="G3531" s="30" t="str">
        <f t="shared" si="66"/>
        <v>03/16/202605:15:56</v>
      </c>
      <c r="H3531" s="30" t="s">
        <v>9648</v>
      </c>
      <c r="I3531" s="31">
        <v>46097</v>
      </c>
      <c r="J3531" s="31" t="str">
        <f t="shared" si="67"/>
        <v>WD</v>
      </c>
      <c r="K3531" s="30" t="s">
        <v>8994</v>
      </c>
      <c r="L3531" s="30">
        <f t="shared" si="68"/>
        <v>5</v>
      </c>
      <c r="M3531" s="30" t="s">
        <v>9778</v>
      </c>
      <c r="N3531" s="32">
        <f t="shared" si="69"/>
        <v>4.3159722222222224E-2</v>
      </c>
      <c r="O3531" s="33">
        <v>70496</v>
      </c>
      <c r="P3531" s="34">
        <f>VLOOKUP(O3531,'CPT to wRVU'!$A$1:$C$9660,3,FALSE)</f>
        <v>1.75</v>
      </c>
      <c r="Q3531" s="28"/>
      <c r="R3531" s="28"/>
      <c r="S3531" s="28"/>
      <c r="T3531" s="28"/>
    </row>
    <row r="3532" spans="1:20" ht="27" customHeight="1" x14ac:dyDescent="0.2">
      <c r="A3532" s="35" t="s">
        <v>9792</v>
      </c>
      <c r="B3532" s="36" t="s">
        <v>21</v>
      </c>
      <c r="C3532" s="36" t="s">
        <v>22</v>
      </c>
      <c r="D3532" s="36" t="s">
        <v>9648</v>
      </c>
      <c r="E3532" s="36" t="s">
        <v>9793</v>
      </c>
      <c r="F3532" s="36">
        <f t="shared" si="65"/>
        <v>4</v>
      </c>
      <c r="G3532" s="36" t="str">
        <f t="shared" si="66"/>
        <v>03/16/202605:26:45</v>
      </c>
      <c r="H3532" s="36" t="s">
        <v>9648</v>
      </c>
      <c r="I3532" s="37">
        <v>46097</v>
      </c>
      <c r="J3532" s="37" t="str">
        <f t="shared" si="67"/>
        <v>WD</v>
      </c>
      <c r="K3532" s="36" t="s">
        <v>9794</v>
      </c>
      <c r="L3532" s="36">
        <f t="shared" si="68"/>
        <v>5</v>
      </c>
      <c r="M3532" s="36" t="s">
        <v>9778</v>
      </c>
      <c r="N3532" s="38">
        <f t="shared" si="69"/>
        <v>4.5844907407407404E-2</v>
      </c>
      <c r="O3532" s="39">
        <v>74177</v>
      </c>
      <c r="P3532" s="40">
        <f>VLOOKUP(O3532,'CPT to wRVU'!$A$1:$C$9660,3,FALSE)</f>
        <v>1.82</v>
      </c>
      <c r="Q3532" s="25"/>
      <c r="R3532" s="25"/>
      <c r="S3532" s="25"/>
      <c r="T3532" s="25"/>
    </row>
    <row r="3533" spans="1:20" ht="27" customHeight="1" x14ac:dyDescent="0.2">
      <c r="A3533" s="29" t="s">
        <v>9795</v>
      </c>
      <c r="B3533" s="30" t="s">
        <v>21</v>
      </c>
      <c r="C3533" s="30" t="s">
        <v>80</v>
      </c>
      <c r="D3533" s="30" t="s">
        <v>9648</v>
      </c>
      <c r="E3533" s="30" t="s">
        <v>9796</v>
      </c>
      <c r="F3533" s="30">
        <f t="shared" si="65"/>
        <v>4</v>
      </c>
      <c r="G3533" s="30" t="str">
        <f t="shared" si="66"/>
        <v>03/16/202605:42:32</v>
      </c>
      <c r="H3533" s="30" t="s">
        <v>9648</v>
      </c>
      <c r="I3533" s="31">
        <v>46097</v>
      </c>
      <c r="J3533" s="31" t="str">
        <f t="shared" si="67"/>
        <v>WD</v>
      </c>
      <c r="K3533" s="30" t="s">
        <v>9797</v>
      </c>
      <c r="L3533" s="30">
        <f t="shared" si="68"/>
        <v>5</v>
      </c>
      <c r="M3533" s="30" t="s">
        <v>9778</v>
      </c>
      <c r="N3533" s="32">
        <f t="shared" si="69"/>
        <v>3.230324074074073E-2</v>
      </c>
      <c r="O3533" s="33">
        <v>71275</v>
      </c>
      <c r="P3533" s="34">
        <f>VLOOKUP(O3533,'CPT to wRVU'!$A$1:$C$9660,3,FALSE)</f>
        <v>1.82</v>
      </c>
      <c r="Q3533" s="28"/>
      <c r="R3533" s="28"/>
      <c r="S3533" s="28"/>
      <c r="T3533" s="28"/>
    </row>
    <row r="3534" spans="1:20" ht="27" customHeight="1" x14ac:dyDescent="0.2">
      <c r="A3534" s="35" t="s">
        <v>9798</v>
      </c>
      <c r="B3534" s="36" t="s">
        <v>21</v>
      </c>
      <c r="C3534" s="36" t="s">
        <v>1391</v>
      </c>
      <c r="D3534" s="36" t="s">
        <v>9648</v>
      </c>
      <c r="E3534" s="36" t="s">
        <v>9796</v>
      </c>
      <c r="F3534" s="36">
        <f t="shared" si="65"/>
        <v>4</v>
      </c>
      <c r="G3534" s="36" t="str">
        <f t="shared" si="66"/>
        <v>03/16/202605:42:32</v>
      </c>
      <c r="H3534" s="36" t="s">
        <v>9648</v>
      </c>
      <c r="I3534" s="37">
        <v>46097</v>
      </c>
      <c r="J3534" s="37" t="str">
        <f t="shared" si="67"/>
        <v>WD</v>
      </c>
      <c r="K3534" s="36" t="s">
        <v>9797</v>
      </c>
      <c r="L3534" s="36">
        <f t="shared" si="68"/>
        <v>5</v>
      </c>
      <c r="M3534" s="36" t="s">
        <v>9778</v>
      </c>
      <c r="N3534" s="38">
        <f t="shared" si="69"/>
        <v>3.230324074074073E-2</v>
      </c>
      <c r="O3534" s="39">
        <v>74174</v>
      </c>
      <c r="P3534" s="40">
        <f>VLOOKUP(O3534,'CPT to wRVU'!$A$1:$C$9660,3,FALSE)</f>
        <v>2.2000000000000002</v>
      </c>
      <c r="Q3534" s="25"/>
      <c r="R3534" s="25"/>
      <c r="S3534" s="25"/>
      <c r="T3534" s="25"/>
    </row>
    <row r="3535" spans="1:20" ht="27" customHeight="1" x14ac:dyDescent="0.2">
      <c r="A3535" s="29" t="s">
        <v>9799</v>
      </c>
      <c r="B3535" s="30" t="s">
        <v>21</v>
      </c>
      <c r="C3535" s="30" t="s">
        <v>80</v>
      </c>
      <c r="D3535" s="30" t="s">
        <v>9648</v>
      </c>
      <c r="E3535" s="30" t="s">
        <v>9800</v>
      </c>
      <c r="F3535" s="30">
        <f t="shared" si="65"/>
        <v>5</v>
      </c>
      <c r="G3535" s="30" t="str">
        <f t="shared" si="66"/>
        <v>03/16/202605:50:30</v>
      </c>
      <c r="H3535" s="30" t="s">
        <v>9648</v>
      </c>
      <c r="I3535" s="31">
        <v>46097</v>
      </c>
      <c r="J3535" s="31" t="str">
        <f t="shared" si="67"/>
        <v>WD</v>
      </c>
      <c r="K3535" s="30" t="s">
        <v>9801</v>
      </c>
      <c r="L3535" s="30">
        <f t="shared" si="68"/>
        <v>5</v>
      </c>
      <c r="M3535" s="30" t="s">
        <v>9778</v>
      </c>
      <c r="N3535" s="32">
        <f t="shared" si="69"/>
        <v>1.7731481481481487E-2</v>
      </c>
      <c r="O3535" s="33">
        <v>71275</v>
      </c>
      <c r="P3535" s="34">
        <f>VLOOKUP(O3535,'CPT to wRVU'!$A$1:$C$9660,3,FALSE)</f>
        <v>1.82</v>
      </c>
      <c r="Q3535" s="28"/>
      <c r="R3535" s="28"/>
      <c r="S3535" s="28"/>
      <c r="T3535" s="28"/>
    </row>
    <row r="3536" spans="1:20" ht="27" customHeight="1" x14ac:dyDescent="0.2">
      <c r="A3536" s="35" t="s">
        <v>9802</v>
      </c>
      <c r="B3536" s="36" t="s">
        <v>21</v>
      </c>
      <c r="C3536" s="36" t="s">
        <v>72</v>
      </c>
      <c r="D3536" s="36" t="s">
        <v>9648</v>
      </c>
      <c r="E3536" s="36" t="s">
        <v>9803</v>
      </c>
      <c r="F3536" s="36">
        <f t="shared" si="65"/>
        <v>5</v>
      </c>
      <c r="G3536" s="36" t="str">
        <f t="shared" si="66"/>
        <v>03/16/202606:00:19</v>
      </c>
      <c r="H3536" s="36" t="s">
        <v>9648</v>
      </c>
      <c r="I3536" s="37">
        <v>46097</v>
      </c>
      <c r="J3536" s="37" t="str">
        <f t="shared" si="67"/>
        <v>WD</v>
      </c>
      <c r="K3536" s="36" t="s">
        <v>9804</v>
      </c>
      <c r="L3536" s="36">
        <f t="shared" si="68"/>
        <v>6</v>
      </c>
      <c r="M3536" s="36" t="s">
        <v>9778</v>
      </c>
      <c r="N3536" s="38">
        <f t="shared" si="69"/>
        <v>1.443287037037036E-2</v>
      </c>
      <c r="O3536" s="39">
        <v>70498</v>
      </c>
      <c r="P3536" s="40">
        <f>VLOOKUP(O3536,'CPT to wRVU'!$A$1:$C$9660,3,FALSE)</f>
        <v>1.75</v>
      </c>
      <c r="Q3536" s="25"/>
      <c r="R3536" s="25">
        <f>SUM(P3536:P3538)</f>
        <v>3.72</v>
      </c>
      <c r="S3536" s="25"/>
      <c r="T3536" s="25"/>
    </row>
    <row r="3537" spans="1:20" ht="27" customHeight="1" x14ac:dyDescent="0.2">
      <c r="A3537" s="29" t="s">
        <v>9805</v>
      </c>
      <c r="B3537" s="30" t="s">
        <v>21</v>
      </c>
      <c r="C3537" s="30" t="s">
        <v>76</v>
      </c>
      <c r="D3537" s="30" t="s">
        <v>9648</v>
      </c>
      <c r="E3537" s="30" t="s">
        <v>9803</v>
      </c>
      <c r="F3537" s="30">
        <f t="shared" si="65"/>
        <v>5</v>
      </c>
      <c r="G3537" s="30" t="str">
        <f t="shared" si="66"/>
        <v>03/16/202606:00:19</v>
      </c>
      <c r="H3537" s="30" t="s">
        <v>9648</v>
      </c>
      <c r="I3537" s="31">
        <v>46097</v>
      </c>
      <c r="J3537" s="31" t="str">
        <f t="shared" si="67"/>
        <v>WD</v>
      </c>
      <c r="K3537" s="30" t="s">
        <v>9804</v>
      </c>
      <c r="L3537" s="30">
        <f t="shared" si="68"/>
        <v>6</v>
      </c>
      <c r="M3537" s="30" t="s">
        <v>9778</v>
      </c>
      <c r="N3537" s="32">
        <f t="shared" si="69"/>
        <v>1.443287037037036E-2</v>
      </c>
      <c r="O3537" s="33">
        <v>70496</v>
      </c>
      <c r="P3537" s="34">
        <f>VLOOKUP(O3537,'CPT to wRVU'!$A$1:$C$9660,3,FALSE)</f>
        <v>1.75</v>
      </c>
      <c r="Q3537" s="28"/>
      <c r="R3537" s="28"/>
      <c r="S3537" s="28"/>
      <c r="T3537" s="28"/>
    </row>
    <row r="3538" spans="1:20" ht="27" customHeight="1" x14ac:dyDescent="0.2">
      <c r="A3538" s="35" t="s">
        <v>9806</v>
      </c>
      <c r="B3538" s="36" t="s">
        <v>40</v>
      </c>
      <c r="C3538" s="36" t="s">
        <v>41</v>
      </c>
      <c r="D3538" s="36" t="s">
        <v>9648</v>
      </c>
      <c r="E3538" s="36" t="s">
        <v>9807</v>
      </c>
      <c r="F3538" s="36">
        <f t="shared" si="65"/>
        <v>4</v>
      </c>
      <c r="G3538" s="36" t="str">
        <f t="shared" si="66"/>
        <v>03/16/202606:46:50</v>
      </c>
      <c r="H3538" s="36" t="s">
        <v>9648</v>
      </c>
      <c r="I3538" s="37">
        <v>46097</v>
      </c>
      <c r="J3538" s="37" t="str">
        <f t="shared" si="67"/>
        <v>WD</v>
      </c>
      <c r="K3538" s="36" t="s">
        <v>9808</v>
      </c>
      <c r="L3538" s="36">
        <f t="shared" si="68"/>
        <v>6</v>
      </c>
      <c r="M3538" s="36" t="s">
        <v>9778</v>
      </c>
      <c r="N3538" s="38">
        <f t="shared" si="69"/>
        <v>8.8078703703703715E-2</v>
      </c>
      <c r="O3538" s="39">
        <v>71046</v>
      </c>
      <c r="P3538" s="40">
        <f>VLOOKUP(O3538,'CPT to wRVU'!$A$1:$C$9660,3,FALSE)</f>
        <v>0.22</v>
      </c>
      <c r="Q3538" s="25"/>
      <c r="R3538" s="25"/>
      <c r="S3538" s="25"/>
      <c r="T3538" s="25"/>
    </row>
    <row r="3539" spans="1:20" ht="27" customHeight="1" x14ac:dyDescent="0.2">
      <c r="A3539" s="29" t="s">
        <v>9809</v>
      </c>
      <c r="B3539" s="30" t="s">
        <v>171</v>
      </c>
      <c r="C3539" s="30" t="s">
        <v>179</v>
      </c>
      <c r="D3539" s="30" t="s">
        <v>9648</v>
      </c>
      <c r="E3539" s="30" t="s">
        <v>9810</v>
      </c>
      <c r="F3539" s="30">
        <f t="shared" si="65"/>
        <v>4</v>
      </c>
      <c r="G3539" s="30" t="str">
        <f t="shared" si="66"/>
        <v>03/16/202607:17:58</v>
      </c>
      <c r="H3539" s="30" t="s">
        <v>9648</v>
      </c>
      <c r="I3539" s="31">
        <v>46097</v>
      </c>
      <c r="J3539" s="31" t="str">
        <f t="shared" si="67"/>
        <v>WD</v>
      </c>
      <c r="K3539" s="30" t="s">
        <v>9811</v>
      </c>
      <c r="L3539" s="30">
        <f t="shared" si="68"/>
        <v>7</v>
      </c>
      <c r="M3539" s="30" t="s">
        <v>9778</v>
      </c>
      <c r="N3539" s="32">
        <f t="shared" si="69"/>
        <v>0.11942129629629628</v>
      </c>
      <c r="O3539" s="33">
        <v>76705</v>
      </c>
      <c r="P3539" s="34">
        <f>VLOOKUP(O3539,'CPT to wRVU'!$A$1:$C$9660,3,FALSE)</f>
        <v>0.59</v>
      </c>
      <c r="Q3539" s="28"/>
      <c r="R3539" s="28">
        <f>SUM(P3539:P3544)</f>
        <v>5.66</v>
      </c>
      <c r="S3539" s="28"/>
      <c r="T3539" s="28"/>
    </row>
    <row r="3540" spans="1:20" ht="27" customHeight="1" x14ac:dyDescent="0.2">
      <c r="A3540" s="35" t="s">
        <v>9812</v>
      </c>
      <c r="B3540" s="36" t="s">
        <v>21</v>
      </c>
      <c r="C3540" s="36" t="s">
        <v>28</v>
      </c>
      <c r="D3540" s="36" t="s">
        <v>9648</v>
      </c>
      <c r="E3540" s="36" t="s">
        <v>9813</v>
      </c>
      <c r="F3540" s="36">
        <f t="shared" si="65"/>
        <v>7</v>
      </c>
      <c r="G3540" s="36" t="str">
        <f t="shared" si="66"/>
        <v>03/16/202607:37:31</v>
      </c>
      <c r="H3540" s="36" t="s">
        <v>9648</v>
      </c>
      <c r="I3540" s="37">
        <v>46097</v>
      </c>
      <c r="J3540" s="37" t="str">
        <f t="shared" si="67"/>
        <v>WD</v>
      </c>
      <c r="K3540" s="36" t="s">
        <v>9814</v>
      </c>
      <c r="L3540" s="36">
        <f t="shared" si="68"/>
        <v>7</v>
      </c>
      <c r="M3540" s="36" t="s">
        <v>9778</v>
      </c>
      <c r="N3540" s="38">
        <f t="shared" si="69"/>
        <v>1.6944444444444429E-2</v>
      </c>
      <c r="O3540" s="39">
        <v>70450</v>
      </c>
      <c r="P3540" s="40">
        <f>VLOOKUP(O3540,'CPT to wRVU'!$A$1:$C$9660,3,FALSE)</f>
        <v>0.85</v>
      </c>
      <c r="Q3540" s="25"/>
      <c r="R3540" s="25"/>
      <c r="S3540" s="25"/>
      <c r="T3540" s="25"/>
    </row>
    <row r="3541" spans="1:20" ht="27" customHeight="1" x14ac:dyDescent="0.2">
      <c r="A3541" s="29" t="s">
        <v>9815</v>
      </c>
      <c r="B3541" s="30" t="s">
        <v>21</v>
      </c>
      <c r="C3541" s="30" t="s">
        <v>32</v>
      </c>
      <c r="D3541" s="30" t="s">
        <v>9648</v>
      </c>
      <c r="E3541" s="30" t="s">
        <v>9813</v>
      </c>
      <c r="F3541" s="30">
        <f t="shared" si="65"/>
        <v>7</v>
      </c>
      <c r="G3541" s="30" t="str">
        <f t="shared" si="66"/>
        <v>03/16/202607:42:12</v>
      </c>
      <c r="H3541" s="30" t="s">
        <v>9648</v>
      </c>
      <c r="I3541" s="31">
        <v>46097</v>
      </c>
      <c r="J3541" s="31" t="str">
        <f t="shared" si="67"/>
        <v>WD</v>
      </c>
      <c r="K3541" s="30" t="s">
        <v>9816</v>
      </c>
      <c r="L3541" s="30">
        <f t="shared" si="68"/>
        <v>7</v>
      </c>
      <c r="M3541" s="30" t="s">
        <v>9778</v>
      </c>
      <c r="N3541" s="32">
        <f t="shared" si="69"/>
        <v>2.0196759259259234E-2</v>
      </c>
      <c r="O3541" s="33">
        <v>72125</v>
      </c>
      <c r="P3541" s="34">
        <f>VLOOKUP(O3541,'CPT to wRVU'!$A$1:$C$9660,3,FALSE)</f>
        <v>1</v>
      </c>
      <c r="Q3541" s="28"/>
      <c r="R3541" s="28"/>
      <c r="S3541" s="28"/>
      <c r="T3541" s="28"/>
    </row>
    <row r="3542" spans="1:20" ht="27" customHeight="1" x14ac:dyDescent="0.2">
      <c r="A3542" s="35" t="s">
        <v>9817</v>
      </c>
      <c r="B3542" s="36" t="s">
        <v>21</v>
      </c>
      <c r="C3542" s="36" t="s">
        <v>380</v>
      </c>
      <c r="D3542" s="36" t="s">
        <v>9648</v>
      </c>
      <c r="E3542" s="36" t="s">
        <v>9818</v>
      </c>
      <c r="F3542" s="36">
        <f t="shared" si="65"/>
        <v>7</v>
      </c>
      <c r="G3542" s="36" t="str">
        <f t="shared" si="66"/>
        <v>03/16/202607:46:32</v>
      </c>
      <c r="H3542" s="36" t="s">
        <v>9648</v>
      </c>
      <c r="I3542" s="37">
        <v>46097</v>
      </c>
      <c r="J3542" s="37" t="str">
        <f t="shared" si="67"/>
        <v>WD</v>
      </c>
      <c r="K3542" s="36" t="s">
        <v>9819</v>
      </c>
      <c r="L3542" s="36">
        <f t="shared" si="68"/>
        <v>7</v>
      </c>
      <c r="M3542" s="36" t="s">
        <v>9778</v>
      </c>
      <c r="N3542" s="38">
        <f t="shared" si="69"/>
        <v>9.201388888888884E-3</v>
      </c>
      <c r="O3542" s="39">
        <v>71275</v>
      </c>
      <c r="P3542" s="40">
        <f>VLOOKUP(O3542,'CPT to wRVU'!$A$1:$C$9660,3,FALSE)</f>
        <v>1.82</v>
      </c>
      <c r="Q3542" s="25"/>
      <c r="R3542" s="25"/>
      <c r="S3542" s="25"/>
      <c r="T3542" s="25"/>
    </row>
    <row r="3543" spans="1:20" ht="27" customHeight="1" x14ac:dyDescent="0.2">
      <c r="A3543" s="29" t="s">
        <v>9820</v>
      </c>
      <c r="B3543" s="30" t="s">
        <v>171</v>
      </c>
      <c r="C3543" s="30" t="s">
        <v>179</v>
      </c>
      <c r="D3543" s="30" t="s">
        <v>9648</v>
      </c>
      <c r="E3543" s="30" t="s">
        <v>9821</v>
      </c>
      <c r="F3543" s="30">
        <f t="shared" si="65"/>
        <v>7</v>
      </c>
      <c r="G3543" s="30" t="str">
        <f t="shared" si="66"/>
        <v>03/16/202607:47:44</v>
      </c>
      <c r="H3543" s="30" t="s">
        <v>9648</v>
      </c>
      <c r="I3543" s="31">
        <v>46097</v>
      </c>
      <c r="J3543" s="31" t="str">
        <f t="shared" si="67"/>
        <v>WD</v>
      </c>
      <c r="K3543" s="30" t="s">
        <v>9822</v>
      </c>
      <c r="L3543" s="30">
        <f t="shared" si="68"/>
        <v>7</v>
      </c>
      <c r="M3543" s="30" t="s">
        <v>9778</v>
      </c>
      <c r="N3543" s="32">
        <f t="shared" si="69"/>
        <v>1.9699074074074119E-2</v>
      </c>
      <c r="O3543" s="33">
        <v>76705</v>
      </c>
      <c r="P3543" s="34">
        <f>VLOOKUP(O3543,'CPT to wRVU'!$A$1:$C$9660,3,FALSE)</f>
        <v>0.59</v>
      </c>
      <c r="Q3543" s="28"/>
      <c r="R3543" s="28"/>
      <c r="S3543" s="28"/>
      <c r="T3543" s="28"/>
    </row>
    <row r="3544" spans="1:20" ht="27" customHeight="1" x14ac:dyDescent="0.2">
      <c r="A3544" s="35" t="s">
        <v>9823</v>
      </c>
      <c r="B3544" s="36" t="s">
        <v>171</v>
      </c>
      <c r="C3544" s="36" t="s">
        <v>393</v>
      </c>
      <c r="D3544" s="36" t="s">
        <v>9648</v>
      </c>
      <c r="E3544" s="36" t="s">
        <v>6392</v>
      </c>
      <c r="F3544" s="36">
        <f t="shared" si="65"/>
        <v>6</v>
      </c>
      <c r="G3544" s="36" t="str">
        <f t="shared" si="66"/>
        <v>03/16/202607:54:40</v>
      </c>
      <c r="H3544" s="36" t="s">
        <v>9648</v>
      </c>
      <c r="I3544" s="37">
        <v>46097</v>
      </c>
      <c r="J3544" s="37" t="str">
        <f t="shared" si="67"/>
        <v>WD</v>
      </c>
      <c r="K3544" s="36" t="s">
        <v>9824</v>
      </c>
      <c r="L3544" s="36">
        <f t="shared" si="68"/>
        <v>7</v>
      </c>
      <c r="M3544" s="36" t="s">
        <v>9778</v>
      </c>
      <c r="N3544" s="38">
        <f t="shared" si="69"/>
        <v>6.285879629629626E-2</v>
      </c>
      <c r="O3544" s="39">
        <v>76700</v>
      </c>
      <c r="P3544" s="40">
        <f>VLOOKUP(O3544,'CPT to wRVU'!$A$1:$C$9660,3,FALSE)</f>
        <v>0.81</v>
      </c>
      <c r="Q3544" s="25"/>
      <c r="R3544" s="25"/>
      <c r="S3544" s="25"/>
      <c r="T3544" s="25"/>
    </row>
    <row r="3545" spans="1:20" ht="37.5" customHeight="1" x14ac:dyDescent="0.2">
      <c r="A3545" s="29" t="s">
        <v>9825</v>
      </c>
      <c r="B3545" s="30" t="s">
        <v>171</v>
      </c>
      <c r="C3545" s="30" t="s">
        <v>179</v>
      </c>
      <c r="D3545" s="30" t="s">
        <v>9648</v>
      </c>
      <c r="E3545" s="30" t="s">
        <v>9826</v>
      </c>
      <c r="F3545" s="30">
        <f t="shared" si="65"/>
        <v>4</v>
      </c>
      <c r="G3545" s="30" t="str">
        <f t="shared" si="66"/>
        <v>03/16/202608:06:21</v>
      </c>
      <c r="H3545" s="30" t="s">
        <v>9648</v>
      </c>
      <c r="I3545" s="31">
        <v>46097</v>
      </c>
      <c r="J3545" s="31" t="str">
        <f t="shared" si="67"/>
        <v>WD</v>
      </c>
      <c r="K3545" s="30" t="s">
        <v>9827</v>
      </c>
      <c r="L3545" s="30">
        <f t="shared" si="68"/>
        <v>8</v>
      </c>
      <c r="M3545" s="30" t="s">
        <v>9778</v>
      </c>
      <c r="N3545" s="32">
        <f t="shared" si="69"/>
        <v>0.14201388888888888</v>
      </c>
      <c r="O3545" s="33">
        <v>76705</v>
      </c>
      <c r="P3545" s="34">
        <f>VLOOKUP(O3545,'CPT to wRVU'!$A$1:$C$9660,3,FALSE)</f>
        <v>0.59</v>
      </c>
      <c r="Q3545" s="28"/>
      <c r="R3545" s="28">
        <f>SUM(P3545:P3547)</f>
        <v>2.2699999999999996</v>
      </c>
      <c r="S3545" s="28"/>
      <c r="T3545" s="28"/>
    </row>
    <row r="3546" spans="1:20" ht="27" customHeight="1" x14ac:dyDescent="0.2">
      <c r="A3546" s="35" t="s">
        <v>9828</v>
      </c>
      <c r="B3546" s="36" t="s">
        <v>171</v>
      </c>
      <c r="C3546" s="36" t="s">
        <v>387</v>
      </c>
      <c r="D3546" s="36" t="s">
        <v>9648</v>
      </c>
      <c r="E3546" s="36" t="s">
        <v>9829</v>
      </c>
      <c r="F3546" s="36">
        <f t="shared" si="65"/>
        <v>5</v>
      </c>
      <c r="G3546" s="36" t="str">
        <f t="shared" si="66"/>
        <v>03/16/202608:10:18</v>
      </c>
      <c r="H3546" s="36" t="s">
        <v>9648</v>
      </c>
      <c r="I3546" s="37">
        <v>46097</v>
      </c>
      <c r="J3546" s="37" t="str">
        <f t="shared" si="67"/>
        <v>WD</v>
      </c>
      <c r="K3546" s="36" t="s">
        <v>9830</v>
      </c>
      <c r="L3546" s="36">
        <f t="shared" si="68"/>
        <v>8</v>
      </c>
      <c r="M3546" s="36" t="s">
        <v>9778</v>
      </c>
      <c r="N3546" s="38">
        <f t="shared" si="69"/>
        <v>0.10408564814814814</v>
      </c>
      <c r="O3546" s="39">
        <v>76856</v>
      </c>
      <c r="P3546" s="40">
        <f>VLOOKUP(O3546,'CPT to wRVU'!$A$1:$C$9660,3,FALSE)</f>
        <v>0.69</v>
      </c>
      <c r="Q3546" s="25"/>
      <c r="R3546" s="25"/>
      <c r="S3546" s="25"/>
      <c r="T3546" s="25"/>
    </row>
    <row r="3547" spans="1:20" ht="27" customHeight="1" x14ac:dyDescent="0.2">
      <c r="A3547" s="29" t="s">
        <v>9831</v>
      </c>
      <c r="B3547" s="30" t="s">
        <v>171</v>
      </c>
      <c r="C3547" s="30" t="s">
        <v>447</v>
      </c>
      <c r="D3547" s="30" t="s">
        <v>9648</v>
      </c>
      <c r="E3547" s="30" t="s">
        <v>9832</v>
      </c>
      <c r="F3547" s="30">
        <f t="shared" si="65"/>
        <v>4</v>
      </c>
      <c r="G3547" s="30" t="str">
        <f t="shared" si="66"/>
        <v>03/16/202608:12:59</v>
      </c>
      <c r="H3547" s="30" t="s">
        <v>9648</v>
      </c>
      <c r="I3547" s="31">
        <v>46097</v>
      </c>
      <c r="J3547" s="31" t="str">
        <f t="shared" si="67"/>
        <v>WD</v>
      </c>
      <c r="K3547" s="30" t="s">
        <v>9833</v>
      </c>
      <c r="L3547" s="30">
        <f t="shared" si="68"/>
        <v>8</v>
      </c>
      <c r="M3547" s="30" t="s">
        <v>9778</v>
      </c>
      <c r="N3547" s="32">
        <f t="shared" si="69"/>
        <v>0.1577662037037037</v>
      </c>
      <c r="O3547" s="33">
        <v>76801</v>
      </c>
      <c r="P3547" s="34">
        <f>VLOOKUP(O3547,'CPT to wRVU'!$A$1:$C$9660,3,FALSE)</f>
        <v>0.99</v>
      </c>
      <c r="Q3547" s="28"/>
      <c r="R3547" s="28"/>
      <c r="S3547" s="28"/>
      <c r="T3547" s="28"/>
    </row>
    <row r="3548" spans="1:20" ht="37.5" customHeight="1" x14ac:dyDescent="0.2">
      <c r="A3548" s="19" t="s">
        <v>9834</v>
      </c>
      <c r="B3548" s="20" t="s">
        <v>40</v>
      </c>
      <c r="C3548" s="20" t="s">
        <v>980</v>
      </c>
      <c r="D3548" s="20" t="s">
        <v>9648</v>
      </c>
      <c r="E3548" s="20" t="s">
        <v>9835</v>
      </c>
      <c r="F3548" s="20">
        <f t="shared" si="65"/>
        <v>21</v>
      </c>
      <c r="G3548" s="20" t="str">
        <f t="shared" si="66"/>
        <v>03/16/202623:06:23</v>
      </c>
      <c r="H3548" s="20" t="s">
        <v>9648</v>
      </c>
      <c r="I3548" s="21">
        <v>46097</v>
      </c>
      <c r="J3548" s="21" t="str">
        <f t="shared" si="67"/>
        <v>WD</v>
      </c>
      <c r="K3548" s="20" t="s">
        <v>9836</v>
      </c>
      <c r="L3548" s="20">
        <f t="shared" si="68"/>
        <v>23</v>
      </c>
      <c r="M3548" s="20" t="s">
        <v>26</v>
      </c>
      <c r="N3548" s="22">
        <f t="shared" si="69"/>
        <v>4.9305555555555491E-2</v>
      </c>
      <c r="O3548" s="23">
        <v>73502</v>
      </c>
      <c r="P3548" s="24">
        <f>VLOOKUP(O3548,'CPT to wRVU'!$A$1:$C$9660,3,FALSE)</f>
        <v>0.22</v>
      </c>
      <c r="Q3548" s="25"/>
      <c r="R3548" s="25">
        <f>SUM(P3548:P3560)</f>
        <v>2.5700000000000003</v>
      </c>
      <c r="S3548" s="25"/>
      <c r="T3548" s="25"/>
    </row>
    <row r="3549" spans="1:20" ht="27" customHeight="1" x14ac:dyDescent="0.2">
      <c r="A3549" s="19" t="s">
        <v>9837</v>
      </c>
      <c r="B3549" s="20" t="s">
        <v>40</v>
      </c>
      <c r="C3549" s="20" t="s">
        <v>61</v>
      </c>
      <c r="D3549" s="20" t="s">
        <v>9648</v>
      </c>
      <c r="E3549" s="20" t="s">
        <v>9838</v>
      </c>
      <c r="F3549" s="20">
        <f t="shared" si="65"/>
        <v>21</v>
      </c>
      <c r="G3549" s="20" t="str">
        <f t="shared" si="66"/>
        <v>03/16/202623:14:30</v>
      </c>
      <c r="H3549" s="20" t="s">
        <v>9648</v>
      </c>
      <c r="I3549" s="21">
        <v>46097</v>
      </c>
      <c r="J3549" s="21" t="str">
        <f t="shared" si="67"/>
        <v>WD</v>
      </c>
      <c r="K3549" s="20" t="s">
        <v>4658</v>
      </c>
      <c r="L3549" s="20">
        <f t="shared" si="68"/>
        <v>23</v>
      </c>
      <c r="M3549" s="20" t="s">
        <v>26</v>
      </c>
      <c r="N3549" s="22">
        <f t="shared" si="69"/>
        <v>6.3854166666666656E-2</v>
      </c>
      <c r="O3549" s="23">
        <v>71045</v>
      </c>
      <c r="P3549" s="24">
        <f>VLOOKUP(O3549,'CPT to wRVU'!$A$1:$C$9660,3,FALSE)</f>
        <v>0.18</v>
      </c>
      <c r="Q3549" s="28"/>
      <c r="R3549" s="28"/>
      <c r="S3549" s="28"/>
      <c r="T3549" s="28"/>
    </row>
    <row r="3550" spans="1:20" ht="27" customHeight="1" x14ac:dyDescent="0.2">
      <c r="A3550" s="19" t="s">
        <v>9839</v>
      </c>
      <c r="B3550" s="20" t="s">
        <v>40</v>
      </c>
      <c r="C3550" s="20" t="s">
        <v>41</v>
      </c>
      <c r="D3550" s="20" t="s">
        <v>9648</v>
      </c>
      <c r="E3550" s="20" t="s">
        <v>9840</v>
      </c>
      <c r="F3550" s="20">
        <f t="shared" si="65"/>
        <v>22</v>
      </c>
      <c r="G3550" s="20" t="str">
        <f t="shared" si="66"/>
        <v>03/16/202623:21:51</v>
      </c>
      <c r="H3550" s="20" t="s">
        <v>9648</v>
      </c>
      <c r="I3550" s="21">
        <v>46097</v>
      </c>
      <c r="J3550" s="21" t="str">
        <f t="shared" si="67"/>
        <v>WD</v>
      </c>
      <c r="K3550" s="20" t="s">
        <v>9841</v>
      </c>
      <c r="L3550" s="20">
        <f t="shared" si="68"/>
        <v>23</v>
      </c>
      <c r="M3550" s="20" t="s">
        <v>26</v>
      </c>
      <c r="N3550" s="22">
        <f t="shared" si="69"/>
        <v>4.2361111111111072E-2</v>
      </c>
      <c r="O3550" s="23">
        <v>71046</v>
      </c>
      <c r="P3550" s="24">
        <f>VLOOKUP(O3550,'CPT to wRVU'!$A$1:$C$9660,3,FALSE)</f>
        <v>0.22</v>
      </c>
      <c r="Q3550" s="25"/>
      <c r="R3550" s="25"/>
      <c r="S3550" s="25"/>
      <c r="T3550" s="25"/>
    </row>
    <row r="3551" spans="1:20" ht="27" customHeight="1" x14ac:dyDescent="0.2">
      <c r="A3551" s="19" t="s">
        <v>9842</v>
      </c>
      <c r="B3551" s="20" t="s">
        <v>40</v>
      </c>
      <c r="C3551" s="20" t="s">
        <v>41</v>
      </c>
      <c r="D3551" s="20" t="s">
        <v>9648</v>
      </c>
      <c r="E3551" s="20" t="s">
        <v>9843</v>
      </c>
      <c r="F3551" s="20">
        <f t="shared" si="65"/>
        <v>23</v>
      </c>
      <c r="G3551" s="20" t="str">
        <f t="shared" si="66"/>
        <v>03/16/202623:22:14</v>
      </c>
      <c r="H3551" s="20" t="s">
        <v>9648</v>
      </c>
      <c r="I3551" s="21">
        <v>46097</v>
      </c>
      <c r="J3551" s="21" t="str">
        <f t="shared" si="67"/>
        <v>WD</v>
      </c>
      <c r="K3551" s="20" t="s">
        <v>9844</v>
      </c>
      <c r="L3551" s="20">
        <f t="shared" si="68"/>
        <v>23</v>
      </c>
      <c r="M3551" s="20" t="s">
        <v>26</v>
      </c>
      <c r="N3551" s="22">
        <f t="shared" si="69"/>
        <v>4.1898148148148406E-3</v>
      </c>
      <c r="O3551" s="23">
        <v>71046</v>
      </c>
      <c r="P3551" s="24">
        <f>VLOOKUP(O3551,'CPT to wRVU'!$A$1:$C$9660,3,FALSE)</f>
        <v>0.22</v>
      </c>
      <c r="Q3551" s="28"/>
      <c r="R3551" s="28"/>
      <c r="S3551" s="28"/>
      <c r="T3551" s="28"/>
    </row>
    <row r="3552" spans="1:20" ht="37.5" customHeight="1" x14ac:dyDescent="0.2">
      <c r="A3552" s="19" t="s">
        <v>9845</v>
      </c>
      <c r="B3552" s="20" t="s">
        <v>40</v>
      </c>
      <c r="C3552" s="20" t="s">
        <v>61</v>
      </c>
      <c r="D3552" s="20" t="s">
        <v>9648</v>
      </c>
      <c r="E3552" s="20" t="s">
        <v>9846</v>
      </c>
      <c r="F3552" s="20">
        <f t="shared" si="65"/>
        <v>23</v>
      </c>
      <c r="G3552" s="20" t="str">
        <f t="shared" si="66"/>
        <v>03/16/202623:22:40</v>
      </c>
      <c r="H3552" s="20" t="s">
        <v>9648</v>
      </c>
      <c r="I3552" s="21">
        <v>46097</v>
      </c>
      <c r="J3552" s="21" t="str">
        <f t="shared" si="67"/>
        <v>WD</v>
      </c>
      <c r="K3552" s="20" t="s">
        <v>4663</v>
      </c>
      <c r="L3552" s="20">
        <f t="shared" si="68"/>
        <v>23</v>
      </c>
      <c r="M3552" s="20" t="s">
        <v>26</v>
      </c>
      <c r="N3552" s="22">
        <f t="shared" si="69"/>
        <v>5.1736111111111427E-3</v>
      </c>
      <c r="O3552" s="23">
        <v>71045</v>
      </c>
      <c r="P3552" s="24">
        <f>VLOOKUP(O3552,'CPT to wRVU'!$A$1:$C$9660,3,FALSE)</f>
        <v>0.18</v>
      </c>
      <c r="Q3552" s="25"/>
      <c r="R3552" s="25"/>
      <c r="S3552" s="25"/>
      <c r="T3552" s="25"/>
    </row>
    <row r="3553" spans="1:20" ht="27" customHeight="1" x14ac:dyDescent="0.2">
      <c r="A3553" s="19" t="s">
        <v>9847</v>
      </c>
      <c r="B3553" s="20" t="s">
        <v>40</v>
      </c>
      <c r="C3553" s="20" t="s">
        <v>41</v>
      </c>
      <c r="D3553" s="20" t="s">
        <v>9648</v>
      </c>
      <c r="E3553" s="20" t="s">
        <v>9848</v>
      </c>
      <c r="F3553" s="20">
        <f t="shared" si="65"/>
        <v>20</v>
      </c>
      <c r="G3553" s="20" t="str">
        <f t="shared" si="66"/>
        <v>03/16/202623:22:59</v>
      </c>
      <c r="H3553" s="20" t="s">
        <v>9648</v>
      </c>
      <c r="I3553" s="21">
        <v>46097</v>
      </c>
      <c r="J3553" s="21" t="str">
        <f t="shared" si="67"/>
        <v>WD</v>
      </c>
      <c r="K3553" s="20" t="s">
        <v>9849</v>
      </c>
      <c r="L3553" s="20">
        <f t="shared" si="68"/>
        <v>23</v>
      </c>
      <c r="M3553" s="20" t="s">
        <v>26</v>
      </c>
      <c r="N3553" s="22">
        <f t="shared" si="69"/>
        <v>0.10085648148148152</v>
      </c>
      <c r="O3553" s="23">
        <v>71046</v>
      </c>
      <c r="P3553" s="24">
        <f>VLOOKUP(O3553,'CPT to wRVU'!$A$1:$C$9660,3,FALSE)</f>
        <v>0.22</v>
      </c>
      <c r="Q3553" s="28"/>
      <c r="R3553" s="28"/>
      <c r="S3553" s="28"/>
      <c r="T3553" s="28"/>
    </row>
    <row r="3554" spans="1:20" ht="27" customHeight="1" x14ac:dyDescent="0.2">
      <c r="A3554" s="19" t="s">
        <v>9850</v>
      </c>
      <c r="B3554" s="20" t="s">
        <v>40</v>
      </c>
      <c r="C3554" s="20" t="s">
        <v>41</v>
      </c>
      <c r="D3554" s="20" t="s">
        <v>9648</v>
      </c>
      <c r="E3554" s="20" t="s">
        <v>9851</v>
      </c>
      <c r="F3554" s="20">
        <f t="shared" si="65"/>
        <v>20</v>
      </c>
      <c r="G3554" s="20" t="str">
        <f t="shared" si="66"/>
        <v>03/16/202623:27:55</v>
      </c>
      <c r="H3554" s="20" t="s">
        <v>9648</v>
      </c>
      <c r="I3554" s="21">
        <v>46097</v>
      </c>
      <c r="J3554" s="21" t="str">
        <f t="shared" si="67"/>
        <v>WD</v>
      </c>
      <c r="K3554" s="20" t="s">
        <v>9852</v>
      </c>
      <c r="L3554" s="20">
        <f t="shared" si="68"/>
        <v>23</v>
      </c>
      <c r="M3554" s="20" t="s">
        <v>26</v>
      </c>
      <c r="N3554" s="22">
        <f t="shared" si="69"/>
        <v>0.12832175925925926</v>
      </c>
      <c r="O3554" s="23">
        <v>71046</v>
      </c>
      <c r="P3554" s="24">
        <f>VLOOKUP(O3554,'CPT to wRVU'!$A$1:$C$9660,3,FALSE)</f>
        <v>0.22</v>
      </c>
      <c r="Q3554" s="25"/>
      <c r="R3554" s="25"/>
      <c r="S3554" s="25"/>
      <c r="T3554" s="25"/>
    </row>
    <row r="3555" spans="1:20" ht="27" customHeight="1" x14ac:dyDescent="0.2">
      <c r="A3555" s="19" t="s">
        <v>9853</v>
      </c>
      <c r="B3555" s="20" t="s">
        <v>40</v>
      </c>
      <c r="C3555" s="20" t="s">
        <v>817</v>
      </c>
      <c r="D3555" s="20" t="s">
        <v>9648</v>
      </c>
      <c r="E3555" s="20" t="s">
        <v>9854</v>
      </c>
      <c r="F3555" s="20">
        <f t="shared" si="65"/>
        <v>21</v>
      </c>
      <c r="G3555" s="20" t="str">
        <f t="shared" si="66"/>
        <v>03/16/202623:33:58</v>
      </c>
      <c r="H3555" s="20" t="s">
        <v>9648</v>
      </c>
      <c r="I3555" s="21">
        <v>46097</v>
      </c>
      <c r="J3555" s="21" t="str">
        <f t="shared" si="67"/>
        <v>WD</v>
      </c>
      <c r="K3555" s="20" t="s">
        <v>9855</v>
      </c>
      <c r="L3555" s="20">
        <f t="shared" si="68"/>
        <v>23</v>
      </c>
      <c r="M3555" s="20" t="s">
        <v>26</v>
      </c>
      <c r="N3555" s="22">
        <f t="shared" si="69"/>
        <v>0.10084490740740748</v>
      </c>
      <c r="O3555" s="23">
        <v>73501</v>
      </c>
      <c r="P3555" s="24">
        <f>VLOOKUP(O3555,'CPT to wRVU'!$A$1:$C$9660,3,FALSE)</f>
        <v>0.18</v>
      </c>
      <c r="Q3555" s="28"/>
      <c r="R3555" s="28"/>
      <c r="S3555" s="28"/>
      <c r="T3555" s="28"/>
    </row>
    <row r="3556" spans="1:20" ht="27" customHeight="1" x14ac:dyDescent="0.2">
      <c r="A3556" s="19" t="s">
        <v>9856</v>
      </c>
      <c r="B3556" s="20" t="s">
        <v>40</v>
      </c>
      <c r="C3556" s="20" t="s">
        <v>1774</v>
      </c>
      <c r="D3556" s="20" t="s">
        <v>9648</v>
      </c>
      <c r="E3556" s="20" t="s">
        <v>9857</v>
      </c>
      <c r="F3556" s="20">
        <f t="shared" si="65"/>
        <v>22</v>
      </c>
      <c r="G3556" s="20" t="str">
        <f t="shared" si="66"/>
        <v>03/16/202623:36:07</v>
      </c>
      <c r="H3556" s="20" t="s">
        <v>9648</v>
      </c>
      <c r="I3556" s="21">
        <v>46097</v>
      </c>
      <c r="J3556" s="21" t="str">
        <f t="shared" si="67"/>
        <v>WD</v>
      </c>
      <c r="K3556" s="20" t="s">
        <v>9858</v>
      </c>
      <c r="L3556" s="20">
        <f t="shared" si="68"/>
        <v>23</v>
      </c>
      <c r="M3556" s="20" t="s">
        <v>26</v>
      </c>
      <c r="N3556" s="22">
        <f t="shared" si="69"/>
        <v>5.325231481481485E-2</v>
      </c>
      <c r="O3556" s="23">
        <v>73552</v>
      </c>
      <c r="P3556" s="24">
        <f>VLOOKUP(O3556,'CPT to wRVU'!$A$1:$C$9660,3,FALSE)</f>
        <v>0.18</v>
      </c>
      <c r="Q3556" s="25"/>
      <c r="R3556" s="25"/>
      <c r="S3556" s="25"/>
      <c r="T3556" s="25"/>
    </row>
    <row r="3557" spans="1:20" ht="27" customHeight="1" x14ac:dyDescent="0.2">
      <c r="A3557" s="19" t="s">
        <v>9859</v>
      </c>
      <c r="B3557" s="20" t="s">
        <v>40</v>
      </c>
      <c r="C3557" s="20" t="s">
        <v>68</v>
      </c>
      <c r="D3557" s="20" t="s">
        <v>9648</v>
      </c>
      <c r="E3557" s="20" t="s">
        <v>9857</v>
      </c>
      <c r="F3557" s="20">
        <f t="shared" si="65"/>
        <v>22</v>
      </c>
      <c r="G3557" s="20" t="str">
        <f t="shared" si="66"/>
        <v>03/16/202623:41:49</v>
      </c>
      <c r="H3557" s="20" t="s">
        <v>9648</v>
      </c>
      <c r="I3557" s="21">
        <v>46097</v>
      </c>
      <c r="J3557" s="21" t="str">
        <f t="shared" si="67"/>
        <v>WD</v>
      </c>
      <c r="K3557" s="20" t="s">
        <v>9860</v>
      </c>
      <c r="L3557" s="20">
        <f t="shared" si="68"/>
        <v>23</v>
      </c>
      <c r="M3557" s="20" t="s">
        <v>26</v>
      </c>
      <c r="N3557" s="22">
        <f t="shared" si="69"/>
        <v>5.7210648148148135E-2</v>
      </c>
      <c r="O3557" s="23">
        <v>72170</v>
      </c>
      <c r="P3557" s="24">
        <f>VLOOKUP(O3557,'CPT to wRVU'!$A$1:$C$9660,3,FALSE)</f>
        <v>0.17</v>
      </c>
      <c r="Q3557" s="28"/>
      <c r="R3557" s="28"/>
      <c r="S3557" s="28"/>
      <c r="T3557" s="28"/>
    </row>
    <row r="3558" spans="1:20" ht="27" customHeight="1" x14ac:dyDescent="0.2">
      <c r="A3558" s="19" t="s">
        <v>9861</v>
      </c>
      <c r="B3558" s="20" t="s">
        <v>40</v>
      </c>
      <c r="C3558" s="20" t="s">
        <v>61</v>
      </c>
      <c r="D3558" s="20" t="s">
        <v>9648</v>
      </c>
      <c r="E3558" s="20" t="s">
        <v>9857</v>
      </c>
      <c r="F3558" s="20">
        <f t="shared" si="65"/>
        <v>22</v>
      </c>
      <c r="G3558" s="20" t="str">
        <f t="shared" si="66"/>
        <v>03/16/202623:46:49</v>
      </c>
      <c r="H3558" s="20" t="s">
        <v>9648</v>
      </c>
      <c r="I3558" s="21">
        <v>46097</v>
      </c>
      <c r="J3558" s="21" t="str">
        <f t="shared" si="67"/>
        <v>WD</v>
      </c>
      <c r="K3558" s="20" t="s">
        <v>9862</v>
      </c>
      <c r="L3558" s="20">
        <f t="shared" si="68"/>
        <v>23</v>
      </c>
      <c r="M3558" s="20" t="s">
        <v>26</v>
      </c>
      <c r="N3558" s="22">
        <f t="shared" si="69"/>
        <v>6.0682870370370345E-2</v>
      </c>
      <c r="O3558" s="23">
        <v>71045</v>
      </c>
      <c r="P3558" s="24">
        <f>VLOOKUP(O3558,'CPT to wRVU'!$A$1:$C$9660,3,FALSE)</f>
        <v>0.18</v>
      </c>
      <c r="Q3558" s="25"/>
      <c r="R3558" s="25"/>
      <c r="S3558" s="25"/>
      <c r="T3558" s="25"/>
    </row>
    <row r="3559" spans="1:20" ht="27" customHeight="1" x14ac:dyDescent="0.2">
      <c r="A3559" s="19" t="s">
        <v>9863</v>
      </c>
      <c r="B3559" s="20" t="s">
        <v>40</v>
      </c>
      <c r="C3559" s="20" t="s">
        <v>61</v>
      </c>
      <c r="D3559" s="20" t="s">
        <v>9648</v>
      </c>
      <c r="E3559" s="20" t="s">
        <v>5141</v>
      </c>
      <c r="F3559" s="20">
        <f t="shared" si="65"/>
        <v>22</v>
      </c>
      <c r="G3559" s="20" t="str">
        <f t="shared" si="66"/>
        <v>03/16/202623:55:04</v>
      </c>
      <c r="H3559" s="20" t="s">
        <v>9648</v>
      </c>
      <c r="I3559" s="21">
        <v>46097</v>
      </c>
      <c r="J3559" s="21" t="str">
        <f t="shared" si="67"/>
        <v>WD</v>
      </c>
      <c r="K3559" s="20" t="s">
        <v>9864</v>
      </c>
      <c r="L3559" s="20">
        <f t="shared" si="68"/>
        <v>23</v>
      </c>
      <c r="M3559" s="20" t="s">
        <v>26</v>
      </c>
      <c r="N3559" s="22">
        <f t="shared" si="69"/>
        <v>7.3599537037037033E-2</v>
      </c>
      <c r="O3559" s="23">
        <v>71045</v>
      </c>
      <c r="P3559" s="24">
        <f>VLOOKUP(O3559,'CPT to wRVU'!$A$1:$C$9660,3,FALSE)</f>
        <v>0.18</v>
      </c>
      <c r="Q3559" s="28"/>
      <c r="R3559" s="28"/>
      <c r="S3559" s="28"/>
      <c r="T3559" s="28"/>
    </row>
    <row r="3560" spans="1:20" ht="16.5" customHeight="1" x14ac:dyDescent="0.2">
      <c r="A3560" s="19" t="s">
        <v>9865</v>
      </c>
      <c r="B3560" s="20" t="s">
        <v>40</v>
      </c>
      <c r="C3560" s="20" t="s">
        <v>41</v>
      </c>
      <c r="D3560" s="20" t="s">
        <v>9648</v>
      </c>
      <c r="E3560" s="20" t="s">
        <v>9866</v>
      </c>
      <c r="F3560" s="20">
        <f t="shared" si="65"/>
        <v>23</v>
      </c>
      <c r="G3560" s="20" t="str">
        <f t="shared" si="66"/>
        <v>03/16/202623:57:06</v>
      </c>
      <c r="H3560" s="20" t="s">
        <v>9648</v>
      </c>
      <c r="I3560" s="21">
        <v>46097</v>
      </c>
      <c r="J3560" s="21" t="str">
        <f t="shared" si="67"/>
        <v>WD</v>
      </c>
      <c r="K3560" s="20" t="s">
        <v>9867</v>
      </c>
      <c r="L3560" s="20">
        <f t="shared" si="68"/>
        <v>23</v>
      </c>
      <c r="M3560" s="20" t="s">
        <v>26</v>
      </c>
      <c r="N3560" s="22">
        <f t="shared" si="69"/>
        <v>4.6990740740741055E-3</v>
      </c>
      <c r="O3560" s="23">
        <v>71046</v>
      </c>
      <c r="P3560" s="24">
        <f>VLOOKUP(O3560,'CPT to wRVU'!$A$1:$C$9660,3,FALSE)</f>
        <v>0.22</v>
      </c>
      <c r="Q3560" s="25"/>
      <c r="R3560" s="25"/>
      <c r="S3560" s="25"/>
      <c r="T3560" s="25"/>
    </row>
    <row r="3561" spans="1:20" ht="27" customHeight="1" x14ac:dyDescent="0.2">
      <c r="A3561" s="19" t="s">
        <v>9868</v>
      </c>
      <c r="B3561" s="20" t="s">
        <v>21</v>
      </c>
      <c r="C3561" s="20" t="s">
        <v>22</v>
      </c>
      <c r="D3561" s="20" t="s">
        <v>9648</v>
      </c>
      <c r="E3561" s="20" t="s">
        <v>9869</v>
      </c>
      <c r="F3561" s="20">
        <f t="shared" si="65"/>
        <v>23</v>
      </c>
      <c r="G3561" s="20" t="str">
        <f t="shared" si="66"/>
        <v>03/17/202600:03:40</v>
      </c>
      <c r="H3561" s="20" t="s">
        <v>9870</v>
      </c>
      <c r="I3561" s="21">
        <v>46098</v>
      </c>
      <c r="J3561" s="21" t="str">
        <f t="shared" si="67"/>
        <v>WD</v>
      </c>
      <c r="K3561" s="20" t="s">
        <v>9871</v>
      </c>
      <c r="L3561" s="20">
        <f t="shared" si="68"/>
        <v>0</v>
      </c>
      <c r="M3561" s="20" t="s">
        <v>26</v>
      </c>
      <c r="N3561" s="22">
        <f t="shared" si="69"/>
        <v>7.6041666666667451E-3</v>
      </c>
      <c r="O3561" s="23">
        <v>74177</v>
      </c>
      <c r="P3561" s="24">
        <f>VLOOKUP(O3561,'CPT to wRVU'!$A$1:$C$9660,3,FALSE)</f>
        <v>1.82</v>
      </c>
      <c r="Q3561" s="28"/>
      <c r="R3561" s="28">
        <f>SUM(P3561:P3571)</f>
        <v>11.200000000000001</v>
      </c>
      <c r="S3561" s="41">
        <f>(R3561*65)-550</f>
        <v>178.00000000000011</v>
      </c>
      <c r="T3561" s="28"/>
    </row>
    <row r="3562" spans="1:20" ht="27" customHeight="1" x14ac:dyDescent="0.2">
      <c r="A3562" s="19" t="s">
        <v>9872</v>
      </c>
      <c r="B3562" s="20" t="s">
        <v>21</v>
      </c>
      <c r="C3562" s="20" t="s">
        <v>22</v>
      </c>
      <c r="D3562" s="20" t="s">
        <v>9648</v>
      </c>
      <c r="E3562" s="20" t="s">
        <v>9873</v>
      </c>
      <c r="F3562" s="20">
        <f t="shared" si="65"/>
        <v>23</v>
      </c>
      <c r="G3562" s="20" t="str">
        <f t="shared" si="66"/>
        <v>03/17/202600:07:36</v>
      </c>
      <c r="H3562" s="20" t="s">
        <v>9870</v>
      </c>
      <c r="I3562" s="21">
        <v>46098</v>
      </c>
      <c r="J3562" s="21" t="str">
        <f t="shared" si="67"/>
        <v>WD</v>
      </c>
      <c r="K3562" s="20" t="s">
        <v>9874</v>
      </c>
      <c r="L3562" s="20">
        <f t="shared" si="68"/>
        <v>0</v>
      </c>
      <c r="M3562" s="20" t="s">
        <v>26</v>
      </c>
      <c r="N3562" s="22">
        <f t="shared" si="69"/>
        <v>8.1944444444445041E-3</v>
      </c>
      <c r="O3562" s="23">
        <v>74177</v>
      </c>
      <c r="P3562" s="24">
        <f>VLOOKUP(O3562,'CPT to wRVU'!$A$1:$C$9660,3,FALSE)</f>
        <v>1.82</v>
      </c>
      <c r="Q3562" s="25"/>
      <c r="R3562" s="25"/>
      <c r="S3562" s="25"/>
      <c r="T3562" s="25"/>
    </row>
    <row r="3563" spans="1:20" ht="37.5" customHeight="1" x14ac:dyDescent="0.2">
      <c r="A3563" s="19" t="s">
        <v>9875</v>
      </c>
      <c r="B3563" s="20" t="s">
        <v>40</v>
      </c>
      <c r="C3563" s="20" t="s">
        <v>1557</v>
      </c>
      <c r="D3563" s="20" t="s">
        <v>9870</v>
      </c>
      <c r="E3563" s="20" t="s">
        <v>9876</v>
      </c>
      <c r="F3563" s="20">
        <f t="shared" si="65"/>
        <v>0</v>
      </c>
      <c r="G3563" s="20" t="str">
        <f t="shared" si="66"/>
        <v>03/17/202600:15:24</v>
      </c>
      <c r="H3563" s="20" t="s">
        <v>9870</v>
      </c>
      <c r="I3563" s="21">
        <v>46098</v>
      </c>
      <c r="J3563" s="21" t="str">
        <f t="shared" si="67"/>
        <v>WD</v>
      </c>
      <c r="K3563" s="20" t="s">
        <v>9877</v>
      </c>
      <c r="L3563" s="20">
        <f t="shared" si="68"/>
        <v>0</v>
      </c>
      <c r="M3563" s="20" t="s">
        <v>26</v>
      </c>
      <c r="N3563" s="22">
        <f t="shared" si="69"/>
        <v>5.9953703703703697E-3</v>
      </c>
      <c r="O3563" s="23">
        <v>73564</v>
      </c>
      <c r="P3563" s="24">
        <f>VLOOKUP(O3563,'CPT to wRVU'!$A$1:$C$9660,3,FALSE)</f>
        <v>0.22</v>
      </c>
      <c r="Q3563" s="28"/>
      <c r="R3563" s="28"/>
      <c r="S3563" s="28"/>
      <c r="T3563" s="28"/>
    </row>
    <row r="3564" spans="1:20" ht="16.5" customHeight="1" x14ac:dyDescent="0.2">
      <c r="A3564" s="19" t="s">
        <v>9878</v>
      </c>
      <c r="B3564" s="20" t="s">
        <v>21</v>
      </c>
      <c r="C3564" s="20" t="s">
        <v>380</v>
      </c>
      <c r="D3564" s="20" t="s">
        <v>9870</v>
      </c>
      <c r="E3564" s="20" t="s">
        <v>9879</v>
      </c>
      <c r="F3564" s="20">
        <f t="shared" si="65"/>
        <v>0</v>
      </c>
      <c r="G3564" s="20" t="str">
        <f t="shared" si="66"/>
        <v>03/17/202600:27:36</v>
      </c>
      <c r="H3564" s="20" t="s">
        <v>9870</v>
      </c>
      <c r="I3564" s="21">
        <v>46098</v>
      </c>
      <c r="J3564" s="21" t="str">
        <f t="shared" si="67"/>
        <v>WD</v>
      </c>
      <c r="K3564" s="20" t="s">
        <v>55</v>
      </c>
      <c r="L3564" s="20">
        <f t="shared" si="68"/>
        <v>0</v>
      </c>
      <c r="M3564" s="20" t="s">
        <v>26</v>
      </c>
      <c r="N3564" s="22">
        <f t="shared" si="69"/>
        <v>1.0127314814814813E-2</v>
      </c>
      <c r="O3564" s="23">
        <v>71275</v>
      </c>
      <c r="P3564" s="24">
        <f>VLOOKUP(O3564,'CPT to wRVU'!$A$1:$C$9660,3,FALSE)</f>
        <v>1.82</v>
      </c>
      <c r="Q3564" s="25"/>
      <c r="R3564" s="25"/>
      <c r="S3564" s="25"/>
      <c r="T3564" s="25"/>
    </row>
    <row r="3565" spans="1:20" ht="27" customHeight="1" x14ac:dyDescent="0.2">
      <c r="A3565" s="19" t="s">
        <v>9880</v>
      </c>
      <c r="B3565" s="20" t="s">
        <v>21</v>
      </c>
      <c r="C3565" s="20" t="s">
        <v>139</v>
      </c>
      <c r="D3565" s="20" t="s">
        <v>9870</v>
      </c>
      <c r="E3565" s="20" t="s">
        <v>9881</v>
      </c>
      <c r="F3565" s="20">
        <f t="shared" si="65"/>
        <v>0</v>
      </c>
      <c r="G3565" s="20" t="str">
        <f t="shared" si="66"/>
        <v>03/17/202600:31:36</v>
      </c>
      <c r="H3565" s="20" t="s">
        <v>9870</v>
      </c>
      <c r="I3565" s="21">
        <v>46098</v>
      </c>
      <c r="J3565" s="21" t="str">
        <f t="shared" si="67"/>
        <v>WD</v>
      </c>
      <c r="K3565" s="20" t="s">
        <v>9882</v>
      </c>
      <c r="L3565" s="20">
        <f t="shared" si="68"/>
        <v>0</v>
      </c>
      <c r="M3565" s="20" t="s">
        <v>26</v>
      </c>
      <c r="N3565" s="22">
        <f t="shared" si="69"/>
        <v>1.1157407407407406E-2</v>
      </c>
      <c r="O3565" s="23">
        <v>71260</v>
      </c>
      <c r="P3565" s="24">
        <f>VLOOKUP(O3565,'CPT to wRVU'!$A$1:$C$9660,3,FALSE)</f>
        <v>1.1599999999999999</v>
      </c>
      <c r="Q3565" s="28"/>
      <c r="R3565" s="28"/>
      <c r="S3565" s="28"/>
      <c r="T3565" s="28"/>
    </row>
    <row r="3566" spans="1:20" ht="27" customHeight="1" x14ac:dyDescent="0.2">
      <c r="A3566" s="19" t="s">
        <v>9883</v>
      </c>
      <c r="B3566" s="20" t="s">
        <v>21</v>
      </c>
      <c r="C3566" s="20" t="s">
        <v>28</v>
      </c>
      <c r="D3566" s="20" t="s">
        <v>9870</v>
      </c>
      <c r="E3566" s="20" t="s">
        <v>9884</v>
      </c>
      <c r="F3566" s="20">
        <f t="shared" si="65"/>
        <v>0</v>
      </c>
      <c r="G3566" s="20" t="str">
        <f t="shared" si="66"/>
        <v>03/17/202600:32:09</v>
      </c>
      <c r="H3566" s="20" t="s">
        <v>9870</v>
      </c>
      <c r="I3566" s="21">
        <v>46098</v>
      </c>
      <c r="J3566" s="21" t="str">
        <f t="shared" si="67"/>
        <v>WD</v>
      </c>
      <c r="K3566" s="20" t="s">
        <v>9885</v>
      </c>
      <c r="L3566" s="20">
        <f t="shared" si="68"/>
        <v>0</v>
      </c>
      <c r="M3566" s="20" t="s">
        <v>26</v>
      </c>
      <c r="N3566" s="22">
        <f t="shared" si="69"/>
        <v>2.4768518518518516E-3</v>
      </c>
      <c r="O3566" s="23">
        <v>70450</v>
      </c>
      <c r="P3566" s="24">
        <f>VLOOKUP(O3566,'CPT to wRVU'!$A$1:$C$9660,3,FALSE)</f>
        <v>0.85</v>
      </c>
      <c r="Q3566" s="25"/>
      <c r="R3566" s="25"/>
      <c r="S3566" s="25"/>
      <c r="T3566" s="25"/>
    </row>
    <row r="3567" spans="1:20" ht="27" customHeight="1" x14ac:dyDescent="0.2">
      <c r="A3567" s="19" t="s">
        <v>9886</v>
      </c>
      <c r="B3567" s="20" t="s">
        <v>21</v>
      </c>
      <c r="C3567" s="20" t="s">
        <v>32</v>
      </c>
      <c r="D3567" s="20" t="s">
        <v>9870</v>
      </c>
      <c r="E3567" s="20" t="s">
        <v>9884</v>
      </c>
      <c r="F3567" s="20">
        <f t="shared" si="65"/>
        <v>0</v>
      </c>
      <c r="G3567" s="20" t="str">
        <f t="shared" si="66"/>
        <v>03/17/202600:32:40</v>
      </c>
      <c r="H3567" s="20" t="s">
        <v>9870</v>
      </c>
      <c r="I3567" s="21">
        <v>46098</v>
      </c>
      <c r="J3567" s="21" t="str">
        <f t="shared" si="67"/>
        <v>WD</v>
      </c>
      <c r="K3567" s="20" t="s">
        <v>9887</v>
      </c>
      <c r="L3567" s="20">
        <f t="shared" si="68"/>
        <v>0</v>
      </c>
      <c r="M3567" s="20" t="s">
        <v>26</v>
      </c>
      <c r="N3567" s="22">
        <f t="shared" si="69"/>
        <v>2.8356481481481496E-3</v>
      </c>
      <c r="O3567" s="23">
        <v>72125</v>
      </c>
      <c r="P3567" s="24">
        <f>VLOOKUP(O3567,'CPT to wRVU'!$A$1:$C$9660,3,FALSE)</f>
        <v>1</v>
      </c>
      <c r="Q3567" s="28"/>
      <c r="R3567" s="28"/>
      <c r="S3567" s="28"/>
      <c r="T3567" s="28"/>
    </row>
    <row r="3568" spans="1:20" ht="27" customHeight="1" x14ac:dyDescent="0.2">
      <c r="A3568" s="19" t="s">
        <v>9888</v>
      </c>
      <c r="B3568" s="20" t="s">
        <v>40</v>
      </c>
      <c r="C3568" s="20" t="s">
        <v>41</v>
      </c>
      <c r="D3568" s="20" t="s">
        <v>9870</v>
      </c>
      <c r="E3568" s="20" t="s">
        <v>9889</v>
      </c>
      <c r="F3568" s="20">
        <f t="shared" si="65"/>
        <v>0</v>
      </c>
      <c r="G3568" s="20" t="str">
        <f t="shared" si="66"/>
        <v>03/17/202600:36:26</v>
      </c>
      <c r="H3568" s="20" t="s">
        <v>9870</v>
      </c>
      <c r="I3568" s="21">
        <v>46098</v>
      </c>
      <c r="J3568" s="21" t="str">
        <f t="shared" si="67"/>
        <v>WD</v>
      </c>
      <c r="K3568" s="20" t="s">
        <v>9890</v>
      </c>
      <c r="L3568" s="20">
        <f t="shared" si="68"/>
        <v>0</v>
      </c>
      <c r="M3568" s="20" t="s">
        <v>26</v>
      </c>
      <c r="N3568" s="22">
        <f t="shared" si="69"/>
        <v>2.4571759259259258E-2</v>
      </c>
      <c r="O3568" s="23">
        <v>71046</v>
      </c>
      <c r="P3568" s="24">
        <f>VLOOKUP(O3568,'CPT to wRVU'!$A$1:$C$9660,3,FALSE)</f>
        <v>0.22</v>
      </c>
      <c r="Q3568" s="25"/>
      <c r="R3568" s="25"/>
      <c r="S3568" s="25"/>
      <c r="T3568" s="25"/>
    </row>
    <row r="3569" spans="1:20" ht="27" customHeight="1" x14ac:dyDescent="0.2">
      <c r="A3569" s="19" t="s">
        <v>9891</v>
      </c>
      <c r="B3569" s="20" t="s">
        <v>171</v>
      </c>
      <c r="C3569" s="20" t="s">
        <v>179</v>
      </c>
      <c r="D3569" s="20" t="s">
        <v>9870</v>
      </c>
      <c r="E3569" s="20" t="s">
        <v>9892</v>
      </c>
      <c r="F3569" s="20">
        <f t="shared" si="65"/>
        <v>0</v>
      </c>
      <c r="G3569" s="20" t="str">
        <f t="shared" si="66"/>
        <v>03/17/202600:40:41</v>
      </c>
      <c r="H3569" s="20" t="s">
        <v>9870</v>
      </c>
      <c r="I3569" s="21">
        <v>46098</v>
      </c>
      <c r="J3569" s="21" t="str">
        <f t="shared" si="67"/>
        <v>WD</v>
      </c>
      <c r="K3569" s="20" t="s">
        <v>4017</v>
      </c>
      <c r="L3569" s="20">
        <f t="shared" si="68"/>
        <v>0</v>
      </c>
      <c r="M3569" s="20" t="s">
        <v>26</v>
      </c>
      <c r="N3569" s="22">
        <f t="shared" si="69"/>
        <v>5.1388888888888873E-3</v>
      </c>
      <c r="O3569" s="23">
        <v>76705</v>
      </c>
      <c r="P3569" s="24">
        <f>VLOOKUP(O3569,'CPT to wRVU'!$A$1:$C$9660,3,FALSE)</f>
        <v>0.59</v>
      </c>
      <c r="Q3569" s="28"/>
      <c r="R3569" s="28"/>
      <c r="S3569" s="28"/>
      <c r="T3569" s="28"/>
    </row>
    <row r="3570" spans="1:20" ht="16.5" customHeight="1" x14ac:dyDescent="0.2">
      <c r="A3570" s="19" t="s">
        <v>9893</v>
      </c>
      <c r="B3570" s="20" t="s">
        <v>21</v>
      </c>
      <c r="C3570" s="20" t="s">
        <v>28</v>
      </c>
      <c r="D3570" s="20" t="s">
        <v>9870</v>
      </c>
      <c r="E3570" s="20" t="s">
        <v>9894</v>
      </c>
      <c r="F3570" s="20">
        <f t="shared" si="65"/>
        <v>0</v>
      </c>
      <c r="G3570" s="20" t="str">
        <f t="shared" si="66"/>
        <v>03/17/202600:44:38</v>
      </c>
      <c r="H3570" s="20" t="s">
        <v>9870</v>
      </c>
      <c r="I3570" s="21">
        <v>46098</v>
      </c>
      <c r="J3570" s="21" t="str">
        <f t="shared" si="67"/>
        <v>WD</v>
      </c>
      <c r="K3570" s="20" t="s">
        <v>9895</v>
      </c>
      <c r="L3570" s="20">
        <f t="shared" si="68"/>
        <v>0</v>
      </c>
      <c r="M3570" s="20" t="s">
        <v>26</v>
      </c>
      <c r="N3570" s="22">
        <f t="shared" si="69"/>
        <v>8.1134259259259267E-3</v>
      </c>
      <c r="O3570" s="23">
        <v>70450</v>
      </c>
      <c r="P3570" s="24">
        <f>VLOOKUP(O3570,'CPT to wRVU'!$A$1:$C$9660,3,FALSE)</f>
        <v>0.85</v>
      </c>
      <c r="Q3570" s="25"/>
      <c r="R3570" s="25"/>
      <c r="S3570" s="25"/>
      <c r="T3570" s="25"/>
    </row>
    <row r="3571" spans="1:20" ht="27" customHeight="1" x14ac:dyDescent="0.2">
      <c r="A3571" s="19" t="s">
        <v>9896</v>
      </c>
      <c r="B3571" s="20" t="s">
        <v>21</v>
      </c>
      <c r="C3571" s="20" t="s">
        <v>889</v>
      </c>
      <c r="D3571" s="20" t="s">
        <v>9870</v>
      </c>
      <c r="E3571" s="20" t="s">
        <v>9894</v>
      </c>
      <c r="F3571" s="20">
        <f t="shared" si="65"/>
        <v>0</v>
      </c>
      <c r="G3571" s="20" t="str">
        <f t="shared" si="66"/>
        <v>03/17/202600:56:02</v>
      </c>
      <c r="H3571" s="20" t="s">
        <v>9870</v>
      </c>
      <c r="I3571" s="21">
        <v>46098</v>
      </c>
      <c r="J3571" s="21" t="str">
        <f t="shared" si="67"/>
        <v>WD</v>
      </c>
      <c r="K3571" s="20" t="s">
        <v>9897</v>
      </c>
      <c r="L3571" s="20">
        <f t="shared" si="68"/>
        <v>0</v>
      </c>
      <c r="M3571" s="20" t="s">
        <v>26</v>
      </c>
      <c r="N3571" s="22">
        <f t="shared" si="69"/>
        <v>1.6030092592592592E-2</v>
      </c>
      <c r="O3571" s="23">
        <v>70486</v>
      </c>
      <c r="P3571" s="24">
        <f>VLOOKUP(O3571,'CPT to wRVU'!$A$1:$C$9660,3,FALSE)</f>
        <v>0.85</v>
      </c>
      <c r="Q3571" s="28"/>
      <c r="R3571" s="28"/>
      <c r="S3571" s="28"/>
      <c r="T3571" s="28"/>
    </row>
    <row r="3572" spans="1:20" ht="27" customHeight="1" x14ac:dyDescent="0.2">
      <c r="A3572" s="19" t="s">
        <v>9898</v>
      </c>
      <c r="B3572" s="20" t="s">
        <v>21</v>
      </c>
      <c r="C3572" s="20" t="s">
        <v>32</v>
      </c>
      <c r="D3572" s="20" t="s">
        <v>9870</v>
      </c>
      <c r="E3572" s="20" t="s">
        <v>9894</v>
      </c>
      <c r="F3572" s="20">
        <f t="shared" ref="F3572:F3826" si="70">HOUR(E3572)</f>
        <v>0</v>
      </c>
      <c r="G3572" s="20" t="str">
        <f t="shared" ref="G3572:G3826" si="71">H3572&amp;K3572</f>
        <v>03/17/202601:02:18</v>
      </c>
      <c r="H3572" s="20" t="s">
        <v>9870</v>
      </c>
      <c r="I3572" s="21">
        <v>46098</v>
      </c>
      <c r="J3572" s="21" t="str">
        <f t="shared" ref="J3572:J3826" si="72">IF(OR(WEEKDAY(I3572)=1,WEEKDAY(I3572)=7),"WE","WD")</f>
        <v>WD</v>
      </c>
      <c r="K3572" s="20" t="s">
        <v>9899</v>
      </c>
      <c r="L3572" s="20">
        <f t="shared" ref="L3572:L3826" si="73">HOUR(K3572)</f>
        <v>1</v>
      </c>
      <c r="M3572" s="20" t="s">
        <v>26</v>
      </c>
      <c r="N3572" s="22">
        <f t="shared" ref="N3572:N3826" si="74">K3572-E3572 +INT(H3572-D3572)</f>
        <v>2.0381944444444442E-2</v>
      </c>
      <c r="O3572" s="23">
        <v>72125</v>
      </c>
      <c r="P3572" s="24">
        <f>VLOOKUP(O3572,'CPT to wRVU'!$A$1:$C$9660,3,FALSE)</f>
        <v>1</v>
      </c>
      <c r="Q3572" s="25"/>
      <c r="R3572" s="25">
        <f>SUM(P3572:P3583)</f>
        <v>8.73</v>
      </c>
      <c r="S3572" s="26">
        <f>(R3572*65)-550</f>
        <v>17.450000000000045</v>
      </c>
      <c r="T3572" s="25"/>
    </row>
    <row r="3573" spans="1:20" ht="27" customHeight="1" x14ac:dyDescent="0.2">
      <c r="A3573" s="19" t="s">
        <v>9900</v>
      </c>
      <c r="B3573" s="20" t="s">
        <v>21</v>
      </c>
      <c r="C3573" s="20" t="s">
        <v>84</v>
      </c>
      <c r="D3573" s="20" t="s">
        <v>9870</v>
      </c>
      <c r="E3573" s="20" t="s">
        <v>9901</v>
      </c>
      <c r="F3573" s="20">
        <f t="shared" si="70"/>
        <v>0</v>
      </c>
      <c r="G3573" s="20" t="str">
        <f t="shared" si="71"/>
        <v>03/17/202601:10:48</v>
      </c>
      <c r="H3573" s="20" t="s">
        <v>9870</v>
      </c>
      <c r="I3573" s="21">
        <v>46098</v>
      </c>
      <c r="J3573" s="21" t="str">
        <f t="shared" si="72"/>
        <v>WD</v>
      </c>
      <c r="K3573" s="20" t="s">
        <v>9902</v>
      </c>
      <c r="L3573" s="20">
        <f t="shared" si="73"/>
        <v>1</v>
      </c>
      <c r="M3573" s="20" t="s">
        <v>26</v>
      </c>
      <c r="N3573" s="22">
        <f t="shared" si="74"/>
        <v>9.6180555555555533E-3</v>
      </c>
      <c r="O3573" s="23">
        <v>74177</v>
      </c>
      <c r="P3573" s="24">
        <f>VLOOKUP(O3573,'CPT to wRVU'!$A$1:$C$9660,3,FALSE)</f>
        <v>1.82</v>
      </c>
      <c r="Q3573" s="28"/>
      <c r="R3573" s="28"/>
      <c r="S3573" s="28"/>
      <c r="T3573" s="28"/>
    </row>
    <row r="3574" spans="1:20" ht="16.5" customHeight="1" x14ac:dyDescent="0.2">
      <c r="A3574" s="19" t="s">
        <v>9903</v>
      </c>
      <c r="B3574" s="20" t="s">
        <v>21</v>
      </c>
      <c r="C3574" s="20" t="s">
        <v>28</v>
      </c>
      <c r="D3574" s="20" t="s">
        <v>9870</v>
      </c>
      <c r="E3574" s="20" t="s">
        <v>9904</v>
      </c>
      <c r="F3574" s="20">
        <f t="shared" si="70"/>
        <v>1</v>
      </c>
      <c r="G3574" s="20" t="str">
        <f t="shared" si="71"/>
        <v>03/17/202601:15:28</v>
      </c>
      <c r="H3574" s="20" t="s">
        <v>9870</v>
      </c>
      <c r="I3574" s="21">
        <v>46098</v>
      </c>
      <c r="J3574" s="21" t="str">
        <f t="shared" si="72"/>
        <v>WD</v>
      </c>
      <c r="K3574" s="20" t="s">
        <v>9905</v>
      </c>
      <c r="L3574" s="20">
        <f t="shared" si="73"/>
        <v>1</v>
      </c>
      <c r="M3574" s="20" t="s">
        <v>26</v>
      </c>
      <c r="N3574" s="22">
        <f t="shared" si="74"/>
        <v>8.4722222222222213E-3</v>
      </c>
      <c r="O3574" s="23">
        <v>70450</v>
      </c>
      <c r="P3574" s="24">
        <f>VLOOKUP(O3574,'CPT to wRVU'!$A$1:$C$9660,3,FALSE)</f>
        <v>0.85</v>
      </c>
      <c r="Q3574" s="25"/>
      <c r="R3574" s="25"/>
      <c r="S3574" s="25"/>
      <c r="T3574" s="25"/>
    </row>
    <row r="3575" spans="1:20" ht="27" customHeight="1" x14ac:dyDescent="0.2">
      <c r="A3575" s="19" t="s">
        <v>9906</v>
      </c>
      <c r="B3575" s="20" t="s">
        <v>21</v>
      </c>
      <c r="C3575" s="20" t="s">
        <v>32</v>
      </c>
      <c r="D3575" s="20" t="s">
        <v>9870</v>
      </c>
      <c r="E3575" s="20" t="s">
        <v>9907</v>
      </c>
      <c r="F3575" s="20">
        <f t="shared" si="70"/>
        <v>1</v>
      </c>
      <c r="G3575" s="20" t="str">
        <f t="shared" si="71"/>
        <v>03/17/202601:16:05</v>
      </c>
      <c r="H3575" s="20" t="s">
        <v>9870</v>
      </c>
      <c r="I3575" s="21">
        <v>46098</v>
      </c>
      <c r="J3575" s="21" t="str">
        <f t="shared" si="72"/>
        <v>WD</v>
      </c>
      <c r="K3575" s="20" t="s">
        <v>9908</v>
      </c>
      <c r="L3575" s="20">
        <f t="shared" si="73"/>
        <v>1</v>
      </c>
      <c r="M3575" s="20" t="s">
        <v>26</v>
      </c>
      <c r="N3575" s="22">
        <f t="shared" si="74"/>
        <v>6.2037037037037043E-3</v>
      </c>
      <c r="O3575" s="23">
        <v>72125</v>
      </c>
      <c r="P3575" s="24">
        <f>VLOOKUP(O3575,'CPT to wRVU'!$A$1:$C$9660,3,FALSE)</f>
        <v>1</v>
      </c>
      <c r="Q3575" s="28"/>
      <c r="R3575" s="28"/>
      <c r="S3575" s="28"/>
      <c r="T3575" s="28"/>
    </row>
    <row r="3576" spans="1:20" ht="27" customHeight="1" x14ac:dyDescent="0.2">
      <c r="A3576" s="19" t="s">
        <v>9909</v>
      </c>
      <c r="B3576" s="20" t="s">
        <v>21</v>
      </c>
      <c r="C3576" s="20" t="s">
        <v>28</v>
      </c>
      <c r="D3576" s="20" t="s">
        <v>9870</v>
      </c>
      <c r="E3576" s="20" t="s">
        <v>9907</v>
      </c>
      <c r="F3576" s="20">
        <f t="shared" si="70"/>
        <v>1</v>
      </c>
      <c r="G3576" s="20" t="str">
        <f t="shared" si="71"/>
        <v>03/17/202601:16:44</v>
      </c>
      <c r="H3576" s="20" t="s">
        <v>9870</v>
      </c>
      <c r="I3576" s="21">
        <v>46098</v>
      </c>
      <c r="J3576" s="21" t="str">
        <f t="shared" si="72"/>
        <v>WD</v>
      </c>
      <c r="K3576" s="20" t="s">
        <v>9910</v>
      </c>
      <c r="L3576" s="20">
        <f t="shared" si="73"/>
        <v>1</v>
      </c>
      <c r="M3576" s="20" t="s">
        <v>26</v>
      </c>
      <c r="N3576" s="22">
        <f t="shared" si="74"/>
        <v>6.6550925925925944E-3</v>
      </c>
      <c r="O3576" s="23">
        <v>70450</v>
      </c>
      <c r="P3576" s="24">
        <f>VLOOKUP(O3576,'CPT to wRVU'!$A$1:$C$9660,3,FALSE)</f>
        <v>0.85</v>
      </c>
      <c r="Q3576" s="25"/>
      <c r="R3576" s="25"/>
      <c r="S3576" s="25"/>
      <c r="T3576" s="25"/>
    </row>
    <row r="3577" spans="1:20" ht="16.5" customHeight="1" x14ac:dyDescent="0.2">
      <c r="A3577" s="19" t="s">
        <v>9911</v>
      </c>
      <c r="B3577" s="20" t="s">
        <v>171</v>
      </c>
      <c r="C3577" s="20" t="s">
        <v>393</v>
      </c>
      <c r="D3577" s="20" t="s">
        <v>9870</v>
      </c>
      <c r="E3577" s="20" t="s">
        <v>9912</v>
      </c>
      <c r="F3577" s="20">
        <f t="shared" si="70"/>
        <v>0</v>
      </c>
      <c r="G3577" s="20" t="str">
        <f t="shared" si="71"/>
        <v>03/17/202601:30:48</v>
      </c>
      <c r="H3577" s="20" t="s">
        <v>9870</v>
      </c>
      <c r="I3577" s="21">
        <v>46098</v>
      </c>
      <c r="J3577" s="21" t="str">
        <f t="shared" si="72"/>
        <v>WD</v>
      </c>
      <c r="K3577" s="20" t="s">
        <v>9913</v>
      </c>
      <c r="L3577" s="20">
        <f t="shared" si="73"/>
        <v>1</v>
      </c>
      <c r="M3577" s="20" t="s">
        <v>26</v>
      </c>
      <c r="N3577" s="22">
        <f t="shared" si="74"/>
        <v>3.7638888888888888E-2</v>
      </c>
      <c r="O3577" s="23">
        <v>76700</v>
      </c>
      <c r="P3577" s="24">
        <f>VLOOKUP(O3577,'CPT to wRVU'!$A$1:$C$9660,3,FALSE)</f>
        <v>0.81</v>
      </c>
      <c r="Q3577" s="28"/>
      <c r="R3577" s="28"/>
      <c r="S3577" s="28"/>
      <c r="T3577" s="28"/>
    </row>
    <row r="3578" spans="1:20" ht="27" customHeight="1" x14ac:dyDescent="0.2">
      <c r="A3578" s="19" t="s">
        <v>9914</v>
      </c>
      <c r="B3578" s="20" t="s">
        <v>40</v>
      </c>
      <c r="C3578" s="20" t="s">
        <v>41</v>
      </c>
      <c r="D3578" s="20" t="s">
        <v>9870</v>
      </c>
      <c r="E3578" s="20" t="s">
        <v>9915</v>
      </c>
      <c r="F3578" s="20">
        <f t="shared" si="70"/>
        <v>1</v>
      </c>
      <c r="G3578" s="20" t="str">
        <f t="shared" si="71"/>
        <v>03/17/202601:33:07</v>
      </c>
      <c r="H3578" s="20" t="s">
        <v>9870</v>
      </c>
      <c r="I3578" s="21">
        <v>46098</v>
      </c>
      <c r="J3578" s="21" t="str">
        <f t="shared" si="72"/>
        <v>WD</v>
      </c>
      <c r="K3578" s="20" t="s">
        <v>9916</v>
      </c>
      <c r="L3578" s="20">
        <f t="shared" si="73"/>
        <v>1</v>
      </c>
      <c r="M3578" s="20" t="s">
        <v>26</v>
      </c>
      <c r="N3578" s="22">
        <f t="shared" si="74"/>
        <v>3.1828703703703637E-3</v>
      </c>
      <c r="O3578" s="23">
        <v>71046</v>
      </c>
      <c r="P3578" s="24">
        <f>VLOOKUP(O3578,'CPT to wRVU'!$A$1:$C$9660,3,FALSE)</f>
        <v>0.22</v>
      </c>
      <c r="Q3578" s="25"/>
      <c r="R3578" s="25"/>
      <c r="S3578" s="25"/>
      <c r="T3578" s="25"/>
    </row>
    <row r="3579" spans="1:20" ht="27" customHeight="1" x14ac:dyDescent="0.2">
      <c r="A3579" s="19" t="s">
        <v>9917</v>
      </c>
      <c r="B3579" s="20" t="s">
        <v>40</v>
      </c>
      <c r="C3579" s="20" t="s">
        <v>1484</v>
      </c>
      <c r="D3579" s="20" t="s">
        <v>9648</v>
      </c>
      <c r="E3579" s="20" t="s">
        <v>9918</v>
      </c>
      <c r="F3579" s="20">
        <f t="shared" si="70"/>
        <v>23</v>
      </c>
      <c r="G3579" s="20" t="str">
        <f t="shared" si="71"/>
        <v>03/17/202601:39:22</v>
      </c>
      <c r="H3579" s="20" t="s">
        <v>9870</v>
      </c>
      <c r="I3579" s="21">
        <v>46098</v>
      </c>
      <c r="J3579" s="21" t="str">
        <f t="shared" si="72"/>
        <v>WD</v>
      </c>
      <c r="K3579" s="20" t="s">
        <v>4047</v>
      </c>
      <c r="L3579" s="20">
        <f t="shared" si="73"/>
        <v>1</v>
      </c>
      <c r="M3579" s="20" t="s">
        <v>26</v>
      </c>
      <c r="N3579" s="22">
        <f t="shared" si="74"/>
        <v>0.10783564814814817</v>
      </c>
      <c r="O3579" s="23">
        <v>73090</v>
      </c>
      <c r="P3579" s="24">
        <f>VLOOKUP(O3579,'CPT to wRVU'!$A$1:$C$9660,3,FALSE)</f>
        <v>0.16</v>
      </c>
      <c r="Q3579" s="28"/>
      <c r="R3579" s="28"/>
      <c r="S3579" s="28"/>
      <c r="T3579" s="28"/>
    </row>
    <row r="3580" spans="1:20" ht="27" customHeight="1" x14ac:dyDescent="0.2">
      <c r="A3580" s="19" t="s">
        <v>9919</v>
      </c>
      <c r="B3580" s="20" t="s">
        <v>40</v>
      </c>
      <c r="C3580" s="20" t="s">
        <v>958</v>
      </c>
      <c r="D3580" s="20" t="s">
        <v>9648</v>
      </c>
      <c r="E3580" s="20" t="s">
        <v>9918</v>
      </c>
      <c r="F3580" s="20">
        <f t="shared" si="70"/>
        <v>23</v>
      </c>
      <c r="G3580" s="20" t="str">
        <f t="shared" si="71"/>
        <v>03/17/202601:40:22</v>
      </c>
      <c r="H3580" s="20" t="s">
        <v>9870</v>
      </c>
      <c r="I3580" s="21">
        <v>46098</v>
      </c>
      <c r="J3580" s="21" t="str">
        <f t="shared" si="72"/>
        <v>WD</v>
      </c>
      <c r="K3580" s="20" t="s">
        <v>9920</v>
      </c>
      <c r="L3580" s="20">
        <f t="shared" si="73"/>
        <v>1</v>
      </c>
      <c r="M3580" s="20" t="s">
        <v>26</v>
      </c>
      <c r="N3580" s="22">
        <f t="shared" si="74"/>
        <v>0.10853009259259261</v>
      </c>
      <c r="O3580" s="23">
        <v>73060</v>
      </c>
      <c r="P3580" s="24">
        <f>VLOOKUP(O3580,'CPT to wRVU'!$A$1:$C$9660,3,FALSE)</f>
        <v>0.16</v>
      </c>
      <c r="Q3580" s="25"/>
      <c r="R3580" s="25"/>
      <c r="S3580" s="25"/>
      <c r="T3580" s="25"/>
    </row>
    <row r="3581" spans="1:20" ht="27" customHeight="1" x14ac:dyDescent="0.2">
      <c r="A3581" s="19" t="s">
        <v>9921</v>
      </c>
      <c r="B3581" s="20" t="s">
        <v>40</v>
      </c>
      <c r="C3581" s="20" t="s">
        <v>5171</v>
      </c>
      <c r="D3581" s="20" t="s">
        <v>9648</v>
      </c>
      <c r="E3581" s="20" t="s">
        <v>9918</v>
      </c>
      <c r="F3581" s="20">
        <f t="shared" si="70"/>
        <v>23</v>
      </c>
      <c r="G3581" s="20" t="str">
        <f t="shared" si="71"/>
        <v>03/17/202601:40:35</v>
      </c>
      <c r="H3581" s="20" t="s">
        <v>9870</v>
      </c>
      <c r="I3581" s="21">
        <v>46098</v>
      </c>
      <c r="J3581" s="21" t="str">
        <f t="shared" si="72"/>
        <v>WD</v>
      </c>
      <c r="K3581" s="20" t="s">
        <v>9922</v>
      </c>
      <c r="L3581" s="20">
        <f t="shared" si="73"/>
        <v>1</v>
      </c>
      <c r="M3581" s="20" t="s">
        <v>26</v>
      </c>
      <c r="N3581" s="22">
        <f t="shared" si="74"/>
        <v>0.10868055555555556</v>
      </c>
      <c r="O3581" s="23">
        <v>73070</v>
      </c>
      <c r="P3581" s="24">
        <f>VLOOKUP(O3581,'CPT to wRVU'!$A$1:$C$9660,3,FALSE)</f>
        <v>0.16</v>
      </c>
      <c r="Q3581" s="28"/>
      <c r="R3581" s="28"/>
      <c r="S3581" s="28"/>
      <c r="T3581" s="28"/>
    </row>
    <row r="3582" spans="1:20" ht="27" customHeight="1" x14ac:dyDescent="0.2">
      <c r="A3582" s="19" t="s">
        <v>9923</v>
      </c>
      <c r="B3582" s="20" t="s">
        <v>21</v>
      </c>
      <c r="C3582" s="20" t="s">
        <v>28</v>
      </c>
      <c r="D3582" s="20" t="s">
        <v>9870</v>
      </c>
      <c r="E3582" s="20" t="s">
        <v>8220</v>
      </c>
      <c r="F3582" s="20">
        <f t="shared" si="70"/>
        <v>1</v>
      </c>
      <c r="G3582" s="20" t="str">
        <f t="shared" si="71"/>
        <v>03/17/202601:50:03</v>
      </c>
      <c r="H3582" s="20" t="s">
        <v>9870</v>
      </c>
      <c r="I3582" s="21">
        <v>46098</v>
      </c>
      <c r="J3582" s="21" t="str">
        <f t="shared" si="72"/>
        <v>WD</v>
      </c>
      <c r="K3582" s="20" t="s">
        <v>9924</v>
      </c>
      <c r="L3582" s="20">
        <f t="shared" si="73"/>
        <v>1</v>
      </c>
      <c r="M3582" s="20" t="s">
        <v>26</v>
      </c>
      <c r="N3582" s="22">
        <f t="shared" si="74"/>
        <v>1.0138888888888892E-2</v>
      </c>
      <c r="O3582" s="23">
        <v>70450</v>
      </c>
      <c r="P3582" s="24">
        <f>VLOOKUP(O3582,'CPT to wRVU'!$A$1:$C$9660,3,FALSE)</f>
        <v>0.85</v>
      </c>
      <c r="Q3582" s="25"/>
      <c r="R3582" s="25"/>
      <c r="S3582" s="25"/>
      <c r="T3582" s="25"/>
    </row>
    <row r="3583" spans="1:20" ht="27" customHeight="1" x14ac:dyDescent="0.2">
      <c r="A3583" s="19" t="s">
        <v>9925</v>
      </c>
      <c r="B3583" s="20" t="s">
        <v>21</v>
      </c>
      <c r="C3583" s="20" t="s">
        <v>28</v>
      </c>
      <c r="D3583" s="20" t="s">
        <v>9870</v>
      </c>
      <c r="E3583" s="20" t="s">
        <v>9926</v>
      </c>
      <c r="F3583" s="20">
        <f t="shared" si="70"/>
        <v>1</v>
      </c>
      <c r="G3583" s="20" t="str">
        <f t="shared" si="71"/>
        <v>03/17/202601:50:45</v>
      </c>
      <c r="H3583" s="20" t="s">
        <v>9870</v>
      </c>
      <c r="I3583" s="21">
        <v>46098</v>
      </c>
      <c r="J3583" s="21" t="str">
        <f t="shared" si="72"/>
        <v>WD</v>
      </c>
      <c r="K3583" s="20" t="s">
        <v>5232</v>
      </c>
      <c r="L3583" s="20">
        <f t="shared" si="73"/>
        <v>1</v>
      </c>
      <c r="M3583" s="20" t="s">
        <v>26</v>
      </c>
      <c r="N3583" s="22">
        <f t="shared" si="74"/>
        <v>5.1157407407407401E-3</v>
      </c>
      <c r="O3583" s="23">
        <v>70450</v>
      </c>
      <c r="P3583" s="24">
        <f>VLOOKUP(O3583,'CPT to wRVU'!$A$1:$C$9660,3,FALSE)</f>
        <v>0.85</v>
      </c>
      <c r="Q3583" s="28"/>
      <c r="R3583" s="28"/>
      <c r="S3583" s="28"/>
      <c r="T3583" s="28"/>
    </row>
    <row r="3584" spans="1:20" ht="27" customHeight="1" x14ac:dyDescent="0.2">
      <c r="A3584" s="19" t="s">
        <v>9927</v>
      </c>
      <c r="B3584" s="20" t="s">
        <v>21</v>
      </c>
      <c r="C3584" s="20" t="s">
        <v>22</v>
      </c>
      <c r="D3584" s="20" t="s">
        <v>9870</v>
      </c>
      <c r="E3584" s="20" t="s">
        <v>9928</v>
      </c>
      <c r="F3584" s="20">
        <f t="shared" si="70"/>
        <v>1</v>
      </c>
      <c r="G3584" s="20" t="str">
        <f t="shared" si="71"/>
        <v>03/17/202602:01:55</v>
      </c>
      <c r="H3584" s="20" t="s">
        <v>9870</v>
      </c>
      <c r="I3584" s="21">
        <v>46098</v>
      </c>
      <c r="J3584" s="21" t="str">
        <f t="shared" si="72"/>
        <v>WD</v>
      </c>
      <c r="K3584" s="20" t="s">
        <v>9929</v>
      </c>
      <c r="L3584" s="20">
        <f t="shared" si="73"/>
        <v>2</v>
      </c>
      <c r="M3584" s="20" t="s">
        <v>26</v>
      </c>
      <c r="N3584" s="22">
        <f t="shared" si="74"/>
        <v>1.2002314814814813E-2</v>
      </c>
      <c r="O3584" s="23">
        <v>74177</v>
      </c>
      <c r="P3584" s="24">
        <f>VLOOKUP(O3584,'CPT to wRVU'!$A$1:$C$9660,3,FALSE)</f>
        <v>1.82</v>
      </c>
      <c r="Q3584" s="25"/>
      <c r="R3584" s="25">
        <f>SUM(P3584:P3592)</f>
        <v>10.339999999999998</v>
      </c>
      <c r="S3584" s="26">
        <f>(R3584*65)-550</f>
        <v>122.09999999999991</v>
      </c>
      <c r="T3584" s="25"/>
    </row>
    <row r="3585" spans="1:20" ht="27" customHeight="1" x14ac:dyDescent="0.2">
      <c r="A3585" s="19" t="s">
        <v>9930</v>
      </c>
      <c r="B3585" s="20" t="s">
        <v>21</v>
      </c>
      <c r="C3585" s="20" t="s">
        <v>22</v>
      </c>
      <c r="D3585" s="20" t="s">
        <v>9870</v>
      </c>
      <c r="E3585" s="20" t="s">
        <v>9931</v>
      </c>
      <c r="F3585" s="20">
        <f t="shared" si="70"/>
        <v>1</v>
      </c>
      <c r="G3585" s="20" t="str">
        <f t="shared" si="71"/>
        <v>03/17/202602:07:16</v>
      </c>
      <c r="H3585" s="20" t="s">
        <v>9870</v>
      </c>
      <c r="I3585" s="21">
        <v>46098</v>
      </c>
      <c r="J3585" s="21" t="str">
        <f t="shared" si="72"/>
        <v>WD</v>
      </c>
      <c r="K3585" s="20" t="s">
        <v>9932</v>
      </c>
      <c r="L3585" s="20">
        <f t="shared" si="73"/>
        <v>2</v>
      </c>
      <c r="M3585" s="20" t="s">
        <v>26</v>
      </c>
      <c r="N3585" s="22">
        <f t="shared" si="74"/>
        <v>8.4953703703703615E-3</v>
      </c>
      <c r="O3585" s="23">
        <v>74177</v>
      </c>
      <c r="P3585" s="24">
        <f>VLOOKUP(O3585,'CPT to wRVU'!$A$1:$C$9660,3,FALSE)</f>
        <v>1.82</v>
      </c>
      <c r="Q3585" s="28"/>
      <c r="R3585" s="28"/>
      <c r="S3585" s="28"/>
      <c r="T3585" s="28"/>
    </row>
    <row r="3586" spans="1:20" ht="27" customHeight="1" x14ac:dyDescent="0.2">
      <c r="A3586" s="19" t="s">
        <v>9933</v>
      </c>
      <c r="B3586" s="20" t="s">
        <v>21</v>
      </c>
      <c r="C3586" s="20" t="s">
        <v>22</v>
      </c>
      <c r="D3586" s="20" t="s">
        <v>9870</v>
      </c>
      <c r="E3586" s="20" t="s">
        <v>9934</v>
      </c>
      <c r="F3586" s="20">
        <f t="shared" si="70"/>
        <v>1</v>
      </c>
      <c r="G3586" s="20" t="str">
        <f t="shared" si="71"/>
        <v>03/17/202602:13:00</v>
      </c>
      <c r="H3586" s="20" t="s">
        <v>9870</v>
      </c>
      <c r="I3586" s="21">
        <v>46098</v>
      </c>
      <c r="J3586" s="21" t="str">
        <f t="shared" si="72"/>
        <v>WD</v>
      </c>
      <c r="K3586" s="20" t="s">
        <v>3273</v>
      </c>
      <c r="L3586" s="20">
        <f t="shared" si="73"/>
        <v>2</v>
      </c>
      <c r="M3586" s="20" t="s">
        <v>26</v>
      </c>
      <c r="N3586" s="22">
        <f t="shared" si="74"/>
        <v>9.4444444444444497E-3</v>
      </c>
      <c r="O3586" s="23">
        <v>74177</v>
      </c>
      <c r="P3586" s="24">
        <f>VLOOKUP(O3586,'CPT to wRVU'!$A$1:$C$9660,3,FALSE)</f>
        <v>1.82</v>
      </c>
      <c r="Q3586" s="25"/>
      <c r="R3586" s="25"/>
      <c r="S3586" s="25"/>
      <c r="T3586" s="25"/>
    </row>
    <row r="3587" spans="1:20" ht="27" customHeight="1" x14ac:dyDescent="0.2">
      <c r="A3587" s="19" t="s">
        <v>9935</v>
      </c>
      <c r="B3587" s="20" t="s">
        <v>21</v>
      </c>
      <c r="C3587" s="20" t="s">
        <v>28</v>
      </c>
      <c r="D3587" s="20" t="s">
        <v>9870</v>
      </c>
      <c r="E3587" s="20" t="s">
        <v>9936</v>
      </c>
      <c r="F3587" s="20">
        <f t="shared" si="70"/>
        <v>2</v>
      </c>
      <c r="G3587" s="20" t="str">
        <f t="shared" si="71"/>
        <v>03/17/202602:18:24</v>
      </c>
      <c r="H3587" s="20" t="s">
        <v>9870</v>
      </c>
      <c r="I3587" s="21">
        <v>46098</v>
      </c>
      <c r="J3587" s="21" t="str">
        <f t="shared" si="72"/>
        <v>WD</v>
      </c>
      <c r="K3587" s="20" t="s">
        <v>9937</v>
      </c>
      <c r="L3587" s="20">
        <f t="shared" si="73"/>
        <v>2</v>
      </c>
      <c r="M3587" s="20" t="s">
        <v>26</v>
      </c>
      <c r="N3587" s="22">
        <f t="shared" si="74"/>
        <v>5.9606481481481455E-3</v>
      </c>
      <c r="O3587" s="23">
        <v>70450</v>
      </c>
      <c r="P3587" s="24">
        <f>VLOOKUP(O3587,'CPT to wRVU'!$A$1:$C$9660,3,FALSE)</f>
        <v>0.85</v>
      </c>
      <c r="Q3587" s="28"/>
      <c r="R3587" s="28"/>
      <c r="S3587" s="28"/>
      <c r="T3587" s="28"/>
    </row>
    <row r="3588" spans="1:20" ht="27" customHeight="1" x14ac:dyDescent="0.2">
      <c r="A3588" s="19" t="s">
        <v>9938</v>
      </c>
      <c r="B3588" s="20" t="s">
        <v>21</v>
      </c>
      <c r="C3588" s="20" t="s">
        <v>32</v>
      </c>
      <c r="D3588" s="20" t="s">
        <v>9870</v>
      </c>
      <c r="E3588" s="20" t="s">
        <v>9936</v>
      </c>
      <c r="F3588" s="20">
        <f t="shared" si="70"/>
        <v>2</v>
      </c>
      <c r="G3588" s="20" t="str">
        <f t="shared" si="71"/>
        <v>03/17/202602:26:12</v>
      </c>
      <c r="H3588" s="20" t="s">
        <v>9870</v>
      </c>
      <c r="I3588" s="21">
        <v>46098</v>
      </c>
      <c r="J3588" s="21" t="str">
        <f t="shared" si="72"/>
        <v>WD</v>
      </c>
      <c r="K3588" s="20" t="s">
        <v>9939</v>
      </c>
      <c r="L3588" s="20">
        <f t="shared" si="73"/>
        <v>2</v>
      </c>
      <c r="M3588" s="20" t="s">
        <v>26</v>
      </c>
      <c r="N3588" s="22">
        <f t="shared" si="74"/>
        <v>1.1377314814814812E-2</v>
      </c>
      <c r="O3588" s="23">
        <v>72125</v>
      </c>
      <c r="P3588" s="24">
        <f>VLOOKUP(O3588,'CPT to wRVU'!$A$1:$C$9660,3,FALSE)</f>
        <v>1</v>
      </c>
      <c r="Q3588" s="25"/>
      <c r="R3588" s="25"/>
      <c r="S3588" s="25"/>
      <c r="T3588" s="25"/>
    </row>
    <row r="3589" spans="1:20" ht="27" customHeight="1" x14ac:dyDescent="0.2">
      <c r="A3589" s="19" t="s">
        <v>9940</v>
      </c>
      <c r="B3589" s="20" t="s">
        <v>21</v>
      </c>
      <c r="C3589" s="20" t="s">
        <v>22</v>
      </c>
      <c r="D3589" s="20" t="s">
        <v>9870</v>
      </c>
      <c r="E3589" s="20" t="s">
        <v>9941</v>
      </c>
      <c r="F3589" s="20">
        <f t="shared" si="70"/>
        <v>2</v>
      </c>
      <c r="G3589" s="20" t="str">
        <f t="shared" si="71"/>
        <v>03/17/202602:30:47</v>
      </c>
      <c r="H3589" s="20" t="s">
        <v>9870</v>
      </c>
      <c r="I3589" s="21">
        <v>46098</v>
      </c>
      <c r="J3589" s="21" t="str">
        <f t="shared" si="72"/>
        <v>WD</v>
      </c>
      <c r="K3589" s="20" t="s">
        <v>9942</v>
      </c>
      <c r="L3589" s="20">
        <f t="shared" si="73"/>
        <v>2</v>
      </c>
      <c r="M3589" s="20" t="s">
        <v>26</v>
      </c>
      <c r="N3589" s="22">
        <f t="shared" si="74"/>
        <v>1.0219907407407414E-2</v>
      </c>
      <c r="O3589" s="23">
        <v>74177</v>
      </c>
      <c r="P3589" s="24">
        <f>VLOOKUP(O3589,'CPT to wRVU'!$A$1:$C$9660,3,FALSE)</f>
        <v>1.82</v>
      </c>
      <c r="Q3589" s="28"/>
      <c r="R3589" s="28"/>
      <c r="S3589" s="28"/>
      <c r="T3589" s="28"/>
    </row>
    <row r="3590" spans="1:20" ht="27" customHeight="1" x14ac:dyDescent="0.2">
      <c r="A3590" s="19" t="s">
        <v>9943</v>
      </c>
      <c r="B3590" s="20" t="s">
        <v>40</v>
      </c>
      <c r="C3590" s="20" t="s">
        <v>61</v>
      </c>
      <c r="D3590" s="20" t="s">
        <v>9870</v>
      </c>
      <c r="E3590" s="20" t="s">
        <v>9944</v>
      </c>
      <c r="F3590" s="20">
        <f t="shared" si="70"/>
        <v>2</v>
      </c>
      <c r="G3590" s="20" t="str">
        <f t="shared" si="71"/>
        <v>03/17/202602:36:50</v>
      </c>
      <c r="H3590" s="20" t="s">
        <v>9870</v>
      </c>
      <c r="I3590" s="21">
        <v>46098</v>
      </c>
      <c r="J3590" s="21" t="str">
        <f t="shared" si="72"/>
        <v>WD</v>
      </c>
      <c r="K3590" s="20" t="s">
        <v>9945</v>
      </c>
      <c r="L3590" s="20">
        <f t="shared" si="73"/>
        <v>2</v>
      </c>
      <c r="M3590" s="20" t="s">
        <v>26</v>
      </c>
      <c r="N3590" s="22">
        <f t="shared" si="74"/>
        <v>1.7407407407407413E-2</v>
      </c>
      <c r="O3590" s="23">
        <v>71045</v>
      </c>
      <c r="P3590" s="24">
        <f>VLOOKUP(O3590,'CPT to wRVU'!$A$1:$C$9660,3,FALSE)</f>
        <v>0.18</v>
      </c>
      <c r="Q3590" s="25"/>
      <c r="R3590" s="25"/>
      <c r="S3590" s="25"/>
      <c r="T3590" s="25"/>
    </row>
    <row r="3591" spans="1:20" ht="27" customHeight="1" x14ac:dyDescent="0.2">
      <c r="A3591" s="19" t="s">
        <v>9946</v>
      </c>
      <c r="B3591" s="20" t="s">
        <v>40</v>
      </c>
      <c r="C3591" s="20" t="s">
        <v>110</v>
      </c>
      <c r="D3591" s="20" t="s">
        <v>9870</v>
      </c>
      <c r="E3591" s="20" t="s">
        <v>9944</v>
      </c>
      <c r="F3591" s="20">
        <f t="shared" si="70"/>
        <v>2</v>
      </c>
      <c r="G3591" s="20" t="str">
        <f t="shared" si="71"/>
        <v>03/17/202602:45:45</v>
      </c>
      <c r="H3591" s="20" t="s">
        <v>9870</v>
      </c>
      <c r="I3591" s="21">
        <v>46098</v>
      </c>
      <c r="J3591" s="21" t="str">
        <f t="shared" si="72"/>
        <v>WD</v>
      </c>
      <c r="K3591" s="20" t="s">
        <v>9947</v>
      </c>
      <c r="L3591" s="20">
        <f t="shared" si="73"/>
        <v>2</v>
      </c>
      <c r="M3591" s="20" t="s">
        <v>26</v>
      </c>
      <c r="N3591" s="22">
        <f t="shared" si="74"/>
        <v>2.359953703703703E-2</v>
      </c>
      <c r="O3591" s="23">
        <v>74018</v>
      </c>
      <c r="P3591" s="24">
        <f>VLOOKUP(O3591,'CPT to wRVU'!$A$1:$C$9660,3,FALSE)</f>
        <v>0.18</v>
      </c>
      <c r="Q3591" s="28"/>
      <c r="R3591" s="28"/>
      <c r="S3591" s="28"/>
      <c r="T3591" s="28"/>
    </row>
    <row r="3592" spans="1:20" ht="27" customHeight="1" x14ac:dyDescent="0.2">
      <c r="A3592" s="19" t="s">
        <v>9948</v>
      </c>
      <c r="B3592" s="20" t="s">
        <v>21</v>
      </c>
      <c r="C3592" s="20" t="s">
        <v>28</v>
      </c>
      <c r="D3592" s="20" t="s">
        <v>9870</v>
      </c>
      <c r="E3592" s="20" t="s">
        <v>9949</v>
      </c>
      <c r="F3592" s="20">
        <f t="shared" si="70"/>
        <v>2</v>
      </c>
      <c r="G3592" s="20" t="str">
        <f t="shared" si="71"/>
        <v>03/17/202602:47:11</v>
      </c>
      <c r="H3592" s="20" t="s">
        <v>9870</v>
      </c>
      <c r="I3592" s="21">
        <v>46098</v>
      </c>
      <c r="J3592" s="21" t="str">
        <f t="shared" si="72"/>
        <v>WD</v>
      </c>
      <c r="K3592" s="20" t="s">
        <v>9950</v>
      </c>
      <c r="L3592" s="20">
        <f t="shared" si="73"/>
        <v>2</v>
      </c>
      <c r="M3592" s="20" t="s">
        <v>26</v>
      </c>
      <c r="N3592" s="22">
        <f t="shared" si="74"/>
        <v>7.8240740740740805E-3</v>
      </c>
      <c r="O3592" s="23">
        <v>70450</v>
      </c>
      <c r="P3592" s="24">
        <f>VLOOKUP(O3592,'CPT to wRVU'!$A$1:$C$9660,3,FALSE)</f>
        <v>0.85</v>
      </c>
      <c r="Q3592" s="25"/>
      <c r="R3592" s="25"/>
      <c r="S3592" s="25"/>
      <c r="T3592" s="25"/>
    </row>
    <row r="3593" spans="1:20" ht="16.5" customHeight="1" x14ac:dyDescent="0.2">
      <c r="A3593" s="19" t="s">
        <v>9951</v>
      </c>
      <c r="B3593" s="20" t="s">
        <v>21</v>
      </c>
      <c r="C3593" s="20" t="s">
        <v>376</v>
      </c>
      <c r="D3593" s="20" t="s">
        <v>9870</v>
      </c>
      <c r="E3593" s="20" t="s">
        <v>9952</v>
      </c>
      <c r="F3593" s="20">
        <f t="shared" si="70"/>
        <v>2</v>
      </c>
      <c r="G3593" s="20" t="str">
        <f t="shared" si="71"/>
        <v>03/17/202603:03:32</v>
      </c>
      <c r="H3593" s="20" t="s">
        <v>9870</v>
      </c>
      <c r="I3593" s="21">
        <v>46098</v>
      </c>
      <c r="J3593" s="21" t="str">
        <f t="shared" si="72"/>
        <v>WD</v>
      </c>
      <c r="K3593" s="20" t="s">
        <v>9953</v>
      </c>
      <c r="L3593" s="20">
        <f t="shared" si="73"/>
        <v>3</v>
      </c>
      <c r="M3593" s="20" t="s">
        <v>26</v>
      </c>
      <c r="N3593" s="22">
        <f t="shared" si="74"/>
        <v>1.8206018518518524E-2</v>
      </c>
      <c r="O3593" s="23">
        <v>70491</v>
      </c>
      <c r="P3593" s="24">
        <f>VLOOKUP(O3593,'CPT to wRVU'!$A$1:$C$9660,3,FALSE)</f>
        <v>1.38</v>
      </c>
      <c r="Q3593" s="28"/>
      <c r="R3593" s="28">
        <f>SUM(P3593:P3602)</f>
        <v>5.3299999999999992</v>
      </c>
      <c r="S3593" s="28"/>
      <c r="T3593" s="28"/>
    </row>
    <row r="3594" spans="1:20" ht="27" customHeight="1" x14ac:dyDescent="0.2">
      <c r="A3594" s="19" t="s">
        <v>9954</v>
      </c>
      <c r="B3594" s="20" t="s">
        <v>21</v>
      </c>
      <c r="C3594" s="20" t="s">
        <v>28</v>
      </c>
      <c r="D3594" s="20" t="s">
        <v>9870</v>
      </c>
      <c r="E3594" s="20" t="s">
        <v>9955</v>
      </c>
      <c r="F3594" s="20">
        <f t="shared" si="70"/>
        <v>2</v>
      </c>
      <c r="G3594" s="20" t="str">
        <f t="shared" si="71"/>
        <v>03/17/202603:04:14</v>
      </c>
      <c r="H3594" s="20" t="s">
        <v>9870</v>
      </c>
      <c r="I3594" s="21">
        <v>46098</v>
      </c>
      <c r="J3594" s="21" t="str">
        <f t="shared" si="72"/>
        <v>WD</v>
      </c>
      <c r="K3594" s="20" t="s">
        <v>9956</v>
      </c>
      <c r="L3594" s="20">
        <f t="shared" si="73"/>
        <v>3</v>
      </c>
      <c r="M3594" s="20" t="s">
        <v>26</v>
      </c>
      <c r="N3594" s="22">
        <f t="shared" si="74"/>
        <v>1.1817129629629622E-2</v>
      </c>
      <c r="O3594" s="23">
        <v>70450</v>
      </c>
      <c r="P3594" s="24">
        <f>VLOOKUP(O3594,'CPT to wRVU'!$A$1:$C$9660,3,FALSE)</f>
        <v>0.85</v>
      </c>
      <c r="Q3594" s="25"/>
      <c r="R3594" s="25"/>
      <c r="S3594" s="25"/>
      <c r="T3594" s="25"/>
    </row>
    <row r="3595" spans="1:20" ht="27" customHeight="1" x14ac:dyDescent="0.2">
      <c r="A3595" s="19" t="s">
        <v>9957</v>
      </c>
      <c r="B3595" s="20" t="s">
        <v>21</v>
      </c>
      <c r="C3595" s="20" t="s">
        <v>32</v>
      </c>
      <c r="D3595" s="20" t="s">
        <v>9870</v>
      </c>
      <c r="E3595" s="20" t="s">
        <v>9955</v>
      </c>
      <c r="F3595" s="20">
        <f t="shared" si="70"/>
        <v>2</v>
      </c>
      <c r="G3595" s="20" t="str">
        <f t="shared" si="71"/>
        <v>03/17/202603:05:50</v>
      </c>
      <c r="H3595" s="20" t="s">
        <v>9870</v>
      </c>
      <c r="I3595" s="21">
        <v>46098</v>
      </c>
      <c r="J3595" s="21" t="str">
        <f t="shared" si="72"/>
        <v>WD</v>
      </c>
      <c r="K3595" s="20" t="s">
        <v>9958</v>
      </c>
      <c r="L3595" s="20">
        <f t="shared" si="73"/>
        <v>3</v>
      </c>
      <c r="M3595" s="20" t="s">
        <v>26</v>
      </c>
      <c r="N3595" s="22">
        <f t="shared" si="74"/>
        <v>1.292824074074074E-2</v>
      </c>
      <c r="O3595" s="23">
        <v>72125</v>
      </c>
      <c r="P3595" s="24">
        <f>VLOOKUP(O3595,'CPT to wRVU'!$A$1:$C$9660,3,FALSE)</f>
        <v>1</v>
      </c>
      <c r="Q3595" s="28"/>
      <c r="R3595" s="28"/>
      <c r="S3595" s="28"/>
      <c r="T3595" s="28"/>
    </row>
    <row r="3596" spans="1:20" ht="37.5" customHeight="1" x14ac:dyDescent="0.2">
      <c r="A3596" s="19" t="s">
        <v>9959</v>
      </c>
      <c r="B3596" s="20" t="s">
        <v>40</v>
      </c>
      <c r="C3596" s="20" t="s">
        <v>61</v>
      </c>
      <c r="D3596" s="20" t="s">
        <v>9870</v>
      </c>
      <c r="E3596" s="20" t="s">
        <v>9960</v>
      </c>
      <c r="F3596" s="20">
        <f t="shared" si="70"/>
        <v>2</v>
      </c>
      <c r="G3596" s="20" t="str">
        <f t="shared" si="71"/>
        <v>03/17/202603:16:30</v>
      </c>
      <c r="H3596" s="20" t="s">
        <v>9870</v>
      </c>
      <c r="I3596" s="21">
        <v>46098</v>
      </c>
      <c r="J3596" s="21" t="str">
        <f t="shared" si="72"/>
        <v>WD</v>
      </c>
      <c r="K3596" s="20" t="s">
        <v>9961</v>
      </c>
      <c r="L3596" s="20">
        <f t="shared" si="73"/>
        <v>3</v>
      </c>
      <c r="M3596" s="20" t="s">
        <v>26</v>
      </c>
      <c r="N3596" s="22">
        <f t="shared" si="74"/>
        <v>2.303240740740739E-2</v>
      </c>
      <c r="O3596" s="23">
        <v>71045</v>
      </c>
      <c r="P3596" s="24">
        <f>VLOOKUP(O3596,'CPT to wRVU'!$A$1:$C$9660,3,FALSE)</f>
        <v>0.18</v>
      </c>
      <c r="Q3596" s="25"/>
      <c r="R3596" s="25"/>
      <c r="S3596" s="25"/>
      <c r="T3596" s="25"/>
    </row>
    <row r="3597" spans="1:20" ht="27" customHeight="1" x14ac:dyDescent="0.2">
      <c r="A3597" s="19" t="s">
        <v>9962</v>
      </c>
      <c r="B3597" s="20" t="s">
        <v>40</v>
      </c>
      <c r="C3597" s="20" t="s">
        <v>61</v>
      </c>
      <c r="D3597" s="20" t="s">
        <v>9870</v>
      </c>
      <c r="E3597" s="20" t="s">
        <v>9963</v>
      </c>
      <c r="F3597" s="20">
        <f t="shared" si="70"/>
        <v>3</v>
      </c>
      <c r="G3597" s="20" t="str">
        <f t="shared" si="71"/>
        <v>03/17/202603:17:10</v>
      </c>
      <c r="H3597" s="20" t="s">
        <v>9870</v>
      </c>
      <c r="I3597" s="21">
        <v>46098</v>
      </c>
      <c r="J3597" s="21" t="str">
        <f t="shared" si="72"/>
        <v>WD</v>
      </c>
      <c r="K3597" s="20" t="s">
        <v>9964</v>
      </c>
      <c r="L3597" s="20">
        <f t="shared" si="73"/>
        <v>3</v>
      </c>
      <c r="M3597" s="20" t="s">
        <v>26</v>
      </c>
      <c r="N3597" s="22">
        <f t="shared" si="74"/>
        <v>6.9560185185185142E-3</v>
      </c>
      <c r="O3597" s="23">
        <v>71045</v>
      </c>
      <c r="P3597" s="24">
        <f>VLOOKUP(O3597,'CPT to wRVU'!$A$1:$C$9660,3,FALSE)</f>
        <v>0.18</v>
      </c>
      <c r="Q3597" s="28"/>
      <c r="R3597" s="28"/>
      <c r="S3597" s="28"/>
      <c r="T3597" s="28"/>
    </row>
    <row r="3598" spans="1:20" ht="27" customHeight="1" x14ac:dyDescent="0.2">
      <c r="A3598" s="19" t="s">
        <v>9965</v>
      </c>
      <c r="B3598" s="20" t="s">
        <v>40</v>
      </c>
      <c r="C3598" s="20" t="s">
        <v>6327</v>
      </c>
      <c r="D3598" s="20" t="s">
        <v>9648</v>
      </c>
      <c r="E3598" s="20" t="s">
        <v>9966</v>
      </c>
      <c r="F3598" s="20">
        <f t="shared" si="70"/>
        <v>22</v>
      </c>
      <c r="G3598" s="20" t="str">
        <f t="shared" si="71"/>
        <v>03/17/202603:28:48</v>
      </c>
      <c r="H3598" s="20" t="s">
        <v>9870</v>
      </c>
      <c r="I3598" s="21">
        <v>46098</v>
      </c>
      <c r="J3598" s="21" t="str">
        <f t="shared" si="72"/>
        <v>WD</v>
      </c>
      <c r="K3598" s="20" t="s">
        <v>9967</v>
      </c>
      <c r="L3598" s="20">
        <f t="shared" si="73"/>
        <v>3</v>
      </c>
      <c r="M3598" s="20" t="s">
        <v>26</v>
      </c>
      <c r="N3598" s="22">
        <f t="shared" si="74"/>
        <v>0.19688657407407406</v>
      </c>
      <c r="O3598" s="23">
        <v>74022</v>
      </c>
      <c r="P3598" s="24">
        <f>VLOOKUP(O3598,'CPT to wRVU'!$A$1:$C$9660,3,FALSE)</f>
        <v>0.32</v>
      </c>
      <c r="Q3598" s="25"/>
      <c r="R3598" s="25"/>
      <c r="S3598" s="25"/>
      <c r="T3598" s="25"/>
    </row>
    <row r="3599" spans="1:20" ht="27" customHeight="1" x14ac:dyDescent="0.2">
      <c r="A3599" s="19" t="s">
        <v>9968</v>
      </c>
      <c r="B3599" s="20" t="s">
        <v>40</v>
      </c>
      <c r="C3599" s="20" t="s">
        <v>41</v>
      </c>
      <c r="D3599" s="20" t="s">
        <v>9870</v>
      </c>
      <c r="E3599" s="20" t="s">
        <v>9969</v>
      </c>
      <c r="F3599" s="20">
        <f t="shared" si="70"/>
        <v>0</v>
      </c>
      <c r="G3599" s="20" t="str">
        <f t="shared" si="71"/>
        <v>03/17/202603:35:16</v>
      </c>
      <c r="H3599" s="20" t="s">
        <v>9870</v>
      </c>
      <c r="I3599" s="21">
        <v>46098</v>
      </c>
      <c r="J3599" s="21" t="str">
        <f t="shared" si="72"/>
        <v>WD</v>
      </c>
      <c r="K3599" s="20" t="s">
        <v>9970</v>
      </c>
      <c r="L3599" s="20">
        <f t="shared" si="73"/>
        <v>3</v>
      </c>
      <c r="M3599" s="20" t="s">
        <v>26</v>
      </c>
      <c r="N3599" s="22">
        <f t="shared" si="74"/>
        <v>0.10894675925925926</v>
      </c>
      <c r="O3599" s="23">
        <v>71046</v>
      </c>
      <c r="P3599" s="24">
        <f>VLOOKUP(O3599,'CPT to wRVU'!$A$1:$C$9660,3,FALSE)</f>
        <v>0.22</v>
      </c>
      <c r="Q3599" s="28"/>
      <c r="R3599" s="28"/>
      <c r="S3599" s="28"/>
      <c r="T3599" s="28"/>
    </row>
    <row r="3600" spans="1:20" ht="27" customHeight="1" x14ac:dyDescent="0.2">
      <c r="A3600" s="19" t="s">
        <v>9971</v>
      </c>
      <c r="B3600" s="20" t="s">
        <v>171</v>
      </c>
      <c r="C3600" s="20" t="s">
        <v>393</v>
      </c>
      <c r="D3600" s="20" t="s">
        <v>9870</v>
      </c>
      <c r="E3600" s="20" t="s">
        <v>9972</v>
      </c>
      <c r="F3600" s="20">
        <f t="shared" si="70"/>
        <v>3</v>
      </c>
      <c r="G3600" s="20" t="str">
        <f t="shared" si="71"/>
        <v>03/17/202603:44:43</v>
      </c>
      <c r="H3600" s="20" t="s">
        <v>9870</v>
      </c>
      <c r="I3600" s="21">
        <v>46098</v>
      </c>
      <c r="J3600" s="21" t="str">
        <f t="shared" si="72"/>
        <v>WD</v>
      </c>
      <c r="K3600" s="20" t="s">
        <v>9973</v>
      </c>
      <c r="L3600" s="20">
        <f t="shared" si="73"/>
        <v>3</v>
      </c>
      <c r="M3600" s="20" t="s">
        <v>26</v>
      </c>
      <c r="N3600" s="22">
        <f t="shared" si="74"/>
        <v>7.9166666666666552E-3</v>
      </c>
      <c r="O3600" s="23">
        <v>76700</v>
      </c>
      <c r="P3600" s="24">
        <f>VLOOKUP(O3600,'CPT to wRVU'!$A$1:$C$9660,3,FALSE)</f>
        <v>0.81</v>
      </c>
      <c r="Q3600" s="25"/>
      <c r="R3600" s="25"/>
      <c r="S3600" s="25"/>
      <c r="T3600" s="25"/>
    </row>
    <row r="3601" spans="1:20" ht="27" customHeight="1" x14ac:dyDescent="0.2">
      <c r="A3601" s="19" t="s">
        <v>9974</v>
      </c>
      <c r="B3601" s="20" t="s">
        <v>40</v>
      </c>
      <c r="C3601" s="20" t="s">
        <v>41</v>
      </c>
      <c r="D3601" s="20" t="s">
        <v>9870</v>
      </c>
      <c r="E3601" s="20" t="s">
        <v>9975</v>
      </c>
      <c r="F3601" s="20">
        <f t="shared" si="70"/>
        <v>3</v>
      </c>
      <c r="G3601" s="20" t="str">
        <f t="shared" si="71"/>
        <v>03/17/202603:46:55</v>
      </c>
      <c r="H3601" s="20" t="s">
        <v>9870</v>
      </c>
      <c r="I3601" s="21">
        <v>46098</v>
      </c>
      <c r="J3601" s="21" t="str">
        <f t="shared" si="72"/>
        <v>WD</v>
      </c>
      <c r="K3601" s="20" t="s">
        <v>9976</v>
      </c>
      <c r="L3601" s="20">
        <f t="shared" si="73"/>
        <v>3</v>
      </c>
      <c r="M3601" s="20" t="s">
        <v>26</v>
      </c>
      <c r="N3601" s="22">
        <f t="shared" si="74"/>
        <v>2.0833333333333259E-3</v>
      </c>
      <c r="O3601" s="23">
        <v>71046</v>
      </c>
      <c r="P3601" s="24">
        <f>VLOOKUP(O3601,'CPT to wRVU'!$A$1:$C$9660,3,FALSE)</f>
        <v>0.22</v>
      </c>
      <c r="Q3601" s="28"/>
      <c r="R3601" s="28"/>
      <c r="S3601" s="28"/>
      <c r="T3601" s="28"/>
    </row>
    <row r="3602" spans="1:20" ht="27" customHeight="1" x14ac:dyDescent="0.2">
      <c r="A3602" s="19" t="s">
        <v>9977</v>
      </c>
      <c r="B3602" s="20" t="s">
        <v>40</v>
      </c>
      <c r="C3602" s="20" t="s">
        <v>68</v>
      </c>
      <c r="D3602" s="20" t="s">
        <v>9648</v>
      </c>
      <c r="E3602" s="20" t="s">
        <v>9918</v>
      </c>
      <c r="F3602" s="20">
        <f t="shared" si="70"/>
        <v>23</v>
      </c>
      <c r="G3602" s="20" t="str">
        <f t="shared" si="71"/>
        <v>03/17/202603:47:17</v>
      </c>
      <c r="H3602" s="20" t="s">
        <v>9870</v>
      </c>
      <c r="I3602" s="21">
        <v>46098</v>
      </c>
      <c r="J3602" s="21" t="str">
        <f t="shared" si="72"/>
        <v>WD</v>
      </c>
      <c r="K3602" s="20" t="s">
        <v>7068</v>
      </c>
      <c r="L3602" s="20">
        <f t="shared" si="73"/>
        <v>3</v>
      </c>
      <c r="M3602" s="20" t="s">
        <v>26</v>
      </c>
      <c r="N3602" s="22">
        <f t="shared" si="74"/>
        <v>0.19666666666666677</v>
      </c>
      <c r="O3602" s="23">
        <v>72170</v>
      </c>
      <c r="P3602" s="24">
        <f>VLOOKUP(O3602,'CPT to wRVU'!$A$1:$C$9660,3,FALSE)</f>
        <v>0.17</v>
      </c>
      <c r="Q3602" s="25"/>
      <c r="R3602" s="25"/>
      <c r="S3602" s="25"/>
      <c r="T3602" s="25"/>
    </row>
    <row r="3603" spans="1:20" ht="27" customHeight="1" x14ac:dyDescent="0.2">
      <c r="A3603" s="19" t="s">
        <v>9978</v>
      </c>
      <c r="B3603" s="20" t="s">
        <v>40</v>
      </c>
      <c r="C3603" s="20" t="s">
        <v>564</v>
      </c>
      <c r="D3603" s="20" t="s">
        <v>9870</v>
      </c>
      <c r="E3603" s="20" t="s">
        <v>9979</v>
      </c>
      <c r="F3603" s="20">
        <f t="shared" si="70"/>
        <v>3</v>
      </c>
      <c r="G3603" s="20" t="str">
        <f t="shared" si="71"/>
        <v>03/17/202604:00:20</v>
      </c>
      <c r="H3603" s="20" t="s">
        <v>9870</v>
      </c>
      <c r="I3603" s="21">
        <v>46098</v>
      </c>
      <c r="J3603" s="21" t="str">
        <f t="shared" si="72"/>
        <v>WD</v>
      </c>
      <c r="K3603" s="20" t="s">
        <v>9980</v>
      </c>
      <c r="L3603" s="20">
        <f t="shared" si="73"/>
        <v>4</v>
      </c>
      <c r="M3603" s="20" t="s">
        <v>26</v>
      </c>
      <c r="N3603" s="22">
        <f t="shared" si="74"/>
        <v>1.7581018518518537E-2</v>
      </c>
      <c r="O3603" s="23">
        <v>74019</v>
      </c>
      <c r="P3603" s="24">
        <f>VLOOKUP(O3603,'CPT to wRVU'!$A$1:$C$9660,3,FALSE)</f>
        <v>0.23</v>
      </c>
      <c r="Q3603" s="28"/>
      <c r="R3603" s="28">
        <f>SUM(P3603:P3611)</f>
        <v>3.8600000000000003</v>
      </c>
      <c r="S3603" s="28"/>
      <c r="T3603" s="28"/>
    </row>
    <row r="3604" spans="1:20" ht="27" customHeight="1" x14ac:dyDescent="0.2">
      <c r="A3604" s="35" t="s">
        <v>9981</v>
      </c>
      <c r="B3604" s="36" t="s">
        <v>40</v>
      </c>
      <c r="C3604" s="36" t="s">
        <v>2196</v>
      </c>
      <c r="D3604" s="36" t="s">
        <v>9870</v>
      </c>
      <c r="E3604" s="36" t="s">
        <v>9982</v>
      </c>
      <c r="F3604" s="36">
        <f t="shared" si="70"/>
        <v>1</v>
      </c>
      <c r="G3604" s="36" t="str">
        <f t="shared" si="71"/>
        <v>03/17/202604:27:37</v>
      </c>
      <c r="H3604" s="36" t="s">
        <v>9870</v>
      </c>
      <c r="I3604" s="37">
        <v>46098</v>
      </c>
      <c r="J3604" s="37" t="str">
        <f t="shared" si="72"/>
        <v>WD</v>
      </c>
      <c r="K3604" s="36" t="s">
        <v>9983</v>
      </c>
      <c r="L3604" s="36">
        <f t="shared" si="73"/>
        <v>4</v>
      </c>
      <c r="M3604" s="36" t="s">
        <v>9778</v>
      </c>
      <c r="N3604" s="38">
        <f t="shared" si="74"/>
        <v>0.12824074074074077</v>
      </c>
      <c r="O3604" s="39">
        <v>73140</v>
      </c>
      <c r="P3604" s="40">
        <f>VLOOKUP(O3604,'CPT to wRVU'!$A$1:$C$9660,3,FALSE)</f>
        <v>0.13</v>
      </c>
      <c r="Q3604" s="25"/>
      <c r="R3604" s="25"/>
      <c r="S3604" s="25"/>
      <c r="T3604" s="25"/>
    </row>
    <row r="3605" spans="1:20" ht="16.5" customHeight="1" x14ac:dyDescent="0.2">
      <c r="A3605" s="29" t="s">
        <v>9984</v>
      </c>
      <c r="B3605" s="30" t="s">
        <v>40</v>
      </c>
      <c r="C3605" s="30" t="s">
        <v>41</v>
      </c>
      <c r="D3605" s="30" t="s">
        <v>9870</v>
      </c>
      <c r="E3605" s="30" t="s">
        <v>9985</v>
      </c>
      <c r="F3605" s="30">
        <f t="shared" si="70"/>
        <v>4</v>
      </c>
      <c r="G3605" s="30" t="str">
        <f t="shared" si="71"/>
        <v>03/17/202604:28:19</v>
      </c>
      <c r="H3605" s="30" t="s">
        <v>9870</v>
      </c>
      <c r="I3605" s="31">
        <v>46098</v>
      </c>
      <c r="J3605" s="31" t="str">
        <f t="shared" si="72"/>
        <v>WD</v>
      </c>
      <c r="K3605" s="30" t="s">
        <v>9986</v>
      </c>
      <c r="L3605" s="30">
        <f t="shared" si="73"/>
        <v>4</v>
      </c>
      <c r="M3605" s="30" t="s">
        <v>9778</v>
      </c>
      <c r="N3605" s="32">
        <f t="shared" si="74"/>
        <v>1.5601851851851867E-2</v>
      </c>
      <c r="O3605" s="33">
        <v>71046</v>
      </c>
      <c r="P3605" s="34">
        <f>VLOOKUP(O3605,'CPT to wRVU'!$A$1:$C$9660,3,FALSE)</f>
        <v>0.22</v>
      </c>
      <c r="Q3605" s="28"/>
      <c r="R3605" s="28"/>
      <c r="S3605" s="28"/>
      <c r="T3605" s="28"/>
    </row>
    <row r="3606" spans="1:20" ht="27" customHeight="1" x14ac:dyDescent="0.2">
      <c r="A3606" s="35" t="s">
        <v>9987</v>
      </c>
      <c r="B3606" s="36" t="s">
        <v>40</v>
      </c>
      <c r="C3606" s="36" t="s">
        <v>61</v>
      </c>
      <c r="D3606" s="36" t="s">
        <v>9870</v>
      </c>
      <c r="E3606" s="36" t="s">
        <v>9988</v>
      </c>
      <c r="F3606" s="36">
        <f t="shared" si="70"/>
        <v>4</v>
      </c>
      <c r="G3606" s="36" t="str">
        <f t="shared" si="71"/>
        <v>03/17/202604:29:02</v>
      </c>
      <c r="H3606" s="36" t="s">
        <v>9870</v>
      </c>
      <c r="I3606" s="37">
        <v>46098</v>
      </c>
      <c r="J3606" s="37" t="str">
        <f t="shared" si="72"/>
        <v>WD</v>
      </c>
      <c r="K3606" s="36" t="s">
        <v>9989</v>
      </c>
      <c r="L3606" s="36">
        <f t="shared" si="73"/>
        <v>4</v>
      </c>
      <c r="M3606" s="36" t="s">
        <v>9778</v>
      </c>
      <c r="N3606" s="38">
        <f t="shared" si="74"/>
        <v>1.041666666666663E-3</v>
      </c>
      <c r="O3606" s="39">
        <v>71045</v>
      </c>
      <c r="P3606" s="40">
        <f>VLOOKUP(O3606,'CPT to wRVU'!$A$1:$C$9660,3,FALSE)</f>
        <v>0.18</v>
      </c>
      <c r="Q3606" s="25"/>
      <c r="R3606" s="25"/>
      <c r="S3606" s="25"/>
      <c r="T3606" s="25"/>
    </row>
    <row r="3607" spans="1:20" ht="27" customHeight="1" x14ac:dyDescent="0.2">
      <c r="A3607" s="29" t="s">
        <v>9990</v>
      </c>
      <c r="B3607" s="30" t="s">
        <v>171</v>
      </c>
      <c r="C3607" s="30" t="s">
        <v>408</v>
      </c>
      <c r="D3607" s="30" t="s">
        <v>9870</v>
      </c>
      <c r="E3607" s="30" t="s">
        <v>9991</v>
      </c>
      <c r="F3607" s="30">
        <f t="shared" si="70"/>
        <v>4</v>
      </c>
      <c r="G3607" s="30" t="str">
        <f t="shared" si="71"/>
        <v>03/17/202604:37:56</v>
      </c>
      <c r="H3607" s="30" t="s">
        <v>9870</v>
      </c>
      <c r="I3607" s="31">
        <v>46098</v>
      </c>
      <c r="J3607" s="31" t="str">
        <f t="shared" si="72"/>
        <v>WD</v>
      </c>
      <c r="K3607" s="30" t="s">
        <v>9992</v>
      </c>
      <c r="L3607" s="30">
        <f t="shared" si="73"/>
        <v>4</v>
      </c>
      <c r="M3607" s="30" t="s">
        <v>9778</v>
      </c>
      <c r="N3607" s="32">
        <f t="shared" si="74"/>
        <v>4.3402777777777901E-3</v>
      </c>
      <c r="O3607" s="33">
        <v>76770</v>
      </c>
      <c r="P3607" s="34">
        <f>VLOOKUP(O3607,'CPT to wRVU'!$A$1:$C$9660,3,FALSE)</f>
        <v>0.74</v>
      </c>
      <c r="Q3607" s="28"/>
      <c r="R3607" s="28"/>
      <c r="S3607" s="28"/>
      <c r="T3607" s="28"/>
    </row>
    <row r="3608" spans="1:20" ht="27" customHeight="1" x14ac:dyDescent="0.2">
      <c r="A3608" s="35" t="s">
        <v>9993</v>
      </c>
      <c r="B3608" s="36" t="s">
        <v>40</v>
      </c>
      <c r="C3608" s="36" t="s">
        <v>61</v>
      </c>
      <c r="D3608" s="36" t="s">
        <v>9870</v>
      </c>
      <c r="E3608" s="36" t="s">
        <v>9994</v>
      </c>
      <c r="F3608" s="36">
        <f t="shared" si="70"/>
        <v>4</v>
      </c>
      <c r="G3608" s="36" t="str">
        <f t="shared" si="71"/>
        <v>03/17/202604:39:21</v>
      </c>
      <c r="H3608" s="36" t="s">
        <v>9870</v>
      </c>
      <c r="I3608" s="37">
        <v>46098</v>
      </c>
      <c r="J3608" s="37" t="str">
        <f t="shared" si="72"/>
        <v>WD</v>
      </c>
      <c r="K3608" s="36" t="s">
        <v>9995</v>
      </c>
      <c r="L3608" s="36">
        <f t="shared" si="73"/>
        <v>4</v>
      </c>
      <c r="M3608" s="36" t="s">
        <v>9778</v>
      </c>
      <c r="N3608" s="38">
        <f t="shared" si="74"/>
        <v>4.3865740740740566E-3</v>
      </c>
      <c r="O3608" s="39">
        <v>71045</v>
      </c>
      <c r="P3608" s="40">
        <f>VLOOKUP(O3608,'CPT to wRVU'!$A$1:$C$9660,3,FALSE)</f>
        <v>0.18</v>
      </c>
      <c r="Q3608" s="25"/>
      <c r="R3608" s="25"/>
      <c r="S3608" s="25"/>
      <c r="T3608" s="25"/>
    </row>
    <row r="3609" spans="1:20" ht="27" customHeight="1" x14ac:dyDescent="0.2">
      <c r="A3609" s="29" t="s">
        <v>9996</v>
      </c>
      <c r="B3609" s="30" t="s">
        <v>40</v>
      </c>
      <c r="C3609" s="30" t="s">
        <v>61</v>
      </c>
      <c r="D3609" s="30" t="s">
        <v>9870</v>
      </c>
      <c r="E3609" s="30" t="s">
        <v>9997</v>
      </c>
      <c r="F3609" s="30">
        <f t="shared" si="70"/>
        <v>4</v>
      </c>
      <c r="G3609" s="30" t="str">
        <f t="shared" si="71"/>
        <v>03/17/202604:42:30</v>
      </c>
      <c r="H3609" s="30" t="s">
        <v>9870</v>
      </c>
      <c r="I3609" s="31">
        <v>46098</v>
      </c>
      <c r="J3609" s="31" t="str">
        <f t="shared" si="72"/>
        <v>WD</v>
      </c>
      <c r="K3609" s="30" t="s">
        <v>9998</v>
      </c>
      <c r="L3609" s="30">
        <f t="shared" si="73"/>
        <v>4</v>
      </c>
      <c r="M3609" s="30" t="s">
        <v>9778</v>
      </c>
      <c r="N3609" s="32">
        <f t="shared" si="74"/>
        <v>4.2708333333333348E-3</v>
      </c>
      <c r="O3609" s="33">
        <v>71045</v>
      </c>
      <c r="P3609" s="34">
        <f>VLOOKUP(O3609,'CPT to wRVU'!$A$1:$C$9660,3,FALSE)</f>
        <v>0.18</v>
      </c>
      <c r="Q3609" s="28"/>
      <c r="R3609" s="28"/>
      <c r="S3609" s="28"/>
      <c r="T3609" s="28"/>
    </row>
    <row r="3610" spans="1:20" ht="27" customHeight="1" x14ac:dyDescent="0.2">
      <c r="A3610" s="35" t="s">
        <v>9999</v>
      </c>
      <c r="B3610" s="36" t="s">
        <v>40</v>
      </c>
      <c r="C3610" s="36" t="s">
        <v>61</v>
      </c>
      <c r="D3610" s="36" t="s">
        <v>9870</v>
      </c>
      <c r="E3610" s="36" t="s">
        <v>10000</v>
      </c>
      <c r="F3610" s="36">
        <f t="shared" si="70"/>
        <v>4</v>
      </c>
      <c r="G3610" s="36" t="str">
        <f t="shared" si="71"/>
        <v>03/17/202604:46:42</v>
      </c>
      <c r="H3610" s="36" t="s">
        <v>9870</v>
      </c>
      <c r="I3610" s="37">
        <v>46098</v>
      </c>
      <c r="J3610" s="37" t="str">
        <f t="shared" si="72"/>
        <v>WD</v>
      </c>
      <c r="K3610" s="36" t="s">
        <v>10001</v>
      </c>
      <c r="L3610" s="36">
        <f t="shared" si="73"/>
        <v>4</v>
      </c>
      <c r="M3610" s="36" t="s">
        <v>9778</v>
      </c>
      <c r="N3610" s="38">
        <f t="shared" si="74"/>
        <v>4.5138888888889006E-3</v>
      </c>
      <c r="O3610" s="39">
        <v>71045</v>
      </c>
      <c r="P3610" s="40">
        <f>VLOOKUP(O3610,'CPT to wRVU'!$A$1:$C$9660,3,FALSE)</f>
        <v>0.18</v>
      </c>
      <c r="Q3610" s="25"/>
      <c r="R3610" s="25"/>
      <c r="S3610" s="25"/>
      <c r="T3610" s="25"/>
    </row>
    <row r="3611" spans="1:20" ht="27" customHeight="1" x14ac:dyDescent="0.2">
      <c r="A3611" s="29" t="s">
        <v>10002</v>
      </c>
      <c r="B3611" s="30" t="s">
        <v>21</v>
      </c>
      <c r="C3611" s="30" t="s">
        <v>22</v>
      </c>
      <c r="D3611" s="30" t="s">
        <v>9870</v>
      </c>
      <c r="E3611" s="30" t="s">
        <v>10003</v>
      </c>
      <c r="F3611" s="30">
        <f t="shared" si="70"/>
        <v>4</v>
      </c>
      <c r="G3611" s="30" t="str">
        <f t="shared" si="71"/>
        <v>03/17/202604:57:45</v>
      </c>
      <c r="H3611" s="30" t="s">
        <v>9870</v>
      </c>
      <c r="I3611" s="31">
        <v>46098</v>
      </c>
      <c r="J3611" s="31" t="str">
        <f t="shared" si="72"/>
        <v>WD</v>
      </c>
      <c r="K3611" s="30" t="s">
        <v>10004</v>
      </c>
      <c r="L3611" s="30">
        <f t="shared" si="73"/>
        <v>4</v>
      </c>
      <c r="M3611" s="30" t="s">
        <v>9778</v>
      </c>
      <c r="N3611" s="32">
        <f t="shared" si="74"/>
        <v>1.3425925925925924E-2</v>
      </c>
      <c r="O3611" s="33">
        <v>74177</v>
      </c>
      <c r="P3611" s="34">
        <f>VLOOKUP(O3611,'CPT to wRVU'!$A$1:$C$9660,3,FALSE)</f>
        <v>1.82</v>
      </c>
      <c r="Q3611" s="28"/>
      <c r="R3611" s="28"/>
      <c r="S3611" s="28"/>
      <c r="T3611" s="28"/>
    </row>
    <row r="3612" spans="1:20" ht="27" customHeight="1" x14ac:dyDescent="0.2">
      <c r="A3612" s="35" t="s">
        <v>10005</v>
      </c>
      <c r="B3612" s="36" t="s">
        <v>21</v>
      </c>
      <c r="C3612" s="36" t="s">
        <v>28</v>
      </c>
      <c r="D3612" s="36" t="s">
        <v>9870</v>
      </c>
      <c r="E3612" s="36" t="s">
        <v>10006</v>
      </c>
      <c r="F3612" s="36">
        <f t="shared" si="70"/>
        <v>3</v>
      </c>
      <c r="G3612" s="36" t="str">
        <f t="shared" si="71"/>
        <v>03/17/202605:05:02</v>
      </c>
      <c r="H3612" s="36" t="s">
        <v>9870</v>
      </c>
      <c r="I3612" s="37">
        <v>46098</v>
      </c>
      <c r="J3612" s="37" t="str">
        <f t="shared" si="72"/>
        <v>WD</v>
      </c>
      <c r="K3612" s="36" t="s">
        <v>10007</v>
      </c>
      <c r="L3612" s="36">
        <f t="shared" si="73"/>
        <v>5</v>
      </c>
      <c r="M3612" s="36" t="s">
        <v>9778</v>
      </c>
      <c r="N3612" s="38">
        <f t="shared" si="74"/>
        <v>6.1296296296296293E-2</v>
      </c>
      <c r="O3612" s="39">
        <v>70450</v>
      </c>
      <c r="P3612" s="40">
        <f>VLOOKUP(O3612,'CPT to wRVU'!$A$1:$C$9660,3,FALSE)</f>
        <v>0.85</v>
      </c>
      <c r="Q3612" s="25"/>
      <c r="R3612" s="25">
        <f>SUM(P3612:P3623)</f>
        <v>6.6499999999999986</v>
      </c>
      <c r="S3612" s="25"/>
      <c r="T3612" s="25"/>
    </row>
    <row r="3613" spans="1:20" ht="27" customHeight="1" x14ac:dyDescent="0.2">
      <c r="A3613" s="29" t="s">
        <v>10008</v>
      </c>
      <c r="B3613" s="30" t="s">
        <v>21</v>
      </c>
      <c r="C3613" s="30" t="s">
        <v>84</v>
      </c>
      <c r="D3613" s="30" t="s">
        <v>9870</v>
      </c>
      <c r="E3613" s="30" t="s">
        <v>10009</v>
      </c>
      <c r="F3613" s="30">
        <f t="shared" si="70"/>
        <v>4</v>
      </c>
      <c r="G3613" s="30" t="str">
        <f t="shared" si="71"/>
        <v>03/17/202605:12:23</v>
      </c>
      <c r="H3613" s="30" t="s">
        <v>9870</v>
      </c>
      <c r="I3613" s="31">
        <v>46098</v>
      </c>
      <c r="J3613" s="31" t="str">
        <f t="shared" si="72"/>
        <v>WD</v>
      </c>
      <c r="K3613" s="30" t="s">
        <v>10010</v>
      </c>
      <c r="L3613" s="30">
        <f t="shared" si="73"/>
        <v>5</v>
      </c>
      <c r="M3613" s="30" t="s">
        <v>9778</v>
      </c>
      <c r="N3613" s="32">
        <f t="shared" si="74"/>
        <v>2.1365740740740741E-2</v>
      </c>
      <c r="O3613" s="33">
        <v>74177</v>
      </c>
      <c r="P3613" s="34">
        <f>VLOOKUP(O3613,'CPT to wRVU'!$A$1:$C$9660,3,FALSE)</f>
        <v>1.82</v>
      </c>
      <c r="Q3613" s="28"/>
      <c r="R3613" s="28"/>
      <c r="S3613" s="28"/>
      <c r="T3613" s="28"/>
    </row>
    <row r="3614" spans="1:20" ht="27" customHeight="1" x14ac:dyDescent="0.2">
      <c r="A3614" s="35" t="s">
        <v>10011</v>
      </c>
      <c r="B3614" s="36" t="s">
        <v>171</v>
      </c>
      <c r="C3614" s="36" t="s">
        <v>408</v>
      </c>
      <c r="D3614" s="36" t="s">
        <v>9870</v>
      </c>
      <c r="E3614" s="36" t="s">
        <v>10012</v>
      </c>
      <c r="F3614" s="36">
        <f t="shared" si="70"/>
        <v>4</v>
      </c>
      <c r="G3614" s="36" t="str">
        <f t="shared" si="71"/>
        <v>03/17/202605:15:30</v>
      </c>
      <c r="H3614" s="36" t="s">
        <v>9870</v>
      </c>
      <c r="I3614" s="37">
        <v>46098</v>
      </c>
      <c r="J3614" s="37" t="str">
        <f t="shared" si="72"/>
        <v>WD</v>
      </c>
      <c r="K3614" s="36" t="s">
        <v>10013</v>
      </c>
      <c r="L3614" s="36">
        <f t="shared" si="73"/>
        <v>5</v>
      </c>
      <c r="M3614" s="36" t="s">
        <v>9778</v>
      </c>
      <c r="N3614" s="38">
        <f t="shared" si="74"/>
        <v>1.4201388888888888E-2</v>
      </c>
      <c r="O3614" s="39">
        <v>76770</v>
      </c>
      <c r="P3614" s="40">
        <f>VLOOKUP(O3614,'CPT to wRVU'!$A$1:$C$9660,3,FALSE)</f>
        <v>0.74</v>
      </c>
      <c r="Q3614" s="25"/>
      <c r="R3614" s="25"/>
      <c r="S3614" s="25"/>
      <c r="T3614" s="25"/>
    </row>
    <row r="3615" spans="1:20" ht="37.5" customHeight="1" x14ac:dyDescent="0.2">
      <c r="A3615" s="29" t="s">
        <v>10014</v>
      </c>
      <c r="B3615" s="30" t="s">
        <v>171</v>
      </c>
      <c r="C3615" s="30" t="s">
        <v>447</v>
      </c>
      <c r="D3615" s="30" t="s">
        <v>9870</v>
      </c>
      <c r="E3615" s="30" t="s">
        <v>10015</v>
      </c>
      <c r="F3615" s="30">
        <f t="shared" si="70"/>
        <v>4</v>
      </c>
      <c r="G3615" s="30" t="str">
        <f t="shared" si="71"/>
        <v>03/17/202605:18:44</v>
      </c>
      <c r="H3615" s="30" t="s">
        <v>9870</v>
      </c>
      <c r="I3615" s="31">
        <v>46098</v>
      </c>
      <c r="J3615" s="31" t="str">
        <f t="shared" si="72"/>
        <v>WD</v>
      </c>
      <c r="K3615" s="30" t="s">
        <v>10016</v>
      </c>
      <c r="L3615" s="30">
        <f t="shared" si="73"/>
        <v>5</v>
      </c>
      <c r="M3615" s="30" t="s">
        <v>9778</v>
      </c>
      <c r="N3615" s="32">
        <f t="shared" si="74"/>
        <v>1.6504629629629619E-2</v>
      </c>
      <c r="O3615" s="33">
        <v>76801</v>
      </c>
      <c r="P3615" s="34">
        <f>VLOOKUP(O3615,'CPT to wRVU'!$A$1:$C$9660,3,FALSE)</f>
        <v>0.99</v>
      </c>
      <c r="Q3615" s="28"/>
      <c r="R3615" s="28"/>
      <c r="S3615" s="28"/>
      <c r="T3615" s="28"/>
    </row>
    <row r="3616" spans="1:20" ht="27" customHeight="1" x14ac:dyDescent="0.2">
      <c r="A3616" s="35" t="s">
        <v>10017</v>
      </c>
      <c r="B3616" s="36" t="s">
        <v>40</v>
      </c>
      <c r="C3616" s="36" t="s">
        <v>61</v>
      </c>
      <c r="D3616" s="36" t="s">
        <v>9870</v>
      </c>
      <c r="E3616" s="36" t="s">
        <v>10018</v>
      </c>
      <c r="F3616" s="36">
        <f t="shared" si="70"/>
        <v>4</v>
      </c>
      <c r="G3616" s="36" t="str">
        <f t="shared" si="71"/>
        <v>03/17/202605:20:19</v>
      </c>
      <c r="H3616" s="36" t="s">
        <v>9870</v>
      </c>
      <c r="I3616" s="37">
        <v>46098</v>
      </c>
      <c r="J3616" s="37" t="str">
        <f t="shared" si="72"/>
        <v>WD</v>
      </c>
      <c r="K3616" s="36" t="s">
        <v>10019</v>
      </c>
      <c r="L3616" s="36">
        <f t="shared" si="73"/>
        <v>5</v>
      </c>
      <c r="M3616" s="36" t="s">
        <v>9778</v>
      </c>
      <c r="N3616" s="38">
        <f t="shared" si="74"/>
        <v>3.0763888888888896E-2</v>
      </c>
      <c r="O3616" s="39">
        <v>71045</v>
      </c>
      <c r="P3616" s="40">
        <f>VLOOKUP(O3616,'CPT to wRVU'!$A$1:$C$9660,3,FALSE)</f>
        <v>0.18</v>
      </c>
      <c r="Q3616" s="25"/>
      <c r="R3616" s="25"/>
      <c r="S3616" s="25"/>
      <c r="T3616" s="25"/>
    </row>
    <row r="3617" spans="1:20" ht="16.5" customHeight="1" x14ac:dyDescent="0.2">
      <c r="A3617" s="29" t="s">
        <v>10020</v>
      </c>
      <c r="B3617" s="30" t="s">
        <v>40</v>
      </c>
      <c r="C3617" s="30" t="s">
        <v>61</v>
      </c>
      <c r="D3617" s="30" t="s">
        <v>9870</v>
      </c>
      <c r="E3617" s="30" t="s">
        <v>10021</v>
      </c>
      <c r="F3617" s="30">
        <f t="shared" si="70"/>
        <v>4</v>
      </c>
      <c r="G3617" s="30" t="str">
        <f t="shared" si="71"/>
        <v>03/17/202605:20:58</v>
      </c>
      <c r="H3617" s="30" t="s">
        <v>9870</v>
      </c>
      <c r="I3617" s="31">
        <v>46098</v>
      </c>
      <c r="J3617" s="31" t="str">
        <f t="shared" si="72"/>
        <v>WD</v>
      </c>
      <c r="K3617" s="30" t="s">
        <v>10022</v>
      </c>
      <c r="L3617" s="30">
        <f t="shared" si="73"/>
        <v>5</v>
      </c>
      <c r="M3617" s="30" t="s">
        <v>9778</v>
      </c>
      <c r="N3617" s="32">
        <f t="shared" si="74"/>
        <v>2.9525462962962962E-2</v>
      </c>
      <c r="O3617" s="33">
        <v>71045</v>
      </c>
      <c r="P3617" s="34">
        <f>VLOOKUP(O3617,'CPT to wRVU'!$A$1:$C$9660,3,FALSE)</f>
        <v>0.18</v>
      </c>
      <c r="Q3617" s="28"/>
      <c r="R3617" s="28"/>
      <c r="S3617" s="28"/>
      <c r="T3617" s="28"/>
    </row>
    <row r="3618" spans="1:20" ht="27" customHeight="1" x14ac:dyDescent="0.2">
      <c r="A3618" s="35" t="s">
        <v>10023</v>
      </c>
      <c r="B3618" s="36" t="s">
        <v>40</v>
      </c>
      <c r="C3618" s="36" t="s">
        <v>61</v>
      </c>
      <c r="D3618" s="36" t="s">
        <v>9870</v>
      </c>
      <c r="E3618" s="36" t="s">
        <v>7891</v>
      </c>
      <c r="F3618" s="36">
        <f t="shared" si="70"/>
        <v>4</v>
      </c>
      <c r="G3618" s="36" t="str">
        <f t="shared" si="71"/>
        <v>03/17/202605:22:10</v>
      </c>
      <c r="H3618" s="36" t="s">
        <v>9870</v>
      </c>
      <c r="I3618" s="37">
        <v>46098</v>
      </c>
      <c r="J3618" s="37" t="str">
        <f t="shared" si="72"/>
        <v>WD</v>
      </c>
      <c r="K3618" s="36" t="s">
        <v>10024</v>
      </c>
      <c r="L3618" s="36">
        <f t="shared" si="73"/>
        <v>5</v>
      </c>
      <c r="M3618" s="36" t="s">
        <v>9778</v>
      </c>
      <c r="N3618" s="38">
        <f t="shared" si="74"/>
        <v>3.7164351851851851E-2</v>
      </c>
      <c r="O3618" s="39">
        <v>71045</v>
      </c>
      <c r="P3618" s="40">
        <f>VLOOKUP(O3618,'CPT to wRVU'!$A$1:$C$9660,3,FALSE)</f>
        <v>0.18</v>
      </c>
      <c r="Q3618" s="25"/>
      <c r="R3618" s="25"/>
      <c r="S3618" s="25"/>
      <c r="T3618" s="25"/>
    </row>
    <row r="3619" spans="1:20" ht="27" customHeight="1" x14ac:dyDescent="0.2">
      <c r="A3619" s="29" t="s">
        <v>10025</v>
      </c>
      <c r="B3619" s="30" t="s">
        <v>171</v>
      </c>
      <c r="C3619" s="30" t="s">
        <v>447</v>
      </c>
      <c r="D3619" s="30" t="s">
        <v>9870</v>
      </c>
      <c r="E3619" s="30" t="s">
        <v>10026</v>
      </c>
      <c r="F3619" s="30">
        <f t="shared" si="70"/>
        <v>1</v>
      </c>
      <c r="G3619" s="30" t="str">
        <f t="shared" si="71"/>
        <v>03/17/202605:25:25</v>
      </c>
      <c r="H3619" s="30" t="s">
        <v>9870</v>
      </c>
      <c r="I3619" s="31">
        <v>46098</v>
      </c>
      <c r="J3619" s="31" t="str">
        <f t="shared" si="72"/>
        <v>WD</v>
      </c>
      <c r="K3619" s="30" t="s">
        <v>10027</v>
      </c>
      <c r="L3619" s="30">
        <f t="shared" si="73"/>
        <v>5</v>
      </c>
      <c r="M3619" s="30" t="s">
        <v>9778</v>
      </c>
      <c r="N3619" s="32">
        <f t="shared" si="74"/>
        <v>0.15893518518518518</v>
      </c>
      <c r="O3619" s="33">
        <v>76801</v>
      </c>
      <c r="P3619" s="34">
        <f>VLOOKUP(O3619,'CPT to wRVU'!$A$1:$C$9660,3,FALSE)</f>
        <v>0.99</v>
      </c>
      <c r="Q3619" s="28"/>
      <c r="R3619" s="28"/>
      <c r="S3619" s="28"/>
      <c r="T3619" s="28"/>
    </row>
    <row r="3620" spans="1:20" ht="27" customHeight="1" x14ac:dyDescent="0.2">
      <c r="A3620" s="35" t="s">
        <v>10028</v>
      </c>
      <c r="B3620" s="36" t="s">
        <v>40</v>
      </c>
      <c r="C3620" s="36" t="s">
        <v>61</v>
      </c>
      <c r="D3620" s="36" t="s">
        <v>9870</v>
      </c>
      <c r="E3620" s="36" t="s">
        <v>10029</v>
      </c>
      <c r="F3620" s="36">
        <f t="shared" si="70"/>
        <v>4</v>
      </c>
      <c r="G3620" s="36" t="str">
        <f t="shared" si="71"/>
        <v>03/17/202605:26:11</v>
      </c>
      <c r="H3620" s="36" t="s">
        <v>9870</v>
      </c>
      <c r="I3620" s="37">
        <v>46098</v>
      </c>
      <c r="J3620" s="37" t="str">
        <f t="shared" si="72"/>
        <v>WD</v>
      </c>
      <c r="K3620" s="36" t="s">
        <v>10030</v>
      </c>
      <c r="L3620" s="36">
        <f t="shared" si="73"/>
        <v>5</v>
      </c>
      <c r="M3620" s="36" t="s">
        <v>9778</v>
      </c>
      <c r="N3620" s="38">
        <f t="shared" si="74"/>
        <v>3.5104166666666659E-2</v>
      </c>
      <c r="O3620" s="39">
        <v>71045</v>
      </c>
      <c r="P3620" s="40">
        <f>VLOOKUP(O3620,'CPT to wRVU'!$A$1:$C$9660,3,FALSE)</f>
        <v>0.18</v>
      </c>
      <c r="Q3620" s="25"/>
      <c r="R3620" s="25"/>
      <c r="S3620" s="25"/>
      <c r="T3620" s="25"/>
    </row>
    <row r="3621" spans="1:20" ht="27" customHeight="1" x14ac:dyDescent="0.2">
      <c r="A3621" s="29" t="s">
        <v>10031</v>
      </c>
      <c r="B3621" s="30" t="s">
        <v>40</v>
      </c>
      <c r="C3621" s="30" t="s">
        <v>61</v>
      </c>
      <c r="D3621" s="30" t="s">
        <v>9870</v>
      </c>
      <c r="E3621" s="30" t="s">
        <v>10032</v>
      </c>
      <c r="F3621" s="30">
        <f t="shared" si="70"/>
        <v>4</v>
      </c>
      <c r="G3621" s="30" t="str">
        <f t="shared" si="71"/>
        <v>03/17/202605:27:48</v>
      </c>
      <c r="H3621" s="30" t="s">
        <v>9870</v>
      </c>
      <c r="I3621" s="31">
        <v>46098</v>
      </c>
      <c r="J3621" s="31" t="str">
        <f t="shared" si="72"/>
        <v>WD</v>
      </c>
      <c r="K3621" s="30" t="s">
        <v>7104</v>
      </c>
      <c r="L3621" s="30">
        <f t="shared" si="73"/>
        <v>5</v>
      </c>
      <c r="M3621" s="30" t="s">
        <v>9778</v>
      </c>
      <c r="N3621" s="32">
        <f t="shared" si="74"/>
        <v>3.6400462962962954E-2</v>
      </c>
      <c r="O3621" s="33">
        <v>71045</v>
      </c>
      <c r="P3621" s="34">
        <f>VLOOKUP(O3621,'CPT to wRVU'!$A$1:$C$9660,3,FALSE)</f>
        <v>0.18</v>
      </c>
      <c r="Q3621" s="28"/>
      <c r="R3621" s="28"/>
      <c r="S3621" s="28"/>
      <c r="T3621" s="28"/>
    </row>
    <row r="3622" spans="1:20" ht="37.5" customHeight="1" x14ac:dyDescent="0.2">
      <c r="A3622" s="35" t="s">
        <v>10033</v>
      </c>
      <c r="B3622" s="36" t="s">
        <v>40</v>
      </c>
      <c r="C3622" s="36" t="s">
        <v>61</v>
      </c>
      <c r="D3622" s="36" t="s">
        <v>9870</v>
      </c>
      <c r="E3622" s="36" t="s">
        <v>10034</v>
      </c>
      <c r="F3622" s="36">
        <f t="shared" si="70"/>
        <v>4</v>
      </c>
      <c r="G3622" s="36" t="str">
        <f t="shared" si="71"/>
        <v>03/17/202605:29:11</v>
      </c>
      <c r="H3622" s="36" t="s">
        <v>9870</v>
      </c>
      <c r="I3622" s="37">
        <v>46098</v>
      </c>
      <c r="J3622" s="37" t="str">
        <f t="shared" si="72"/>
        <v>WD</v>
      </c>
      <c r="K3622" s="36" t="s">
        <v>10035</v>
      </c>
      <c r="L3622" s="36">
        <f t="shared" si="73"/>
        <v>5</v>
      </c>
      <c r="M3622" s="36" t="s">
        <v>9778</v>
      </c>
      <c r="N3622" s="38">
        <f t="shared" si="74"/>
        <v>3.7615740740740727E-2</v>
      </c>
      <c r="O3622" s="39">
        <v>71045</v>
      </c>
      <c r="P3622" s="40">
        <f>VLOOKUP(O3622,'CPT to wRVU'!$A$1:$C$9660,3,FALSE)</f>
        <v>0.18</v>
      </c>
      <c r="Q3622" s="25"/>
      <c r="R3622" s="25"/>
      <c r="S3622" s="25"/>
      <c r="T3622" s="25"/>
    </row>
    <row r="3623" spans="1:20" ht="27" customHeight="1" x14ac:dyDescent="0.2">
      <c r="A3623" s="29" t="s">
        <v>10036</v>
      </c>
      <c r="B3623" s="30" t="s">
        <v>40</v>
      </c>
      <c r="C3623" s="30" t="s">
        <v>61</v>
      </c>
      <c r="D3623" s="30" t="s">
        <v>9870</v>
      </c>
      <c r="E3623" s="30" t="s">
        <v>10037</v>
      </c>
      <c r="F3623" s="30">
        <f t="shared" si="70"/>
        <v>4</v>
      </c>
      <c r="G3623" s="30" t="str">
        <f t="shared" si="71"/>
        <v>03/17/202605:30:13</v>
      </c>
      <c r="H3623" s="30" t="s">
        <v>9870</v>
      </c>
      <c r="I3623" s="31">
        <v>46098</v>
      </c>
      <c r="J3623" s="31" t="str">
        <f t="shared" si="72"/>
        <v>WD</v>
      </c>
      <c r="K3623" s="30" t="s">
        <v>321</v>
      </c>
      <c r="L3623" s="30">
        <f t="shared" si="73"/>
        <v>5</v>
      </c>
      <c r="M3623" s="30" t="s">
        <v>9778</v>
      </c>
      <c r="N3623" s="32">
        <f t="shared" si="74"/>
        <v>3.8657407407407418E-2</v>
      </c>
      <c r="O3623" s="33">
        <v>71045</v>
      </c>
      <c r="P3623" s="34">
        <f>VLOOKUP(O3623,'CPT to wRVU'!$A$1:$C$9660,3,FALSE)</f>
        <v>0.18</v>
      </c>
      <c r="Q3623" s="28"/>
      <c r="R3623" s="28"/>
      <c r="S3623" s="28"/>
      <c r="T3623" s="28"/>
    </row>
    <row r="3624" spans="1:20" ht="27" customHeight="1" x14ac:dyDescent="0.2">
      <c r="A3624" s="35" t="s">
        <v>10038</v>
      </c>
      <c r="B3624" s="36" t="s">
        <v>40</v>
      </c>
      <c r="C3624" s="36" t="s">
        <v>61</v>
      </c>
      <c r="D3624" s="36" t="s">
        <v>9870</v>
      </c>
      <c r="E3624" s="36" t="s">
        <v>10039</v>
      </c>
      <c r="F3624" s="36">
        <f t="shared" si="70"/>
        <v>5</v>
      </c>
      <c r="G3624" s="36" t="str">
        <f t="shared" si="71"/>
        <v>03/17/202606:23:00</v>
      </c>
      <c r="H3624" s="36" t="s">
        <v>9870</v>
      </c>
      <c r="I3624" s="37">
        <v>46098</v>
      </c>
      <c r="J3624" s="37" t="str">
        <f t="shared" si="72"/>
        <v>WD</v>
      </c>
      <c r="K3624" s="36" t="s">
        <v>10040</v>
      </c>
      <c r="L3624" s="36">
        <f t="shared" si="73"/>
        <v>6</v>
      </c>
      <c r="M3624" s="36" t="s">
        <v>9778</v>
      </c>
      <c r="N3624" s="38">
        <f t="shared" si="74"/>
        <v>5.0127314814814805E-2</v>
      </c>
      <c r="O3624" s="39">
        <v>71045</v>
      </c>
      <c r="P3624" s="40">
        <f>VLOOKUP(O3624,'CPT to wRVU'!$A$1:$C$9660,3,FALSE)</f>
        <v>0.18</v>
      </c>
      <c r="Q3624" s="25"/>
      <c r="R3624" s="25">
        <f>SUM(P3624:P3628)</f>
        <v>3.1199999999999997</v>
      </c>
      <c r="S3624" s="25"/>
      <c r="T3624" s="25"/>
    </row>
    <row r="3625" spans="1:20" ht="27" customHeight="1" x14ac:dyDescent="0.2">
      <c r="A3625" s="29" t="s">
        <v>10041</v>
      </c>
      <c r="B3625" s="30" t="s">
        <v>40</v>
      </c>
      <c r="C3625" s="30" t="s">
        <v>61</v>
      </c>
      <c r="D3625" s="30" t="s">
        <v>9870</v>
      </c>
      <c r="E3625" s="30" t="s">
        <v>10042</v>
      </c>
      <c r="F3625" s="30">
        <f t="shared" si="70"/>
        <v>6</v>
      </c>
      <c r="G3625" s="30" t="str">
        <f t="shared" si="71"/>
        <v>03/17/202606:23:16</v>
      </c>
      <c r="H3625" s="30" t="s">
        <v>9870</v>
      </c>
      <c r="I3625" s="31">
        <v>46098</v>
      </c>
      <c r="J3625" s="31" t="str">
        <f t="shared" si="72"/>
        <v>WD</v>
      </c>
      <c r="K3625" s="30" t="s">
        <v>10043</v>
      </c>
      <c r="L3625" s="30">
        <f t="shared" si="73"/>
        <v>6</v>
      </c>
      <c r="M3625" s="30" t="s">
        <v>9778</v>
      </c>
      <c r="N3625" s="32">
        <f t="shared" si="74"/>
        <v>6.5162037037037046E-3</v>
      </c>
      <c r="O3625" s="33">
        <v>71045</v>
      </c>
      <c r="P3625" s="34">
        <f>VLOOKUP(O3625,'CPT to wRVU'!$A$1:$C$9660,3,FALSE)</f>
        <v>0.18</v>
      </c>
      <c r="Q3625" s="28"/>
      <c r="R3625" s="28"/>
      <c r="S3625" s="28"/>
      <c r="T3625" s="28"/>
    </row>
    <row r="3626" spans="1:20" ht="27" customHeight="1" x14ac:dyDescent="0.2">
      <c r="A3626" s="35" t="s">
        <v>10044</v>
      </c>
      <c r="B3626" s="36" t="s">
        <v>171</v>
      </c>
      <c r="C3626" s="36" t="s">
        <v>387</v>
      </c>
      <c r="D3626" s="36" t="s">
        <v>9870</v>
      </c>
      <c r="E3626" s="36" t="s">
        <v>10045</v>
      </c>
      <c r="F3626" s="36">
        <f t="shared" si="70"/>
        <v>5</v>
      </c>
      <c r="G3626" s="36" t="str">
        <f t="shared" si="71"/>
        <v>03/17/202606:25:49</v>
      </c>
      <c r="H3626" s="36" t="s">
        <v>9870</v>
      </c>
      <c r="I3626" s="37">
        <v>46098</v>
      </c>
      <c r="J3626" s="37" t="str">
        <f t="shared" si="72"/>
        <v>WD</v>
      </c>
      <c r="K3626" s="36" t="s">
        <v>10046</v>
      </c>
      <c r="L3626" s="36">
        <f t="shared" si="73"/>
        <v>6</v>
      </c>
      <c r="M3626" s="36" t="s">
        <v>9778</v>
      </c>
      <c r="N3626" s="38">
        <f t="shared" si="74"/>
        <v>2.781249999999999E-2</v>
      </c>
      <c r="O3626" s="39">
        <v>76856</v>
      </c>
      <c r="P3626" s="40">
        <f>VLOOKUP(O3626,'CPT to wRVU'!$A$1:$C$9660,3,FALSE)</f>
        <v>0.69</v>
      </c>
      <c r="Q3626" s="25"/>
      <c r="R3626" s="25"/>
      <c r="S3626" s="25"/>
      <c r="T3626" s="25"/>
    </row>
    <row r="3627" spans="1:20" ht="27" customHeight="1" x14ac:dyDescent="0.2">
      <c r="A3627" s="29" t="s">
        <v>10047</v>
      </c>
      <c r="B3627" s="30" t="s">
        <v>163</v>
      </c>
      <c r="C3627" s="30" t="s">
        <v>423</v>
      </c>
      <c r="D3627" s="30" t="s">
        <v>9870</v>
      </c>
      <c r="E3627" s="30" t="s">
        <v>10048</v>
      </c>
      <c r="F3627" s="30">
        <f t="shared" si="70"/>
        <v>5</v>
      </c>
      <c r="G3627" s="30" t="str">
        <f t="shared" si="71"/>
        <v>03/17/202606:32:09</v>
      </c>
      <c r="H3627" s="30" t="s">
        <v>9870</v>
      </c>
      <c r="I3627" s="31">
        <v>46098</v>
      </c>
      <c r="J3627" s="31" t="str">
        <f t="shared" si="72"/>
        <v>WD</v>
      </c>
      <c r="K3627" s="30" t="s">
        <v>10049</v>
      </c>
      <c r="L3627" s="30">
        <f t="shared" si="73"/>
        <v>6</v>
      </c>
      <c r="M3627" s="30" t="s">
        <v>9778</v>
      </c>
      <c r="N3627" s="32">
        <f t="shared" si="74"/>
        <v>2.5717592592592597E-2</v>
      </c>
      <c r="O3627" s="33">
        <v>72146</v>
      </c>
      <c r="P3627" s="34">
        <f>VLOOKUP(O3627,'CPT to wRVU'!$A$1:$C$9660,3,FALSE)</f>
        <v>1.48</v>
      </c>
      <c r="Q3627" s="28"/>
      <c r="R3627" s="28"/>
      <c r="S3627" s="28"/>
      <c r="T3627" s="28"/>
    </row>
    <row r="3628" spans="1:20" ht="27" customHeight="1" x14ac:dyDescent="0.2">
      <c r="A3628" s="35" t="s">
        <v>10050</v>
      </c>
      <c r="B3628" s="36" t="s">
        <v>171</v>
      </c>
      <c r="C3628" s="36" t="s">
        <v>179</v>
      </c>
      <c r="D3628" s="36" t="s">
        <v>9870</v>
      </c>
      <c r="E3628" s="36" t="s">
        <v>10051</v>
      </c>
      <c r="F3628" s="36">
        <f t="shared" si="70"/>
        <v>6</v>
      </c>
      <c r="G3628" s="36" t="str">
        <f t="shared" si="71"/>
        <v>03/17/202606:33:06</v>
      </c>
      <c r="H3628" s="36" t="s">
        <v>9870</v>
      </c>
      <c r="I3628" s="37">
        <v>46098</v>
      </c>
      <c r="J3628" s="37" t="str">
        <f t="shared" si="72"/>
        <v>WD</v>
      </c>
      <c r="K3628" s="36" t="s">
        <v>10052</v>
      </c>
      <c r="L3628" s="36">
        <f t="shared" si="73"/>
        <v>6</v>
      </c>
      <c r="M3628" s="36" t="s">
        <v>9778</v>
      </c>
      <c r="N3628" s="38">
        <f t="shared" si="74"/>
        <v>2.5000000000000022E-3</v>
      </c>
      <c r="O3628" s="39">
        <v>76705</v>
      </c>
      <c r="P3628" s="40">
        <f>VLOOKUP(O3628,'CPT to wRVU'!$A$1:$C$9660,3,FALSE)</f>
        <v>0.59</v>
      </c>
      <c r="Q3628" s="25"/>
      <c r="R3628" s="25"/>
      <c r="S3628" s="25"/>
      <c r="T3628" s="25"/>
    </row>
    <row r="3629" spans="1:20" ht="27" customHeight="1" x14ac:dyDescent="0.2">
      <c r="A3629" s="29" t="s">
        <v>10053</v>
      </c>
      <c r="B3629" s="30" t="s">
        <v>40</v>
      </c>
      <c r="C3629" s="30" t="s">
        <v>61</v>
      </c>
      <c r="D3629" s="30" t="s">
        <v>9870</v>
      </c>
      <c r="E3629" s="30" t="s">
        <v>10054</v>
      </c>
      <c r="F3629" s="30">
        <f t="shared" si="70"/>
        <v>6</v>
      </c>
      <c r="G3629" s="30" t="str">
        <f t="shared" si="71"/>
        <v>03/17/202607:07:37</v>
      </c>
      <c r="H3629" s="30" t="s">
        <v>9870</v>
      </c>
      <c r="I3629" s="31">
        <v>46098</v>
      </c>
      <c r="J3629" s="31" t="str">
        <f t="shared" si="72"/>
        <v>WD</v>
      </c>
      <c r="K3629" s="30" t="s">
        <v>10055</v>
      </c>
      <c r="L3629" s="30">
        <f t="shared" si="73"/>
        <v>7</v>
      </c>
      <c r="M3629" s="30" t="s">
        <v>9778</v>
      </c>
      <c r="N3629" s="32">
        <f t="shared" si="74"/>
        <v>5.4282407407407196E-3</v>
      </c>
      <c r="O3629" s="33">
        <v>71045</v>
      </c>
      <c r="P3629" s="34">
        <f>VLOOKUP(O3629,'CPT to wRVU'!$A$1:$C$9660,3,FALSE)</f>
        <v>0.18</v>
      </c>
      <c r="Q3629" s="28"/>
      <c r="R3629" s="28">
        <f>SUM(P3629:P3641)</f>
        <v>8.9</v>
      </c>
      <c r="S3629" s="41">
        <f>(R3629*65)-550</f>
        <v>28.5</v>
      </c>
      <c r="T3629" s="28"/>
    </row>
    <row r="3630" spans="1:20" ht="27" customHeight="1" x14ac:dyDescent="0.2">
      <c r="A3630" s="35" t="s">
        <v>10056</v>
      </c>
      <c r="B3630" s="36" t="s">
        <v>40</v>
      </c>
      <c r="C3630" s="36" t="s">
        <v>41</v>
      </c>
      <c r="D3630" s="36" t="s">
        <v>9870</v>
      </c>
      <c r="E3630" s="36" t="s">
        <v>10057</v>
      </c>
      <c r="F3630" s="36">
        <f t="shared" si="70"/>
        <v>6</v>
      </c>
      <c r="G3630" s="36" t="str">
        <f t="shared" si="71"/>
        <v>03/17/202607:08:19</v>
      </c>
      <c r="H3630" s="36" t="s">
        <v>9870</v>
      </c>
      <c r="I3630" s="37">
        <v>46098</v>
      </c>
      <c r="J3630" s="37" t="str">
        <f t="shared" si="72"/>
        <v>WD</v>
      </c>
      <c r="K3630" s="36" t="s">
        <v>10058</v>
      </c>
      <c r="L3630" s="36">
        <f t="shared" si="73"/>
        <v>7</v>
      </c>
      <c r="M3630" s="36" t="s">
        <v>9778</v>
      </c>
      <c r="N3630" s="38">
        <f t="shared" si="74"/>
        <v>6.1226851851851616E-3</v>
      </c>
      <c r="O3630" s="39">
        <v>71046</v>
      </c>
      <c r="P3630" s="40">
        <f>VLOOKUP(O3630,'CPT to wRVU'!$A$1:$C$9660,3,FALSE)</f>
        <v>0.22</v>
      </c>
      <c r="Q3630" s="25"/>
      <c r="R3630" s="25"/>
      <c r="S3630" s="25"/>
      <c r="T3630" s="25"/>
    </row>
    <row r="3631" spans="1:20" ht="27" customHeight="1" x14ac:dyDescent="0.2">
      <c r="A3631" s="29" t="s">
        <v>10059</v>
      </c>
      <c r="B3631" s="30" t="s">
        <v>40</v>
      </c>
      <c r="C3631" s="30" t="s">
        <v>61</v>
      </c>
      <c r="D3631" s="30" t="s">
        <v>9870</v>
      </c>
      <c r="E3631" s="30" t="s">
        <v>10060</v>
      </c>
      <c r="F3631" s="30">
        <f t="shared" si="70"/>
        <v>6</v>
      </c>
      <c r="G3631" s="30" t="str">
        <f t="shared" si="71"/>
        <v>03/17/202607:10:02</v>
      </c>
      <c r="H3631" s="30" t="s">
        <v>9870</v>
      </c>
      <c r="I3631" s="31">
        <v>46098</v>
      </c>
      <c r="J3631" s="31" t="str">
        <f t="shared" si="72"/>
        <v>WD</v>
      </c>
      <c r="K3631" s="30" t="s">
        <v>10061</v>
      </c>
      <c r="L3631" s="30">
        <f t="shared" si="73"/>
        <v>7</v>
      </c>
      <c r="M3631" s="30" t="s">
        <v>9778</v>
      </c>
      <c r="N3631" s="32">
        <f t="shared" si="74"/>
        <v>1.5856481481481444E-2</v>
      </c>
      <c r="O3631" s="33">
        <v>71045</v>
      </c>
      <c r="P3631" s="34">
        <f>VLOOKUP(O3631,'CPT to wRVU'!$A$1:$C$9660,3,FALSE)</f>
        <v>0.18</v>
      </c>
      <c r="Q3631" s="28"/>
      <c r="R3631" s="28"/>
      <c r="S3631" s="28"/>
      <c r="T3631" s="28"/>
    </row>
    <row r="3632" spans="1:20" ht="27" customHeight="1" x14ac:dyDescent="0.2">
      <c r="A3632" s="35" t="s">
        <v>10062</v>
      </c>
      <c r="B3632" s="36" t="s">
        <v>40</v>
      </c>
      <c r="C3632" s="36" t="s">
        <v>61</v>
      </c>
      <c r="D3632" s="36" t="s">
        <v>9870</v>
      </c>
      <c r="E3632" s="36" t="s">
        <v>10063</v>
      </c>
      <c r="F3632" s="36">
        <f t="shared" si="70"/>
        <v>6</v>
      </c>
      <c r="G3632" s="36" t="str">
        <f t="shared" si="71"/>
        <v>03/17/202607:11:13</v>
      </c>
      <c r="H3632" s="36" t="s">
        <v>9870</v>
      </c>
      <c r="I3632" s="37">
        <v>46098</v>
      </c>
      <c r="J3632" s="37" t="str">
        <f t="shared" si="72"/>
        <v>WD</v>
      </c>
      <c r="K3632" s="36" t="s">
        <v>4175</v>
      </c>
      <c r="L3632" s="36">
        <f t="shared" si="73"/>
        <v>7</v>
      </c>
      <c r="M3632" s="36" t="s">
        <v>9778</v>
      </c>
      <c r="N3632" s="38">
        <f t="shared" si="74"/>
        <v>1.5127314814814774E-2</v>
      </c>
      <c r="O3632" s="39">
        <v>71045</v>
      </c>
      <c r="P3632" s="40">
        <f>VLOOKUP(O3632,'CPT to wRVU'!$A$1:$C$9660,3,FALSE)</f>
        <v>0.18</v>
      </c>
      <c r="Q3632" s="25"/>
      <c r="R3632" s="25"/>
      <c r="S3632" s="25"/>
      <c r="T3632" s="25"/>
    </row>
    <row r="3633" spans="1:20" ht="16.5" customHeight="1" x14ac:dyDescent="0.2">
      <c r="A3633" s="29" t="s">
        <v>10064</v>
      </c>
      <c r="B3633" s="30" t="s">
        <v>40</v>
      </c>
      <c r="C3633" s="30" t="s">
        <v>61</v>
      </c>
      <c r="D3633" s="30" t="s">
        <v>9870</v>
      </c>
      <c r="E3633" s="30" t="s">
        <v>10065</v>
      </c>
      <c r="F3633" s="30">
        <f t="shared" si="70"/>
        <v>6</v>
      </c>
      <c r="G3633" s="30" t="str">
        <f t="shared" si="71"/>
        <v>03/17/202607:12:09</v>
      </c>
      <c r="H3633" s="30" t="s">
        <v>9870</v>
      </c>
      <c r="I3633" s="31">
        <v>46098</v>
      </c>
      <c r="J3633" s="31" t="str">
        <f t="shared" si="72"/>
        <v>WD</v>
      </c>
      <c r="K3633" s="30" t="s">
        <v>10066</v>
      </c>
      <c r="L3633" s="30">
        <f t="shared" si="73"/>
        <v>7</v>
      </c>
      <c r="M3633" s="30" t="s">
        <v>9778</v>
      </c>
      <c r="N3633" s="32">
        <f t="shared" si="74"/>
        <v>1.4675925925925926E-2</v>
      </c>
      <c r="O3633" s="33">
        <v>71045</v>
      </c>
      <c r="P3633" s="34">
        <f>VLOOKUP(O3633,'CPT to wRVU'!$A$1:$C$9660,3,FALSE)</f>
        <v>0.18</v>
      </c>
      <c r="Q3633" s="28"/>
      <c r="R3633" s="28"/>
      <c r="S3633" s="28"/>
      <c r="T3633" s="28"/>
    </row>
    <row r="3634" spans="1:20" ht="27" customHeight="1" x14ac:dyDescent="0.2">
      <c r="A3634" s="35" t="s">
        <v>10067</v>
      </c>
      <c r="B3634" s="36" t="s">
        <v>40</v>
      </c>
      <c r="C3634" s="36" t="s">
        <v>110</v>
      </c>
      <c r="D3634" s="36" t="s">
        <v>9870</v>
      </c>
      <c r="E3634" s="36" t="s">
        <v>10065</v>
      </c>
      <c r="F3634" s="36">
        <f t="shared" si="70"/>
        <v>6</v>
      </c>
      <c r="G3634" s="36" t="str">
        <f t="shared" si="71"/>
        <v>03/17/202607:13:39</v>
      </c>
      <c r="H3634" s="36" t="s">
        <v>9870</v>
      </c>
      <c r="I3634" s="37">
        <v>46098</v>
      </c>
      <c r="J3634" s="37" t="str">
        <f t="shared" si="72"/>
        <v>WD</v>
      </c>
      <c r="K3634" s="36" t="s">
        <v>367</v>
      </c>
      <c r="L3634" s="36">
        <f t="shared" si="73"/>
        <v>7</v>
      </c>
      <c r="M3634" s="36" t="s">
        <v>9778</v>
      </c>
      <c r="N3634" s="38">
        <f t="shared" si="74"/>
        <v>1.5717592592592589E-2</v>
      </c>
      <c r="O3634" s="39">
        <v>74018</v>
      </c>
      <c r="P3634" s="40">
        <f>VLOOKUP(O3634,'CPT to wRVU'!$A$1:$C$9660,3,FALSE)</f>
        <v>0.18</v>
      </c>
      <c r="Q3634" s="25"/>
      <c r="R3634" s="25"/>
      <c r="S3634" s="25"/>
      <c r="T3634" s="25"/>
    </row>
    <row r="3635" spans="1:20" ht="27" customHeight="1" x14ac:dyDescent="0.2">
      <c r="A3635" s="29" t="s">
        <v>10068</v>
      </c>
      <c r="B3635" s="30" t="s">
        <v>21</v>
      </c>
      <c r="C3635" s="30" t="s">
        <v>22</v>
      </c>
      <c r="D3635" s="30" t="s">
        <v>9870</v>
      </c>
      <c r="E3635" s="30" t="s">
        <v>10069</v>
      </c>
      <c r="F3635" s="30">
        <f t="shared" si="70"/>
        <v>7</v>
      </c>
      <c r="G3635" s="30" t="str">
        <f t="shared" si="71"/>
        <v>03/17/202607:29:14</v>
      </c>
      <c r="H3635" s="30" t="s">
        <v>9870</v>
      </c>
      <c r="I3635" s="31">
        <v>46098</v>
      </c>
      <c r="J3635" s="31" t="str">
        <f t="shared" si="72"/>
        <v>WD</v>
      </c>
      <c r="K3635" s="30" t="s">
        <v>10070</v>
      </c>
      <c r="L3635" s="30">
        <f t="shared" si="73"/>
        <v>7</v>
      </c>
      <c r="M3635" s="30" t="s">
        <v>9778</v>
      </c>
      <c r="N3635" s="32">
        <f t="shared" si="74"/>
        <v>1.215277777777779E-2</v>
      </c>
      <c r="O3635" s="33">
        <v>74177</v>
      </c>
      <c r="P3635" s="34">
        <f>VLOOKUP(O3635,'CPT to wRVU'!$A$1:$C$9660,3,FALSE)</f>
        <v>1.82</v>
      </c>
      <c r="Q3635" s="28"/>
      <c r="R3635" s="28"/>
      <c r="S3635" s="28"/>
      <c r="T3635" s="28"/>
    </row>
    <row r="3636" spans="1:20" ht="27" customHeight="1" x14ac:dyDescent="0.2">
      <c r="A3636" s="35" t="s">
        <v>10071</v>
      </c>
      <c r="B3636" s="36" t="s">
        <v>21</v>
      </c>
      <c r="C3636" s="36" t="s">
        <v>28</v>
      </c>
      <c r="D3636" s="36" t="s">
        <v>9870</v>
      </c>
      <c r="E3636" s="36" t="s">
        <v>9099</v>
      </c>
      <c r="F3636" s="36">
        <f t="shared" si="70"/>
        <v>7</v>
      </c>
      <c r="G3636" s="36" t="str">
        <f t="shared" si="71"/>
        <v>03/17/202607:39:33</v>
      </c>
      <c r="H3636" s="36" t="s">
        <v>9870</v>
      </c>
      <c r="I3636" s="37">
        <v>46098</v>
      </c>
      <c r="J3636" s="37" t="str">
        <f t="shared" si="72"/>
        <v>WD</v>
      </c>
      <c r="K3636" s="36" t="s">
        <v>10072</v>
      </c>
      <c r="L3636" s="36">
        <f t="shared" si="73"/>
        <v>7</v>
      </c>
      <c r="M3636" s="36" t="s">
        <v>9778</v>
      </c>
      <c r="N3636" s="38">
        <f t="shared" si="74"/>
        <v>6.2847222222222054E-3</v>
      </c>
      <c r="O3636" s="39">
        <v>70450</v>
      </c>
      <c r="P3636" s="40">
        <f>VLOOKUP(O3636,'CPT to wRVU'!$A$1:$C$9660,3,FALSE)</f>
        <v>0.85</v>
      </c>
      <c r="Q3636" s="25"/>
      <c r="R3636" s="25"/>
      <c r="S3636" s="25"/>
      <c r="T3636" s="25"/>
    </row>
    <row r="3637" spans="1:20" ht="27" customHeight="1" x14ac:dyDescent="0.2">
      <c r="A3637" s="29" t="s">
        <v>10073</v>
      </c>
      <c r="B3637" s="30" t="s">
        <v>171</v>
      </c>
      <c r="C3637" s="30" t="s">
        <v>1228</v>
      </c>
      <c r="D3637" s="30" t="s">
        <v>9870</v>
      </c>
      <c r="E3637" s="30" t="s">
        <v>10074</v>
      </c>
      <c r="F3637" s="30">
        <f t="shared" si="70"/>
        <v>7</v>
      </c>
      <c r="G3637" s="30" t="str">
        <f t="shared" si="71"/>
        <v>03/17/202607:43:56</v>
      </c>
      <c r="H3637" s="30" t="s">
        <v>9870</v>
      </c>
      <c r="I3637" s="31">
        <v>46098</v>
      </c>
      <c r="J3637" s="31" t="str">
        <f t="shared" si="72"/>
        <v>WD</v>
      </c>
      <c r="K3637" s="30" t="s">
        <v>10075</v>
      </c>
      <c r="L3637" s="30">
        <f t="shared" si="73"/>
        <v>7</v>
      </c>
      <c r="M3637" s="30" t="s">
        <v>9778</v>
      </c>
      <c r="N3637" s="32">
        <f t="shared" si="74"/>
        <v>5.6481481481481244E-3</v>
      </c>
      <c r="O3637" s="33">
        <v>76815</v>
      </c>
      <c r="P3637" s="34">
        <f>VLOOKUP(O3637,'CPT to wRVU'!$A$1:$C$9660,3,FALSE)</f>
        <v>0.65</v>
      </c>
      <c r="Q3637" s="28"/>
      <c r="R3637" s="28"/>
      <c r="S3637" s="28"/>
      <c r="T3637" s="28"/>
    </row>
    <row r="3638" spans="1:20" ht="27" customHeight="1" x14ac:dyDescent="0.2">
      <c r="A3638" s="35" t="s">
        <v>10076</v>
      </c>
      <c r="B3638" s="36" t="s">
        <v>171</v>
      </c>
      <c r="C3638" s="36" t="s">
        <v>408</v>
      </c>
      <c r="D3638" s="36" t="s">
        <v>9870</v>
      </c>
      <c r="E3638" s="36" t="s">
        <v>10077</v>
      </c>
      <c r="F3638" s="36">
        <f t="shared" si="70"/>
        <v>7</v>
      </c>
      <c r="G3638" s="36" t="str">
        <f t="shared" si="71"/>
        <v>03/17/202607:46:53</v>
      </c>
      <c r="H3638" s="36" t="s">
        <v>9870</v>
      </c>
      <c r="I3638" s="37">
        <v>46098</v>
      </c>
      <c r="J3638" s="37" t="str">
        <f t="shared" si="72"/>
        <v>WD</v>
      </c>
      <c r="K3638" s="36" t="s">
        <v>10078</v>
      </c>
      <c r="L3638" s="36">
        <f t="shared" si="73"/>
        <v>7</v>
      </c>
      <c r="M3638" s="36" t="s">
        <v>9778</v>
      </c>
      <c r="N3638" s="38">
        <f t="shared" si="74"/>
        <v>1.0833333333333306E-2</v>
      </c>
      <c r="O3638" s="39">
        <v>76770</v>
      </c>
      <c r="P3638" s="40">
        <f>VLOOKUP(O3638,'CPT to wRVU'!$A$1:$C$9660,3,FALSE)</f>
        <v>0.74</v>
      </c>
      <c r="Q3638" s="25"/>
      <c r="R3638" s="25"/>
      <c r="S3638" s="25"/>
      <c r="T3638" s="25"/>
    </row>
    <row r="3639" spans="1:20" ht="27" customHeight="1" x14ac:dyDescent="0.2">
      <c r="A3639" s="29" t="s">
        <v>10079</v>
      </c>
      <c r="B3639" s="30" t="s">
        <v>21</v>
      </c>
      <c r="C3639" s="30" t="s">
        <v>72</v>
      </c>
      <c r="D3639" s="30" t="s">
        <v>9870</v>
      </c>
      <c r="E3639" s="30" t="s">
        <v>10080</v>
      </c>
      <c r="F3639" s="30">
        <f t="shared" si="70"/>
        <v>7</v>
      </c>
      <c r="G3639" s="30" t="str">
        <f t="shared" si="71"/>
        <v>03/17/202607:57:46</v>
      </c>
      <c r="H3639" s="30" t="s">
        <v>9870</v>
      </c>
      <c r="I3639" s="31">
        <v>46098</v>
      </c>
      <c r="J3639" s="31" t="str">
        <f t="shared" si="72"/>
        <v>WD</v>
      </c>
      <c r="K3639" s="30" t="s">
        <v>10081</v>
      </c>
      <c r="L3639" s="30">
        <f t="shared" si="73"/>
        <v>7</v>
      </c>
      <c r="M3639" s="30" t="s">
        <v>9778</v>
      </c>
      <c r="N3639" s="32">
        <f t="shared" si="74"/>
        <v>8.8657407407407018E-3</v>
      </c>
      <c r="O3639" s="33">
        <v>70498</v>
      </c>
      <c r="P3639" s="34">
        <f>VLOOKUP(O3639,'CPT to wRVU'!$A$1:$C$9660,3,FALSE)</f>
        <v>1.75</v>
      </c>
      <c r="Q3639" s="28"/>
      <c r="R3639" s="28"/>
      <c r="S3639" s="28"/>
      <c r="T3639" s="28"/>
    </row>
    <row r="3640" spans="1:20" ht="27" customHeight="1" x14ac:dyDescent="0.2">
      <c r="A3640" s="35" t="s">
        <v>10082</v>
      </c>
      <c r="B3640" s="36" t="s">
        <v>21</v>
      </c>
      <c r="C3640" s="36" t="s">
        <v>76</v>
      </c>
      <c r="D3640" s="36" t="s">
        <v>9870</v>
      </c>
      <c r="E3640" s="36" t="s">
        <v>10080</v>
      </c>
      <c r="F3640" s="36">
        <f t="shared" si="70"/>
        <v>7</v>
      </c>
      <c r="G3640" s="36" t="str">
        <f t="shared" si="71"/>
        <v>03/17/202607:57:46</v>
      </c>
      <c r="H3640" s="36" t="s">
        <v>9870</v>
      </c>
      <c r="I3640" s="37">
        <v>46098</v>
      </c>
      <c r="J3640" s="37" t="str">
        <f t="shared" si="72"/>
        <v>WD</v>
      </c>
      <c r="K3640" s="36" t="s">
        <v>10081</v>
      </c>
      <c r="L3640" s="36">
        <f t="shared" si="73"/>
        <v>7</v>
      </c>
      <c r="M3640" s="36" t="s">
        <v>9778</v>
      </c>
      <c r="N3640" s="38">
        <f t="shared" si="74"/>
        <v>8.8657407407407018E-3</v>
      </c>
      <c r="O3640" s="39">
        <v>70496</v>
      </c>
      <c r="P3640" s="40">
        <f>VLOOKUP(O3640,'CPT to wRVU'!$A$1:$C$9660,3,FALSE)</f>
        <v>1.75</v>
      </c>
      <c r="Q3640" s="25"/>
      <c r="R3640" s="25"/>
      <c r="S3640" s="25"/>
      <c r="T3640" s="25"/>
    </row>
    <row r="3641" spans="1:20" ht="27" customHeight="1" x14ac:dyDescent="0.2">
      <c r="A3641" s="29" t="s">
        <v>10083</v>
      </c>
      <c r="B3641" s="30" t="s">
        <v>40</v>
      </c>
      <c r="C3641" s="30" t="s">
        <v>41</v>
      </c>
      <c r="D3641" s="30" t="s">
        <v>9870</v>
      </c>
      <c r="E3641" s="30" t="s">
        <v>10084</v>
      </c>
      <c r="F3641" s="30">
        <f t="shared" si="70"/>
        <v>7</v>
      </c>
      <c r="G3641" s="30" t="str">
        <f t="shared" si="71"/>
        <v>03/17/202608:00:09</v>
      </c>
      <c r="H3641" s="30" t="s">
        <v>9870</v>
      </c>
      <c r="I3641" s="31">
        <v>46098</v>
      </c>
      <c r="J3641" s="31" t="str">
        <f t="shared" si="72"/>
        <v>WD</v>
      </c>
      <c r="K3641" s="30" t="s">
        <v>10085</v>
      </c>
      <c r="L3641" s="30">
        <f t="shared" si="73"/>
        <v>8</v>
      </c>
      <c r="M3641" s="30" t="s">
        <v>9778</v>
      </c>
      <c r="N3641" s="32">
        <f t="shared" si="74"/>
        <v>4.7337962962962776E-3</v>
      </c>
      <c r="O3641" s="33">
        <v>71046</v>
      </c>
      <c r="P3641" s="34">
        <f>VLOOKUP(O3641,'CPT to wRVU'!$A$1:$C$9660,3,FALSE)</f>
        <v>0.22</v>
      </c>
      <c r="Q3641" s="28"/>
      <c r="R3641" s="28"/>
      <c r="S3641" s="28"/>
      <c r="T3641" s="28"/>
    </row>
    <row r="3642" spans="1:20" ht="27" customHeight="1" x14ac:dyDescent="0.2">
      <c r="A3642" s="19" t="s">
        <v>10086</v>
      </c>
      <c r="B3642" s="20" t="s">
        <v>40</v>
      </c>
      <c r="C3642" s="20" t="s">
        <v>627</v>
      </c>
      <c r="D3642" s="20" t="s">
        <v>9870</v>
      </c>
      <c r="E3642" s="20" t="s">
        <v>10087</v>
      </c>
      <c r="F3642" s="20">
        <f t="shared" si="70"/>
        <v>22</v>
      </c>
      <c r="G3642" s="20" t="str">
        <f t="shared" si="71"/>
        <v>03/17/202623:00:00</v>
      </c>
      <c r="H3642" s="20" t="s">
        <v>9870</v>
      </c>
      <c r="I3642" s="21">
        <v>46098</v>
      </c>
      <c r="J3642" s="21" t="str">
        <f t="shared" si="72"/>
        <v>WD</v>
      </c>
      <c r="K3642" s="20" t="s">
        <v>10088</v>
      </c>
      <c r="L3642" s="20">
        <f t="shared" si="73"/>
        <v>23</v>
      </c>
      <c r="M3642" s="20" t="s">
        <v>26</v>
      </c>
      <c r="N3642" s="22">
        <f t="shared" si="74"/>
        <v>5.9027777777778123E-3</v>
      </c>
      <c r="O3642" s="23">
        <v>73030</v>
      </c>
      <c r="P3642" s="24">
        <f>VLOOKUP(O3642,'CPT to wRVU'!$A$1:$C$9660,3,FALSE)</f>
        <v>0.18</v>
      </c>
      <c r="Q3642" s="25"/>
      <c r="R3642" s="25">
        <f>SUM(P3642:P3660)</f>
        <v>3.6300000000000003</v>
      </c>
      <c r="S3642" s="25"/>
      <c r="T3642" s="25"/>
    </row>
    <row r="3643" spans="1:20" ht="27" customHeight="1" x14ac:dyDescent="0.2">
      <c r="A3643" s="19" t="s">
        <v>10089</v>
      </c>
      <c r="B3643" s="20" t="s">
        <v>40</v>
      </c>
      <c r="C3643" s="20" t="s">
        <v>958</v>
      </c>
      <c r="D3643" s="20" t="s">
        <v>9870</v>
      </c>
      <c r="E3643" s="20" t="s">
        <v>10090</v>
      </c>
      <c r="F3643" s="20">
        <f t="shared" si="70"/>
        <v>22</v>
      </c>
      <c r="G3643" s="20" t="str">
        <f t="shared" si="71"/>
        <v>03/17/202623:00:09</v>
      </c>
      <c r="H3643" s="20" t="s">
        <v>9870</v>
      </c>
      <c r="I3643" s="21">
        <v>46098</v>
      </c>
      <c r="J3643" s="21" t="str">
        <f t="shared" si="72"/>
        <v>WD</v>
      </c>
      <c r="K3643" s="20" t="s">
        <v>10091</v>
      </c>
      <c r="L3643" s="20">
        <f t="shared" si="73"/>
        <v>23</v>
      </c>
      <c r="M3643" s="20" t="s">
        <v>26</v>
      </c>
      <c r="N3643" s="22">
        <f t="shared" si="74"/>
        <v>6.1226851851852171E-3</v>
      </c>
      <c r="O3643" s="23">
        <v>73060</v>
      </c>
      <c r="P3643" s="24">
        <f>VLOOKUP(O3643,'CPT to wRVU'!$A$1:$C$9660,3,FALSE)</f>
        <v>0.16</v>
      </c>
      <c r="Q3643" s="28"/>
      <c r="R3643" s="28"/>
      <c r="S3643" s="28"/>
      <c r="T3643" s="28"/>
    </row>
    <row r="3644" spans="1:20" ht="27" customHeight="1" x14ac:dyDescent="0.2">
      <c r="A3644" s="19" t="s">
        <v>10092</v>
      </c>
      <c r="B3644" s="20" t="s">
        <v>40</v>
      </c>
      <c r="C3644" s="20" t="s">
        <v>110</v>
      </c>
      <c r="D3644" s="20" t="s">
        <v>9870</v>
      </c>
      <c r="E3644" s="20" t="s">
        <v>10093</v>
      </c>
      <c r="F3644" s="20">
        <f t="shared" si="70"/>
        <v>22</v>
      </c>
      <c r="G3644" s="20" t="str">
        <f t="shared" si="71"/>
        <v>03/17/202623:02:04</v>
      </c>
      <c r="H3644" s="20" t="s">
        <v>9870</v>
      </c>
      <c r="I3644" s="21">
        <v>46098</v>
      </c>
      <c r="J3644" s="21" t="str">
        <f t="shared" si="72"/>
        <v>WD</v>
      </c>
      <c r="K3644" s="20" t="s">
        <v>10094</v>
      </c>
      <c r="L3644" s="20">
        <f t="shared" si="73"/>
        <v>23</v>
      </c>
      <c r="M3644" s="20" t="s">
        <v>26</v>
      </c>
      <c r="N3644" s="22">
        <f t="shared" si="74"/>
        <v>7.7893518518518112E-3</v>
      </c>
      <c r="O3644" s="23">
        <v>74018</v>
      </c>
      <c r="P3644" s="24">
        <f>VLOOKUP(O3644,'CPT to wRVU'!$A$1:$C$9660,3,FALSE)</f>
        <v>0.18</v>
      </c>
      <c r="Q3644" s="25"/>
      <c r="R3644" s="25"/>
      <c r="S3644" s="25"/>
      <c r="T3644" s="25"/>
    </row>
    <row r="3645" spans="1:20" ht="27" customHeight="1" x14ac:dyDescent="0.2">
      <c r="A3645" s="19" t="s">
        <v>10095</v>
      </c>
      <c r="B3645" s="20" t="s">
        <v>40</v>
      </c>
      <c r="C3645" s="20" t="s">
        <v>41</v>
      </c>
      <c r="D3645" s="20" t="s">
        <v>9870</v>
      </c>
      <c r="E3645" s="20" t="s">
        <v>10096</v>
      </c>
      <c r="F3645" s="20">
        <f t="shared" si="70"/>
        <v>22</v>
      </c>
      <c r="G3645" s="20" t="str">
        <f t="shared" si="71"/>
        <v>03/17/202623:04:08</v>
      </c>
      <c r="H3645" s="20" t="s">
        <v>9870</v>
      </c>
      <c r="I3645" s="21">
        <v>46098</v>
      </c>
      <c r="J3645" s="21" t="str">
        <f t="shared" si="72"/>
        <v>WD</v>
      </c>
      <c r="K3645" s="20" t="s">
        <v>10097</v>
      </c>
      <c r="L3645" s="20">
        <f t="shared" si="73"/>
        <v>23</v>
      </c>
      <c r="M3645" s="20" t="s">
        <v>26</v>
      </c>
      <c r="N3645" s="22">
        <f t="shared" si="74"/>
        <v>2.1469907407407396E-2</v>
      </c>
      <c r="O3645" s="23">
        <v>71046</v>
      </c>
      <c r="P3645" s="24">
        <f>VLOOKUP(O3645,'CPT to wRVU'!$A$1:$C$9660,3,FALSE)</f>
        <v>0.22</v>
      </c>
      <c r="Q3645" s="28"/>
      <c r="R3645" s="28"/>
      <c r="S3645" s="28"/>
      <c r="T3645" s="28"/>
    </row>
    <row r="3646" spans="1:20" ht="27" customHeight="1" x14ac:dyDescent="0.2">
      <c r="A3646" s="19" t="s">
        <v>10098</v>
      </c>
      <c r="B3646" s="20" t="s">
        <v>40</v>
      </c>
      <c r="C3646" s="20" t="s">
        <v>41</v>
      </c>
      <c r="D3646" s="20" t="s">
        <v>9870</v>
      </c>
      <c r="E3646" s="20" t="s">
        <v>10099</v>
      </c>
      <c r="F3646" s="20">
        <f t="shared" si="70"/>
        <v>22</v>
      </c>
      <c r="G3646" s="20" t="str">
        <f t="shared" si="71"/>
        <v>03/17/202623:05:35</v>
      </c>
      <c r="H3646" s="20" t="s">
        <v>9870</v>
      </c>
      <c r="I3646" s="21">
        <v>46098</v>
      </c>
      <c r="J3646" s="21" t="str">
        <f t="shared" si="72"/>
        <v>WD</v>
      </c>
      <c r="K3646" s="20" t="s">
        <v>10100</v>
      </c>
      <c r="L3646" s="20">
        <f t="shared" si="73"/>
        <v>23</v>
      </c>
      <c r="M3646" s="20" t="s">
        <v>26</v>
      </c>
      <c r="N3646" s="22">
        <f t="shared" si="74"/>
        <v>1.7685185185185248E-2</v>
      </c>
      <c r="O3646" s="23">
        <v>71046</v>
      </c>
      <c r="P3646" s="24">
        <f>VLOOKUP(O3646,'CPT to wRVU'!$A$1:$C$9660,3,FALSE)</f>
        <v>0.22</v>
      </c>
      <c r="Q3646" s="25"/>
      <c r="R3646" s="25"/>
      <c r="S3646" s="25"/>
      <c r="T3646" s="25"/>
    </row>
    <row r="3647" spans="1:20" ht="27" customHeight="1" x14ac:dyDescent="0.2">
      <c r="A3647" s="19" t="s">
        <v>10101</v>
      </c>
      <c r="B3647" s="20" t="s">
        <v>40</v>
      </c>
      <c r="C3647" s="20" t="s">
        <v>2910</v>
      </c>
      <c r="D3647" s="20" t="s">
        <v>9870</v>
      </c>
      <c r="E3647" s="20" t="s">
        <v>10102</v>
      </c>
      <c r="F3647" s="20">
        <f t="shared" si="70"/>
        <v>22</v>
      </c>
      <c r="G3647" s="20" t="str">
        <f t="shared" si="71"/>
        <v>03/17/202623:07:36</v>
      </c>
      <c r="H3647" s="20" t="s">
        <v>9870</v>
      </c>
      <c r="I3647" s="21">
        <v>46098</v>
      </c>
      <c r="J3647" s="21" t="str">
        <f t="shared" si="72"/>
        <v>WD</v>
      </c>
      <c r="K3647" s="20" t="s">
        <v>10103</v>
      </c>
      <c r="L3647" s="20">
        <f t="shared" si="73"/>
        <v>23</v>
      </c>
      <c r="M3647" s="20" t="s">
        <v>26</v>
      </c>
      <c r="N3647" s="22">
        <f t="shared" si="74"/>
        <v>2.4143518518518481E-2</v>
      </c>
      <c r="O3647" s="23">
        <v>73130</v>
      </c>
      <c r="P3647" s="24">
        <f>VLOOKUP(O3647,'CPT to wRVU'!$A$1:$C$9660,3,FALSE)</f>
        <v>0.17</v>
      </c>
      <c r="Q3647" s="28"/>
      <c r="R3647" s="28"/>
      <c r="S3647" s="28"/>
      <c r="T3647" s="28"/>
    </row>
    <row r="3648" spans="1:20" ht="27" customHeight="1" x14ac:dyDescent="0.2">
      <c r="A3648" s="19" t="s">
        <v>10104</v>
      </c>
      <c r="B3648" s="20" t="s">
        <v>40</v>
      </c>
      <c r="C3648" s="20" t="s">
        <v>634</v>
      </c>
      <c r="D3648" s="20" t="s">
        <v>9870</v>
      </c>
      <c r="E3648" s="20" t="s">
        <v>10105</v>
      </c>
      <c r="F3648" s="20">
        <f t="shared" si="70"/>
        <v>22</v>
      </c>
      <c r="G3648" s="20" t="str">
        <f t="shared" si="71"/>
        <v>03/17/202623:08:22</v>
      </c>
      <c r="H3648" s="20" t="s">
        <v>9870</v>
      </c>
      <c r="I3648" s="21">
        <v>46098</v>
      </c>
      <c r="J3648" s="21" t="str">
        <f t="shared" si="72"/>
        <v>WD</v>
      </c>
      <c r="K3648" s="20" t="s">
        <v>10106</v>
      </c>
      <c r="L3648" s="20">
        <f t="shared" si="73"/>
        <v>23</v>
      </c>
      <c r="M3648" s="20" t="s">
        <v>26</v>
      </c>
      <c r="N3648" s="22">
        <f t="shared" si="74"/>
        <v>2.8969907407407458E-2</v>
      </c>
      <c r="O3648" s="23">
        <v>73080</v>
      </c>
      <c r="P3648" s="24">
        <f>VLOOKUP(O3648,'CPT to wRVU'!$A$1:$C$9660,3,FALSE)</f>
        <v>0.17</v>
      </c>
      <c r="Q3648" s="25"/>
      <c r="R3648" s="25"/>
      <c r="S3648" s="25"/>
      <c r="T3648" s="25"/>
    </row>
    <row r="3649" spans="1:20" ht="27" customHeight="1" x14ac:dyDescent="0.2">
      <c r="A3649" s="19" t="s">
        <v>10107</v>
      </c>
      <c r="B3649" s="20" t="s">
        <v>40</v>
      </c>
      <c r="C3649" s="20" t="s">
        <v>41</v>
      </c>
      <c r="D3649" s="20" t="s">
        <v>9870</v>
      </c>
      <c r="E3649" s="20" t="s">
        <v>10108</v>
      </c>
      <c r="F3649" s="20">
        <f t="shared" si="70"/>
        <v>22</v>
      </c>
      <c r="G3649" s="20" t="str">
        <f t="shared" si="71"/>
        <v>03/17/202623:10:13</v>
      </c>
      <c r="H3649" s="20" t="s">
        <v>9870</v>
      </c>
      <c r="I3649" s="21">
        <v>46098</v>
      </c>
      <c r="J3649" s="21" t="str">
        <f t="shared" si="72"/>
        <v>WD</v>
      </c>
      <c r="K3649" s="20" t="s">
        <v>10109</v>
      </c>
      <c r="L3649" s="20">
        <f t="shared" si="73"/>
        <v>23</v>
      </c>
      <c r="M3649" s="20" t="s">
        <v>26</v>
      </c>
      <c r="N3649" s="22">
        <f t="shared" si="74"/>
        <v>3.1226851851851811E-2</v>
      </c>
      <c r="O3649" s="23">
        <v>71046</v>
      </c>
      <c r="P3649" s="24">
        <f>VLOOKUP(O3649,'CPT to wRVU'!$A$1:$C$9660,3,FALSE)</f>
        <v>0.22</v>
      </c>
      <c r="Q3649" s="28"/>
      <c r="R3649" s="28"/>
      <c r="S3649" s="28"/>
      <c r="T3649" s="28"/>
    </row>
    <row r="3650" spans="1:20" ht="27" customHeight="1" x14ac:dyDescent="0.2">
      <c r="A3650" s="19" t="s">
        <v>10110</v>
      </c>
      <c r="B3650" s="20" t="s">
        <v>40</v>
      </c>
      <c r="C3650" s="20" t="s">
        <v>61</v>
      </c>
      <c r="D3650" s="20" t="s">
        <v>9870</v>
      </c>
      <c r="E3650" s="20" t="s">
        <v>10111</v>
      </c>
      <c r="F3650" s="20">
        <f t="shared" si="70"/>
        <v>23</v>
      </c>
      <c r="G3650" s="20" t="str">
        <f t="shared" si="71"/>
        <v>03/17/202623:10:54</v>
      </c>
      <c r="H3650" s="20" t="s">
        <v>9870</v>
      </c>
      <c r="I3650" s="21">
        <v>46098</v>
      </c>
      <c r="J3650" s="21" t="str">
        <f t="shared" si="72"/>
        <v>WD</v>
      </c>
      <c r="K3650" s="20" t="s">
        <v>3127</v>
      </c>
      <c r="L3650" s="20">
        <f t="shared" si="73"/>
        <v>23</v>
      </c>
      <c r="M3650" s="20" t="s">
        <v>26</v>
      </c>
      <c r="N3650" s="22">
        <f t="shared" si="74"/>
        <v>2.3611111111111471E-3</v>
      </c>
      <c r="O3650" s="23">
        <v>71045</v>
      </c>
      <c r="P3650" s="24">
        <f>VLOOKUP(O3650,'CPT to wRVU'!$A$1:$C$9660,3,FALSE)</f>
        <v>0.18</v>
      </c>
      <c r="Q3650" s="25"/>
      <c r="R3650" s="25"/>
      <c r="S3650" s="25"/>
      <c r="T3650" s="25"/>
    </row>
    <row r="3651" spans="1:20" ht="27" customHeight="1" x14ac:dyDescent="0.2">
      <c r="A3651" s="19" t="s">
        <v>10112</v>
      </c>
      <c r="B3651" s="20" t="s">
        <v>40</v>
      </c>
      <c r="C3651" s="20" t="s">
        <v>41</v>
      </c>
      <c r="D3651" s="20" t="s">
        <v>9870</v>
      </c>
      <c r="E3651" s="20" t="s">
        <v>10113</v>
      </c>
      <c r="F3651" s="20">
        <f t="shared" si="70"/>
        <v>22</v>
      </c>
      <c r="G3651" s="20" t="str">
        <f t="shared" si="71"/>
        <v>03/17/202623:13:24</v>
      </c>
      <c r="H3651" s="20" t="s">
        <v>9870</v>
      </c>
      <c r="I3651" s="21">
        <v>46098</v>
      </c>
      <c r="J3651" s="21" t="str">
        <f t="shared" si="72"/>
        <v>WD</v>
      </c>
      <c r="K3651" s="20" t="s">
        <v>10114</v>
      </c>
      <c r="L3651" s="20">
        <f t="shared" si="73"/>
        <v>23</v>
      </c>
      <c r="M3651" s="20" t="s">
        <v>26</v>
      </c>
      <c r="N3651" s="22">
        <f t="shared" si="74"/>
        <v>3.7314814814814912E-2</v>
      </c>
      <c r="O3651" s="23">
        <v>71046</v>
      </c>
      <c r="P3651" s="24">
        <f>VLOOKUP(O3651,'CPT to wRVU'!$A$1:$C$9660,3,FALSE)</f>
        <v>0.22</v>
      </c>
      <c r="Q3651" s="28"/>
      <c r="R3651" s="28"/>
      <c r="S3651" s="28"/>
      <c r="T3651" s="28"/>
    </row>
    <row r="3652" spans="1:20" ht="37.5" customHeight="1" x14ac:dyDescent="0.2">
      <c r="A3652" s="19" t="s">
        <v>10115</v>
      </c>
      <c r="B3652" s="20" t="s">
        <v>40</v>
      </c>
      <c r="C3652" s="20" t="s">
        <v>41</v>
      </c>
      <c r="D3652" s="20" t="s">
        <v>9870</v>
      </c>
      <c r="E3652" s="20" t="s">
        <v>10116</v>
      </c>
      <c r="F3652" s="20">
        <f t="shared" si="70"/>
        <v>22</v>
      </c>
      <c r="G3652" s="20" t="str">
        <f t="shared" si="71"/>
        <v>03/17/202623:21:59</v>
      </c>
      <c r="H3652" s="20" t="s">
        <v>9870</v>
      </c>
      <c r="I3652" s="21">
        <v>46098</v>
      </c>
      <c r="J3652" s="21" t="str">
        <f t="shared" si="72"/>
        <v>WD</v>
      </c>
      <c r="K3652" s="20" t="s">
        <v>10117</v>
      </c>
      <c r="L3652" s="20">
        <f t="shared" si="73"/>
        <v>23</v>
      </c>
      <c r="M3652" s="20" t="s">
        <v>26</v>
      </c>
      <c r="N3652" s="22">
        <f t="shared" si="74"/>
        <v>4.5185185185185217E-2</v>
      </c>
      <c r="O3652" s="23">
        <v>71046</v>
      </c>
      <c r="P3652" s="24">
        <f>VLOOKUP(O3652,'CPT to wRVU'!$A$1:$C$9660,3,FALSE)</f>
        <v>0.22</v>
      </c>
      <c r="Q3652" s="25"/>
      <c r="R3652" s="25"/>
      <c r="S3652" s="25"/>
      <c r="T3652" s="25"/>
    </row>
    <row r="3653" spans="1:20" ht="16.5" customHeight="1" x14ac:dyDescent="0.2">
      <c r="A3653" s="19" t="s">
        <v>10118</v>
      </c>
      <c r="B3653" s="20" t="s">
        <v>40</v>
      </c>
      <c r="C3653" s="20" t="s">
        <v>621</v>
      </c>
      <c r="D3653" s="20" t="s">
        <v>9870</v>
      </c>
      <c r="E3653" s="20" t="s">
        <v>6328</v>
      </c>
      <c r="F3653" s="20">
        <f t="shared" si="70"/>
        <v>23</v>
      </c>
      <c r="G3653" s="20" t="str">
        <f t="shared" si="71"/>
        <v>03/17/202623:22:16</v>
      </c>
      <c r="H3653" s="20" t="s">
        <v>9870</v>
      </c>
      <c r="I3653" s="21">
        <v>46098</v>
      </c>
      <c r="J3653" s="21" t="str">
        <f t="shared" si="72"/>
        <v>WD</v>
      </c>
      <c r="K3653" s="20" t="s">
        <v>10119</v>
      </c>
      <c r="L3653" s="20">
        <f t="shared" si="73"/>
        <v>23</v>
      </c>
      <c r="M3653" s="20" t="s">
        <v>26</v>
      </c>
      <c r="N3653" s="22">
        <f t="shared" si="74"/>
        <v>1.4583333333333393E-3</v>
      </c>
      <c r="O3653" s="23">
        <v>72040</v>
      </c>
      <c r="P3653" s="24">
        <f>VLOOKUP(O3653,'CPT to wRVU'!$A$1:$C$9660,3,FALSE)</f>
        <v>0.22</v>
      </c>
      <c r="Q3653" s="28"/>
      <c r="R3653" s="28"/>
      <c r="S3653" s="28"/>
      <c r="T3653" s="28"/>
    </row>
    <row r="3654" spans="1:20" ht="27" customHeight="1" x14ac:dyDescent="0.2">
      <c r="A3654" s="19" t="s">
        <v>10120</v>
      </c>
      <c r="B3654" s="20" t="s">
        <v>40</v>
      </c>
      <c r="C3654" s="20" t="s">
        <v>2910</v>
      </c>
      <c r="D3654" s="20" t="s">
        <v>9870</v>
      </c>
      <c r="E3654" s="20" t="s">
        <v>10121</v>
      </c>
      <c r="F3654" s="20">
        <f t="shared" si="70"/>
        <v>22</v>
      </c>
      <c r="G3654" s="20" t="str">
        <f t="shared" si="71"/>
        <v>03/17/202623:23:16</v>
      </c>
      <c r="H3654" s="20" t="s">
        <v>9870</v>
      </c>
      <c r="I3654" s="21">
        <v>46098</v>
      </c>
      <c r="J3654" s="21" t="str">
        <f t="shared" si="72"/>
        <v>WD</v>
      </c>
      <c r="K3654" s="20" t="s">
        <v>10122</v>
      </c>
      <c r="L3654" s="20">
        <f t="shared" si="73"/>
        <v>23</v>
      </c>
      <c r="M3654" s="20" t="s">
        <v>26</v>
      </c>
      <c r="N3654" s="22">
        <f t="shared" si="74"/>
        <v>4.9108796296296275E-2</v>
      </c>
      <c r="O3654" s="23">
        <v>73130</v>
      </c>
      <c r="P3654" s="24">
        <f>VLOOKUP(O3654,'CPT to wRVU'!$A$1:$C$9660,3,FALSE)</f>
        <v>0.17</v>
      </c>
      <c r="Q3654" s="25"/>
      <c r="R3654" s="25"/>
      <c r="S3654" s="25"/>
      <c r="T3654" s="25"/>
    </row>
    <row r="3655" spans="1:20" ht="27" customHeight="1" x14ac:dyDescent="0.2">
      <c r="A3655" s="19" t="s">
        <v>10123</v>
      </c>
      <c r="B3655" s="20" t="s">
        <v>40</v>
      </c>
      <c r="C3655" s="20" t="s">
        <v>817</v>
      </c>
      <c r="D3655" s="20" t="s">
        <v>9870</v>
      </c>
      <c r="E3655" s="20" t="s">
        <v>10124</v>
      </c>
      <c r="F3655" s="20">
        <f t="shared" si="70"/>
        <v>22</v>
      </c>
      <c r="G3655" s="20" t="str">
        <f t="shared" si="71"/>
        <v>03/17/202623:28:47</v>
      </c>
      <c r="H3655" s="20" t="s">
        <v>9870</v>
      </c>
      <c r="I3655" s="21">
        <v>46098</v>
      </c>
      <c r="J3655" s="21" t="str">
        <f t="shared" si="72"/>
        <v>WD</v>
      </c>
      <c r="K3655" s="20" t="s">
        <v>3194</v>
      </c>
      <c r="L3655" s="20">
        <f t="shared" si="73"/>
        <v>23</v>
      </c>
      <c r="M3655" s="20" t="s">
        <v>26</v>
      </c>
      <c r="N3655" s="22">
        <f t="shared" si="74"/>
        <v>5.0231481481481488E-2</v>
      </c>
      <c r="O3655" s="23">
        <v>73501</v>
      </c>
      <c r="P3655" s="24">
        <f>VLOOKUP(O3655,'CPT to wRVU'!$A$1:$C$9660,3,FALSE)</f>
        <v>0.18</v>
      </c>
      <c r="Q3655" s="28"/>
      <c r="R3655" s="28"/>
      <c r="S3655" s="28"/>
      <c r="T3655" s="28"/>
    </row>
    <row r="3656" spans="1:20" ht="27" customHeight="1" x14ac:dyDescent="0.2">
      <c r="A3656" s="19" t="s">
        <v>10125</v>
      </c>
      <c r="B3656" s="20" t="s">
        <v>40</v>
      </c>
      <c r="C3656" s="20" t="s">
        <v>840</v>
      </c>
      <c r="D3656" s="20" t="s">
        <v>9870</v>
      </c>
      <c r="E3656" s="20" t="s">
        <v>10124</v>
      </c>
      <c r="F3656" s="20">
        <f t="shared" si="70"/>
        <v>22</v>
      </c>
      <c r="G3656" s="20" t="str">
        <f t="shared" si="71"/>
        <v>03/17/202623:32:28</v>
      </c>
      <c r="H3656" s="20" t="s">
        <v>9870</v>
      </c>
      <c r="I3656" s="21">
        <v>46098</v>
      </c>
      <c r="J3656" s="21" t="str">
        <f t="shared" si="72"/>
        <v>WD</v>
      </c>
      <c r="K3656" s="20" t="s">
        <v>10126</v>
      </c>
      <c r="L3656" s="20">
        <f t="shared" si="73"/>
        <v>23</v>
      </c>
      <c r="M3656" s="20" t="s">
        <v>26</v>
      </c>
      <c r="N3656" s="22">
        <f t="shared" si="74"/>
        <v>5.2789351851851851E-2</v>
      </c>
      <c r="O3656" s="23">
        <v>73562</v>
      </c>
      <c r="P3656" s="24">
        <f>VLOOKUP(O3656,'CPT to wRVU'!$A$1:$C$9660,3,FALSE)</f>
        <v>0.18</v>
      </c>
      <c r="Q3656" s="25"/>
      <c r="R3656" s="25"/>
      <c r="S3656" s="25"/>
      <c r="T3656" s="25"/>
    </row>
    <row r="3657" spans="1:20" ht="27" customHeight="1" x14ac:dyDescent="0.2">
      <c r="A3657" s="19" t="s">
        <v>10127</v>
      </c>
      <c r="B3657" s="20" t="s">
        <v>40</v>
      </c>
      <c r="C3657" s="20" t="s">
        <v>68</v>
      </c>
      <c r="D3657" s="20" t="s">
        <v>9870</v>
      </c>
      <c r="E3657" s="20" t="s">
        <v>7521</v>
      </c>
      <c r="F3657" s="20">
        <f t="shared" si="70"/>
        <v>22</v>
      </c>
      <c r="G3657" s="20" t="str">
        <f t="shared" si="71"/>
        <v>03/17/202623:35:36</v>
      </c>
      <c r="H3657" s="20" t="s">
        <v>9870</v>
      </c>
      <c r="I3657" s="21">
        <v>46098</v>
      </c>
      <c r="J3657" s="21" t="str">
        <f t="shared" si="72"/>
        <v>WD</v>
      </c>
      <c r="K3657" s="20" t="s">
        <v>10128</v>
      </c>
      <c r="L3657" s="20">
        <f t="shared" si="73"/>
        <v>23</v>
      </c>
      <c r="M3657" s="20" t="s">
        <v>26</v>
      </c>
      <c r="N3657" s="22">
        <f t="shared" si="74"/>
        <v>6.2280092592592595E-2</v>
      </c>
      <c r="O3657" s="23">
        <v>72170</v>
      </c>
      <c r="P3657" s="24">
        <f>VLOOKUP(O3657,'CPT to wRVU'!$A$1:$C$9660,3,FALSE)</f>
        <v>0.17</v>
      </c>
      <c r="Q3657" s="28"/>
      <c r="R3657" s="28"/>
      <c r="S3657" s="28"/>
      <c r="T3657" s="28"/>
    </row>
    <row r="3658" spans="1:20" ht="27" customHeight="1" x14ac:dyDescent="0.2">
      <c r="A3658" s="19" t="s">
        <v>10129</v>
      </c>
      <c r="B3658" s="20" t="s">
        <v>40</v>
      </c>
      <c r="C3658" s="20" t="s">
        <v>61</v>
      </c>
      <c r="D3658" s="20" t="s">
        <v>9870</v>
      </c>
      <c r="E3658" s="20" t="s">
        <v>10130</v>
      </c>
      <c r="F3658" s="20">
        <f t="shared" si="70"/>
        <v>23</v>
      </c>
      <c r="G3658" s="20" t="str">
        <f t="shared" si="71"/>
        <v>03/17/202623:46:37</v>
      </c>
      <c r="H3658" s="20" t="s">
        <v>9870</v>
      </c>
      <c r="I3658" s="21">
        <v>46098</v>
      </c>
      <c r="J3658" s="21" t="str">
        <f t="shared" si="72"/>
        <v>WD</v>
      </c>
      <c r="K3658" s="20" t="s">
        <v>10131</v>
      </c>
      <c r="L3658" s="20">
        <f t="shared" si="73"/>
        <v>23</v>
      </c>
      <c r="M3658" s="20" t="s">
        <v>26</v>
      </c>
      <c r="N3658" s="22">
        <f t="shared" si="74"/>
        <v>1.1261574074074021E-2</v>
      </c>
      <c r="O3658" s="23">
        <v>71045</v>
      </c>
      <c r="P3658" s="24">
        <f>VLOOKUP(O3658,'CPT to wRVU'!$A$1:$C$9660,3,FALSE)</f>
        <v>0.18</v>
      </c>
      <c r="Q3658" s="25"/>
      <c r="R3658" s="25"/>
      <c r="S3658" s="25"/>
      <c r="T3658" s="25"/>
    </row>
    <row r="3659" spans="1:20" ht="27" customHeight="1" x14ac:dyDescent="0.2">
      <c r="A3659" s="19" t="s">
        <v>10132</v>
      </c>
      <c r="B3659" s="20" t="s">
        <v>40</v>
      </c>
      <c r="C3659" s="20" t="s">
        <v>41</v>
      </c>
      <c r="D3659" s="20" t="s">
        <v>9870</v>
      </c>
      <c r="E3659" s="20" t="s">
        <v>10133</v>
      </c>
      <c r="F3659" s="20">
        <f t="shared" si="70"/>
        <v>23</v>
      </c>
      <c r="G3659" s="20" t="str">
        <f t="shared" si="71"/>
        <v>03/17/202623:51:53</v>
      </c>
      <c r="H3659" s="20" t="s">
        <v>9870</v>
      </c>
      <c r="I3659" s="21">
        <v>46098</v>
      </c>
      <c r="J3659" s="21" t="str">
        <f t="shared" si="72"/>
        <v>WD</v>
      </c>
      <c r="K3659" s="20" t="s">
        <v>10134</v>
      </c>
      <c r="L3659" s="20">
        <f t="shared" si="73"/>
        <v>23</v>
      </c>
      <c r="M3659" s="20" t="s">
        <v>26</v>
      </c>
      <c r="N3659" s="22">
        <f t="shared" si="74"/>
        <v>5.6481481481481799E-3</v>
      </c>
      <c r="O3659" s="23">
        <v>71046</v>
      </c>
      <c r="P3659" s="24">
        <f>VLOOKUP(O3659,'CPT to wRVU'!$A$1:$C$9660,3,FALSE)</f>
        <v>0.22</v>
      </c>
      <c r="Q3659" s="28"/>
      <c r="R3659" s="28"/>
      <c r="S3659" s="28"/>
      <c r="T3659" s="28"/>
    </row>
    <row r="3660" spans="1:20" ht="27" customHeight="1" x14ac:dyDescent="0.2">
      <c r="A3660" s="19" t="s">
        <v>10135</v>
      </c>
      <c r="B3660" s="20" t="s">
        <v>40</v>
      </c>
      <c r="C3660" s="20" t="s">
        <v>97</v>
      </c>
      <c r="D3660" s="20" t="s">
        <v>9870</v>
      </c>
      <c r="E3660" s="20" t="s">
        <v>10136</v>
      </c>
      <c r="F3660" s="20">
        <f t="shared" si="70"/>
        <v>23</v>
      </c>
      <c r="G3660" s="20" t="str">
        <f t="shared" si="71"/>
        <v>03/17/202623:55:04</v>
      </c>
      <c r="H3660" s="20" t="s">
        <v>9870</v>
      </c>
      <c r="I3660" s="21">
        <v>46098</v>
      </c>
      <c r="J3660" s="21" t="str">
        <f t="shared" si="72"/>
        <v>WD</v>
      </c>
      <c r="K3660" s="20" t="s">
        <v>9864</v>
      </c>
      <c r="L3660" s="20">
        <f t="shared" si="73"/>
        <v>23</v>
      </c>
      <c r="M3660" s="20" t="s">
        <v>26</v>
      </c>
      <c r="N3660" s="22">
        <f t="shared" si="74"/>
        <v>7.4768518518518734E-3</v>
      </c>
      <c r="O3660" s="23">
        <v>73610</v>
      </c>
      <c r="P3660" s="24">
        <f>VLOOKUP(O3660,'CPT to wRVU'!$A$1:$C$9660,3,FALSE)</f>
        <v>0.17</v>
      </c>
      <c r="Q3660" s="25"/>
      <c r="R3660" s="25"/>
      <c r="S3660" s="25"/>
      <c r="T3660" s="25"/>
    </row>
    <row r="3661" spans="1:20" ht="16.5" customHeight="1" x14ac:dyDescent="0.2">
      <c r="A3661" s="19" t="s">
        <v>10137</v>
      </c>
      <c r="B3661" s="20" t="s">
        <v>40</v>
      </c>
      <c r="C3661" s="20" t="s">
        <v>41</v>
      </c>
      <c r="D3661" s="20" t="s">
        <v>9870</v>
      </c>
      <c r="E3661" s="20" t="s">
        <v>10138</v>
      </c>
      <c r="F3661" s="20">
        <f t="shared" si="70"/>
        <v>23</v>
      </c>
      <c r="G3661" s="20" t="str">
        <f t="shared" si="71"/>
        <v>03/18/202600:06:36</v>
      </c>
      <c r="H3661" s="20" t="s">
        <v>10139</v>
      </c>
      <c r="I3661" s="21">
        <v>46099</v>
      </c>
      <c r="J3661" s="21" t="str">
        <f t="shared" si="72"/>
        <v>WD</v>
      </c>
      <c r="K3661" s="20" t="s">
        <v>10140</v>
      </c>
      <c r="L3661" s="20">
        <f t="shared" si="73"/>
        <v>0</v>
      </c>
      <c r="M3661" s="20" t="s">
        <v>26</v>
      </c>
      <c r="N3661" s="22">
        <f t="shared" si="74"/>
        <v>1.8912037037037033E-2</v>
      </c>
      <c r="O3661" s="23">
        <v>71046</v>
      </c>
      <c r="P3661" s="24">
        <f>VLOOKUP(O3661,'CPT to wRVU'!$A$1:$C$9660,3,FALSE)</f>
        <v>0.22</v>
      </c>
      <c r="Q3661" s="28"/>
      <c r="R3661" s="28">
        <f>SUM(P3661:P3673)</f>
        <v>12.55</v>
      </c>
      <c r="S3661" s="41">
        <f>(R3661*65)-550</f>
        <v>265.75</v>
      </c>
      <c r="T3661" s="28"/>
    </row>
    <row r="3662" spans="1:20" ht="37.5" customHeight="1" x14ac:dyDescent="0.2">
      <c r="A3662" s="19" t="s">
        <v>10141</v>
      </c>
      <c r="B3662" s="20" t="s">
        <v>21</v>
      </c>
      <c r="C3662" s="20" t="s">
        <v>28</v>
      </c>
      <c r="D3662" s="20" t="s">
        <v>9870</v>
      </c>
      <c r="E3662" s="20" t="s">
        <v>10142</v>
      </c>
      <c r="F3662" s="20">
        <f t="shared" si="70"/>
        <v>23</v>
      </c>
      <c r="G3662" s="20" t="str">
        <f t="shared" si="71"/>
        <v>03/18/202600:09:55</v>
      </c>
      <c r="H3662" s="20" t="s">
        <v>10139</v>
      </c>
      <c r="I3662" s="21">
        <v>46099</v>
      </c>
      <c r="J3662" s="21" t="str">
        <f t="shared" si="72"/>
        <v>WD</v>
      </c>
      <c r="K3662" s="20" t="s">
        <v>10143</v>
      </c>
      <c r="L3662" s="20">
        <f t="shared" si="73"/>
        <v>0</v>
      </c>
      <c r="M3662" s="20" t="s">
        <v>26</v>
      </c>
      <c r="N3662" s="22">
        <f t="shared" si="74"/>
        <v>1.7939814814814881E-2</v>
      </c>
      <c r="O3662" s="23">
        <v>70450</v>
      </c>
      <c r="P3662" s="24">
        <f>VLOOKUP(O3662,'CPT to wRVU'!$A$1:$C$9660,3,FALSE)</f>
        <v>0.85</v>
      </c>
      <c r="Q3662" s="25"/>
      <c r="R3662" s="25"/>
      <c r="S3662" s="25"/>
      <c r="T3662" s="25"/>
    </row>
    <row r="3663" spans="1:20" ht="27" customHeight="1" x14ac:dyDescent="0.2">
      <c r="A3663" s="19" t="s">
        <v>10144</v>
      </c>
      <c r="B3663" s="20" t="s">
        <v>21</v>
      </c>
      <c r="C3663" s="20" t="s">
        <v>28</v>
      </c>
      <c r="D3663" s="20" t="s">
        <v>10139</v>
      </c>
      <c r="E3663" s="20" t="s">
        <v>3996</v>
      </c>
      <c r="F3663" s="20">
        <f t="shared" si="70"/>
        <v>0</v>
      </c>
      <c r="G3663" s="20" t="str">
        <f t="shared" si="71"/>
        <v>03/18/202600:14:04</v>
      </c>
      <c r="H3663" s="20" t="s">
        <v>10139</v>
      </c>
      <c r="I3663" s="21">
        <v>46099</v>
      </c>
      <c r="J3663" s="21" t="str">
        <f t="shared" si="72"/>
        <v>WD</v>
      </c>
      <c r="K3663" s="20" t="s">
        <v>10145</v>
      </c>
      <c r="L3663" s="20">
        <f t="shared" si="73"/>
        <v>0</v>
      </c>
      <c r="M3663" s="20" t="s">
        <v>26</v>
      </c>
      <c r="N3663" s="22">
        <f t="shared" si="74"/>
        <v>4.9421296296296297E-3</v>
      </c>
      <c r="O3663" s="23">
        <v>70450</v>
      </c>
      <c r="P3663" s="24">
        <f>VLOOKUP(O3663,'CPT to wRVU'!$A$1:$C$9660,3,FALSE)</f>
        <v>0.85</v>
      </c>
      <c r="Q3663" s="28"/>
      <c r="R3663" s="28"/>
      <c r="S3663" s="28"/>
      <c r="T3663" s="28"/>
    </row>
    <row r="3664" spans="1:20" ht="27" customHeight="1" x14ac:dyDescent="0.2">
      <c r="A3664" s="19" t="s">
        <v>10146</v>
      </c>
      <c r="B3664" s="20" t="s">
        <v>21</v>
      </c>
      <c r="C3664" s="20" t="s">
        <v>28</v>
      </c>
      <c r="D3664" s="20" t="s">
        <v>9870</v>
      </c>
      <c r="E3664" s="20" t="s">
        <v>10147</v>
      </c>
      <c r="F3664" s="20">
        <f t="shared" si="70"/>
        <v>22</v>
      </c>
      <c r="G3664" s="20" t="str">
        <f t="shared" si="71"/>
        <v>03/18/202600:24:40</v>
      </c>
      <c r="H3664" s="20" t="s">
        <v>10139</v>
      </c>
      <c r="I3664" s="21">
        <v>46099</v>
      </c>
      <c r="J3664" s="21" t="str">
        <f t="shared" si="72"/>
        <v>WD</v>
      </c>
      <c r="K3664" s="20" t="s">
        <v>3204</v>
      </c>
      <c r="L3664" s="20">
        <f t="shared" si="73"/>
        <v>0</v>
      </c>
      <c r="M3664" s="20" t="s">
        <v>26</v>
      </c>
      <c r="N3664" s="22">
        <f t="shared" si="74"/>
        <v>6.4675925925925859E-2</v>
      </c>
      <c r="O3664" s="23">
        <v>70450</v>
      </c>
      <c r="P3664" s="24">
        <f>VLOOKUP(O3664,'CPT to wRVU'!$A$1:$C$9660,3,FALSE)</f>
        <v>0.85</v>
      </c>
      <c r="Q3664" s="25"/>
      <c r="R3664" s="25"/>
      <c r="S3664" s="25"/>
      <c r="T3664" s="25"/>
    </row>
    <row r="3665" spans="1:20" ht="27" customHeight="1" x14ac:dyDescent="0.2">
      <c r="A3665" s="19" t="s">
        <v>10148</v>
      </c>
      <c r="B3665" s="20" t="s">
        <v>21</v>
      </c>
      <c r="C3665" s="20" t="s">
        <v>84</v>
      </c>
      <c r="D3665" s="20" t="s">
        <v>10139</v>
      </c>
      <c r="E3665" s="20" t="s">
        <v>10149</v>
      </c>
      <c r="F3665" s="20">
        <f t="shared" si="70"/>
        <v>0</v>
      </c>
      <c r="G3665" s="20" t="str">
        <f t="shared" si="71"/>
        <v>03/18/202600:34:48</v>
      </c>
      <c r="H3665" s="20" t="s">
        <v>10139</v>
      </c>
      <c r="I3665" s="21">
        <v>46099</v>
      </c>
      <c r="J3665" s="21" t="str">
        <f t="shared" si="72"/>
        <v>WD</v>
      </c>
      <c r="K3665" s="20" t="s">
        <v>10150</v>
      </c>
      <c r="L3665" s="20">
        <f t="shared" si="73"/>
        <v>0</v>
      </c>
      <c r="M3665" s="20" t="s">
        <v>26</v>
      </c>
      <c r="N3665" s="22">
        <f t="shared" si="74"/>
        <v>1.2083333333333333E-2</v>
      </c>
      <c r="O3665" s="23">
        <v>74177</v>
      </c>
      <c r="P3665" s="24">
        <f>VLOOKUP(O3665,'CPT to wRVU'!$A$1:$C$9660,3,FALSE)</f>
        <v>1.82</v>
      </c>
      <c r="Q3665" s="28"/>
      <c r="R3665" s="28"/>
      <c r="S3665" s="28"/>
      <c r="T3665" s="28"/>
    </row>
    <row r="3666" spans="1:20" ht="27" customHeight="1" x14ac:dyDescent="0.2">
      <c r="A3666" s="19" t="s">
        <v>10151</v>
      </c>
      <c r="B3666" s="20" t="s">
        <v>163</v>
      </c>
      <c r="C3666" s="20" t="s">
        <v>222</v>
      </c>
      <c r="D3666" s="20" t="s">
        <v>10139</v>
      </c>
      <c r="E3666" s="20" t="s">
        <v>10152</v>
      </c>
      <c r="F3666" s="20">
        <f t="shared" si="70"/>
        <v>0</v>
      </c>
      <c r="G3666" s="20" t="str">
        <f t="shared" si="71"/>
        <v>03/18/202600:35:40</v>
      </c>
      <c r="H3666" s="20" t="s">
        <v>10139</v>
      </c>
      <c r="I3666" s="21">
        <v>46099</v>
      </c>
      <c r="J3666" s="21" t="str">
        <f t="shared" si="72"/>
        <v>WD</v>
      </c>
      <c r="K3666" s="20" t="s">
        <v>10153</v>
      </c>
      <c r="L3666" s="20">
        <f t="shared" si="73"/>
        <v>0</v>
      </c>
      <c r="M3666" s="20" t="s">
        <v>26</v>
      </c>
      <c r="N3666" s="22">
        <f t="shared" si="74"/>
        <v>6.0879629629629652E-3</v>
      </c>
      <c r="O3666" s="23">
        <v>70551</v>
      </c>
      <c r="P3666" s="24">
        <f>VLOOKUP(O3666,'CPT to wRVU'!$A$1:$C$9660,3,FALSE)</f>
        <v>1.48</v>
      </c>
      <c r="Q3666" s="25"/>
      <c r="R3666" s="25"/>
      <c r="S3666" s="25"/>
      <c r="T3666" s="25"/>
    </row>
    <row r="3667" spans="1:20" ht="27" customHeight="1" x14ac:dyDescent="0.2">
      <c r="A3667" s="19" t="s">
        <v>10154</v>
      </c>
      <c r="B3667" s="20" t="s">
        <v>21</v>
      </c>
      <c r="C3667" s="20" t="s">
        <v>28</v>
      </c>
      <c r="D3667" s="20" t="s">
        <v>9870</v>
      </c>
      <c r="E3667" s="20" t="s">
        <v>10155</v>
      </c>
      <c r="F3667" s="20">
        <f t="shared" si="70"/>
        <v>23</v>
      </c>
      <c r="G3667" s="20" t="str">
        <f t="shared" si="71"/>
        <v>03/18/202600:36:28</v>
      </c>
      <c r="H3667" s="20" t="s">
        <v>10139</v>
      </c>
      <c r="I3667" s="21">
        <v>46099</v>
      </c>
      <c r="J3667" s="21" t="str">
        <f t="shared" si="72"/>
        <v>WD</v>
      </c>
      <c r="K3667" s="20" t="s">
        <v>10156</v>
      </c>
      <c r="L3667" s="20">
        <f t="shared" si="73"/>
        <v>0</v>
      </c>
      <c r="M3667" s="20" t="s">
        <v>26</v>
      </c>
      <c r="N3667" s="22">
        <f t="shared" si="74"/>
        <v>6.1689814814814836E-2</v>
      </c>
      <c r="O3667" s="23">
        <v>70450</v>
      </c>
      <c r="P3667" s="24">
        <f>VLOOKUP(O3667,'CPT to wRVU'!$A$1:$C$9660,3,FALSE)</f>
        <v>0.85</v>
      </c>
      <c r="Q3667" s="28"/>
      <c r="R3667" s="28"/>
      <c r="S3667" s="28"/>
      <c r="T3667" s="28"/>
    </row>
    <row r="3668" spans="1:20" ht="27" customHeight="1" x14ac:dyDescent="0.2">
      <c r="A3668" s="19" t="s">
        <v>10157</v>
      </c>
      <c r="B3668" s="20" t="s">
        <v>21</v>
      </c>
      <c r="C3668" s="20" t="s">
        <v>32</v>
      </c>
      <c r="D3668" s="20" t="s">
        <v>9870</v>
      </c>
      <c r="E3668" s="20" t="s">
        <v>10158</v>
      </c>
      <c r="F3668" s="20">
        <f t="shared" si="70"/>
        <v>22</v>
      </c>
      <c r="G3668" s="20" t="str">
        <f t="shared" si="71"/>
        <v>03/18/202600:39:04</v>
      </c>
      <c r="H3668" s="20" t="s">
        <v>10139</v>
      </c>
      <c r="I3668" s="21">
        <v>46099</v>
      </c>
      <c r="J3668" s="21" t="str">
        <f t="shared" si="72"/>
        <v>WD</v>
      </c>
      <c r="K3668" s="20" t="s">
        <v>10159</v>
      </c>
      <c r="L3668" s="20">
        <f t="shared" si="73"/>
        <v>0</v>
      </c>
      <c r="M3668" s="20" t="s">
        <v>26</v>
      </c>
      <c r="N3668" s="22">
        <f t="shared" si="74"/>
        <v>7.6805555555555571E-2</v>
      </c>
      <c r="O3668" s="23">
        <v>72125</v>
      </c>
      <c r="P3668" s="24">
        <f>VLOOKUP(O3668,'CPT to wRVU'!$A$1:$C$9660,3,FALSE)</f>
        <v>1</v>
      </c>
      <c r="Q3668" s="25"/>
      <c r="R3668" s="25"/>
      <c r="S3668" s="25"/>
      <c r="T3668" s="25"/>
    </row>
    <row r="3669" spans="1:20" ht="27" customHeight="1" x14ac:dyDescent="0.2">
      <c r="A3669" s="19" t="s">
        <v>10160</v>
      </c>
      <c r="B3669" s="20" t="s">
        <v>21</v>
      </c>
      <c r="C3669" s="20" t="s">
        <v>139</v>
      </c>
      <c r="D3669" s="20" t="s">
        <v>9870</v>
      </c>
      <c r="E3669" s="20" t="s">
        <v>10158</v>
      </c>
      <c r="F3669" s="20">
        <f t="shared" si="70"/>
        <v>22</v>
      </c>
      <c r="G3669" s="20" t="str">
        <f t="shared" si="71"/>
        <v>03/18/202600:42:58</v>
      </c>
      <c r="H3669" s="20" t="s">
        <v>10139</v>
      </c>
      <c r="I3669" s="21">
        <v>46099</v>
      </c>
      <c r="J3669" s="21" t="str">
        <f t="shared" si="72"/>
        <v>WD</v>
      </c>
      <c r="K3669" s="20" t="s">
        <v>10161</v>
      </c>
      <c r="L3669" s="20">
        <f t="shared" si="73"/>
        <v>0</v>
      </c>
      <c r="M3669" s="20" t="s">
        <v>26</v>
      </c>
      <c r="N3669" s="22">
        <f t="shared" si="74"/>
        <v>7.9513888888888884E-2</v>
      </c>
      <c r="O3669" s="23">
        <v>76376</v>
      </c>
      <c r="P3669" s="24">
        <f>VLOOKUP(O3669,'CPT to wRVU'!$A$1:$C$9660,3,FALSE)</f>
        <v>0.2</v>
      </c>
      <c r="Q3669" s="28"/>
      <c r="R3669" s="28"/>
      <c r="S3669" s="28"/>
      <c r="T3669" s="28"/>
    </row>
    <row r="3670" spans="1:20" ht="27" customHeight="1" x14ac:dyDescent="0.2">
      <c r="A3670" s="19" t="s">
        <v>10160</v>
      </c>
      <c r="B3670" s="20" t="s">
        <v>21</v>
      </c>
      <c r="C3670" s="20" t="s">
        <v>139</v>
      </c>
      <c r="D3670" s="20" t="s">
        <v>9870</v>
      </c>
      <c r="E3670" s="20" t="s">
        <v>10158</v>
      </c>
      <c r="F3670" s="20">
        <f t="shared" si="70"/>
        <v>22</v>
      </c>
      <c r="G3670" s="20" t="str">
        <f t="shared" si="71"/>
        <v>03/18/202600:42:58</v>
      </c>
      <c r="H3670" s="20" t="s">
        <v>10139</v>
      </c>
      <c r="I3670" s="21">
        <v>46099</v>
      </c>
      <c r="J3670" s="21" t="str">
        <f t="shared" si="72"/>
        <v>WD</v>
      </c>
      <c r="K3670" s="20" t="s">
        <v>10161</v>
      </c>
      <c r="L3670" s="20">
        <f t="shared" si="73"/>
        <v>0</v>
      </c>
      <c r="M3670" s="20" t="s">
        <v>26</v>
      </c>
      <c r="N3670" s="22">
        <f t="shared" si="74"/>
        <v>7.9513888888888884E-2</v>
      </c>
      <c r="O3670" s="23">
        <v>71260</v>
      </c>
      <c r="P3670" s="24">
        <f>VLOOKUP(O3670,'CPT to wRVU'!$A$1:$C$9660,3,FALSE)</f>
        <v>1.1599999999999999</v>
      </c>
      <c r="Q3670" s="25"/>
      <c r="R3670" s="25"/>
      <c r="S3670" s="25"/>
      <c r="T3670" s="25"/>
    </row>
    <row r="3671" spans="1:20" ht="27" customHeight="1" x14ac:dyDescent="0.2">
      <c r="A3671" s="19" t="s">
        <v>10162</v>
      </c>
      <c r="B3671" s="20" t="s">
        <v>21</v>
      </c>
      <c r="C3671" s="20" t="s">
        <v>22</v>
      </c>
      <c r="D3671" s="20" t="s">
        <v>9870</v>
      </c>
      <c r="E3671" s="20" t="s">
        <v>10163</v>
      </c>
      <c r="F3671" s="20">
        <f t="shared" si="70"/>
        <v>23</v>
      </c>
      <c r="G3671" s="20" t="str">
        <f t="shared" si="71"/>
        <v>03/18/202600:49:11</v>
      </c>
      <c r="H3671" s="20" t="s">
        <v>10139</v>
      </c>
      <c r="I3671" s="21">
        <v>46099</v>
      </c>
      <c r="J3671" s="21" t="str">
        <f t="shared" si="72"/>
        <v>WD</v>
      </c>
      <c r="K3671" s="20" t="s">
        <v>10164</v>
      </c>
      <c r="L3671" s="20">
        <f t="shared" si="73"/>
        <v>0</v>
      </c>
      <c r="M3671" s="20" t="s">
        <v>26</v>
      </c>
      <c r="N3671" s="22">
        <f t="shared" si="74"/>
        <v>5.5208333333333415E-2</v>
      </c>
      <c r="O3671" s="23">
        <v>74177</v>
      </c>
      <c r="P3671" s="24">
        <f>VLOOKUP(O3671,'CPT to wRVU'!$A$1:$C$9660,3,FALSE)</f>
        <v>1.82</v>
      </c>
      <c r="Q3671" s="28"/>
      <c r="R3671" s="28"/>
      <c r="S3671" s="28"/>
      <c r="T3671" s="28"/>
    </row>
    <row r="3672" spans="1:20" ht="16.5" customHeight="1" x14ac:dyDescent="0.2">
      <c r="A3672" s="19" t="s">
        <v>10165</v>
      </c>
      <c r="B3672" s="20" t="s">
        <v>171</v>
      </c>
      <c r="C3672" s="20" t="s">
        <v>172</v>
      </c>
      <c r="D3672" s="20" t="s">
        <v>10139</v>
      </c>
      <c r="E3672" s="20" t="s">
        <v>10166</v>
      </c>
      <c r="F3672" s="20">
        <f t="shared" si="70"/>
        <v>0</v>
      </c>
      <c r="G3672" s="20" t="str">
        <f t="shared" si="71"/>
        <v>03/18/202600:51:39</v>
      </c>
      <c r="H3672" s="20" t="s">
        <v>10139</v>
      </c>
      <c r="I3672" s="21">
        <v>46099</v>
      </c>
      <c r="J3672" s="21" t="str">
        <f t="shared" si="72"/>
        <v>WD</v>
      </c>
      <c r="K3672" s="20" t="s">
        <v>10167</v>
      </c>
      <c r="L3672" s="20">
        <f t="shared" si="73"/>
        <v>0</v>
      </c>
      <c r="M3672" s="20" t="s">
        <v>26</v>
      </c>
      <c r="N3672" s="22">
        <f t="shared" si="74"/>
        <v>9.1087962962962954E-3</v>
      </c>
      <c r="O3672" s="23">
        <v>76870</v>
      </c>
      <c r="P3672" s="24">
        <f>VLOOKUP(O3672,'CPT to wRVU'!$A$1:$C$9660,3,FALSE)</f>
        <v>0.64</v>
      </c>
      <c r="Q3672" s="25"/>
      <c r="R3672" s="25"/>
      <c r="S3672" s="25"/>
      <c r="T3672" s="25"/>
    </row>
    <row r="3673" spans="1:20" ht="27" customHeight="1" x14ac:dyDescent="0.2">
      <c r="A3673" s="19" t="s">
        <v>10168</v>
      </c>
      <c r="B3673" s="20" t="s">
        <v>171</v>
      </c>
      <c r="C3673" s="20" t="s">
        <v>393</v>
      </c>
      <c r="D3673" s="20" t="s">
        <v>10139</v>
      </c>
      <c r="E3673" s="20" t="s">
        <v>10169</v>
      </c>
      <c r="F3673" s="20">
        <f t="shared" si="70"/>
        <v>0</v>
      </c>
      <c r="G3673" s="20" t="str">
        <f t="shared" si="71"/>
        <v>03/18/202600:53:38</v>
      </c>
      <c r="H3673" s="20" t="s">
        <v>10139</v>
      </c>
      <c r="I3673" s="21">
        <v>46099</v>
      </c>
      <c r="J3673" s="21" t="str">
        <f t="shared" si="72"/>
        <v>WD</v>
      </c>
      <c r="K3673" s="20" t="s">
        <v>10170</v>
      </c>
      <c r="L3673" s="20">
        <f t="shared" si="73"/>
        <v>0</v>
      </c>
      <c r="M3673" s="20" t="s">
        <v>26</v>
      </c>
      <c r="N3673" s="22">
        <f t="shared" si="74"/>
        <v>6.666666666666668E-3</v>
      </c>
      <c r="O3673" s="23">
        <v>76700</v>
      </c>
      <c r="P3673" s="24">
        <f>VLOOKUP(O3673,'CPT to wRVU'!$A$1:$C$9660,3,FALSE)</f>
        <v>0.81</v>
      </c>
      <c r="Q3673" s="28"/>
      <c r="R3673" s="28"/>
      <c r="S3673" s="28"/>
      <c r="T3673" s="28"/>
    </row>
    <row r="3674" spans="1:20" ht="27" customHeight="1" x14ac:dyDescent="0.2">
      <c r="A3674" s="19" t="s">
        <v>10171</v>
      </c>
      <c r="B3674" s="20" t="s">
        <v>21</v>
      </c>
      <c r="C3674" s="20" t="s">
        <v>22</v>
      </c>
      <c r="D3674" s="20" t="s">
        <v>10139</v>
      </c>
      <c r="E3674" s="20" t="s">
        <v>10172</v>
      </c>
      <c r="F3674" s="20">
        <f t="shared" si="70"/>
        <v>0</v>
      </c>
      <c r="G3674" s="20" t="str">
        <f t="shared" si="71"/>
        <v>03/18/202601:00:22</v>
      </c>
      <c r="H3674" s="20" t="s">
        <v>10139</v>
      </c>
      <c r="I3674" s="21">
        <v>46099</v>
      </c>
      <c r="J3674" s="21" t="str">
        <f t="shared" si="72"/>
        <v>WD</v>
      </c>
      <c r="K3674" s="20" t="s">
        <v>10173</v>
      </c>
      <c r="L3674" s="20">
        <f t="shared" si="73"/>
        <v>1</v>
      </c>
      <c r="M3674" s="20" t="s">
        <v>26</v>
      </c>
      <c r="N3674" s="22">
        <f t="shared" si="74"/>
        <v>7.8009259259259264E-3</v>
      </c>
      <c r="O3674" s="23">
        <v>74177</v>
      </c>
      <c r="P3674" s="24">
        <f>VLOOKUP(O3674,'CPT to wRVU'!$A$1:$C$9660,3,FALSE)</f>
        <v>1.82</v>
      </c>
      <c r="Q3674" s="25"/>
      <c r="R3674" s="25">
        <f>SUM(P3674:P3683)</f>
        <v>12.19</v>
      </c>
      <c r="S3674" s="26">
        <f>(R3674*65)-550</f>
        <v>242.35000000000002</v>
      </c>
      <c r="T3674" s="25"/>
    </row>
    <row r="3675" spans="1:20" ht="27" customHeight="1" x14ac:dyDescent="0.2">
      <c r="A3675" s="19" t="s">
        <v>10174</v>
      </c>
      <c r="B3675" s="20" t="s">
        <v>21</v>
      </c>
      <c r="C3675" s="20" t="s">
        <v>1016</v>
      </c>
      <c r="D3675" s="20" t="s">
        <v>10139</v>
      </c>
      <c r="E3675" s="20" t="s">
        <v>2096</v>
      </c>
      <c r="F3675" s="20">
        <f t="shared" si="70"/>
        <v>0</v>
      </c>
      <c r="G3675" s="20" t="str">
        <f t="shared" si="71"/>
        <v>03/18/202601:03:18</v>
      </c>
      <c r="H3675" s="20" t="s">
        <v>10139</v>
      </c>
      <c r="I3675" s="21">
        <v>46099</v>
      </c>
      <c r="J3675" s="21" t="str">
        <f t="shared" si="72"/>
        <v>WD</v>
      </c>
      <c r="K3675" s="20" t="s">
        <v>10175</v>
      </c>
      <c r="L3675" s="20">
        <f t="shared" si="73"/>
        <v>1</v>
      </c>
      <c r="M3675" s="20" t="s">
        <v>26</v>
      </c>
      <c r="N3675" s="22">
        <f t="shared" si="74"/>
        <v>1.4895833333333334E-2</v>
      </c>
      <c r="O3675" s="23">
        <v>74176</v>
      </c>
      <c r="P3675" s="24">
        <f>VLOOKUP(O3675,'CPT to wRVU'!$A$1:$C$9660,3,FALSE)</f>
        <v>1.74</v>
      </c>
      <c r="Q3675" s="28"/>
      <c r="R3675" s="28"/>
      <c r="S3675" s="28"/>
      <c r="T3675" s="28"/>
    </row>
    <row r="3676" spans="1:20" ht="27" customHeight="1" x14ac:dyDescent="0.2">
      <c r="A3676" s="19" t="s">
        <v>10176</v>
      </c>
      <c r="B3676" s="20" t="s">
        <v>171</v>
      </c>
      <c r="C3676" s="20" t="s">
        <v>408</v>
      </c>
      <c r="D3676" s="20" t="s">
        <v>10139</v>
      </c>
      <c r="E3676" s="20" t="s">
        <v>10177</v>
      </c>
      <c r="F3676" s="20">
        <f t="shared" si="70"/>
        <v>0</v>
      </c>
      <c r="G3676" s="20" t="str">
        <f t="shared" si="71"/>
        <v>03/18/202601:05:56</v>
      </c>
      <c r="H3676" s="20" t="s">
        <v>10139</v>
      </c>
      <c r="I3676" s="21">
        <v>46099</v>
      </c>
      <c r="J3676" s="21" t="str">
        <f t="shared" si="72"/>
        <v>WD</v>
      </c>
      <c r="K3676" s="20" t="s">
        <v>10178</v>
      </c>
      <c r="L3676" s="20">
        <f t="shared" si="73"/>
        <v>1</v>
      </c>
      <c r="M3676" s="20" t="s">
        <v>26</v>
      </c>
      <c r="N3676" s="22">
        <f t="shared" si="74"/>
        <v>9.7106481481481488E-3</v>
      </c>
      <c r="O3676" s="23">
        <v>76770</v>
      </c>
      <c r="P3676" s="24">
        <f>VLOOKUP(O3676,'CPT to wRVU'!$A$1:$C$9660,3,FALSE)</f>
        <v>0.74</v>
      </c>
      <c r="Q3676" s="25"/>
      <c r="R3676" s="25"/>
      <c r="S3676" s="25"/>
      <c r="T3676" s="25"/>
    </row>
    <row r="3677" spans="1:20" ht="27" customHeight="1" x14ac:dyDescent="0.2">
      <c r="A3677" s="19" t="s">
        <v>10179</v>
      </c>
      <c r="B3677" s="20" t="s">
        <v>171</v>
      </c>
      <c r="C3677" s="20" t="s">
        <v>179</v>
      </c>
      <c r="D3677" s="20" t="s">
        <v>9870</v>
      </c>
      <c r="E3677" s="20" t="s">
        <v>10180</v>
      </c>
      <c r="F3677" s="20">
        <f t="shared" si="70"/>
        <v>23</v>
      </c>
      <c r="G3677" s="20" t="str">
        <f t="shared" si="71"/>
        <v>03/18/202601:08:52</v>
      </c>
      <c r="H3677" s="20" t="s">
        <v>10139</v>
      </c>
      <c r="I3677" s="21">
        <v>46099</v>
      </c>
      <c r="J3677" s="21" t="str">
        <f t="shared" si="72"/>
        <v>WD</v>
      </c>
      <c r="K3677" s="20" t="s">
        <v>10181</v>
      </c>
      <c r="L3677" s="20">
        <f t="shared" si="73"/>
        <v>1</v>
      </c>
      <c r="M3677" s="20" t="s">
        <v>26</v>
      </c>
      <c r="N3677" s="22">
        <f t="shared" si="74"/>
        <v>5.8587962962962981E-2</v>
      </c>
      <c r="O3677" s="23">
        <v>76705</v>
      </c>
      <c r="P3677" s="24">
        <f>VLOOKUP(O3677,'CPT to wRVU'!$A$1:$C$9660,3,FALSE)</f>
        <v>0.59</v>
      </c>
      <c r="Q3677" s="28"/>
      <c r="R3677" s="28"/>
      <c r="S3677" s="28"/>
      <c r="T3677" s="28"/>
    </row>
    <row r="3678" spans="1:20" ht="27" customHeight="1" x14ac:dyDescent="0.2">
      <c r="A3678" s="19" t="s">
        <v>10182</v>
      </c>
      <c r="B3678" s="20" t="s">
        <v>21</v>
      </c>
      <c r="C3678" s="20" t="s">
        <v>22</v>
      </c>
      <c r="D3678" s="20" t="s">
        <v>10139</v>
      </c>
      <c r="E3678" s="20" t="s">
        <v>10183</v>
      </c>
      <c r="F3678" s="20">
        <f t="shared" si="70"/>
        <v>1</v>
      </c>
      <c r="G3678" s="20" t="str">
        <f t="shared" si="71"/>
        <v>03/18/202601:21:13</v>
      </c>
      <c r="H3678" s="20" t="s">
        <v>10139</v>
      </c>
      <c r="I3678" s="21">
        <v>46099</v>
      </c>
      <c r="J3678" s="21" t="str">
        <f t="shared" si="72"/>
        <v>WD</v>
      </c>
      <c r="K3678" s="20" t="s">
        <v>10184</v>
      </c>
      <c r="L3678" s="20">
        <f t="shared" si="73"/>
        <v>1</v>
      </c>
      <c r="M3678" s="20" t="s">
        <v>26</v>
      </c>
      <c r="N3678" s="22">
        <f t="shared" si="74"/>
        <v>1.1828703703703702E-2</v>
      </c>
      <c r="O3678" s="23">
        <v>74177</v>
      </c>
      <c r="P3678" s="24">
        <f>VLOOKUP(O3678,'CPT to wRVU'!$A$1:$C$9660,3,FALSE)</f>
        <v>1.82</v>
      </c>
      <c r="Q3678" s="25"/>
      <c r="R3678" s="25"/>
      <c r="S3678" s="25"/>
      <c r="T3678" s="25"/>
    </row>
    <row r="3679" spans="1:20" ht="27" customHeight="1" x14ac:dyDescent="0.2">
      <c r="A3679" s="19" t="s">
        <v>10185</v>
      </c>
      <c r="B3679" s="20" t="s">
        <v>21</v>
      </c>
      <c r="C3679" s="20" t="s">
        <v>22</v>
      </c>
      <c r="D3679" s="20" t="s">
        <v>10139</v>
      </c>
      <c r="E3679" s="20" t="s">
        <v>10186</v>
      </c>
      <c r="F3679" s="20">
        <f t="shared" si="70"/>
        <v>1</v>
      </c>
      <c r="G3679" s="20" t="str">
        <f t="shared" si="71"/>
        <v>03/18/202601:27:34</v>
      </c>
      <c r="H3679" s="20" t="s">
        <v>10139</v>
      </c>
      <c r="I3679" s="21">
        <v>46099</v>
      </c>
      <c r="J3679" s="21" t="str">
        <f t="shared" si="72"/>
        <v>WD</v>
      </c>
      <c r="K3679" s="20" t="s">
        <v>10187</v>
      </c>
      <c r="L3679" s="20">
        <f t="shared" si="73"/>
        <v>1</v>
      </c>
      <c r="M3679" s="20" t="s">
        <v>26</v>
      </c>
      <c r="N3679" s="22">
        <f t="shared" si="74"/>
        <v>8.9467592592592585E-3</v>
      </c>
      <c r="O3679" s="23">
        <v>74177</v>
      </c>
      <c r="P3679" s="24">
        <f>VLOOKUP(O3679,'CPT to wRVU'!$A$1:$C$9660,3,FALSE)</f>
        <v>1.82</v>
      </c>
      <c r="Q3679" s="28"/>
      <c r="R3679" s="28"/>
      <c r="S3679" s="28"/>
      <c r="T3679" s="28"/>
    </row>
    <row r="3680" spans="1:20" ht="27" customHeight="1" x14ac:dyDescent="0.2">
      <c r="A3680" s="19" t="s">
        <v>10188</v>
      </c>
      <c r="B3680" s="20" t="s">
        <v>21</v>
      </c>
      <c r="C3680" s="20" t="s">
        <v>22</v>
      </c>
      <c r="D3680" s="20" t="s">
        <v>10139</v>
      </c>
      <c r="E3680" s="20" t="s">
        <v>10189</v>
      </c>
      <c r="F3680" s="20">
        <f t="shared" si="70"/>
        <v>1</v>
      </c>
      <c r="G3680" s="20" t="str">
        <f t="shared" si="71"/>
        <v>03/18/202601:37:34</v>
      </c>
      <c r="H3680" s="20" t="s">
        <v>10139</v>
      </c>
      <c r="I3680" s="21">
        <v>46099</v>
      </c>
      <c r="J3680" s="21" t="str">
        <f t="shared" si="72"/>
        <v>WD</v>
      </c>
      <c r="K3680" s="20" t="s">
        <v>10190</v>
      </c>
      <c r="L3680" s="20">
        <f t="shared" si="73"/>
        <v>1</v>
      </c>
      <c r="M3680" s="20" t="s">
        <v>26</v>
      </c>
      <c r="N3680" s="22">
        <f t="shared" si="74"/>
        <v>8.935185185185178E-3</v>
      </c>
      <c r="O3680" s="23">
        <v>74177</v>
      </c>
      <c r="P3680" s="24">
        <f>VLOOKUP(O3680,'CPT to wRVU'!$A$1:$C$9660,3,FALSE)</f>
        <v>1.82</v>
      </c>
      <c r="Q3680" s="25"/>
      <c r="R3680" s="25"/>
      <c r="S3680" s="25"/>
      <c r="T3680" s="25"/>
    </row>
    <row r="3681" spans="1:20" ht="16.5" customHeight="1" x14ac:dyDescent="0.2">
      <c r="A3681" s="19" t="s">
        <v>10191</v>
      </c>
      <c r="B3681" s="20" t="s">
        <v>163</v>
      </c>
      <c r="C3681" s="20" t="s">
        <v>222</v>
      </c>
      <c r="D3681" s="20" t="s">
        <v>10139</v>
      </c>
      <c r="E3681" s="20" t="s">
        <v>10192</v>
      </c>
      <c r="F3681" s="20">
        <f t="shared" si="70"/>
        <v>1</v>
      </c>
      <c r="G3681" s="20" t="str">
        <f t="shared" si="71"/>
        <v>03/18/202601:43:34</v>
      </c>
      <c r="H3681" s="20" t="s">
        <v>10139</v>
      </c>
      <c r="I3681" s="21">
        <v>46099</v>
      </c>
      <c r="J3681" s="21" t="str">
        <f t="shared" si="72"/>
        <v>WD</v>
      </c>
      <c r="K3681" s="20" t="s">
        <v>8833</v>
      </c>
      <c r="L3681" s="20">
        <f t="shared" si="73"/>
        <v>1</v>
      </c>
      <c r="M3681" s="20" t="s">
        <v>26</v>
      </c>
      <c r="N3681" s="22">
        <f t="shared" si="74"/>
        <v>1.7500000000000009E-2</v>
      </c>
      <c r="O3681" s="23">
        <v>70551</v>
      </c>
      <c r="P3681" s="24">
        <f>VLOOKUP(O3681,'CPT to wRVU'!$A$1:$C$9660,3,FALSE)</f>
        <v>1.48</v>
      </c>
      <c r="Q3681" s="28"/>
      <c r="R3681" s="28"/>
      <c r="S3681" s="28"/>
      <c r="T3681" s="28"/>
    </row>
    <row r="3682" spans="1:20" ht="27" customHeight="1" x14ac:dyDescent="0.2">
      <c r="A3682" s="19" t="s">
        <v>10193</v>
      </c>
      <c r="B3682" s="20" t="s">
        <v>40</v>
      </c>
      <c r="C3682" s="20" t="s">
        <v>110</v>
      </c>
      <c r="D3682" s="20" t="s">
        <v>10139</v>
      </c>
      <c r="E3682" s="20" t="s">
        <v>10194</v>
      </c>
      <c r="F3682" s="20">
        <f t="shared" si="70"/>
        <v>1</v>
      </c>
      <c r="G3682" s="20" t="str">
        <f t="shared" si="71"/>
        <v>03/18/202601:46:52</v>
      </c>
      <c r="H3682" s="20" t="s">
        <v>10139</v>
      </c>
      <c r="I3682" s="21">
        <v>46099</v>
      </c>
      <c r="J3682" s="21" t="str">
        <f t="shared" si="72"/>
        <v>WD</v>
      </c>
      <c r="K3682" s="20" t="s">
        <v>10195</v>
      </c>
      <c r="L3682" s="20">
        <f t="shared" si="73"/>
        <v>1</v>
      </c>
      <c r="M3682" s="20" t="s">
        <v>26</v>
      </c>
      <c r="N3682" s="22">
        <f t="shared" si="74"/>
        <v>2.3645833333333338E-2</v>
      </c>
      <c r="O3682" s="23">
        <v>74018</v>
      </c>
      <c r="P3682" s="24">
        <f>VLOOKUP(O3682,'CPT to wRVU'!$A$1:$C$9660,3,FALSE)</f>
        <v>0.18</v>
      </c>
      <c r="Q3682" s="25"/>
      <c r="R3682" s="25"/>
      <c r="S3682" s="25"/>
      <c r="T3682" s="25"/>
    </row>
    <row r="3683" spans="1:20" ht="27" customHeight="1" x14ac:dyDescent="0.2">
      <c r="A3683" s="19" t="s">
        <v>10196</v>
      </c>
      <c r="B3683" s="20" t="s">
        <v>40</v>
      </c>
      <c r="C3683" s="20" t="s">
        <v>61</v>
      </c>
      <c r="D3683" s="20" t="s">
        <v>9870</v>
      </c>
      <c r="E3683" s="20" t="s">
        <v>10197</v>
      </c>
      <c r="F3683" s="20">
        <f t="shared" si="70"/>
        <v>21</v>
      </c>
      <c r="G3683" s="20" t="str">
        <f t="shared" si="71"/>
        <v>03/18/202601:57:39</v>
      </c>
      <c r="H3683" s="20" t="s">
        <v>10139</v>
      </c>
      <c r="I3683" s="21">
        <v>46099</v>
      </c>
      <c r="J3683" s="21" t="str">
        <f t="shared" si="72"/>
        <v>WD</v>
      </c>
      <c r="K3683" s="20" t="s">
        <v>10198</v>
      </c>
      <c r="L3683" s="20">
        <f t="shared" si="73"/>
        <v>1</v>
      </c>
      <c r="M3683" s="20" t="s">
        <v>26</v>
      </c>
      <c r="N3683" s="22">
        <f t="shared" si="74"/>
        <v>0.17025462962962967</v>
      </c>
      <c r="O3683" s="23">
        <v>71045</v>
      </c>
      <c r="P3683" s="24">
        <f>VLOOKUP(O3683,'CPT to wRVU'!$A$1:$C$9660,3,FALSE)</f>
        <v>0.18</v>
      </c>
      <c r="Q3683" s="28"/>
      <c r="R3683" s="28"/>
      <c r="S3683" s="28"/>
      <c r="T3683" s="28"/>
    </row>
    <row r="3684" spans="1:20" ht="27" customHeight="1" x14ac:dyDescent="0.2">
      <c r="A3684" s="19" t="s">
        <v>10199</v>
      </c>
      <c r="B3684" s="20" t="s">
        <v>40</v>
      </c>
      <c r="C3684" s="20" t="s">
        <v>68</v>
      </c>
      <c r="D3684" s="20" t="s">
        <v>9870</v>
      </c>
      <c r="E3684" s="20" t="s">
        <v>10200</v>
      </c>
      <c r="F3684" s="20">
        <f t="shared" si="70"/>
        <v>21</v>
      </c>
      <c r="G3684" s="20" t="str">
        <f t="shared" si="71"/>
        <v>03/18/202602:07:04</v>
      </c>
      <c r="H3684" s="20" t="s">
        <v>10139</v>
      </c>
      <c r="I3684" s="21">
        <v>46099</v>
      </c>
      <c r="J3684" s="21" t="str">
        <f t="shared" si="72"/>
        <v>WD</v>
      </c>
      <c r="K3684" s="20" t="s">
        <v>10201</v>
      </c>
      <c r="L3684" s="20">
        <f t="shared" si="73"/>
        <v>2</v>
      </c>
      <c r="M3684" s="20" t="s">
        <v>26</v>
      </c>
      <c r="N3684" s="22">
        <f t="shared" si="74"/>
        <v>0.17664351851851856</v>
      </c>
      <c r="O3684" s="23">
        <v>72170</v>
      </c>
      <c r="P3684" s="24">
        <f>VLOOKUP(O3684,'CPT to wRVU'!$A$1:$C$9660,3,FALSE)</f>
        <v>0.17</v>
      </c>
      <c r="Q3684" s="25"/>
      <c r="R3684" s="25">
        <f>SUM(P3684:P3695)</f>
        <v>15.05</v>
      </c>
      <c r="S3684" s="26">
        <f>(R3684*65)-550</f>
        <v>428.25</v>
      </c>
      <c r="T3684" s="25"/>
    </row>
    <row r="3685" spans="1:20" ht="27" customHeight="1" x14ac:dyDescent="0.2">
      <c r="A3685" s="19" t="s">
        <v>10202</v>
      </c>
      <c r="B3685" s="20" t="s">
        <v>21</v>
      </c>
      <c r="C3685" s="20" t="s">
        <v>84</v>
      </c>
      <c r="D3685" s="20" t="s">
        <v>10139</v>
      </c>
      <c r="E3685" s="20" t="s">
        <v>10203</v>
      </c>
      <c r="F3685" s="20">
        <f t="shared" si="70"/>
        <v>1</v>
      </c>
      <c r="G3685" s="20" t="str">
        <f t="shared" si="71"/>
        <v>03/18/202602:07:57</v>
      </c>
      <c r="H3685" s="20" t="s">
        <v>10139</v>
      </c>
      <c r="I3685" s="21">
        <v>46099</v>
      </c>
      <c r="J3685" s="21" t="str">
        <f t="shared" si="72"/>
        <v>WD</v>
      </c>
      <c r="K3685" s="20" t="s">
        <v>10204</v>
      </c>
      <c r="L3685" s="20">
        <f t="shared" si="73"/>
        <v>2</v>
      </c>
      <c r="M3685" s="20" t="s">
        <v>26</v>
      </c>
      <c r="N3685" s="22">
        <f t="shared" si="74"/>
        <v>1.7037037037037031E-2</v>
      </c>
      <c r="O3685" s="23">
        <v>74177</v>
      </c>
      <c r="P3685" s="24">
        <f>VLOOKUP(O3685,'CPT to wRVU'!$A$1:$C$9660,3,FALSE)</f>
        <v>1.82</v>
      </c>
      <c r="Q3685" s="28"/>
      <c r="R3685" s="28"/>
      <c r="S3685" s="28"/>
      <c r="T3685" s="28"/>
    </row>
    <row r="3686" spans="1:20" ht="27" customHeight="1" x14ac:dyDescent="0.2">
      <c r="A3686" s="19" t="s">
        <v>10205</v>
      </c>
      <c r="B3686" s="20" t="s">
        <v>21</v>
      </c>
      <c r="C3686" s="20" t="s">
        <v>80</v>
      </c>
      <c r="D3686" s="20" t="s">
        <v>10139</v>
      </c>
      <c r="E3686" s="20" t="s">
        <v>10206</v>
      </c>
      <c r="F3686" s="20">
        <f t="shared" si="70"/>
        <v>2</v>
      </c>
      <c r="G3686" s="20" t="str">
        <f t="shared" si="71"/>
        <v>03/18/202602:14:49</v>
      </c>
      <c r="H3686" s="20" t="s">
        <v>10139</v>
      </c>
      <c r="I3686" s="21">
        <v>46099</v>
      </c>
      <c r="J3686" s="21" t="str">
        <f t="shared" si="72"/>
        <v>WD</v>
      </c>
      <c r="K3686" s="20" t="s">
        <v>10207</v>
      </c>
      <c r="L3686" s="20">
        <f t="shared" si="73"/>
        <v>2</v>
      </c>
      <c r="M3686" s="20" t="s">
        <v>26</v>
      </c>
      <c r="N3686" s="22">
        <f t="shared" si="74"/>
        <v>8.2638888888888901E-3</v>
      </c>
      <c r="O3686" s="23">
        <v>71275</v>
      </c>
      <c r="P3686" s="24">
        <f>VLOOKUP(O3686,'CPT to wRVU'!$A$1:$C$9660,3,FALSE)</f>
        <v>1.82</v>
      </c>
      <c r="Q3686" s="25"/>
      <c r="R3686" s="25"/>
      <c r="S3686" s="25"/>
      <c r="T3686" s="25"/>
    </row>
    <row r="3687" spans="1:20" ht="27" customHeight="1" x14ac:dyDescent="0.2">
      <c r="A3687" s="19" t="s">
        <v>10208</v>
      </c>
      <c r="B3687" s="20" t="s">
        <v>171</v>
      </c>
      <c r="C3687" s="20" t="s">
        <v>387</v>
      </c>
      <c r="D3687" s="20" t="s">
        <v>10139</v>
      </c>
      <c r="E3687" s="20" t="s">
        <v>10209</v>
      </c>
      <c r="F3687" s="20">
        <f t="shared" si="70"/>
        <v>1</v>
      </c>
      <c r="G3687" s="20" t="str">
        <f t="shared" si="71"/>
        <v>03/18/202602:20:32</v>
      </c>
      <c r="H3687" s="20" t="s">
        <v>10139</v>
      </c>
      <c r="I3687" s="21">
        <v>46099</v>
      </c>
      <c r="J3687" s="21" t="str">
        <f t="shared" si="72"/>
        <v>WD</v>
      </c>
      <c r="K3687" s="20" t="s">
        <v>10210</v>
      </c>
      <c r="L3687" s="20">
        <f t="shared" si="73"/>
        <v>2</v>
      </c>
      <c r="M3687" s="20" t="s">
        <v>26</v>
      </c>
      <c r="N3687" s="22">
        <f t="shared" si="74"/>
        <v>2.1365740740740741E-2</v>
      </c>
      <c r="O3687" s="23">
        <v>76856</v>
      </c>
      <c r="P3687" s="24">
        <f>VLOOKUP(O3687,'CPT to wRVU'!$A$1:$C$9660,3,FALSE)</f>
        <v>0.69</v>
      </c>
      <c r="Q3687" s="28"/>
      <c r="R3687" s="28"/>
      <c r="S3687" s="28"/>
      <c r="T3687" s="28"/>
    </row>
    <row r="3688" spans="1:20" ht="27" customHeight="1" x14ac:dyDescent="0.2">
      <c r="A3688" s="19" t="s">
        <v>10211</v>
      </c>
      <c r="B3688" s="20" t="s">
        <v>40</v>
      </c>
      <c r="C3688" s="20" t="s">
        <v>49</v>
      </c>
      <c r="D3688" s="20" t="s">
        <v>9870</v>
      </c>
      <c r="E3688" s="20" t="s">
        <v>10212</v>
      </c>
      <c r="F3688" s="20">
        <f t="shared" si="70"/>
        <v>23</v>
      </c>
      <c r="G3688" s="20" t="str">
        <f t="shared" si="71"/>
        <v>03/18/202602:27:25</v>
      </c>
      <c r="H3688" s="20" t="s">
        <v>10139</v>
      </c>
      <c r="I3688" s="21">
        <v>46099</v>
      </c>
      <c r="J3688" s="21" t="str">
        <f t="shared" si="72"/>
        <v>WD</v>
      </c>
      <c r="K3688" s="20" t="s">
        <v>10213</v>
      </c>
      <c r="L3688" s="20">
        <f t="shared" si="73"/>
        <v>2</v>
      </c>
      <c r="M3688" s="20" t="s">
        <v>26</v>
      </c>
      <c r="N3688" s="22">
        <f t="shared" si="74"/>
        <v>0.11657407407407405</v>
      </c>
      <c r="O3688" s="23">
        <v>73564</v>
      </c>
      <c r="P3688" s="24">
        <f>VLOOKUP(O3688,'CPT to wRVU'!$A$1:$C$9660,3,FALSE)</f>
        <v>0.22</v>
      </c>
      <c r="Q3688" s="25"/>
      <c r="R3688" s="25"/>
      <c r="S3688" s="25"/>
      <c r="T3688" s="25"/>
    </row>
    <row r="3689" spans="1:20" ht="27" customHeight="1" x14ac:dyDescent="0.2">
      <c r="A3689" s="19" t="s">
        <v>10214</v>
      </c>
      <c r="B3689" s="20" t="s">
        <v>171</v>
      </c>
      <c r="C3689" s="20" t="s">
        <v>393</v>
      </c>
      <c r="D3689" s="20" t="s">
        <v>10139</v>
      </c>
      <c r="E3689" s="20" t="s">
        <v>10215</v>
      </c>
      <c r="F3689" s="20">
        <f t="shared" si="70"/>
        <v>1</v>
      </c>
      <c r="G3689" s="20" t="str">
        <f t="shared" si="71"/>
        <v>03/18/202602:41:50</v>
      </c>
      <c r="H3689" s="20" t="s">
        <v>10139</v>
      </c>
      <c r="I3689" s="21">
        <v>46099</v>
      </c>
      <c r="J3689" s="21" t="str">
        <f t="shared" si="72"/>
        <v>WD</v>
      </c>
      <c r="K3689" s="20" t="s">
        <v>10216</v>
      </c>
      <c r="L3689" s="20">
        <f t="shared" si="73"/>
        <v>2</v>
      </c>
      <c r="M3689" s="20" t="s">
        <v>26</v>
      </c>
      <c r="N3689" s="22">
        <f t="shared" si="74"/>
        <v>2.9942129629629624E-2</v>
      </c>
      <c r="O3689" s="23">
        <v>76700</v>
      </c>
      <c r="P3689" s="24">
        <f>VLOOKUP(O3689,'CPT to wRVU'!$A$1:$C$9660,3,FALSE)</f>
        <v>0.81</v>
      </c>
      <c r="Q3689" s="28"/>
      <c r="R3689" s="28"/>
      <c r="S3689" s="28"/>
      <c r="T3689" s="28"/>
    </row>
    <row r="3690" spans="1:20" ht="27" customHeight="1" x14ac:dyDescent="0.2">
      <c r="A3690" s="19" t="s">
        <v>10217</v>
      </c>
      <c r="B3690" s="20" t="s">
        <v>21</v>
      </c>
      <c r="C3690" s="20" t="s">
        <v>72</v>
      </c>
      <c r="D3690" s="20" t="s">
        <v>10139</v>
      </c>
      <c r="E3690" s="20" t="s">
        <v>10218</v>
      </c>
      <c r="F3690" s="20">
        <f t="shared" si="70"/>
        <v>2</v>
      </c>
      <c r="G3690" s="20" t="str">
        <f t="shared" si="71"/>
        <v>03/18/202602:48:11</v>
      </c>
      <c r="H3690" s="20" t="s">
        <v>10139</v>
      </c>
      <c r="I3690" s="21">
        <v>46099</v>
      </c>
      <c r="J3690" s="21" t="str">
        <f t="shared" si="72"/>
        <v>WD</v>
      </c>
      <c r="K3690" s="20" t="s">
        <v>10219</v>
      </c>
      <c r="L3690" s="20">
        <f t="shared" si="73"/>
        <v>2</v>
      </c>
      <c r="M3690" s="20" t="s">
        <v>26</v>
      </c>
      <c r="N3690" s="22">
        <f t="shared" si="74"/>
        <v>1.0821759259259267E-2</v>
      </c>
      <c r="O3690" s="23">
        <v>70498</v>
      </c>
      <c r="P3690" s="24">
        <f>VLOOKUP(O3690,'CPT to wRVU'!$A$1:$C$9660,3,FALSE)</f>
        <v>1.75</v>
      </c>
      <c r="Q3690" s="25"/>
      <c r="R3690" s="25"/>
      <c r="S3690" s="25"/>
      <c r="T3690" s="25"/>
    </row>
    <row r="3691" spans="1:20" ht="27" customHeight="1" x14ac:dyDescent="0.2">
      <c r="A3691" s="19" t="s">
        <v>10220</v>
      </c>
      <c r="B3691" s="20" t="s">
        <v>21</v>
      </c>
      <c r="C3691" s="20" t="s">
        <v>76</v>
      </c>
      <c r="D3691" s="20" t="s">
        <v>10139</v>
      </c>
      <c r="E3691" s="20" t="s">
        <v>10218</v>
      </c>
      <c r="F3691" s="20">
        <f t="shared" si="70"/>
        <v>2</v>
      </c>
      <c r="G3691" s="20" t="str">
        <f t="shared" si="71"/>
        <v>03/18/202602:48:11</v>
      </c>
      <c r="H3691" s="20" t="s">
        <v>10139</v>
      </c>
      <c r="I3691" s="21">
        <v>46099</v>
      </c>
      <c r="J3691" s="21" t="str">
        <f t="shared" si="72"/>
        <v>WD</v>
      </c>
      <c r="K3691" s="20" t="s">
        <v>10219</v>
      </c>
      <c r="L3691" s="20">
        <f t="shared" si="73"/>
        <v>2</v>
      </c>
      <c r="M3691" s="20" t="s">
        <v>26</v>
      </c>
      <c r="N3691" s="22">
        <f t="shared" si="74"/>
        <v>1.0821759259259267E-2</v>
      </c>
      <c r="O3691" s="23">
        <v>70496</v>
      </c>
      <c r="P3691" s="24">
        <f>VLOOKUP(O3691,'CPT to wRVU'!$A$1:$C$9660,3,FALSE)</f>
        <v>1.75</v>
      </c>
      <c r="Q3691" s="28"/>
      <c r="R3691" s="28"/>
      <c r="S3691" s="28"/>
      <c r="T3691" s="28"/>
    </row>
    <row r="3692" spans="1:20" ht="16.5" customHeight="1" x14ac:dyDescent="0.2">
      <c r="A3692" s="19" t="s">
        <v>10221</v>
      </c>
      <c r="B3692" s="20" t="s">
        <v>21</v>
      </c>
      <c r="C3692" s="20" t="s">
        <v>80</v>
      </c>
      <c r="D3692" s="20" t="s">
        <v>10139</v>
      </c>
      <c r="E3692" s="20" t="s">
        <v>10218</v>
      </c>
      <c r="F3692" s="20">
        <f t="shared" si="70"/>
        <v>2</v>
      </c>
      <c r="G3692" s="20" t="str">
        <f t="shared" si="71"/>
        <v>03/18/202602:52:24</v>
      </c>
      <c r="H3692" s="20" t="s">
        <v>10139</v>
      </c>
      <c r="I3692" s="21">
        <v>46099</v>
      </c>
      <c r="J3692" s="21" t="str">
        <f t="shared" si="72"/>
        <v>WD</v>
      </c>
      <c r="K3692" s="20" t="s">
        <v>10222</v>
      </c>
      <c r="L3692" s="20">
        <f t="shared" si="73"/>
        <v>2</v>
      </c>
      <c r="M3692" s="20" t="s">
        <v>26</v>
      </c>
      <c r="N3692" s="22">
        <f t="shared" si="74"/>
        <v>1.3749999999999998E-2</v>
      </c>
      <c r="O3692" s="23">
        <v>71275</v>
      </c>
      <c r="P3692" s="24">
        <f>VLOOKUP(O3692,'CPT to wRVU'!$A$1:$C$9660,3,FALSE)</f>
        <v>1.82</v>
      </c>
      <c r="Q3692" s="25"/>
      <c r="R3692" s="25"/>
      <c r="S3692" s="25"/>
      <c r="T3692" s="25"/>
    </row>
    <row r="3693" spans="1:20" ht="16.5" customHeight="1" x14ac:dyDescent="0.2">
      <c r="A3693" s="19" t="s">
        <v>10223</v>
      </c>
      <c r="B3693" s="20" t="s">
        <v>21</v>
      </c>
      <c r="C3693" s="20" t="s">
        <v>1391</v>
      </c>
      <c r="D3693" s="20" t="s">
        <v>10139</v>
      </c>
      <c r="E3693" s="20" t="s">
        <v>10218</v>
      </c>
      <c r="F3693" s="20">
        <f t="shared" si="70"/>
        <v>2</v>
      </c>
      <c r="G3693" s="20" t="str">
        <f t="shared" si="71"/>
        <v>03/18/202602:52:24</v>
      </c>
      <c r="H3693" s="20" t="s">
        <v>10139</v>
      </c>
      <c r="I3693" s="21">
        <v>46099</v>
      </c>
      <c r="J3693" s="21" t="str">
        <f t="shared" si="72"/>
        <v>WD</v>
      </c>
      <c r="K3693" s="20" t="s">
        <v>10222</v>
      </c>
      <c r="L3693" s="20">
        <f t="shared" si="73"/>
        <v>2</v>
      </c>
      <c r="M3693" s="20" t="s">
        <v>26</v>
      </c>
      <c r="N3693" s="22">
        <f t="shared" si="74"/>
        <v>1.3749999999999998E-2</v>
      </c>
      <c r="O3693" s="23">
        <v>74174</v>
      </c>
      <c r="P3693" s="24">
        <f>VLOOKUP(O3693,'CPT to wRVU'!$A$1:$C$9660,3,FALSE)</f>
        <v>2.2000000000000002</v>
      </c>
      <c r="Q3693" s="28"/>
      <c r="R3693" s="28"/>
      <c r="S3693" s="28"/>
      <c r="T3693" s="28"/>
    </row>
    <row r="3694" spans="1:20" ht="27" customHeight="1" x14ac:dyDescent="0.2">
      <c r="A3694" s="19" t="s">
        <v>10224</v>
      </c>
      <c r="B3694" s="20" t="s">
        <v>21</v>
      </c>
      <c r="C3694" s="20" t="s">
        <v>80</v>
      </c>
      <c r="D3694" s="20" t="s">
        <v>10139</v>
      </c>
      <c r="E3694" s="20" t="s">
        <v>10225</v>
      </c>
      <c r="F3694" s="20">
        <f t="shared" si="70"/>
        <v>2</v>
      </c>
      <c r="G3694" s="20" t="str">
        <f t="shared" si="71"/>
        <v>03/18/202602:55:50</v>
      </c>
      <c r="H3694" s="20" t="s">
        <v>10139</v>
      </c>
      <c r="I3694" s="21">
        <v>46099</v>
      </c>
      <c r="J3694" s="21" t="str">
        <f t="shared" si="72"/>
        <v>WD</v>
      </c>
      <c r="K3694" s="20" t="s">
        <v>10226</v>
      </c>
      <c r="L3694" s="20">
        <f t="shared" si="73"/>
        <v>2</v>
      </c>
      <c r="M3694" s="20" t="s">
        <v>26</v>
      </c>
      <c r="N3694" s="22">
        <f t="shared" si="74"/>
        <v>5.0578703703703654E-3</v>
      </c>
      <c r="O3694" s="23">
        <v>71275</v>
      </c>
      <c r="P3694" s="24">
        <f>VLOOKUP(O3694,'CPT to wRVU'!$A$1:$C$9660,3,FALSE)</f>
        <v>1.82</v>
      </c>
      <c r="Q3694" s="25"/>
      <c r="R3694" s="25"/>
      <c r="S3694" s="25"/>
      <c r="T3694" s="25"/>
    </row>
    <row r="3695" spans="1:20" ht="27" customHeight="1" x14ac:dyDescent="0.2">
      <c r="A3695" s="19" t="s">
        <v>10227</v>
      </c>
      <c r="B3695" s="20" t="s">
        <v>40</v>
      </c>
      <c r="C3695" s="20" t="s">
        <v>110</v>
      </c>
      <c r="D3695" s="20" t="s">
        <v>10139</v>
      </c>
      <c r="E3695" s="20" t="s">
        <v>10228</v>
      </c>
      <c r="F3695" s="20">
        <f t="shared" si="70"/>
        <v>2</v>
      </c>
      <c r="G3695" s="20" t="str">
        <f t="shared" si="71"/>
        <v>03/18/202602:56:26</v>
      </c>
      <c r="H3695" s="20" t="s">
        <v>10139</v>
      </c>
      <c r="I3695" s="21">
        <v>46099</v>
      </c>
      <c r="J3695" s="21" t="str">
        <f t="shared" si="72"/>
        <v>WD</v>
      </c>
      <c r="K3695" s="20" t="s">
        <v>10229</v>
      </c>
      <c r="L3695" s="20">
        <f t="shared" si="73"/>
        <v>2</v>
      </c>
      <c r="M3695" s="20" t="s">
        <v>26</v>
      </c>
      <c r="N3695" s="22">
        <f t="shared" si="74"/>
        <v>1.1550925925925923E-2</v>
      </c>
      <c r="O3695" s="23">
        <v>74018</v>
      </c>
      <c r="P3695" s="24">
        <f>VLOOKUP(O3695,'CPT to wRVU'!$A$1:$C$9660,3,FALSE)</f>
        <v>0.18</v>
      </c>
      <c r="Q3695" s="28"/>
      <c r="R3695" s="28"/>
      <c r="S3695" s="28"/>
      <c r="T3695" s="28"/>
    </row>
    <row r="3696" spans="1:20" ht="37.5" customHeight="1" x14ac:dyDescent="0.2">
      <c r="A3696" s="19" t="s">
        <v>10230</v>
      </c>
      <c r="B3696" s="20" t="s">
        <v>171</v>
      </c>
      <c r="C3696" s="20" t="s">
        <v>447</v>
      </c>
      <c r="D3696" s="20" t="s">
        <v>10139</v>
      </c>
      <c r="E3696" s="20" t="s">
        <v>10231</v>
      </c>
      <c r="F3696" s="20">
        <f t="shared" si="70"/>
        <v>2</v>
      </c>
      <c r="G3696" s="20" t="str">
        <f t="shared" si="71"/>
        <v>03/18/202603:00:24</v>
      </c>
      <c r="H3696" s="20" t="s">
        <v>10139</v>
      </c>
      <c r="I3696" s="21">
        <v>46099</v>
      </c>
      <c r="J3696" s="21" t="str">
        <f t="shared" si="72"/>
        <v>WD</v>
      </c>
      <c r="K3696" s="20" t="s">
        <v>10232</v>
      </c>
      <c r="L3696" s="20">
        <f t="shared" si="73"/>
        <v>3</v>
      </c>
      <c r="M3696" s="20" t="s">
        <v>26</v>
      </c>
      <c r="N3696" s="22">
        <f t="shared" si="74"/>
        <v>4.8726851851851744E-3</v>
      </c>
      <c r="O3696" s="23">
        <v>76801</v>
      </c>
      <c r="P3696" s="24">
        <f>VLOOKUP(O3696,'CPT to wRVU'!$A$1:$C$9660,3,FALSE)</f>
        <v>0.99</v>
      </c>
      <c r="Q3696" s="25"/>
      <c r="R3696" s="25">
        <f>SUM(P3696:P3711)</f>
        <v>13.770000000000001</v>
      </c>
      <c r="S3696" s="26">
        <f>(R3696*65)-550</f>
        <v>345.05000000000007</v>
      </c>
      <c r="T3696" s="25"/>
    </row>
    <row r="3697" spans="1:20" ht="27" customHeight="1" x14ac:dyDescent="0.2">
      <c r="A3697" s="19" t="s">
        <v>10233</v>
      </c>
      <c r="B3697" s="20" t="s">
        <v>171</v>
      </c>
      <c r="C3697" s="20" t="s">
        <v>393</v>
      </c>
      <c r="D3697" s="20" t="s">
        <v>10139</v>
      </c>
      <c r="E3697" s="20" t="s">
        <v>10234</v>
      </c>
      <c r="F3697" s="20">
        <f t="shared" si="70"/>
        <v>2</v>
      </c>
      <c r="G3697" s="20" t="str">
        <f t="shared" si="71"/>
        <v>03/18/202603:02:30</v>
      </c>
      <c r="H3697" s="20" t="s">
        <v>10139</v>
      </c>
      <c r="I3697" s="21">
        <v>46099</v>
      </c>
      <c r="J3697" s="21" t="str">
        <f t="shared" si="72"/>
        <v>WD</v>
      </c>
      <c r="K3697" s="20" t="s">
        <v>10235</v>
      </c>
      <c r="L3697" s="20">
        <f t="shared" si="73"/>
        <v>3</v>
      </c>
      <c r="M3697" s="20" t="s">
        <v>26</v>
      </c>
      <c r="N3697" s="22">
        <f t="shared" si="74"/>
        <v>4.6180555555555558E-3</v>
      </c>
      <c r="O3697" s="23">
        <v>76700</v>
      </c>
      <c r="P3697" s="24">
        <f>VLOOKUP(O3697,'CPT to wRVU'!$A$1:$C$9660,3,FALSE)</f>
        <v>0.81</v>
      </c>
      <c r="Q3697" s="28"/>
      <c r="R3697" s="28"/>
      <c r="S3697" s="28"/>
      <c r="T3697" s="28"/>
    </row>
    <row r="3698" spans="1:20" ht="27" customHeight="1" x14ac:dyDescent="0.2">
      <c r="A3698" s="19" t="s">
        <v>10236</v>
      </c>
      <c r="B3698" s="20" t="s">
        <v>40</v>
      </c>
      <c r="C3698" s="20" t="s">
        <v>61</v>
      </c>
      <c r="D3698" s="20" t="s">
        <v>10139</v>
      </c>
      <c r="E3698" s="20" t="s">
        <v>10237</v>
      </c>
      <c r="F3698" s="20">
        <f t="shared" si="70"/>
        <v>2</v>
      </c>
      <c r="G3698" s="20" t="str">
        <f t="shared" si="71"/>
        <v>03/18/202603:10:51</v>
      </c>
      <c r="H3698" s="20" t="s">
        <v>10139</v>
      </c>
      <c r="I3698" s="21">
        <v>46099</v>
      </c>
      <c r="J3698" s="21" t="str">
        <f t="shared" si="72"/>
        <v>WD</v>
      </c>
      <c r="K3698" s="20" t="s">
        <v>10238</v>
      </c>
      <c r="L3698" s="20">
        <f t="shared" si="73"/>
        <v>3</v>
      </c>
      <c r="M3698" s="20" t="s">
        <v>26</v>
      </c>
      <c r="N3698" s="22">
        <f t="shared" si="74"/>
        <v>8.7847222222222354E-3</v>
      </c>
      <c r="O3698" s="23">
        <v>71045</v>
      </c>
      <c r="P3698" s="24">
        <f>VLOOKUP(O3698,'CPT to wRVU'!$A$1:$C$9660,3,FALSE)</f>
        <v>0.18</v>
      </c>
      <c r="Q3698" s="25"/>
      <c r="R3698" s="25"/>
      <c r="S3698" s="25"/>
      <c r="T3698" s="25"/>
    </row>
    <row r="3699" spans="1:20" ht="27" customHeight="1" x14ac:dyDescent="0.2">
      <c r="A3699" s="19" t="s">
        <v>10239</v>
      </c>
      <c r="B3699" s="20" t="s">
        <v>21</v>
      </c>
      <c r="C3699" s="20" t="s">
        <v>28</v>
      </c>
      <c r="D3699" s="20" t="s">
        <v>10139</v>
      </c>
      <c r="E3699" s="20" t="s">
        <v>10240</v>
      </c>
      <c r="F3699" s="20">
        <f t="shared" si="70"/>
        <v>2</v>
      </c>
      <c r="G3699" s="20" t="str">
        <f t="shared" si="71"/>
        <v>03/18/202603:16:59</v>
      </c>
      <c r="H3699" s="20" t="s">
        <v>10139</v>
      </c>
      <c r="I3699" s="21">
        <v>46099</v>
      </c>
      <c r="J3699" s="21" t="str">
        <f t="shared" si="72"/>
        <v>WD</v>
      </c>
      <c r="K3699" s="20" t="s">
        <v>10241</v>
      </c>
      <c r="L3699" s="20">
        <f t="shared" si="73"/>
        <v>3</v>
      </c>
      <c r="M3699" s="20" t="s">
        <v>26</v>
      </c>
      <c r="N3699" s="22">
        <f t="shared" si="74"/>
        <v>1.2256944444444431E-2</v>
      </c>
      <c r="O3699" s="23">
        <v>70450</v>
      </c>
      <c r="P3699" s="24">
        <f>VLOOKUP(O3699,'CPT to wRVU'!$A$1:$C$9660,3,FALSE)</f>
        <v>0.85</v>
      </c>
      <c r="Q3699" s="28"/>
      <c r="R3699" s="28"/>
      <c r="S3699" s="28"/>
      <c r="T3699" s="28"/>
    </row>
    <row r="3700" spans="1:20" ht="27" customHeight="1" x14ac:dyDescent="0.2">
      <c r="A3700" s="19" t="s">
        <v>10242</v>
      </c>
      <c r="B3700" s="20" t="s">
        <v>40</v>
      </c>
      <c r="C3700" s="20" t="s">
        <v>564</v>
      </c>
      <c r="D3700" s="20" t="s">
        <v>10139</v>
      </c>
      <c r="E3700" s="20" t="s">
        <v>10243</v>
      </c>
      <c r="F3700" s="20">
        <f t="shared" si="70"/>
        <v>2</v>
      </c>
      <c r="G3700" s="20" t="str">
        <f t="shared" si="71"/>
        <v>03/18/202603:24:13</v>
      </c>
      <c r="H3700" s="20" t="s">
        <v>10139</v>
      </c>
      <c r="I3700" s="21">
        <v>46099</v>
      </c>
      <c r="J3700" s="21" t="str">
        <f t="shared" si="72"/>
        <v>WD</v>
      </c>
      <c r="K3700" s="20" t="s">
        <v>10244</v>
      </c>
      <c r="L3700" s="20">
        <f t="shared" si="73"/>
        <v>3</v>
      </c>
      <c r="M3700" s="20" t="s">
        <v>26</v>
      </c>
      <c r="N3700" s="22">
        <f t="shared" si="74"/>
        <v>1.8703703703703708E-2</v>
      </c>
      <c r="O3700" s="23">
        <v>74019</v>
      </c>
      <c r="P3700" s="24">
        <f>VLOOKUP(O3700,'CPT to wRVU'!$A$1:$C$9660,3,FALSE)</f>
        <v>0.23</v>
      </c>
      <c r="Q3700" s="25"/>
      <c r="R3700" s="25"/>
      <c r="S3700" s="25"/>
      <c r="T3700" s="25"/>
    </row>
    <row r="3701" spans="1:20" ht="37.5" customHeight="1" x14ac:dyDescent="0.2">
      <c r="A3701" s="19" t="s">
        <v>10245</v>
      </c>
      <c r="B3701" s="20" t="s">
        <v>40</v>
      </c>
      <c r="C3701" s="20" t="s">
        <v>41</v>
      </c>
      <c r="D3701" s="20" t="s">
        <v>10139</v>
      </c>
      <c r="E3701" s="20" t="s">
        <v>10246</v>
      </c>
      <c r="F3701" s="20">
        <f t="shared" si="70"/>
        <v>3</v>
      </c>
      <c r="G3701" s="20" t="str">
        <f t="shared" si="71"/>
        <v>03/18/202603:31:02</v>
      </c>
      <c r="H3701" s="20" t="s">
        <v>10139</v>
      </c>
      <c r="I3701" s="21">
        <v>46099</v>
      </c>
      <c r="J3701" s="21" t="str">
        <f t="shared" si="72"/>
        <v>WD</v>
      </c>
      <c r="K3701" s="20" t="s">
        <v>10247</v>
      </c>
      <c r="L3701" s="20">
        <f t="shared" si="73"/>
        <v>3</v>
      </c>
      <c r="M3701" s="20" t="s">
        <v>26</v>
      </c>
      <c r="N3701" s="22">
        <f t="shared" si="74"/>
        <v>5.5787037037036968E-3</v>
      </c>
      <c r="O3701" s="23">
        <v>71046</v>
      </c>
      <c r="P3701" s="24">
        <f>VLOOKUP(O3701,'CPT to wRVU'!$A$1:$C$9660,3,FALSE)</f>
        <v>0.22</v>
      </c>
      <c r="Q3701" s="28"/>
      <c r="R3701" s="28"/>
      <c r="S3701" s="28"/>
      <c r="T3701" s="28"/>
    </row>
    <row r="3702" spans="1:20" ht="27" customHeight="1" x14ac:dyDescent="0.2">
      <c r="A3702" s="19" t="s">
        <v>10248</v>
      </c>
      <c r="B3702" s="20" t="s">
        <v>21</v>
      </c>
      <c r="C3702" s="20" t="s">
        <v>380</v>
      </c>
      <c r="D3702" s="20" t="s">
        <v>10139</v>
      </c>
      <c r="E3702" s="20" t="s">
        <v>10249</v>
      </c>
      <c r="F3702" s="20">
        <f t="shared" si="70"/>
        <v>3</v>
      </c>
      <c r="G3702" s="20" t="str">
        <f t="shared" si="71"/>
        <v>03/18/202603:36:15</v>
      </c>
      <c r="H3702" s="20" t="s">
        <v>10139</v>
      </c>
      <c r="I3702" s="21">
        <v>46099</v>
      </c>
      <c r="J3702" s="21" t="str">
        <f t="shared" si="72"/>
        <v>WD</v>
      </c>
      <c r="K3702" s="20" t="s">
        <v>10250</v>
      </c>
      <c r="L3702" s="20">
        <f t="shared" si="73"/>
        <v>3</v>
      </c>
      <c r="M3702" s="20" t="s">
        <v>26</v>
      </c>
      <c r="N3702" s="22">
        <f t="shared" si="74"/>
        <v>5.6018518518518579E-3</v>
      </c>
      <c r="O3702" s="23">
        <v>71275</v>
      </c>
      <c r="P3702" s="24">
        <f>VLOOKUP(O3702,'CPT to wRVU'!$A$1:$C$9660,3,FALSE)</f>
        <v>1.82</v>
      </c>
      <c r="Q3702" s="25"/>
      <c r="R3702" s="25"/>
      <c r="S3702" s="25"/>
      <c r="T3702" s="25"/>
    </row>
    <row r="3703" spans="1:20" ht="27" customHeight="1" x14ac:dyDescent="0.2">
      <c r="A3703" s="19" t="s">
        <v>10251</v>
      </c>
      <c r="B3703" s="20" t="s">
        <v>21</v>
      </c>
      <c r="C3703" s="20" t="s">
        <v>28</v>
      </c>
      <c r="D3703" s="20" t="s">
        <v>10139</v>
      </c>
      <c r="E3703" s="20" t="s">
        <v>10252</v>
      </c>
      <c r="F3703" s="20">
        <f t="shared" si="70"/>
        <v>3</v>
      </c>
      <c r="G3703" s="20" t="str">
        <f t="shared" si="71"/>
        <v>03/18/202603:36:33</v>
      </c>
      <c r="H3703" s="20" t="s">
        <v>10139</v>
      </c>
      <c r="I3703" s="21">
        <v>46099</v>
      </c>
      <c r="J3703" s="21" t="str">
        <f t="shared" si="72"/>
        <v>WD</v>
      </c>
      <c r="K3703" s="20" t="s">
        <v>7598</v>
      </c>
      <c r="L3703" s="20">
        <f t="shared" si="73"/>
        <v>3</v>
      </c>
      <c r="M3703" s="20" t="s">
        <v>26</v>
      </c>
      <c r="N3703" s="22">
        <f t="shared" si="74"/>
        <v>2.3518518518518522E-2</v>
      </c>
      <c r="O3703" s="23">
        <v>70450</v>
      </c>
      <c r="P3703" s="24">
        <f>VLOOKUP(O3703,'CPT to wRVU'!$A$1:$C$9660,3,FALSE)</f>
        <v>0.85</v>
      </c>
      <c r="Q3703" s="28"/>
      <c r="R3703" s="28"/>
      <c r="S3703" s="28"/>
      <c r="T3703" s="28"/>
    </row>
    <row r="3704" spans="1:20" ht="27" customHeight="1" x14ac:dyDescent="0.2">
      <c r="A3704" s="19" t="s">
        <v>10253</v>
      </c>
      <c r="B3704" s="20" t="s">
        <v>21</v>
      </c>
      <c r="C3704" s="20" t="s">
        <v>22</v>
      </c>
      <c r="D3704" s="20" t="s">
        <v>10139</v>
      </c>
      <c r="E3704" s="20" t="s">
        <v>10254</v>
      </c>
      <c r="F3704" s="20">
        <f t="shared" si="70"/>
        <v>3</v>
      </c>
      <c r="G3704" s="20" t="str">
        <f t="shared" si="71"/>
        <v>03/18/202603:37:33</v>
      </c>
      <c r="H3704" s="20" t="s">
        <v>10139</v>
      </c>
      <c r="I3704" s="21">
        <v>46099</v>
      </c>
      <c r="J3704" s="21" t="str">
        <f t="shared" si="72"/>
        <v>WD</v>
      </c>
      <c r="K3704" s="20" t="s">
        <v>7856</v>
      </c>
      <c r="L3704" s="20">
        <f t="shared" si="73"/>
        <v>3</v>
      </c>
      <c r="M3704" s="20" t="s">
        <v>26</v>
      </c>
      <c r="N3704" s="22">
        <f t="shared" si="74"/>
        <v>9.4560185185185164E-3</v>
      </c>
      <c r="O3704" s="23">
        <v>74177</v>
      </c>
      <c r="P3704" s="24">
        <f>VLOOKUP(O3704,'CPT to wRVU'!$A$1:$C$9660,3,FALSE)</f>
        <v>1.82</v>
      </c>
      <c r="Q3704" s="25"/>
      <c r="R3704" s="25"/>
      <c r="S3704" s="25"/>
      <c r="T3704" s="25"/>
    </row>
    <row r="3705" spans="1:20" ht="27" customHeight="1" x14ac:dyDescent="0.2">
      <c r="A3705" s="19" t="s">
        <v>10255</v>
      </c>
      <c r="B3705" s="20" t="s">
        <v>171</v>
      </c>
      <c r="C3705" s="20" t="s">
        <v>210</v>
      </c>
      <c r="D3705" s="20" t="s">
        <v>10139</v>
      </c>
      <c r="E3705" s="20" t="s">
        <v>10256</v>
      </c>
      <c r="F3705" s="20">
        <f t="shared" si="70"/>
        <v>2</v>
      </c>
      <c r="G3705" s="20" t="str">
        <f t="shared" si="71"/>
        <v>03/18/202603:40:51</v>
      </c>
      <c r="H3705" s="20" t="s">
        <v>10139</v>
      </c>
      <c r="I3705" s="21">
        <v>46099</v>
      </c>
      <c r="J3705" s="21" t="str">
        <f t="shared" si="72"/>
        <v>WD</v>
      </c>
      <c r="K3705" s="20" t="s">
        <v>10257</v>
      </c>
      <c r="L3705" s="20">
        <f t="shared" si="73"/>
        <v>3</v>
      </c>
      <c r="M3705" s="20" t="s">
        <v>26</v>
      </c>
      <c r="N3705" s="22">
        <f t="shared" si="74"/>
        <v>6.626157407407407E-2</v>
      </c>
      <c r="O3705" s="23">
        <v>93971</v>
      </c>
      <c r="P3705" s="24">
        <f>VLOOKUP(O3705,'CPT to wRVU'!$A$1:$C$9660,3,FALSE)</f>
        <v>0.45</v>
      </c>
      <c r="Q3705" s="28"/>
      <c r="R3705" s="28"/>
      <c r="S3705" s="28"/>
      <c r="T3705" s="28"/>
    </row>
    <row r="3706" spans="1:20" ht="27" customHeight="1" x14ac:dyDescent="0.2">
      <c r="A3706" s="19" t="s">
        <v>10258</v>
      </c>
      <c r="B3706" s="20" t="s">
        <v>40</v>
      </c>
      <c r="C3706" s="20" t="s">
        <v>61</v>
      </c>
      <c r="D3706" s="20" t="s">
        <v>10139</v>
      </c>
      <c r="E3706" s="20" t="s">
        <v>10259</v>
      </c>
      <c r="F3706" s="20">
        <f t="shared" si="70"/>
        <v>2</v>
      </c>
      <c r="G3706" s="20" t="str">
        <f t="shared" si="71"/>
        <v>03/18/202603:41:01</v>
      </c>
      <c r="H3706" s="20" t="s">
        <v>10139</v>
      </c>
      <c r="I3706" s="21">
        <v>46099</v>
      </c>
      <c r="J3706" s="21" t="str">
        <f t="shared" si="72"/>
        <v>WD</v>
      </c>
      <c r="K3706" s="20" t="s">
        <v>10260</v>
      </c>
      <c r="L3706" s="20">
        <f t="shared" si="73"/>
        <v>3</v>
      </c>
      <c r="M3706" s="20" t="s">
        <v>26</v>
      </c>
      <c r="N3706" s="22">
        <f t="shared" si="74"/>
        <v>5.9699074074074071E-2</v>
      </c>
      <c r="O3706" s="23">
        <v>71045</v>
      </c>
      <c r="P3706" s="24">
        <f>VLOOKUP(O3706,'CPT to wRVU'!$A$1:$C$9660,3,FALSE)</f>
        <v>0.18</v>
      </c>
      <c r="Q3706" s="25"/>
      <c r="R3706" s="25"/>
      <c r="S3706" s="25"/>
      <c r="T3706" s="25"/>
    </row>
    <row r="3707" spans="1:20" ht="27" customHeight="1" x14ac:dyDescent="0.2">
      <c r="A3707" s="19" t="s">
        <v>10261</v>
      </c>
      <c r="B3707" s="20" t="s">
        <v>40</v>
      </c>
      <c r="C3707" s="20" t="s">
        <v>61</v>
      </c>
      <c r="D3707" s="20" t="s">
        <v>10139</v>
      </c>
      <c r="E3707" s="20" t="s">
        <v>10262</v>
      </c>
      <c r="F3707" s="20">
        <f t="shared" si="70"/>
        <v>1</v>
      </c>
      <c r="G3707" s="20" t="str">
        <f t="shared" si="71"/>
        <v>03/18/202603:49:13</v>
      </c>
      <c r="H3707" s="20" t="s">
        <v>10139</v>
      </c>
      <c r="I3707" s="21">
        <v>46099</v>
      </c>
      <c r="J3707" s="21" t="str">
        <f t="shared" si="72"/>
        <v>WD</v>
      </c>
      <c r="K3707" s="20" t="s">
        <v>10263</v>
      </c>
      <c r="L3707" s="20">
        <f t="shared" si="73"/>
        <v>3</v>
      </c>
      <c r="M3707" s="20" t="s">
        <v>26</v>
      </c>
      <c r="N3707" s="22">
        <f t="shared" si="74"/>
        <v>0.08</v>
      </c>
      <c r="O3707" s="23">
        <v>71045</v>
      </c>
      <c r="P3707" s="24">
        <f>VLOOKUP(O3707,'CPT to wRVU'!$A$1:$C$9660,3,FALSE)</f>
        <v>0.18</v>
      </c>
      <c r="Q3707" s="28"/>
      <c r="R3707" s="28"/>
      <c r="S3707" s="28"/>
      <c r="T3707" s="28"/>
    </row>
    <row r="3708" spans="1:20" ht="16.5" customHeight="1" x14ac:dyDescent="0.2">
      <c r="A3708" s="19" t="s">
        <v>10264</v>
      </c>
      <c r="B3708" s="20" t="s">
        <v>171</v>
      </c>
      <c r="C3708" s="20" t="s">
        <v>1911</v>
      </c>
      <c r="D3708" s="20" t="s">
        <v>1103</v>
      </c>
      <c r="E3708" s="20" t="s">
        <v>1129</v>
      </c>
      <c r="F3708" s="20">
        <f t="shared" si="70"/>
        <v>0</v>
      </c>
      <c r="G3708" s="20" t="str">
        <f t="shared" si="71"/>
        <v>03/18/202603:50:42</v>
      </c>
      <c r="H3708" s="20" t="s">
        <v>10139</v>
      </c>
      <c r="I3708" s="21">
        <v>46099</v>
      </c>
      <c r="J3708" s="21" t="str">
        <f t="shared" si="72"/>
        <v>WD</v>
      </c>
      <c r="K3708" s="20" t="s">
        <v>10265</v>
      </c>
      <c r="L3708" s="20">
        <f t="shared" si="73"/>
        <v>3</v>
      </c>
      <c r="M3708" s="20" t="s">
        <v>26</v>
      </c>
      <c r="N3708" s="22">
        <f t="shared" si="74"/>
        <v>16.138900462962962</v>
      </c>
      <c r="O3708" s="23">
        <v>76817</v>
      </c>
      <c r="P3708" s="24">
        <f>VLOOKUP(O3708,'CPT to wRVU'!$A$1:$C$9660,3,FALSE)</f>
        <v>0.75</v>
      </c>
      <c r="Q3708" s="25"/>
      <c r="R3708" s="25"/>
      <c r="S3708" s="25"/>
      <c r="T3708" s="25"/>
    </row>
    <row r="3709" spans="1:20" ht="27" customHeight="1" x14ac:dyDescent="0.2">
      <c r="A3709" s="19" t="s">
        <v>10266</v>
      </c>
      <c r="B3709" s="20" t="s">
        <v>163</v>
      </c>
      <c r="C3709" s="20" t="s">
        <v>419</v>
      </c>
      <c r="D3709" s="20" t="s">
        <v>10139</v>
      </c>
      <c r="E3709" s="20" t="s">
        <v>10267</v>
      </c>
      <c r="F3709" s="20">
        <f t="shared" si="70"/>
        <v>2</v>
      </c>
      <c r="G3709" s="20" t="str">
        <f t="shared" si="71"/>
        <v>03/18/202603:51:56</v>
      </c>
      <c r="H3709" s="20" t="s">
        <v>10139</v>
      </c>
      <c r="I3709" s="21">
        <v>46099</v>
      </c>
      <c r="J3709" s="21" t="str">
        <f t="shared" si="72"/>
        <v>WD</v>
      </c>
      <c r="K3709" s="20" t="s">
        <v>10268</v>
      </c>
      <c r="L3709" s="20">
        <f t="shared" si="73"/>
        <v>3</v>
      </c>
      <c r="M3709" s="20" t="s">
        <v>26</v>
      </c>
      <c r="N3709" s="22">
        <f t="shared" si="74"/>
        <v>5.4236111111111124E-2</v>
      </c>
      <c r="O3709" s="23">
        <v>72148</v>
      </c>
      <c r="P3709" s="24">
        <f>VLOOKUP(O3709,'CPT to wRVU'!$A$1:$C$9660,3,FALSE)</f>
        <v>1.48</v>
      </c>
      <c r="Q3709" s="28"/>
      <c r="R3709" s="28"/>
      <c r="S3709" s="28"/>
      <c r="T3709" s="28"/>
    </row>
    <row r="3710" spans="1:20" ht="27" customHeight="1" x14ac:dyDescent="0.2">
      <c r="A3710" s="19" t="s">
        <v>10269</v>
      </c>
      <c r="B3710" s="20" t="s">
        <v>163</v>
      </c>
      <c r="C3710" s="20" t="s">
        <v>423</v>
      </c>
      <c r="D3710" s="20" t="s">
        <v>10139</v>
      </c>
      <c r="E3710" s="20" t="s">
        <v>10270</v>
      </c>
      <c r="F3710" s="20">
        <f t="shared" si="70"/>
        <v>3</v>
      </c>
      <c r="G3710" s="20" t="str">
        <f t="shared" si="71"/>
        <v>03/18/202603:53:02</v>
      </c>
      <c r="H3710" s="20" t="s">
        <v>10139</v>
      </c>
      <c r="I3710" s="21">
        <v>46099</v>
      </c>
      <c r="J3710" s="21" t="str">
        <f t="shared" si="72"/>
        <v>WD</v>
      </c>
      <c r="K3710" s="20" t="s">
        <v>10271</v>
      </c>
      <c r="L3710" s="20">
        <f t="shared" si="73"/>
        <v>3</v>
      </c>
      <c r="M3710" s="20" t="s">
        <v>26</v>
      </c>
      <c r="N3710" s="22">
        <f t="shared" si="74"/>
        <v>2.6712962962962966E-2</v>
      </c>
      <c r="O3710" s="23">
        <v>72146</v>
      </c>
      <c r="P3710" s="24">
        <f>VLOOKUP(O3710,'CPT to wRVU'!$A$1:$C$9660,3,FALSE)</f>
        <v>1.48</v>
      </c>
      <c r="Q3710" s="25"/>
      <c r="R3710" s="25"/>
      <c r="S3710" s="25"/>
      <c r="T3710" s="25"/>
    </row>
    <row r="3711" spans="1:20" ht="27" customHeight="1" x14ac:dyDescent="0.2">
      <c r="A3711" s="19" t="s">
        <v>10272</v>
      </c>
      <c r="B3711" s="20" t="s">
        <v>163</v>
      </c>
      <c r="C3711" s="20" t="s">
        <v>426</v>
      </c>
      <c r="D3711" s="20" t="s">
        <v>10139</v>
      </c>
      <c r="E3711" s="20" t="s">
        <v>10273</v>
      </c>
      <c r="F3711" s="20">
        <f t="shared" si="70"/>
        <v>2</v>
      </c>
      <c r="G3711" s="20" t="str">
        <f t="shared" si="71"/>
        <v>03/18/202603:53:44</v>
      </c>
      <c r="H3711" s="20" t="s">
        <v>10139</v>
      </c>
      <c r="I3711" s="21">
        <v>46099</v>
      </c>
      <c r="J3711" s="21" t="str">
        <f t="shared" si="72"/>
        <v>WD</v>
      </c>
      <c r="K3711" s="20" t="s">
        <v>4302</v>
      </c>
      <c r="L3711" s="20">
        <f t="shared" si="73"/>
        <v>3</v>
      </c>
      <c r="M3711" s="20" t="s">
        <v>26</v>
      </c>
      <c r="N3711" s="22">
        <f t="shared" si="74"/>
        <v>4.3379629629629643E-2</v>
      </c>
      <c r="O3711" s="23">
        <v>72141</v>
      </c>
      <c r="P3711" s="24">
        <f>VLOOKUP(O3711,'CPT to wRVU'!$A$1:$C$9660,3,FALSE)</f>
        <v>1.48</v>
      </c>
      <c r="Q3711" s="28"/>
      <c r="R3711" s="28"/>
      <c r="S3711" s="28"/>
      <c r="T3711" s="28"/>
    </row>
    <row r="3712" spans="1:20" ht="27" customHeight="1" x14ac:dyDescent="0.2">
      <c r="A3712" s="19" t="s">
        <v>10274</v>
      </c>
      <c r="B3712" s="20" t="s">
        <v>40</v>
      </c>
      <c r="C3712" s="20" t="s">
        <v>61</v>
      </c>
      <c r="D3712" s="20" t="s">
        <v>10139</v>
      </c>
      <c r="E3712" s="20" t="s">
        <v>7513</v>
      </c>
      <c r="F3712" s="20">
        <f t="shared" si="70"/>
        <v>3</v>
      </c>
      <c r="G3712" s="20" t="str">
        <f t="shared" si="71"/>
        <v>03/18/202604:01:05</v>
      </c>
      <c r="H3712" s="20" t="s">
        <v>10139</v>
      </c>
      <c r="I3712" s="21">
        <v>46099</v>
      </c>
      <c r="J3712" s="21" t="str">
        <f t="shared" si="72"/>
        <v>WD</v>
      </c>
      <c r="K3712" s="20" t="s">
        <v>10275</v>
      </c>
      <c r="L3712" s="20">
        <f t="shared" si="73"/>
        <v>4</v>
      </c>
      <c r="M3712" s="20" t="s">
        <v>26</v>
      </c>
      <c r="N3712" s="22">
        <f t="shared" si="74"/>
        <v>5.3587962962962921E-3</v>
      </c>
      <c r="O3712" s="23">
        <v>71045</v>
      </c>
      <c r="P3712" s="24">
        <f>VLOOKUP(O3712,'CPT to wRVU'!$A$1:$C$9660,3,FALSE)</f>
        <v>0.18</v>
      </c>
      <c r="Q3712" s="25"/>
      <c r="R3712" s="25">
        <f>SUM(P3712:P3720)</f>
        <v>8.25</v>
      </c>
      <c r="S3712" s="25"/>
      <c r="T3712" s="25"/>
    </row>
    <row r="3713" spans="1:20" ht="16.5" customHeight="1" x14ac:dyDescent="0.2">
      <c r="A3713" s="29" t="s">
        <v>10276</v>
      </c>
      <c r="B3713" s="30" t="s">
        <v>40</v>
      </c>
      <c r="C3713" s="30" t="s">
        <v>160</v>
      </c>
      <c r="D3713" s="30" t="s">
        <v>10139</v>
      </c>
      <c r="E3713" s="30" t="s">
        <v>10277</v>
      </c>
      <c r="F3713" s="30">
        <f t="shared" si="70"/>
        <v>1</v>
      </c>
      <c r="G3713" s="30" t="str">
        <f t="shared" si="71"/>
        <v>03/18/202604:21:33</v>
      </c>
      <c r="H3713" s="30" t="s">
        <v>10139</v>
      </c>
      <c r="I3713" s="31">
        <v>46099</v>
      </c>
      <c r="J3713" s="31" t="str">
        <f t="shared" si="72"/>
        <v>WD</v>
      </c>
      <c r="K3713" s="30" t="s">
        <v>10278</v>
      </c>
      <c r="L3713" s="30">
        <f t="shared" si="73"/>
        <v>4</v>
      </c>
      <c r="M3713" s="30" t="s">
        <v>9778</v>
      </c>
      <c r="N3713" s="32">
        <f t="shared" si="74"/>
        <v>0.13712962962962963</v>
      </c>
      <c r="O3713" s="33">
        <v>73610</v>
      </c>
      <c r="P3713" s="34">
        <f>VLOOKUP(O3713,'CPT to wRVU'!$A$1:$C$9660,3,FALSE)</f>
        <v>0.17</v>
      </c>
      <c r="Q3713" s="28"/>
      <c r="R3713" s="28"/>
      <c r="S3713" s="28"/>
      <c r="T3713" s="28"/>
    </row>
    <row r="3714" spans="1:20" ht="16.5" customHeight="1" x14ac:dyDescent="0.2">
      <c r="A3714" s="35" t="s">
        <v>10279</v>
      </c>
      <c r="B3714" s="36" t="s">
        <v>40</v>
      </c>
      <c r="C3714" s="36" t="s">
        <v>840</v>
      </c>
      <c r="D3714" s="36" t="s">
        <v>10139</v>
      </c>
      <c r="E3714" s="36" t="s">
        <v>10280</v>
      </c>
      <c r="F3714" s="36">
        <f t="shared" si="70"/>
        <v>1</v>
      </c>
      <c r="G3714" s="36" t="str">
        <f t="shared" si="71"/>
        <v>03/18/202604:30:01</v>
      </c>
      <c r="H3714" s="36" t="s">
        <v>10139</v>
      </c>
      <c r="I3714" s="37">
        <v>46099</v>
      </c>
      <c r="J3714" s="37" t="str">
        <f t="shared" si="72"/>
        <v>WD</v>
      </c>
      <c r="K3714" s="36" t="s">
        <v>10281</v>
      </c>
      <c r="L3714" s="36">
        <f t="shared" si="73"/>
        <v>4</v>
      </c>
      <c r="M3714" s="36" t="s">
        <v>9778</v>
      </c>
      <c r="N3714" s="38">
        <f t="shared" si="74"/>
        <v>0.10921296296296296</v>
      </c>
      <c r="O3714" s="39">
        <v>73562</v>
      </c>
      <c r="P3714" s="40">
        <f>VLOOKUP(O3714,'CPT to wRVU'!$A$1:$C$9660,3,FALSE)</f>
        <v>0.18</v>
      </c>
      <c r="Q3714" s="25"/>
      <c r="R3714" s="25"/>
      <c r="S3714" s="25"/>
      <c r="T3714" s="25"/>
    </row>
    <row r="3715" spans="1:20" ht="27" customHeight="1" x14ac:dyDescent="0.2">
      <c r="A3715" s="29" t="s">
        <v>10282</v>
      </c>
      <c r="B3715" s="30" t="s">
        <v>21</v>
      </c>
      <c r="C3715" s="30" t="s">
        <v>28</v>
      </c>
      <c r="D3715" s="30" t="s">
        <v>10139</v>
      </c>
      <c r="E3715" s="30" t="s">
        <v>10283</v>
      </c>
      <c r="F3715" s="30">
        <f t="shared" si="70"/>
        <v>4</v>
      </c>
      <c r="G3715" s="30" t="str">
        <f t="shared" si="71"/>
        <v>03/18/202604:32:37</v>
      </c>
      <c r="H3715" s="30" t="s">
        <v>10139</v>
      </c>
      <c r="I3715" s="31">
        <v>46099</v>
      </c>
      <c r="J3715" s="31" t="str">
        <f t="shared" si="72"/>
        <v>WD</v>
      </c>
      <c r="K3715" s="30" t="s">
        <v>10284</v>
      </c>
      <c r="L3715" s="30">
        <f t="shared" si="73"/>
        <v>4</v>
      </c>
      <c r="M3715" s="30" t="s">
        <v>9778</v>
      </c>
      <c r="N3715" s="32">
        <f t="shared" si="74"/>
        <v>9.6296296296296269E-3</v>
      </c>
      <c r="O3715" s="33">
        <v>70450</v>
      </c>
      <c r="P3715" s="34">
        <f>VLOOKUP(O3715,'CPT to wRVU'!$A$1:$C$9660,3,FALSE)</f>
        <v>0.85</v>
      </c>
      <c r="Q3715" s="28"/>
      <c r="R3715" s="28"/>
      <c r="S3715" s="28"/>
      <c r="T3715" s="28"/>
    </row>
    <row r="3716" spans="1:20" ht="27" customHeight="1" x14ac:dyDescent="0.2">
      <c r="A3716" s="35" t="s">
        <v>10285</v>
      </c>
      <c r="B3716" s="36" t="s">
        <v>21</v>
      </c>
      <c r="C3716" s="36" t="s">
        <v>72</v>
      </c>
      <c r="D3716" s="36" t="s">
        <v>10139</v>
      </c>
      <c r="E3716" s="36" t="s">
        <v>10283</v>
      </c>
      <c r="F3716" s="36">
        <f t="shared" si="70"/>
        <v>4</v>
      </c>
      <c r="G3716" s="36" t="str">
        <f t="shared" si="71"/>
        <v>03/18/202604:42:51</v>
      </c>
      <c r="H3716" s="36" t="s">
        <v>10139</v>
      </c>
      <c r="I3716" s="37">
        <v>46099</v>
      </c>
      <c r="J3716" s="37" t="str">
        <f t="shared" si="72"/>
        <v>WD</v>
      </c>
      <c r="K3716" s="36" t="s">
        <v>10286</v>
      </c>
      <c r="L3716" s="36">
        <f t="shared" si="73"/>
        <v>4</v>
      </c>
      <c r="M3716" s="36" t="s">
        <v>9778</v>
      </c>
      <c r="N3716" s="38">
        <f t="shared" si="74"/>
        <v>1.6736111111111118E-2</v>
      </c>
      <c r="O3716" s="39">
        <v>70498</v>
      </c>
      <c r="P3716" s="40">
        <f>VLOOKUP(O3716,'CPT to wRVU'!$A$1:$C$9660,3,FALSE)</f>
        <v>1.75</v>
      </c>
      <c r="Q3716" s="25"/>
      <c r="R3716" s="25"/>
      <c r="S3716" s="25"/>
      <c r="T3716" s="25"/>
    </row>
    <row r="3717" spans="1:20" ht="16.5" customHeight="1" x14ac:dyDescent="0.2">
      <c r="A3717" s="29" t="s">
        <v>10287</v>
      </c>
      <c r="B3717" s="30" t="s">
        <v>21</v>
      </c>
      <c r="C3717" s="30" t="s">
        <v>76</v>
      </c>
      <c r="D3717" s="30" t="s">
        <v>10139</v>
      </c>
      <c r="E3717" s="30" t="s">
        <v>10283</v>
      </c>
      <c r="F3717" s="30">
        <f t="shared" si="70"/>
        <v>4</v>
      </c>
      <c r="G3717" s="30" t="str">
        <f t="shared" si="71"/>
        <v>03/18/202604:42:51</v>
      </c>
      <c r="H3717" s="30" t="s">
        <v>10139</v>
      </c>
      <c r="I3717" s="31">
        <v>46099</v>
      </c>
      <c r="J3717" s="31" t="str">
        <f t="shared" si="72"/>
        <v>WD</v>
      </c>
      <c r="K3717" s="30" t="s">
        <v>10286</v>
      </c>
      <c r="L3717" s="30">
        <f t="shared" si="73"/>
        <v>4</v>
      </c>
      <c r="M3717" s="30" t="s">
        <v>9778</v>
      </c>
      <c r="N3717" s="32">
        <f t="shared" si="74"/>
        <v>1.6736111111111118E-2</v>
      </c>
      <c r="O3717" s="33">
        <v>70496</v>
      </c>
      <c r="P3717" s="34">
        <f>VLOOKUP(O3717,'CPT to wRVU'!$A$1:$C$9660,3,FALSE)</f>
        <v>1.75</v>
      </c>
      <c r="Q3717" s="28"/>
      <c r="R3717" s="28"/>
      <c r="S3717" s="28"/>
      <c r="T3717" s="28"/>
    </row>
    <row r="3718" spans="1:20" ht="27" customHeight="1" x14ac:dyDescent="0.2">
      <c r="A3718" s="35" t="s">
        <v>10288</v>
      </c>
      <c r="B3718" s="36" t="s">
        <v>171</v>
      </c>
      <c r="C3718" s="36" t="s">
        <v>393</v>
      </c>
      <c r="D3718" s="36" t="s">
        <v>10139</v>
      </c>
      <c r="E3718" s="36" t="s">
        <v>10289</v>
      </c>
      <c r="F3718" s="36">
        <f t="shared" si="70"/>
        <v>4</v>
      </c>
      <c r="G3718" s="36" t="str">
        <f t="shared" si="71"/>
        <v>03/18/202604:43:54</v>
      </c>
      <c r="H3718" s="36" t="s">
        <v>10139</v>
      </c>
      <c r="I3718" s="37">
        <v>46099</v>
      </c>
      <c r="J3718" s="37" t="str">
        <f t="shared" si="72"/>
        <v>WD</v>
      </c>
      <c r="K3718" s="36" t="s">
        <v>7984</v>
      </c>
      <c r="L3718" s="36">
        <f t="shared" si="73"/>
        <v>4</v>
      </c>
      <c r="M3718" s="36" t="s">
        <v>9778</v>
      </c>
      <c r="N3718" s="38">
        <f t="shared" si="74"/>
        <v>4.2939814814814958E-3</v>
      </c>
      <c r="O3718" s="39">
        <v>76700</v>
      </c>
      <c r="P3718" s="40">
        <f>VLOOKUP(O3718,'CPT to wRVU'!$A$1:$C$9660,3,FALSE)</f>
        <v>0.81</v>
      </c>
      <c r="Q3718" s="25"/>
      <c r="R3718" s="25"/>
      <c r="S3718" s="25"/>
      <c r="T3718" s="25"/>
    </row>
    <row r="3719" spans="1:20" ht="27" customHeight="1" x14ac:dyDescent="0.2">
      <c r="A3719" s="29" t="s">
        <v>10290</v>
      </c>
      <c r="B3719" s="30" t="s">
        <v>171</v>
      </c>
      <c r="C3719" s="30" t="s">
        <v>408</v>
      </c>
      <c r="D3719" s="30" t="s">
        <v>10139</v>
      </c>
      <c r="E3719" s="30" t="s">
        <v>10291</v>
      </c>
      <c r="F3719" s="30">
        <f t="shared" si="70"/>
        <v>4</v>
      </c>
      <c r="G3719" s="30" t="str">
        <f t="shared" si="71"/>
        <v>03/18/202604:44:51</v>
      </c>
      <c r="H3719" s="30" t="s">
        <v>10139</v>
      </c>
      <c r="I3719" s="31">
        <v>46099</v>
      </c>
      <c r="J3719" s="31" t="str">
        <f t="shared" si="72"/>
        <v>WD</v>
      </c>
      <c r="K3719" s="30" t="s">
        <v>10292</v>
      </c>
      <c r="L3719" s="30">
        <f t="shared" si="73"/>
        <v>4</v>
      </c>
      <c r="M3719" s="30" t="s">
        <v>9778</v>
      </c>
      <c r="N3719" s="32">
        <f t="shared" si="74"/>
        <v>6.2962962962962998E-3</v>
      </c>
      <c r="O3719" s="33">
        <v>76770</v>
      </c>
      <c r="P3719" s="34">
        <f>VLOOKUP(O3719,'CPT to wRVU'!$A$1:$C$9660,3,FALSE)</f>
        <v>0.74</v>
      </c>
      <c r="Q3719" s="28"/>
      <c r="R3719" s="28"/>
      <c r="S3719" s="28"/>
      <c r="T3719" s="28"/>
    </row>
    <row r="3720" spans="1:20" ht="16.5" customHeight="1" x14ac:dyDescent="0.2">
      <c r="A3720" s="35" t="s">
        <v>10293</v>
      </c>
      <c r="B3720" s="36" t="s">
        <v>21</v>
      </c>
      <c r="C3720" s="36" t="s">
        <v>84</v>
      </c>
      <c r="D3720" s="36" t="s">
        <v>10139</v>
      </c>
      <c r="E3720" s="36" t="s">
        <v>10294</v>
      </c>
      <c r="F3720" s="36">
        <f t="shared" si="70"/>
        <v>4</v>
      </c>
      <c r="G3720" s="36" t="str">
        <f t="shared" si="71"/>
        <v>03/18/202604:53:57</v>
      </c>
      <c r="H3720" s="36" t="s">
        <v>10139</v>
      </c>
      <c r="I3720" s="37">
        <v>46099</v>
      </c>
      <c r="J3720" s="37" t="str">
        <f t="shared" si="72"/>
        <v>WD</v>
      </c>
      <c r="K3720" s="36" t="s">
        <v>10295</v>
      </c>
      <c r="L3720" s="36">
        <f t="shared" si="73"/>
        <v>4</v>
      </c>
      <c r="M3720" s="36" t="s">
        <v>9778</v>
      </c>
      <c r="N3720" s="38">
        <f t="shared" si="74"/>
        <v>1.9780092592592585E-2</v>
      </c>
      <c r="O3720" s="39">
        <v>74177</v>
      </c>
      <c r="P3720" s="40">
        <f>VLOOKUP(O3720,'CPT to wRVU'!$A$1:$C$9660,3,FALSE)</f>
        <v>1.82</v>
      </c>
      <c r="Q3720" s="25"/>
      <c r="R3720" s="25"/>
      <c r="S3720" s="25"/>
      <c r="T3720" s="25"/>
    </row>
    <row r="3721" spans="1:20" ht="37.5" customHeight="1" x14ac:dyDescent="0.2">
      <c r="A3721" s="29" t="s">
        <v>10296</v>
      </c>
      <c r="B3721" s="30" t="s">
        <v>21</v>
      </c>
      <c r="C3721" s="30" t="s">
        <v>380</v>
      </c>
      <c r="D3721" s="30" t="s">
        <v>10139</v>
      </c>
      <c r="E3721" s="30" t="s">
        <v>10297</v>
      </c>
      <c r="F3721" s="30">
        <f t="shared" si="70"/>
        <v>4</v>
      </c>
      <c r="G3721" s="30" t="str">
        <f t="shared" si="71"/>
        <v>03/18/202605:02:20</v>
      </c>
      <c r="H3721" s="30" t="s">
        <v>10139</v>
      </c>
      <c r="I3721" s="31">
        <v>46099</v>
      </c>
      <c r="J3721" s="31" t="str">
        <f t="shared" si="72"/>
        <v>WD</v>
      </c>
      <c r="K3721" s="30" t="s">
        <v>10298</v>
      </c>
      <c r="L3721" s="30">
        <f t="shared" si="73"/>
        <v>5</v>
      </c>
      <c r="M3721" s="30" t="s">
        <v>9778</v>
      </c>
      <c r="N3721" s="32">
        <f t="shared" si="74"/>
        <v>2.6064814814814818E-2</v>
      </c>
      <c r="O3721" s="33">
        <v>71275</v>
      </c>
      <c r="P3721" s="34">
        <f>VLOOKUP(O3721,'CPT to wRVU'!$A$1:$C$9660,3,FALSE)</f>
        <v>1.82</v>
      </c>
      <c r="Q3721" s="28"/>
      <c r="R3721" s="28">
        <f>SUM(P3721:P3733)</f>
        <v>8.129999999999999</v>
      </c>
      <c r="S3721" s="28"/>
      <c r="T3721" s="28"/>
    </row>
    <row r="3722" spans="1:20" ht="27" customHeight="1" x14ac:dyDescent="0.2">
      <c r="A3722" s="35" t="s">
        <v>10299</v>
      </c>
      <c r="B3722" s="36" t="s">
        <v>163</v>
      </c>
      <c r="C3722" s="36" t="s">
        <v>222</v>
      </c>
      <c r="D3722" s="36" t="s">
        <v>10139</v>
      </c>
      <c r="E3722" s="36" t="s">
        <v>10300</v>
      </c>
      <c r="F3722" s="36">
        <f t="shared" si="70"/>
        <v>4</v>
      </c>
      <c r="G3722" s="36" t="str">
        <f t="shared" si="71"/>
        <v>03/18/202605:07:42</v>
      </c>
      <c r="H3722" s="36" t="s">
        <v>10139</v>
      </c>
      <c r="I3722" s="37">
        <v>46099</v>
      </c>
      <c r="J3722" s="37" t="str">
        <f t="shared" si="72"/>
        <v>WD</v>
      </c>
      <c r="K3722" s="36" t="s">
        <v>10301</v>
      </c>
      <c r="L3722" s="36">
        <f t="shared" si="73"/>
        <v>5</v>
      </c>
      <c r="M3722" s="36" t="s">
        <v>9778</v>
      </c>
      <c r="N3722" s="38">
        <f t="shared" si="74"/>
        <v>2.1527777777777785E-2</v>
      </c>
      <c r="O3722" s="39">
        <v>70551</v>
      </c>
      <c r="P3722" s="40">
        <f>VLOOKUP(O3722,'CPT to wRVU'!$A$1:$C$9660,3,FALSE)</f>
        <v>1.48</v>
      </c>
      <c r="Q3722" s="25"/>
      <c r="R3722" s="25"/>
      <c r="S3722" s="25"/>
      <c r="T3722" s="25"/>
    </row>
    <row r="3723" spans="1:20" ht="27" customHeight="1" x14ac:dyDescent="0.2">
      <c r="A3723" s="29" t="s">
        <v>10302</v>
      </c>
      <c r="B3723" s="30" t="s">
        <v>171</v>
      </c>
      <c r="C3723" s="30" t="s">
        <v>408</v>
      </c>
      <c r="D3723" s="30" t="s">
        <v>10139</v>
      </c>
      <c r="E3723" s="30" t="s">
        <v>10303</v>
      </c>
      <c r="F3723" s="30">
        <f t="shared" si="70"/>
        <v>4</v>
      </c>
      <c r="G3723" s="30" t="str">
        <f t="shared" si="71"/>
        <v>03/18/202605:09:42</v>
      </c>
      <c r="H3723" s="30" t="s">
        <v>10139</v>
      </c>
      <c r="I3723" s="31">
        <v>46099</v>
      </c>
      <c r="J3723" s="31" t="str">
        <f t="shared" si="72"/>
        <v>WD</v>
      </c>
      <c r="K3723" s="30" t="s">
        <v>10304</v>
      </c>
      <c r="L3723" s="30">
        <f t="shared" si="73"/>
        <v>5</v>
      </c>
      <c r="M3723" s="30" t="s">
        <v>9778</v>
      </c>
      <c r="N3723" s="32">
        <f t="shared" si="74"/>
        <v>7.3263888888888962E-3</v>
      </c>
      <c r="O3723" s="33">
        <v>76770</v>
      </c>
      <c r="P3723" s="34">
        <f>VLOOKUP(O3723,'CPT to wRVU'!$A$1:$C$9660,3,FALSE)</f>
        <v>0.74</v>
      </c>
      <c r="Q3723" s="28"/>
      <c r="R3723" s="28"/>
      <c r="S3723" s="28"/>
      <c r="T3723" s="28"/>
    </row>
    <row r="3724" spans="1:20" ht="27" customHeight="1" x14ac:dyDescent="0.2">
      <c r="A3724" s="35" t="s">
        <v>10305</v>
      </c>
      <c r="B3724" s="36" t="s">
        <v>40</v>
      </c>
      <c r="C3724" s="36" t="s">
        <v>61</v>
      </c>
      <c r="D3724" s="36" t="s">
        <v>10139</v>
      </c>
      <c r="E3724" s="36" t="s">
        <v>10306</v>
      </c>
      <c r="F3724" s="36">
        <f t="shared" si="70"/>
        <v>5</v>
      </c>
      <c r="G3724" s="36" t="str">
        <f t="shared" si="71"/>
        <v>03/18/202605:22:14</v>
      </c>
      <c r="H3724" s="36" t="s">
        <v>10139</v>
      </c>
      <c r="I3724" s="37">
        <v>46099</v>
      </c>
      <c r="J3724" s="37" t="str">
        <f t="shared" si="72"/>
        <v>WD</v>
      </c>
      <c r="K3724" s="36" t="s">
        <v>10307</v>
      </c>
      <c r="L3724" s="36">
        <f t="shared" si="73"/>
        <v>5</v>
      </c>
      <c r="M3724" s="36" t="s">
        <v>9778</v>
      </c>
      <c r="N3724" s="38">
        <f t="shared" si="74"/>
        <v>4.0624999999999967E-3</v>
      </c>
      <c r="O3724" s="39">
        <v>71045</v>
      </c>
      <c r="P3724" s="40">
        <f>VLOOKUP(O3724,'CPT to wRVU'!$A$1:$C$9660,3,FALSE)</f>
        <v>0.18</v>
      </c>
      <c r="Q3724" s="25"/>
      <c r="R3724" s="25"/>
      <c r="S3724" s="25"/>
      <c r="T3724" s="25"/>
    </row>
    <row r="3725" spans="1:20" ht="27" customHeight="1" x14ac:dyDescent="0.2">
      <c r="A3725" s="29" t="s">
        <v>10308</v>
      </c>
      <c r="B3725" s="30" t="s">
        <v>40</v>
      </c>
      <c r="C3725" s="30" t="s">
        <v>41</v>
      </c>
      <c r="D3725" s="30" t="s">
        <v>10139</v>
      </c>
      <c r="E3725" s="30" t="s">
        <v>10309</v>
      </c>
      <c r="F3725" s="30">
        <f t="shared" si="70"/>
        <v>4</v>
      </c>
      <c r="G3725" s="30" t="str">
        <f t="shared" si="71"/>
        <v>03/18/202605:22:43</v>
      </c>
      <c r="H3725" s="30" t="s">
        <v>10139</v>
      </c>
      <c r="I3725" s="31">
        <v>46099</v>
      </c>
      <c r="J3725" s="31" t="str">
        <f t="shared" si="72"/>
        <v>WD</v>
      </c>
      <c r="K3725" s="30" t="s">
        <v>10310</v>
      </c>
      <c r="L3725" s="30">
        <f t="shared" si="73"/>
        <v>5</v>
      </c>
      <c r="M3725" s="30" t="s">
        <v>9778</v>
      </c>
      <c r="N3725" s="32">
        <f t="shared" si="74"/>
        <v>2.6643518518518511E-2</v>
      </c>
      <c r="O3725" s="33">
        <v>71046</v>
      </c>
      <c r="P3725" s="34">
        <f>VLOOKUP(O3725,'CPT to wRVU'!$A$1:$C$9660,3,FALSE)</f>
        <v>0.22</v>
      </c>
      <c r="Q3725" s="28"/>
      <c r="R3725" s="28"/>
      <c r="S3725" s="28"/>
      <c r="T3725" s="28"/>
    </row>
    <row r="3726" spans="1:20" ht="27" customHeight="1" x14ac:dyDescent="0.2">
      <c r="A3726" s="35" t="s">
        <v>10311</v>
      </c>
      <c r="B3726" s="36" t="s">
        <v>40</v>
      </c>
      <c r="C3726" s="36" t="s">
        <v>41</v>
      </c>
      <c r="D3726" s="36" t="s">
        <v>10139</v>
      </c>
      <c r="E3726" s="36" t="s">
        <v>10312</v>
      </c>
      <c r="F3726" s="36">
        <f t="shared" si="70"/>
        <v>4</v>
      </c>
      <c r="G3726" s="36" t="str">
        <f t="shared" si="71"/>
        <v>03/18/202605:23:56</v>
      </c>
      <c r="H3726" s="36" t="s">
        <v>10139</v>
      </c>
      <c r="I3726" s="37">
        <v>46099</v>
      </c>
      <c r="J3726" s="37" t="str">
        <f t="shared" si="72"/>
        <v>WD</v>
      </c>
      <c r="K3726" s="36" t="s">
        <v>10313</v>
      </c>
      <c r="L3726" s="36">
        <f t="shared" si="73"/>
        <v>5</v>
      </c>
      <c r="M3726" s="36" t="s">
        <v>9778</v>
      </c>
      <c r="N3726" s="38">
        <f t="shared" si="74"/>
        <v>3.1307870370370389E-2</v>
      </c>
      <c r="O3726" s="39">
        <v>71046</v>
      </c>
      <c r="P3726" s="40">
        <f>VLOOKUP(O3726,'CPT to wRVU'!$A$1:$C$9660,3,FALSE)</f>
        <v>0.22</v>
      </c>
      <c r="Q3726" s="25"/>
      <c r="R3726" s="25"/>
      <c r="S3726" s="25"/>
      <c r="T3726" s="25"/>
    </row>
    <row r="3727" spans="1:20" ht="27" customHeight="1" x14ac:dyDescent="0.2">
      <c r="A3727" s="29" t="s">
        <v>10314</v>
      </c>
      <c r="B3727" s="30" t="s">
        <v>40</v>
      </c>
      <c r="C3727" s="30" t="s">
        <v>61</v>
      </c>
      <c r="D3727" s="30" t="s">
        <v>9870</v>
      </c>
      <c r="E3727" s="30" t="s">
        <v>10315</v>
      </c>
      <c r="F3727" s="30">
        <f t="shared" si="70"/>
        <v>23</v>
      </c>
      <c r="G3727" s="30" t="str">
        <f t="shared" si="71"/>
        <v>03/18/202605:25:14</v>
      </c>
      <c r="H3727" s="30" t="s">
        <v>10139</v>
      </c>
      <c r="I3727" s="31">
        <v>46099</v>
      </c>
      <c r="J3727" s="31" t="str">
        <f t="shared" si="72"/>
        <v>WD</v>
      </c>
      <c r="K3727" s="30" t="s">
        <v>10316</v>
      </c>
      <c r="L3727" s="30">
        <f t="shared" si="73"/>
        <v>5</v>
      </c>
      <c r="M3727" s="30" t="s">
        <v>9778</v>
      </c>
      <c r="N3727" s="32">
        <f t="shared" si="74"/>
        <v>0.25228009259259265</v>
      </c>
      <c r="O3727" s="33">
        <v>71045</v>
      </c>
      <c r="P3727" s="34">
        <f>VLOOKUP(O3727,'CPT to wRVU'!$A$1:$C$9660,3,FALSE)</f>
        <v>0.18</v>
      </c>
      <c r="Q3727" s="28"/>
      <c r="R3727" s="28"/>
      <c r="S3727" s="28"/>
      <c r="T3727" s="28"/>
    </row>
    <row r="3728" spans="1:20" ht="27" customHeight="1" x14ac:dyDescent="0.2">
      <c r="A3728" s="35" t="s">
        <v>10317</v>
      </c>
      <c r="B3728" s="36" t="s">
        <v>171</v>
      </c>
      <c r="C3728" s="36" t="s">
        <v>172</v>
      </c>
      <c r="D3728" s="36" t="s">
        <v>10139</v>
      </c>
      <c r="E3728" s="36" t="s">
        <v>10318</v>
      </c>
      <c r="F3728" s="36">
        <f t="shared" si="70"/>
        <v>5</v>
      </c>
      <c r="G3728" s="36" t="str">
        <f t="shared" si="71"/>
        <v>03/18/202605:41:00</v>
      </c>
      <c r="H3728" s="36" t="s">
        <v>10139</v>
      </c>
      <c r="I3728" s="37">
        <v>46099</v>
      </c>
      <c r="J3728" s="37" t="str">
        <f t="shared" si="72"/>
        <v>WD</v>
      </c>
      <c r="K3728" s="36" t="s">
        <v>10319</v>
      </c>
      <c r="L3728" s="36">
        <f t="shared" si="73"/>
        <v>5</v>
      </c>
      <c r="M3728" s="36" t="s">
        <v>9778</v>
      </c>
      <c r="N3728" s="38">
        <f t="shared" si="74"/>
        <v>6.7824074074074037E-3</v>
      </c>
      <c r="O3728" s="39">
        <v>76870</v>
      </c>
      <c r="P3728" s="40">
        <f>VLOOKUP(O3728,'CPT to wRVU'!$A$1:$C$9660,3,FALSE)</f>
        <v>0.64</v>
      </c>
      <c r="Q3728" s="25"/>
      <c r="R3728" s="25"/>
      <c r="S3728" s="25"/>
      <c r="T3728" s="25"/>
    </row>
    <row r="3729" spans="1:20" ht="27" customHeight="1" x14ac:dyDescent="0.2">
      <c r="A3729" s="29" t="s">
        <v>10320</v>
      </c>
      <c r="B3729" s="30" t="s">
        <v>21</v>
      </c>
      <c r="C3729" s="30" t="s">
        <v>80</v>
      </c>
      <c r="D3729" s="30" t="s">
        <v>10139</v>
      </c>
      <c r="E3729" s="30" t="s">
        <v>10321</v>
      </c>
      <c r="F3729" s="30">
        <f t="shared" si="70"/>
        <v>5</v>
      </c>
      <c r="G3729" s="30" t="str">
        <f t="shared" si="71"/>
        <v>03/18/202605:50:24</v>
      </c>
      <c r="H3729" s="30" t="s">
        <v>10139</v>
      </c>
      <c r="I3729" s="31">
        <v>46099</v>
      </c>
      <c r="J3729" s="31" t="str">
        <f t="shared" si="72"/>
        <v>WD</v>
      </c>
      <c r="K3729" s="30" t="s">
        <v>10322</v>
      </c>
      <c r="L3729" s="30">
        <f t="shared" si="73"/>
        <v>5</v>
      </c>
      <c r="M3729" s="30" t="s">
        <v>9778</v>
      </c>
      <c r="N3729" s="32">
        <f t="shared" si="74"/>
        <v>9.8148148148148318E-3</v>
      </c>
      <c r="O3729" s="33">
        <v>71275</v>
      </c>
      <c r="P3729" s="34">
        <f>VLOOKUP(O3729,'CPT to wRVU'!$A$1:$C$9660,3,FALSE)</f>
        <v>1.82</v>
      </c>
      <c r="Q3729" s="28"/>
      <c r="R3729" s="28"/>
      <c r="S3729" s="28"/>
      <c r="T3729" s="28"/>
    </row>
    <row r="3730" spans="1:20" ht="27" customHeight="1" x14ac:dyDescent="0.2">
      <c r="A3730" s="35" t="s">
        <v>10323</v>
      </c>
      <c r="B3730" s="36" t="s">
        <v>40</v>
      </c>
      <c r="C3730" s="36" t="s">
        <v>41</v>
      </c>
      <c r="D3730" s="36" t="s">
        <v>10139</v>
      </c>
      <c r="E3730" s="36" t="s">
        <v>10324</v>
      </c>
      <c r="F3730" s="36">
        <f t="shared" si="70"/>
        <v>5</v>
      </c>
      <c r="G3730" s="36" t="str">
        <f t="shared" si="71"/>
        <v>03/18/202605:51:10</v>
      </c>
      <c r="H3730" s="36" t="s">
        <v>10139</v>
      </c>
      <c r="I3730" s="37">
        <v>46099</v>
      </c>
      <c r="J3730" s="37" t="str">
        <f t="shared" si="72"/>
        <v>WD</v>
      </c>
      <c r="K3730" s="36" t="s">
        <v>10325</v>
      </c>
      <c r="L3730" s="36">
        <f t="shared" si="73"/>
        <v>5</v>
      </c>
      <c r="M3730" s="36" t="s">
        <v>9778</v>
      </c>
      <c r="N3730" s="38">
        <f t="shared" si="74"/>
        <v>1.7361111111111049E-3</v>
      </c>
      <c r="O3730" s="39">
        <v>71046</v>
      </c>
      <c r="P3730" s="40">
        <f>VLOOKUP(O3730,'CPT to wRVU'!$A$1:$C$9660,3,FALSE)</f>
        <v>0.22</v>
      </c>
      <c r="Q3730" s="25"/>
      <c r="R3730" s="25"/>
      <c r="S3730" s="25"/>
      <c r="T3730" s="25"/>
    </row>
    <row r="3731" spans="1:20" ht="27" customHeight="1" x14ac:dyDescent="0.2">
      <c r="A3731" s="29" t="s">
        <v>10326</v>
      </c>
      <c r="B3731" s="30" t="s">
        <v>40</v>
      </c>
      <c r="C3731" s="30" t="s">
        <v>41</v>
      </c>
      <c r="D3731" s="30" t="s">
        <v>10139</v>
      </c>
      <c r="E3731" s="30" t="s">
        <v>10327</v>
      </c>
      <c r="F3731" s="30">
        <f t="shared" si="70"/>
        <v>5</v>
      </c>
      <c r="G3731" s="30" t="str">
        <f t="shared" si="71"/>
        <v>03/18/202605:52:09</v>
      </c>
      <c r="H3731" s="30" t="s">
        <v>10139</v>
      </c>
      <c r="I3731" s="31">
        <v>46099</v>
      </c>
      <c r="J3731" s="31" t="str">
        <f t="shared" si="72"/>
        <v>WD</v>
      </c>
      <c r="K3731" s="30" t="s">
        <v>10328</v>
      </c>
      <c r="L3731" s="30">
        <f t="shared" si="73"/>
        <v>5</v>
      </c>
      <c r="M3731" s="30" t="s">
        <v>9778</v>
      </c>
      <c r="N3731" s="32">
        <f t="shared" si="74"/>
        <v>1.545138888888889E-2</v>
      </c>
      <c r="O3731" s="33">
        <v>71046</v>
      </c>
      <c r="P3731" s="34">
        <f>VLOOKUP(O3731,'CPT to wRVU'!$A$1:$C$9660,3,FALSE)</f>
        <v>0.22</v>
      </c>
      <c r="Q3731" s="28"/>
      <c r="R3731" s="28"/>
      <c r="S3731" s="28"/>
      <c r="T3731" s="28"/>
    </row>
    <row r="3732" spans="1:20" ht="27" customHeight="1" x14ac:dyDescent="0.2">
      <c r="A3732" s="35" t="s">
        <v>10329</v>
      </c>
      <c r="B3732" s="36" t="s">
        <v>40</v>
      </c>
      <c r="C3732" s="36" t="s">
        <v>41</v>
      </c>
      <c r="D3732" s="36" t="s">
        <v>10139</v>
      </c>
      <c r="E3732" s="36" t="s">
        <v>4815</v>
      </c>
      <c r="F3732" s="36">
        <f t="shared" si="70"/>
        <v>5</v>
      </c>
      <c r="G3732" s="36" t="str">
        <f t="shared" si="71"/>
        <v>03/18/202605:54:35</v>
      </c>
      <c r="H3732" s="36" t="s">
        <v>10139</v>
      </c>
      <c r="I3732" s="37">
        <v>46099</v>
      </c>
      <c r="J3732" s="37" t="str">
        <f t="shared" si="72"/>
        <v>WD</v>
      </c>
      <c r="K3732" s="36" t="s">
        <v>10330</v>
      </c>
      <c r="L3732" s="36">
        <f t="shared" si="73"/>
        <v>5</v>
      </c>
      <c r="M3732" s="36" t="s">
        <v>9778</v>
      </c>
      <c r="N3732" s="38">
        <f t="shared" si="74"/>
        <v>3.3217592592592604E-2</v>
      </c>
      <c r="O3732" s="39">
        <v>71046</v>
      </c>
      <c r="P3732" s="40">
        <f>VLOOKUP(O3732,'CPT to wRVU'!$A$1:$C$9660,3,FALSE)</f>
        <v>0.22</v>
      </c>
      <c r="Q3732" s="25"/>
      <c r="R3732" s="25"/>
      <c r="S3732" s="25"/>
      <c r="T3732" s="25"/>
    </row>
    <row r="3733" spans="1:20" ht="27" customHeight="1" x14ac:dyDescent="0.2">
      <c r="A3733" s="29" t="s">
        <v>10331</v>
      </c>
      <c r="B3733" s="30" t="s">
        <v>40</v>
      </c>
      <c r="C3733" s="30" t="s">
        <v>634</v>
      </c>
      <c r="D3733" s="30" t="s">
        <v>9870</v>
      </c>
      <c r="E3733" s="30" t="s">
        <v>10332</v>
      </c>
      <c r="F3733" s="30">
        <f t="shared" si="70"/>
        <v>21</v>
      </c>
      <c r="G3733" s="30" t="str">
        <f t="shared" si="71"/>
        <v>03/18/202605:58:37</v>
      </c>
      <c r="H3733" s="30" t="s">
        <v>10139</v>
      </c>
      <c r="I3733" s="31">
        <v>46099</v>
      </c>
      <c r="J3733" s="31" t="str">
        <f t="shared" si="72"/>
        <v>WD</v>
      </c>
      <c r="K3733" s="30" t="s">
        <v>10333</v>
      </c>
      <c r="L3733" s="30">
        <f t="shared" si="73"/>
        <v>5</v>
      </c>
      <c r="M3733" s="30" t="s">
        <v>9778</v>
      </c>
      <c r="N3733" s="32">
        <f t="shared" si="74"/>
        <v>0.33459490740740749</v>
      </c>
      <c r="O3733" s="33">
        <v>73080</v>
      </c>
      <c r="P3733" s="34">
        <f>VLOOKUP(O3733,'CPT to wRVU'!$A$1:$C$9660,3,FALSE)</f>
        <v>0.17</v>
      </c>
      <c r="Q3733" s="28"/>
      <c r="R3733" s="28"/>
      <c r="S3733" s="28"/>
      <c r="T3733" s="28"/>
    </row>
    <row r="3734" spans="1:20" ht="27" customHeight="1" x14ac:dyDescent="0.2">
      <c r="A3734" s="35" t="s">
        <v>10334</v>
      </c>
      <c r="B3734" s="36" t="s">
        <v>163</v>
      </c>
      <c r="C3734" s="36" t="s">
        <v>164</v>
      </c>
      <c r="D3734" s="36" t="s">
        <v>10139</v>
      </c>
      <c r="E3734" s="36" t="s">
        <v>10335</v>
      </c>
      <c r="F3734" s="36">
        <f t="shared" si="70"/>
        <v>5</v>
      </c>
      <c r="G3734" s="36" t="str">
        <f t="shared" si="71"/>
        <v>03/18/202606:08:06</v>
      </c>
      <c r="H3734" s="36" t="s">
        <v>10139</v>
      </c>
      <c r="I3734" s="37">
        <v>46099</v>
      </c>
      <c r="J3734" s="37" t="str">
        <f t="shared" si="72"/>
        <v>WD</v>
      </c>
      <c r="K3734" s="36" t="s">
        <v>10336</v>
      </c>
      <c r="L3734" s="36">
        <f t="shared" si="73"/>
        <v>6</v>
      </c>
      <c r="M3734" s="36" t="s">
        <v>9778</v>
      </c>
      <c r="N3734" s="38">
        <f t="shared" si="74"/>
        <v>7.0833333333333304E-3</v>
      </c>
      <c r="O3734" s="39">
        <v>70553</v>
      </c>
      <c r="P3734" s="40">
        <f>VLOOKUP(O3734,'CPT to wRVU'!$A$1:$C$9660,3,FALSE)</f>
        <v>2.29</v>
      </c>
      <c r="Q3734" s="25"/>
      <c r="R3734" s="25">
        <f>SUM(P3734:P3736)</f>
        <v>3.21</v>
      </c>
      <c r="S3734" s="25"/>
      <c r="T3734" s="25"/>
    </row>
    <row r="3735" spans="1:20" ht="27" customHeight="1" x14ac:dyDescent="0.2">
      <c r="A3735" s="29" t="s">
        <v>10337</v>
      </c>
      <c r="B3735" s="30" t="s">
        <v>40</v>
      </c>
      <c r="C3735" s="30" t="s">
        <v>61</v>
      </c>
      <c r="D3735" s="30" t="s">
        <v>10139</v>
      </c>
      <c r="E3735" s="30" t="s">
        <v>10338</v>
      </c>
      <c r="F3735" s="30">
        <f t="shared" si="70"/>
        <v>6</v>
      </c>
      <c r="G3735" s="30" t="str">
        <f t="shared" si="71"/>
        <v>03/18/202606:09:13</v>
      </c>
      <c r="H3735" s="30" t="s">
        <v>10139</v>
      </c>
      <c r="I3735" s="31">
        <v>46099</v>
      </c>
      <c r="J3735" s="31" t="str">
        <f t="shared" si="72"/>
        <v>WD</v>
      </c>
      <c r="K3735" s="30" t="s">
        <v>10339</v>
      </c>
      <c r="L3735" s="30">
        <f t="shared" si="73"/>
        <v>6</v>
      </c>
      <c r="M3735" s="30" t="s">
        <v>9778</v>
      </c>
      <c r="N3735" s="32">
        <f t="shared" si="74"/>
        <v>4.2245370370370683E-3</v>
      </c>
      <c r="O3735" s="33">
        <v>71045</v>
      </c>
      <c r="P3735" s="34">
        <f>VLOOKUP(O3735,'CPT to wRVU'!$A$1:$C$9660,3,FALSE)</f>
        <v>0.18</v>
      </c>
      <c r="Q3735" s="28"/>
      <c r="R3735" s="28"/>
      <c r="S3735" s="28"/>
      <c r="T3735" s="28"/>
    </row>
    <row r="3736" spans="1:20" ht="27" customHeight="1" x14ac:dyDescent="0.2">
      <c r="A3736" s="35" t="s">
        <v>10340</v>
      </c>
      <c r="B3736" s="36" t="s">
        <v>171</v>
      </c>
      <c r="C3736" s="36" t="s">
        <v>408</v>
      </c>
      <c r="D3736" s="36" t="s">
        <v>10139</v>
      </c>
      <c r="E3736" s="36" t="s">
        <v>10341</v>
      </c>
      <c r="F3736" s="36">
        <f t="shared" si="70"/>
        <v>6</v>
      </c>
      <c r="G3736" s="36" t="str">
        <f t="shared" si="71"/>
        <v>03/18/202606:21:43</v>
      </c>
      <c r="H3736" s="36" t="s">
        <v>10139</v>
      </c>
      <c r="I3736" s="37">
        <v>46099</v>
      </c>
      <c r="J3736" s="37" t="str">
        <f t="shared" si="72"/>
        <v>WD</v>
      </c>
      <c r="K3736" s="36" t="s">
        <v>10342</v>
      </c>
      <c r="L3736" s="36">
        <f t="shared" si="73"/>
        <v>6</v>
      </c>
      <c r="M3736" s="36" t="s">
        <v>9778</v>
      </c>
      <c r="N3736" s="38">
        <f t="shared" si="74"/>
        <v>1.9212962962962821E-3</v>
      </c>
      <c r="O3736" s="39">
        <v>76770</v>
      </c>
      <c r="P3736" s="40">
        <f>VLOOKUP(O3736,'CPT to wRVU'!$A$1:$C$9660,3,FALSE)</f>
        <v>0.74</v>
      </c>
      <c r="Q3736" s="25"/>
      <c r="R3736" s="25"/>
      <c r="S3736" s="25"/>
      <c r="T3736" s="25"/>
    </row>
    <row r="3737" spans="1:20" ht="27" customHeight="1" x14ac:dyDescent="0.2">
      <c r="A3737" s="29" t="s">
        <v>10343</v>
      </c>
      <c r="B3737" s="30" t="s">
        <v>171</v>
      </c>
      <c r="C3737" s="30" t="s">
        <v>393</v>
      </c>
      <c r="D3737" s="30" t="s">
        <v>10139</v>
      </c>
      <c r="E3737" s="30" t="s">
        <v>10344</v>
      </c>
      <c r="F3737" s="30">
        <f t="shared" si="70"/>
        <v>6</v>
      </c>
      <c r="G3737" s="30" t="str">
        <f t="shared" si="71"/>
        <v>03/18/202607:18:38</v>
      </c>
      <c r="H3737" s="30" t="s">
        <v>10139</v>
      </c>
      <c r="I3737" s="31">
        <v>46099</v>
      </c>
      <c r="J3737" s="31" t="str">
        <f t="shared" si="72"/>
        <v>WD</v>
      </c>
      <c r="K3737" s="30" t="s">
        <v>6417</v>
      </c>
      <c r="L3737" s="30">
        <f t="shared" si="73"/>
        <v>7</v>
      </c>
      <c r="M3737" s="30" t="s">
        <v>9778</v>
      </c>
      <c r="N3737" s="32">
        <f t="shared" si="74"/>
        <v>4.1180555555555554E-2</v>
      </c>
      <c r="O3737" s="33">
        <v>76700</v>
      </c>
      <c r="P3737" s="34">
        <f>VLOOKUP(O3737,'CPT to wRVU'!$A$1:$C$9660,3,FALSE)</f>
        <v>0.81</v>
      </c>
      <c r="Q3737" s="28"/>
      <c r="R3737" s="28">
        <f>SUM(P3737:P3741)</f>
        <v>5.29</v>
      </c>
      <c r="S3737" s="28"/>
      <c r="T3737" s="28"/>
    </row>
    <row r="3738" spans="1:20" ht="27" customHeight="1" x14ac:dyDescent="0.2">
      <c r="A3738" s="35" t="s">
        <v>10345</v>
      </c>
      <c r="B3738" s="36" t="s">
        <v>40</v>
      </c>
      <c r="C3738" s="36" t="s">
        <v>61</v>
      </c>
      <c r="D3738" s="36" t="s">
        <v>10139</v>
      </c>
      <c r="E3738" s="36" t="s">
        <v>10346</v>
      </c>
      <c r="F3738" s="36">
        <f t="shared" si="70"/>
        <v>7</v>
      </c>
      <c r="G3738" s="36" t="str">
        <f t="shared" si="71"/>
        <v>03/18/202607:21:55</v>
      </c>
      <c r="H3738" s="36" t="s">
        <v>10139</v>
      </c>
      <c r="I3738" s="37">
        <v>46099</v>
      </c>
      <c r="J3738" s="37" t="str">
        <f t="shared" si="72"/>
        <v>WD</v>
      </c>
      <c r="K3738" s="36" t="s">
        <v>10347</v>
      </c>
      <c r="L3738" s="36">
        <f t="shared" si="73"/>
        <v>7</v>
      </c>
      <c r="M3738" s="36" t="s">
        <v>9778</v>
      </c>
      <c r="N3738" s="38">
        <f t="shared" si="74"/>
        <v>1.1597222222222203E-2</v>
      </c>
      <c r="O3738" s="39">
        <v>71045</v>
      </c>
      <c r="P3738" s="40">
        <f>VLOOKUP(O3738,'CPT to wRVU'!$A$1:$C$9660,3,FALSE)</f>
        <v>0.18</v>
      </c>
      <c r="Q3738" s="25"/>
      <c r="R3738" s="25"/>
      <c r="S3738" s="25"/>
      <c r="T3738" s="25"/>
    </row>
    <row r="3739" spans="1:20" ht="27" customHeight="1" x14ac:dyDescent="0.2">
      <c r="A3739" s="29" t="s">
        <v>10348</v>
      </c>
      <c r="B3739" s="30" t="s">
        <v>21</v>
      </c>
      <c r="C3739" s="30" t="s">
        <v>84</v>
      </c>
      <c r="D3739" s="30" t="s">
        <v>10139</v>
      </c>
      <c r="E3739" s="30" t="s">
        <v>10349</v>
      </c>
      <c r="F3739" s="30">
        <f t="shared" si="70"/>
        <v>7</v>
      </c>
      <c r="G3739" s="30" t="str">
        <f t="shared" si="71"/>
        <v>03/18/202607:32:42</v>
      </c>
      <c r="H3739" s="30" t="s">
        <v>10139</v>
      </c>
      <c r="I3739" s="31">
        <v>46099</v>
      </c>
      <c r="J3739" s="31" t="str">
        <f t="shared" si="72"/>
        <v>WD</v>
      </c>
      <c r="K3739" s="30" t="s">
        <v>10350</v>
      </c>
      <c r="L3739" s="30">
        <f t="shared" si="73"/>
        <v>7</v>
      </c>
      <c r="M3739" s="30" t="s">
        <v>9778</v>
      </c>
      <c r="N3739" s="32">
        <f t="shared" si="74"/>
        <v>1.0821759259259267E-2</v>
      </c>
      <c r="O3739" s="33">
        <v>74177</v>
      </c>
      <c r="P3739" s="34">
        <f>VLOOKUP(O3739,'CPT to wRVU'!$A$1:$C$9660,3,FALSE)</f>
        <v>1.82</v>
      </c>
      <c r="Q3739" s="28"/>
      <c r="R3739" s="28"/>
      <c r="S3739" s="28"/>
      <c r="T3739" s="28"/>
    </row>
    <row r="3740" spans="1:20" ht="27" customHeight="1" x14ac:dyDescent="0.2">
      <c r="A3740" s="35" t="s">
        <v>10351</v>
      </c>
      <c r="B3740" s="36" t="s">
        <v>171</v>
      </c>
      <c r="C3740" s="36" t="s">
        <v>408</v>
      </c>
      <c r="D3740" s="36" t="s">
        <v>10139</v>
      </c>
      <c r="E3740" s="36" t="s">
        <v>10352</v>
      </c>
      <c r="F3740" s="36">
        <f t="shared" si="70"/>
        <v>7</v>
      </c>
      <c r="G3740" s="36" t="str">
        <f t="shared" si="71"/>
        <v>03/18/202607:37:57</v>
      </c>
      <c r="H3740" s="36" t="s">
        <v>10139</v>
      </c>
      <c r="I3740" s="37">
        <v>46099</v>
      </c>
      <c r="J3740" s="37" t="str">
        <f t="shared" si="72"/>
        <v>WD</v>
      </c>
      <c r="K3740" s="36" t="s">
        <v>10353</v>
      </c>
      <c r="L3740" s="36">
        <f t="shared" si="73"/>
        <v>7</v>
      </c>
      <c r="M3740" s="36" t="s">
        <v>9778</v>
      </c>
      <c r="N3740" s="38">
        <f t="shared" si="74"/>
        <v>5.5787037037036691E-3</v>
      </c>
      <c r="O3740" s="39">
        <v>76770</v>
      </c>
      <c r="P3740" s="40">
        <f>VLOOKUP(O3740,'CPT to wRVU'!$A$1:$C$9660,3,FALSE)</f>
        <v>0.74</v>
      </c>
      <c r="Q3740" s="25"/>
      <c r="R3740" s="25"/>
      <c r="S3740" s="25"/>
      <c r="T3740" s="25"/>
    </row>
    <row r="3741" spans="1:20" ht="16.5" customHeight="1" x14ac:dyDescent="0.2">
      <c r="A3741" s="29" t="s">
        <v>10354</v>
      </c>
      <c r="B3741" s="30" t="s">
        <v>21</v>
      </c>
      <c r="C3741" s="30" t="s">
        <v>6754</v>
      </c>
      <c r="D3741" s="30" t="s">
        <v>10139</v>
      </c>
      <c r="E3741" s="30" t="s">
        <v>10355</v>
      </c>
      <c r="F3741" s="30">
        <f t="shared" si="70"/>
        <v>7</v>
      </c>
      <c r="G3741" s="30" t="str">
        <f t="shared" si="71"/>
        <v>03/18/202607:49:56</v>
      </c>
      <c r="H3741" s="30" t="s">
        <v>10139</v>
      </c>
      <c r="I3741" s="31">
        <v>46099</v>
      </c>
      <c r="J3741" s="31" t="str">
        <f t="shared" si="72"/>
        <v>WD</v>
      </c>
      <c r="K3741" s="30" t="s">
        <v>10356</v>
      </c>
      <c r="L3741" s="30">
        <f t="shared" si="73"/>
        <v>7</v>
      </c>
      <c r="M3741" s="30" t="s">
        <v>9778</v>
      </c>
      <c r="N3741" s="32">
        <f t="shared" si="74"/>
        <v>1.149305555555552E-2</v>
      </c>
      <c r="O3741" s="33">
        <v>74176</v>
      </c>
      <c r="P3741" s="34">
        <f>VLOOKUP(O3741,'CPT to wRVU'!$A$1:$C$9660,3,FALSE)</f>
        <v>1.74</v>
      </c>
      <c r="Q3741" s="28"/>
      <c r="R3741" s="28"/>
      <c r="S3741" s="28"/>
      <c r="T3741" s="28"/>
    </row>
    <row r="3742" spans="1:20" ht="27" customHeight="1" x14ac:dyDescent="0.2">
      <c r="A3742" s="35" t="s">
        <v>10357</v>
      </c>
      <c r="B3742" s="36" t="s">
        <v>21</v>
      </c>
      <c r="C3742" s="36" t="s">
        <v>84</v>
      </c>
      <c r="D3742" s="36" t="s">
        <v>10139</v>
      </c>
      <c r="E3742" s="36" t="s">
        <v>10358</v>
      </c>
      <c r="F3742" s="36">
        <f t="shared" si="70"/>
        <v>7</v>
      </c>
      <c r="G3742" s="36" t="str">
        <f t="shared" si="71"/>
        <v>03/18/202608:01:42</v>
      </c>
      <c r="H3742" s="36" t="s">
        <v>10139</v>
      </c>
      <c r="I3742" s="37">
        <v>46099</v>
      </c>
      <c r="J3742" s="37" t="str">
        <f t="shared" si="72"/>
        <v>WD</v>
      </c>
      <c r="K3742" s="36" t="s">
        <v>10359</v>
      </c>
      <c r="L3742" s="36">
        <f t="shared" si="73"/>
        <v>8</v>
      </c>
      <c r="M3742" s="36" t="s">
        <v>9778</v>
      </c>
      <c r="N3742" s="38">
        <f t="shared" si="74"/>
        <v>1.431712962962961E-2</v>
      </c>
      <c r="O3742" s="39">
        <v>74177</v>
      </c>
      <c r="P3742" s="40">
        <f>VLOOKUP(O3742,'CPT to wRVU'!$A$1:$C$9660,3,FALSE)</f>
        <v>1.82</v>
      </c>
      <c r="Q3742" s="25"/>
      <c r="R3742" s="25">
        <f>SUM(P3742:P3743)</f>
        <v>2.52</v>
      </c>
      <c r="S3742" s="25"/>
      <c r="T3742" s="25"/>
    </row>
    <row r="3743" spans="1:20" ht="27" customHeight="1" x14ac:dyDescent="0.2">
      <c r="A3743" s="29" t="s">
        <v>10360</v>
      </c>
      <c r="B3743" s="30" t="s">
        <v>171</v>
      </c>
      <c r="C3743" s="30" t="s">
        <v>1249</v>
      </c>
      <c r="D3743" s="30" t="s">
        <v>10139</v>
      </c>
      <c r="E3743" s="30" t="s">
        <v>10361</v>
      </c>
      <c r="F3743" s="30">
        <f t="shared" si="70"/>
        <v>8</v>
      </c>
      <c r="G3743" s="30" t="str">
        <f t="shared" si="71"/>
        <v>03/18/202608:02:54</v>
      </c>
      <c r="H3743" s="30" t="s">
        <v>10139</v>
      </c>
      <c r="I3743" s="31">
        <v>46099</v>
      </c>
      <c r="J3743" s="31" t="str">
        <f t="shared" si="72"/>
        <v>WD</v>
      </c>
      <c r="K3743" s="30" t="s">
        <v>10362</v>
      </c>
      <c r="L3743" s="30">
        <f t="shared" si="73"/>
        <v>8</v>
      </c>
      <c r="M3743" s="30" t="s">
        <v>9778</v>
      </c>
      <c r="N3743" s="32">
        <f t="shared" si="74"/>
        <v>1.2847222222222565E-3</v>
      </c>
      <c r="O3743" s="33">
        <v>93970</v>
      </c>
      <c r="P3743" s="34">
        <f>VLOOKUP(O3743,'CPT to wRVU'!$A$1:$C$9660,3,FALSE)</f>
        <v>0.7</v>
      </c>
      <c r="Q3743" s="28"/>
      <c r="R3743" s="28"/>
      <c r="S3743" s="28"/>
      <c r="T3743" s="28"/>
    </row>
    <row r="3744" spans="1:20" ht="27" customHeight="1" x14ac:dyDescent="0.2">
      <c r="A3744" s="19" t="s">
        <v>10363</v>
      </c>
      <c r="B3744" s="20" t="s">
        <v>40</v>
      </c>
      <c r="C3744" s="20" t="s">
        <v>61</v>
      </c>
      <c r="D3744" s="20" t="s">
        <v>10139</v>
      </c>
      <c r="E3744" s="20" t="s">
        <v>10364</v>
      </c>
      <c r="F3744" s="20">
        <f t="shared" si="70"/>
        <v>22</v>
      </c>
      <c r="G3744" s="20" t="str">
        <f t="shared" si="71"/>
        <v>03/18/202623:01:17</v>
      </c>
      <c r="H3744" s="20" t="s">
        <v>10139</v>
      </c>
      <c r="I3744" s="21">
        <v>46099</v>
      </c>
      <c r="J3744" s="21" t="str">
        <f t="shared" si="72"/>
        <v>WD</v>
      </c>
      <c r="K3744" s="20" t="s">
        <v>3121</v>
      </c>
      <c r="L3744" s="20">
        <f t="shared" si="73"/>
        <v>23</v>
      </c>
      <c r="M3744" s="20" t="s">
        <v>26</v>
      </c>
      <c r="N3744" s="22">
        <f t="shared" si="74"/>
        <v>4.1585648148148135E-2</v>
      </c>
      <c r="O3744" s="23">
        <v>71045</v>
      </c>
      <c r="P3744" s="24">
        <f>VLOOKUP(O3744,'CPT to wRVU'!$A$1:$C$9660,3,FALSE)</f>
        <v>0.18</v>
      </c>
      <c r="Q3744" s="25"/>
      <c r="R3744" s="25">
        <f>SUM(P3744:P3767)</f>
        <v>4.7</v>
      </c>
      <c r="S3744" s="25"/>
      <c r="T3744" s="25"/>
    </row>
    <row r="3745" spans="1:20" ht="16.5" customHeight="1" x14ac:dyDescent="0.2">
      <c r="A3745" s="19" t="s">
        <v>10365</v>
      </c>
      <c r="B3745" s="20" t="s">
        <v>40</v>
      </c>
      <c r="C3745" s="20" t="s">
        <v>93</v>
      </c>
      <c r="D3745" s="20" t="s">
        <v>10139</v>
      </c>
      <c r="E3745" s="20" t="s">
        <v>10366</v>
      </c>
      <c r="F3745" s="20">
        <f t="shared" si="70"/>
        <v>22</v>
      </c>
      <c r="G3745" s="20" t="str">
        <f t="shared" si="71"/>
        <v>03/18/202623:02:11</v>
      </c>
      <c r="H3745" s="20" t="s">
        <v>10139</v>
      </c>
      <c r="I3745" s="21">
        <v>46099</v>
      </c>
      <c r="J3745" s="21" t="str">
        <f t="shared" si="72"/>
        <v>WD</v>
      </c>
      <c r="K3745" s="20" t="s">
        <v>5178</v>
      </c>
      <c r="L3745" s="20">
        <f t="shared" si="73"/>
        <v>23</v>
      </c>
      <c r="M3745" s="20" t="s">
        <v>26</v>
      </c>
      <c r="N3745" s="22">
        <f t="shared" si="74"/>
        <v>3.2071759259259203E-2</v>
      </c>
      <c r="O3745" s="23">
        <v>72100</v>
      </c>
      <c r="P3745" s="24">
        <f>VLOOKUP(O3745,'CPT to wRVU'!$A$1:$C$9660,3,FALSE)</f>
        <v>0.22</v>
      </c>
      <c r="Q3745" s="28"/>
      <c r="R3745" s="28"/>
      <c r="S3745" s="28"/>
      <c r="T3745" s="28"/>
    </row>
    <row r="3746" spans="1:20" ht="27" customHeight="1" x14ac:dyDescent="0.2">
      <c r="A3746" s="19" t="s">
        <v>10367</v>
      </c>
      <c r="B3746" s="20" t="s">
        <v>40</v>
      </c>
      <c r="C3746" s="20" t="s">
        <v>61</v>
      </c>
      <c r="D3746" s="20" t="s">
        <v>10139</v>
      </c>
      <c r="E3746" s="20" t="s">
        <v>10368</v>
      </c>
      <c r="F3746" s="20">
        <f t="shared" si="70"/>
        <v>22</v>
      </c>
      <c r="G3746" s="20" t="str">
        <f t="shared" si="71"/>
        <v>03/18/202623:02:33</v>
      </c>
      <c r="H3746" s="20" t="s">
        <v>10139</v>
      </c>
      <c r="I3746" s="21">
        <v>46099</v>
      </c>
      <c r="J3746" s="21" t="str">
        <f t="shared" si="72"/>
        <v>WD</v>
      </c>
      <c r="K3746" s="20" t="s">
        <v>10369</v>
      </c>
      <c r="L3746" s="20">
        <f t="shared" si="73"/>
        <v>23</v>
      </c>
      <c r="M3746" s="20" t="s">
        <v>26</v>
      </c>
      <c r="N3746" s="22">
        <f t="shared" si="74"/>
        <v>3.8668981481481457E-2</v>
      </c>
      <c r="O3746" s="23">
        <v>71045</v>
      </c>
      <c r="P3746" s="24">
        <f>VLOOKUP(O3746,'CPT to wRVU'!$A$1:$C$9660,3,FALSE)</f>
        <v>0.18</v>
      </c>
      <c r="Q3746" s="25"/>
      <c r="R3746" s="25"/>
      <c r="S3746" s="25"/>
      <c r="T3746" s="25"/>
    </row>
    <row r="3747" spans="1:20" ht="27" customHeight="1" x14ac:dyDescent="0.2">
      <c r="A3747" s="19" t="s">
        <v>10370</v>
      </c>
      <c r="B3747" s="20" t="s">
        <v>40</v>
      </c>
      <c r="C3747" s="20" t="s">
        <v>61</v>
      </c>
      <c r="D3747" s="20" t="s">
        <v>10139</v>
      </c>
      <c r="E3747" s="20" t="s">
        <v>10371</v>
      </c>
      <c r="F3747" s="20">
        <f t="shared" si="70"/>
        <v>22</v>
      </c>
      <c r="G3747" s="20" t="str">
        <f t="shared" si="71"/>
        <v>03/18/202623:03:15</v>
      </c>
      <c r="H3747" s="20" t="s">
        <v>10139</v>
      </c>
      <c r="I3747" s="21">
        <v>46099</v>
      </c>
      <c r="J3747" s="21" t="str">
        <f t="shared" si="72"/>
        <v>WD</v>
      </c>
      <c r="K3747" s="20" t="s">
        <v>10372</v>
      </c>
      <c r="L3747" s="20">
        <f t="shared" si="73"/>
        <v>23</v>
      </c>
      <c r="M3747" s="20" t="s">
        <v>26</v>
      </c>
      <c r="N3747" s="22">
        <f t="shared" si="74"/>
        <v>3.0462962962962914E-2</v>
      </c>
      <c r="O3747" s="23">
        <v>71045</v>
      </c>
      <c r="P3747" s="24">
        <f>VLOOKUP(O3747,'CPT to wRVU'!$A$1:$C$9660,3,FALSE)</f>
        <v>0.18</v>
      </c>
      <c r="Q3747" s="28"/>
      <c r="R3747" s="28"/>
      <c r="S3747" s="28"/>
      <c r="T3747" s="28"/>
    </row>
    <row r="3748" spans="1:20" ht="27" customHeight="1" x14ac:dyDescent="0.2">
      <c r="A3748" s="19" t="s">
        <v>10373</v>
      </c>
      <c r="B3748" s="20" t="s">
        <v>40</v>
      </c>
      <c r="C3748" s="20" t="s">
        <v>41</v>
      </c>
      <c r="D3748" s="20" t="s">
        <v>10139</v>
      </c>
      <c r="E3748" s="20" t="s">
        <v>10374</v>
      </c>
      <c r="F3748" s="20">
        <f t="shared" si="70"/>
        <v>22</v>
      </c>
      <c r="G3748" s="20" t="str">
        <f t="shared" si="71"/>
        <v>03/18/202623:03:45</v>
      </c>
      <c r="H3748" s="20" t="s">
        <v>10139</v>
      </c>
      <c r="I3748" s="21">
        <v>46099</v>
      </c>
      <c r="J3748" s="21" t="str">
        <f t="shared" si="72"/>
        <v>WD</v>
      </c>
      <c r="K3748" s="20" t="s">
        <v>7324</v>
      </c>
      <c r="L3748" s="20">
        <f t="shared" si="73"/>
        <v>23</v>
      </c>
      <c r="M3748" s="20" t="s">
        <v>26</v>
      </c>
      <c r="N3748" s="22">
        <f t="shared" si="74"/>
        <v>2.8773148148148131E-2</v>
      </c>
      <c r="O3748" s="23">
        <v>71046</v>
      </c>
      <c r="P3748" s="24">
        <f>VLOOKUP(O3748,'CPT to wRVU'!$A$1:$C$9660,3,FALSE)</f>
        <v>0.22</v>
      </c>
      <c r="Q3748" s="25"/>
      <c r="R3748" s="25"/>
      <c r="S3748" s="25"/>
      <c r="T3748" s="25"/>
    </row>
    <row r="3749" spans="1:20" ht="27" customHeight="1" x14ac:dyDescent="0.2">
      <c r="A3749" s="19" t="s">
        <v>10375</v>
      </c>
      <c r="B3749" s="20" t="s">
        <v>40</v>
      </c>
      <c r="C3749" s="20" t="s">
        <v>41</v>
      </c>
      <c r="D3749" s="20" t="s">
        <v>10139</v>
      </c>
      <c r="E3749" s="20" t="s">
        <v>10376</v>
      </c>
      <c r="F3749" s="20">
        <f t="shared" si="70"/>
        <v>22</v>
      </c>
      <c r="G3749" s="20" t="str">
        <f t="shared" si="71"/>
        <v>03/18/202623:04:06</v>
      </c>
      <c r="H3749" s="20" t="s">
        <v>10139</v>
      </c>
      <c r="I3749" s="21">
        <v>46099</v>
      </c>
      <c r="J3749" s="21" t="str">
        <f t="shared" si="72"/>
        <v>WD</v>
      </c>
      <c r="K3749" s="20" t="s">
        <v>2119</v>
      </c>
      <c r="L3749" s="20">
        <f t="shared" si="73"/>
        <v>23</v>
      </c>
      <c r="M3749" s="20" t="s">
        <v>26</v>
      </c>
      <c r="N3749" s="22">
        <f t="shared" si="74"/>
        <v>2.3182870370370368E-2</v>
      </c>
      <c r="O3749" s="23">
        <v>71046</v>
      </c>
      <c r="P3749" s="24">
        <f>VLOOKUP(O3749,'CPT to wRVU'!$A$1:$C$9660,3,FALSE)</f>
        <v>0.22</v>
      </c>
      <c r="Q3749" s="28"/>
      <c r="R3749" s="28"/>
      <c r="S3749" s="28"/>
      <c r="T3749" s="28"/>
    </row>
    <row r="3750" spans="1:20" ht="27" customHeight="1" x14ac:dyDescent="0.2">
      <c r="A3750" s="19" t="s">
        <v>10377</v>
      </c>
      <c r="B3750" s="20" t="s">
        <v>40</v>
      </c>
      <c r="C3750" s="20" t="s">
        <v>9040</v>
      </c>
      <c r="D3750" s="20" t="s">
        <v>10139</v>
      </c>
      <c r="E3750" s="20" t="s">
        <v>10378</v>
      </c>
      <c r="F3750" s="20">
        <f t="shared" si="70"/>
        <v>22</v>
      </c>
      <c r="G3750" s="20" t="str">
        <f t="shared" si="71"/>
        <v>03/18/202623:05:29</v>
      </c>
      <c r="H3750" s="20" t="s">
        <v>10139</v>
      </c>
      <c r="I3750" s="21">
        <v>46099</v>
      </c>
      <c r="J3750" s="21" t="str">
        <f t="shared" si="72"/>
        <v>WD</v>
      </c>
      <c r="K3750" s="20" t="s">
        <v>10379</v>
      </c>
      <c r="L3750" s="20">
        <f t="shared" si="73"/>
        <v>23</v>
      </c>
      <c r="M3750" s="20" t="s">
        <v>26</v>
      </c>
      <c r="N3750" s="22">
        <f t="shared" si="74"/>
        <v>2.0844907407407409E-2</v>
      </c>
      <c r="O3750" s="23">
        <v>73600</v>
      </c>
      <c r="P3750" s="24">
        <f>VLOOKUP(O3750,'CPT to wRVU'!$A$1:$C$9660,3,FALSE)</f>
        <v>0.16</v>
      </c>
      <c r="Q3750" s="25"/>
      <c r="R3750" s="25"/>
      <c r="S3750" s="25"/>
      <c r="T3750" s="25"/>
    </row>
    <row r="3751" spans="1:20" ht="27" customHeight="1" x14ac:dyDescent="0.2">
      <c r="A3751" s="19" t="s">
        <v>10380</v>
      </c>
      <c r="B3751" s="20" t="s">
        <v>40</v>
      </c>
      <c r="C3751" s="20" t="s">
        <v>41</v>
      </c>
      <c r="D3751" s="20" t="s">
        <v>10139</v>
      </c>
      <c r="E3751" s="20" t="s">
        <v>10381</v>
      </c>
      <c r="F3751" s="20">
        <f t="shared" si="70"/>
        <v>22</v>
      </c>
      <c r="G3751" s="20" t="str">
        <f t="shared" si="71"/>
        <v>03/18/202623:07:33</v>
      </c>
      <c r="H3751" s="20" t="s">
        <v>10139</v>
      </c>
      <c r="I3751" s="21">
        <v>46099</v>
      </c>
      <c r="J3751" s="21" t="str">
        <f t="shared" si="72"/>
        <v>WD</v>
      </c>
      <c r="K3751" s="20" t="s">
        <v>10382</v>
      </c>
      <c r="L3751" s="20">
        <f t="shared" si="73"/>
        <v>23</v>
      </c>
      <c r="M3751" s="20" t="s">
        <v>26</v>
      </c>
      <c r="N3751" s="22">
        <f t="shared" si="74"/>
        <v>2.1122685185185119E-2</v>
      </c>
      <c r="O3751" s="23">
        <v>71046</v>
      </c>
      <c r="P3751" s="24">
        <f>VLOOKUP(O3751,'CPT to wRVU'!$A$1:$C$9660,3,FALSE)</f>
        <v>0.22</v>
      </c>
      <c r="Q3751" s="28"/>
      <c r="R3751" s="28"/>
      <c r="S3751" s="28"/>
      <c r="T3751" s="28"/>
    </row>
    <row r="3752" spans="1:20" ht="37.5" customHeight="1" x14ac:dyDescent="0.2">
      <c r="A3752" s="19" t="s">
        <v>10383</v>
      </c>
      <c r="B3752" s="20" t="s">
        <v>40</v>
      </c>
      <c r="C3752" s="20" t="s">
        <v>41</v>
      </c>
      <c r="D3752" s="20" t="s">
        <v>10139</v>
      </c>
      <c r="E3752" s="20" t="s">
        <v>10384</v>
      </c>
      <c r="F3752" s="20">
        <f t="shared" si="70"/>
        <v>22</v>
      </c>
      <c r="G3752" s="20" t="str">
        <f t="shared" si="71"/>
        <v>03/18/202623:20:33</v>
      </c>
      <c r="H3752" s="20" t="s">
        <v>10139</v>
      </c>
      <c r="I3752" s="21">
        <v>46099</v>
      </c>
      <c r="J3752" s="21" t="str">
        <f t="shared" si="72"/>
        <v>WD</v>
      </c>
      <c r="K3752" s="20" t="s">
        <v>10385</v>
      </c>
      <c r="L3752" s="20">
        <f t="shared" si="73"/>
        <v>23</v>
      </c>
      <c r="M3752" s="20" t="s">
        <v>26</v>
      </c>
      <c r="N3752" s="22">
        <f t="shared" si="74"/>
        <v>2.099537037037047E-2</v>
      </c>
      <c r="O3752" s="23">
        <v>71046</v>
      </c>
      <c r="P3752" s="24">
        <f>VLOOKUP(O3752,'CPT to wRVU'!$A$1:$C$9660,3,FALSE)</f>
        <v>0.22</v>
      </c>
      <c r="Q3752" s="25"/>
      <c r="R3752" s="25"/>
      <c r="S3752" s="25"/>
      <c r="T3752" s="25"/>
    </row>
    <row r="3753" spans="1:20" ht="27" customHeight="1" x14ac:dyDescent="0.2">
      <c r="A3753" s="19" t="s">
        <v>10386</v>
      </c>
      <c r="B3753" s="20" t="s">
        <v>40</v>
      </c>
      <c r="C3753" s="20" t="s">
        <v>41</v>
      </c>
      <c r="D3753" s="20" t="s">
        <v>10139</v>
      </c>
      <c r="E3753" s="20" t="s">
        <v>10387</v>
      </c>
      <c r="F3753" s="20">
        <f t="shared" si="70"/>
        <v>22</v>
      </c>
      <c r="G3753" s="20" t="str">
        <f t="shared" si="71"/>
        <v>03/18/202623:22:34</v>
      </c>
      <c r="H3753" s="20" t="s">
        <v>10139</v>
      </c>
      <c r="I3753" s="21">
        <v>46099</v>
      </c>
      <c r="J3753" s="21" t="str">
        <f t="shared" si="72"/>
        <v>WD</v>
      </c>
      <c r="K3753" s="20" t="s">
        <v>10388</v>
      </c>
      <c r="L3753" s="20">
        <f t="shared" si="73"/>
        <v>23</v>
      </c>
      <c r="M3753" s="20" t="s">
        <v>26</v>
      </c>
      <c r="N3753" s="22">
        <f t="shared" si="74"/>
        <v>2.6458333333333361E-2</v>
      </c>
      <c r="O3753" s="23">
        <v>71046</v>
      </c>
      <c r="P3753" s="24">
        <f>VLOOKUP(O3753,'CPT to wRVU'!$A$1:$C$9660,3,FALSE)</f>
        <v>0.22</v>
      </c>
      <c r="Q3753" s="28"/>
      <c r="R3753" s="28"/>
      <c r="S3753" s="28"/>
      <c r="T3753" s="28"/>
    </row>
    <row r="3754" spans="1:20" ht="27" customHeight="1" x14ac:dyDescent="0.2">
      <c r="A3754" s="19" t="s">
        <v>10389</v>
      </c>
      <c r="B3754" s="20" t="s">
        <v>40</v>
      </c>
      <c r="C3754" s="20" t="s">
        <v>41</v>
      </c>
      <c r="D3754" s="20" t="s">
        <v>10139</v>
      </c>
      <c r="E3754" s="20" t="s">
        <v>7689</v>
      </c>
      <c r="F3754" s="20">
        <f t="shared" si="70"/>
        <v>23</v>
      </c>
      <c r="G3754" s="20" t="str">
        <f t="shared" si="71"/>
        <v>03/18/202623:22:55</v>
      </c>
      <c r="H3754" s="20" t="s">
        <v>10139</v>
      </c>
      <c r="I3754" s="21">
        <v>46099</v>
      </c>
      <c r="J3754" s="21" t="str">
        <f t="shared" si="72"/>
        <v>WD</v>
      </c>
      <c r="K3754" s="20" t="s">
        <v>10390</v>
      </c>
      <c r="L3754" s="20">
        <f t="shared" si="73"/>
        <v>23</v>
      </c>
      <c r="M3754" s="20" t="s">
        <v>26</v>
      </c>
      <c r="N3754" s="22">
        <f t="shared" si="74"/>
        <v>3.7500000000000311E-3</v>
      </c>
      <c r="O3754" s="23">
        <v>71046</v>
      </c>
      <c r="P3754" s="24">
        <f>VLOOKUP(O3754,'CPT to wRVU'!$A$1:$C$9660,3,FALSE)</f>
        <v>0.22</v>
      </c>
      <c r="Q3754" s="25"/>
      <c r="R3754" s="25"/>
      <c r="S3754" s="25"/>
      <c r="T3754" s="25"/>
    </row>
    <row r="3755" spans="1:20" ht="27" customHeight="1" x14ac:dyDescent="0.2">
      <c r="A3755" s="19" t="s">
        <v>10391</v>
      </c>
      <c r="B3755" s="20" t="s">
        <v>40</v>
      </c>
      <c r="C3755" s="20" t="s">
        <v>97</v>
      </c>
      <c r="D3755" s="20" t="s">
        <v>10139</v>
      </c>
      <c r="E3755" s="20" t="s">
        <v>10392</v>
      </c>
      <c r="F3755" s="20">
        <f t="shared" si="70"/>
        <v>23</v>
      </c>
      <c r="G3755" s="20" t="str">
        <f t="shared" si="71"/>
        <v>03/18/202623:25:05</v>
      </c>
      <c r="H3755" s="20" t="s">
        <v>10139</v>
      </c>
      <c r="I3755" s="21">
        <v>46099</v>
      </c>
      <c r="J3755" s="21" t="str">
        <f t="shared" si="72"/>
        <v>WD</v>
      </c>
      <c r="K3755" s="20" t="s">
        <v>10393</v>
      </c>
      <c r="L3755" s="20">
        <f t="shared" si="73"/>
        <v>23</v>
      </c>
      <c r="M3755" s="20" t="s">
        <v>26</v>
      </c>
      <c r="N3755" s="22">
        <f t="shared" si="74"/>
        <v>7.3726851851851904E-3</v>
      </c>
      <c r="O3755" s="23">
        <v>73610</v>
      </c>
      <c r="P3755" s="24">
        <f>VLOOKUP(O3755,'CPT to wRVU'!$A$1:$C$9660,3,FALSE)</f>
        <v>0.17</v>
      </c>
      <c r="Q3755" s="28"/>
      <c r="R3755" s="28"/>
      <c r="S3755" s="28"/>
      <c r="T3755" s="28"/>
    </row>
    <row r="3756" spans="1:20" ht="27" customHeight="1" x14ac:dyDescent="0.2">
      <c r="A3756" s="19" t="s">
        <v>10394</v>
      </c>
      <c r="B3756" s="20" t="s">
        <v>40</v>
      </c>
      <c r="C3756" s="20" t="s">
        <v>61</v>
      </c>
      <c r="D3756" s="20" t="s">
        <v>10139</v>
      </c>
      <c r="E3756" s="20" t="s">
        <v>10395</v>
      </c>
      <c r="F3756" s="20">
        <f t="shared" si="70"/>
        <v>23</v>
      </c>
      <c r="G3756" s="20" t="str">
        <f t="shared" si="71"/>
        <v>03/18/202623:25:28</v>
      </c>
      <c r="H3756" s="20" t="s">
        <v>10139</v>
      </c>
      <c r="I3756" s="21">
        <v>46099</v>
      </c>
      <c r="J3756" s="21" t="str">
        <f t="shared" si="72"/>
        <v>WD</v>
      </c>
      <c r="K3756" s="20" t="s">
        <v>10396</v>
      </c>
      <c r="L3756" s="20">
        <f t="shared" si="73"/>
        <v>23</v>
      </c>
      <c r="M3756" s="20" t="s">
        <v>26</v>
      </c>
      <c r="N3756" s="22">
        <f t="shared" si="74"/>
        <v>1.7326388888888933E-2</v>
      </c>
      <c r="O3756" s="23">
        <v>71045</v>
      </c>
      <c r="P3756" s="24">
        <f>VLOOKUP(O3756,'CPT to wRVU'!$A$1:$C$9660,3,FALSE)</f>
        <v>0.18</v>
      </c>
      <c r="Q3756" s="25"/>
      <c r="R3756" s="25"/>
      <c r="S3756" s="25"/>
      <c r="T3756" s="25"/>
    </row>
    <row r="3757" spans="1:20" ht="37.5" customHeight="1" x14ac:dyDescent="0.2">
      <c r="A3757" s="19" t="s">
        <v>10397</v>
      </c>
      <c r="B3757" s="20" t="s">
        <v>40</v>
      </c>
      <c r="C3757" s="20" t="s">
        <v>470</v>
      </c>
      <c r="D3757" s="20" t="s">
        <v>10139</v>
      </c>
      <c r="E3757" s="20" t="s">
        <v>10398</v>
      </c>
      <c r="F3757" s="20">
        <f t="shared" si="70"/>
        <v>22</v>
      </c>
      <c r="G3757" s="20" t="str">
        <f t="shared" si="71"/>
        <v>03/18/202623:26:33</v>
      </c>
      <c r="H3757" s="20" t="s">
        <v>10139</v>
      </c>
      <c r="I3757" s="21">
        <v>46099</v>
      </c>
      <c r="J3757" s="21" t="str">
        <f t="shared" si="72"/>
        <v>WD</v>
      </c>
      <c r="K3757" s="20" t="s">
        <v>10399</v>
      </c>
      <c r="L3757" s="20">
        <f t="shared" si="73"/>
        <v>23</v>
      </c>
      <c r="M3757" s="20" t="s">
        <v>26</v>
      </c>
      <c r="N3757" s="22">
        <f t="shared" si="74"/>
        <v>1.8796296296296311E-2</v>
      </c>
      <c r="O3757" s="23">
        <v>71045</v>
      </c>
      <c r="P3757" s="24">
        <f>VLOOKUP(O3757,'CPT to wRVU'!$A$1:$C$9660,3,FALSE)</f>
        <v>0.18</v>
      </c>
      <c r="Q3757" s="28"/>
      <c r="R3757" s="28"/>
      <c r="S3757" s="28"/>
      <c r="T3757" s="28"/>
    </row>
    <row r="3758" spans="1:20" ht="27" customHeight="1" x14ac:dyDescent="0.2">
      <c r="A3758" s="19" t="s">
        <v>10400</v>
      </c>
      <c r="B3758" s="20" t="s">
        <v>40</v>
      </c>
      <c r="C3758" s="20" t="s">
        <v>61</v>
      </c>
      <c r="D3758" s="20" t="s">
        <v>10139</v>
      </c>
      <c r="E3758" s="20" t="s">
        <v>10401</v>
      </c>
      <c r="F3758" s="20">
        <f t="shared" si="70"/>
        <v>22</v>
      </c>
      <c r="G3758" s="20" t="str">
        <f t="shared" si="71"/>
        <v>03/18/202623:26:47</v>
      </c>
      <c r="H3758" s="20" t="s">
        <v>10139</v>
      </c>
      <c r="I3758" s="21">
        <v>46099</v>
      </c>
      <c r="J3758" s="21" t="str">
        <f t="shared" si="72"/>
        <v>WD</v>
      </c>
      <c r="K3758" s="20" t="s">
        <v>10402</v>
      </c>
      <c r="L3758" s="20">
        <f t="shared" si="73"/>
        <v>23</v>
      </c>
      <c r="M3758" s="20" t="s">
        <v>26</v>
      </c>
      <c r="N3758" s="22">
        <f t="shared" si="74"/>
        <v>2.011574074074074E-2</v>
      </c>
      <c r="O3758" s="23">
        <v>71045</v>
      </c>
      <c r="P3758" s="24">
        <f>VLOOKUP(O3758,'CPT to wRVU'!$A$1:$C$9660,3,FALSE)</f>
        <v>0.18</v>
      </c>
      <c r="Q3758" s="25"/>
      <c r="R3758" s="25"/>
      <c r="S3758" s="25"/>
      <c r="T3758" s="25"/>
    </row>
    <row r="3759" spans="1:20" ht="27" customHeight="1" x14ac:dyDescent="0.2">
      <c r="A3759" s="19" t="s">
        <v>10403</v>
      </c>
      <c r="B3759" s="20" t="s">
        <v>40</v>
      </c>
      <c r="C3759" s="20" t="s">
        <v>61</v>
      </c>
      <c r="D3759" s="20" t="s">
        <v>10139</v>
      </c>
      <c r="E3759" s="20" t="s">
        <v>10404</v>
      </c>
      <c r="F3759" s="20">
        <f t="shared" si="70"/>
        <v>22</v>
      </c>
      <c r="G3759" s="20" t="str">
        <f t="shared" si="71"/>
        <v>03/18/202623:30:35</v>
      </c>
      <c r="H3759" s="20" t="s">
        <v>10139</v>
      </c>
      <c r="I3759" s="21">
        <v>46099</v>
      </c>
      <c r="J3759" s="21" t="str">
        <f t="shared" si="72"/>
        <v>WD</v>
      </c>
      <c r="K3759" s="20" t="s">
        <v>10405</v>
      </c>
      <c r="L3759" s="20">
        <f t="shared" si="73"/>
        <v>23</v>
      </c>
      <c r="M3759" s="20" t="s">
        <v>26</v>
      </c>
      <c r="N3759" s="22">
        <f t="shared" si="74"/>
        <v>2.3078703703703685E-2</v>
      </c>
      <c r="O3759" s="23">
        <v>71045</v>
      </c>
      <c r="P3759" s="24">
        <f>VLOOKUP(O3759,'CPT to wRVU'!$A$1:$C$9660,3,FALSE)</f>
        <v>0.18</v>
      </c>
      <c r="Q3759" s="28"/>
      <c r="R3759" s="28"/>
      <c r="S3759" s="28"/>
      <c r="T3759" s="28"/>
    </row>
    <row r="3760" spans="1:20" ht="27" customHeight="1" x14ac:dyDescent="0.2">
      <c r="A3760" s="19" t="s">
        <v>10406</v>
      </c>
      <c r="B3760" s="20" t="s">
        <v>40</v>
      </c>
      <c r="C3760" s="20" t="s">
        <v>634</v>
      </c>
      <c r="D3760" s="20" t="s">
        <v>10139</v>
      </c>
      <c r="E3760" s="20" t="s">
        <v>10404</v>
      </c>
      <c r="F3760" s="20">
        <f t="shared" si="70"/>
        <v>22</v>
      </c>
      <c r="G3760" s="20" t="str">
        <f t="shared" si="71"/>
        <v>03/18/202623:42:51</v>
      </c>
      <c r="H3760" s="20" t="s">
        <v>10139</v>
      </c>
      <c r="I3760" s="21">
        <v>46099</v>
      </c>
      <c r="J3760" s="21" t="str">
        <f t="shared" si="72"/>
        <v>WD</v>
      </c>
      <c r="K3760" s="20" t="s">
        <v>10407</v>
      </c>
      <c r="L3760" s="20">
        <f t="shared" si="73"/>
        <v>23</v>
      </c>
      <c r="M3760" s="20" t="s">
        <v>26</v>
      </c>
      <c r="N3760" s="22">
        <f t="shared" si="74"/>
        <v>3.1597222222222276E-2</v>
      </c>
      <c r="O3760" s="23">
        <v>73080</v>
      </c>
      <c r="P3760" s="24">
        <f>VLOOKUP(O3760,'CPT to wRVU'!$A$1:$C$9660,3,FALSE)</f>
        <v>0.17</v>
      </c>
      <c r="Q3760" s="25"/>
      <c r="R3760" s="25"/>
      <c r="S3760" s="25"/>
      <c r="T3760" s="25"/>
    </row>
    <row r="3761" spans="1:20" ht="27" customHeight="1" x14ac:dyDescent="0.2">
      <c r="A3761" s="19" t="s">
        <v>10408</v>
      </c>
      <c r="B3761" s="20" t="s">
        <v>40</v>
      </c>
      <c r="C3761" s="20" t="s">
        <v>958</v>
      </c>
      <c r="D3761" s="20" t="s">
        <v>10139</v>
      </c>
      <c r="E3761" s="20" t="s">
        <v>10404</v>
      </c>
      <c r="F3761" s="20">
        <f t="shared" si="70"/>
        <v>22</v>
      </c>
      <c r="G3761" s="20" t="str">
        <f t="shared" si="71"/>
        <v>03/18/202623:43:02</v>
      </c>
      <c r="H3761" s="20" t="s">
        <v>10139</v>
      </c>
      <c r="I3761" s="21">
        <v>46099</v>
      </c>
      <c r="J3761" s="21" t="str">
        <f t="shared" si="72"/>
        <v>WD</v>
      </c>
      <c r="K3761" s="20" t="s">
        <v>10409</v>
      </c>
      <c r="L3761" s="20">
        <f t="shared" si="73"/>
        <v>23</v>
      </c>
      <c r="M3761" s="20" t="s">
        <v>26</v>
      </c>
      <c r="N3761" s="22">
        <f t="shared" si="74"/>
        <v>3.1724537037037037E-2</v>
      </c>
      <c r="O3761" s="23">
        <v>73060</v>
      </c>
      <c r="P3761" s="24">
        <f>VLOOKUP(O3761,'CPT to wRVU'!$A$1:$C$9660,3,FALSE)</f>
        <v>0.16</v>
      </c>
      <c r="Q3761" s="28"/>
      <c r="R3761" s="28"/>
      <c r="S3761" s="28"/>
      <c r="T3761" s="28"/>
    </row>
    <row r="3762" spans="1:20" ht="27" customHeight="1" x14ac:dyDescent="0.2">
      <c r="A3762" s="19" t="s">
        <v>10410</v>
      </c>
      <c r="B3762" s="20" t="s">
        <v>40</v>
      </c>
      <c r="C3762" s="20" t="s">
        <v>41</v>
      </c>
      <c r="D3762" s="20" t="s">
        <v>10139</v>
      </c>
      <c r="E3762" s="20" t="s">
        <v>10411</v>
      </c>
      <c r="F3762" s="20">
        <f t="shared" si="70"/>
        <v>22</v>
      </c>
      <c r="G3762" s="20" t="str">
        <f t="shared" si="71"/>
        <v>03/18/202623:43:15</v>
      </c>
      <c r="H3762" s="20" t="s">
        <v>10139</v>
      </c>
      <c r="I3762" s="21">
        <v>46099</v>
      </c>
      <c r="J3762" s="21" t="str">
        <f t="shared" si="72"/>
        <v>WD</v>
      </c>
      <c r="K3762" s="20" t="s">
        <v>10412</v>
      </c>
      <c r="L3762" s="20">
        <f t="shared" si="73"/>
        <v>23</v>
      </c>
      <c r="M3762" s="20" t="s">
        <v>26</v>
      </c>
      <c r="N3762" s="22">
        <f t="shared" si="74"/>
        <v>3.6192129629629588E-2</v>
      </c>
      <c r="O3762" s="23">
        <v>71046</v>
      </c>
      <c r="P3762" s="24">
        <f>VLOOKUP(O3762,'CPT to wRVU'!$A$1:$C$9660,3,FALSE)</f>
        <v>0.22</v>
      </c>
      <c r="Q3762" s="25"/>
      <c r="R3762" s="25"/>
      <c r="S3762" s="25"/>
      <c r="T3762" s="25"/>
    </row>
    <row r="3763" spans="1:20" ht="27" customHeight="1" x14ac:dyDescent="0.2">
      <c r="A3763" s="19" t="s">
        <v>10413</v>
      </c>
      <c r="B3763" s="20" t="s">
        <v>40</v>
      </c>
      <c r="C3763" s="20" t="s">
        <v>61</v>
      </c>
      <c r="D3763" s="20" t="s">
        <v>10139</v>
      </c>
      <c r="E3763" s="20" t="s">
        <v>10414</v>
      </c>
      <c r="F3763" s="20">
        <f t="shared" si="70"/>
        <v>23</v>
      </c>
      <c r="G3763" s="20" t="str">
        <f t="shared" si="71"/>
        <v>03/18/202623:44:12</v>
      </c>
      <c r="H3763" s="20" t="s">
        <v>10139</v>
      </c>
      <c r="I3763" s="21">
        <v>46099</v>
      </c>
      <c r="J3763" s="21" t="str">
        <f t="shared" si="72"/>
        <v>WD</v>
      </c>
      <c r="K3763" s="20" t="s">
        <v>6956</v>
      </c>
      <c r="L3763" s="20">
        <f t="shared" si="73"/>
        <v>23</v>
      </c>
      <c r="M3763" s="20" t="s">
        <v>26</v>
      </c>
      <c r="N3763" s="22">
        <f t="shared" si="74"/>
        <v>1.2835648148148082E-2</v>
      </c>
      <c r="O3763" s="23">
        <v>71045</v>
      </c>
      <c r="P3763" s="24">
        <f>VLOOKUP(O3763,'CPT to wRVU'!$A$1:$C$9660,3,FALSE)</f>
        <v>0.18</v>
      </c>
      <c r="Q3763" s="28"/>
      <c r="R3763" s="28"/>
      <c r="S3763" s="28"/>
      <c r="T3763" s="28"/>
    </row>
    <row r="3764" spans="1:20" ht="16.5" customHeight="1" x14ac:dyDescent="0.2">
      <c r="A3764" s="19" t="s">
        <v>10415</v>
      </c>
      <c r="B3764" s="20" t="s">
        <v>40</v>
      </c>
      <c r="C3764" s="20" t="s">
        <v>470</v>
      </c>
      <c r="D3764" s="20" t="s">
        <v>10139</v>
      </c>
      <c r="E3764" s="20" t="s">
        <v>10416</v>
      </c>
      <c r="F3764" s="20">
        <f t="shared" si="70"/>
        <v>23</v>
      </c>
      <c r="G3764" s="20" t="str">
        <f t="shared" si="71"/>
        <v>03/18/202623:44:50</v>
      </c>
      <c r="H3764" s="20" t="s">
        <v>10139</v>
      </c>
      <c r="I3764" s="21">
        <v>46099</v>
      </c>
      <c r="J3764" s="21" t="str">
        <f t="shared" si="72"/>
        <v>WD</v>
      </c>
      <c r="K3764" s="20" t="s">
        <v>10417</v>
      </c>
      <c r="L3764" s="20">
        <f t="shared" si="73"/>
        <v>23</v>
      </c>
      <c r="M3764" s="20" t="s">
        <v>26</v>
      </c>
      <c r="N3764" s="22">
        <f t="shared" si="74"/>
        <v>1.2743055555555549E-2</v>
      </c>
      <c r="O3764" s="23">
        <v>71045</v>
      </c>
      <c r="P3764" s="24">
        <f>VLOOKUP(O3764,'CPT to wRVU'!$A$1:$C$9660,3,FALSE)</f>
        <v>0.18</v>
      </c>
      <c r="Q3764" s="25"/>
      <c r="R3764" s="25"/>
      <c r="S3764" s="25"/>
      <c r="T3764" s="25"/>
    </row>
    <row r="3765" spans="1:20" ht="27" customHeight="1" x14ac:dyDescent="0.2">
      <c r="A3765" s="19" t="s">
        <v>10418</v>
      </c>
      <c r="B3765" s="20" t="s">
        <v>40</v>
      </c>
      <c r="C3765" s="20" t="s">
        <v>41</v>
      </c>
      <c r="D3765" s="20" t="s">
        <v>10139</v>
      </c>
      <c r="E3765" s="20" t="s">
        <v>10419</v>
      </c>
      <c r="F3765" s="20">
        <f t="shared" si="70"/>
        <v>22</v>
      </c>
      <c r="G3765" s="20" t="str">
        <f t="shared" si="71"/>
        <v>03/18/202623:45:28</v>
      </c>
      <c r="H3765" s="20" t="s">
        <v>10139</v>
      </c>
      <c r="I3765" s="21">
        <v>46099</v>
      </c>
      <c r="J3765" s="21" t="str">
        <f t="shared" si="72"/>
        <v>WD</v>
      </c>
      <c r="K3765" s="20" t="s">
        <v>10420</v>
      </c>
      <c r="L3765" s="20">
        <f t="shared" si="73"/>
        <v>23</v>
      </c>
      <c r="M3765" s="20" t="s">
        <v>26</v>
      </c>
      <c r="N3765" s="22">
        <f t="shared" si="74"/>
        <v>4.0127314814814907E-2</v>
      </c>
      <c r="O3765" s="23">
        <v>71046</v>
      </c>
      <c r="P3765" s="24">
        <f>VLOOKUP(O3765,'CPT to wRVU'!$A$1:$C$9660,3,FALSE)</f>
        <v>0.22</v>
      </c>
      <c r="Q3765" s="28"/>
      <c r="R3765" s="28"/>
      <c r="S3765" s="28"/>
      <c r="T3765" s="28"/>
    </row>
    <row r="3766" spans="1:20" ht="37.5" customHeight="1" x14ac:dyDescent="0.2">
      <c r="A3766" s="19" t="s">
        <v>10421</v>
      </c>
      <c r="B3766" s="20" t="s">
        <v>40</v>
      </c>
      <c r="C3766" s="20" t="s">
        <v>41</v>
      </c>
      <c r="D3766" s="20" t="s">
        <v>10139</v>
      </c>
      <c r="E3766" s="20" t="s">
        <v>3123</v>
      </c>
      <c r="F3766" s="20">
        <f t="shared" si="70"/>
        <v>21</v>
      </c>
      <c r="G3766" s="20" t="str">
        <f t="shared" si="71"/>
        <v>03/18/202623:52:02</v>
      </c>
      <c r="H3766" s="20" t="s">
        <v>10139</v>
      </c>
      <c r="I3766" s="21">
        <v>46099</v>
      </c>
      <c r="J3766" s="21" t="str">
        <f t="shared" si="72"/>
        <v>WD</v>
      </c>
      <c r="K3766" s="20" t="s">
        <v>10422</v>
      </c>
      <c r="L3766" s="20">
        <f t="shared" si="73"/>
        <v>23</v>
      </c>
      <c r="M3766" s="20" t="s">
        <v>26</v>
      </c>
      <c r="N3766" s="22">
        <f t="shared" si="74"/>
        <v>7.8923611111111014E-2</v>
      </c>
      <c r="O3766" s="23">
        <v>71046</v>
      </c>
      <c r="P3766" s="24">
        <f>VLOOKUP(O3766,'CPT to wRVU'!$A$1:$C$9660,3,FALSE)</f>
        <v>0.22</v>
      </c>
      <c r="Q3766" s="25"/>
      <c r="R3766" s="25"/>
      <c r="S3766" s="25"/>
      <c r="T3766" s="25"/>
    </row>
    <row r="3767" spans="1:20" ht="27" customHeight="1" x14ac:dyDescent="0.2">
      <c r="A3767" s="19" t="s">
        <v>10423</v>
      </c>
      <c r="B3767" s="20" t="s">
        <v>40</v>
      </c>
      <c r="C3767" s="20" t="s">
        <v>41</v>
      </c>
      <c r="D3767" s="20" t="s">
        <v>10139</v>
      </c>
      <c r="E3767" s="20" t="s">
        <v>10424</v>
      </c>
      <c r="F3767" s="20">
        <f t="shared" si="70"/>
        <v>21</v>
      </c>
      <c r="G3767" s="20" t="str">
        <f t="shared" si="71"/>
        <v>03/18/202623:58:25</v>
      </c>
      <c r="H3767" s="20" t="s">
        <v>10139</v>
      </c>
      <c r="I3767" s="21">
        <v>46099</v>
      </c>
      <c r="J3767" s="21" t="str">
        <f t="shared" si="72"/>
        <v>WD</v>
      </c>
      <c r="K3767" s="20" t="s">
        <v>10425</v>
      </c>
      <c r="L3767" s="20">
        <f t="shared" si="73"/>
        <v>23</v>
      </c>
      <c r="M3767" s="20" t="s">
        <v>26</v>
      </c>
      <c r="N3767" s="22">
        <f t="shared" si="74"/>
        <v>8.5856481481481506E-2</v>
      </c>
      <c r="O3767" s="23">
        <v>71046</v>
      </c>
      <c r="P3767" s="24">
        <f>VLOOKUP(O3767,'CPT to wRVU'!$A$1:$C$9660,3,FALSE)</f>
        <v>0.22</v>
      </c>
      <c r="Q3767" s="28"/>
      <c r="R3767" s="28"/>
      <c r="S3767" s="28"/>
      <c r="T3767" s="28"/>
    </row>
    <row r="3768" spans="1:20" ht="27" customHeight="1" x14ac:dyDescent="0.2">
      <c r="A3768" s="19" t="s">
        <v>10426</v>
      </c>
      <c r="B3768" s="20" t="s">
        <v>40</v>
      </c>
      <c r="C3768" s="20" t="s">
        <v>470</v>
      </c>
      <c r="D3768" s="20" t="s">
        <v>10139</v>
      </c>
      <c r="E3768" s="20" t="s">
        <v>10427</v>
      </c>
      <c r="F3768" s="20">
        <f t="shared" si="70"/>
        <v>23</v>
      </c>
      <c r="G3768" s="20" t="str">
        <f t="shared" si="71"/>
        <v>03/19/202600:00:38</v>
      </c>
      <c r="H3768" s="20" t="s">
        <v>10428</v>
      </c>
      <c r="I3768" s="21">
        <v>46100</v>
      </c>
      <c r="J3768" s="21" t="str">
        <f t="shared" si="72"/>
        <v>WD</v>
      </c>
      <c r="K3768" s="20" t="s">
        <v>10429</v>
      </c>
      <c r="L3768" s="20">
        <f t="shared" si="73"/>
        <v>0</v>
      </c>
      <c r="M3768" s="20" t="s">
        <v>26</v>
      </c>
      <c r="N3768" s="22">
        <f t="shared" si="74"/>
        <v>9.0162037037037068E-3</v>
      </c>
      <c r="O3768" s="23">
        <v>71045</v>
      </c>
      <c r="P3768" s="24">
        <f>VLOOKUP(O3768,'CPT to wRVU'!$A$1:$C$9660,3,FALSE)</f>
        <v>0.18</v>
      </c>
      <c r="Q3768" s="25"/>
      <c r="R3768" s="25">
        <f>SUM(P3768:P3780)</f>
        <v>14.31</v>
      </c>
      <c r="S3768" s="26">
        <f>(R3768*65)-550</f>
        <v>380.15</v>
      </c>
      <c r="T3768" s="25"/>
    </row>
    <row r="3769" spans="1:20" ht="27" customHeight="1" x14ac:dyDescent="0.2">
      <c r="A3769" s="19" t="s">
        <v>10430</v>
      </c>
      <c r="B3769" s="20" t="s">
        <v>21</v>
      </c>
      <c r="C3769" s="20" t="s">
        <v>22</v>
      </c>
      <c r="D3769" s="20" t="s">
        <v>10139</v>
      </c>
      <c r="E3769" s="20" t="s">
        <v>10431</v>
      </c>
      <c r="F3769" s="20">
        <f t="shared" si="70"/>
        <v>23</v>
      </c>
      <c r="G3769" s="20" t="str">
        <f t="shared" si="71"/>
        <v>03/19/202600:04:29</v>
      </c>
      <c r="H3769" s="20" t="s">
        <v>10428</v>
      </c>
      <c r="I3769" s="21">
        <v>46100</v>
      </c>
      <c r="J3769" s="21" t="str">
        <f t="shared" si="72"/>
        <v>WD</v>
      </c>
      <c r="K3769" s="20" t="s">
        <v>10432</v>
      </c>
      <c r="L3769" s="20">
        <f t="shared" si="73"/>
        <v>0</v>
      </c>
      <c r="M3769" s="20" t="s">
        <v>26</v>
      </c>
      <c r="N3769" s="22">
        <f t="shared" si="74"/>
        <v>1.288194444444446E-2</v>
      </c>
      <c r="O3769" s="23">
        <v>74177</v>
      </c>
      <c r="P3769" s="24">
        <f>VLOOKUP(O3769,'CPT to wRVU'!$A$1:$C$9660,3,FALSE)</f>
        <v>1.82</v>
      </c>
      <c r="Q3769" s="28"/>
      <c r="R3769" s="28"/>
      <c r="S3769" s="28"/>
      <c r="T3769" s="28"/>
    </row>
    <row r="3770" spans="1:20" ht="27" customHeight="1" x14ac:dyDescent="0.2">
      <c r="A3770" s="19" t="s">
        <v>10433</v>
      </c>
      <c r="B3770" s="20" t="s">
        <v>21</v>
      </c>
      <c r="C3770" s="20" t="s">
        <v>28</v>
      </c>
      <c r="D3770" s="20" t="s">
        <v>10139</v>
      </c>
      <c r="E3770" s="20" t="s">
        <v>10434</v>
      </c>
      <c r="F3770" s="20">
        <f t="shared" si="70"/>
        <v>23</v>
      </c>
      <c r="G3770" s="20" t="str">
        <f t="shared" si="71"/>
        <v>03/19/202600:04:40</v>
      </c>
      <c r="H3770" s="20" t="s">
        <v>10428</v>
      </c>
      <c r="I3770" s="21">
        <v>46100</v>
      </c>
      <c r="J3770" s="21" t="str">
        <f t="shared" si="72"/>
        <v>WD</v>
      </c>
      <c r="K3770" s="20" t="s">
        <v>10435</v>
      </c>
      <c r="L3770" s="20">
        <f t="shared" si="73"/>
        <v>0</v>
      </c>
      <c r="M3770" s="20" t="s">
        <v>26</v>
      </c>
      <c r="N3770" s="22">
        <f t="shared" si="74"/>
        <v>2.4143518518518592E-2</v>
      </c>
      <c r="O3770" s="23">
        <v>70450</v>
      </c>
      <c r="P3770" s="24">
        <f>VLOOKUP(O3770,'CPT to wRVU'!$A$1:$C$9660,3,FALSE)</f>
        <v>0.85</v>
      </c>
      <c r="Q3770" s="25"/>
      <c r="R3770" s="25"/>
      <c r="S3770" s="25"/>
      <c r="T3770" s="25"/>
    </row>
    <row r="3771" spans="1:20" ht="27" customHeight="1" x14ac:dyDescent="0.2">
      <c r="A3771" s="19" t="s">
        <v>10436</v>
      </c>
      <c r="B3771" s="20" t="s">
        <v>171</v>
      </c>
      <c r="C3771" s="20" t="s">
        <v>387</v>
      </c>
      <c r="D3771" s="20" t="s">
        <v>10428</v>
      </c>
      <c r="E3771" s="20" t="s">
        <v>10437</v>
      </c>
      <c r="F3771" s="20">
        <f t="shared" si="70"/>
        <v>0</v>
      </c>
      <c r="G3771" s="20" t="str">
        <f t="shared" si="71"/>
        <v>03/19/202600:07:33</v>
      </c>
      <c r="H3771" s="20" t="s">
        <v>10428</v>
      </c>
      <c r="I3771" s="21">
        <v>46100</v>
      </c>
      <c r="J3771" s="21" t="str">
        <f t="shared" si="72"/>
        <v>WD</v>
      </c>
      <c r="K3771" s="20" t="s">
        <v>10438</v>
      </c>
      <c r="L3771" s="20">
        <f t="shared" si="73"/>
        <v>0</v>
      </c>
      <c r="M3771" s="20" t="s">
        <v>26</v>
      </c>
      <c r="N3771" s="22">
        <f t="shared" si="74"/>
        <v>4.178240740740741E-3</v>
      </c>
      <c r="O3771" s="23">
        <v>76856</v>
      </c>
      <c r="P3771" s="24">
        <f>VLOOKUP(O3771,'CPT to wRVU'!$A$1:$C$9660,3,FALSE)</f>
        <v>0.69</v>
      </c>
      <c r="Q3771" s="28"/>
      <c r="R3771" s="28"/>
      <c r="S3771" s="28"/>
      <c r="T3771" s="28"/>
    </row>
    <row r="3772" spans="1:20" ht="27" customHeight="1" x14ac:dyDescent="0.2">
      <c r="A3772" s="19" t="s">
        <v>10439</v>
      </c>
      <c r="B3772" s="20" t="s">
        <v>171</v>
      </c>
      <c r="C3772" s="20" t="s">
        <v>391</v>
      </c>
      <c r="D3772" s="20" t="s">
        <v>10428</v>
      </c>
      <c r="E3772" s="20" t="s">
        <v>10437</v>
      </c>
      <c r="F3772" s="20">
        <f t="shared" si="70"/>
        <v>0</v>
      </c>
      <c r="G3772" s="20" t="str">
        <f t="shared" si="71"/>
        <v>03/19/202600:07:33</v>
      </c>
      <c r="H3772" s="20" t="s">
        <v>10428</v>
      </c>
      <c r="I3772" s="21">
        <v>46100</v>
      </c>
      <c r="J3772" s="21" t="str">
        <f t="shared" si="72"/>
        <v>WD</v>
      </c>
      <c r="K3772" s="20" t="s">
        <v>10438</v>
      </c>
      <c r="L3772" s="20">
        <f t="shared" si="73"/>
        <v>0</v>
      </c>
      <c r="M3772" s="20" t="s">
        <v>26</v>
      </c>
      <c r="N3772" s="22">
        <f t="shared" si="74"/>
        <v>4.178240740740741E-3</v>
      </c>
      <c r="O3772" s="23">
        <v>76830</v>
      </c>
      <c r="P3772" s="24">
        <f>VLOOKUP(O3772,'CPT to wRVU'!$A$1:$C$9660,3,FALSE)</f>
        <v>0.69</v>
      </c>
      <c r="Q3772" s="25"/>
      <c r="R3772" s="25"/>
      <c r="S3772" s="25"/>
      <c r="T3772" s="25"/>
    </row>
    <row r="3773" spans="1:20" ht="27" customHeight="1" x14ac:dyDescent="0.2">
      <c r="A3773" s="19" t="s">
        <v>10440</v>
      </c>
      <c r="B3773" s="20" t="s">
        <v>21</v>
      </c>
      <c r="C3773" s="20" t="s">
        <v>28</v>
      </c>
      <c r="D3773" s="20" t="s">
        <v>10428</v>
      </c>
      <c r="E3773" s="20" t="s">
        <v>10441</v>
      </c>
      <c r="F3773" s="20">
        <f t="shared" si="70"/>
        <v>0</v>
      </c>
      <c r="G3773" s="20" t="str">
        <f t="shared" si="71"/>
        <v>03/19/202600:11:21</v>
      </c>
      <c r="H3773" s="20" t="s">
        <v>10428</v>
      </c>
      <c r="I3773" s="21">
        <v>46100</v>
      </c>
      <c r="J3773" s="21" t="str">
        <f t="shared" si="72"/>
        <v>WD</v>
      </c>
      <c r="K3773" s="20" t="s">
        <v>10442</v>
      </c>
      <c r="L3773" s="20">
        <f t="shared" si="73"/>
        <v>0</v>
      </c>
      <c r="M3773" s="20" t="s">
        <v>26</v>
      </c>
      <c r="N3773" s="22">
        <f t="shared" si="74"/>
        <v>7.2685185185185188E-3</v>
      </c>
      <c r="O3773" s="23">
        <v>70450</v>
      </c>
      <c r="P3773" s="24">
        <f>VLOOKUP(O3773,'CPT to wRVU'!$A$1:$C$9660,3,FALSE)</f>
        <v>0.85</v>
      </c>
      <c r="Q3773" s="28"/>
      <c r="R3773" s="28"/>
      <c r="S3773" s="28"/>
      <c r="T3773" s="28"/>
    </row>
    <row r="3774" spans="1:20" ht="27" customHeight="1" x14ac:dyDescent="0.2">
      <c r="A3774" s="19" t="s">
        <v>10443</v>
      </c>
      <c r="B3774" s="20" t="s">
        <v>21</v>
      </c>
      <c r="C3774" s="20" t="s">
        <v>22</v>
      </c>
      <c r="D3774" s="20" t="s">
        <v>10428</v>
      </c>
      <c r="E3774" s="20" t="s">
        <v>10444</v>
      </c>
      <c r="F3774" s="20">
        <f t="shared" si="70"/>
        <v>0</v>
      </c>
      <c r="G3774" s="20" t="str">
        <f t="shared" si="71"/>
        <v>03/19/202600:14:49</v>
      </c>
      <c r="H3774" s="20" t="s">
        <v>10428</v>
      </c>
      <c r="I3774" s="21">
        <v>46100</v>
      </c>
      <c r="J3774" s="21" t="str">
        <f t="shared" si="72"/>
        <v>WD</v>
      </c>
      <c r="K3774" s="20" t="s">
        <v>10445</v>
      </c>
      <c r="L3774" s="20">
        <f t="shared" si="73"/>
        <v>0</v>
      </c>
      <c r="M3774" s="20" t="s">
        <v>26</v>
      </c>
      <c r="N3774" s="22">
        <f t="shared" si="74"/>
        <v>3.5300925925925925E-3</v>
      </c>
      <c r="O3774" s="23">
        <v>74177</v>
      </c>
      <c r="P3774" s="24">
        <f>VLOOKUP(O3774,'CPT to wRVU'!$A$1:$C$9660,3,FALSE)</f>
        <v>1.82</v>
      </c>
      <c r="Q3774" s="25"/>
      <c r="R3774" s="25"/>
      <c r="S3774" s="25"/>
      <c r="T3774" s="25"/>
    </row>
    <row r="3775" spans="1:20" ht="27" customHeight="1" x14ac:dyDescent="0.2">
      <c r="A3775" s="19" t="s">
        <v>10446</v>
      </c>
      <c r="B3775" s="20" t="s">
        <v>21</v>
      </c>
      <c r="C3775" s="20" t="s">
        <v>380</v>
      </c>
      <c r="D3775" s="20" t="s">
        <v>10428</v>
      </c>
      <c r="E3775" s="20" t="s">
        <v>10441</v>
      </c>
      <c r="F3775" s="20">
        <f t="shared" si="70"/>
        <v>0</v>
      </c>
      <c r="G3775" s="20" t="str">
        <f t="shared" si="71"/>
        <v>03/19/202600:24:30</v>
      </c>
      <c r="H3775" s="20" t="s">
        <v>10428</v>
      </c>
      <c r="I3775" s="21">
        <v>46100</v>
      </c>
      <c r="J3775" s="21" t="str">
        <f t="shared" si="72"/>
        <v>WD</v>
      </c>
      <c r="K3775" s="20" t="s">
        <v>10447</v>
      </c>
      <c r="L3775" s="20">
        <f t="shared" si="73"/>
        <v>0</v>
      </c>
      <c r="M3775" s="20" t="s">
        <v>26</v>
      </c>
      <c r="N3775" s="22">
        <f t="shared" si="74"/>
        <v>1.640046296296296E-2</v>
      </c>
      <c r="O3775" s="23">
        <v>71275</v>
      </c>
      <c r="P3775" s="24">
        <f>VLOOKUP(O3775,'CPT to wRVU'!$A$1:$C$9660,3,FALSE)</f>
        <v>1.82</v>
      </c>
      <c r="Q3775" s="28"/>
      <c r="R3775" s="28"/>
      <c r="S3775" s="28"/>
      <c r="T3775" s="28"/>
    </row>
    <row r="3776" spans="1:20" ht="27" customHeight="1" x14ac:dyDescent="0.2">
      <c r="A3776" s="19" t="s">
        <v>10448</v>
      </c>
      <c r="B3776" s="20" t="s">
        <v>21</v>
      </c>
      <c r="C3776" s="20" t="s">
        <v>28</v>
      </c>
      <c r="D3776" s="20" t="s">
        <v>10428</v>
      </c>
      <c r="E3776" s="20" t="s">
        <v>10449</v>
      </c>
      <c r="F3776" s="20">
        <f t="shared" si="70"/>
        <v>0</v>
      </c>
      <c r="G3776" s="20" t="str">
        <f t="shared" si="71"/>
        <v>03/19/202600:24:40</v>
      </c>
      <c r="H3776" s="20" t="s">
        <v>10428</v>
      </c>
      <c r="I3776" s="21">
        <v>46100</v>
      </c>
      <c r="J3776" s="21" t="str">
        <f t="shared" si="72"/>
        <v>WD</v>
      </c>
      <c r="K3776" s="20" t="s">
        <v>3204</v>
      </c>
      <c r="L3776" s="20">
        <f t="shared" si="73"/>
        <v>0</v>
      </c>
      <c r="M3776" s="20" t="s">
        <v>26</v>
      </c>
      <c r="N3776" s="22">
        <f t="shared" si="74"/>
        <v>1.7708333333333343E-3</v>
      </c>
      <c r="O3776" s="23">
        <v>70450</v>
      </c>
      <c r="P3776" s="24">
        <f>VLOOKUP(O3776,'CPT to wRVU'!$A$1:$C$9660,3,FALSE)</f>
        <v>0.85</v>
      </c>
      <c r="Q3776" s="25"/>
      <c r="R3776" s="25"/>
      <c r="S3776" s="25"/>
      <c r="T3776" s="25"/>
    </row>
    <row r="3777" spans="1:20" ht="27" customHeight="1" x14ac:dyDescent="0.2">
      <c r="A3777" s="19" t="s">
        <v>10450</v>
      </c>
      <c r="B3777" s="20" t="s">
        <v>21</v>
      </c>
      <c r="C3777" s="20" t="s">
        <v>84</v>
      </c>
      <c r="D3777" s="20" t="s">
        <v>10428</v>
      </c>
      <c r="E3777" s="20" t="s">
        <v>10441</v>
      </c>
      <c r="F3777" s="20">
        <f t="shared" si="70"/>
        <v>0</v>
      </c>
      <c r="G3777" s="20" t="str">
        <f t="shared" si="71"/>
        <v>03/19/202600:29:03</v>
      </c>
      <c r="H3777" s="20" t="s">
        <v>10428</v>
      </c>
      <c r="I3777" s="21">
        <v>46100</v>
      </c>
      <c r="J3777" s="21" t="str">
        <f t="shared" si="72"/>
        <v>WD</v>
      </c>
      <c r="K3777" s="20" t="s">
        <v>10451</v>
      </c>
      <c r="L3777" s="20">
        <f t="shared" si="73"/>
        <v>0</v>
      </c>
      <c r="M3777" s="20" t="s">
        <v>26</v>
      </c>
      <c r="N3777" s="22">
        <f t="shared" si="74"/>
        <v>1.9560185185185184E-2</v>
      </c>
      <c r="O3777" s="23">
        <v>74177</v>
      </c>
      <c r="P3777" s="24">
        <f>VLOOKUP(O3777,'CPT to wRVU'!$A$1:$C$9660,3,FALSE)</f>
        <v>1.82</v>
      </c>
      <c r="Q3777" s="28"/>
      <c r="R3777" s="28"/>
      <c r="S3777" s="28"/>
      <c r="T3777" s="28"/>
    </row>
    <row r="3778" spans="1:20" ht="27" customHeight="1" x14ac:dyDescent="0.2">
      <c r="A3778" s="19" t="s">
        <v>10452</v>
      </c>
      <c r="B3778" s="20" t="s">
        <v>171</v>
      </c>
      <c r="C3778" s="20" t="s">
        <v>447</v>
      </c>
      <c r="D3778" s="20" t="s">
        <v>10139</v>
      </c>
      <c r="E3778" s="20" t="s">
        <v>10453</v>
      </c>
      <c r="F3778" s="20">
        <f t="shared" si="70"/>
        <v>23</v>
      </c>
      <c r="G3778" s="20" t="str">
        <f t="shared" si="71"/>
        <v>03/19/202600:39:06</v>
      </c>
      <c r="H3778" s="20" t="s">
        <v>10428</v>
      </c>
      <c r="I3778" s="21">
        <v>46100</v>
      </c>
      <c r="J3778" s="21" t="str">
        <f t="shared" si="72"/>
        <v>WD</v>
      </c>
      <c r="K3778" s="20" t="s">
        <v>10454</v>
      </c>
      <c r="L3778" s="20">
        <f t="shared" si="73"/>
        <v>0</v>
      </c>
      <c r="M3778" s="20" t="s">
        <v>26</v>
      </c>
      <c r="N3778" s="22">
        <f t="shared" si="74"/>
        <v>3.5254629629629664E-2</v>
      </c>
      <c r="O3778" s="23">
        <v>76801</v>
      </c>
      <c r="P3778" s="24">
        <f>VLOOKUP(O3778,'CPT to wRVU'!$A$1:$C$9660,3,FALSE)</f>
        <v>0.99</v>
      </c>
      <c r="Q3778" s="25"/>
      <c r="R3778" s="25"/>
      <c r="S3778" s="25"/>
      <c r="T3778" s="25"/>
    </row>
    <row r="3779" spans="1:20" ht="27" customHeight="1" x14ac:dyDescent="0.2">
      <c r="A3779" s="19" t="s">
        <v>10455</v>
      </c>
      <c r="B3779" s="20" t="s">
        <v>40</v>
      </c>
      <c r="C3779" s="20" t="s">
        <v>61</v>
      </c>
      <c r="D3779" s="20" t="s">
        <v>10428</v>
      </c>
      <c r="E3779" s="20" t="s">
        <v>10456</v>
      </c>
      <c r="F3779" s="20">
        <f t="shared" si="70"/>
        <v>0</v>
      </c>
      <c r="G3779" s="20" t="str">
        <f t="shared" si="71"/>
        <v>03/19/202600:40:32</v>
      </c>
      <c r="H3779" s="20" t="s">
        <v>10428</v>
      </c>
      <c r="I3779" s="21">
        <v>46100</v>
      </c>
      <c r="J3779" s="21" t="str">
        <f t="shared" si="72"/>
        <v>WD</v>
      </c>
      <c r="K3779" s="20" t="s">
        <v>10457</v>
      </c>
      <c r="L3779" s="20">
        <f t="shared" si="73"/>
        <v>0</v>
      </c>
      <c r="M3779" s="20" t="s">
        <v>26</v>
      </c>
      <c r="N3779" s="22">
        <f t="shared" si="74"/>
        <v>9.120370370370369E-3</v>
      </c>
      <c r="O3779" s="23">
        <v>71045</v>
      </c>
      <c r="P3779" s="24">
        <f>VLOOKUP(O3779,'CPT to wRVU'!$A$1:$C$9660,3,FALSE)</f>
        <v>0.18</v>
      </c>
      <c r="Q3779" s="28"/>
      <c r="R3779" s="28"/>
      <c r="S3779" s="28"/>
      <c r="T3779" s="28"/>
    </row>
    <row r="3780" spans="1:20" ht="27" customHeight="1" x14ac:dyDescent="0.2">
      <c r="A3780" s="19" t="s">
        <v>10458</v>
      </c>
      <c r="B3780" s="20" t="s">
        <v>21</v>
      </c>
      <c r="C3780" s="20" t="s">
        <v>72</v>
      </c>
      <c r="D3780" s="20" t="s">
        <v>10428</v>
      </c>
      <c r="E3780" s="20" t="s">
        <v>10459</v>
      </c>
      <c r="F3780" s="20">
        <f t="shared" si="70"/>
        <v>0</v>
      </c>
      <c r="G3780" s="20" t="str">
        <f t="shared" si="71"/>
        <v>03/19/202600:47:38</v>
      </c>
      <c r="H3780" s="20" t="s">
        <v>10428</v>
      </c>
      <c r="I3780" s="21">
        <v>46100</v>
      </c>
      <c r="J3780" s="21" t="str">
        <f t="shared" si="72"/>
        <v>WD</v>
      </c>
      <c r="K3780" s="20" t="s">
        <v>10460</v>
      </c>
      <c r="L3780" s="20">
        <f t="shared" si="73"/>
        <v>0</v>
      </c>
      <c r="M3780" s="20" t="s">
        <v>26</v>
      </c>
      <c r="N3780" s="22">
        <f t="shared" si="74"/>
        <v>6.7129629629629588E-3</v>
      </c>
      <c r="O3780" s="23">
        <v>70498</v>
      </c>
      <c r="P3780" s="24">
        <f>VLOOKUP(O3780,'CPT to wRVU'!$A$1:$C$9660,3,FALSE)</f>
        <v>1.75</v>
      </c>
      <c r="Q3780" s="25"/>
      <c r="R3780" s="25"/>
      <c r="S3780" s="25"/>
      <c r="T3780" s="25"/>
    </row>
    <row r="3781" spans="1:20" ht="27" customHeight="1" x14ac:dyDescent="0.2">
      <c r="A3781" s="19" t="s">
        <v>10461</v>
      </c>
      <c r="B3781" s="20" t="s">
        <v>40</v>
      </c>
      <c r="C3781" s="20" t="s">
        <v>61</v>
      </c>
      <c r="D3781" s="20" t="s">
        <v>10428</v>
      </c>
      <c r="E3781" s="20" t="s">
        <v>10462</v>
      </c>
      <c r="F3781" s="20">
        <f t="shared" si="70"/>
        <v>0</v>
      </c>
      <c r="G3781" s="20" t="str">
        <f t="shared" si="71"/>
        <v>03/19/202601:05:48</v>
      </c>
      <c r="H3781" s="20" t="s">
        <v>10428</v>
      </c>
      <c r="I3781" s="21">
        <v>46100</v>
      </c>
      <c r="J3781" s="21" t="str">
        <f t="shared" si="72"/>
        <v>WD</v>
      </c>
      <c r="K3781" s="20" t="s">
        <v>10463</v>
      </c>
      <c r="L3781" s="20">
        <f t="shared" si="73"/>
        <v>1</v>
      </c>
      <c r="M3781" s="20" t="s">
        <v>26</v>
      </c>
      <c r="N3781" s="22">
        <f t="shared" si="74"/>
        <v>1.5972222222222224E-2</v>
      </c>
      <c r="O3781" s="23">
        <v>71045</v>
      </c>
      <c r="P3781" s="24">
        <f>VLOOKUP(O3781,'CPT to wRVU'!$A$1:$C$9660,3,FALSE)</f>
        <v>0.18</v>
      </c>
      <c r="Q3781" s="28"/>
      <c r="R3781" s="28">
        <f>SUM(P3781:P3792)</f>
        <v>7.7299999999999995</v>
      </c>
      <c r="S3781" s="28"/>
      <c r="T3781" s="28"/>
    </row>
    <row r="3782" spans="1:20" ht="27" customHeight="1" x14ac:dyDescent="0.2">
      <c r="A3782" s="19" t="s">
        <v>10464</v>
      </c>
      <c r="B3782" s="20" t="s">
        <v>40</v>
      </c>
      <c r="C3782" s="20" t="s">
        <v>867</v>
      </c>
      <c r="D3782" s="20" t="s">
        <v>10428</v>
      </c>
      <c r="E3782" s="20" t="s">
        <v>10465</v>
      </c>
      <c r="F3782" s="20">
        <f t="shared" si="70"/>
        <v>1</v>
      </c>
      <c r="G3782" s="20" t="str">
        <f t="shared" si="71"/>
        <v>03/19/202601:19:01</v>
      </c>
      <c r="H3782" s="20" t="s">
        <v>10428</v>
      </c>
      <c r="I3782" s="21">
        <v>46100</v>
      </c>
      <c r="J3782" s="21" t="str">
        <f t="shared" si="72"/>
        <v>WD</v>
      </c>
      <c r="K3782" s="20" t="s">
        <v>10466</v>
      </c>
      <c r="L3782" s="20">
        <f t="shared" si="73"/>
        <v>1</v>
      </c>
      <c r="M3782" s="20" t="s">
        <v>26</v>
      </c>
      <c r="N3782" s="22">
        <f t="shared" si="74"/>
        <v>7.5810185185185147E-3</v>
      </c>
      <c r="O3782" s="23">
        <v>73630</v>
      </c>
      <c r="P3782" s="24">
        <f>VLOOKUP(O3782,'CPT to wRVU'!$A$1:$C$9660,3,FALSE)</f>
        <v>0.17</v>
      </c>
      <c r="Q3782" s="25"/>
      <c r="R3782" s="25"/>
      <c r="S3782" s="25"/>
      <c r="T3782" s="25"/>
    </row>
    <row r="3783" spans="1:20" ht="27" customHeight="1" x14ac:dyDescent="0.2">
      <c r="A3783" s="19" t="s">
        <v>10467</v>
      </c>
      <c r="B3783" s="20" t="s">
        <v>40</v>
      </c>
      <c r="C3783" s="20" t="s">
        <v>61</v>
      </c>
      <c r="D3783" s="20" t="s">
        <v>10139</v>
      </c>
      <c r="E3783" s="20" t="s">
        <v>10468</v>
      </c>
      <c r="F3783" s="20">
        <f t="shared" si="70"/>
        <v>21</v>
      </c>
      <c r="G3783" s="20" t="str">
        <f t="shared" si="71"/>
        <v>03/19/202601:23:44</v>
      </c>
      <c r="H3783" s="20" t="s">
        <v>10428</v>
      </c>
      <c r="I3783" s="21">
        <v>46100</v>
      </c>
      <c r="J3783" s="21" t="str">
        <f t="shared" si="72"/>
        <v>WD</v>
      </c>
      <c r="K3783" s="20" t="s">
        <v>10469</v>
      </c>
      <c r="L3783" s="20">
        <f t="shared" si="73"/>
        <v>1</v>
      </c>
      <c r="M3783" s="20" t="s">
        <v>26</v>
      </c>
      <c r="N3783" s="22">
        <f t="shared" si="74"/>
        <v>0.15379629629629632</v>
      </c>
      <c r="O3783" s="23">
        <v>71045</v>
      </c>
      <c r="P3783" s="24">
        <f>VLOOKUP(O3783,'CPT to wRVU'!$A$1:$C$9660,3,FALSE)</f>
        <v>0.18</v>
      </c>
      <c r="Q3783" s="28"/>
      <c r="R3783" s="28"/>
      <c r="S3783" s="28"/>
      <c r="T3783" s="28"/>
    </row>
    <row r="3784" spans="1:20" ht="27" customHeight="1" x14ac:dyDescent="0.2">
      <c r="A3784" s="19" t="s">
        <v>10470</v>
      </c>
      <c r="B3784" s="20" t="s">
        <v>171</v>
      </c>
      <c r="C3784" s="20" t="s">
        <v>387</v>
      </c>
      <c r="D3784" s="20" t="s">
        <v>10428</v>
      </c>
      <c r="E3784" s="20" t="s">
        <v>10471</v>
      </c>
      <c r="F3784" s="20">
        <f t="shared" si="70"/>
        <v>1</v>
      </c>
      <c r="G3784" s="20" t="str">
        <f t="shared" si="71"/>
        <v>03/19/202601:24:18</v>
      </c>
      <c r="H3784" s="20" t="s">
        <v>10428</v>
      </c>
      <c r="I3784" s="21">
        <v>46100</v>
      </c>
      <c r="J3784" s="21" t="str">
        <f t="shared" si="72"/>
        <v>WD</v>
      </c>
      <c r="K3784" s="20" t="s">
        <v>10472</v>
      </c>
      <c r="L3784" s="20">
        <f t="shared" si="73"/>
        <v>1</v>
      </c>
      <c r="M3784" s="20" t="s">
        <v>26</v>
      </c>
      <c r="N3784" s="22">
        <f t="shared" si="74"/>
        <v>1.4062499999999999E-2</v>
      </c>
      <c r="O3784" s="23">
        <v>76856</v>
      </c>
      <c r="P3784" s="24">
        <f>VLOOKUP(O3784,'CPT to wRVU'!$A$1:$C$9660,3,FALSE)</f>
        <v>0.69</v>
      </c>
      <c r="Q3784" s="25"/>
      <c r="R3784" s="25"/>
      <c r="S3784" s="25"/>
      <c r="T3784" s="25"/>
    </row>
    <row r="3785" spans="1:20" ht="27" customHeight="1" x14ac:dyDescent="0.2">
      <c r="A3785" s="19" t="s">
        <v>10473</v>
      </c>
      <c r="B3785" s="20" t="s">
        <v>21</v>
      </c>
      <c r="C3785" s="20" t="s">
        <v>28</v>
      </c>
      <c r="D3785" s="20" t="s">
        <v>10428</v>
      </c>
      <c r="E3785" s="20" t="s">
        <v>50</v>
      </c>
      <c r="F3785" s="20">
        <f t="shared" si="70"/>
        <v>0</v>
      </c>
      <c r="G3785" s="20" t="str">
        <f t="shared" si="71"/>
        <v>03/19/202601:26:05</v>
      </c>
      <c r="H3785" s="20" t="s">
        <v>10428</v>
      </c>
      <c r="I3785" s="21">
        <v>46100</v>
      </c>
      <c r="J3785" s="21" t="str">
        <f t="shared" si="72"/>
        <v>WD</v>
      </c>
      <c r="K3785" s="20" t="s">
        <v>3242</v>
      </c>
      <c r="L3785" s="20">
        <f t="shared" si="73"/>
        <v>1</v>
      </c>
      <c r="M3785" s="20" t="s">
        <v>26</v>
      </c>
      <c r="N3785" s="22">
        <f t="shared" si="74"/>
        <v>2.9224537037037038E-2</v>
      </c>
      <c r="O3785" s="23">
        <v>70450</v>
      </c>
      <c r="P3785" s="24">
        <f>VLOOKUP(O3785,'CPT to wRVU'!$A$1:$C$9660,3,FALSE)</f>
        <v>0.85</v>
      </c>
      <c r="Q3785" s="28"/>
      <c r="R3785" s="28"/>
      <c r="S3785" s="28"/>
      <c r="T3785" s="28"/>
    </row>
    <row r="3786" spans="1:20" ht="27" customHeight="1" x14ac:dyDescent="0.2">
      <c r="A3786" s="19" t="s">
        <v>10474</v>
      </c>
      <c r="B3786" s="20" t="s">
        <v>171</v>
      </c>
      <c r="C3786" s="20" t="s">
        <v>408</v>
      </c>
      <c r="D3786" s="20" t="s">
        <v>10428</v>
      </c>
      <c r="E3786" s="20" t="s">
        <v>10475</v>
      </c>
      <c r="F3786" s="20">
        <f t="shared" si="70"/>
        <v>1</v>
      </c>
      <c r="G3786" s="20" t="str">
        <f t="shared" si="71"/>
        <v>03/19/202601:35:23</v>
      </c>
      <c r="H3786" s="20" t="s">
        <v>10428</v>
      </c>
      <c r="I3786" s="21">
        <v>46100</v>
      </c>
      <c r="J3786" s="21" t="str">
        <f t="shared" si="72"/>
        <v>WD</v>
      </c>
      <c r="K3786" s="20" t="s">
        <v>10476</v>
      </c>
      <c r="L3786" s="20">
        <f t="shared" si="73"/>
        <v>1</v>
      </c>
      <c r="M3786" s="20" t="s">
        <v>26</v>
      </c>
      <c r="N3786" s="22">
        <f t="shared" si="74"/>
        <v>2.253472222222222E-2</v>
      </c>
      <c r="O3786" s="23">
        <v>76770</v>
      </c>
      <c r="P3786" s="24">
        <f>VLOOKUP(O3786,'CPT to wRVU'!$A$1:$C$9660,3,FALSE)</f>
        <v>0.74</v>
      </c>
      <c r="Q3786" s="25"/>
      <c r="R3786" s="25"/>
      <c r="S3786" s="25"/>
      <c r="T3786" s="25"/>
    </row>
    <row r="3787" spans="1:20" ht="27" customHeight="1" x14ac:dyDescent="0.2">
      <c r="A3787" s="19" t="s">
        <v>10477</v>
      </c>
      <c r="B3787" s="20" t="s">
        <v>171</v>
      </c>
      <c r="C3787" s="20" t="s">
        <v>393</v>
      </c>
      <c r="D3787" s="20" t="s">
        <v>10428</v>
      </c>
      <c r="E3787" s="20" t="s">
        <v>10478</v>
      </c>
      <c r="F3787" s="20">
        <f t="shared" si="70"/>
        <v>1</v>
      </c>
      <c r="G3787" s="20" t="str">
        <f t="shared" si="71"/>
        <v>03/19/202601:36:16</v>
      </c>
      <c r="H3787" s="20" t="s">
        <v>10428</v>
      </c>
      <c r="I3787" s="21">
        <v>46100</v>
      </c>
      <c r="J3787" s="21" t="str">
        <f t="shared" si="72"/>
        <v>WD</v>
      </c>
      <c r="K3787" s="20" t="s">
        <v>10479</v>
      </c>
      <c r="L3787" s="20">
        <f t="shared" si="73"/>
        <v>1</v>
      </c>
      <c r="M3787" s="20" t="s">
        <v>26</v>
      </c>
      <c r="N3787" s="22">
        <f t="shared" si="74"/>
        <v>2.1990740740740748E-2</v>
      </c>
      <c r="O3787" s="23">
        <v>76700</v>
      </c>
      <c r="P3787" s="24">
        <f>VLOOKUP(O3787,'CPT to wRVU'!$A$1:$C$9660,3,FALSE)</f>
        <v>0.81</v>
      </c>
      <c r="Q3787" s="28"/>
      <c r="R3787" s="28"/>
      <c r="S3787" s="28"/>
      <c r="T3787" s="28"/>
    </row>
    <row r="3788" spans="1:20" ht="27" customHeight="1" x14ac:dyDescent="0.2">
      <c r="A3788" s="19" t="s">
        <v>10480</v>
      </c>
      <c r="B3788" s="20" t="s">
        <v>171</v>
      </c>
      <c r="C3788" s="20" t="s">
        <v>387</v>
      </c>
      <c r="D3788" s="20" t="s">
        <v>10428</v>
      </c>
      <c r="E3788" s="20" t="s">
        <v>10481</v>
      </c>
      <c r="F3788" s="20">
        <f t="shared" si="70"/>
        <v>1</v>
      </c>
      <c r="G3788" s="20" t="str">
        <f t="shared" si="71"/>
        <v>03/19/202601:44:29</v>
      </c>
      <c r="H3788" s="20" t="s">
        <v>10428</v>
      </c>
      <c r="I3788" s="21">
        <v>46100</v>
      </c>
      <c r="J3788" s="21" t="str">
        <f t="shared" si="72"/>
        <v>WD</v>
      </c>
      <c r="K3788" s="20" t="s">
        <v>10482</v>
      </c>
      <c r="L3788" s="20">
        <f t="shared" si="73"/>
        <v>1</v>
      </c>
      <c r="M3788" s="20" t="s">
        <v>26</v>
      </c>
      <c r="N3788" s="22">
        <f t="shared" si="74"/>
        <v>2.7858796296296298E-2</v>
      </c>
      <c r="O3788" s="23">
        <v>76856</v>
      </c>
      <c r="P3788" s="24">
        <f>VLOOKUP(O3788,'CPT to wRVU'!$A$1:$C$9660,3,FALSE)</f>
        <v>0.69</v>
      </c>
      <c r="Q3788" s="25"/>
      <c r="R3788" s="25"/>
      <c r="S3788" s="25"/>
      <c r="T3788" s="25"/>
    </row>
    <row r="3789" spans="1:20" ht="27" customHeight="1" x14ac:dyDescent="0.2">
      <c r="A3789" s="19" t="s">
        <v>10483</v>
      </c>
      <c r="B3789" s="20" t="s">
        <v>21</v>
      </c>
      <c r="C3789" s="20" t="s">
        <v>22</v>
      </c>
      <c r="D3789" s="20" t="s">
        <v>10428</v>
      </c>
      <c r="E3789" s="20" t="s">
        <v>10484</v>
      </c>
      <c r="F3789" s="20">
        <f t="shared" si="70"/>
        <v>1</v>
      </c>
      <c r="G3789" s="20" t="str">
        <f t="shared" si="71"/>
        <v>03/19/202601:48:55</v>
      </c>
      <c r="H3789" s="20" t="s">
        <v>10428</v>
      </c>
      <c r="I3789" s="21">
        <v>46100</v>
      </c>
      <c r="J3789" s="21" t="str">
        <f t="shared" si="72"/>
        <v>WD</v>
      </c>
      <c r="K3789" s="20" t="s">
        <v>9722</v>
      </c>
      <c r="L3789" s="20">
        <f t="shared" si="73"/>
        <v>1</v>
      </c>
      <c r="M3789" s="20" t="s">
        <v>26</v>
      </c>
      <c r="N3789" s="22">
        <f t="shared" si="74"/>
        <v>3.0162037037037043E-2</v>
      </c>
      <c r="O3789" s="23">
        <v>74177</v>
      </c>
      <c r="P3789" s="24">
        <f>VLOOKUP(O3789,'CPT to wRVU'!$A$1:$C$9660,3,FALSE)</f>
        <v>1.82</v>
      </c>
      <c r="Q3789" s="28"/>
      <c r="R3789" s="28"/>
      <c r="S3789" s="28"/>
      <c r="T3789" s="28"/>
    </row>
    <row r="3790" spans="1:20" ht="27" customHeight="1" x14ac:dyDescent="0.2">
      <c r="A3790" s="19" t="s">
        <v>10485</v>
      </c>
      <c r="B3790" s="20" t="s">
        <v>171</v>
      </c>
      <c r="C3790" s="20" t="s">
        <v>387</v>
      </c>
      <c r="D3790" s="20" t="s">
        <v>10428</v>
      </c>
      <c r="E3790" s="20" t="s">
        <v>10486</v>
      </c>
      <c r="F3790" s="20">
        <f t="shared" si="70"/>
        <v>1</v>
      </c>
      <c r="G3790" s="20" t="str">
        <f t="shared" si="71"/>
        <v>03/19/202601:54:35</v>
      </c>
      <c r="H3790" s="20" t="s">
        <v>10428</v>
      </c>
      <c r="I3790" s="21">
        <v>46100</v>
      </c>
      <c r="J3790" s="21" t="str">
        <f t="shared" si="72"/>
        <v>WD</v>
      </c>
      <c r="K3790" s="20" t="s">
        <v>10487</v>
      </c>
      <c r="L3790" s="20">
        <f t="shared" si="73"/>
        <v>1</v>
      </c>
      <c r="M3790" s="20" t="s">
        <v>26</v>
      </c>
      <c r="N3790" s="22">
        <f t="shared" si="74"/>
        <v>5.2083333333333287E-3</v>
      </c>
      <c r="O3790" s="23">
        <v>76856</v>
      </c>
      <c r="P3790" s="24">
        <f>VLOOKUP(O3790,'CPT to wRVU'!$A$1:$C$9660,3,FALSE)</f>
        <v>0.69</v>
      </c>
      <c r="Q3790" s="25"/>
      <c r="R3790" s="25"/>
      <c r="S3790" s="25"/>
      <c r="T3790" s="25"/>
    </row>
    <row r="3791" spans="1:20" ht="27" customHeight="1" x14ac:dyDescent="0.2">
      <c r="A3791" s="19" t="s">
        <v>10488</v>
      </c>
      <c r="B3791" s="20" t="s">
        <v>171</v>
      </c>
      <c r="C3791" s="20" t="s">
        <v>391</v>
      </c>
      <c r="D3791" s="20" t="s">
        <v>10428</v>
      </c>
      <c r="E3791" s="20" t="s">
        <v>10489</v>
      </c>
      <c r="F3791" s="20">
        <f t="shared" si="70"/>
        <v>1</v>
      </c>
      <c r="G3791" s="20" t="str">
        <f t="shared" si="71"/>
        <v>03/19/202601:54:35</v>
      </c>
      <c r="H3791" s="20" t="s">
        <v>10428</v>
      </c>
      <c r="I3791" s="21">
        <v>46100</v>
      </c>
      <c r="J3791" s="21" t="str">
        <f t="shared" si="72"/>
        <v>WD</v>
      </c>
      <c r="K3791" s="20" t="s">
        <v>10487</v>
      </c>
      <c r="L3791" s="20">
        <f t="shared" si="73"/>
        <v>1</v>
      </c>
      <c r="M3791" s="20" t="s">
        <v>26</v>
      </c>
      <c r="N3791" s="22">
        <f t="shared" si="74"/>
        <v>5.1273148148148207E-3</v>
      </c>
      <c r="O3791" s="23">
        <v>76830</v>
      </c>
      <c r="P3791" s="24">
        <f>VLOOKUP(O3791,'CPT to wRVU'!$A$1:$C$9660,3,FALSE)</f>
        <v>0.69</v>
      </c>
      <c r="Q3791" s="28"/>
      <c r="R3791" s="28"/>
      <c r="S3791" s="28"/>
      <c r="T3791" s="28"/>
    </row>
    <row r="3792" spans="1:20" ht="37.5" customHeight="1" x14ac:dyDescent="0.2">
      <c r="A3792" s="19" t="s">
        <v>10490</v>
      </c>
      <c r="B3792" s="20" t="s">
        <v>40</v>
      </c>
      <c r="C3792" s="20" t="s">
        <v>41</v>
      </c>
      <c r="D3792" s="20" t="s">
        <v>10428</v>
      </c>
      <c r="E3792" s="20" t="s">
        <v>10491</v>
      </c>
      <c r="F3792" s="20">
        <f t="shared" si="70"/>
        <v>1</v>
      </c>
      <c r="G3792" s="20" t="str">
        <f t="shared" si="71"/>
        <v>03/19/202601:59:24</v>
      </c>
      <c r="H3792" s="20" t="s">
        <v>10428</v>
      </c>
      <c r="I3792" s="21">
        <v>46100</v>
      </c>
      <c r="J3792" s="21" t="str">
        <f t="shared" si="72"/>
        <v>WD</v>
      </c>
      <c r="K3792" s="20" t="s">
        <v>9934</v>
      </c>
      <c r="L3792" s="20">
        <f t="shared" si="73"/>
        <v>1</v>
      </c>
      <c r="M3792" s="20" t="s">
        <v>26</v>
      </c>
      <c r="N3792" s="22">
        <f t="shared" si="74"/>
        <v>4.6759259259259306E-3</v>
      </c>
      <c r="O3792" s="23">
        <v>71046</v>
      </c>
      <c r="P3792" s="24">
        <f>VLOOKUP(O3792,'CPT to wRVU'!$A$1:$C$9660,3,FALSE)</f>
        <v>0.22</v>
      </c>
      <c r="Q3792" s="25"/>
      <c r="R3792" s="25"/>
      <c r="S3792" s="25"/>
      <c r="T3792" s="25"/>
    </row>
    <row r="3793" spans="1:20" ht="27" customHeight="1" x14ac:dyDescent="0.2">
      <c r="A3793" s="19" t="s">
        <v>10492</v>
      </c>
      <c r="B3793" s="20" t="s">
        <v>21</v>
      </c>
      <c r="C3793" s="20" t="s">
        <v>22</v>
      </c>
      <c r="D3793" s="20" t="s">
        <v>10428</v>
      </c>
      <c r="E3793" s="20" t="s">
        <v>10493</v>
      </c>
      <c r="F3793" s="20">
        <f t="shared" si="70"/>
        <v>1</v>
      </c>
      <c r="G3793" s="20" t="str">
        <f t="shared" si="71"/>
        <v>03/19/202602:12:37</v>
      </c>
      <c r="H3793" s="20" t="s">
        <v>10428</v>
      </c>
      <c r="I3793" s="21">
        <v>46100</v>
      </c>
      <c r="J3793" s="21" t="str">
        <f t="shared" si="72"/>
        <v>WD</v>
      </c>
      <c r="K3793" s="20" t="s">
        <v>10494</v>
      </c>
      <c r="L3793" s="20">
        <f t="shared" si="73"/>
        <v>2</v>
      </c>
      <c r="M3793" s="20" t="s">
        <v>26</v>
      </c>
      <c r="N3793" s="22">
        <f t="shared" si="74"/>
        <v>1.2037037037037027E-2</v>
      </c>
      <c r="O3793" s="23">
        <v>74177</v>
      </c>
      <c r="P3793" s="24">
        <f>VLOOKUP(O3793,'CPT to wRVU'!$A$1:$C$9660,3,FALSE)</f>
        <v>1.82</v>
      </c>
      <c r="Q3793" s="28"/>
      <c r="R3793" s="28">
        <f>SUM(P3793:P3808)</f>
        <v>9.4999999999999982</v>
      </c>
      <c r="S3793" s="41">
        <f>(R3793*65)-550</f>
        <v>67.499999999999886</v>
      </c>
      <c r="T3793" s="28"/>
    </row>
    <row r="3794" spans="1:20" ht="27" customHeight="1" x14ac:dyDescent="0.2">
      <c r="A3794" s="19" t="s">
        <v>10495</v>
      </c>
      <c r="B3794" s="20" t="s">
        <v>40</v>
      </c>
      <c r="C3794" s="20" t="s">
        <v>41</v>
      </c>
      <c r="D3794" s="20" t="s">
        <v>10428</v>
      </c>
      <c r="E3794" s="20" t="s">
        <v>5807</v>
      </c>
      <c r="F3794" s="20">
        <f t="shared" si="70"/>
        <v>2</v>
      </c>
      <c r="G3794" s="20" t="str">
        <f t="shared" si="71"/>
        <v>03/19/202602:17:04</v>
      </c>
      <c r="H3794" s="20" t="s">
        <v>10428</v>
      </c>
      <c r="I3794" s="21">
        <v>46100</v>
      </c>
      <c r="J3794" s="21" t="str">
        <f t="shared" si="72"/>
        <v>WD</v>
      </c>
      <c r="K3794" s="20" t="s">
        <v>10496</v>
      </c>
      <c r="L3794" s="20">
        <f t="shared" si="73"/>
        <v>2</v>
      </c>
      <c r="M3794" s="20" t="s">
        <v>26</v>
      </c>
      <c r="N3794" s="22">
        <f t="shared" si="74"/>
        <v>5.7870370370370489E-3</v>
      </c>
      <c r="O3794" s="23">
        <v>71046</v>
      </c>
      <c r="P3794" s="24">
        <f>VLOOKUP(O3794,'CPT to wRVU'!$A$1:$C$9660,3,FALSE)</f>
        <v>0.22</v>
      </c>
      <c r="Q3794" s="25"/>
      <c r="R3794" s="25"/>
      <c r="S3794" s="25"/>
      <c r="T3794" s="25"/>
    </row>
    <row r="3795" spans="1:20" ht="27" customHeight="1" x14ac:dyDescent="0.2">
      <c r="A3795" s="19" t="s">
        <v>10497</v>
      </c>
      <c r="B3795" s="20" t="s">
        <v>40</v>
      </c>
      <c r="C3795" s="20" t="s">
        <v>45</v>
      </c>
      <c r="D3795" s="20" t="s">
        <v>10428</v>
      </c>
      <c r="E3795" s="20" t="s">
        <v>10498</v>
      </c>
      <c r="F3795" s="20">
        <f t="shared" si="70"/>
        <v>2</v>
      </c>
      <c r="G3795" s="20" t="str">
        <f t="shared" si="71"/>
        <v>03/19/202602:26:29</v>
      </c>
      <c r="H3795" s="20" t="s">
        <v>10428</v>
      </c>
      <c r="I3795" s="21">
        <v>46100</v>
      </c>
      <c r="J3795" s="21" t="str">
        <f t="shared" si="72"/>
        <v>WD</v>
      </c>
      <c r="K3795" s="20" t="s">
        <v>10499</v>
      </c>
      <c r="L3795" s="20">
        <f t="shared" si="73"/>
        <v>2</v>
      </c>
      <c r="M3795" s="20" t="s">
        <v>26</v>
      </c>
      <c r="N3795" s="22">
        <f t="shared" si="74"/>
        <v>1.260416666666668E-2</v>
      </c>
      <c r="O3795" s="23">
        <v>72110</v>
      </c>
      <c r="P3795" s="24">
        <f>VLOOKUP(O3795,'CPT to wRVU'!$A$1:$C$9660,3,FALSE)</f>
        <v>0.26</v>
      </c>
      <c r="Q3795" s="28"/>
      <c r="R3795" s="28"/>
      <c r="S3795" s="28"/>
      <c r="T3795" s="28"/>
    </row>
    <row r="3796" spans="1:20" ht="27" customHeight="1" x14ac:dyDescent="0.2">
      <c r="A3796" s="19" t="s">
        <v>10500</v>
      </c>
      <c r="B3796" s="20" t="s">
        <v>21</v>
      </c>
      <c r="C3796" s="20" t="s">
        <v>22</v>
      </c>
      <c r="D3796" s="20" t="s">
        <v>10428</v>
      </c>
      <c r="E3796" s="20" t="s">
        <v>10501</v>
      </c>
      <c r="F3796" s="20">
        <f t="shared" si="70"/>
        <v>2</v>
      </c>
      <c r="G3796" s="20" t="str">
        <f t="shared" si="71"/>
        <v>03/19/202602:35:54</v>
      </c>
      <c r="H3796" s="20" t="s">
        <v>10428</v>
      </c>
      <c r="I3796" s="21">
        <v>46100</v>
      </c>
      <c r="J3796" s="21" t="str">
        <f t="shared" si="72"/>
        <v>WD</v>
      </c>
      <c r="K3796" s="20" t="s">
        <v>8876</v>
      </c>
      <c r="L3796" s="20">
        <f t="shared" si="73"/>
        <v>2</v>
      </c>
      <c r="M3796" s="20" t="s">
        <v>26</v>
      </c>
      <c r="N3796" s="22">
        <f t="shared" si="74"/>
        <v>1.113425925925926E-2</v>
      </c>
      <c r="O3796" s="23">
        <v>74177</v>
      </c>
      <c r="P3796" s="24">
        <f>VLOOKUP(O3796,'CPT to wRVU'!$A$1:$C$9660,3,FALSE)</f>
        <v>1.82</v>
      </c>
      <c r="Q3796" s="25"/>
      <c r="R3796" s="25"/>
      <c r="S3796" s="25"/>
      <c r="T3796" s="25"/>
    </row>
    <row r="3797" spans="1:20" ht="27" customHeight="1" x14ac:dyDescent="0.2">
      <c r="A3797" s="19" t="s">
        <v>10502</v>
      </c>
      <c r="B3797" s="20" t="s">
        <v>40</v>
      </c>
      <c r="C3797" s="20" t="s">
        <v>61</v>
      </c>
      <c r="D3797" s="20" t="s">
        <v>10428</v>
      </c>
      <c r="E3797" s="20" t="s">
        <v>10503</v>
      </c>
      <c r="F3797" s="20">
        <f t="shared" si="70"/>
        <v>2</v>
      </c>
      <c r="G3797" s="20" t="str">
        <f t="shared" si="71"/>
        <v>03/19/202602:37:02</v>
      </c>
      <c r="H3797" s="20" t="s">
        <v>10428</v>
      </c>
      <c r="I3797" s="21">
        <v>46100</v>
      </c>
      <c r="J3797" s="21" t="str">
        <f t="shared" si="72"/>
        <v>WD</v>
      </c>
      <c r="K3797" s="20" t="s">
        <v>10504</v>
      </c>
      <c r="L3797" s="20">
        <f t="shared" si="73"/>
        <v>2</v>
      </c>
      <c r="M3797" s="20" t="s">
        <v>26</v>
      </c>
      <c r="N3797" s="22">
        <f t="shared" si="74"/>
        <v>3.5648148148148123E-3</v>
      </c>
      <c r="O3797" s="23">
        <v>71045</v>
      </c>
      <c r="P3797" s="24">
        <f>VLOOKUP(O3797,'CPT to wRVU'!$A$1:$C$9660,3,FALSE)</f>
        <v>0.18</v>
      </c>
      <c r="Q3797" s="28"/>
      <c r="R3797" s="28"/>
      <c r="S3797" s="28"/>
      <c r="T3797" s="28"/>
    </row>
    <row r="3798" spans="1:20" ht="27" customHeight="1" x14ac:dyDescent="0.2">
      <c r="A3798" s="19" t="s">
        <v>10505</v>
      </c>
      <c r="B3798" s="20" t="s">
        <v>171</v>
      </c>
      <c r="C3798" s="20" t="s">
        <v>408</v>
      </c>
      <c r="D3798" s="20" t="s">
        <v>10428</v>
      </c>
      <c r="E3798" s="20" t="s">
        <v>10506</v>
      </c>
      <c r="F3798" s="20">
        <f t="shared" si="70"/>
        <v>2</v>
      </c>
      <c r="G3798" s="20" t="str">
        <f t="shared" si="71"/>
        <v>03/19/202602:41:36</v>
      </c>
      <c r="H3798" s="20" t="s">
        <v>10428</v>
      </c>
      <c r="I3798" s="21">
        <v>46100</v>
      </c>
      <c r="J3798" s="21" t="str">
        <f t="shared" si="72"/>
        <v>WD</v>
      </c>
      <c r="K3798" s="20" t="s">
        <v>10507</v>
      </c>
      <c r="L3798" s="20">
        <f t="shared" si="73"/>
        <v>2</v>
      </c>
      <c r="M3798" s="20" t="s">
        <v>26</v>
      </c>
      <c r="N3798" s="22">
        <f t="shared" si="74"/>
        <v>6.8171296296296313E-3</v>
      </c>
      <c r="O3798" s="23">
        <v>76770</v>
      </c>
      <c r="P3798" s="24">
        <f>VLOOKUP(O3798,'CPT to wRVU'!$A$1:$C$9660,3,FALSE)</f>
        <v>0.74</v>
      </c>
      <c r="Q3798" s="25"/>
      <c r="R3798" s="25"/>
      <c r="S3798" s="25"/>
      <c r="T3798" s="25"/>
    </row>
    <row r="3799" spans="1:20" ht="27" customHeight="1" x14ac:dyDescent="0.2">
      <c r="A3799" s="19" t="s">
        <v>10508</v>
      </c>
      <c r="B3799" s="20" t="s">
        <v>40</v>
      </c>
      <c r="C3799" s="20" t="s">
        <v>61</v>
      </c>
      <c r="D3799" s="20" t="s">
        <v>10428</v>
      </c>
      <c r="E3799" s="20" t="s">
        <v>10509</v>
      </c>
      <c r="F3799" s="20">
        <f t="shared" si="70"/>
        <v>2</v>
      </c>
      <c r="G3799" s="20" t="str">
        <f t="shared" si="71"/>
        <v>03/19/202602:45:39</v>
      </c>
      <c r="H3799" s="20" t="s">
        <v>10428</v>
      </c>
      <c r="I3799" s="21">
        <v>46100</v>
      </c>
      <c r="J3799" s="21" t="str">
        <f t="shared" si="72"/>
        <v>WD</v>
      </c>
      <c r="K3799" s="20" t="s">
        <v>10510</v>
      </c>
      <c r="L3799" s="20">
        <f t="shared" si="73"/>
        <v>2</v>
      </c>
      <c r="M3799" s="20" t="s">
        <v>26</v>
      </c>
      <c r="N3799" s="22">
        <f t="shared" si="74"/>
        <v>4.3865740740740705E-3</v>
      </c>
      <c r="O3799" s="23">
        <v>71045</v>
      </c>
      <c r="P3799" s="24">
        <f>VLOOKUP(O3799,'CPT to wRVU'!$A$1:$C$9660,3,FALSE)</f>
        <v>0.18</v>
      </c>
      <c r="Q3799" s="28"/>
      <c r="R3799" s="28"/>
      <c r="S3799" s="28"/>
      <c r="T3799" s="28"/>
    </row>
    <row r="3800" spans="1:20" ht="27" customHeight="1" x14ac:dyDescent="0.2">
      <c r="A3800" s="19" t="s">
        <v>10511</v>
      </c>
      <c r="B3800" s="20" t="s">
        <v>40</v>
      </c>
      <c r="C3800" s="20" t="s">
        <v>61</v>
      </c>
      <c r="D3800" s="20" t="s">
        <v>10428</v>
      </c>
      <c r="E3800" s="20" t="s">
        <v>10512</v>
      </c>
      <c r="F3800" s="20">
        <f t="shared" si="70"/>
        <v>1</v>
      </c>
      <c r="G3800" s="20" t="str">
        <f t="shared" si="71"/>
        <v>03/19/202602:45:55</v>
      </c>
      <c r="H3800" s="20" t="s">
        <v>10428</v>
      </c>
      <c r="I3800" s="21">
        <v>46100</v>
      </c>
      <c r="J3800" s="21" t="str">
        <f t="shared" si="72"/>
        <v>WD</v>
      </c>
      <c r="K3800" s="20" t="s">
        <v>10513</v>
      </c>
      <c r="L3800" s="20">
        <f t="shared" si="73"/>
        <v>2</v>
      </c>
      <c r="M3800" s="20" t="s">
        <v>26</v>
      </c>
      <c r="N3800" s="22">
        <f t="shared" si="74"/>
        <v>4.9386574074074083E-2</v>
      </c>
      <c r="O3800" s="23">
        <v>71045</v>
      </c>
      <c r="P3800" s="24">
        <f>VLOOKUP(O3800,'CPT to wRVU'!$A$1:$C$9660,3,FALSE)</f>
        <v>0.18</v>
      </c>
      <c r="Q3800" s="25"/>
      <c r="R3800" s="25"/>
      <c r="S3800" s="25"/>
      <c r="T3800" s="25"/>
    </row>
    <row r="3801" spans="1:20" ht="27" customHeight="1" x14ac:dyDescent="0.2">
      <c r="A3801" s="19" t="s">
        <v>10514</v>
      </c>
      <c r="B3801" s="20" t="s">
        <v>40</v>
      </c>
      <c r="C3801" s="20" t="s">
        <v>61</v>
      </c>
      <c r="D3801" s="20" t="s">
        <v>10428</v>
      </c>
      <c r="E3801" s="20" t="s">
        <v>10515</v>
      </c>
      <c r="F3801" s="20">
        <f t="shared" si="70"/>
        <v>1</v>
      </c>
      <c r="G3801" s="20" t="str">
        <f t="shared" si="71"/>
        <v>03/19/202602:47:35</v>
      </c>
      <c r="H3801" s="20" t="s">
        <v>10428</v>
      </c>
      <c r="I3801" s="21">
        <v>46100</v>
      </c>
      <c r="J3801" s="21" t="str">
        <f t="shared" si="72"/>
        <v>WD</v>
      </c>
      <c r="K3801" s="20" t="s">
        <v>10516</v>
      </c>
      <c r="L3801" s="20">
        <f t="shared" si="73"/>
        <v>2</v>
      </c>
      <c r="M3801" s="20" t="s">
        <v>26</v>
      </c>
      <c r="N3801" s="22">
        <f t="shared" si="74"/>
        <v>5.0775462962962953E-2</v>
      </c>
      <c r="O3801" s="23">
        <v>71045</v>
      </c>
      <c r="P3801" s="24">
        <f>VLOOKUP(O3801,'CPT to wRVU'!$A$1:$C$9660,3,FALSE)</f>
        <v>0.18</v>
      </c>
      <c r="Q3801" s="28"/>
      <c r="R3801" s="28"/>
      <c r="S3801" s="28"/>
      <c r="T3801" s="28"/>
    </row>
    <row r="3802" spans="1:20" ht="27" customHeight="1" x14ac:dyDescent="0.2">
      <c r="A3802" s="19" t="s">
        <v>10517</v>
      </c>
      <c r="B3802" s="20" t="s">
        <v>21</v>
      </c>
      <c r="C3802" s="20" t="s">
        <v>28</v>
      </c>
      <c r="D3802" s="20" t="s">
        <v>10428</v>
      </c>
      <c r="E3802" s="20" t="s">
        <v>10518</v>
      </c>
      <c r="F3802" s="20">
        <f t="shared" si="70"/>
        <v>2</v>
      </c>
      <c r="G3802" s="20" t="str">
        <f t="shared" si="71"/>
        <v>03/19/202602:52:18</v>
      </c>
      <c r="H3802" s="20" t="s">
        <v>10428</v>
      </c>
      <c r="I3802" s="21">
        <v>46100</v>
      </c>
      <c r="J3802" s="21" t="str">
        <f t="shared" si="72"/>
        <v>WD</v>
      </c>
      <c r="K3802" s="20" t="s">
        <v>10519</v>
      </c>
      <c r="L3802" s="20">
        <f t="shared" si="73"/>
        <v>2</v>
      </c>
      <c r="M3802" s="20" t="s">
        <v>26</v>
      </c>
      <c r="N3802" s="22">
        <f t="shared" si="74"/>
        <v>6.0185185185185203E-3</v>
      </c>
      <c r="O3802" s="23">
        <v>70450</v>
      </c>
      <c r="P3802" s="24">
        <f>VLOOKUP(O3802,'CPT to wRVU'!$A$1:$C$9660,3,FALSE)</f>
        <v>0.85</v>
      </c>
      <c r="Q3802" s="25"/>
      <c r="R3802" s="25"/>
      <c r="S3802" s="25"/>
      <c r="T3802" s="25"/>
    </row>
    <row r="3803" spans="1:20" ht="27" customHeight="1" x14ac:dyDescent="0.2">
      <c r="A3803" s="19" t="s">
        <v>10520</v>
      </c>
      <c r="B3803" s="20" t="s">
        <v>21</v>
      </c>
      <c r="C3803" s="20" t="s">
        <v>1370</v>
      </c>
      <c r="D3803" s="20" t="s">
        <v>10428</v>
      </c>
      <c r="E3803" s="20" t="s">
        <v>10518</v>
      </c>
      <c r="F3803" s="20">
        <f t="shared" si="70"/>
        <v>2</v>
      </c>
      <c r="G3803" s="20" t="str">
        <f t="shared" si="71"/>
        <v>03/19/202602:53:04</v>
      </c>
      <c r="H3803" s="20" t="s">
        <v>10428</v>
      </c>
      <c r="I3803" s="21">
        <v>46100</v>
      </c>
      <c r="J3803" s="21" t="str">
        <f t="shared" si="72"/>
        <v>WD</v>
      </c>
      <c r="K3803" s="20" t="s">
        <v>10521</v>
      </c>
      <c r="L3803" s="20">
        <f t="shared" si="73"/>
        <v>2</v>
      </c>
      <c r="M3803" s="20" t="s">
        <v>26</v>
      </c>
      <c r="N3803" s="22">
        <f t="shared" si="74"/>
        <v>6.5509259259259323E-3</v>
      </c>
      <c r="O3803" s="23">
        <v>70487</v>
      </c>
      <c r="P3803" s="24">
        <f>VLOOKUP(O3803,'CPT to wRVU'!$A$1:$C$9660,3,FALSE)</f>
        <v>1.1299999999999999</v>
      </c>
      <c r="Q3803" s="28"/>
      <c r="R3803" s="28"/>
      <c r="S3803" s="28"/>
      <c r="T3803" s="28"/>
    </row>
    <row r="3804" spans="1:20" ht="27" customHeight="1" x14ac:dyDescent="0.2">
      <c r="A3804" s="19" t="s">
        <v>10522</v>
      </c>
      <c r="B3804" s="20" t="s">
        <v>21</v>
      </c>
      <c r="C3804" s="20" t="s">
        <v>139</v>
      </c>
      <c r="D3804" s="20" t="s">
        <v>10428</v>
      </c>
      <c r="E3804" s="20" t="s">
        <v>10523</v>
      </c>
      <c r="F3804" s="20">
        <f t="shared" si="70"/>
        <v>2</v>
      </c>
      <c r="G3804" s="20" t="str">
        <f t="shared" si="71"/>
        <v>03/19/202602:56:47</v>
      </c>
      <c r="H3804" s="20" t="s">
        <v>10428</v>
      </c>
      <c r="I3804" s="21">
        <v>46100</v>
      </c>
      <c r="J3804" s="21" t="str">
        <f t="shared" si="72"/>
        <v>WD</v>
      </c>
      <c r="K3804" s="20" t="s">
        <v>10524</v>
      </c>
      <c r="L3804" s="20">
        <f t="shared" si="73"/>
        <v>2</v>
      </c>
      <c r="M3804" s="20" t="s">
        <v>26</v>
      </c>
      <c r="N3804" s="22">
        <f t="shared" si="74"/>
        <v>7.8703703703703609E-3</v>
      </c>
      <c r="O3804" s="23">
        <v>76376</v>
      </c>
      <c r="P3804" s="24">
        <f>VLOOKUP(O3804,'CPT to wRVU'!$A$1:$C$9660,3,FALSE)</f>
        <v>0.2</v>
      </c>
      <c r="Q3804" s="25"/>
      <c r="R3804" s="25"/>
      <c r="S3804" s="25"/>
      <c r="T3804" s="25"/>
    </row>
    <row r="3805" spans="1:20" ht="27" customHeight="1" x14ac:dyDescent="0.2">
      <c r="A3805" s="19" t="s">
        <v>10522</v>
      </c>
      <c r="B3805" s="20" t="s">
        <v>21</v>
      </c>
      <c r="C3805" s="20" t="s">
        <v>139</v>
      </c>
      <c r="D3805" s="20" t="s">
        <v>10428</v>
      </c>
      <c r="E3805" s="20" t="s">
        <v>10523</v>
      </c>
      <c r="F3805" s="20">
        <f t="shared" si="70"/>
        <v>2</v>
      </c>
      <c r="G3805" s="20" t="str">
        <f t="shared" si="71"/>
        <v>03/19/202602:56:47</v>
      </c>
      <c r="H3805" s="20" t="s">
        <v>10428</v>
      </c>
      <c r="I3805" s="21">
        <v>46100</v>
      </c>
      <c r="J3805" s="21" t="str">
        <f t="shared" si="72"/>
        <v>WD</v>
      </c>
      <c r="K3805" s="20" t="s">
        <v>10524</v>
      </c>
      <c r="L3805" s="20">
        <f t="shared" si="73"/>
        <v>2</v>
      </c>
      <c r="M3805" s="20" t="s">
        <v>26</v>
      </c>
      <c r="N3805" s="22">
        <f t="shared" si="74"/>
        <v>7.8703703703703609E-3</v>
      </c>
      <c r="O3805" s="23">
        <v>71260</v>
      </c>
      <c r="P3805" s="24">
        <f>VLOOKUP(O3805,'CPT to wRVU'!$A$1:$C$9660,3,FALSE)</f>
        <v>1.1599999999999999</v>
      </c>
      <c r="Q3805" s="28"/>
      <c r="R3805" s="28"/>
      <c r="S3805" s="28"/>
      <c r="T3805" s="28"/>
    </row>
    <row r="3806" spans="1:20" ht="27" customHeight="1" x14ac:dyDescent="0.2">
      <c r="A3806" s="19" t="s">
        <v>10525</v>
      </c>
      <c r="B3806" s="20" t="s">
        <v>40</v>
      </c>
      <c r="C3806" s="20" t="s">
        <v>110</v>
      </c>
      <c r="D3806" s="20" t="s">
        <v>10428</v>
      </c>
      <c r="E3806" s="20" t="s">
        <v>10526</v>
      </c>
      <c r="F3806" s="20">
        <f t="shared" si="70"/>
        <v>2</v>
      </c>
      <c r="G3806" s="20" t="str">
        <f t="shared" si="71"/>
        <v>03/19/202602:57:57</v>
      </c>
      <c r="H3806" s="20" t="s">
        <v>10428</v>
      </c>
      <c r="I3806" s="21">
        <v>46100</v>
      </c>
      <c r="J3806" s="21" t="str">
        <f t="shared" si="72"/>
        <v>WD</v>
      </c>
      <c r="K3806" s="20" t="s">
        <v>10527</v>
      </c>
      <c r="L3806" s="20">
        <f t="shared" si="73"/>
        <v>2</v>
      </c>
      <c r="M3806" s="20" t="s">
        <v>26</v>
      </c>
      <c r="N3806" s="22">
        <f t="shared" si="74"/>
        <v>6.9675925925925947E-3</v>
      </c>
      <c r="O3806" s="23">
        <v>74018</v>
      </c>
      <c r="P3806" s="24">
        <f>VLOOKUP(O3806,'CPT to wRVU'!$A$1:$C$9660,3,FALSE)</f>
        <v>0.18</v>
      </c>
      <c r="Q3806" s="25"/>
      <c r="R3806" s="25"/>
      <c r="S3806" s="25"/>
      <c r="T3806" s="25"/>
    </row>
    <row r="3807" spans="1:20" ht="27" customHeight="1" x14ac:dyDescent="0.2">
      <c r="A3807" s="19" t="s">
        <v>10528</v>
      </c>
      <c r="B3807" s="20" t="s">
        <v>40</v>
      </c>
      <c r="C3807" s="20" t="s">
        <v>41</v>
      </c>
      <c r="D3807" s="20" t="s">
        <v>10428</v>
      </c>
      <c r="E3807" s="20" t="s">
        <v>10529</v>
      </c>
      <c r="F3807" s="20">
        <f t="shared" si="70"/>
        <v>1</v>
      </c>
      <c r="G3807" s="20" t="str">
        <f t="shared" si="71"/>
        <v>03/19/202602:58:09</v>
      </c>
      <c r="H3807" s="20" t="s">
        <v>10428</v>
      </c>
      <c r="I3807" s="21">
        <v>46100</v>
      </c>
      <c r="J3807" s="21" t="str">
        <f t="shared" si="72"/>
        <v>WD</v>
      </c>
      <c r="K3807" s="20" t="s">
        <v>10530</v>
      </c>
      <c r="L3807" s="20">
        <f t="shared" si="73"/>
        <v>2</v>
      </c>
      <c r="M3807" s="20" t="s">
        <v>26</v>
      </c>
      <c r="N3807" s="22">
        <f t="shared" si="74"/>
        <v>6.0914351851851845E-2</v>
      </c>
      <c r="O3807" s="23">
        <v>71046</v>
      </c>
      <c r="P3807" s="24">
        <f>VLOOKUP(O3807,'CPT to wRVU'!$A$1:$C$9660,3,FALSE)</f>
        <v>0.22</v>
      </c>
      <c r="Q3807" s="28"/>
      <c r="R3807" s="28"/>
      <c r="S3807" s="28"/>
      <c r="T3807" s="28"/>
    </row>
    <row r="3808" spans="1:20" ht="27" customHeight="1" x14ac:dyDescent="0.2">
      <c r="A3808" s="19" t="s">
        <v>10531</v>
      </c>
      <c r="B3808" s="20" t="s">
        <v>40</v>
      </c>
      <c r="C3808" s="20" t="s">
        <v>61</v>
      </c>
      <c r="D3808" s="20" t="s">
        <v>10428</v>
      </c>
      <c r="E3808" s="20" t="s">
        <v>10532</v>
      </c>
      <c r="F3808" s="20">
        <f t="shared" si="70"/>
        <v>1</v>
      </c>
      <c r="G3808" s="20" t="str">
        <f t="shared" si="71"/>
        <v>03/19/202602:58:29</v>
      </c>
      <c r="H3808" s="20" t="s">
        <v>10428</v>
      </c>
      <c r="I3808" s="21">
        <v>46100</v>
      </c>
      <c r="J3808" s="21" t="str">
        <f t="shared" si="72"/>
        <v>WD</v>
      </c>
      <c r="K3808" s="20" t="s">
        <v>10533</v>
      </c>
      <c r="L3808" s="20">
        <f t="shared" si="73"/>
        <v>2</v>
      </c>
      <c r="M3808" s="20" t="s">
        <v>26</v>
      </c>
      <c r="N3808" s="22">
        <f t="shared" si="74"/>
        <v>5.7881944444444444E-2</v>
      </c>
      <c r="O3808" s="23">
        <v>71045</v>
      </c>
      <c r="P3808" s="24">
        <f>VLOOKUP(O3808,'CPT to wRVU'!$A$1:$C$9660,3,FALSE)</f>
        <v>0.18</v>
      </c>
      <c r="Q3808" s="25"/>
      <c r="R3808" s="25"/>
      <c r="S3808" s="25"/>
      <c r="T3808" s="25"/>
    </row>
    <row r="3809" spans="1:20" ht="27" customHeight="1" x14ac:dyDescent="0.2">
      <c r="A3809" s="19" t="s">
        <v>10534</v>
      </c>
      <c r="B3809" s="20" t="s">
        <v>171</v>
      </c>
      <c r="C3809" s="20" t="s">
        <v>179</v>
      </c>
      <c r="D3809" s="20" t="s">
        <v>10428</v>
      </c>
      <c r="E3809" s="20" t="s">
        <v>10535</v>
      </c>
      <c r="F3809" s="20">
        <f t="shared" si="70"/>
        <v>1</v>
      </c>
      <c r="G3809" s="20" t="str">
        <f t="shared" si="71"/>
        <v>03/19/202603:00:18</v>
      </c>
      <c r="H3809" s="20" t="s">
        <v>10428</v>
      </c>
      <c r="I3809" s="21">
        <v>46100</v>
      </c>
      <c r="J3809" s="21" t="str">
        <f t="shared" si="72"/>
        <v>WD</v>
      </c>
      <c r="K3809" s="20" t="s">
        <v>10536</v>
      </c>
      <c r="L3809" s="20">
        <f t="shared" si="73"/>
        <v>3</v>
      </c>
      <c r="M3809" s="20" t="s">
        <v>26</v>
      </c>
      <c r="N3809" s="22">
        <f t="shared" si="74"/>
        <v>4.9259259259259267E-2</v>
      </c>
      <c r="O3809" s="23">
        <v>76705</v>
      </c>
      <c r="P3809" s="24">
        <f>VLOOKUP(O3809,'CPT to wRVU'!$A$1:$C$9660,3,FALSE)</f>
        <v>0.59</v>
      </c>
      <c r="Q3809" s="28"/>
      <c r="R3809" s="28">
        <f>SUM(P3809:P3823)</f>
        <v>14.139999999999999</v>
      </c>
      <c r="S3809" s="41">
        <f>(R3809*65)-550</f>
        <v>369.09999999999991</v>
      </c>
      <c r="T3809" s="28"/>
    </row>
    <row r="3810" spans="1:20" ht="16.5" customHeight="1" x14ac:dyDescent="0.2">
      <c r="A3810" s="19" t="s">
        <v>10537</v>
      </c>
      <c r="B3810" s="20" t="s">
        <v>163</v>
      </c>
      <c r="C3810" s="20" t="s">
        <v>222</v>
      </c>
      <c r="D3810" s="20" t="s">
        <v>10428</v>
      </c>
      <c r="E3810" s="20" t="s">
        <v>10538</v>
      </c>
      <c r="F3810" s="20">
        <f t="shared" si="70"/>
        <v>2</v>
      </c>
      <c r="G3810" s="20" t="str">
        <f t="shared" si="71"/>
        <v>03/19/202603:04:29</v>
      </c>
      <c r="H3810" s="20" t="s">
        <v>10428</v>
      </c>
      <c r="I3810" s="21">
        <v>46100</v>
      </c>
      <c r="J3810" s="21" t="str">
        <f t="shared" si="72"/>
        <v>WD</v>
      </c>
      <c r="K3810" s="20" t="s">
        <v>10539</v>
      </c>
      <c r="L3810" s="20">
        <f t="shared" si="73"/>
        <v>3</v>
      </c>
      <c r="M3810" s="20" t="s">
        <v>26</v>
      </c>
      <c r="N3810" s="22">
        <f t="shared" si="74"/>
        <v>5.0115740740740711E-3</v>
      </c>
      <c r="O3810" s="23">
        <v>70551</v>
      </c>
      <c r="P3810" s="24">
        <f>VLOOKUP(O3810,'CPT to wRVU'!$A$1:$C$9660,3,FALSE)</f>
        <v>1.48</v>
      </c>
      <c r="Q3810" s="25"/>
      <c r="R3810" s="25"/>
      <c r="S3810" s="25"/>
      <c r="T3810" s="25"/>
    </row>
    <row r="3811" spans="1:20" ht="27" customHeight="1" x14ac:dyDescent="0.2">
      <c r="A3811" s="19" t="s">
        <v>10540</v>
      </c>
      <c r="B3811" s="20" t="s">
        <v>171</v>
      </c>
      <c r="C3811" s="20" t="s">
        <v>179</v>
      </c>
      <c r="D3811" s="20" t="s">
        <v>10428</v>
      </c>
      <c r="E3811" s="20" t="s">
        <v>10541</v>
      </c>
      <c r="F3811" s="20">
        <f t="shared" si="70"/>
        <v>3</v>
      </c>
      <c r="G3811" s="20" t="str">
        <f t="shared" si="71"/>
        <v>03/19/202603:08:56</v>
      </c>
      <c r="H3811" s="20" t="s">
        <v>10428</v>
      </c>
      <c r="I3811" s="21">
        <v>46100</v>
      </c>
      <c r="J3811" s="21" t="str">
        <f t="shared" si="72"/>
        <v>WD</v>
      </c>
      <c r="K3811" s="20" t="s">
        <v>10542</v>
      </c>
      <c r="L3811" s="20">
        <f t="shared" si="73"/>
        <v>3</v>
      </c>
      <c r="M3811" s="20" t="s">
        <v>26</v>
      </c>
      <c r="N3811" s="22">
        <f t="shared" si="74"/>
        <v>5.3124999999999978E-3</v>
      </c>
      <c r="O3811" s="23">
        <v>76705</v>
      </c>
      <c r="P3811" s="24">
        <f>VLOOKUP(O3811,'CPT to wRVU'!$A$1:$C$9660,3,FALSE)</f>
        <v>0.59</v>
      </c>
      <c r="Q3811" s="28"/>
      <c r="R3811" s="28"/>
      <c r="S3811" s="28"/>
      <c r="T3811" s="28"/>
    </row>
    <row r="3812" spans="1:20" ht="27" customHeight="1" x14ac:dyDescent="0.2">
      <c r="A3812" s="19" t="s">
        <v>10543</v>
      </c>
      <c r="B3812" s="20" t="s">
        <v>21</v>
      </c>
      <c r="C3812" s="20" t="s">
        <v>84</v>
      </c>
      <c r="D3812" s="20" t="s">
        <v>10428</v>
      </c>
      <c r="E3812" s="20" t="s">
        <v>10544</v>
      </c>
      <c r="F3812" s="20">
        <f t="shared" si="70"/>
        <v>3</v>
      </c>
      <c r="G3812" s="20" t="str">
        <f t="shared" si="71"/>
        <v>03/19/202603:12:50</v>
      </c>
      <c r="H3812" s="20" t="s">
        <v>10428</v>
      </c>
      <c r="I3812" s="21">
        <v>46100</v>
      </c>
      <c r="J3812" s="21" t="str">
        <f t="shared" si="72"/>
        <v>WD</v>
      </c>
      <c r="K3812" s="20" t="s">
        <v>10545</v>
      </c>
      <c r="L3812" s="20">
        <f t="shared" si="73"/>
        <v>3</v>
      </c>
      <c r="M3812" s="20" t="s">
        <v>26</v>
      </c>
      <c r="N3812" s="22">
        <f t="shared" si="74"/>
        <v>6.3194444444444331E-3</v>
      </c>
      <c r="O3812" s="23">
        <v>74177</v>
      </c>
      <c r="P3812" s="24">
        <f>VLOOKUP(O3812,'CPT to wRVU'!$A$1:$C$9660,3,FALSE)</f>
        <v>1.82</v>
      </c>
      <c r="Q3812" s="25"/>
      <c r="R3812" s="25"/>
      <c r="S3812" s="25"/>
      <c r="T3812" s="25"/>
    </row>
    <row r="3813" spans="1:20" ht="16.5" customHeight="1" x14ac:dyDescent="0.2">
      <c r="A3813" s="19" t="s">
        <v>10546</v>
      </c>
      <c r="B3813" s="20" t="s">
        <v>21</v>
      </c>
      <c r="C3813" s="20" t="s">
        <v>28</v>
      </c>
      <c r="D3813" s="20" t="s">
        <v>10428</v>
      </c>
      <c r="E3813" s="20" t="s">
        <v>10547</v>
      </c>
      <c r="F3813" s="20">
        <f t="shared" si="70"/>
        <v>3</v>
      </c>
      <c r="G3813" s="20" t="str">
        <f t="shared" si="71"/>
        <v>03/19/202603:14:03</v>
      </c>
      <c r="H3813" s="20" t="s">
        <v>10428</v>
      </c>
      <c r="I3813" s="21">
        <v>46100</v>
      </c>
      <c r="J3813" s="21" t="str">
        <f t="shared" si="72"/>
        <v>WD</v>
      </c>
      <c r="K3813" s="20" t="s">
        <v>10548</v>
      </c>
      <c r="L3813" s="20">
        <f t="shared" si="73"/>
        <v>3</v>
      </c>
      <c r="M3813" s="20" t="s">
        <v>26</v>
      </c>
      <c r="N3813" s="22">
        <f t="shared" si="74"/>
        <v>2.4537037037037079E-3</v>
      </c>
      <c r="O3813" s="23">
        <v>70450</v>
      </c>
      <c r="P3813" s="24">
        <f>VLOOKUP(O3813,'CPT to wRVU'!$A$1:$C$9660,3,FALSE)</f>
        <v>0.85</v>
      </c>
      <c r="Q3813" s="28"/>
      <c r="R3813" s="28"/>
      <c r="S3813" s="28"/>
      <c r="T3813" s="28"/>
    </row>
    <row r="3814" spans="1:20" ht="27" customHeight="1" x14ac:dyDescent="0.2">
      <c r="A3814" s="19" t="s">
        <v>10549</v>
      </c>
      <c r="B3814" s="20" t="s">
        <v>21</v>
      </c>
      <c r="C3814" s="20" t="s">
        <v>32</v>
      </c>
      <c r="D3814" s="20" t="s">
        <v>10428</v>
      </c>
      <c r="E3814" s="20" t="s">
        <v>10550</v>
      </c>
      <c r="F3814" s="20">
        <f t="shared" si="70"/>
        <v>3</v>
      </c>
      <c r="G3814" s="20" t="str">
        <f t="shared" si="71"/>
        <v>03/19/202603:14:42</v>
      </c>
      <c r="H3814" s="20" t="s">
        <v>10428</v>
      </c>
      <c r="I3814" s="21">
        <v>46100</v>
      </c>
      <c r="J3814" s="21" t="str">
        <f t="shared" si="72"/>
        <v>WD</v>
      </c>
      <c r="K3814" s="20" t="s">
        <v>10551</v>
      </c>
      <c r="L3814" s="20">
        <f t="shared" si="73"/>
        <v>3</v>
      </c>
      <c r="M3814" s="20" t="s">
        <v>26</v>
      </c>
      <c r="N3814" s="22">
        <f t="shared" si="74"/>
        <v>2.6157407407407518E-3</v>
      </c>
      <c r="O3814" s="23">
        <v>72125</v>
      </c>
      <c r="P3814" s="24">
        <f>VLOOKUP(O3814,'CPT to wRVU'!$A$1:$C$9660,3,FALSE)</f>
        <v>1</v>
      </c>
      <c r="Q3814" s="25"/>
      <c r="R3814" s="25"/>
      <c r="S3814" s="25"/>
      <c r="T3814" s="25"/>
    </row>
    <row r="3815" spans="1:20" ht="27" customHeight="1" x14ac:dyDescent="0.2">
      <c r="A3815" s="19" t="s">
        <v>10552</v>
      </c>
      <c r="B3815" s="20" t="s">
        <v>21</v>
      </c>
      <c r="C3815" s="20" t="s">
        <v>80</v>
      </c>
      <c r="D3815" s="20" t="s">
        <v>10428</v>
      </c>
      <c r="E3815" s="20" t="s">
        <v>5827</v>
      </c>
      <c r="F3815" s="20">
        <f t="shared" si="70"/>
        <v>3</v>
      </c>
      <c r="G3815" s="20" t="str">
        <f t="shared" si="71"/>
        <v>03/19/202603:18:00</v>
      </c>
      <c r="H3815" s="20" t="s">
        <v>10428</v>
      </c>
      <c r="I3815" s="21">
        <v>46100</v>
      </c>
      <c r="J3815" s="21" t="str">
        <f t="shared" si="72"/>
        <v>WD</v>
      </c>
      <c r="K3815" s="20" t="s">
        <v>10553</v>
      </c>
      <c r="L3815" s="20">
        <f t="shared" si="73"/>
        <v>3</v>
      </c>
      <c r="M3815" s="20" t="s">
        <v>26</v>
      </c>
      <c r="N3815" s="22">
        <f t="shared" si="74"/>
        <v>5.7754629629629683E-3</v>
      </c>
      <c r="O3815" s="23">
        <v>71275</v>
      </c>
      <c r="P3815" s="24">
        <f>VLOOKUP(O3815,'CPT to wRVU'!$A$1:$C$9660,3,FALSE)</f>
        <v>1.82</v>
      </c>
      <c r="Q3815" s="28"/>
      <c r="R3815" s="28"/>
      <c r="S3815" s="28"/>
      <c r="T3815" s="28"/>
    </row>
    <row r="3816" spans="1:20" ht="27" customHeight="1" x14ac:dyDescent="0.2">
      <c r="A3816" s="19" t="s">
        <v>10554</v>
      </c>
      <c r="B3816" s="20" t="s">
        <v>171</v>
      </c>
      <c r="C3816" s="20" t="s">
        <v>387</v>
      </c>
      <c r="D3816" s="20" t="s">
        <v>10428</v>
      </c>
      <c r="E3816" s="20" t="s">
        <v>10555</v>
      </c>
      <c r="F3816" s="20">
        <f t="shared" si="70"/>
        <v>3</v>
      </c>
      <c r="G3816" s="20" t="str">
        <f t="shared" si="71"/>
        <v>03/19/202603:26:41</v>
      </c>
      <c r="H3816" s="20" t="s">
        <v>10428</v>
      </c>
      <c r="I3816" s="21">
        <v>46100</v>
      </c>
      <c r="J3816" s="21" t="str">
        <f t="shared" si="72"/>
        <v>WD</v>
      </c>
      <c r="K3816" s="20" t="s">
        <v>10556</v>
      </c>
      <c r="L3816" s="20">
        <f t="shared" si="73"/>
        <v>3</v>
      </c>
      <c r="M3816" s="20" t="s">
        <v>26</v>
      </c>
      <c r="N3816" s="22">
        <f t="shared" si="74"/>
        <v>1.0023148148148142E-2</v>
      </c>
      <c r="O3816" s="23">
        <v>76856</v>
      </c>
      <c r="P3816" s="24">
        <f>VLOOKUP(O3816,'CPT to wRVU'!$A$1:$C$9660,3,FALSE)</f>
        <v>0.69</v>
      </c>
      <c r="Q3816" s="25"/>
      <c r="R3816" s="25"/>
      <c r="S3816" s="25"/>
      <c r="T3816" s="25"/>
    </row>
    <row r="3817" spans="1:20" ht="16.5" customHeight="1" x14ac:dyDescent="0.2">
      <c r="A3817" s="19" t="s">
        <v>10557</v>
      </c>
      <c r="B3817" s="20" t="s">
        <v>171</v>
      </c>
      <c r="C3817" s="20" t="s">
        <v>391</v>
      </c>
      <c r="D3817" s="20" t="s">
        <v>10428</v>
      </c>
      <c r="E3817" s="20" t="s">
        <v>10555</v>
      </c>
      <c r="F3817" s="20">
        <f t="shared" si="70"/>
        <v>3</v>
      </c>
      <c r="G3817" s="20" t="str">
        <f t="shared" si="71"/>
        <v>03/19/202603:26:41</v>
      </c>
      <c r="H3817" s="20" t="s">
        <v>10428</v>
      </c>
      <c r="I3817" s="21">
        <v>46100</v>
      </c>
      <c r="J3817" s="21" t="str">
        <f t="shared" si="72"/>
        <v>WD</v>
      </c>
      <c r="K3817" s="20" t="s">
        <v>10556</v>
      </c>
      <c r="L3817" s="20">
        <f t="shared" si="73"/>
        <v>3</v>
      </c>
      <c r="M3817" s="20" t="s">
        <v>26</v>
      </c>
      <c r="N3817" s="22">
        <f t="shared" si="74"/>
        <v>1.0023148148148142E-2</v>
      </c>
      <c r="O3817" s="23">
        <v>76830</v>
      </c>
      <c r="P3817" s="24">
        <f>VLOOKUP(O3817,'CPT to wRVU'!$A$1:$C$9660,3,FALSE)</f>
        <v>0.69</v>
      </c>
      <c r="Q3817" s="28"/>
      <c r="R3817" s="28"/>
      <c r="S3817" s="28"/>
      <c r="T3817" s="28"/>
    </row>
    <row r="3818" spans="1:20" ht="27" customHeight="1" x14ac:dyDescent="0.2">
      <c r="A3818" s="19" t="s">
        <v>10558</v>
      </c>
      <c r="B3818" s="20" t="s">
        <v>40</v>
      </c>
      <c r="C3818" s="20" t="s">
        <v>41</v>
      </c>
      <c r="D3818" s="20" t="s">
        <v>10428</v>
      </c>
      <c r="E3818" s="20" t="s">
        <v>10559</v>
      </c>
      <c r="F3818" s="20">
        <f t="shared" si="70"/>
        <v>3</v>
      </c>
      <c r="G3818" s="20" t="str">
        <f t="shared" si="71"/>
        <v>03/19/202603:30:14</v>
      </c>
      <c r="H3818" s="20" t="s">
        <v>10428</v>
      </c>
      <c r="I3818" s="21">
        <v>46100</v>
      </c>
      <c r="J3818" s="21" t="str">
        <f t="shared" si="72"/>
        <v>WD</v>
      </c>
      <c r="K3818" s="20" t="s">
        <v>10560</v>
      </c>
      <c r="L3818" s="20">
        <f t="shared" si="73"/>
        <v>3</v>
      </c>
      <c r="M3818" s="20" t="s">
        <v>26</v>
      </c>
      <c r="N3818" s="22">
        <f t="shared" si="74"/>
        <v>1.6180555555555531E-2</v>
      </c>
      <c r="O3818" s="23">
        <v>71046</v>
      </c>
      <c r="P3818" s="24">
        <f>VLOOKUP(O3818,'CPT to wRVU'!$A$1:$C$9660,3,FALSE)</f>
        <v>0.22</v>
      </c>
      <c r="Q3818" s="25"/>
      <c r="R3818" s="25"/>
      <c r="S3818" s="25"/>
      <c r="T3818" s="25"/>
    </row>
    <row r="3819" spans="1:20" ht="27" customHeight="1" x14ac:dyDescent="0.2">
      <c r="A3819" s="19" t="s">
        <v>10561</v>
      </c>
      <c r="B3819" s="20" t="s">
        <v>21</v>
      </c>
      <c r="C3819" s="20" t="s">
        <v>28</v>
      </c>
      <c r="D3819" s="20" t="s">
        <v>10428</v>
      </c>
      <c r="E3819" s="20" t="s">
        <v>10562</v>
      </c>
      <c r="F3819" s="20">
        <f t="shared" si="70"/>
        <v>3</v>
      </c>
      <c r="G3819" s="20" t="str">
        <f t="shared" si="71"/>
        <v>03/19/202603:30:45</v>
      </c>
      <c r="H3819" s="20" t="s">
        <v>10428</v>
      </c>
      <c r="I3819" s="21">
        <v>46100</v>
      </c>
      <c r="J3819" s="21" t="str">
        <f t="shared" si="72"/>
        <v>WD</v>
      </c>
      <c r="K3819" s="20" t="s">
        <v>10563</v>
      </c>
      <c r="L3819" s="20">
        <f t="shared" si="73"/>
        <v>3</v>
      </c>
      <c r="M3819" s="20" t="s">
        <v>26</v>
      </c>
      <c r="N3819" s="22">
        <f t="shared" si="74"/>
        <v>2.0601851851851927E-3</v>
      </c>
      <c r="O3819" s="23">
        <v>70450</v>
      </c>
      <c r="P3819" s="24">
        <f>VLOOKUP(O3819,'CPT to wRVU'!$A$1:$C$9660,3,FALSE)</f>
        <v>0.85</v>
      </c>
      <c r="Q3819" s="28"/>
      <c r="R3819" s="28"/>
      <c r="S3819" s="28"/>
      <c r="T3819" s="28"/>
    </row>
    <row r="3820" spans="1:20" ht="27" customHeight="1" x14ac:dyDescent="0.2">
      <c r="A3820" s="19" t="s">
        <v>10564</v>
      </c>
      <c r="B3820" s="20" t="s">
        <v>21</v>
      </c>
      <c r="C3820" s="20" t="s">
        <v>22</v>
      </c>
      <c r="D3820" s="20" t="s">
        <v>10428</v>
      </c>
      <c r="E3820" s="20" t="s">
        <v>7879</v>
      </c>
      <c r="F3820" s="20">
        <f t="shared" si="70"/>
        <v>3</v>
      </c>
      <c r="G3820" s="20" t="str">
        <f t="shared" si="71"/>
        <v>03/19/202603:41:24</v>
      </c>
      <c r="H3820" s="20" t="s">
        <v>10428</v>
      </c>
      <c r="I3820" s="21">
        <v>46100</v>
      </c>
      <c r="J3820" s="21" t="str">
        <f t="shared" si="72"/>
        <v>WD</v>
      </c>
      <c r="K3820" s="20" t="s">
        <v>10565</v>
      </c>
      <c r="L3820" s="20">
        <f t="shared" si="73"/>
        <v>3</v>
      </c>
      <c r="M3820" s="20" t="s">
        <v>26</v>
      </c>
      <c r="N3820" s="22">
        <f t="shared" si="74"/>
        <v>9.1898148148148173E-3</v>
      </c>
      <c r="O3820" s="23">
        <v>74177</v>
      </c>
      <c r="P3820" s="24">
        <f>VLOOKUP(O3820,'CPT to wRVU'!$A$1:$C$9660,3,FALSE)</f>
        <v>1.82</v>
      </c>
      <c r="Q3820" s="25"/>
      <c r="R3820" s="25"/>
      <c r="S3820" s="25"/>
      <c r="T3820" s="25"/>
    </row>
    <row r="3821" spans="1:20" ht="27" customHeight="1" x14ac:dyDescent="0.2">
      <c r="A3821" s="19" t="s">
        <v>10566</v>
      </c>
      <c r="B3821" s="20" t="s">
        <v>171</v>
      </c>
      <c r="C3821" s="20" t="s">
        <v>387</v>
      </c>
      <c r="D3821" s="20" t="s">
        <v>10428</v>
      </c>
      <c r="E3821" s="20" t="s">
        <v>401</v>
      </c>
      <c r="F3821" s="20">
        <f t="shared" si="70"/>
        <v>3</v>
      </c>
      <c r="G3821" s="20" t="str">
        <f t="shared" si="71"/>
        <v>03/19/202603:53:00</v>
      </c>
      <c r="H3821" s="20" t="s">
        <v>10428</v>
      </c>
      <c r="I3821" s="21">
        <v>46100</v>
      </c>
      <c r="J3821" s="21" t="str">
        <f t="shared" si="72"/>
        <v>WD</v>
      </c>
      <c r="K3821" s="20" t="s">
        <v>10567</v>
      </c>
      <c r="L3821" s="20">
        <f t="shared" si="73"/>
        <v>3</v>
      </c>
      <c r="M3821" s="20" t="s">
        <v>26</v>
      </c>
      <c r="N3821" s="22">
        <f t="shared" si="74"/>
        <v>2.1203703703703725E-2</v>
      </c>
      <c r="O3821" s="23">
        <v>76856</v>
      </c>
      <c r="P3821" s="24">
        <f>VLOOKUP(O3821,'CPT to wRVU'!$A$1:$C$9660,3,FALSE)</f>
        <v>0.69</v>
      </c>
      <c r="Q3821" s="28"/>
      <c r="R3821" s="28"/>
      <c r="S3821" s="28"/>
      <c r="T3821" s="28"/>
    </row>
    <row r="3822" spans="1:20" ht="27" customHeight="1" x14ac:dyDescent="0.2">
      <c r="A3822" s="19" t="s">
        <v>10568</v>
      </c>
      <c r="B3822" s="20" t="s">
        <v>171</v>
      </c>
      <c r="C3822" s="20" t="s">
        <v>393</v>
      </c>
      <c r="D3822" s="20" t="s">
        <v>10428</v>
      </c>
      <c r="E3822" s="20" t="s">
        <v>10569</v>
      </c>
      <c r="F3822" s="20">
        <f t="shared" si="70"/>
        <v>3</v>
      </c>
      <c r="G3822" s="20" t="str">
        <f t="shared" si="71"/>
        <v>03/19/202603:54:28</v>
      </c>
      <c r="H3822" s="20" t="s">
        <v>10428</v>
      </c>
      <c r="I3822" s="21">
        <v>46100</v>
      </c>
      <c r="J3822" s="21" t="str">
        <f t="shared" si="72"/>
        <v>WD</v>
      </c>
      <c r="K3822" s="20" t="s">
        <v>10570</v>
      </c>
      <c r="L3822" s="20">
        <f t="shared" si="73"/>
        <v>3</v>
      </c>
      <c r="M3822" s="20" t="s">
        <v>26</v>
      </c>
      <c r="N3822" s="22">
        <f t="shared" si="74"/>
        <v>2.2465277777777765E-2</v>
      </c>
      <c r="O3822" s="23">
        <v>76700</v>
      </c>
      <c r="P3822" s="24">
        <f>VLOOKUP(O3822,'CPT to wRVU'!$A$1:$C$9660,3,FALSE)</f>
        <v>0.81</v>
      </c>
      <c r="Q3822" s="25"/>
      <c r="R3822" s="25"/>
      <c r="S3822" s="25"/>
      <c r="T3822" s="25"/>
    </row>
    <row r="3823" spans="1:20" ht="27" customHeight="1" x14ac:dyDescent="0.2">
      <c r="A3823" s="19" t="s">
        <v>10571</v>
      </c>
      <c r="B3823" s="20" t="s">
        <v>40</v>
      </c>
      <c r="C3823" s="20" t="s">
        <v>41</v>
      </c>
      <c r="D3823" s="20" t="s">
        <v>10428</v>
      </c>
      <c r="E3823" s="20" t="s">
        <v>9761</v>
      </c>
      <c r="F3823" s="20">
        <f t="shared" si="70"/>
        <v>3</v>
      </c>
      <c r="G3823" s="20" t="str">
        <f t="shared" si="71"/>
        <v>03/19/202603:57:42</v>
      </c>
      <c r="H3823" s="20" t="s">
        <v>10428</v>
      </c>
      <c r="I3823" s="21">
        <v>46100</v>
      </c>
      <c r="J3823" s="21" t="str">
        <f t="shared" si="72"/>
        <v>WD</v>
      </c>
      <c r="K3823" s="20" t="s">
        <v>10572</v>
      </c>
      <c r="L3823" s="20">
        <f t="shared" si="73"/>
        <v>3</v>
      </c>
      <c r="M3823" s="20" t="s">
        <v>26</v>
      </c>
      <c r="N3823" s="22">
        <f t="shared" si="74"/>
        <v>2.7766203703703696E-2</v>
      </c>
      <c r="O3823" s="23">
        <v>71046</v>
      </c>
      <c r="P3823" s="24">
        <f>VLOOKUP(O3823,'CPT to wRVU'!$A$1:$C$9660,3,FALSE)</f>
        <v>0.22</v>
      </c>
      <c r="Q3823" s="28"/>
      <c r="R3823" s="28"/>
      <c r="S3823" s="28"/>
      <c r="T3823" s="28"/>
    </row>
    <row r="3824" spans="1:20" ht="27" customHeight="1" x14ac:dyDescent="0.2">
      <c r="A3824" s="19" t="s">
        <v>10573</v>
      </c>
      <c r="B3824" s="20" t="s">
        <v>40</v>
      </c>
      <c r="C3824" s="20" t="s">
        <v>41</v>
      </c>
      <c r="D3824" s="20" t="s">
        <v>10428</v>
      </c>
      <c r="E3824" s="20" t="s">
        <v>10574</v>
      </c>
      <c r="F3824" s="20">
        <f t="shared" si="70"/>
        <v>3</v>
      </c>
      <c r="G3824" s="20" t="str">
        <f t="shared" si="71"/>
        <v>03/19/202604:00:12</v>
      </c>
      <c r="H3824" s="20" t="s">
        <v>10428</v>
      </c>
      <c r="I3824" s="21">
        <v>46100</v>
      </c>
      <c r="J3824" s="21" t="str">
        <f t="shared" si="72"/>
        <v>WD</v>
      </c>
      <c r="K3824" s="20" t="s">
        <v>1206</v>
      </c>
      <c r="L3824" s="20">
        <f t="shared" si="73"/>
        <v>4</v>
      </c>
      <c r="M3824" s="20" t="s">
        <v>26</v>
      </c>
      <c r="N3824" s="22">
        <f t="shared" si="74"/>
        <v>3.2071759259259258E-2</v>
      </c>
      <c r="O3824" s="23">
        <v>71046</v>
      </c>
      <c r="P3824" s="24">
        <f>VLOOKUP(O3824,'CPT to wRVU'!$A$1:$C$9660,3,FALSE)</f>
        <v>0.22</v>
      </c>
      <c r="Q3824" s="25"/>
      <c r="R3824" s="25">
        <f>SUM(P3824:P3836)</f>
        <v>5.1799999999999988</v>
      </c>
      <c r="S3824" s="25"/>
      <c r="T3824" s="25"/>
    </row>
    <row r="3825" spans="1:20" ht="27" customHeight="1" x14ac:dyDescent="0.2">
      <c r="A3825" s="29" t="s">
        <v>10575</v>
      </c>
      <c r="B3825" s="30" t="s">
        <v>21</v>
      </c>
      <c r="C3825" s="30" t="s">
        <v>22</v>
      </c>
      <c r="D3825" s="30" t="s">
        <v>10428</v>
      </c>
      <c r="E3825" s="30" t="s">
        <v>10576</v>
      </c>
      <c r="F3825" s="30">
        <f t="shared" si="70"/>
        <v>4</v>
      </c>
      <c r="G3825" s="30" t="str">
        <f t="shared" si="71"/>
        <v>03/19/202604:26:24</v>
      </c>
      <c r="H3825" s="30" t="s">
        <v>10428</v>
      </c>
      <c r="I3825" s="31">
        <v>46100</v>
      </c>
      <c r="J3825" s="31" t="str">
        <f t="shared" si="72"/>
        <v>WD</v>
      </c>
      <c r="K3825" s="30" t="s">
        <v>10577</v>
      </c>
      <c r="L3825" s="30">
        <f t="shared" si="73"/>
        <v>4</v>
      </c>
      <c r="M3825" s="30" t="s">
        <v>9778</v>
      </c>
      <c r="N3825" s="32">
        <f t="shared" si="74"/>
        <v>9.9652777777777812E-3</v>
      </c>
      <c r="O3825" s="33">
        <v>74177</v>
      </c>
      <c r="P3825" s="34">
        <f>VLOOKUP(O3825,'CPT to wRVU'!$A$1:$C$9660,3,FALSE)</f>
        <v>1.82</v>
      </c>
      <c r="Q3825" s="28"/>
      <c r="R3825" s="28"/>
      <c r="S3825" s="28"/>
      <c r="T3825" s="28"/>
    </row>
    <row r="3826" spans="1:20" ht="27" customHeight="1" x14ac:dyDescent="0.2">
      <c r="A3826" s="35" t="s">
        <v>10578</v>
      </c>
      <c r="B3826" s="36" t="s">
        <v>40</v>
      </c>
      <c r="C3826" s="36" t="s">
        <v>61</v>
      </c>
      <c r="D3826" s="36" t="s">
        <v>10428</v>
      </c>
      <c r="E3826" s="36" t="s">
        <v>10579</v>
      </c>
      <c r="F3826" s="36">
        <f t="shared" si="70"/>
        <v>3</v>
      </c>
      <c r="G3826" s="36" t="str">
        <f t="shared" si="71"/>
        <v>03/19/202604:28:05</v>
      </c>
      <c r="H3826" s="36" t="s">
        <v>10428</v>
      </c>
      <c r="I3826" s="37">
        <v>46100</v>
      </c>
      <c r="J3826" s="37" t="str">
        <f t="shared" si="72"/>
        <v>WD</v>
      </c>
      <c r="K3826" s="36" t="s">
        <v>10580</v>
      </c>
      <c r="L3826" s="36">
        <f t="shared" si="73"/>
        <v>4</v>
      </c>
      <c r="M3826" s="36" t="s">
        <v>9778</v>
      </c>
      <c r="N3826" s="38">
        <f t="shared" si="74"/>
        <v>2.0625000000000004E-2</v>
      </c>
      <c r="O3826" s="39">
        <v>71045</v>
      </c>
      <c r="P3826" s="40">
        <f>VLOOKUP(O3826,'CPT to wRVU'!$A$1:$C$9660,3,FALSE)</f>
        <v>0.18</v>
      </c>
      <c r="Q3826" s="25"/>
      <c r="R3826" s="25"/>
      <c r="S3826" s="25"/>
      <c r="T3826" s="25"/>
    </row>
    <row r="3827" spans="1:20" ht="27" customHeight="1" x14ac:dyDescent="0.2">
      <c r="A3827" s="29" t="s">
        <v>10581</v>
      </c>
      <c r="B3827" s="30" t="s">
        <v>171</v>
      </c>
      <c r="C3827" s="30" t="s">
        <v>408</v>
      </c>
      <c r="D3827" s="30" t="s">
        <v>10428</v>
      </c>
      <c r="E3827" s="30" t="s">
        <v>10582</v>
      </c>
      <c r="F3827" s="30">
        <f t="shared" ref="F3827:F4081" si="75">HOUR(E3827)</f>
        <v>4</v>
      </c>
      <c r="G3827" s="30" t="str">
        <f t="shared" ref="G3827:G4081" si="76">H3827&amp;K3827</f>
        <v>03/19/202604:30:47</v>
      </c>
      <c r="H3827" s="30" t="s">
        <v>10428</v>
      </c>
      <c r="I3827" s="31">
        <v>46100</v>
      </c>
      <c r="J3827" s="31" t="str">
        <f t="shared" ref="J3827:J4081" si="77">IF(OR(WEEKDAY(I3827)=1,WEEKDAY(I3827)=7),"WE","WD")</f>
        <v>WD</v>
      </c>
      <c r="K3827" s="30" t="s">
        <v>2294</v>
      </c>
      <c r="L3827" s="30">
        <f t="shared" ref="L3827:L4081" si="78">HOUR(K3827)</f>
        <v>4</v>
      </c>
      <c r="M3827" s="30" t="s">
        <v>9778</v>
      </c>
      <c r="N3827" s="32">
        <f t="shared" ref="N3827:N4081" si="79">K3827-E3827 +INT(H3827-D3827)</f>
        <v>1.9641203703703702E-2</v>
      </c>
      <c r="O3827" s="33">
        <v>76770</v>
      </c>
      <c r="P3827" s="34">
        <f>VLOOKUP(O3827,'CPT to wRVU'!$A$1:$C$9660,3,FALSE)</f>
        <v>0.74</v>
      </c>
      <c r="Q3827" s="28"/>
      <c r="R3827" s="28"/>
      <c r="S3827" s="28"/>
      <c r="T3827" s="28"/>
    </row>
    <row r="3828" spans="1:20" ht="27" customHeight="1" x14ac:dyDescent="0.2">
      <c r="A3828" s="35" t="s">
        <v>10583</v>
      </c>
      <c r="B3828" s="36" t="s">
        <v>171</v>
      </c>
      <c r="C3828" s="36" t="s">
        <v>1249</v>
      </c>
      <c r="D3828" s="36" t="s">
        <v>10428</v>
      </c>
      <c r="E3828" s="36" t="s">
        <v>5861</v>
      </c>
      <c r="F3828" s="36">
        <f t="shared" si="75"/>
        <v>3</v>
      </c>
      <c r="G3828" s="36" t="str">
        <f t="shared" si="76"/>
        <v>03/19/202604:31:31</v>
      </c>
      <c r="H3828" s="36" t="s">
        <v>10428</v>
      </c>
      <c r="I3828" s="37">
        <v>46100</v>
      </c>
      <c r="J3828" s="37" t="str">
        <f t="shared" si="77"/>
        <v>WD</v>
      </c>
      <c r="K3828" s="36" t="s">
        <v>10584</v>
      </c>
      <c r="L3828" s="36">
        <f t="shared" si="78"/>
        <v>4</v>
      </c>
      <c r="M3828" s="36" t="s">
        <v>9778</v>
      </c>
      <c r="N3828" s="38">
        <f t="shared" si="79"/>
        <v>4.4444444444444425E-2</v>
      </c>
      <c r="O3828" s="39">
        <v>93970</v>
      </c>
      <c r="P3828" s="40">
        <f>VLOOKUP(O3828,'CPT to wRVU'!$A$1:$C$9660,3,FALSE)</f>
        <v>0.7</v>
      </c>
      <c r="Q3828" s="25"/>
      <c r="R3828" s="25"/>
      <c r="S3828" s="25"/>
      <c r="T3828" s="25"/>
    </row>
    <row r="3829" spans="1:20" ht="37.5" customHeight="1" x14ac:dyDescent="0.2">
      <c r="A3829" s="29" t="s">
        <v>10585</v>
      </c>
      <c r="B3829" s="30" t="s">
        <v>40</v>
      </c>
      <c r="C3829" s="30" t="s">
        <v>61</v>
      </c>
      <c r="D3829" s="30" t="s">
        <v>10428</v>
      </c>
      <c r="E3829" s="30" t="s">
        <v>10586</v>
      </c>
      <c r="F3829" s="30">
        <f t="shared" si="75"/>
        <v>4</v>
      </c>
      <c r="G3829" s="30" t="str">
        <f t="shared" si="76"/>
        <v>03/19/202604:33:25</v>
      </c>
      <c r="H3829" s="30" t="s">
        <v>10428</v>
      </c>
      <c r="I3829" s="31">
        <v>46100</v>
      </c>
      <c r="J3829" s="31" t="str">
        <f t="shared" si="77"/>
        <v>WD</v>
      </c>
      <c r="K3829" s="30" t="s">
        <v>10587</v>
      </c>
      <c r="L3829" s="30">
        <f t="shared" si="78"/>
        <v>4</v>
      </c>
      <c r="M3829" s="30" t="s">
        <v>9778</v>
      </c>
      <c r="N3829" s="32">
        <f t="shared" si="79"/>
        <v>8.5879629629629639E-3</v>
      </c>
      <c r="O3829" s="33">
        <v>71045</v>
      </c>
      <c r="P3829" s="34">
        <f>VLOOKUP(O3829,'CPT to wRVU'!$A$1:$C$9660,3,FALSE)</f>
        <v>0.18</v>
      </c>
      <c r="Q3829" s="28"/>
      <c r="R3829" s="28"/>
      <c r="S3829" s="28"/>
      <c r="T3829" s="28"/>
    </row>
    <row r="3830" spans="1:20" ht="27" customHeight="1" x14ac:dyDescent="0.2">
      <c r="A3830" s="35" t="s">
        <v>10588</v>
      </c>
      <c r="B3830" s="36" t="s">
        <v>40</v>
      </c>
      <c r="C3830" s="36" t="s">
        <v>61</v>
      </c>
      <c r="D3830" s="36" t="s">
        <v>10428</v>
      </c>
      <c r="E3830" s="36" t="s">
        <v>8253</v>
      </c>
      <c r="F3830" s="36">
        <f t="shared" si="75"/>
        <v>3</v>
      </c>
      <c r="G3830" s="36" t="str">
        <f t="shared" si="76"/>
        <v>03/19/202604:35:22</v>
      </c>
      <c r="H3830" s="36" t="s">
        <v>10428</v>
      </c>
      <c r="I3830" s="37">
        <v>46100</v>
      </c>
      <c r="J3830" s="37" t="str">
        <f t="shared" si="77"/>
        <v>WD</v>
      </c>
      <c r="K3830" s="36" t="s">
        <v>10589</v>
      </c>
      <c r="L3830" s="36">
        <f t="shared" si="78"/>
        <v>4</v>
      </c>
      <c r="M3830" s="36" t="s">
        <v>9778</v>
      </c>
      <c r="N3830" s="38">
        <f t="shared" si="79"/>
        <v>5.0752314814814792E-2</v>
      </c>
      <c r="O3830" s="39">
        <v>71045</v>
      </c>
      <c r="P3830" s="40">
        <f>VLOOKUP(O3830,'CPT to wRVU'!$A$1:$C$9660,3,FALSE)</f>
        <v>0.18</v>
      </c>
      <c r="Q3830" s="25"/>
      <c r="R3830" s="25"/>
      <c r="S3830" s="25"/>
      <c r="T3830" s="25"/>
    </row>
    <row r="3831" spans="1:20" ht="27" customHeight="1" x14ac:dyDescent="0.2">
      <c r="A3831" s="29" t="s">
        <v>10590</v>
      </c>
      <c r="B3831" s="30" t="s">
        <v>40</v>
      </c>
      <c r="C3831" s="30" t="s">
        <v>61</v>
      </c>
      <c r="D3831" s="30" t="s">
        <v>10428</v>
      </c>
      <c r="E3831" s="30" t="s">
        <v>10591</v>
      </c>
      <c r="F3831" s="30">
        <f t="shared" si="75"/>
        <v>4</v>
      </c>
      <c r="G3831" s="30" t="str">
        <f t="shared" si="76"/>
        <v>03/19/202604:37:06</v>
      </c>
      <c r="H3831" s="30" t="s">
        <v>10428</v>
      </c>
      <c r="I3831" s="31">
        <v>46100</v>
      </c>
      <c r="J3831" s="31" t="str">
        <f t="shared" si="77"/>
        <v>WD</v>
      </c>
      <c r="K3831" s="30" t="s">
        <v>10592</v>
      </c>
      <c r="L3831" s="30">
        <f t="shared" si="78"/>
        <v>4</v>
      </c>
      <c r="M3831" s="30" t="s">
        <v>9778</v>
      </c>
      <c r="N3831" s="32">
        <f t="shared" si="79"/>
        <v>2.2106481481481421E-3</v>
      </c>
      <c r="O3831" s="33">
        <v>71045</v>
      </c>
      <c r="P3831" s="34">
        <f>VLOOKUP(O3831,'CPT to wRVU'!$A$1:$C$9660,3,FALSE)</f>
        <v>0.18</v>
      </c>
      <c r="Q3831" s="28"/>
      <c r="R3831" s="28"/>
      <c r="S3831" s="28"/>
      <c r="T3831" s="28"/>
    </row>
    <row r="3832" spans="1:20" ht="27" customHeight="1" x14ac:dyDescent="0.2">
      <c r="A3832" s="35" t="s">
        <v>10593</v>
      </c>
      <c r="B3832" s="36" t="s">
        <v>40</v>
      </c>
      <c r="C3832" s="36" t="s">
        <v>41</v>
      </c>
      <c r="D3832" s="36" t="s">
        <v>10428</v>
      </c>
      <c r="E3832" s="36" t="s">
        <v>10594</v>
      </c>
      <c r="F3832" s="36">
        <f t="shared" si="75"/>
        <v>4</v>
      </c>
      <c r="G3832" s="36" t="str">
        <f t="shared" si="76"/>
        <v>03/19/202604:43:26</v>
      </c>
      <c r="H3832" s="36" t="s">
        <v>10428</v>
      </c>
      <c r="I3832" s="37">
        <v>46100</v>
      </c>
      <c r="J3832" s="37" t="str">
        <f t="shared" si="77"/>
        <v>WD</v>
      </c>
      <c r="K3832" s="36" t="s">
        <v>10595</v>
      </c>
      <c r="L3832" s="36">
        <f t="shared" si="78"/>
        <v>4</v>
      </c>
      <c r="M3832" s="36" t="s">
        <v>9778</v>
      </c>
      <c r="N3832" s="38">
        <f t="shared" si="79"/>
        <v>3.1712962962962832E-3</v>
      </c>
      <c r="O3832" s="39">
        <v>71046</v>
      </c>
      <c r="P3832" s="40">
        <f>VLOOKUP(O3832,'CPT to wRVU'!$A$1:$C$9660,3,FALSE)</f>
        <v>0.22</v>
      </c>
      <c r="Q3832" s="25"/>
      <c r="R3832" s="25"/>
      <c r="S3832" s="25"/>
      <c r="T3832" s="25"/>
    </row>
    <row r="3833" spans="1:20" ht="27" customHeight="1" x14ac:dyDescent="0.2">
      <c r="A3833" s="29" t="s">
        <v>10596</v>
      </c>
      <c r="B3833" s="30" t="s">
        <v>40</v>
      </c>
      <c r="C3833" s="30" t="s">
        <v>61</v>
      </c>
      <c r="D3833" s="30" t="s">
        <v>10428</v>
      </c>
      <c r="E3833" s="30" t="s">
        <v>10597</v>
      </c>
      <c r="F3833" s="30">
        <f t="shared" si="75"/>
        <v>4</v>
      </c>
      <c r="G3833" s="30" t="str">
        <f t="shared" si="76"/>
        <v>03/19/202604:43:58</v>
      </c>
      <c r="H3833" s="30" t="s">
        <v>10428</v>
      </c>
      <c r="I3833" s="31">
        <v>46100</v>
      </c>
      <c r="J3833" s="31" t="str">
        <f t="shared" si="77"/>
        <v>WD</v>
      </c>
      <c r="K3833" s="30" t="s">
        <v>10598</v>
      </c>
      <c r="L3833" s="30">
        <f t="shared" si="78"/>
        <v>4</v>
      </c>
      <c r="M3833" s="30" t="s">
        <v>9778</v>
      </c>
      <c r="N3833" s="32">
        <f t="shared" si="79"/>
        <v>6.7939814814814981E-3</v>
      </c>
      <c r="O3833" s="33">
        <v>71045</v>
      </c>
      <c r="P3833" s="34">
        <f>VLOOKUP(O3833,'CPT to wRVU'!$A$1:$C$9660,3,FALSE)</f>
        <v>0.18</v>
      </c>
      <c r="Q3833" s="28"/>
      <c r="R3833" s="28"/>
      <c r="S3833" s="28"/>
      <c r="T3833" s="28"/>
    </row>
    <row r="3834" spans="1:20" ht="27" customHeight="1" x14ac:dyDescent="0.2">
      <c r="A3834" s="35" t="s">
        <v>10599</v>
      </c>
      <c r="B3834" s="36" t="s">
        <v>40</v>
      </c>
      <c r="C3834" s="36" t="s">
        <v>41</v>
      </c>
      <c r="D3834" s="36" t="s">
        <v>10428</v>
      </c>
      <c r="E3834" s="36" t="s">
        <v>10600</v>
      </c>
      <c r="F3834" s="36">
        <f t="shared" si="75"/>
        <v>4</v>
      </c>
      <c r="G3834" s="36" t="str">
        <f t="shared" si="76"/>
        <v>03/19/202604:45:08</v>
      </c>
      <c r="H3834" s="36" t="s">
        <v>10428</v>
      </c>
      <c r="I3834" s="37">
        <v>46100</v>
      </c>
      <c r="J3834" s="37" t="str">
        <f t="shared" si="77"/>
        <v>WD</v>
      </c>
      <c r="K3834" s="36" t="s">
        <v>10601</v>
      </c>
      <c r="L3834" s="36">
        <f t="shared" si="78"/>
        <v>4</v>
      </c>
      <c r="M3834" s="36" t="s">
        <v>9778</v>
      </c>
      <c r="N3834" s="38">
        <f t="shared" si="79"/>
        <v>4.9074074074073881E-3</v>
      </c>
      <c r="O3834" s="39">
        <v>71046</v>
      </c>
      <c r="P3834" s="40">
        <f>VLOOKUP(O3834,'CPT to wRVU'!$A$1:$C$9660,3,FALSE)</f>
        <v>0.22</v>
      </c>
      <c r="Q3834" s="25"/>
      <c r="R3834" s="25"/>
      <c r="S3834" s="25"/>
      <c r="T3834" s="25"/>
    </row>
    <row r="3835" spans="1:20" ht="27" customHeight="1" x14ac:dyDescent="0.2">
      <c r="A3835" s="29" t="s">
        <v>10602</v>
      </c>
      <c r="B3835" s="30" t="s">
        <v>40</v>
      </c>
      <c r="C3835" s="30" t="s">
        <v>61</v>
      </c>
      <c r="D3835" s="30" t="s">
        <v>10428</v>
      </c>
      <c r="E3835" s="30" t="s">
        <v>10603</v>
      </c>
      <c r="F3835" s="30">
        <f t="shared" si="75"/>
        <v>4</v>
      </c>
      <c r="G3835" s="30" t="str">
        <f t="shared" si="76"/>
        <v>03/19/202604:46:05</v>
      </c>
      <c r="H3835" s="30" t="s">
        <v>10428</v>
      </c>
      <c r="I3835" s="31">
        <v>46100</v>
      </c>
      <c r="J3835" s="31" t="str">
        <f t="shared" si="77"/>
        <v>WD</v>
      </c>
      <c r="K3835" s="30" t="s">
        <v>10604</v>
      </c>
      <c r="L3835" s="30">
        <f t="shared" si="78"/>
        <v>4</v>
      </c>
      <c r="M3835" s="30" t="s">
        <v>9778</v>
      </c>
      <c r="N3835" s="32">
        <f t="shared" si="79"/>
        <v>7.7546296296296391E-3</v>
      </c>
      <c r="O3835" s="33">
        <v>71045</v>
      </c>
      <c r="P3835" s="34">
        <f>VLOOKUP(O3835,'CPT to wRVU'!$A$1:$C$9660,3,FALSE)</f>
        <v>0.18</v>
      </c>
      <c r="Q3835" s="28"/>
      <c r="R3835" s="28"/>
      <c r="S3835" s="28"/>
      <c r="T3835" s="28"/>
    </row>
    <row r="3836" spans="1:20" ht="27" customHeight="1" x14ac:dyDescent="0.2">
      <c r="A3836" s="35" t="s">
        <v>10605</v>
      </c>
      <c r="B3836" s="36" t="s">
        <v>40</v>
      </c>
      <c r="C3836" s="36" t="s">
        <v>61</v>
      </c>
      <c r="D3836" s="36" t="s">
        <v>10428</v>
      </c>
      <c r="E3836" s="36" t="s">
        <v>10606</v>
      </c>
      <c r="F3836" s="36">
        <f t="shared" si="75"/>
        <v>4</v>
      </c>
      <c r="G3836" s="36" t="str">
        <f t="shared" si="76"/>
        <v>03/19/202604:57:31</v>
      </c>
      <c r="H3836" s="36" t="s">
        <v>10428</v>
      </c>
      <c r="I3836" s="37">
        <v>46100</v>
      </c>
      <c r="J3836" s="37" t="str">
        <f t="shared" si="77"/>
        <v>WD</v>
      </c>
      <c r="K3836" s="36" t="s">
        <v>10607</v>
      </c>
      <c r="L3836" s="36">
        <f t="shared" si="78"/>
        <v>4</v>
      </c>
      <c r="M3836" s="36" t="s">
        <v>9778</v>
      </c>
      <c r="N3836" s="38">
        <f t="shared" si="79"/>
        <v>4.8958333333333492E-3</v>
      </c>
      <c r="O3836" s="39">
        <v>71045</v>
      </c>
      <c r="P3836" s="40">
        <f>VLOOKUP(O3836,'CPT to wRVU'!$A$1:$C$9660,3,FALSE)</f>
        <v>0.18</v>
      </c>
      <c r="Q3836" s="25"/>
      <c r="R3836" s="25"/>
      <c r="S3836" s="25"/>
      <c r="T3836" s="25"/>
    </row>
    <row r="3837" spans="1:20" ht="27" customHeight="1" x14ac:dyDescent="0.2">
      <c r="A3837" s="29" t="s">
        <v>10608</v>
      </c>
      <c r="B3837" s="30" t="s">
        <v>21</v>
      </c>
      <c r="C3837" s="30" t="s">
        <v>28</v>
      </c>
      <c r="D3837" s="30" t="s">
        <v>10428</v>
      </c>
      <c r="E3837" s="30" t="s">
        <v>9807</v>
      </c>
      <c r="F3837" s="30">
        <f t="shared" si="75"/>
        <v>4</v>
      </c>
      <c r="G3837" s="30" t="str">
        <f t="shared" si="76"/>
        <v>03/19/202605:04:46</v>
      </c>
      <c r="H3837" s="30" t="s">
        <v>10428</v>
      </c>
      <c r="I3837" s="31">
        <v>46100</v>
      </c>
      <c r="J3837" s="31" t="str">
        <f t="shared" si="77"/>
        <v>WD</v>
      </c>
      <c r="K3837" s="30" t="s">
        <v>10609</v>
      </c>
      <c r="L3837" s="30">
        <f t="shared" si="78"/>
        <v>5</v>
      </c>
      <c r="M3837" s="30" t="s">
        <v>9778</v>
      </c>
      <c r="N3837" s="32">
        <f t="shared" si="79"/>
        <v>1.7199074074074061E-2</v>
      </c>
      <c r="O3837" s="33">
        <v>70450</v>
      </c>
      <c r="P3837" s="34">
        <f>VLOOKUP(O3837,'CPT to wRVU'!$A$1:$C$9660,3,FALSE)</f>
        <v>0.85</v>
      </c>
      <c r="Q3837" s="28"/>
      <c r="R3837" s="28">
        <f>SUM(P3837:P3848)</f>
        <v>10.469999999999999</v>
      </c>
      <c r="S3837" s="41">
        <f>(R3837*65)-550</f>
        <v>130.54999999999995</v>
      </c>
      <c r="T3837" s="28"/>
    </row>
    <row r="3838" spans="1:20" ht="27" customHeight="1" x14ac:dyDescent="0.2">
      <c r="A3838" s="35" t="s">
        <v>10610</v>
      </c>
      <c r="B3838" s="36" t="s">
        <v>21</v>
      </c>
      <c r="C3838" s="36" t="s">
        <v>80</v>
      </c>
      <c r="D3838" s="36" t="s">
        <v>10428</v>
      </c>
      <c r="E3838" s="36" t="s">
        <v>9807</v>
      </c>
      <c r="F3838" s="36">
        <f t="shared" si="75"/>
        <v>4</v>
      </c>
      <c r="G3838" s="36" t="str">
        <f t="shared" si="76"/>
        <v>03/19/202605:13:03</v>
      </c>
      <c r="H3838" s="36" t="s">
        <v>10428</v>
      </c>
      <c r="I3838" s="37">
        <v>46100</v>
      </c>
      <c r="J3838" s="37" t="str">
        <f t="shared" si="77"/>
        <v>WD</v>
      </c>
      <c r="K3838" s="36" t="s">
        <v>10611</v>
      </c>
      <c r="L3838" s="36">
        <f t="shared" si="78"/>
        <v>5</v>
      </c>
      <c r="M3838" s="36" t="s">
        <v>9778</v>
      </c>
      <c r="N3838" s="38">
        <f t="shared" si="79"/>
        <v>2.2951388888888896E-2</v>
      </c>
      <c r="O3838" s="39">
        <v>71275</v>
      </c>
      <c r="P3838" s="40">
        <f>VLOOKUP(O3838,'CPT to wRVU'!$A$1:$C$9660,3,FALSE)</f>
        <v>1.82</v>
      </c>
      <c r="Q3838" s="25"/>
      <c r="R3838" s="25"/>
      <c r="S3838" s="25"/>
      <c r="T3838" s="25"/>
    </row>
    <row r="3839" spans="1:20" ht="27" customHeight="1" x14ac:dyDescent="0.2">
      <c r="A3839" s="29" t="s">
        <v>10612</v>
      </c>
      <c r="B3839" s="30" t="s">
        <v>21</v>
      </c>
      <c r="C3839" s="30" t="s">
        <v>28</v>
      </c>
      <c r="D3839" s="30" t="s">
        <v>10428</v>
      </c>
      <c r="E3839" s="30" t="s">
        <v>10613</v>
      </c>
      <c r="F3839" s="30">
        <f t="shared" si="75"/>
        <v>5</v>
      </c>
      <c r="G3839" s="30" t="str">
        <f t="shared" si="76"/>
        <v>03/19/202605:18:53</v>
      </c>
      <c r="H3839" s="30" t="s">
        <v>10428</v>
      </c>
      <c r="I3839" s="31">
        <v>46100</v>
      </c>
      <c r="J3839" s="31" t="str">
        <f t="shared" si="77"/>
        <v>WD</v>
      </c>
      <c r="K3839" s="30" t="s">
        <v>10614</v>
      </c>
      <c r="L3839" s="30">
        <f t="shared" si="78"/>
        <v>5</v>
      </c>
      <c r="M3839" s="30" t="s">
        <v>9778</v>
      </c>
      <c r="N3839" s="32">
        <f t="shared" si="79"/>
        <v>5.9837962962962787E-3</v>
      </c>
      <c r="O3839" s="33">
        <v>70450</v>
      </c>
      <c r="P3839" s="34">
        <f>VLOOKUP(O3839,'CPT to wRVU'!$A$1:$C$9660,3,FALSE)</f>
        <v>0.85</v>
      </c>
      <c r="Q3839" s="28"/>
      <c r="R3839" s="28"/>
      <c r="S3839" s="28"/>
      <c r="T3839" s="28"/>
    </row>
    <row r="3840" spans="1:20" ht="27" customHeight="1" x14ac:dyDescent="0.2">
      <c r="A3840" s="35" t="s">
        <v>10615</v>
      </c>
      <c r="B3840" s="36" t="s">
        <v>21</v>
      </c>
      <c r="C3840" s="36" t="s">
        <v>380</v>
      </c>
      <c r="D3840" s="36" t="s">
        <v>10428</v>
      </c>
      <c r="E3840" s="36" t="s">
        <v>10616</v>
      </c>
      <c r="F3840" s="36">
        <f t="shared" si="75"/>
        <v>5</v>
      </c>
      <c r="G3840" s="36" t="str">
        <f t="shared" si="76"/>
        <v>03/19/202605:31:24</v>
      </c>
      <c r="H3840" s="36" t="s">
        <v>10428</v>
      </c>
      <c r="I3840" s="37">
        <v>46100</v>
      </c>
      <c r="J3840" s="37" t="str">
        <f t="shared" si="77"/>
        <v>WD</v>
      </c>
      <c r="K3840" s="36" t="s">
        <v>10617</v>
      </c>
      <c r="L3840" s="36">
        <f t="shared" si="78"/>
        <v>5</v>
      </c>
      <c r="M3840" s="36" t="s">
        <v>9778</v>
      </c>
      <c r="N3840" s="38">
        <f t="shared" si="79"/>
        <v>1.5358796296296301E-2</v>
      </c>
      <c r="O3840" s="39">
        <v>71275</v>
      </c>
      <c r="P3840" s="40">
        <f>VLOOKUP(O3840,'CPT to wRVU'!$A$1:$C$9660,3,FALSE)</f>
        <v>1.82</v>
      </c>
      <c r="Q3840" s="25"/>
      <c r="R3840" s="25"/>
      <c r="S3840" s="25"/>
      <c r="T3840" s="25"/>
    </row>
    <row r="3841" spans="1:20" ht="27" customHeight="1" x14ac:dyDescent="0.2">
      <c r="A3841" s="29" t="s">
        <v>10618</v>
      </c>
      <c r="B3841" s="30" t="s">
        <v>40</v>
      </c>
      <c r="C3841" s="30" t="s">
        <v>41</v>
      </c>
      <c r="D3841" s="30" t="s">
        <v>10428</v>
      </c>
      <c r="E3841" s="30" t="s">
        <v>10619</v>
      </c>
      <c r="F3841" s="30">
        <f t="shared" si="75"/>
        <v>5</v>
      </c>
      <c r="G3841" s="30" t="str">
        <f t="shared" si="76"/>
        <v>03/19/202605:34:20</v>
      </c>
      <c r="H3841" s="30" t="s">
        <v>10428</v>
      </c>
      <c r="I3841" s="31">
        <v>46100</v>
      </c>
      <c r="J3841" s="31" t="str">
        <f t="shared" si="77"/>
        <v>WD</v>
      </c>
      <c r="K3841" s="30" t="s">
        <v>10620</v>
      </c>
      <c r="L3841" s="30">
        <f t="shared" si="78"/>
        <v>5</v>
      </c>
      <c r="M3841" s="30" t="s">
        <v>9778</v>
      </c>
      <c r="N3841" s="32">
        <f t="shared" si="79"/>
        <v>3.4722222222222099E-3</v>
      </c>
      <c r="O3841" s="33">
        <v>71046</v>
      </c>
      <c r="P3841" s="34">
        <f>VLOOKUP(O3841,'CPT to wRVU'!$A$1:$C$9660,3,FALSE)</f>
        <v>0.22</v>
      </c>
      <c r="Q3841" s="28"/>
      <c r="R3841" s="28"/>
      <c r="S3841" s="28"/>
      <c r="T3841" s="28"/>
    </row>
    <row r="3842" spans="1:20" ht="27" customHeight="1" x14ac:dyDescent="0.2">
      <c r="A3842" s="35" t="s">
        <v>10621</v>
      </c>
      <c r="B3842" s="36" t="s">
        <v>40</v>
      </c>
      <c r="C3842" s="36" t="s">
        <v>470</v>
      </c>
      <c r="D3842" s="36" t="s">
        <v>10428</v>
      </c>
      <c r="E3842" s="36" t="s">
        <v>10622</v>
      </c>
      <c r="F3842" s="36">
        <f t="shared" si="75"/>
        <v>5</v>
      </c>
      <c r="G3842" s="36" t="str">
        <f t="shared" si="76"/>
        <v>03/19/202605:35:24</v>
      </c>
      <c r="H3842" s="36" t="s">
        <v>10428</v>
      </c>
      <c r="I3842" s="37">
        <v>46100</v>
      </c>
      <c r="J3842" s="37" t="str">
        <f t="shared" si="77"/>
        <v>WD</v>
      </c>
      <c r="K3842" s="36" t="s">
        <v>10623</v>
      </c>
      <c r="L3842" s="36">
        <f t="shared" si="78"/>
        <v>5</v>
      </c>
      <c r="M3842" s="36" t="s">
        <v>9778</v>
      </c>
      <c r="N3842" s="38">
        <f t="shared" si="79"/>
        <v>4.479166666666673E-3</v>
      </c>
      <c r="O3842" s="39">
        <v>71045</v>
      </c>
      <c r="P3842" s="40">
        <f>VLOOKUP(O3842,'CPT to wRVU'!$A$1:$C$9660,3,FALSE)</f>
        <v>0.18</v>
      </c>
      <c r="Q3842" s="25"/>
      <c r="R3842" s="25"/>
      <c r="S3842" s="25"/>
      <c r="T3842" s="25"/>
    </row>
    <row r="3843" spans="1:20" ht="27" customHeight="1" x14ac:dyDescent="0.2">
      <c r="A3843" s="29" t="s">
        <v>10624</v>
      </c>
      <c r="B3843" s="30" t="s">
        <v>40</v>
      </c>
      <c r="C3843" s="30" t="s">
        <v>61</v>
      </c>
      <c r="D3843" s="30" t="s">
        <v>10428</v>
      </c>
      <c r="E3843" s="30" t="s">
        <v>2311</v>
      </c>
      <c r="F3843" s="30">
        <f t="shared" si="75"/>
        <v>4</v>
      </c>
      <c r="G3843" s="30" t="str">
        <f t="shared" si="76"/>
        <v>03/19/202605:36:24</v>
      </c>
      <c r="H3843" s="30" t="s">
        <v>10428</v>
      </c>
      <c r="I3843" s="31">
        <v>46100</v>
      </c>
      <c r="J3843" s="31" t="str">
        <f t="shared" si="77"/>
        <v>WD</v>
      </c>
      <c r="K3843" s="30" t="s">
        <v>10625</v>
      </c>
      <c r="L3843" s="30">
        <f t="shared" si="78"/>
        <v>5</v>
      </c>
      <c r="M3843" s="30" t="s">
        <v>9778</v>
      </c>
      <c r="N3843" s="32">
        <f t="shared" si="79"/>
        <v>4.2280092592592577E-2</v>
      </c>
      <c r="O3843" s="33">
        <v>71045</v>
      </c>
      <c r="P3843" s="34">
        <f>VLOOKUP(O3843,'CPT to wRVU'!$A$1:$C$9660,3,FALSE)</f>
        <v>0.18</v>
      </c>
      <c r="Q3843" s="28"/>
      <c r="R3843" s="28"/>
      <c r="S3843" s="28"/>
      <c r="T3843" s="28"/>
    </row>
    <row r="3844" spans="1:20" ht="27" customHeight="1" x14ac:dyDescent="0.2">
      <c r="A3844" s="35" t="s">
        <v>10626</v>
      </c>
      <c r="B3844" s="36" t="s">
        <v>40</v>
      </c>
      <c r="C3844" s="36" t="s">
        <v>61</v>
      </c>
      <c r="D3844" s="36" t="s">
        <v>10428</v>
      </c>
      <c r="E3844" s="36" t="s">
        <v>10627</v>
      </c>
      <c r="F3844" s="36">
        <f t="shared" si="75"/>
        <v>4</v>
      </c>
      <c r="G3844" s="36" t="str">
        <f t="shared" si="76"/>
        <v>03/19/202605:37:33</v>
      </c>
      <c r="H3844" s="36" t="s">
        <v>10428</v>
      </c>
      <c r="I3844" s="37">
        <v>46100</v>
      </c>
      <c r="J3844" s="37" t="str">
        <f t="shared" si="77"/>
        <v>WD</v>
      </c>
      <c r="K3844" s="36" t="s">
        <v>10628</v>
      </c>
      <c r="L3844" s="36">
        <f t="shared" si="78"/>
        <v>5</v>
      </c>
      <c r="M3844" s="36" t="s">
        <v>9778</v>
      </c>
      <c r="N3844" s="38">
        <f t="shared" si="79"/>
        <v>3.9108796296296294E-2</v>
      </c>
      <c r="O3844" s="39">
        <v>71045</v>
      </c>
      <c r="P3844" s="40">
        <f>VLOOKUP(O3844,'CPT to wRVU'!$A$1:$C$9660,3,FALSE)</f>
        <v>0.18</v>
      </c>
      <c r="Q3844" s="25"/>
      <c r="R3844" s="25"/>
      <c r="S3844" s="25"/>
      <c r="T3844" s="25"/>
    </row>
    <row r="3845" spans="1:20" ht="27" customHeight="1" x14ac:dyDescent="0.2">
      <c r="A3845" s="29" t="s">
        <v>10629</v>
      </c>
      <c r="B3845" s="30" t="s">
        <v>40</v>
      </c>
      <c r="C3845" s="30" t="s">
        <v>61</v>
      </c>
      <c r="D3845" s="30" t="s">
        <v>10428</v>
      </c>
      <c r="E3845" s="30" t="s">
        <v>10630</v>
      </c>
      <c r="F3845" s="30">
        <f t="shared" si="75"/>
        <v>4</v>
      </c>
      <c r="G3845" s="30" t="str">
        <f t="shared" si="76"/>
        <v>03/19/202605:38:37</v>
      </c>
      <c r="H3845" s="30" t="s">
        <v>10428</v>
      </c>
      <c r="I3845" s="31">
        <v>46100</v>
      </c>
      <c r="J3845" s="31" t="str">
        <f t="shared" si="77"/>
        <v>WD</v>
      </c>
      <c r="K3845" s="30" t="s">
        <v>271</v>
      </c>
      <c r="L3845" s="30">
        <f t="shared" si="78"/>
        <v>5</v>
      </c>
      <c r="M3845" s="30" t="s">
        <v>9778</v>
      </c>
      <c r="N3845" s="32">
        <f t="shared" si="79"/>
        <v>4.040509259259259E-2</v>
      </c>
      <c r="O3845" s="33">
        <v>71045</v>
      </c>
      <c r="P3845" s="34">
        <f>VLOOKUP(O3845,'CPT to wRVU'!$A$1:$C$9660,3,FALSE)</f>
        <v>0.18</v>
      </c>
      <c r="Q3845" s="28"/>
      <c r="R3845" s="28"/>
      <c r="S3845" s="28"/>
      <c r="T3845" s="28"/>
    </row>
    <row r="3846" spans="1:20" ht="27" customHeight="1" x14ac:dyDescent="0.2">
      <c r="A3846" s="35" t="s">
        <v>10631</v>
      </c>
      <c r="B3846" s="36" t="s">
        <v>171</v>
      </c>
      <c r="C3846" s="36" t="s">
        <v>387</v>
      </c>
      <c r="D3846" s="36" t="s">
        <v>10428</v>
      </c>
      <c r="E3846" s="36" t="s">
        <v>10632</v>
      </c>
      <c r="F3846" s="36">
        <f t="shared" si="75"/>
        <v>5</v>
      </c>
      <c r="G3846" s="36" t="str">
        <f t="shared" si="76"/>
        <v>03/19/202605:43:24</v>
      </c>
      <c r="H3846" s="36" t="s">
        <v>10428</v>
      </c>
      <c r="I3846" s="37">
        <v>46100</v>
      </c>
      <c r="J3846" s="37" t="str">
        <f t="shared" si="77"/>
        <v>WD</v>
      </c>
      <c r="K3846" s="36" t="s">
        <v>10633</v>
      </c>
      <c r="L3846" s="36">
        <f t="shared" si="78"/>
        <v>5</v>
      </c>
      <c r="M3846" s="36" t="s">
        <v>9778</v>
      </c>
      <c r="N3846" s="38">
        <f t="shared" si="79"/>
        <v>4.0162037037037024E-3</v>
      </c>
      <c r="O3846" s="39">
        <v>76856</v>
      </c>
      <c r="P3846" s="40">
        <f>VLOOKUP(O3846,'CPT to wRVU'!$A$1:$C$9660,3,FALSE)</f>
        <v>0.69</v>
      </c>
      <c r="Q3846" s="25"/>
      <c r="R3846" s="25"/>
      <c r="S3846" s="25"/>
      <c r="T3846" s="25"/>
    </row>
    <row r="3847" spans="1:20" ht="27" customHeight="1" x14ac:dyDescent="0.2">
      <c r="A3847" s="29" t="s">
        <v>10634</v>
      </c>
      <c r="B3847" s="30" t="s">
        <v>21</v>
      </c>
      <c r="C3847" s="30" t="s">
        <v>76</v>
      </c>
      <c r="D3847" s="30" t="s">
        <v>10428</v>
      </c>
      <c r="E3847" s="30" t="s">
        <v>10620</v>
      </c>
      <c r="F3847" s="30">
        <f t="shared" si="75"/>
        <v>5</v>
      </c>
      <c r="G3847" s="30" t="str">
        <f t="shared" si="76"/>
        <v>03/19/202605:53:21</v>
      </c>
      <c r="H3847" s="30" t="s">
        <v>10428</v>
      </c>
      <c r="I3847" s="31">
        <v>46100</v>
      </c>
      <c r="J3847" s="31" t="str">
        <f t="shared" si="77"/>
        <v>WD</v>
      </c>
      <c r="K3847" s="30" t="s">
        <v>8388</v>
      </c>
      <c r="L3847" s="30">
        <f t="shared" si="78"/>
        <v>5</v>
      </c>
      <c r="M3847" s="30" t="s">
        <v>9778</v>
      </c>
      <c r="N3847" s="32">
        <f t="shared" si="79"/>
        <v>1.320601851851852E-2</v>
      </c>
      <c r="O3847" s="33">
        <v>70496</v>
      </c>
      <c r="P3847" s="34">
        <f>VLOOKUP(O3847,'CPT to wRVU'!$A$1:$C$9660,3,FALSE)</f>
        <v>1.75</v>
      </c>
      <c r="Q3847" s="28"/>
      <c r="R3847" s="28"/>
      <c r="S3847" s="28"/>
      <c r="T3847" s="28"/>
    </row>
    <row r="3848" spans="1:20" ht="27" customHeight="1" x14ac:dyDescent="0.2">
      <c r="A3848" s="35" t="s">
        <v>10635</v>
      </c>
      <c r="B3848" s="36" t="s">
        <v>21</v>
      </c>
      <c r="C3848" s="36" t="s">
        <v>72</v>
      </c>
      <c r="D3848" s="36" t="s">
        <v>10428</v>
      </c>
      <c r="E3848" s="36" t="s">
        <v>10620</v>
      </c>
      <c r="F3848" s="36">
        <f t="shared" si="75"/>
        <v>5</v>
      </c>
      <c r="G3848" s="36" t="str">
        <f t="shared" si="76"/>
        <v>03/19/202605:53:21</v>
      </c>
      <c r="H3848" s="36" t="s">
        <v>10428</v>
      </c>
      <c r="I3848" s="37">
        <v>46100</v>
      </c>
      <c r="J3848" s="37" t="str">
        <f t="shared" si="77"/>
        <v>WD</v>
      </c>
      <c r="K3848" s="36" t="s">
        <v>8388</v>
      </c>
      <c r="L3848" s="36">
        <f t="shared" si="78"/>
        <v>5</v>
      </c>
      <c r="M3848" s="36" t="s">
        <v>9778</v>
      </c>
      <c r="N3848" s="38">
        <f t="shared" si="79"/>
        <v>1.320601851851852E-2</v>
      </c>
      <c r="O3848" s="39">
        <v>70498</v>
      </c>
      <c r="P3848" s="40">
        <f>VLOOKUP(O3848,'CPT to wRVU'!$A$1:$C$9660,3,FALSE)</f>
        <v>1.75</v>
      </c>
      <c r="Q3848" s="25"/>
      <c r="R3848" s="25"/>
      <c r="S3848" s="25"/>
      <c r="T3848" s="25"/>
    </row>
    <row r="3849" spans="1:20" ht="27" customHeight="1" x14ac:dyDescent="0.2">
      <c r="A3849" s="29" t="s">
        <v>10636</v>
      </c>
      <c r="B3849" s="30" t="s">
        <v>40</v>
      </c>
      <c r="C3849" s="30" t="s">
        <v>867</v>
      </c>
      <c r="D3849" s="30" t="s">
        <v>10428</v>
      </c>
      <c r="E3849" s="30" t="s">
        <v>10637</v>
      </c>
      <c r="F3849" s="30">
        <f t="shared" si="75"/>
        <v>1</v>
      </c>
      <c r="G3849" s="30" t="str">
        <f t="shared" si="76"/>
        <v>03/19/202606:03:51</v>
      </c>
      <c r="H3849" s="30" t="s">
        <v>10428</v>
      </c>
      <c r="I3849" s="31">
        <v>46100</v>
      </c>
      <c r="J3849" s="31" t="str">
        <f t="shared" si="77"/>
        <v>WD</v>
      </c>
      <c r="K3849" s="30" t="s">
        <v>5361</v>
      </c>
      <c r="L3849" s="30">
        <f t="shared" si="78"/>
        <v>6</v>
      </c>
      <c r="M3849" s="30" t="s">
        <v>9778</v>
      </c>
      <c r="N3849" s="32">
        <f t="shared" si="79"/>
        <v>0.17483796296296295</v>
      </c>
      <c r="O3849" s="33">
        <v>73630</v>
      </c>
      <c r="P3849" s="34">
        <f>VLOOKUP(O3849,'CPT to wRVU'!$A$1:$C$9660,3,FALSE)</f>
        <v>0.17</v>
      </c>
      <c r="Q3849" s="28"/>
      <c r="R3849" s="28">
        <f>SUM(P3849)</f>
        <v>0.17</v>
      </c>
      <c r="S3849" s="28"/>
      <c r="T3849" s="28"/>
    </row>
    <row r="3850" spans="1:20" ht="27" customHeight="1" x14ac:dyDescent="0.2">
      <c r="A3850" s="35" t="s">
        <v>10638</v>
      </c>
      <c r="B3850" s="36" t="s">
        <v>21</v>
      </c>
      <c r="C3850" s="36" t="s">
        <v>3916</v>
      </c>
      <c r="D3850" s="36" t="s">
        <v>10428</v>
      </c>
      <c r="E3850" s="36" t="s">
        <v>10639</v>
      </c>
      <c r="F3850" s="36">
        <f t="shared" si="75"/>
        <v>6</v>
      </c>
      <c r="G3850" s="36" t="str">
        <f t="shared" si="76"/>
        <v>03/19/202607:06:44</v>
      </c>
      <c r="H3850" s="36" t="s">
        <v>10428</v>
      </c>
      <c r="I3850" s="37">
        <v>46100</v>
      </c>
      <c r="J3850" s="37" t="str">
        <f t="shared" si="77"/>
        <v>WD</v>
      </c>
      <c r="K3850" s="36" t="s">
        <v>10640</v>
      </c>
      <c r="L3850" s="36">
        <f t="shared" si="78"/>
        <v>7</v>
      </c>
      <c r="M3850" s="36" t="s">
        <v>9778</v>
      </c>
      <c r="N3850" s="38">
        <f t="shared" si="79"/>
        <v>3.8356481481481464E-2</v>
      </c>
      <c r="O3850" s="39">
        <v>70470</v>
      </c>
      <c r="P3850" s="40">
        <f>VLOOKUP(O3850,'CPT to wRVU'!$A$1:$C$9660,3,FALSE)</f>
        <v>1.27</v>
      </c>
      <c r="Q3850" s="25"/>
      <c r="R3850" s="25">
        <f>SUM(P3850:P3857)</f>
        <v>11.65</v>
      </c>
      <c r="S3850" s="26">
        <f>(R3850*65)-550</f>
        <v>207.25</v>
      </c>
      <c r="T3850" s="25"/>
    </row>
    <row r="3851" spans="1:20" ht="27" customHeight="1" x14ac:dyDescent="0.2">
      <c r="A3851" s="29" t="s">
        <v>10641</v>
      </c>
      <c r="B3851" s="30" t="s">
        <v>21</v>
      </c>
      <c r="C3851" s="30" t="s">
        <v>22</v>
      </c>
      <c r="D3851" s="30" t="s">
        <v>10428</v>
      </c>
      <c r="E3851" s="30" t="s">
        <v>10642</v>
      </c>
      <c r="F3851" s="30">
        <f t="shared" si="75"/>
        <v>6</v>
      </c>
      <c r="G3851" s="30" t="str">
        <f t="shared" si="76"/>
        <v>03/19/202607:15:56</v>
      </c>
      <c r="H3851" s="30" t="s">
        <v>10428</v>
      </c>
      <c r="I3851" s="31">
        <v>46100</v>
      </c>
      <c r="J3851" s="31" t="str">
        <f t="shared" si="77"/>
        <v>WD</v>
      </c>
      <c r="K3851" s="30" t="s">
        <v>10643</v>
      </c>
      <c r="L3851" s="30">
        <f t="shared" si="78"/>
        <v>7</v>
      </c>
      <c r="M3851" s="30" t="s">
        <v>9778</v>
      </c>
      <c r="N3851" s="32">
        <f t="shared" si="79"/>
        <v>1.1145833333333355E-2</v>
      </c>
      <c r="O3851" s="33">
        <v>74177</v>
      </c>
      <c r="P3851" s="34">
        <f>VLOOKUP(O3851,'CPT to wRVU'!$A$1:$C$9660,3,FALSE)</f>
        <v>1.82</v>
      </c>
      <c r="Q3851" s="28"/>
      <c r="R3851" s="28"/>
      <c r="S3851" s="28"/>
      <c r="T3851" s="28"/>
    </row>
    <row r="3852" spans="1:20" ht="27" customHeight="1" x14ac:dyDescent="0.2">
      <c r="A3852" s="35" t="s">
        <v>10644</v>
      </c>
      <c r="B3852" s="36" t="s">
        <v>171</v>
      </c>
      <c r="C3852" s="36" t="s">
        <v>393</v>
      </c>
      <c r="D3852" s="36" t="s">
        <v>10428</v>
      </c>
      <c r="E3852" s="36" t="s">
        <v>10645</v>
      </c>
      <c r="F3852" s="36">
        <f t="shared" si="75"/>
        <v>6</v>
      </c>
      <c r="G3852" s="36" t="str">
        <f t="shared" si="76"/>
        <v>03/19/202607:18:25</v>
      </c>
      <c r="H3852" s="36" t="s">
        <v>10428</v>
      </c>
      <c r="I3852" s="37">
        <v>46100</v>
      </c>
      <c r="J3852" s="37" t="str">
        <f t="shared" si="77"/>
        <v>WD</v>
      </c>
      <c r="K3852" s="36" t="s">
        <v>10646</v>
      </c>
      <c r="L3852" s="36">
        <f t="shared" si="78"/>
        <v>7</v>
      </c>
      <c r="M3852" s="36" t="s">
        <v>9778</v>
      </c>
      <c r="N3852" s="38">
        <f t="shared" si="79"/>
        <v>2.5729166666666636E-2</v>
      </c>
      <c r="O3852" s="39">
        <v>76700</v>
      </c>
      <c r="P3852" s="40">
        <f>VLOOKUP(O3852,'CPT to wRVU'!$A$1:$C$9660,3,FALSE)</f>
        <v>0.81</v>
      </c>
      <c r="Q3852" s="25"/>
      <c r="R3852" s="25"/>
      <c r="S3852" s="25"/>
      <c r="T3852" s="25"/>
    </row>
    <row r="3853" spans="1:20" ht="27" customHeight="1" x14ac:dyDescent="0.2">
      <c r="A3853" s="29" t="s">
        <v>10647</v>
      </c>
      <c r="B3853" s="30" t="s">
        <v>163</v>
      </c>
      <c r="C3853" s="30" t="s">
        <v>222</v>
      </c>
      <c r="D3853" s="30" t="s">
        <v>10428</v>
      </c>
      <c r="E3853" s="30" t="s">
        <v>10648</v>
      </c>
      <c r="F3853" s="30">
        <f t="shared" si="75"/>
        <v>6</v>
      </c>
      <c r="G3853" s="30" t="str">
        <f t="shared" si="76"/>
        <v>03/19/202607:28:05</v>
      </c>
      <c r="H3853" s="30" t="s">
        <v>10428</v>
      </c>
      <c r="I3853" s="31">
        <v>46100</v>
      </c>
      <c r="J3853" s="31" t="str">
        <f t="shared" si="77"/>
        <v>WD</v>
      </c>
      <c r="K3853" s="30" t="s">
        <v>10649</v>
      </c>
      <c r="L3853" s="30">
        <f t="shared" si="78"/>
        <v>7</v>
      </c>
      <c r="M3853" s="30" t="s">
        <v>9778</v>
      </c>
      <c r="N3853" s="32">
        <f t="shared" si="79"/>
        <v>5.2847222222222212E-2</v>
      </c>
      <c r="O3853" s="33">
        <v>70551</v>
      </c>
      <c r="P3853" s="34">
        <f>VLOOKUP(O3853,'CPT to wRVU'!$A$1:$C$9660,3,FALSE)</f>
        <v>1.48</v>
      </c>
      <c r="Q3853" s="28"/>
      <c r="R3853" s="28"/>
      <c r="S3853" s="28"/>
      <c r="T3853" s="28"/>
    </row>
    <row r="3854" spans="1:20" ht="27" customHeight="1" x14ac:dyDescent="0.2">
      <c r="A3854" s="35" t="s">
        <v>10650</v>
      </c>
      <c r="B3854" s="36" t="s">
        <v>21</v>
      </c>
      <c r="C3854" s="36" t="s">
        <v>80</v>
      </c>
      <c r="D3854" s="36" t="s">
        <v>10428</v>
      </c>
      <c r="E3854" s="36" t="s">
        <v>10651</v>
      </c>
      <c r="F3854" s="36">
        <f t="shared" si="75"/>
        <v>7</v>
      </c>
      <c r="G3854" s="36" t="str">
        <f t="shared" si="76"/>
        <v>03/19/202607:41:26</v>
      </c>
      <c r="H3854" s="36" t="s">
        <v>10428</v>
      </c>
      <c r="I3854" s="37">
        <v>46100</v>
      </c>
      <c r="J3854" s="37" t="str">
        <f t="shared" si="77"/>
        <v>WD</v>
      </c>
      <c r="K3854" s="36" t="s">
        <v>10652</v>
      </c>
      <c r="L3854" s="36">
        <f t="shared" si="78"/>
        <v>7</v>
      </c>
      <c r="M3854" s="36" t="s">
        <v>9778</v>
      </c>
      <c r="N3854" s="38">
        <f t="shared" si="79"/>
        <v>1.6365740740740764E-2</v>
      </c>
      <c r="O3854" s="39">
        <v>71275</v>
      </c>
      <c r="P3854" s="40">
        <f>VLOOKUP(O3854,'CPT to wRVU'!$A$1:$C$9660,3,FALSE)</f>
        <v>1.82</v>
      </c>
      <c r="Q3854" s="25"/>
      <c r="R3854" s="25"/>
      <c r="S3854" s="25"/>
      <c r="T3854" s="25"/>
    </row>
    <row r="3855" spans="1:20" ht="27" customHeight="1" x14ac:dyDescent="0.2">
      <c r="A3855" s="29" t="s">
        <v>10653</v>
      </c>
      <c r="B3855" s="30" t="s">
        <v>21</v>
      </c>
      <c r="C3855" s="30" t="s">
        <v>80</v>
      </c>
      <c r="D3855" s="30" t="s">
        <v>10428</v>
      </c>
      <c r="E3855" s="30" t="s">
        <v>10654</v>
      </c>
      <c r="F3855" s="30">
        <f t="shared" si="75"/>
        <v>7</v>
      </c>
      <c r="G3855" s="30" t="str">
        <f t="shared" si="76"/>
        <v>03/19/202607:50:31</v>
      </c>
      <c r="H3855" s="30" t="s">
        <v>10428</v>
      </c>
      <c r="I3855" s="31">
        <v>46100</v>
      </c>
      <c r="J3855" s="31" t="str">
        <f t="shared" si="77"/>
        <v>WD</v>
      </c>
      <c r="K3855" s="30" t="s">
        <v>10655</v>
      </c>
      <c r="L3855" s="30">
        <f t="shared" si="78"/>
        <v>7</v>
      </c>
      <c r="M3855" s="30" t="s">
        <v>9778</v>
      </c>
      <c r="N3855" s="32">
        <f t="shared" si="79"/>
        <v>1.3819444444444495E-2</v>
      </c>
      <c r="O3855" s="33">
        <v>71275</v>
      </c>
      <c r="P3855" s="34">
        <f>VLOOKUP(O3855,'CPT to wRVU'!$A$1:$C$9660,3,FALSE)</f>
        <v>1.82</v>
      </c>
      <c r="Q3855" s="28"/>
      <c r="R3855" s="28"/>
      <c r="S3855" s="28"/>
      <c r="T3855" s="28"/>
    </row>
    <row r="3856" spans="1:20" ht="27" customHeight="1" x14ac:dyDescent="0.2">
      <c r="A3856" s="35" t="s">
        <v>10656</v>
      </c>
      <c r="B3856" s="36" t="s">
        <v>171</v>
      </c>
      <c r="C3856" s="36" t="s">
        <v>393</v>
      </c>
      <c r="D3856" s="36" t="s">
        <v>10428</v>
      </c>
      <c r="E3856" s="36" t="s">
        <v>10657</v>
      </c>
      <c r="F3856" s="36">
        <f t="shared" si="75"/>
        <v>7</v>
      </c>
      <c r="G3856" s="36" t="str">
        <f t="shared" si="76"/>
        <v>03/19/202607:52:25</v>
      </c>
      <c r="H3856" s="36" t="s">
        <v>10428</v>
      </c>
      <c r="I3856" s="37">
        <v>46100</v>
      </c>
      <c r="J3856" s="37" t="str">
        <f t="shared" si="77"/>
        <v>WD</v>
      </c>
      <c r="K3856" s="36" t="s">
        <v>10658</v>
      </c>
      <c r="L3856" s="36">
        <f t="shared" si="78"/>
        <v>7</v>
      </c>
      <c r="M3856" s="36" t="s">
        <v>9778</v>
      </c>
      <c r="N3856" s="38">
        <f t="shared" si="79"/>
        <v>3.5300925925926263E-3</v>
      </c>
      <c r="O3856" s="39">
        <v>76700</v>
      </c>
      <c r="P3856" s="40">
        <f>VLOOKUP(O3856,'CPT to wRVU'!$A$1:$C$9660,3,FALSE)</f>
        <v>0.81</v>
      </c>
      <c r="Q3856" s="25"/>
      <c r="R3856" s="25"/>
      <c r="S3856" s="25"/>
      <c r="T3856" s="25"/>
    </row>
    <row r="3857" spans="1:20" ht="27" customHeight="1" x14ac:dyDescent="0.2">
      <c r="A3857" s="29" t="s">
        <v>10659</v>
      </c>
      <c r="B3857" s="30" t="s">
        <v>21</v>
      </c>
      <c r="C3857" s="30" t="s">
        <v>84</v>
      </c>
      <c r="D3857" s="30" t="s">
        <v>10428</v>
      </c>
      <c r="E3857" s="30" t="s">
        <v>7179</v>
      </c>
      <c r="F3857" s="30">
        <f t="shared" si="75"/>
        <v>7</v>
      </c>
      <c r="G3857" s="30" t="str">
        <f t="shared" si="76"/>
        <v>03/19/202608:13:28</v>
      </c>
      <c r="H3857" s="30" t="s">
        <v>10428</v>
      </c>
      <c r="I3857" s="31">
        <v>46100</v>
      </c>
      <c r="J3857" s="31" t="str">
        <f t="shared" si="77"/>
        <v>WD</v>
      </c>
      <c r="K3857" s="30" t="s">
        <v>10660</v>
      </c>
      <c r="L3857" s="30">
        <f t="shared" si="78"/>
        <v>8</v>
      </c>
      <c r="M3857" s="30" t="s">
        <v>9778</v>
      </c>
      <c r="N3857" s="32">
        <f t="shared" si="79"/>
        <v>1.7361111111111105E-2</v>
      </c>
      <c r="O3857" s="33">
        <v>74177</v>
      </c>
      <c r="P3857" s="34">
        <f>VLOOKUP(O3857,'CPT to wRVU'!$A$1:$C$9660,3,FALSE)</f>
        <v>1.82</v>
      </c>
      <c r="Q3857" s="28"/>
      <c r="R3857" s="28"/>
      <c r="S3857" s="28"/>
      <c r="T3857" s="28"/>
    </row>
    <row r="3858" spans="1:20" ht="27" customHeight="1" x14ac:dyDescent="0.2">
      <c r="A3858" s="19" t="s">
        <v>10661</v>
      </c>
      <c r="B3858" s="20" t="s">
        <v>40</v>
      </c>
      <c r="C3858" s="20" t="s">
        <v>61</v>
      </c>
      <c r="D3858" s="20" t="s">
        <v>10428</v>
      </c>
      <c r="E3858" s="20" t="s">
        <v>10662</v>
      </c>
      <c r="F3858" s="20">
        <f t="shared" si="75"/>
        <v>21</v>
      </c>
      <c r="G3858" s="20" t="str">
        <f t="shared" si="76"/>
        <v>03/19/202623:03:56</v>
      </c>
      <c r="H3858" s="20" t="s">
        <v>10428</v>
      </c>
      <c r="I3858" s="21">
        <v>46100</v>
      </c>
      <c r="J3858" s="21" t="str">
        <f t="shared" si="77"/>
        <v>WD</v>
      </c>
      <c r="K3858" s="20" t="s">
        <v>10663</v>
      </c>
      <c r="L3858" s="20">
        <f t="shared" si="78"/>
        <v>23</v>
      </c>
      <c r="M3858" s="20" t="s">
        <v>26</v>
      </c>
      <c r="N3858" s="22">
        <f t="shared" si="79"/>
        <v>5.0879629629629552E-2</v>
      </c>
      <c r="O3858" s="23">
        <v>71045</v>
      </c>
      <c r="P3858" s="24">
        <f>VLOOKUP(O3858,'CPT to wRVU'!$A$1:$C$9660,3,FALSE)</f>
        <v>0.18</v>
      </c>
      <c r="Q3858" s="25"/>
      <c r="R3858" s="25">
        <f>SUM(P3858:P3872)</f>
        <v>2.7600000000000002</v>
      </c>
      <c r="S3858" s="25"/>
      <c r="T3858" s="25"/>
    </row>
    <row r="3859" spans="1:20" ht="16.5" customHeight="1" x14ac:dyDescent="0.2">
      <c r="A3859" s="19" t="s">
        <v>10664</v>
      </c>
      <c r="B3859" s="20" t="s">
        <v>40</v>
      </c>
      <c r="C3859" s="20" t="s">
        <v>894</v>
      </c>
      <c r="D3859" s="20" t="s">
        <v>10428</v>
      </c>
      <c r="E3859" s="20" t="s">
        <v>10665</v>
      </c>
      <c r="F3859" s="20">
        <f t="shared" si="75"/>
        <v>22</v>
      </c>
      <c r="G3859" s="20" t="str">
        <f t="shared" si="76"/>
        <v>03/19/202623:07:01</v>
      </c>
      <c r="H3859" s="20" t="s">
        <v>10428</v>
      </c>
      <c r="I3859" s="21">
        <v>46100</v>
      </c>
      <c r="J3859" s="21" t="str">
        <f t="shared" si="77"/>
        <v>WD</v>
      </c>
      <c r="K3859" s="20" t="s">
        <v>10666</v>
      </c>
      <c r="L3859" s="20">
        <f t="shared" si="78"/>
        <v>23</v>
      </c>
      <c r="M3859" s="20" t="s">
        <v>26</v>
      </c>
      <c r="N3859" s="22">
        <f t="shared" si="79"/>
        <v>4.9768518518518157E-3</v>
      </c>
      <c r="O3859" s="23">
        <v>73130</v>
      </c>
      <c r="P3859" s="24">
        <f>VLOOKUP(O3859,'CPT to wRVU'!$A$1:$C$9660,3,FALSE)</f>
        <v>0.17</v>
      </c>
      <c r="Q3859" s="28"/>
      <c r="R3859" s="28"/>
      <c r="S3859" s="28"/>
      <c r="T3859" s="28"/>
    </row>
    <row r="3860" spans="1:20" ht="37.5" customHeight="1" x14ac:dyDescent="0.2">
      <c r="A3860" s="19" t="s">
        <v>10667</v>
      </c>
      <c r="B3860" s="20" t="s">
        <v>40</v>
      </c>
      <c r="C3860" s="20" t="s">
        <v>958</v>
      </c>
      <c r="D3860" s="20" t="s">
        <v>10428</v>
      </c>
      <c r="E3860" s="20" t="s">
        <v>10668</v>
      </c>
      <c r="F3860" s="20">
        <f t="shared" si="75"/>
        <v>22</v>
      </c>
      <c r="G3860" s="20" t="str">
        <f t="shared" si="76"/>
        <v>03/19/202623:07:27</v>
      </c>
      <c r="H3860" s="20" t="s">
        <v>10428</v>
      </c>
      <c r="I3860" s="21">
        <v>46100</v>
      </c>
      <c r="J3860" s="21" t="str">
        <f t="shared" si="77"/>
        <v>WD</v>
      </c>
      <c r="K3860" s="20" t="s">
        <v>10669</v>
      </c>
      <c r="L3860" s="20">
        <f t="shared" si="78"/>
        <v>23</v>
      </c>
      <c r="M3860" s="20" t="s">
        <v>26</v>
      </c>
      <c r="N3860" s="22">
        <f t="shared" si="79"/>
        <v>1.0694444444444451E-2</v>
      </c>
      <c r="O3860" s="23">
        <v>73060</v>
      </c>
      <c r="P3860" s="24">
        <f>VLOOKUP(O3860,'CPT to wRVU'!$A$1:$C$9660,3,FALSE)</f>
        <v>0.16</v>
      </c>
      <c r="Q3860" s="25"/>
      <c r="R3860" s="25"/>
      <c r="S3860" s="25"/>
      <c r="T3860" s="25"/>
    </row>
    <row r="3861" spans="1:20" ht="27" customHeight="1" x14ac:dyDescent="0.2">
      <c r="A3861" s="19" t="s">
        <v>10670</v>
      </c>
      <c r="B3861" s="20" t="s">
        <v>40</v>
      </c>
      <c r="C3861" s="20" t="s">
        <v>110</v>
      </c>
      <c r="D3861" s="20" t="s">
        <v>10428</v>
      </c>
      <c r="E3861" s="20" t="s">
        <v>10671</v>
      </c>
      <c r="F3861" s="20">
        <f t="shared" si="75"/>
        <v>22</v>
      </c>
      <c r="G3861" s="20" t="str">
        <f t="shared" si="76"/>
        <v>03/19/202623:07:46</v>
      </c>
      <c r="H3861" s="20" t="s">
        <v>10428</v>
      </c>
      <c r="I3861" s="21">
        <v>46100</v>
      </c>
      <c r="J3861" s="21" t="str">
        <f t="shared" si="77"/>
        <v>WD</v>
      </c>
      <c r="K3861" s="20" t="s">
        <v>10672</v>
      </c>
      <c r="L3861" s="20">
        <f t="shared" si="78"/>
        <v>23</v>
      </c>
      <c r="M3861" s="20" t="s">
        <v>26</v>
      </c>
      <c r="N3861" s="22">
        <f t="shared" si="79"/>
        <v>1.2245370370370323E-2</v>
      </c>
      <c r="O3861" s="23">
        <v>74018</v>
      </c>
      <c r="P3861" s="24">
        <f>VLOOKUP(O3861,'CPT to wRVU'!$A$1:$C$9660,3,FALSE)</f>
        <v>0.18</v>
      </c>
      <c r="Q3861" s="28"/>
      <c r="R3861" s="28"/>
      <c r="S3861" s="28"/>
      <c r="T3861" s="28"/>
    </row>
    <row r="3862" spans="1:20" ht="27" customHeight="1" x14ac:dyDescent="0.2">
      <c r="A3862" s="19" t="s">
        <v>10673</v>
      </c>
      <c r="B3862" s="20" t="s">
        <v>40</v>
      </c>
      <c r="C3862" s="20" t="s">
        <v>634</v>
      </c>
      <c r="D3862" s="20" t="s">
        <v>10428</v>
      </c>
      <c r="E3862" s="20" t="s">
        <v>10674</v>
      </c>
      <c r="F3862" s="20">
        <f t="shared" si="75"/>
        <v>22</v>
      </c>
      <c r="G3862" s="20" t="str">
        <f t="shared" si="76"/>
        <v>03/19/202623:09:44</v>
      </c>
      <c r="H3862" s="20" t="s">
        <v>10428</v>
      </c>
      <c r="I3862" s="21">
        <v>46100</v>
      </c>
      <c r="J3862" s="21" t="str">
        <f t="shared" si="77"/>
        <v>WD</v>
      </c>
      <c r="K3862" s="20" t="s">
        <v>10675</v>
      </c>
      <c r="L3862" s="20">
        <f t="shared" si="78"/>
        <v>23</v>
      </c>
      <c r="M3862" s="20" t="s">
        <v>26</v>
      </c>
      <c r="N3862" s="22">
        <f t="shared" si="79"/>
        <v>1.4143518518518583E-2</v>
      </c>
      <c r="O3862" s="23">
        <v>73080</v>
      </c>
      <c r="P3862" s="24">
        <f>VLOOKUP(O3862,'CPT to wRVU'!$A$1:$C$9660,3,FALSE)</f>
        <v>0.17</v>
      </c>
      <c r="Q3862" s="25"/>
      <c r="R3862" s="25"/>
      <c r="S3862" s="25"/>
      <c r="T3862" s="25"/>
    </row>
    <row r="3863" spans="1:20" ht="16.5" customHeight="1" x14ac:dyDescent="0.2">
      <c r="A3863" s="19" t="s">
        <v>10676</v>
      </c>
      <c r="B3863" s="20" t="s">
        <v>40</v>
      </c>
      <c r="C3863" s="20" t="s">
        <v>110</v>
      </c>
      <c r="D3863" s="20" t="s">
        <v>10428</v>
      </c>
      <c r="E3863" s="20" t="s">
        <v>10677</v>
      </c>
      <c r="F3863" s="20">
        <f t="shared" si="75"/>
        <v>22</v>
      </c>
      <c r="G3863" s="20" t="str">
        <f t="shared" si="76"/>
        <v>03/19/202623:11:11</v>
      </c>
      <c r="H3863" s="20" t="s">
        <v>10428</v>
      </c>
      <c r="I3863" s="21">
        <v>46100</v>
      </c>
      <c r="J3863" s="21" t="str">
        <f t="shared" si="77"/>
        <v>WD</v>
      </c>
      <c r="K3863" s="20" t="s">
        <v>9589</v>
      </c>
      <c r="L3863" s="20">
        <f t="shared" si="78"/>
        <v>23</v>
      </c>
      <c r="M3863" s="20" t="s">
        <v>26</v>
      </c>
      <c r="N3863" s="22">
        <f t="shared" si="79"/>
        <v>1.9629629629629552E-2</v>
      </c>
      <c r="O3863" s="23">
        <v>74018</v>
      </c>
      <c r="P3863" s="24">
        <f>VLOOKUP(O3863,'CPT to wRVU'!$A$1:$C$9660,3,FALSE)</f>
        <v>0.18</v>
      </c>
      <c r="Q3863" s="28"/>
      <c r="R3863" s="28"/>
      <c r="S3863" s="28"/>
      <c r="T3863" s="28"/>
    </row>
    <row r="3864" spans="1:20" ht="27" customHeight="1" x14ac:dyDescent="0.2">
      <c r="A3864" s="19" t="s">
        <v>10678</v>
      </c>
      <c r="B3864" s="20" t="s">
        <v>40</v>
      </c>
      <c r="C3864" s="20" t="s">
        <v>470</v>
      </c>
      <c r="D3864" s="20" t="s">
        <v>10428</v>
      </c>
      <c r="E3864" s="20" t="s">
        <v>10679</v>
      </c>
      <c r="F3864" s="20">
        <f t="shared" si="75"/>
        <v>22</v>
      </c>
      <c r="G3864" s="20" t="str">
        <f t="shared" si="76"/>
        <v>03/19/202623:21:07</v>
      </c>
      <c r="H3864" s="20" t="s">
        <v>10428</v>
      </c>
      <c r="I3864" s="21">
        <v>46100</v>
      </c>
      <c r="J3864" s="21" t="str">
        <f t="shared" si="77"/>
        <v>WD</v>
      </c>
      <c r="K3864" s="20" t="s">
        <v>10680</v>
      </c>
      <c r="L3864" s="20">
        <f t="shared" si="78"/>
        <v>23</v>
      </c>
      <c r="M3864" s="20" t="s">
        <v>26</v>
      </c>
      <c r="N3864" s="22">
        <f t="shared" si="79"/>
        <v>3.0486111111111103E-2</v>
      </c>
      <c r="O3864" s="23">
        <v>71045</v>
      </c>
      <c r="P3864" s="24">
        <f>VLOOKUP(O3864,'CPT to wRVU'!$A$1:$C$9660,3,FALSE)</f>
        <v>0.18</v>
      </c>
      <c r="Q3864" s="25"/>
      <c r="R3864" s="25"/>
      <c r="S3864" s="25"/>
      <c r="T3864" s="25"/>
    </row>
    <row r="3865" spans="1:20" ht="27" customHeight="1" x14ac:dyDescent="0.2">
      <c r="A3865" s="19" t="s">
        <v>10681</v>
      </c>
      <c r="B3865" s="20" t="s">
        <v>40</v>
      </c>
      <c r="C3865" s="20" t="s">
        <v>41</v>
      </c>
      <c r="D3865" s="20" t="s">
        <v>10428</v>
      </c>
      <c r="E3865" s="20" t="s">
        <v>10682</v>
      </c>
      <c r="F3865" s="20">
        <f t="shared" si="75"/>
        <v>23</v>
      </c>
      <c r="G3865" s="20" t="str">
        <f t="shared" si="76"/>
        <v>03/19/202623:21:22</v>
      </c>
      <c r="H3865" s="20" t="s">
        <v>10428</v>
      </c>
      <c r="I3865" s="21">
        <v>46100</v>
      </c>
      <c r="J3865" s="21" t="str">
        <f t="shared" si="77"/>
        <v>WD</v>
      </c>
      <c r="K3865" s="20" t="s">
        <v>10683</v>
      </c>
      <c r="L3865" s="20">
        <f t="shared" si="78"/>
        <v>23</v>
      </c>
      <c r="M3865" s="20" t="s">
        <v>26</v>
      </c>
      <c r="N3865" s="22">
        <f t="shared" si="79"/>
        <v>5.6712962962962576E-3</v>
      </c>
      <c r="O3865" s="23">
        <v>71046</v>
      </c>
      <c r="P3865" s="24">
        <f>VLOOKUP(O3865,'CPT to wRVU'!$A$1:$C$9660,3,FALSE)</f>
        <v>0.22</v>
      </c>
      <c r="Q3865" s="28"/>
      <c r="R3865" s="28"/>
      <c r="S3865" s="28"/>
      <c r="T3865" s="28"/>
    </row>
    <row r="3866" spans="1:20" ht="27" customHeight="1" x14ac:dyDescent="0.2">
      <c r="A3866" s="19" t="s">
        <v>10684</v>
      </c>
      <c r="B3866" s="20" t="s">
        <v>40</v>
      </c>
      <c r="C3866" s="20" t="s">
        <v>61</v>
      </c>
      <c r="D3866" s="20" t="s">
        <v>10428</v>
      </c>
      <c r="E3866" s="20" t="s">
        <v>10685</v>
      </c>
      <c r="F3866" s="20">
        <f t="shared" si="75"/>
        <v>23</v>
      </c>
      <c r="G3866" s="20" t="str">
        <f t="shared" si="76"/>
        <v>03/19/202623:21:57</v>
      </c>
      <c r="H3866" s="20" t="s">
        <v>10428</v>
      </c>
      <c r="I3866" s="21">
        <v>46100</v>
      </c>
      <c r="J3866" s="21" t="str">
        <f t="shared" si="77"/>
        <v>WD</v>
      </c>
      <c r="K3866" s="20" t="s">
        <v>10315</v>
      </c>
      <c r="L3866" s="20">
        <f t="shared" si="78"/>
        <v>23</v>
      </c>
      <c r="M3866" s="20" t="s">
        <v>26</v>
      </c>
      <c r="N3866" s="22">
        <f t="shared" si="79"/>
        <v>9.7337962962962266E-3</v>
      </c>
      <c r="O3866" s="23">
        <v>71045</v>
      </c>
      <c r="P3866" s="24">
        <f>VLOOKUP(O3866,'CPT to wRVU'!$A$1:$C$9660,3,FALSE)</f>
        <v>0.18</v>
      </c>
      <c r="Q3866" s="25"/>
      <c r="R3866" s="25"/>
      <c r="S3866" s="25"/>
      <c r="T3866" s="25"/>
    </row>
    <row r="3867" spans="1:20" ht="27" customHeight="1" x14ac:dyDescent="0.2">
      <c r="A3867" s="19" t="s">
        <v>10686</v>
      </c>
      <c r="B3867" s="20" t="s">
        <v>40</v>
      </c>
      <c r="C3867" s="20" t="s">
        <v>867</v>
      </c>
      <c r="D3867" s="20" t="s">
        <v>10428</v>
      </c>
      <c r="E3867" s="20" t="s">
        <v>10687</v>
      </c>
      <c r="F3867" s="20">
        <f t="shared" si="75"/>
        <v>22</v>
      </c>
      <c r="G3867" s="20" t="str">
        <f t="shared" si="76"/>
        <v>03/19/202623:22:17</v>
      </c>
      <c r="H3867" s="20" t="s">
        <v>10428</v>
      </c>
      <c r="I3867" s="21">
        <v>46100</v>
      </c>
      <c r="J3867" s="21" t="str">
        <f t="shared" si="77"/>
        <v>WD</v>
      </c>
      <c r="K3867" s="20" t="s">
        <v>10688</v>
      </c>
      <c r="L3867" s="20">
        <f t="shared" si="78"/>
        <v>23</v>
      </c>
      <c r="M3867" s="20" t="s">
        <v>26</v>
      </c>
      <c r="N3867" s="22">
        <f t="shared" si="79"/>
        <v>3.501157407407407E-2</v>
      </c>
      <c r="O3867" s="23">
        <v>73630</v>
      </c>
      <c r="P3867" s="24">
        <f>VLOOKUP(O3867,'CPT to wRVU'!$A$1:$C$9660,3,FALSE)</f>
        <v>0.17</v>
      </c>
      <c r="Q3867" s="28"/>
      <c r="R3867" s="28"/>
      <c r="S3867" s="28"/>
      <c r="T3867" s="28"/>
    </row>
    <row r="3868" spans="1:20" ht="27" customHeight="1" x14ac:dyDescent="0.2">
      <c r="A3868" s="19" t="s">
        <v>10689</v>
      </c>
      <c r="B3868" s="20" t="s">
        <v>40</v>
      </c>
      <c r="C3868" s="20" t="s">
        <v>61</v>
      </c>
      <c r="D3868" s="20" t="s">
        <v>10428</v>
      </c>
      <c r="E3868" s="20" t="s">
        <v>10690</v>
      </c>
      <c r="F3868" s="20">
        <f t="shared" si="75"/>
        <v>22</v>
      </c>
      <c r="G3868" s="20" t="str">
        <f t="shared" si="76"/>
        <v>03/19/202623:22:29</v>
      </c>
      <c r="H3868" s="20" t="s">
        <v>10428</v>
      </c>
      <c r="I3868" s="21">
        <v>46100</v>
      </c>
      <c r="J3868" s="21" t="str">
        <f t="shared" si="77"/>
        <v>WD</v>
      </c>
      <c r="K3868" s="20" t="s">
        <v>10691</v>
      </c>
      <c r="L3868" s="20">
        <f t="shared" si="78"/>
        <v>23</v>
      </c>
      <c r="M3868" s="20" t="s">
        <v>26</v>
      </c>
      <c r="N3868" s="22">
        <f t="shared" si="79"/>
        <v>3.1620370370370354E-2</v>
      </c>
      <c r="O3868" s="23">
        <v>71045</v>
      </c>
      <c r="P3868" s="24">
        <f>VLOOKUP(O3868,'CPT to wRVU'!$A$1:$C$9660,3,FALSE)</f>
        <v>0.18</v>
      </c>
      <c r="Q3868" s="25"/>
      <c r="R3868" s="25"/>
      <c r="S3868" s="25"/>
      <c r="T3868" s="25"/>
    </row>
    <row r="3869" spans="1:20" ht="27" customHeight="1" x14ac:dyDescent="0.2">
      <c r="A3869" s="19" t="s">
        <v>10692</v>
      </c>
      <c r="B3869" s="20" t="s">
        <v>40</v>
      </c>
      <c r="C3869" s="20" t="s">
        <v>61</v>
      </c>
      <c r="D3869" s="20" t="s">
        <v>10428</v>
      </c>
      <c r="E3869" s="20" t="s">
        <v>10693</v>
      </c>
      <c r="F3869" s="20">
        <f t="shared" si="75"/>
        <v>22</v>
      </c>
      <c r="G3869" s="20" t="str">
        <f t="shared" si="76"/>
        <v>03/19/202623:32:15</v>
      </c>
      <c r="H3869" s="20" t="s">
        <v>10428</v>
      </c>
      <c r="I3869" s="21">
        <v>46100</v>
      </c>
      <c r="J3869" s="21" t="str">
        <f t="shared" si="77"/>
        <v>WD</v>
      </c>
      <c r="K3869" s="20" t="s">
        <v>3166</v>
      </c>
      <c r="L3869" s="20">
        <f t="shared" si="78"/>
        <v>23</v>
      </c>
      <c r="M3869" s="20" t="s">
        <v>26</v>
      </c>
      <c r="N3869" s="22">
        <f t="shared" si="79"/>
        <v>4.9629629629629579E-2</v>
      </c>
      <c r="O3869" s="23">
        <v>71045</v>
      </c>
      <c r="P3869" s="24">
        <f>VLOOKUP(O3869,'CPT to wRVU'!$A$1:$C$9660,3,FALSE)</f>
        <v>0.18</v>
      </c>
      <c r="Q3869" s="28"/>
      <c r="R3869" s="28"/>
      <c r="S3869" s="28"/>
      <c r="T3869" s="28"/>
    </row>
    <row r="3870" spans="1:20" ht="27" customHeight="1" x14ac:dyDescent="0.2">
      <c r="A3870" s="19" t="s">
        <v>10694</v>
      </c>
      <c r="B3870" s="20" t="s">
        <v>40</v>
      </c>
      <c r="C3870" s="20" t="s">
        <v>68</v>
      </c>
      <c r="D3870" s="20" t="s">
        <v>10428</v>
      </c>
      <c r="E3870" s="20" t="s">
        <v>10693</v>
      </c>
      <c r="F3870" s="20">
        <f t="shared" si="75"/>
        <v>22</v>
      </c>
      <c r="G3870" s="20" t="str">
        <f t="shared" si="76"/>
        <v>03/19/202623:34:47</v>
      </c>
      <c r="H3870" s="20" t="s">
        <v>10428</v>
      </c>
      <c r="I3870" s="21">
        <v>46100</v>
      </c>
      <c r="J3870" s="21" t="str">
        <f t="shared" si="77"/>
        <v>WD</v>
      </c>
      <c r="K3870" s="20" t="s">
        <v>10695</v>
      </c>
      <c r="L3870" s="20">
        <f t="shared" si="78"/>
        <v>23</v>
      </c>
      <c r="M3870" s="20" t="s">
        <v>26</v>
      </c>
      <c r="N3870" s="22">
        <f t="shared" si="79"/>
        <v>5.1388888888888817E-2</v>
      </c>
      <c r="O3870" s="23">
        <v>72170</v>
      </c>
      <c r="P3870" s="24">
        <f>VLOOKUP(O3870,'CPT to wRVU'!$A$1:$C$9660,3,FALSE)</f>
        <v>0.17</v>
      </c>
      <c r="Q3870" s="25"/>
      <c r="R3870" s="25"/>
      <c r="S3870" s="25"/>
      <c r="T3870" s="25"/>
    </row>
    <row r="3871" spans="1:20" ht="16.5" customHeight="1" x14ac:dyDescent="0.2">
      <c r="A3871" s="19" t="s">
        <v>10696</v>
      </c>
      <c r="B3871" s="20" t="s">
        <v>40</v>
      </c>
      <c r="C3871" s="20" t="s">
        <v>41</v>
      </c>
      <c r="D3871" s="20" t="s">
        <v>10428</v>
      </c>
      <c r="E3871" s="20" t="s">
        <v>10697</v>
      </c>
      <c r="F3871" s="20">
        <f t="shared" si="75"/>
        <v>22</v>
      </c>
      <c r="G3871" s="20" t="str">
        <f t="shared" si="76"/>
        <v>03/19/202623:45:37</v>
      </c>
      <c r="H3871" s="20" t="s">
        <v>10428</v>
      </c>
      <c r="I3871" s="21">
        <v>46100</v>
      </c>
      <c r="J3871" s="21" t="str">
        <f t="shared" si="77"/>
        <v>WD</v>
      </c>
      <c r="K3871" s="20" t="s">
        <v>10698</v>
      </c>
      <c r="L3871" s="20">
        <f t="shared" si="78"/>
        <v>23</v>
      </c>
      <c r="M3871" s="20" t="s">
        <v>26</v>
      </c>
      <c r="N3871" s="22">
        <f t="shared" si="79"/>
        <v>5.6550925925925921E-2</v>
      </c>
      <c r="O3871" s="23">
        <v>71046</v>
      </c>
      <c r="P3871" s="24">
        <f>VLOOKUP(O3871,'CPT to wRVU'!$A$1:$C$9660,3,FALSE)</f>
        <v>0.22</v>
      </c>
      <c r="Q3871" s="28"/>
      <c r="R3871" s="28"/>
      <c r="S3871" s="28"/>
      <c r="T3871" s="28"/>
    </row>
    <row r="3872" spans="1:20" ht="27" customHeight="1" x14ac:dyDescent="0.2">
      <c r="A3872" s="19" t="s">
        <v>10699</v>
      </c>
      <c r="B3872" s="20" t="s">
        <v>40</v>
      </c>
      <c r="C3872" s="20" t="s">
        <v>41</v>
      </c>
      <c r="D3872" s="20" t="s">
        <v>10428</v>
      </c>
      <c r="E3872" s="20" t="s">
        <v>10700</v>
      </c>
      <c r="F3872" s="20">
        <f t="shared" si="75"/>
        <v>23</v>
      </c>
      <c r="G3872" s="20" t="str">
        <f t="shared" si="76"/>
        <v>03/19/202623:57:44</v>
      </c>
      <c r="H3872" s="20" t="s">
        <v>10428</v>
      </c>
      <c r="I3872" s="21">
        <v>46100</v>
      </c>
      <c r="J3872" s="21" t="str">
        <f t="shared" si="77"/>
        <v>WD</v>
      </c>
      <c r="K3872" s="20" t="s">
        <v>10701</v>
      </c>
      <c r="L3872" s="20">
        <f t="shared" si="78"/>
        <v>23</v>
      </c>
      <c r="M3872" s="20" t="s">
        <v>26</v>
      </c>
      <c r="N3872" s="22">
        <f t="shared" si="79"/>
        <v>1.4513888888888937E-2</v>
      </c>
      <c r="O3872" s="23">
        <v>71046</v>
      </c>
      <c r="P3872" s="24">
        <f>VLOOKUP(O3872,'CPT to wRVU'!$A$1:$C$9660,3,FALSE)</f>
        <v>0.22</v>
      </c>
      <c r="Q3872" s="25"/>
      <c r="R3872" s="25"/>
      <c r="S3872" s="25"/>
      <c r="T3872" s="25"/>
    </row>
    <row r="3873" spans="1:20" ht="27" customHeight="1" x14ac:dyDescent="0.2">
      <c r="A3873" s="19" t="s">
        <v>10702</v>
      </c>
      <c r="B3873" s="20" t="s">
        <v>40</v>
      </c>
      <c r="C3873" s="20" t="s">
        <v>61</v>
      </c>
      <c r="D3873" s="20" t="s">
        <v>10428</v>
      </c>
      <c r="E3873" s="20" t="s">
        <v>10703</v>
      </c>
      <c r="F3873" s="20">
        <f t="shared" si="75"/>
        <v>23</v>
      </c>
      <c r="G3873" s="20" t="str">
        <f t="shared" si="76"/>
        <v>03/20/202600:02:49</v>
      </c>
      <c r="H3873" s="20" t="s">
        <v>10704</v>
      </c>
      <c r="I3873" s="21">
        <v>46101</v>
      </c>
      <c r="J3873" s="21" t="str">
        <f t="shared" si="77"/>
        <v>WD</v>
      </c>
      <c r="K3873" s="20" t="s">
        <v>10705</v>
      </c>
      <c r="L3873" s="20">
        <f t="shared" si="78"/>
        <v>0</v>
      </c>
      <c r="M3873" s="20" t="s">
        <v>26</v>
      </c>
      <c r="N3873" s="22">
        <f t="shared" si="79"/>
        <v>8.5416666666666696E-3</v>
      </c>
      <c r="O3873" s="23">
        <v>71045</v>
      </c>
      <c r="P3873" s="24">
        <f>VLOOKUP(O3873,'CPT to wRVU'!$A$1:$C$9660,3,FALSE)</f>
        <v>0.18</v>
      </c>
      <c r="Q3873" s="28"/>
      <c r="R3873" s="28">
        <f>SUM(P3873:P3886)</f>
        <v>11.97</v>
      </c>
      <c r="S3873" s="41">
        <f>(R3873*65)-550</f>
        <v>228.05000000000007</v>
      </c>
      <c r="T3873" s="28"/>
    </row>
    <row r="3874" spans="1:20" ht="27" customHeight="1" x14ac:dyDescent="0.2">
      <c r="A3874" s="19" t="s">
        <v>10706</v>
      </c>
      <c r="B3874" s="20" t="s">
        <v>171</v>
      </c>
      <c r="C3874" s="20" t="s">
        <v>172</v>
      </c>
      <c r="D3874" s="20" t="s">
        <v>10428</v>
      </c>
      <c r="E3874" s="20" t="s">
        <v>10707</v>
      </c>
      <c r="F3874" s="20">
        <f t="shared" si="75"/>
        <v>23</v>
      </c>
      <c r="G3874" s="20" t="str">
        <f t="shared" si="76"/>
        <v>03/20/202600:10:32</v>
      </c>
      <c r="H3874" s="20" t="s">
        <v>10704</v>
      </c>
      <c r="I3874" s="21">
        <v>46101</v>
      </c>
      <c r="J3874" s="21" t="str">
        <f t="shared" si="77"/>
        <v>WD</v>
      </c>
      <c r="K3874" s="20" t="s">
        <v>10708</v>
      </c>
      <c r="L3874" s="20">
        <f t="shared" si="78"/>
        <v>0</v>
      </c>
      <c r="M3874" s="20" t="s">
        <v>26</v>
      </c>
      <c r="N3874" s="22">
        <f t="shared" si="79"/>
        <v>2.7534722222222197E-2</v>
      </c>
      <c r="O3874" s="23">
        <v>76870</v>
      </c>
      <c r="P3874" s="24">
        <f>VLOOKUP(O3874,'CPT to wRVU'!$A$1:$C$9660,3,FALSE)</f>
        <v>0.64</v>
      </c>
      <c r="Q3874" s="25"/>
      <c r="R3874" s="25"/>
      <c r="S3874" s="25"/>
      <c r="T3874" s="25"/>
    </row>
    <row r="3875" spans="1:20" ht="27" customHeight="1" x14ac:dyDescent="0.2">
      <c r="A3875" s="19" t="s">
        <v>10709</v>
      </c>
      <c r="B3875" s="20" t="s">
        <v>171</v>
      </c>
      <c r="C3875" s="20" t="s">
        <v>387</v>
      </c>
      <c r="D3875" s="20" t="s">
        <v>10428</v>
      </c>
      <c r="E3875" s="20" t="s">
        <v>10710</v>
      </c>
      <c r="F3875" s="20">
        <f t="shared" si="75"/>
        <v>23</v>
      </c>
      <c r="G3875" s="20" t="str">
        <f t="shared" si="76"/>
        <v>03/20/202600:11:50</v>
      </c>
      <c r="H3875" s="20" t="s">
        <v>10704</v>
      </c>
      <c r="I3875" s="21">
        <v>46101</v>
      </c>
      <c r="J3875" s="21" t="str">
        <f t="shared" si="77"/>
        <v>WD</v>
      </c>
      <c r="K3875" s="20" t="s">
        <v>10711</v>
      </c>
      <c r="L3875" s="20">
        <f t="shared" si="78"/>
        <v>0</v>
      </c>
      <c r="M3875" s="20" t="s">
        <v>26</v>
      </c>
      <c r="N3875" s="22">
        <f t="shared" si="79"/>
        <v>2.3009259259259229E-2</v>
      </c>
      <c r="O3875" s="23">
        <v>76856</v>
      </c>
      <c r="P3875" s="24">
        <f>VLOOKUP(O3875,'CPT to wRVU'!$A$1:$C$9660,3,FALSE)</f>
        <v>0.69</v>
      </c>
      <c r="Q3875" s="28"/>
      <c r="R3875" s="28"/>
      <c r="S3875" s="28"/>
      <c r="T3875" s="28"/>
    </row>
    <row r="3876" spans="1:20" ht="27" customHeight="1" x14ac:dyDescent="0.2">
      <c r="A3876" s="19" t="s">
        <v>10712</v>
      </c>
      <c r="B3876" s="20" t="s">
        <v>171</v>
      </c>
      <c r="C3876" s="20" t="s">
        <v>391</v>
      </c>
      <c r="D3876" s="20" t="s">
        <v>10428</v>
      </c>
      <c r="E3876" s="20" t="s">
        <v>3145</v>
      </c>
      <c r="F3876" s="20">
        <f t="shared" si="75"/>
        <v>23</v>
      </c>
      <c r="G3876" s="20" t="str">
        <f t="shared" si="76"/>
        <v>03/20/202600:11:50</v>
      </c>
      <c r="H3876" s="20" t="s">
        <v>10704</v>
      </c>
      <c r="I3876" s="21">
        <v>46101</v>
      </c>
      <c r="J3876" s="21" t="str">
        <f t="shared" si="77"/>
        <v>WD</v>
      </c>
      <c r="K3876" s="20" t="s">
        <v>10711</v>
      </c>
      <c r="L3876" s="20">
        <f t="shared" si="78"/>
        <v>0</v>
      </c>
      <c r="M3876" s="20" t="s">
        <v>26</v>
      </c>
      <c r="N3876" s="22">
        <f t="shared" si="79"/>
        <v>2.2881944444444469E-2</v>
      </c>
      <c r="O3876" s="23">
        <v>76830</v>
      </c>
      <c r="P3876" s="24">
        <f>VLOOKUP(O3876,'CPT to wRVU'!$A$1:$C$9660,3,FALSE)</f>
        <v>0.69</v>
      </c>
      <c r="Q3876" s="25"/>
      <c r="R3876" s="25"/>
      <c r="S3876" s="25"/>
      <c r="T3876" s="25"/>
    </row>
    <row r="3877" spans="1:20" ht="37.5" customHeight="1" x14ac:dyDescent="0.2">
      <c r="A3877" s="19" t="s">
        <v>10713</v>
      </c>
      <c r="B3877" s="20" t="s">
        <v>171</v>
      </c>
      <c r="C3877" s="20" t="s">
        <v>408</v>
      </c>
      <c r="D3877" s="20" t="s">
        <v>10428</v>
      </c>
      <c r="E3877" s="20" t="s">
        <v>10714</v>
      </c>
      <c r="F3877" s="20">
        <f t="shared" si="75"/>
        <v>23</v>
      </c>
      <c r="G3877" s="20" t="str">
        <f t="shared" si="76"/>
        <v>03/20/202600:14:50</v>
      </c>
      <c r="H3877" s="20" t="s">
        <v>10704</v>
      </c>
      <c r="I3877" s="21">
        <v>46101</v>
      </c>
      <c r="J3877" s="21" t="str">
        <f t="shared" si="77"/>
        <v>WD</v>
      </c>
      <c r="K3877" s="20" t="s">
        <v>10715</v>
      </c>
      <c r="L3877" s="20">
        <f t="shared" si="78"/>
        <v>0</v>
      </c>
      <c r="M3877" s="20" t="s">
        <v>26</v>
      </c>
      <c r="N3877" s="22">
        <f t="shared" si="79"/>
        <v>2.50231481481481E-2</v>
      </c>
      <c r="O3877" s="23">
        <v>76770</v>
      </c>
      <c r="P3877" s="24">
        <f>VLOOKUP(O3877,'CPT to wRVU'!$A$1:$C$9660,3,FALSE)</f>
        <v>0.74</v>
      </c>
      <c r="Q3877" s="28"/>
      <c r="R3877" s="28"/>
      <c r="S3877" s="28"/>
      <c r="T3877" s="28"/>
    </row>
    <row r="3878" spans="1:20" ht="27" customHeight="1" x14ac:dyDescent="0.2">
      <c r="A3878" s="19" t="s">
        <v>10716</v>
      </c>
      <c r="B3878" s="20" t="s">
        <v>21</v>
      </c>
      <c r="C3878" s="20" t="s">
        <v>84</v>
      </c>
      <c r="D3878" s="20" t="s">
        <v>10704</v>
      </c>
      <c r="E3878" s="20" t="s">
        <v>10717</v>
      </c>
      <c r="F3878" s="20">
        <f t="shared" si="75"/>
        <v>0</v>
      </c>
      <c r="G3878" s="20" t="str">
        <f t="shared" si="76"/>
        <v>03/20/202600:28:32</v>
      </c>
      <c r="H3878" s="20" t="s">
        <v>10704</v>
      </c>
      <c r="I3878" s="21">
        <v>46101</v>
      </c>
      <c r="J3878" s="21" t="str">
        <f t="shared" si="77"/>
        <v>WD</v>
      </c>
      <c r="K3878" s="20" t="s">
        <v>10718</v>
      </c>
      <c r="L3878" s="20">
        <f t="shared" si="78"/>
        <v>0</v>
      </c>
      <c r="M3878" s="20" t="s">
        <v>26</v>
      </c>
      <c r="N3878" s="22">
        <f t="shared" si="79"/>
        <v>1.146990740740741E-2</v>
      </c>
      <c r="O3878" s="23">
        <v>74177</v>
      </c>
      <c r="P3878" s="24">
        <f>VLOOKUP(O3878,'CPT to wRVU'!$A$1:$C$9660,3,FALSE)</f>
        <v>1.82</v>
      </c>
      <c r="Q3878" s="25"/>
      <c r="R3878" s="25"/>
      <c r="S3878" s="25"/>
      <c r="T3878" s="25"/>
    </row>
    <row r="3879" spans="1:20" ht="27" customHeight="1" x14ac:dyDescent="0.2">
      <c r="A3879" s="19" t="s">
        <v>10719</v>
      </c>
      <c r="B3879" s="20" t="s">
        <v>21</v>
      </c>
      <c r="C3879" s="20" t="s">
        <v>28</v>
      </c>
      <c r="D3879" s="20" t="s">
        <v>10704</v>
      </c>
      <c r="E3879" s="20" t="s">
        <v>10720</v>
      </c>
      <c r="F3879" s="20">
        <f t="shared" si="75"/>
        <v>0</v>
      </c>
      <c r="G3879" s="20" t="str">
        <f t="shared" si="76"/>
        <v>03/20/202600:28:53</v>
      </c>
      <c r="H3879" s="20" t="s">
        <v>10704</v>
      </c>
      <c r="I3879" s="21">
        <v>46101</v>
      </c>
      <c r="J3879" s="21" t="str">
        <f t="shared" si="77"/>
        <v>WD</v>
      </c>
      <c r="K3879" s="20" t="s">
        <v>10721</v>
      </c>
      <c r="L3879" s="20">
        <f t="shared" si="78"/>
        <v>0</v>
      </c>
      <c r="M3879" s="20" t="s">
        <v>26</v>
      </c>
      <c r="N3879" s="22">
        <f t="shared" si="79"/>
        <v>6.9791666666666682E-3</v>
      </c>
      <c r="O3879" s="23">
        <v>70450</v>
      </c>
      <c r="P3879" s="24">
        <f>VLOOKUP(O3879,'CPT to wRVU'!$A$1:$C$9660,3,FALSE)</f>
        <v>0.85</v>
      </c>
      <c r="Q3879" s="28"/>
      <c r="R3879" s="28"/>
      <c r="S3879" s="28"/>
      <c r="T3879" s="28"/>
    </row>
    <row r="3880" spans="1:20" ht="27" customHeight="1" x14ac:dyDescent="0.2">
      <c r="A3880" s="19" t="s">
        <v>10722</v>
      </c>
      <c r="B3880" s="20" t="s">
        <v>21</v>
      </c>
      <c r="C3880" s="20" t="s">
        <v>32</v>
      </c>
      <c r="D3880" s="20" t="s">
        <v>10704</v>
      </c>
      <c r="E3880" s="20" t="s">
        <v>10723</v>
      </c>
      <c r="F3880" s="20">
        <f t="shared" si="75"/>
        <v>0</v>
      </c>
      <c r="G3880" s="20" t="str">
        <f t="shared" si="76"/>
        <v>03/20/202600:29:08</v>
      </c>
      <c r="H3880" s="20" t="s">
        <v>10704</v>
      </c>
      <c r="I3880" s="21">
        <v>46101</v>
      </c>
      <c r="J3880" s="21" t="str">
        <f t="shared" si="77"/>
        <v>WD</v>
      </c>
      <c r="K3880" s="20" t="s">
        <v>10724</v>
      </c>
      <c r="L3880" s="20">
        <f t="shared" si="78"/>
        <v>0</v>
      </c>
      <c r="M3880" s="20" t="s">
        <v>26</v>
      </c>
      <c r="N3880" s="22">
        <f t="shared" si="79"/>
        <v>7.8240740740740753E-3</v>
      </c>
      <c r="O3880" s="23">
        <v>72125</v>
      </c>
      <c r="P3880" s="24">
        <f>VLOOKUP(O3880,'CPT to wRVU'!$A$1:$C$9660,3,FALSE)</f>
        <v>1</v>
      </c>
      <c r="Q3880" s="25"/>
      <c r="R3880" s="25"/>
      <c r="S3880" s="25"/>
      <c r="T3880" s="25"/>
    </row>
    <row r="3881" spans="1:20" ht="27" customHeight="1" x14ac:dyDescent="0.2">
      <c r="A3881" s="19" t="s">
        <v>10725</v>
      </c>
      <c r="B3881" s="20" t="s">
        <v>21</v>
      </c>
      <c r="C3881" s="20" t="s">
        <v>139</v>
      </c>
      <c r="D3881" s="20" t="s">
        <v>10704</v>
      </c>
      <c r="E3881" s="20" t="s">
        <v>10726</v>
      </c>
      <c r="F3881" s="20">
        <f t="shared" si="75"/>
        <v>0</v>
      </c>
      <c r="G3881" s="20" t="str">
        <f t="shared" si="76"/>
        <v>03/20/202600:39:06</v>
      </c>
      <c r="H3881" s="20" t="s">
        <v>10704</v>
      </c>
      <c r="I3881" s="21">
        <v>46101</v>
      </c>
      <c r="J3881" s="21" t="str">
        <f t="shared" si="77"/>
        <v>WD</v>
      </c>
      <c r="K3881" s="20" t="s">
        <v>10454</v>
      </c>
      <c r="L3881" s="20">
        <f t="shared" si="78"/>
        <v>0</v>
      </c>
      <c r="M3881" s="20" t="s">
        <v>26</v>
      </c>
      <c r="N3881" s="22">
        <f t="shared" si="79"/>
        <v>9.7106481481481488E-3</v>
      </c>
      <c r="O3881" s="23">
        <v>76376</v>
      </c>
      <c r="P3881" s="24">
        <f>VLOOKUP(O3881,'CPT to wRVU'!$A$1:$C$9660,3,FALSE)</f>
        <v>0.2</v>
      </c>
      <c r="Q3881" s="28"/>
      <c r="R3881" s="28"/>
      <c r="S3881" s="28"/>
      <c r="T3881" s="28"/>
    </row>
    <row r="3882" spans="1:20" ht="27" customHeight="1" x14ac:dyDescent="0.2">
      <c r="A3882" s="19" t="s">
        <v>10725</v>
      </c>
      <c r="B3882" s="20" t="s">
        <v>21</v>
      </c>
      <c r="C3882" s="20" t="s">
        <v>139</v>
      </c>
      <c r="D3882" s="20" t="s">
        <v>10704</v>
      </c>
      <c r="E3882" s="20" t="s">
        <v>10726</v>
      </c>
      <c r="F3882" s="20">
        <f t="shared" si="75"/>
        <v>0</v>
      </c>
      <c r="G3882" s="20" t="str">
        <f t="shared" si="76"/>
        <v>03/20/202600:39:06</v>
      </c>
      <c r="H3882" s="20" t="s">
        <v>10704</v>
      </c>
      <c r="I3882" s="21">
        <v>46101</v>
      </c>
      <c r="J3882" s="21" t="str">
        <f t="shared" si="77"/>
        <v>WD</v>
      </c>
      <c r="K3882" s="20" t="s">
        <v>10454</v>
      </c>
      <c r="L3882" s="20">
        <f t="shared" si="78"/>
        <v>0</v>
      </c>
      <c r="M3882" s="20" t="s">
        <v>26</v>
      </c>
      <c r="N3882" s="22">
        <f t="shared" si="79"/>
        <v>9.7106481481481488E-3</v>
      </c>
      <c r="O3882" s="23">
        <v>71260</v>
      </c>
      <c r="P3882" s="24">
        <f>VLOOKUP(O3882,'CPT to wRVU'!$A$1:$C$9660,3,FALSE)</f>
        <v>1.1599999999999999</v>
      </c>
      <c r="Q3882" s="25"/>
      <c r="R3882" s="25"/>
      <c r="S3882" s="25"/>
      <c r="T3882" s="25"/>
    </row>
    <row r="3883" spans="1:20" ht="16.5" customHeight="1" x14ac:dyDescent="0.2">
      <c r="A3883" s="19" t="s">
        <v>10727</v>
      </c>
      <c r="B3883" s="20" t="s">
        <v>21</v>
      </c>
      <c r="C3883" s="20" t="s">
        <v>22</v>
      </c>
      <c r="D3883" s="20" t="s">
        <v>10704</v>
      </c>
      <c r="E3883" s="20" t="s">
        <v>8791</v>
      </c>
      <c r="F3883" s="20">
        <f t="shared" si="75"/>
        <v>0</v>
      </c>
      <c r="G3883" s="20" t="str">
        <f t="shared" si="76"/>
        <v>03/20/202600:39:06</v>
      </c>
      <c r="H3883" s="20" t="s">
        <v>10704</v>
      </c>
      <c r="I3883" s="21">
        <v>46101</v>
      </c>
      <c r="J3883" s="21" t="str">
        <f t="shared" si="77"/>
        <v>WD</v>
      </c>
      <c r="K3883" s="20" t="s">
        <v>10454</v>
      </c>
      <c r="L3883" s="20">
        <f t="shared" si="78"/>
        <v>0</v>
      </c>
      <c r="M3883" s="20" t="s">
        <v>26</v>
      </c>
      <c r="N3883" s="22">
        <f t="shared" si="79"/>
        <v>1.0069444444444447E-2</v>
      </c>
      <c r="O3883" s="23">
        <v>74177</v>
      </c>
      <c r="P3883" s="24">
        <f>VLOOKUP(O3883,'CPT to wRVU'!$A$1:$C$9660,3,FALSE)</f>
        <v>1.82</v>
      </c>
      <c r="Q3883" s="28"/>
      <c r="R3883" s="28"/>
      <c r="S3883" s="28"/>
      <c r="T3883" s="28"/>
    </row>
    <row r="3884" spans="1:20" ht="27" customHeight="1" x14ac:dyDescent="0.2">
      <c r="A3884" s="19" t="s">
        <v>10728</v>
      </c>
      <c r="B3884" s="20" t="s">
        <v>40</v>
      </c>
      <c r="C3884" s="20" t="s">
        <v>110</v>
      </c>
      <c r="D3884" s="20" t="s">
        <v>10704</v>
      </c>
      <c r="E3884" s="20" t="s">
        <v>10729</v>
      </c>
      <c r="F3884" s="20">
        <f t="shared" si="75"/>
        <v>0</v>
      </c>
      <c r="G3884" s="20" t="str">
        <f t="shared" si="76"/>
        <v>03/20/202600:39:27</v>
      </c>
      <c r="H3884" s="20" t="s">
        <v>10704</v>
      </c>
      <c r="I3884" s="21">
        <v>46101</v>
      </c>
      <c r="J3884" s="21" t="str">
        <f t="shared" si="77"/>
        <v>WD</v>
      </c>
      <c r="K3884" s="20" t="s">
        <v>10730</v>
      </c>
      <c r="L3884" s="20">
        <f t="shared" si="78"/>
        <v>0</v>
      </c>
      <c r="M3884" s="20" t="s">
        <v>26</v>
      </c>
      <c r="N3884" s="22">
        <f t="shared" si="79"/>
        <v>2.5671296296296296E-2</v>
      </c>
      <c r="O3884" s="23">
        <v>74018</v>
      </c>
      <c r="P3884" s="24">
        <f>VLOOKUP(O3884,'CPT to wRVU'!$A$1:$C$9660,3,FALSE)</f>
        <v>0.18</v>
      </c>
      <c r="Q3884" s="25"/>
      <c r="R3884" s="25"/>
      <c r="S3884" s="25"/>
      <c r="T3884" s="25"/>
    </row>
    <row r="3885" spans="1:20" ht="16.5" customHeight="1" x14ac:dyDescent="0.2">
      <c r="A3885" s="19" t="s">
        <v>10731</v>
      </c>
      <c r="B3885" s="20" t="s">
        <v>40</v>
      </c>
      <c r="C3885" s="20" t="s">
        <v>61</v>
      </c>
      <c r="D3885" s="20" t="s">
        <v>10704</v>
      </c>
      <c r="E3885" s="20" t="s">
        <v>10732</v>
      </c>
      <c r="F3885" s="20">
        <f t="shared" si="75"/>
        <v>0</v>
      </c>
      <c r="G3885" s="20" t="str">
        <f t="shared" si="76"/>
        <v>03/20/202600:49:28</v>
      </c>
      <c r="H3885" s="20" t="s">
        <v>10704</v>
      </c>
      <c r="I3885" s="21">
        <v>46101</v>
      </c>
      <c r="J3885" s="21" t="str">
        <f t="shared" si="77"/>
        <v>WD</v>
      </c>
      <c r="K3885" s="20" t="s">
        <v>10733</v>
      </c>
      <c r="L3885" s="20">
        <f t="shared" si="78"/>
        <v>0</v>
      </c>
      <c r="M3885" s="20" t="s">
        <v>26</v>
      </c>
      <c r="N3885" s="22">
        <f t="shared" si="79"/>
        <v>1.9131944444444441E-2</v>
      </c>
      <c r="O3885" s="23">
        <v>71045</v>
      </c>
      <c r="P3885" s="24">
        <f>VLOOKUP(O3885,'CPT to wRVU'!$A$1:$C$9660,3,FALSE)</f>
        <v>0.18</v>
      </c>
      <c r="Q3885" s="28"/>
      <c r="R3885" s="28"/>
      <c r="S3885" s="28"/>
      <c r="T3885" s="28"/>
    </row>
    <row r="3886" spans="1:20" ht="16.5" customHeight="1" x14ac:dyDescent="0.2">
      <c r="A3886" s="19" t="s">
        <v>10734</v>
      </c>
      <c r="B3886" s="20" t="s">
        <v>21</v>
      </c>
      <c r="C3886" s="20" t="s">
        <v>84</v>
      </c>
      <c r="D3886" s="20" t="s">
        <v>10704</v>
      </c>
      <c r="E3886" s="20" t="s">
        <v>10735</v>
      </c>
      <c r="F3886" s="20">
        <f t="shared" si="75"/>
        <v>0</v>
      </c>
      <c r="G3886" s="20" t="str">
        <f t="shared" si="76"/>
        <v>03/20/202600:56:32</v>
      </c>
      <c r="H3886" s="20" t="s">
        <v>10704</v>
      </c>
      <c r="I3886" s="21">
        <v>46101</v>
      </c>
      <c r="J3886" s="21" t="str">
        <f t="shared" si="77"/>
        <v>WD</v>
      </c>
      <c r="K3886" s="20" t="s">
        <v>10736</v>
      </c>
      <c r="L3886" s="20">
        <f t="shared" si="78"/>
        <v>0</v>
      </c>
      <c r="M3886" s="20" t="s">
        <v>26</v>
      </c>
      <c r="N3886" s="22">
        <f t="shared" si="79"/>
        <v>8.0208333333333312E-3</v>
      </c>
      <c r="O3886" s="23">
        <v>74177</v>
      </c>
      <c r="P3886" s="24">
        <f>VLOOKUP(O3886,'CPT to wRVU'!$A$1:$C$9660,3,FALSE)</f>
        <v>1.82</v>
      </c>
      <c r="Q3886" s="25"/>
      <c r="R3886" s="25"/>
      <c r="S3886" s="25"/>
      <c r="T3886" s="25"/>
    </row>
    <row r="3887" spans="1:20" ht="27" customHeight="1" x14ac:dyDescent="0.2">
      <c r="A3887" s="19" t="s">
        <v>10737</v>
      </c>
      <c r="B3887" s="20" t="s">
        <v>40</v>
      </c>
      <c r="C3887" s="20" t="s">
        <v>41</v>
      </c>
      <c r="D3887" s="20" t="s">
        <v>10704</v>
      </c>
      <c r="E3887" s="20" t="s">
        <v>10738</v>
      </c>
      <c r="F3887" s="20">
        <f t="shared" si="75"/>
        <v>0</v>
      </c>
      <c r="G3887" s="20" t="str">
        <f t="shared" si="76"/>
        <v>03/20/202601:01:50</v>
      </c>
      <c r="H3887" s="20" t="s">
        <v>10704</v>
      </c>
      <c r="I3887" s="21">
        <v>46101</v>
      </c>
      <c r="J3887" s="21" t="str">
        <f t="shared" si="77"/>
        <v>WD</v>
      </c>
      <c r="K3887" s="20" t="s">
        <v>10739</v>
      </c>
      <c r="L3887" s="20">
        <f t="shared" si="78"/>
        <v>1</v>
      </c>
      <c r="M3887" s="20" t="s">
        <v>26</v>
      </c>
      <c r="N3887" s="22">
        <f t="shared" si="79"/>
        <v>6.0648148148148145E-3</v>
      </c>
      <c r="O3887" s="23">
        <v>71046</v>
      </c>
      <c r="P3887" s="24">
        <f>VLOOKUP(O3887,'CPT to wRVU'!$A$1:$C$9660,3,FALSE)</f>
        <v>0.22</v>
      </c>
      <c r="Q3887" s="28"/>
      <c r="R3887" s="28">
        <f>SUM(P3887:P3896)</f>
        <v>9.43</v>
      </c>
      <c r="S3887" s="41">
        <f>(R3887*65)-550</f>
        <v>62.949999999999932</v>
      </c>
      <c r="T3887" s="28"/>
    </row>
    <row r="3888" spans="1:20" ht="27" customHeight="1" x14ac:dyDescent="0.2">
      <c r="A3888" s="19" t="s">
        <v>10740</v>
      </c>
      <c r="B3888" s="20" t="s">
        <v>21</v>
      </c>
      <c r="C3888" s="20" t="s">
        <v>22</v>
      </c>
      <c r="D3888" s="20" t="s">
        <v>10704</v>
      </c>
      <c r="E3888" s="20" t="s">
        <v>10741</v>
      </c>
      <c r="F3888" s="20">
        <f t="shared" si="75"/>
        <v>0</v>
      </c>
      <c r="G3888" s="20" t="str">
        <f t="shared" si="76"/>
        <v>03/20/202601:08:27</v>
      </c>
      <c r="H3888" s="20" t="s">
        <v>10704</v>
      </c>
      <c r="I3888" s="21">
        <v>46101</v>
      </c>
      <c r="J3888" s="21" t="str">
        <f t="shared" si="77"/>
        <v>WD</v>
      </c>
      <c r="K3888" s="20" t="s">
        <v>10742</v>
      </c>
      <c r="L3888" s="20">
        <f t="shared" si="78"/>
        <v>1</v>
      </c>
      <c r="M3888" s="20" t="s">
        <v>26</v>
      </c>
      <c r="N3888" s="22">
        <f t="shared" si="79"/>
        <v>8.877314814814817E-3</v>
      </c>
      <c r="O3888" s="23">
        <v>74177</v>
      </c>
      <c r="P3888" s="24">
        <f>VLOOKUP(O3888,'CPT to wRVU'!$A$1:$C$9660,3,FALSE)</f>
        <v>1.82</v>
      </c>
      <c r="Q3888" s="25"/>
      <c r="R3888" s="25"/>
      <c r="S3888" s="25"/>
      <c r="T3888" s="25"/>
    </row>
    <row r="3889" spans="1:20" ht="16.5" customHeight="1" x14ac:dyDescent="0.2">
      <c r="A3889" s="19" t="s">
        <v>10743</v>
      </c>
      <c r="B3889" s="20" t="s">
        <v>40</v>
      </c>
      <c r="C3889" s="20" t="s">
        <v>41</v>
      </c>
      <c r="D3889" s="20" t="s">
        <v>10704</v>
      </c>
      <c r="E3889" s="20" t="s">
        <v>10744</v>
      </c>
      <c r="F3889" s="20">
        <f t="shared" si="75"/>
        <v>0</v>
      </c>
      <c r="G3889" s="20" t="str">
        <f t="shared" si="76"/>
        <v>03/20/202601:14:55</v>
      </c>
      <c r="H3889" s="20" t="s">
        <v>10704</v>
      </c>
      <c r="I3889" s="21">
        <v>46101</v>
      </c>
      <c r="J3889" s="21" t="str">
        <f t="shared" si="77"/>
        <v>WD</v>
      </c>
      <c r="K3889" s="20" t="s">
        <v>10745</v>
      </c>
      <c r="L3889" s="20">
        <f t="shared" si="78"/>
        <v>1</v>
      </c>
      <c r="M3889" s="20" t="s">
        <v>26</v>
      </c>
      <c r="N3889" s="22">
        <f t="shared" si="79"/>
        <v>2.3506944444444441E-2</v>
      </c>
      <c r="O3889" s="23">
        <v>71046</v>
      </c>
      <c r="P3889" s="24">
        <f>VLOOKUP(O3889,'CPT to wRVU'!$A$1:$C$9660,3,FALSE)</f>
        <v>0.22</v>
      </c>
      <c r="Q3889" s="28"/>
      <c r="R3889" s="28"/>
      <c r="S3889" s="28"/>
      <c r="T3889" s="28"/>
    </row>
    <row r="3890" spans="1:20" ht="27" customHeight="1" x14ac:dyDescent="0.2">
      <c r="A3890" s="19" t="s">
        <v>10746</v>
      </c>
      <c r="B3890" s="20" t="s">
        <v>40</v>
      </c>
      <c r="C3890" s="20" t="s">
        <v>41</v>
      </c>
      <c r="D3890" s="20" t="s">
        <v>10704</v>
      </c>
      <c r="E3890" s="20" t="s">
        <v>10747</v>
      </c>
      <c r="F3890" s="20">
        <f t="shared" si="75"/>
        <v>0</v>
      </c>
      <c r="G3890" s="20" t="str">
        <f t="shared" si="76"/>
        <v>03/20/202601:20:46</v>
      </c>
      <c r="H3890" s="20" t="s">
        <v>10704</v>
      </c>
      <c r="I3890" s="21">
        <v>46101</v>
      </c>
      <c r="J3890" s="21" t="str">
        <f t="shared" si="77"/>
        <v>WD</v>
      </c>
      <c r="K3890" s="20" t="s">
        <v>10748</v>
      </c>
      <c r="L3890" s="20">
        <f t="shared" si="78"/>
        <v>1</v>
      </c>
      <c r="M3890" s="20" t="s">
        <v>26</v>
      </c>
      <c r="N3890" s="22">
        <f t="shared" si="79"/>
        <v>2.4710648148148148E-2</v>
      </c>
      <c r="O3890" s="23">
        <v>71046</v>
      </c>
      <c r="P3890" s="24">
        <f>VLOOKUP(O3890,'CPT to wRVU'!$A$1:$C$9660,3,FALSE)</f>
        <v>0.22</v>
      </c>
      <c r="Q3890" s="25"/>
      <c r="R3890" s="25"/>
      <c r="S3890" s="25"/>
      <c r="T3890" s="25"/>
    </row>
    <row r="3891" spans="1:20" ht="27" customHeight="1" x14ac:dyDescent="0.2">
      <c r="A3891" s="19" t="s">
        <v>10749</v>
      </c>
      <c r="B3891" s="20" t="s">
        <v>40</v>
      </c>
      <c r="C3891" s="20" t="s">
        <v>470</v>
      </c>
      <c r="D3891" s="20" t="s">
        <v>10428</v>
      </c>
      <c r="E3891" s="20" t="s">
        <v>8922</v>
      </c>
      <c r="F3891" s="20">
        <f t="shared" si="75"/>
        <v>23</v>
      </c>
      <c r="G3891" s="20" t="str">
        <f t="shared" si="76"/>
        <v>03/20/202601:25:17</v>
      </c>
      <c r="H3891" s="20" t="s">
        <v>10704</v>
      </c>
      <c r="I3891" s="21">
        <v>46101</v>
      </c>
      <c r="J3891" s="21" t="str">
        <f t="shared" si="77"/>
        <v>WD</v>
      </c>
      <c r="K3891" s="20" t="s">
        <v>10750</v>
      </c>
      <c r="L3891" s="20">
        <f t="shared" si="78"/>
        <v>1</v>
      </c>
      <c r="M3891" s="20" t="s">
        <v>26</v>
      </c>
      <c r="N3891" s="22">
        <f t="shared" si="79"/>
        <v>5.9351851851851767E-2</v>
      </c>
      <c r="O3891" s="23">
        <v>71045</v>
      </c>
      <c r="P3891" s="24">
        <f>VLOOKUP(O3891,'CPT to wRVU'!$A$1:$C$9660,3,FALSE)</f>
        <v>0.18</v>
      </c>
      <c r="Q3891" s="28"/>
      <c r="R3891" s="28"/>
      <c r="S3891" s="28"/>
      <c r="T3891" s="28"/>
    </row>
    <row r="3892" spans="1:20" ht="27" customHeight="1" x14ac:dyDescent="0.2">
      <c r="A3892" s="19" t="s">
        <v>10751</v>
      </c>
      <c r="B3892" s="20" t="s">
        <v>21</v>
      </c>
      <c r="C3892" s="20" t="s">
        <v>215</v>
      </c>
      <c r="D3892" s="20" t="s">
        <v>10704</v>
      </c>
      <c r="E3892" s="20" t="s">
        <v>10752</v>
      </c>
      <c r="F3892" s="20">
        <f t="shared" si="75"/>
        <v>1</v>
      </c>
      <c r="G3892" s="20" t="str">
        <f t="shared" si="76"/>
        <v>03/20/202601:28:58</v>
      </c>
      <c r="H3892" s="20" t="s">
        <v>10704</v>
      </c>
      <c r="I3892" s="21">
        <v>46101</v>
      </c>
      <c r="J3892" s="21" t="str">
        <f t="shared" si="77"/>
        <v>WD</v>
      </c>
      <c r="K3892" s="20" t="s">
        <v>10753</v>
      </c>
      <c r="L3892" s="20">
        <f t="shared" si="78"/>
        <v>1</v>
      </c>
      <c r="M3892" s="20" t="s">
        <v>26</v>
      </c>
      <c r="N3892" s="22">
        <f t="shared" si="79"/>
        <v>1.2187499999999997E-2</v>
      </c>
      <c r="O3892" s="23">
        <v>75635</v>
      </c>
      <c r="P3892" s="24">
        <f>VLOOKUP(O3892,'CPT to wRVU'!$A$1:$C$9660,3,FALSE)</f>
        <v>2.4</v>
      </c>
      <c r="Q3892" s="25"/>
      <c r="R3892" s="25"/>
      <c r="S3892" s="25"/>
      <c r="T3892" s="25"/>
    </row>
    <row r="3893" spans="1:20" ht="27" customHeight="1" x14ac:dyDescent="0.2">
      <c r="A3893" s="19" t="s">
        <v>10754</v>
      </c>
      <c r="B3893" s="20" t="s">
        <v>21</v>
      </c>
      <c r="C3893" s="20" t="s">
        <v>28</v>
      </c>
      <c r="D3893" s="20" t="s">
        <v>10704</v>
      </c>
      <c r="E3893" s="20" t="s">
        <v>10755</v>
      </c>
      <c r="F3893" s="20">
        <f t="shared" si="75"/>
        <v>1</v>
      </c>
      <c r="G3893" s="20" t="str">
        <f t="shared" si="76"/>
        <v>03/20/202601:35:20</v>
      </c>
      <c r="H3893" s="20" t="s">
        <v>10704</v>
      </c>
      <c r="I3893" s="21">
        <v>46101</v>
      </c>
      <c r="J3893" s="21" t="str">
        <f t="shared" si="77"/>
        <v>WD</v>
      </c>
      <c r="K3893" s="20" t="s">
        <v>10756</v>
      </c>
      <c r="L3893" s="20">
        <f t="shared" si="78"/>
        <v>1</v>
      </c>
      <c r="M3893" s="20" t="s">
        <v>26</v>
      </c>
      <c r="N3893" s="22">
        <f t="shared" si="79"/>
        <v>7.465277777777786E-3</v>
      </c>
      <c r="O3893" s="23">
        <v>70450</v>
      </c>
      <c r="P3893" s="24">
        <f>VLOOKUP(O3893,'CPT to wRVU'!$A$1:$C$9660,3,FALSE)</f>
        <v>0.85</v>
      </c>
      <c r="Q3893" s="28"/>
      <c r="R3893" s="28"/>
      <c r="S3893" s="28"/>
      <c r="T3893" s="28"/>
    </row>
    <row r="3894" spans="1:20" ht="27" customHeight="1" x14ac:dyDescent="0.2">
      <c r="A3894" s="19" t="s">
        <v>10757</v>
      </c>
      <c r="B3894" s="20" t="s">
        <v>21</v>
      </c>
      <c r="C3894" s="20" t="s">
        <v>28</v>
      </c>
      <c r="D3894" s="20" t="s">
        <v>10704</v>
      </c>
      <c r="E3894" s="20" t="s">
        <v>10758</v>
      </c>
      <c r="F3894" s="20">
        <f t="shared" si="75"/>
        <v>1</v>
      </c>
      <c r="G3894" s="20" t="str">
        <f t="shared" si="76"/>
        <v>03/20/202601:43:51</v>
      </c>
      <c r="H3894" s="20" t="s">
        <v>10704</v>
      </c>
      <c r="I3894" s="21">
        <v>46101</v>
      </c>
      <c r="J3894" s="21" t="str">
        <f t="shared" si="77"/>
        <v>WD</v>
      </c>
      <c r="K3894" s="20" t="s">
        <v>9711</v>
      </c>
      <c r="L3894" s="20">
        <f t="shared" si="78"/>
        <v>1</v>
      </c>
      <c r="M3894" s="20" t="s">
        <v>26</v>
      </c>
      <c r="N3894" s="22">
        <f t="shared" si="79"/>
        <v>1.0740740740740745E-2</v>
      </c>
      <c r="O3894" s="23">
        <v>70450</v>
      </c>
      <c r="P3894" s="24">
        <f>VLOOKUP(O3894,'CPT to wRVU'!$A$1:$C$9660,3,FALSE)</f>
        <v>0.85</v>
      </c>
      <c r="Q3894" s="25"/>
      <c r="R3894" s="25"/>
      <c r="S3894" s="25"/>
      <c r="T3894" s="25"/>
    </row>
    <row r="3895" spans="1:20" ht="27" customHeight="1" x14ac:dyDescent="0.2">
      <c r="A3895" s="19" t="s">
        <v>10759</v>
      </c>
      <c r="B3895" s="20" t="s">
        <v>21</v>
      </c>
      <c r="C3895" s="20" t="s">
        <v>28</v>
      </c>
      <c r="D3895" s="20" t="s">
        <v>10704</v>
      </c>
      <c r="E3895" s="20" t="s">
        <v>10760</v>
      </c>
      <c r="F3895" s="20">
        <f t="shared" si="75"/>
        <v>1</v>
      </c>
      <c r="G3895" s="20" t="str">
        <f t="shared" si="76"/>
        <v>03/20/202601:53:08</v>
      </c>
      <c r="H3895" s="20" t="s">
        <v>10704</v>
      </c>
      <c r="I3895" s="21">
        <v>46101</v>
      </c>
      <c r="J3895" s="21" t="str">
        <f t="shared" si="77"/>
        <v>WD</v>
      </c>
      <c r="K3895" s="20" t="s">
        <v>10761</v>
      </c>
      <c r="L3895" s="20">
        <f t="shared" si="78"/>
        <v>1</v>
      </c>
      <c r="M3895" s="20" t="s">
        <v>26</v>
      </c>
      <c r="N3895" s="22">
        <f t="shared" si="79"/>
        <v>1.0497685185185179E-2</v>
      </c>
      <c r="O3895" s="23">
        <v>70450</v>
      </c>
      <c r="P3895" s="24">
        <f>VLOOKUP(O3895,'CPT to wRVU'!$A$1:$C$9660,3,FALSE)</f>
        <v>0.85</v>
      </c>
      <c r="Q3895" s="28"/>
      <c r="R3895" s="28"/>
      <c r="S3895" s="28"/>
      <c r="T3895" s="28"/>
    </row>
    <row r="3896" spans="1:20" ht="27" customHeight="1" x14ac:dyDescent="0.2">
      <c r="A3896" s="19" t="s">
        <v>10762</v>
      </c>
      <c r="B3896" s="20" t="s">
        <v>21</v>
      </c>
      <c r="C3896" s="20" t="s">
        <v>84</v>
      </c>
      <c r="D3896" s="20" t="s">
        <v>10704</v>
      </c>
      <c r="E3896" s="20" t="s">
        <v>10763</v>
      </c>
      <c r="F3896" s="20">
        <f t="shared" si="75"/>
        <v>1</v>
      </c>
      <c r="G3896" s="20" t="str">
        <f t="shared" si="76"/>
        <v>03/20/202601:58:42</v>
      </c>
      <c r="H3896" s="20" t="s">
        <v>10704</v>
      </c>
      <c r="I3896" s="21">
        <v>46101</v>
      </c>
      <c r="J3896" s="21" t="str">
        <f t="shared" si="77"/>
        <v>WD</v>
      </c>
      <c r="K3896" s="20" t="s">
        <v>7020</v>
      </c>
      <c r="L3896" s="20">
        <f t="shared" si="78"/>
        <v>1</v>
      </c>
      <c r="M3896" s="20" t="s">
        <v>26</v>
      </c>
      <c r="N3896" s="22">
        <f t="shared" si="79"/>
        <v>3.2407407407407413E-2</v>
      </c>
      <c r="O3896" s="23">
        <v>74177</v>
      </c>
      <c r="P3896" s="24">
        <f>VLOOKUP(O3896,'CPT to wRVU'!$A$1:$C$9660,3,FALSE)</f>
        <v>1.82</v>
      </c>
      <c r="Q3896" s="25"/>
      <c r="R3896" s="25"/>
      <c r="S3896" s="25"/>
      <c r="T3896" s="25"/>
    </row>
    <row r="3897" spans="1:20" ht="27" customHeight="1" x14ac:dyDescent="0.2">
      <c r="A3897" s="19" t="s">
        <v>10764</v>
      </c>
      <c r="B3897" s="20" t="s">
        <v>21</v>
      </c>
      <c r="C3897" s="20" t="s">
        <v>72</v>
      </c>
      <c r="D3897" s="20" t="s">
        <v>10704</v>
      </c>
      <c r="E3897" s="20" t="s">
        <v>10765</v>
      </c>
      <c r="F3897" s="20">
        <f t="shared" si="75"/>
        <v>1</v>
      </c>
      <c r="G3897" s="20" t="str">
        <f t="shared" si="76"/>
        <v>03/20/202602:00:05</v>
      </c>
      <c r="H3897" s="20" t="s">
        <v>10704</v>
      </c>
      <c r="I3897" s="21">
        <v>46101</v>
      </c>
      <c r="J3897" s="21" t="str">
        <f t="shared" si="77"/>
        <v>WD</v>
      </c>
      <c r="K3897" s="20" t="s">
        <v>10766</v>
      </c>
      <c r="L3897" s="20">
        <f t="shared" si="78"/>
        <v>2</v>
      </c>
      <c r="M3897" s="20" t="s">
        <v>26</v>
      </c>
      <c r="N3897" s="22">
        <f t="shared" si="79"/>
        <v>6.585648148148146E-3</v>
      </c>
      <c r="O3897" s="23">
        <v>70498</v>
      </c>
      <c r="P3897" s="24">
        <f>VLOOKUP(O3897,'CPT to wRVU'!$A$1:$C$9660,3,FALSE)</f>
        <v>1.75</v>
      </c>
      <c r="Q3897" s="28"/>
      <c r="R3897" s="28">
        <f>SUM(P3897:P3909)</f>
        <v>15.09</v>
      </c>
      <c r="S3897" s="41">
        <f>(R3897*65)-550</f>
        <v>430.85</v>
      </c>
      <c r="T3897" s="28"/>
    </row>
    <row r="3898" spans="1:20" ht="27" customHeight="1" x14ac:dyDescent="0.2">
      <c r="A3898" s="19" t="s">
        <v>10767</v>
      </c>
      <c r="B3898" s="20" t="s">
        <v>21</v>
      </c>
      <c r="C3898" s="20" t="s">
        <v>76</v>
      </c>
      <c r="D3898" s="20" t="s">
        <v>10704</v>
      </c>
      <c r="E3898" s="20" t="s">
        <v>10765</v>
      </c>
      <c r="F3898" s="20">
        <f t="shared" si="75"/>
        <v>1</v>
      </c>
      <c r="G3898" s="20" t="str">
        <f t="shared" si="76"/>
        <v>03/20/202602:00:05</v>
      </c>
      <c r="H3898" s="20" t="s">
        <v>10704</v>
      </c>
      <c r="I3898" s="21">
        <v>46101</v>
      </c>
      <c r="J3898" s="21" t="str">
        <f t="shared" si="77"/>
        <v>WD</v>
      </c>
      <c r="K3898" s="20" t="s">
        <v>10766</v>
      </c>
      <c r="L3898" s="20">
        <f t="shared" si="78"/>
        <v>2</v>
      </c>
      <c r="M3898" s="20" t="s">
        <v>26</v>
      </c>
      <c r="N3898" s="22">
        <f t="shared" si="79"/>
        <v>6.585648148148146E-3</v>
      </c>
      <c r="O3898" s="23">
        <v>70496</v>
      </c>
      <c r="P3898" s="24">
        <f>VLOOKUP(O3898,'CPT to wRVU'!$A$1:$C$9660,3,FALSE)</f>
        <v>1.75</v>
      </c>
      <c r="Q3898" s="25"/>
      <c r="R3898" s="25"/>
      <c r="S3898" s="25"/>
      <c r="T3898" s="25"/>
    </row>
    <row r="3899" spans="1:20" ht="27" customHeight="1" x14ac:dyDescent="0.2">
      <c r="A3899" s="19" t="s">
        <v>10768</v>
      </c>
      <c r="B3899" s="20" t="s">
        <v>171</v>
      </c>
      <c r="C3899" s="20" t="s">
        <v>393</v>
      </c>
      <c r="D3899" s="20" t="s">
        <v>10704</v>
      </c>
      <c r="E3899" s="20" t="s">
        <v>5223</v>
      </c>
      <c r="F3899" s="20">
        <f t="shared" si="75"/>
        <v>1</v>
      </c>
      <c r="G3899" s="20" t="str">
        <f t="shared" si="76"/>
        <v>03/20/202602:02:37</v>
      </c>
      <c r="H3899" s="20" t="s">
        <v>10704</v>
      </c>
      <c r="I3899" s="21">
        <v>46101</v>
      </c>
      <c r="J3899" s="21" t="str">
        <f t="shared" si="77"/>
        <v>WD</v>
      </c>
      <c r="K3899" s="20" t="s">
        <v>10769</v>
      </c>
      <c r="L3899" s="20">
        <f t="shared" si="78"/>
        <v>2</v>
      </c>
      <c r="M3899" s="20" t="s">
        <v>26</v>
      </c>
      <c r="N3899" s="22">
        <f t="shared" si="79"/>
        <v>1.1782407407407408E-2</v>
      </c>
      <c r="O3899" s="23">
        <v>76700</v>
      </c>
      <c r="P3899" s="24">
        <f>VLOOKUP(O3899,'CPT to wRVU'!$A$1:$C$9660,3,FALSE)</f>
        <v>0.81</v>
      </c>
      <c r="Q3899" s="28"/>
      <c r="R3899" s="28"/>
      <c r="S3899" s="28"/>
      <c r="T3899" s="28"/>
    </row>
    <row r="3900" spans="1:20" ht="27" customHeight="1" x14ac:dyDescent="0.2">
      <c r="A3900" s="19" t="s">
        <v>10770</v>
      </c>
      <c r="B3900" s="20" t="s">
        <v>40</v>
      </c>
      <c r="C3900" s="20" t="s">
        <v>110</v>
      </c>
      <c r="D3900" s="20" t="s">
        <v>10704</v>
      </c>
      <c r="E3900" s="20" t="s">
        <v>10771</v>
      </c>
      <c r="F3900" s="20">
        <f t="shared" si="75"/>
        <v>1</v>
      </c>
      <c r="G3900" s="20" t="str">
        <f t="shared" si="76"/>
        <v>03/20/202602:02:49</v>
      </c>
      <c r="H3900" s="20" t="s">
        <v>10704</v>
      </c>
      <c r="I3900" s="21">
        <v>46101</v>
      </c>
      <c r="J3900" s="21" t="str">
        <f t="shared" si="77"/>
        <v>WD</v>
      </c>
      <c r="K3900" s="20" t="s">
        <v>10772</v>
      </c>
      <c r="L3900" s="20">
        <f t="shared" si="78"/>
        <v>2</v>
      </c>
      <c r="M3900" s="20" t="s">
        <v>26</v>
      </c>
      <c r="N3900" s="22">
        <f t="shared" si="79"/>
        <v>2.9351851851851851E-2</v>
      </c>
      <c r="O3900" s="23">
        <v>74018</v>
      </c>
      <c r="P3900" s="24">
        <f>VLOOKUP(O3900,'CPT to wRVU'!$A$1:$C$9660,3,FALSE)</f>
        <v>0.18</v>
      </c>
      <c r="Q3900" s="25"/>
      <c r="R3900" s="25"/>
      <c r="S3900" s="25"/>
      <c r="T3900" s="25"/>
    </row>
    <row r="3901" spans="1:20" ht="27" customHeight="1" x14ac:dyDescent="0.2">
      <c r="A3901" s="19" t="s">
        <v>10773</v>
      </c>
      <c r="B3901" s="20" t="s">
        <v>40</v>
      </c>
      <c r="C3901" s="20" t="s">
        <v>110</v>
      </c>
      <c r="D3901" s="20" t="s">
        <v>10704</v>
      </c>
      <c r="E3901" s="20" t="s">
        <v>10774</v>
      </c>
      <c r="F3901" s="20">
        <f t="shared" si="75"/>
        <v>1</v>
      </c>
      <c r="G3901" s="20" t="str">
        <f t="shared" si="76"/>
        <v>03/20/202602:09:05</v>
      </c>
      <c r="H3901" s="20" t="s">
        <v>10704</v>
      </c>
      <c r="I3901" s="21">
        <v>46101</v>
      </c>
      <c r="J3901" s="21" t="str">
        <f t="shared" si="77"/>
        <v>WD</v>
      </c>
      <c r="K3901" s="20" t="s">
        <v>10775</v>
      </c>
      <c r="L3901" s="20">
        <f t="shared" si="78"/>
        <v>2</v>
      </c>
      <c r="M3901" s="20" t="s">
        <v>26</v>
      </c>
      <c r="N3901" s="22">
        <f t="shared" si="79"/>
        <v>1.052083333333334E-2</v>
      </c>
      <c r="O3901" s="23">
        <v>74018</v>
      </c>
      <c r="P3901" s="24">
        <f>VLOOKUP(O3901,'CPT to wRVU'!$A$1:$C$9660,3,FALSE)</f>
        <v>0.18</v>
      </c>
      <c r="Q3901" s="28"/>
      <c r="R3901" s="28"/>
      <c r="S3901" s="28"/>
      <c r="T3901" s="28"/>
    </row>
    <row r="3902" spans="1:20" ht="27" customHeight="1" x14ac:dyDescent="0.2">
      <c r="A3902" s="19" t="s">
        <v>10776</v>
      </c>
      <c r="B3902" s="20" t="s">
        <v>21</v>
      </c>
      <c r="C3902" s="20" t="s">
        <v>72</v>
      </c>
      <c r="D3902" s="20" t="s">
        <v>10704</v>
      </c>
      <c r="E3902" s="20" t="s">
        <v>10777</v>
      </c>
      <c r="F3902" s="20">
        <f t="shared" si="75"/>
        <v>2</v>
      </c>
      <c r="G3902" s="20" t="str">
        <f t="shared" si="76"/>
        <v>03/20/202602:09:55</v>
      </c>
      <c r="H3902" s="20" t="s">
        <v>10704</v>
      </c>
      <c r="I3902" s="21">
        <v>46101</v>
      </c>
      <c r="J3902" s="21" t="str">
        <f t="shared" si="77"/>
        <v>WD</v>
      </c>
      <c r="K3902" s="20" t="s">
        <v>10778</v>
      </c>
      <c r="L3902" s="20">
        <f t="shared" si="78"/>
        <v>2</v>
      </c>
      <c r="M3902" s="20" t="s">
        <v>26</v>
      </c>
      <c r="N3902" s="22">
        <f t="shared" si="79"/>
        <v>4.3055555555555486E-3</v>
      </c>
      <c r="O3902" s="23">
        <v>70498</v>
      </c>
      <c r="P3902" s="24">
        <f>VLOOKUP(O3902,'CPT to wRVU'!$A$1:$C$9660,3,FALSE)</f>
        <v>1.75</v>
      </c>
      <c r="Q3902" s="25"/>
      <c r="R3902" s="25"/>
      <c r="S3902" s="25"/>
      <c r="T3902" s="25"/>
    </row>
    <row r="3903" spans="1:20" ht="27" customHeight="1" x14ac:dyDescent="0.2">
      <c r="A3903" s="19" t="s">
        <v>10779</v>
      </c>
      <c r="B3903" s="20" t="s">
        <v>21</v>
      </c>
      <c r="C3903" s="20" t="s">
        <v>76</v>
      </c>
      <c r="D3903" s="20" t="s">
        <v>10704</v>
      </c>
      <c r="E3903" s="20" t="s">
        <v>10780</v>
      </c>
      <c r="F3903" s="20">
        <f t="shared" si="75"/>
        <v>2</v>
      </c>
      <c r="G3903" s="20" t="str">
        <f t="shared" si="76"/>
        <v>03/20/202602:09:55</v>
      </c>
      <c r="H3903" s="20" t="s">
        <v>10704</v>
      </c>
      <c r="I3903" s="21">
        <v>46101</v>
      </c>
      <c r="J3903" s="21" t="str">
        <f t="shared" si="77"/>
        <v>WD</v>
      </c>
      <c r="K3903" s="20" t="s">
        <v>10778</v>
      </c>
      <c r="L3903" s="20">
        <f t="shared" si="78"/>
        <v>2</v>
      </c>
      <c r="M3903" s="20" t="s">
        <v>26</v>
      </c>
      <c r="N3903" s="22">
        <f t="shared" si="79"/>
        <v>4.7800925925925858E-3</v>
      </c>
      <c r="O3903" s="23">
        <v>70496</v>
      </c>
      <c r="P3903" s="24">
        <f>VLOOKUP(O3903,'CPT to wRVU'!$A$1:$C$9660,3,FALSE)</f>
        <v>1.75</v>
      </c>
      <c r="Q3903" s="28"/>
      <c r="R3903" s="28"/>
      <c r="S3903" s="28"/>
      <c r="T3903" s="28"/>
    </row>
    <row r="3904" spans="1:20" ht="27" customHeight="1" x14ac:dyDescent="0.2">
      <c r="A3904" s="19" t="s">
        <v>10781</v>
      </c>
      <c r="B3904" s="20" t="s">
        <v>163</v>
      </c>
      <c r="C3904" s="20" t="s">
        <v>222</v>
      </c>
      <c r="D3904" s="20" t="s">
        <v>10704</v>
      </c>
      <c r="E3904" s="20" t="s">
        <v>10782</v>
      </c>
      <c r="F3904" s="20">
        <f t="shared" si="75"/>
        <v>1</v>
      </c>
      <c r="G3904" s="20" t="str">
        <f t="shared" si="76"/>
        <v>03/20/202602:21:49</v>
      </c>
      <c r="H3904" s="20" t="s">
        <v>10704</v>
      </c>
      <c r="I3904" s="21">
        <v>46101</v>
      </c>
      <c r="J3904" s="21" t="str">
        <f t="shared" si="77"/>
        <v>WD</v>
      </c>
      <c r="K3904" s="20" t="s">
        <v>10783</v>
      </c>
      <c r="L3904" s="20">
        <f t="shared" si="78"/>
        <v>2</v>
      </c>
      <c r="M3904" s="20" t="s">
        <v>26</v>
      </c>
      <c r="N3904" s="22">
        <f t="shared" si="79"/>
        <v>2.6099537037037032E-2</v>
      </c>
      <c r="O3904" s="23">
        <v>70551</v>
      </c>
      <c r="P3904" s="24">
        <f>VLOOKUP(O3904,'CPT to wRVU'!$A$1:$C$9660,3,FALSE)</f>
        <v>1.48</v>
      </c>
      <c r="Q3904" s="25"/>
      <c r="R3904" s="25"/>
      <c r="S3904" s="25"/>
      <c r="T3904" s="25"/>
    </row>
    <row r="3905" spans="1:20" ht="37.5" customHeight="1" x14ac:dyDescent="0.2">
      <c r="A3905" s="19" t="s">
        <v>10784</v>
      </c>
      <c r="B3905" s="20" t="s">
        <v>21</v>
      </c>
      <c r="C3905" s="20" t="s">
        <v>1016</v>
      </c>
      <c r="D3905" s="20" t="s">
        <v>10704</v>
      </c>
      <c r="E3905" s="20" t="s">
        <v>10785</v>
      </c>
      <c r="F3905" s="20">
        <f t="shared" si="75"/>
        <v>2</v>
      </c>
      <c r="G3905" s="20" t="str">
        <f t="shared" si="76"/>
        <v>03/20/202602:31:54</v>
      </c>
      <c r="H3905" s="20" t="s">
        <v>10704</v>
      </c>
      <c r="I3905" s="21">
        <v>46101</v>
      </c>
      <c r="J3905" s="21" t="str">
        <f t="shared" si="77"/>
        <v>WD</v>
      </c>
      <c r="K3905" s="20" t="s">
        <v>10503</v>
      </c>
      <c r="L3905" s="20">
        <f t="shared" si="78"/>
        <v>2</v>
      </c>
      <c r="M3905" s="20" t="s">
        <v>26</v>
      </c>
      <c r="N3905" s="22">
        <f t="shared" si="79"/>
        <v>1.6655092592592596E-2</v>
      </c>
      <c r="O3905" s="23">
        <v>74176</v>
      </c>
      <c r="P3905" s="24">
        <f>VLOOKUP(O3905,'CPT to wRVU'!$A$1:$C$9660,3,FALSE)</f>
        <v>1.74</v>
      </c>
      <c r="Q3905" s="28"/>
      <c r="R3905" s="28"/>
      <c r="S3905" s="28"/>
      <c r="T3905" s="28"/>
    </row>
    <row r="3906" spans="1:20" ht="27" customHeight="1" x14ac:dyDescent="0.2">
      <c r="A3906" s="19" t="s">
        <v>10786</v>
      </c>
      <c r="B3906" s="20" t="s">
        <v>21</v>
      </c>
      <c r="C3906" s="20" t="s">
        <v>28</v>
      </c>
      <c r="D3906" s="20" t="s">
        <v>10704</v>
      </c>
      <c r="E3906" s="20" t="s">
        <v>10787</v>
      </c>
      <c r="F3906" s="20">
        <f t="shared" si="75"/>
        <v>2</v>
      </c>
      <c r="G3906" s="20" t="str">
        <f t="shared" si="76"/>
        <v>03/20/202602:38:15</v>
      </c>
      <c r="H3906" s="20" t="s">
        <v>10704</v>
      </c>
      <c r="I3906" s="21">
        <v>46101</v>
      </c>
      <c r="J3906" s="21" t="str">
        <f t="shared" si="77"/>
        <v>WD</v>
      </c>
      <c r="K3906" s="20" t="s">
        <v>10788</v>
      </c>
      <c r="L3906" s="20">
        <f t="shared" si="78"/>
        <v>2</v>
      </c>
      <c r="M3906" s="20" t="s">
        <v>26</v>
      </c>
      <c r="N3906" s="22">
        <f t="shared" si="79"/>
        <v>1.1770833333333328E-2</v>
      </c>
      <c r="O3906" s="23">
        <v>70450</v>
      </c>
      <c r="P3906" s="24">
        <f>VLOOKUP(O3906,'CPT to wRVU'!$A$1:$C$9660,3,FALSE)</f>
        <v>0.85</v>
      </c>
      <c r="Q3906" s="25"/>
      <c r="R3906" s="25"/>
      <c r="S3906" s="25"/>
      <c r="T3906" s="25"/>
    </row>
    <row r="3907" spans="1:20" ht="27" customHeight="1" x14ac:dyDescent="0.2">
      <c r="A3907" s="19" t="s">
        <v>10789</v>
      </c>
      <c r="B3907" s="20" t="s">
        <v>21</v>
      </c>
      <c r="C3907" s="20" t="s">
        <v>80</v>
      </c>
      <c r="D3907" s="20" t="s">
        <v>10704</v>
      </c>
      <c r="E3907" s="20" t="s">
        <v>10790</v>
      </c>
      <c r="F3907" s="20">
        <f t="shared" si="75"/>
        <v>2</v>
      </c>
      <c r="G3907" s="20" t="str">
        <f t="shared" si="76"/>
        <v>03/20/202602:44:13</v>
      </c>
      <c r="H3907" s="20" t="s">
        <v>10704</v>
      </c>
      <c r="I3907" s="21">
        <v>46101</v>
      </c>
      <c r="J3907" s="21" t="str">
        <f t="shared" si="77"/>
        <v>WD</v>
      </c>
      <c r="K3907" s="20" t="s">
        <v>10791</v>
      </c>
      <c r="L3907" s="20">
        <f t="shared" si="78"/>
        <v>2</v>
      </c>
      <c r="M3907" s="20" t="s">
        <v>26</v>
      </c>
      <c r="N3907" s="22">
        <f t="shared" si="79"/>
        <v>6.9444444444444475E-3</v>
      </c>
      <c r="O3907" s="23">
        <v>71275</v>
      </c>
      <c r="P3907" s="24">
        <f>VLOOKUP(O3907,'CPT to wRVU'!$A$1:$C$9660,3,FALSE)</f>
        <v>1.82</v>
      </c>
      <c r="Q3907" s="28"/>
      <c r="R3907" s="28"/>
      <c r="S3907" s="28"/>
      <c r="T3907" s="28"/>
    </row>
    <row r="3908" spans="1:20" ht="27" customHeight="1" x14ac:dyDescent="0.2">
      <c r="A3908" s="19" t="s">
        <v>10792</v>
      </c>
      <c r="B3908" s="20" t="s">
        <v>40</v>
      </c>
      <c r="C3908" s="20" t="s">
        <v>61</v>
      </c>
      <c r="D3908" s="20" t="s">
        <v>10704</v>
      </c>
      <c r="E3908" s="20" t="s">
        <v>10793</v>
      </c>
      <c r="F3908" s="20">
        <f t="shared" si="75"/>
        <v>2</v>
      </c>
      <c r="G3908" s="20" t="str">
        <f t="shared" si="76"/>
        <v>03/20/202602:49:27</v>
      </c>
      <c r="H3908" s="20" t="s">
        <v>10704</v>
      </c>
      <c r="I3908" s="21">
        <v>46101</v>
      </c>
      <c r="J3908" s="21" t="str">
        <f t="shared" si="77"/>
        <v>WD</v>
      </c>
      <c r="K3908" s="20" t="s">
        <v>10794</v>
      </c>
      <c r="L3908" s="20">
        <f t="shared" si="78"/>
        <v>2</v>
      </c>
      <c r="M3908" s="20" t="s">
        <v>26</v>
      </c>
      <c r="N3908" s="22">
        <f t="shared" si="79"/>
        <v>1.7800925925925928E-2</v>
      </c>
      <c r="O3908" s="23">
        <v>71045</v>
      </c>
      <c r="P3908" s="24">
        <f>VLOOKUP(O3908,'CPT to wRVU'!$A$1:$C$9660,3,FALSE)</f>
        <v>0.18</v>
      </c>
      <c r="Q3908" s="25"/>
      <c r="R3908" s="25"/>
      <c r="S3908" s="25"/>
      <c r="T3908" s="25"/>
    </row>
    <row r="3909" spans="1:20" ht="27" customHeight="1" x14ac:dyDescent="0.2">
      <c r="A3909" s="19" t="s">
        <v>10795</v>
      </c>
      <c r="B3909" s="20" t="s">
        <v>21</v>
      </c>
      <c r="C3909" s="20" t="s">
        <v>28</v>
      </c>
      <c r="D3909" s="20" t="s">
        <v>10704</v>
      </c>
      <c r="E3909" s="20" t="s">
        <v>10796</v>
      </c>
      <c r="F3909" s="20">
        <f t="shared" si="75"/>
        <v>2</v>
      </c>
      <c r="G3909" s="20" t="str">
        <f t="shared" si="76"/>
        <v>03/20/202602:52:15</v>
      </c>
      <c r="H3909" s="20" t="s">
        <v>10704</v>
      </c>
      <c r="I3909" s="21">
        <v>46101</v>
      </c>
      <c r="J3909" s="21" t="str">
        <f t="shared" si="77"/>
        <v>WD</v>
      </c>
      <c r="K3909" s="20" t="s">
        <v>10797</v>
      </c>
      <c r="L3909" s="20">
        <f t="shared" si="78"/>
        <v>2</v>
      </c>
      <c r="M3909" s="20" t="s">
        <v>26</v>
      </c>
      <c r="N3909" s="22">
        <f t="shared" si="79"/>
        <v>4.1203703703703715E-3</v>
      </c>
      <c r="O3909" s="23">
        <v>70450</v>
      </c>
      <c r="P3909" s="24">
        <f>VLOOKUP(O3909,'CPT to wRVU'!$A$1:$C$9660,3,FALSE)</f>
        <v>0.85</v>
      </c>
      <c r="Q3909" s="28"/>
      <c r="R3909" s="28"/>
      <c r="S3909" s="28"/>
      <c r="T3909" s="28"/>
    </row>
    <row r="3910" spans="1:20" ht="37.5" customHeight="1" x14ac:dyDescent="0.2">
      <c r="A3910" s="19" t="s">
        <v>10798</v>
      </c>
      <c r="B3910" s="20" t="s">
        <v>171</v>
      </c>
      <c r="C3910" s="20" t="s">
        <v>408</v>
      </c>
      <c r="D3910" s="20" t="s">
        <v>10704</v>
      </c>
      <c r="E3910" s="20" t="s">
        <v>10799</v>
      </c>
      <c r="F3910" s="20">
        <f t="shared" si="75"/>
        <v>2</v>
      </c>
      <c r="G3910" s="20" t="str">
        <f t="shared" si="76"/>
        <v>03/20/202603:01:44</v>
      </c>
      <c r="H3910" s="20" t="s">
        <v>10704</v>
      </c>
      <c r="I3910" s="21">
        <v>46101</v>
      </c>
      <c r="J3910" s="21" t="str">
        <f t="shared" si="77"/>
        <v>WD</v>
      </c>
      <c r="K3910" s="20" t="s">
        <v>10800</v>
      </c>
      <c r="L3910" s="20">
        <f t="shared" si="78"/>
        <v>3</v>
      </c>
      <c r="M3910" s="20" t="s">
        <v>26</v>
      </c>
      <c r="N3910" s="22">
        <f t="shared" si="79"/>
        <v>1.1550925925925923E-2</v>
      </c>
      <c r="O3910" s="23">
        <v>76770</v>
      </c>
      <c r="P3910" s="24">
        <f>VLOOKUP(O3910,'CPT to wRVU'!$A$1:$C$9660,3,FALSE)</f>
        <v>0.74</v>
      </c>
      <c r="Q3910" s="25"/>
      <c r="R3910" s="25">
        <f>SUM(P3910:P3921)</f>
        <v>8.94</v>
      </c>
      <c r="S3910" s="26">
        <f>(R3910*65)-550</f>
        <v>31.100000000000023</v>
      </c>
      <c r="T3910" s="25"/>
    </row>
    <row r="3911" spans="1:20" ht="27" customHeight="1" x14ac:dyDescent="0.2">
      <c r="A3911" s="19" t="s">
        <v>10801</v>
      </c>
      <c r="B3911" s="20" t="s">
        <v>171</v>
      </c>
      <c r="C3911" s="20" t="s">
        <v>1263</v>
      </c>
      <c r="D3911" s="20" t="s">
        <v>10704</v>
      </c>
      <c r="E3911" s="20" t="s">
        <v>10802</v>
      </c>
      <c r="F3911" s="20">
        <f t="shared" si="75"/>
        <v>0</v>
      </c>
      <c r="G3911" s="20" t="str">
        <f t="shared" si="76"/>
        <v>03/20/202603:04:50</v>
      </c>
      <c r="H3911" s="20" t="s">
        <v>10704</v>
      </c>
      <c r="I3911" s="21">
        <v>46101</v>
      </c>
      <c r="J3911" s="21" t="str">
        <f t="shared" si="77"/>
        <v>WD</v>
      </c>
      <c r="K3911" s="20" t="s">
        <v>10803</v>
      </c>
      <c r="L3911" s="20">
        <f t="shared" si="78"/>
        <v>3</v>
      </c>
      <c r="M3911" s="20" t="s">
        <v>26</v>
      </c>
      <c r="N3911" s="22">
        <f t="shared" si="79"/>
        <v>0.10537037037037038</v>
      </c>
      <c r="O3911" s="23">
        <v>93971</v>
      </c>
      <c r="P3911" s="24">
        <f>VLOOKUP(O3911,'CPT to wRVU'!$A$1:$C$9660,3,FALSE)</f>
        <v>0.45</v>
      </c>
      <c r="Q3911" s="28"/>
      <c r="R3911" s="28"/>
      <c r="S3911" s="28"/>
      <c r="T3911" s="28"/>
    </row>
    <row r="3912" spans="1:20" ht="16.5" customHeight="1" x14ac:dyDescent="0.2">
      <c r="A3912" s="19" t="s">
        <v>10804</v>
      </c>
      <c r="B3912" s="20" t="s">
        <v>40</v>
      </c>
      <c r="C3912" s="20" t="s">
        <v>61</v>
      </c>
      <c r="D3912" s="20" t="s">
        <v>10704</v>
      </c>
      <c r="E3912" s="20" t="s">
        <v>10805</v>
      </c>
      <c r="F3912" s="20">
        <f t="shared" si="75"/>
        <v>2</v>
      </c>
      <c r="G3912" s="20" t="str">
        <f t="shared" si="76"/>
        <v>03/20/202603:19:31</v>
      </c>
      <c r="H3912" s="20" t="s">
        <v>10704</v>
      </c>
      <c r="I3912" s="21">
        <v>46101</v>
      </c>
      <c r="J3912" s="21" t="str">
        <f t="shared" si="77"/>
        <v>WD</v>
      </c>
      <c r="K3912" s="20" t="s">
        <v>10806</v>
      </c>
      <c r="L3912" s="20">
        <f t="shared" si="78"/>
        <v>3</v>
      </c>
      <c r="M3912" s="20" t="s">
        <v>26</v>
      </c>
      <c r="N3912" s="22">
        <f t="shared" si="79"/>
        <v>1.4710648148148153E-2</v>
      </c>
      <c r="O3912" s="23">
        <v>71045</v>
      </c>
      <c r="P3912" s="24">
        <f>VLOOKUP(O3912,'CPT to wRVU'!$A$1:$C$9660,3,FALSE)</f>
        <v>0.18</v>
      </c>
      <c r="Q3912" s="25"/>
      <c r="R3912" s="25"/>
      <c r="S3912" s="25"/>
      <c r="T3912" s="25"/>
    </row>
    <row r="3913" spans="1:20" ht="27" customHeight="1" x14ac:dyDescent="0.2">
      <c r="A3913" s="19" t="s">
        <v>10807</v>
      </c>
      <c r="B3913" s="20" t="s">
        <v>21</v>
      </c>
      <c r="C3913" s="20" t="s">
        <v>72</v>
      </c>
      <c r="D3913" s="20" t="s">
        <v>10704</v>
      </c>
      <c r="E3913" s="20" t="s">
        <v>10808</v>
      </c>
      <c r="F3913" s="20">
        <f t="shared" si="75"/>
        <v>2</v>
      </c>
      <c r="G3913" s="20" t="str">
        <f t="shared" si="76"/>
        <v>03/20/202603:27:10</v>
      </c>
      <c r="H3913" s="20" t="s">
        <v>10704</v>
      </c>
      <c r="I3913" s="21">
        <v>46101</v>
      </c>
      <c r="J3913" s="21" t="str">
        <f t="shared" si="77"/>
        <v>WD</v>
      </c>
      <c r="K3913" s="20" t="s">
        <v>10809</v>
      </c>
      <c r="L3913" s="20">
        <f t="shared" si="78"/>
        <v>3</v>
      </c>
      <c r="M3913" s="20" t="s">
        <v>26</v>
      </c>
      <c r="N3913" s="22">
        <f t="shared" si="79"/>
        <v>4.524305555555555E-2</v>
      </c>
      <c r="O3913" s="23">
        <v>70498</v>
      </c>
      <c r="P3913" s="24">
        <f>VLOOKUP(O3913,'CPT to wRVU'!$A$1:$C$9660,3,FALSE)</f>
        <v>1.75</v>
      </c>
      <c r="Q3913" s="28"/>
      <c r="R3913" s="28"/>
      <c r="S3913" s="28"/>
      <c r="T3913" s="28"/>
    </row>
    <row r="3914" spans="1:20" ht="27" customHeight="1" x14ac:dyDescent="0.2">
      <c r="A3914" s="19" t="s">
        <v>10810</v>
      </c>
      <c r="B3914" s="20" t="s">
        <v>21</v>
      </c>
      <c r="C3914" s="20" t="s">
        <v>76</v>
      </c>
      <c r="D3914" s="20" t="s">
        <v>10704</v>
      </c>
      <c r="E3914" s="20" t="s">
        <v>4063</v>
      </c>
      <c r="F3914" s="20">
        <f t="shared" si="75"/>
        <v>2</v>
      </c>
      <c r="G3914" s="20" t="str">
        <f t="shared" si="76"/>
        <v>03/20/202603:27:10</v>
      </c>
      <c r="H3914" s="20" t="s">
        <v>10704</v>
      </c>
      <c r="I3914" s="21">
        <v>46101</v>
      </c>
      <c r="J3914" s="21" t="str">
        <f t="shared" si="77"/>
        <v>WD</v>
      </c>
      <c r="K3914" s="20" t="s">
        <v>10809</v>
      </c>
      <c r="L3914" s="20">
        <f t="shared" si="78"/>
        <v>3</v>
      </c>
      <c r="M3914" s="20" t="s">
        <v>26</v>
      </c>
      <c r="N3914" s="22">
        <f t="shared" si="79"/>
        <v>4.5486111111111102E-2</v>
      </c>
      <c r="O3914" s="23">
        <v>70496</v>
      </c>
      <c r="P3914" s="24">
        <f>VLOOKUP(O3914,'CPT to wRVU'!$A$1:$C$9660,3,FALSE)</f>
        <v>1.75</v>
      </c>
      <c r="Q3914" s="25"/>
      <c r="R3914" s="25"/>
      <c r="S3914" s="25"/>
      <c r="T3914" s="25"/>
    </row>
    <row r="3915" spans="1:20" ht="27" customHeight="1" x14ac:dyDescent="0.2">
      <c r="A3915" s="19" t="s">
        <v>10811</v>
      </c>
      <c r="B3915" s="20" t="s">
        <v>21</v>
      </c>
      <c r="C3915" s="20" t="s">
        <v>1764</v>
      </c>
      <c r="D3915" s="20" t="s">
        <v>10704</v>
      </c>
      <c r="E3915" s="20" t="s">
        <v>10812</v>
      </c>
      <c r="F3915" s="20">
        <f t="shared" si="75"/>
        <v>0</v>
      </c>
      <c r="G3915" s="20" t="str">
        <f t="shared" si="76"/>
        <v>03/20/202603:33:44</v>
      </c>
      <c r="H3915" s="20" t="s">
        <v>10704</v>
      </c>
      <c r="I3915" s="21">
        <v>46101</v>
      </c>
      <c r="J3915" s="21" t="str">
        <f t="shared" si="77"/>
        <v>WD</v>
      </c>
      <c r="K3915" s="20" t="s">
        <v>10813</v>
      </c>
      <c r="L3915" s="20">
        <f t="shared" si="78"/>
        <v>3</v>
      </c>
      <c r="M3915" s="20" t="s">
        <v>26</v>
      </c>
      <c r="N3915" s="22">
        <f t="shared" si="79"/>
        <v>0.10875000000000001</v>
      </c>
      <c r="O3915" s="23">
        <v>76376</v>
      </c>
      <c r="P3915" s="24">
        <f>VLOOKUP(O3915,'CPT to wRVU'!$A$1:$C$9660,3,FALSE)</f>
        <v>0.2</v>
      </c>
      <c r="Q3915" s="28"/>
      <c r="R3915" s="28"/>
      <c r="S3915" s="28"/>
      <c r="T3915" s="28"/>
    </row>
    <row r="3916" spans="1:20" ht="27" customHeight="1" x14ac:dyDescent="0.2">
      <c r="A3916" s="19" t="s">
        <v>10811</v>
      </c>
      <c r="B3916" s="20" t="s">
        <v>21</v>
      </c>
      <c r="C3916" s="20" t="s">
        <v>1764</v>
      </c>
      <c r="D3916" s="20" t="s">
        <v>10704</v>
      </c>
      <c r="E3916" s="20" t="s">
        <v>10812</v>
      </c>
      <c r="F3916" s="20">
        <f t="shared" si="75"/>
        <v>0</v>
      </c>
      <c r="G3916" s="20" t="str">
        <f t="shared" si="76"/>
        <v>03/20/202603:33:44</v>
      </c>
      <c r="H3916" s="20" t="s">
        <v>10704</v>
      </c>
      <c r="I3916" s="21">
        <v>46101</v>
      </c>
      <c r="J3916" s="21" t="str">
        <f t="shared" si="77"/>
        <v>WD</v>
      </c>
      <c r="K3916" s="20" t="s">
        <v>10813</v>
      </c>
      <c r="L3916" s="20">
        <f t="shared" si="78"/>
        <v>3</v>
      </c>
      <c r="M3916" s="20" t="s">
        <v>26</v>
      </c>
      <c r="N3916" s="22">
        <f t="shared" si="79"/>
        <v>0.10875000000000001</v>
      </c>
      <c r="O3916" s="23">
        <v>73200</v>
      </c>
      <c r="P3916" s="24">
        <f>VLOOKUP(O3916,'CPT to wRVU'!$A$1:$C$9660,3,FALSE)</f>
        <v>1</v>
      </c>
      <c r="Q3916" s="25"/>
      <c r="R3916" s="25"/>
      <c r="S3916" s="25"/>
      <c r="T3916" s="25"/>
    </row>
    <row r="3917" spans="1:20" ht="27" customHeight="1" x14ac:dyDescent="0.2">
      <c r="A3917" s="19" t="s">
        <v>10814</v>
      </c>
      <c r="B3917" s="20" t="s">
        <v>171</v>
      </c>
      <c r="C3917" s="20" t="s">
        <v>289</v>
      </c>
      <c r="D3917" s="20" t="s">
        <v>10704</v>
      </c>
      <c r="E3917" s="20" t="s">
        <v>2263</v>
      </c>
      <c r="F3917" s="20">
        <f t="shared" si="75"/>
        <v>3</v>
      </c>
      <c r="G3917" s="20" t="str">
        <f t="shared" si="76"/>
        <v>03/20/202603:34:30</v>
      </c>
      <c r="H3917" s="20" t="s">
        <v>10704</v>
      </c>
      <c r="I3917" s="21">
        <v>46101</v>
      </c>
      <c r="J3917" s="21" t="str">
        <f t="shared" si="77"/>
        <v>WD</v>
      </c>
      <c r="K3917" s="20" t="s">
        <v>10815</v>
      </c>
      <c r="L3917" s="20">
        <f t="shared" si="78"/>
        <v>3</v>
      </c>
      <c r="M3917" s="20" t="s">
        <v>26</v>
      </c>
      <c r="N3917" s="22">
        <f t="shared" si="79"/>
        <v>2.5000000000000022E-3</v>
      </c>
      <c r="O3917" s="23">
        <v>76705</v>
      </c>
      <c r="P3917" s="24">
        <f>VLOOKUP(O3917,'CPT to wRVU'!$A$1:$C$9660,3,FALSE)</f>
        <v>0.59</v>
      </c>
      <c r="Q3917" s="28"/>
      <c r="R3917" s="28"/>
      <c r="S3917" s="28"/>
      <c r="T3917" s="28"/>
    </row>
    <row r="3918" spans="1:20" ht="27" customHeight="1" x14ac:dyDescent="0.2">
      <c r="A3918" s="19" t="s">
        <v>10816</v>
      </c>
      <c r="B3918" s="20" t="s">
        <v>171</v>
      </c>
      <c r="C3918" s="20" t="s">
        <v>289</v>
      </c>
      <c r="D3918" s="20" t="s">
        <v>10704</v>
      </c>
      <c r="E3918" s="20" t="s">
        <v>10817</v>
      </c>
      <c r="F3918" s="20">
        <f t="shared" si="75"/>
        <v>3</v>
      </c>
      <c r="G3918" s="20" t="str">
        <f t="shared" si="76"/>
        <v>03/20/202603:34:42</v>
      </c>
      <c r="H3918" s="20" t="s">
        <v>10704</v>
      </c>
      <c r="I3918" s="21">
        <v>46101</v>
      </c>
      <c r="J3918" s="21" t="str">
        <f t="shared" si="77"/>
        <v>WD</v>
      </c>
      <c r="K3918" s="20" t="s">
        <v>10818</v>
      </c>
      <c r="L3918" s="20">
        <f t="shared" si="78"/>
        <v>3</v>
      </c>
      <c r="M3918" s="20" t="s">
        <v>26</v>
      </c>
      <c r="N3918" s="22">
        <f t="shared" si="79"/>
        <v>2.696759259259246E-3</v>
      </c>
      <c r="O3918" s="23">
        <v>76705</v>
      </c>
      <c r="P3918" s="24">
        <f>VLOOKUP(O3918,'CPT to wRVU'!$A$1:$C$9660,3,FALSE)</f>
        <v>0.59</v>
      </c>
      <c r="Q3918" s="25"/>
      <c r="R3918" s="25"/>
      <c r="S3918" s="25"/>
      <c r="T3918" s="25"/>
    </row>
    <row r="3919" spans="1:20" ht="27" customHeight="1" x14ac:dyDescent="0.2">
      <c r="A3919" s="19" t="s">
        <v>10819</v>
      </c>
      <c r="B3919" s="20" t="s">
        <v>171</v>
      </c>
      <c r="C3919" s="20" t="s">
        <v>393</v>
      </c>
      <c r="D3919" s="20" t="s">
        <v>10704</v>
      </c>
      <c r="E3919" s="20" t="s">
        <v>10820</v>
      </c>
      <c r="F3919" s="20">
        <f t="shared" si="75"/>
        <v>3</v>
      </c>
      <c r="G3919" s="20" t="str">
        <f t="shared" si="76"/>
        <v>03/20/202603:47:57</v>
      </c>
      <c r="H3919" s="20" t="s">
        <v>10704</v>
      </c>
      <c r="I3919" s="21">
        <v>46101</v>
      </c>
      <c r="J3919" s="21" t="str">
        <f t="shared" si="77"/>
        <v>WD</v>
      </c>
      <c r="K3919" s="20" t="s">
        <v>10821</v>
      </c>
      <c r="L3919" s="20">
        <f t="shared" si="78"/>
        <v>3</v>
      </c>
      <c r="M3919" s="20" t="s">
        <v>26</v>
      </c>
      <c r="N3919" s="22">
        <f t="shared" si="79"/>
        <v>1.8263888888888885E-2</v>
      </c>
      <c r="O3919" s="23">
        <v>76700</v>
      </c>
      <c r="P3919" s="24">
        <f>VLOOKUP(O3919,'CPT to wRVU'!$A$1:$C$9660,3,FALSE)</f>
        <v>0.81</v>
      </c>
      <c r="Q3919" s="28"/>
      <c r="R3919" s="28"/>
      <c r="S3919" s="28"/>
      <c r="T3919" s="28"/>
    </row>
    <row r="3920" spans="1:20" ht="27" customHeight="1" x14ac:dyDescent="0.2">
      <c r="A3920" s="19" t="s">
        <v>10822</v>
      </c>
      <c r="B3920" s="20" t="s">
        <v>171</v>
      </c>
      <c r="C3920" s="20" t="s">
        <v>1249</v>
      </c>
      <c r="D3920" s="20" t="s">
        <v>10704</v>
      </c>
      <c r="E3920" s="20" t="s">
        <v>8232</v>
      </c>
      <c r="F3920" s="20">
        <f t="shared" si="75"/>
        <v>2</v>
      </c>
      <c r="G3920" s="20" t="str">
        <f t="shared" si="76"/>
        <v>03/20/202603:52:03</v>
      </c>
      <c r="H3920" s="20" t="s">
        <v>10704</v>
      </c>
      <c r="I3920" s="21">
        <v>46101</v>
      </c>
      <c r="J3920" s="21" t="str">
        <f t="shared" si="77"/>
        <v>WD</v>
      </c>
      <c r="K3920" s="20" t="s">
        <v>10823</v>
      </c>
      <c r="L3920" s="20">
        <f t="shared" si="78"/>
        <v>3</v>
      </c>
      <c r="M3920" s="20" t="s">
        <v>26</v>
      </c>
      <c r="N3920" s="22">
        <f t="shared" si="79"/>
        <v>6.2268518518518501E-2</v>
      </c>
      <c r="O3920" s="23">
        <v>93970</v>
      </c>
      <c r="P3920" s="24">
        <f>VLOOKUP(O3920,'CPT to wRVU'!$A$1:$C$9660,3,FALSE)</f>
        <v>0.7</v>
      </c>
      <c r="Q3920" s="25"/>
      <c r="R3920" s="25"/>
      <c r="S3920" s="25"/>
      <c r="T3920" s="25"/>
    </row>
    <row r="3921" spans="1:20" ht="27" customHeight="1" x14ac:dyDescent="0.2">
      <c r="A3921" s="19" t="s">
        <v>10824</v>
      </c>
      <c r="B3921" s="20" t="s">
        <v>40</v>
      </c>
      <c r="C3921" s="20" t="s">
        <v>110</v>
      </c>
      <c r="D3921" s="20" t="s">
        <v>10704</v>
      </c>
      <c r="E3921" s="20" t="s">
        <v>10825</v>
      </c>
      <c r="F3921" s="20">
        <f t="shared" si="75"/>
        <v>3</v>
      </c>
      <c r="G3921" s="20" t="str">
        <f t="shared" si="76"/>
        <v>03/20/202604:06:53</v>
      </c>
      <c r="H3921" s="20" t="s">
        <v>10704</v>
      </c>
      <c r="I3921" s="21">
        <v>46101</v>
      </c>
      <c r="J3921" s="21" t="str">
        <f t="shared" si="77"/>
        <v>WD</v>
      </c>
      <c r="K3921" s="20" t="s">
        <v>8274</v>
      </c>
      <c r="L3921" s="20">
        <f t="shared" si="78"/>
        <v>4</v>
      </c>
      <c r="M3921" s="20" t="s">
        <v>26</v>
      </c>
      <c r="N3921" s="22">
        <f t="shared" si="79"/>
        <v>2.0162037037037034E-2</v>
      </c>
      <c r="O3921" s="23">
        <v>74018</v>
      </c>
      <c r="P3921" s="24">
        <f>VLOOKUP(O3921,'CPT to wRVU'!$A$1:$C$9660,3,FALSE)</f>
        <v>0.18</v>
      </c>
      <c r="Q3921" s="28"/>
      <c r="R3921" s="28"/>
      <c r="S3921" s="28"/>
      <c r="T3921" s="28"/>
    </row>
    <row r="3922" spans="1:20" ht="27" customHeight="1" x14ac:dyDescent="0.2">
      <c r="A3922" s="35" t="s">
        <v>10826</v>
      </c>
      <c r="B3922" s="36" t="s">
        <v>171</v>
      </c>
      <c r="C3922" s="36" t="s">
        <v>393</v>
      </c>
      <c r="D3922" s="36" t="s">
        <v>10704</v>
      </c>
      <c r="E3922" s="36" t="s">
        <v>10827</v>
      </c>
      <c r="F3922" s="36">
        <f t="shared" si="75"/>
        <v>4</v>
      </c>
      <c r="G3922" s="36" t="str">
        <f t="shared" si="76"/>
        <v>03/20/202604:28:58</v>
      </c>
      <c r="H3922" s="36" t="s">
        <v>10704</v>
      </c>
      <c r="I3922" s="37">
        <v>46101</v>
      </c>
      <c r="J3922" s="37" t="str">
        <f t="shared" si="77"/>
        <v>WD</v>
      </c>
      <c r="K3922" s="36" t="s">
        <v>10828</v>
      </c>
      <c r="L3922" s="36">
        <f t="shared" si="78"/>
        <v>4</v>
      </c>
      <c r="M3922" s="36" t="s">
        <v>9778</v>
      </c>
      <c r="N3922" s="38">
        <f t="shared" si="79"/>
        <v>1.6597222222222208E-2</v>
      </c>
      <c r="O3922" s="39">
        <v>76700</v>
      </c>
      <c r="P3922" s="40">
        <f>VLOOKUP(O3922,'CPT to wRVU'!$A$1:$C$9660,3,FALSE)</f>
        <v>0.81</v>
      </c>
      <c r="Q3922" s="25"/>
      <c r="R3922" s="25">
        <f>SUM(P3922:P3925)</f>
        <v>5.0999999999999996</v>
      </c>
      <c r="S3922" s="25"/>
      <c r="T3922" s="25"/>
    </row>
    <row r="3923" spans="1:20" ht="27" customHeight="1" x14ac:dyDescent="0.2">
      <c r="A3923" s="29" t="s">
        <v>10829</v>
      </c>
      <c r="B3923" s="30" t="s">
        <v>21</v>
      </c>
      <c r="C3923" s="30" t="s">
        <v>84</v>
      </c>
      <c r="D3923" s="30" t="s">
        <v>10704</v>
      </c>
      <c r="E3923" s="30" t="s">
        <v>10830</v>
      </c>
      <c r="F3923" s="30">
        <f t="shared" si="75"/>
        <v>3</v>
      </c>
      <c r="G3923" s="30" t="str">
        <f t="shared" si="76"/>
        <v>03/20/202604:45:54</v>
      </c>
      <c r="H3923" s="30" t="s">
        <v>10704</v>
      </c>
      <c r="I3923" s="31">
        <v>46101</v>
      </c>
      <c r="J3923" s="31" t="str">
        <f t="shared" si="77"/>
        <v>WD</v>
      </c>
      <c r="K3923" s="30" t="s">
        <v>10831</v>
      </c>
      <c r="L3923" s="30">
        <f t="shared" si="78"/>
        <v>4</v>
      </c>
      <c r="M3923" s="30" t="s">
        <v>9778</v>
      </c>
      <c r="N3923" s="32">
        <f t="shared" si="79"/>
        <v>3.7384259259259256E-2</v>
      </c>
      <c r="O3923" s="33">
        <v>74177</v>
      </c>
      <c r="P3923" s="34">
        <f>VLOOKUP(O3923,'CPT to wRVU'!$A$1:$C$9660,3,FALSE)</f>
        <v>1.82</v>
      </c>
      <c r="Q3923" s="28"/>
      <c r="R3923" s="28"/>
      <c r="S3923" s="28"/>
      <c r="T3923" s="28"/>
    </row>
    <row r="3924" spans="1:20" ht="16.5" customHeight="1" x14ac:dyDescent="0.2">
      <c r="A3924" s="35" t="s">
        <v>10832</v>
      </c>
      <c r="B3924" s="36" t="s">
        <v>171</v>
      </c>
      <c r="C3924" s="36" t="s">
        <v>1228</v>
      </c>
      <c r="D3924" s="36" t="s">
        <v>10704</v>
      </c>
      <c r="E3924" s="36" t="s">
        <v>10833</v>
      </c>
      <c r="F3924" s="36">
        <f t="shared" si="75"/>
        <v>4</v>
      </c>
      <c r="G3924" s="36" t="str">
        <f t="shared" si="76"/>
        <v>03/20/202604:47:02</v>
      </c>
      <c r="H3924" s="36" t="s">
        <v>10704</v>
      </c>
      <c r="I3924" s="37">
        <v>46101</v>
      </c>
      <c r="J3924" s="37" t="str">
        <f t="shared" si="77"/>
        <v>WD</v>
      </c>
      <c r="K3924" s="36" t="s">
        <v>10834</v>
      </c>
      <c r="L3924" s="36">
        <f t="shared" si="78"/>
        <v>4</v>
      </c>
      <c r="M3924" s="36" t="s">
        <v>9778</v>
      </c>
      <c r="N3924" s="38">
        <f t="shared" si="79"/>
        <v>1.113425925925926E-2</v>
      </c>
      <c r="O3924" s="39">
        <v>76815</v>
      </c>
      <c r="P3924" s="40">
        <f>VLOOKUP(O3924,'CPT to wRVU'!$A$1:$C$9660,3,FALSE)</f>
        <v>0.65</v>
      </c>
      <c r="Q3924" s="25"/>
      <c r="R3924" s="25"/>
      <c r="S3924" s="25"/>
      <c r="T3924" s="25"/>
    </row>
    <row r="3925" spans="1:20" ht="27" customHeight="1" x14ac:dyDescent="0.2">
      <c r="A3925" s="29" t="s">
        <v>10835</v>
      </c>
      <c r="B3925" s="30" t="s">
        <v>21</v>
      </c>
      <c r="C3925" s="30" t="s">
        <v>22</v>
      </c>
      <c r="D3925" s="30" t="s">
        <v>10704</v>
      </c>
      <c r="E3925" s="30" t="s">
        <v>10836</v>
      </c>
      <c r="F3925" s="30">
        <f t="shared" si="75"/>
        <v>4</v>
      </c>
      <c r="G3925" s="30" t="str">
        <f t="shared" si="76"/>
        <v>03/20/202604:58:14</v>
      </c>
      <c r="H3925" s="30" t="s">
        <v>10704</v>
      </c>
      <c r="I3925" s="31">
        <v>46101</v>
      </c>
      <c r="J3925" s="31" t="str">
        <f t="shared" si="77"/>
        <v>WD</v>
      </c>
      <c r="K3925" s="30" t="s">
        <v>10837</v>
      </c>
      <c r="L3925" s="30">
        <f t="shared" si="78"/>
        <v>4</v>
      </c>
      <c r="M3925" s="30" t="s">
        <v>9778</v>
      </c>
      <c r="N3925" s="32">
        <f t="shared" si="79"/>
        <v>1.0023148148148142E-2</v>
      </c>
      <c r="O3925" s="33">
        <v>74177</v>
      </c>
      <c r="P3925" s="34">
        <f>VLOOKUP(O3925,'CPT to wRVU'!$A$1:$C$9660,3,FALSE)</f>
        <v>1.82</v>
      </c>
      <c r="Q3925" s="28"/>
      <c r="R3925" s="28"/>
      <c r="S3925" s="28"/>
      <c r="T3925" s="28"/>
    </row>
    <row r="3926" spans="1:20" ht="37.5" customHeight="1" x14ac:dyDescent="0.2">
      <c r="A3926" s="35" t="s">
        <v>10838</v>
      </c>
      <c r="B3926" s="36" t="s">
        <v>163</v>
      </c>
      <c r="C3926" s="36" t="s">
        <v>164</v>
      </c>
      <c r="D3926" s="36" t="s">
        <v>10704</v>
      </c>
      <c r="E3926" s="36" t="s">
        <v>10839</v>
      </c>
      <c r="F3926" s="36">
        <f t="shared" si="75"/>
        <v>4</v>
      </c>
      <c r="G3926" s="36" t="str">
        <f t="shared" si="76"/>
        <v>03/20/202605:14:04</v>
      </c>
      <c r="H3926" s="36" t="s">
        <v>10704</v>
      </c>
      <c r="I3926" s="37">
        <v>46101</v>
      </c>
      <c r="J3926" s="37" t="str">
        <f t="shared" si="77"/>
        <v>WD</v>
      </c>
      <c r="K3926" s="36" t="s">
        <v>10840</v>
      </c>
      <c r="L3926" s="36">
        <f t="shared" si="78"/>
        <v>5</v>
      </c>
      <c r="M3926" s="36" t="s">
        <v>9778</v>
      </c>
      <c r="N3926" s="38">
        <f t="shared" si="79"/>
        <v>3.3263888888888898E-2</v>
      </c>
      <c r="O3926" s="39">
        <v>70553</v>
      </c>
      <c r="P3926" s="40">
        <f>VLOOKUP(O3926,'CPT to wRVU'!$A$1:$C$9660,3,FALSE)</f>
        <v>2.29</v>
      </c>
      <c r="Q3926" s="25"/>
      <c r="R3926" s="25">
        <f>SUM(P3926:P3928)</f>
        <v>2.7300000000000004</v>
      </c>
      <c r="S3926" s="25"/>
      <c r="T3926" s="25"/>
    </row>
    <row r="3927" spans="1:20" ht="27" customHeight="1" x14ac:dyDescent="0.2">
      <c r="A3927" s="29" t="s">
        <v>10841</v>
      </c>
      <c r="B3927" s="30" t="s">
        <v>40</v>
      </c>
      <c r="C3927" s="30" t="s">
        <v>41</v>
      </c>
      <c r="D3927" s="30" t="s">
        <v>10704</v>
      </c>
      <c r="E3927" s="30" t="s">
        <v>10842</v>
      </c>
      <c r="F3927" s="30">
        <f t="shared" si="75"/>
        <v>4</v>
      </c>
      <c r="G3927" s="30" t="str">
        <f t="shared" si="76"/>
        <v>03/20/202605:16:37</v>
      </c>
      <c r="H3927" s="30" t="s">
        <v>10704</v>
      </c>
      <c r="I3927" s="31">
        <v>46101</v>
      </c>
      <c r="J3927" s="31" t="str">
        <f t="shared" si="77"/>
        <v>WD</v>
      </c>
      <c r="K3927" s="30" t="s">
        <v>10843</v>
      </c>
      <c r="L3927" s="30">
        <f t="shared" si="78"/>
        <v>5</v>
      </c>
      <c r="M3927" s="30" t="s">
        <v>9778</v>
      </c>
      <c r="N3927" s="32">
        <f t="shared" si="79"/>
        <v>2.9282407407407396E-2</v>
      </c>
      <c r="O3927" s="33">
        <v>71046</v>
      </c>
      <c r="P3927" s="34">
        <f>VLOOKUP(O3927,'CPT to wRVU'!$A$1:$C$9660,3,FALSE)</f>
        <v>0.22</v>
      </c>
      <c r="Q3927" s="28"/>
      <c r="R3927" s="28"/>
      <c r="S3927" s="28"/>
      <c r="T3927" s="28"/>
    </row>
    <row r="3928" spans="1:20" ht="27" customHeight="1" x14ac:dyDescent="0.2">
      <c r="A3928" s="35" t="s">
        <v>10844</v>
      </c>
      <c r="B3928" s="36" t="s">
        <v>40</v>
      </c>
      <c r="C3928" s="36" t="s">
        <v>41</v>
      </c>
      <c r="D3928" s="36" t="s">
        <v>10704</v>
      </c>
      <c r="E3928" s="36" t="s">
        <v>10845</v>
      </c>
      <c r="F3928" s="36">
        <f t="shared" si="75"/>
        <v>4</v>
      </c>
      <c r="G3928" s="36" t="str">
        <f t="shared" si="76"/>
        <v>03/20/202605:24:05</v>
      </c>
      <c r="H3928" s="36" t="s">
        <v>10704</v>
      </c>
      <c r="I3928" s="37">
        <v>46101</v>
      </c>
      <c r="J3928" s="37" t="str">
        <f t="shared" si="77"/>
        <v>WD</v>
      </c>
      <c r="K3928" s="36" t="s">
        <v>10846</v>
      </c>
      <c r="L3928" s="36">
        <f t="shared" si="78"/>
        <v>5</v>
      </c>
      <c r="M3928" s="36" t="s">
        <v>9778</v>
      </c>
      <c r="N3928" s="38">
        <f t="shared" si="79"/>
        <v>3.472222222222221E-2</v>
      </c>
      <c r="O3928" s="39">
        <v>71046</v>
      </c>
      <c r="P3928" s="40">
        <f>VLOOKUP(O3928,'CPT to wRVU'!$A$1:$C$9660,3,FALSE)</f>
        <v>0.22</v>
      </c>
      <c r="Q3928" s="25"/>
      <c r="R3928" s="25"/>
      <c r="S3928" s="25"/>
      <c r="T3928" s="25"/>
    </row>
    <row r="3929" spans="1:20" ht="27" customHeight="1" x14ac:dyDescent="0.2">
      <c r="A3929" s="29" t="s">
        <v>10847</v>
      </c>
      <c r="B3929" s="30" t="s">
        <v>171</v>
      </c>
      <c r="C3929" s="30" t="s">
        <v>1228</v>
      </c>
      <c r="D3929" s="30" t="s">
        <v>10704</v>
      </c>
      <c r="E3929" s="30" t="s">
        <v>10848</v>
      </c>
      <c r="F3929" s="30">
        <f t="shared" si="75"/>
        <v>0</v>
      </c>
      <c r="G3929" s="30" t="str">
        <f t="shared" si="76"/>
        <v>03/20/202606:04:08</v>
      </c>
      <c r="H3929" s="30" t="s">
        <v>10704</v>
      </c>
      <c r="I3929" s="31">
        <v>46101</v>
      </c>
      <c r="J3929" s="31" t="str">
        <f t="shared" si="77"/>
        <v>WD</v>
      </c>
      <c r="K3929" s="30" t="s">
        <v>5330</v>
      </c>
      <c r="L3929" s="30">
        <f t="shared" si="78"/>
        <v>6</v>
      </c>
      <c r="M3929" s="30" t="s">
        <v>9778</v>
      </c>
      <c r="N3929" s="32">
        <f t="shared" si="79"/>
        <v>0.2359259259259259</v>
      </c>
      <c r="O3929" s="33">
        <v>76815</v>
      </c>
      <c r="P3929" s="34">
        <f>VLOOKUP(O3929,'CPT to wRVU'!$A$1:$C$9660,3,FALSE)</f>
        <v>0.65</v>
      </c>
      <c r="Q3929" s="28"/>
      <c r="R3929" s="28">
        <f>SUM(P3929:P3935)</f>
        <v>2.7800000000000002</v>
      </c>
      <c r="S3929" s="28"/>
      <c r="T3929" s="28"/>
    </row>
    <row r="3930" spans="1:20" ht="27" customHeight="1" x14ac:dyDescent="0.2">
      <c r="A3930" s="35" t="s">
        <v>10849</v>
      </c>
      <c r="B3930" s="36" t="s">
        <v>40</v>
      </c>
      <c r="C3930" s="36" t="s">
        <v>470</v>
      </c>
      <c r="D3930" s="36" t="s">
        <v>10704</v>
      </c>
      <c r="E3930" s="36" t="s">
        <v>10850</v>
      </c>
      <c r="F3930" s="36">
        <f t="shared" si="75"/>
        <v>5</v>
      </c>
      <c r="G3930" s="36" t="str">
        <f t="shared" si="76"/>
        <v>03/20/202606:10:48</v>
      </c>
      <c r="H3930" s="36" t="s">
        <v>10704</v>
      </c>
      <c r="I3930" s="37">
        <v>46101</v>
      </c>
      <c r="J3930" s="37" t="str">
        <f t="shared" si="77"/>
        <v>WD</v>
      </c>
      <c r="K3930" s="36" t="s">
        <v>10851</v>
      </c>
      <c r="L3930" s="36">
        <f t="shared" si="78"/>
        <v>6</v>
      </c>
      <c r="M3930" s="36" t="s">
        <v>9778</v>
      </c>
      <c r="N3930" s="38">
        <f t="shared" si="79"/>
        <v>8.1249999999999933E-3</v>
      </c>
      <c r="O3930" s="39">
        <v>71045</v>
      </c>
      <c r="P3930" s="40">
        <f>VLOOKUP(O3930,'CPT to wRVU'!$A$1:$C$9660,3,FALSE)</f>
        <v>0.18</v>
      </c>
      <c r="Q3930" s="25"/>
      <c r="R3930" s="25"/>
      <c r="S3930" s="25"/>
      <c r="T3930" s="25"/>
    </row>
    <row r="3931" spans="1:20" ht="27" customHeight="1" x14ac:dyDescent="0.2">
      <c r="A3931" s="29" t="s">
        <v>10852</v>
      </c>
      <c r="B3931" s="30" t="s">
        <v>40</v>
      </c>
      <c r="C3931" s="30" t="s">
        <v>61</v>
      </c>
      <c r="D3931" s="30" t="s">
        <v>10704</v>
      </c>
      <c r="E3931" s="30" t="s">
        <v>10853</v>
      </c>
      <c r="F3931" s="30">
        <f t="shared" si="75"/>
        <v>6</v>
      </c>
      <c r="G3931" s="30" t="str">
        <f t="shared" si="76"/>
        <v>03/20/202606:18:59</v>
      </c>
      <c r="H3931" s="30" t="s">
        <v>10704</v>
      </c>
      <c r="I3931" s="31">
        <v>46101</v>
      </c>
      <c r="J3931" s="31" t="str">
        <f t="shared" si="77"/>
        <v>WD</v>
      </c>
      <c r="K3931" s="30" t="s">
        <v>10854</v>
      </c>
      <c r="L3931" s="30">
        <f t="shared" si="78"/>
        <v>6</v>
      </c>
      <c r="M3931" s="30" t="s">
        <v>9778</v>
      </c>
      <c r="N3931" s="32">
        <f t="shared" si="79"/>
        <v>5.5208333333333082E-3</v>
      </c>
      <c r="O3931" s="33">
        <v>71045</v>
      </c>
      <c r="P3931" s="34">
        <f>VLOOKUP(O3931,'CPT to wRVU'!$A$1:$C$9660,3,FALSE)</f>
        <v>0.18</v>
      </c>
      <c r="Q3931" s="28"/>
      <c r="R3931" s="28"/>
      <c r="S3931" s="28"/>
      <c r="T3931" s="28"/>
    </row>
    <row r="3932" spans="1:20" ht="27" customHeight="1" x14ac:dyDescent="0.2">
      <c r="A3932" s="35" t="s">
        <v>10855</v>
      </c>
      <c r="B3932" s="36" t="s">
        <v>40</v>
      </c>
      <c r="C3932" s="36" t="s">
        <v>41</v>
      </c>
      <c r="D3932" s="36" t="s">
        <v>10704</v>
      </c>
      <c r="E3932" s="36" t="s">
        <v>10856</v>
      </c>
      <c r="F3932" s="36">
        <f t="shared" si="75"/>
        <v>6</v>
      </c>
      <c r="G3932" s="36" t="str">
        <f t="shared" si="76"/>
        <v>03/20/202606:32:09</v>
      </c>
      <c r="H3932" s="36" t="s">
        <v>10704</v>
      </c>
      <c r="I3932" s="37">
        <v>46101</v>
      </c>
      <c r="J3932" s="37" t="str">
        <f t="shared" si="77"/>
        <v>WD</v>
      </c>
      <c r="K3932" s="36" t="s">
        <v>10049</v>
      </c>
      <c r="L3932" s="36">
        <f t="shared" si="78"/>
        <v>6</v>
      </c>
      <c r="M3932" s="36" t="s">
        <v>9778</v>
      </c>
      <c r="N3932" s="38">
        <f t="shared" si="79"/>
        <v>5.8333333333333015E-3</v>
      </c>
      <c r="O3932" s="39">
        <v>71046</v>
      </c>
      <c r="P3932" s="40">
        <f>VLOOKUP(O3932,'CPT to wRVU'!$A$1:$C$9660,3,FALSE)</f>
        <v>0.22</v>
      </c>
      <c r="Q3932" s="25"/>
      <c r="R3932" s="25"/>
      <c r="S3932" s="25"/>
      <c r="T3932" s="25"/>
    </row>
    <row r="3933" spans="1:20" ht="27" customHeight="1" x14ac:dyDescent="0.2">
      <c r="A3933" s="29" t="s">
        <v>10857</v>
      </c>
      <c r="B3933" s="30" t="s">
        <v>171</v>
      </c>
      <c r="C3933" s="30" t="s">
        <v>179</v>
      </c>
      <c r="D3933" s="30" t="s">
        <v>10704</v>
      </c>
      <c r="E3933" s="30" t="s">
        <v>10858</v>
      </c>
      <c r="F3933" s="30">
        <f t="shared" si="75"/>
        <v>6</v>
      </c>
      <c r="G3933" s="30" t="str">
        <f t="shared" si="76"/>
        <v>03/20/202606:38:00</v>
      </c>
      <c r="H3933" s="30" t="s">
        <v>10704</v>
      </c>
      <c r="I3933" s="31">
        <v>46101</v>
      </c>
      <c r="J3933" s="31" t="str">
        <f t="shared" si="77"/>
        <v>WD</v>
      </c>
      <c r="K3933" s="30" t="s">
        <v>10859</v>
      </c>
      <c r="L3933" s="30">
        <f t="shared" si="78"/>
        <v>6</v>
      </c>
      <c r="M3933" s="30" t="s">
        <v>9778</v>
      </c>
      <c r="N3933" s="32">
        <f t="shared" si="79"/>
        <v>6.9212962962962865E-3</v>
      </c>
      <c r="O3933" s="33">
        <v>76705</v>
      </c>
      <c r="P3933" s="34">
        <f>VLOOKUP(O3933,'CPT to wRVU'!$A$1:$C$9660,3,FALSE)</f>
        <v>0.59</v>
      </c>
      <c r="Q3933" s="28"/>
      <c r="R3933" s="28"/>
      <c r="S3933" s="28"/>
      <c r="T3933" s="28"/>
    </row>
    <row r="3934" spans="1:20" ht="16.5" customHeight="1" x14ac:dyDescent="0.2">
      <c r="A3934" s="35" t="s">
        <v>10860</v>
      </c>
      <c r="B3934" s="36" t="s">
        <v>40</v>
      </c>
      <c r="C3934" s="36" t="s">
        <v>41</v>
      </c>
      <c r="D3934" s="36" t="s">
        <v>10704</v>
      </c>
      <c r="E3934" s="36" t="s">
        <v>10861</v>
      </c>
      <c r="F3934" s="36">
        <f t="shared" si="75"/>
        <v>6</v>
      </c>
      <c r="G3934" s="36" t="str">
        <f t="shared" si="76"/>
        <v>03/20/202606:41:25</v>
      </c>
      <c r="H3934" s="36" t="s">
        <v>10704</v>
      </c>
      <c r="I3934" s="37">
        <v>46101</v>
      </c>
      <c r="J3934" s="37" t="str">
        <f t="shared" si="77"/>
        <v>WD</v>
      </c>
      <c r="K3934" s="36" t="s">
        <v>10862</v>
      </c>
      <c r="L3934" s="36">
        <f t="shared" si="78"/>
        <v>6</v>
      </c>
      <c r="M3934" s="36" t="s">
        <v>9778</v>
      </c>
      <c r="N3934" s="38">
        <f t="shared" si="79"/>
        <v>3.2407407407407662E-3</v>
      </c>
      <c r="O3934" s="39">
        <v>71046</v>
      </c>
      <c r="P3934" s="40">
        <f>VLOOKUP(O3934,'CPT to wRVU'!$A$1:$C$9660,3,FALSE)</f>
        <v>0.22</v>
      </c>
      <c r="Q3934" s="25"/>
      <c r="R3934" s="25"/>
      <c r="S3934" s="25"/>
      <c r="T3934" s="25"/>
    </row>
    <row r="3935" spans="1:20" ht="27" customHeight="1" x14ac:dyDescent="0.2">
      <c r="A3935" s="29" t="s">
        <v>10863</v>
      </c>
      <c r="B3935" s="30" t="s">
        <v>171</v>
      </c>
      <c r="C3935" s="30" t="s">
        <v>408</v>
      </c>
      <c r="D3935" s="30" t="s">
        <v>10704</v>
      </c>
      <c r="E3935" s="30" t="s">
        <v>10864</v>
      </c>
      <c r="F3935" s="30">
        <f t="shared" si="75"/>
        <v>6</v>
      </c>
      <c r="G3935" s="30" t="str">
        <f t="shared" si="76"/>
        <v>03/20/202606:45:18</v>
      </c>
      <c r="H3935" s="30" t="s">
        <v>10704</v>
      </c>
      <c r="I3935" s="31">
        <v>46101</v>
      </c>
      <c r="J3935" s="31" t="str">
        <f t="shared" si="77"/>
        <v>WD</v>
      </c>
      <c r="K3935" s="30" t="s">
        <v>10865</v>
      </c>
      <c r="L3935" s="30">
        <f t="shared" si="78"/>
        <v>6</v>
      </c>
      <c r="M3935" s="30" t="s">
        <v>9778</v>
      </c>
      <c r="N3935" s="32">
        <f t="shared" si="79"/>
        <v>2.6284722222222223E-2</v>
      </c>
      <c r="O3935" s="33">
        <v>76770</v>
      </c>
      <c r="P3935" s="34">
        <f>VLOOKUP(O3935,'CPT to wRVU'!$A$1:$C$9660,3,FALSE)</f>
        <v>0.74</v>
      </c>
      <c r="Q3935" s="28"/>
      <c r="R3935" s="28"/>
      <c r="S3935" s="28"/>
      <c r="T3935" s="28"/>
    </row>
    <row r="3936" spans="1:20" ht="37.5" customHeight="1" x14ac:dyDescent="0.2">
      <c r="A3936" s="35" t="s">
        <v>10866</v>
      </c>
      <c r="B3936" s="36" t="s">
        <v>171</v>
      </c>
      <c r="C3936" s="36" t="s">
        <v>387</v>
      </c>
      <c r="D3936" s="36" t="s">
        <v>10704</v>
      </c>
      <c r="E3936" s="36" t="s">
        <v>10867</v>
      </c>
      <c r="F3936" s="36">
        <f t="shared" si="75"/>
        <v>6</v>
      </c>
      <c r="G3936" s="36" t="str">
        <f t="shared" si="76"/>
        <v>03/20/202607:10:08</v>
      </c>
      <c r="H3936" s="36" t="s">
        <v>10704</v>
      </c>
      <c r="I3936" s="37">
        <v>46101</v>
      </c>
      <c r="J3936" s="37" t="str">
        <f t="shared" si="77"/>
        <v>WD</v>
      </c>
      <c r="K3936" s="36" t="s">
        <v>10868</v>
      </c>
      <c r="L3936" s="36">
        <f t="shared" si="78"/>
        <v>7</v>
      </c>
      <c r="M3936" s="36" t="s">
        <v>9778</v>
      </c>
      <c r="N3936" s="38">
        <f t="shared" si="79"/>
        <v>4.3391203703703696E-2</v>
      </c>
      <c r="O3936" s="39">
        <v>76856</v>
      </c>
      <c r="P3936" s="40">
        <f>VLOOKUP(O3936,'CPT to wRVU'!$A$1:$C$9660,3,FALSE)</f>
        <v>0.69</v>
      </c>
      <c r="Q3936" s="25"/>
      <c r="R3936" s="25">
        <f>SUM(P3936:P3939)</f>
        <v>2.5299999999999998</v>
      </c>
      <c r="S3936" s="25"/>
      <c r="T3936" s="25"/>
    </row>
    <row r="3937" spans="1:20" ht="27" customHeight="1" x14ac:dyDescent="0.2">
      <c r="A3937" s="29" t="s">
        <v>10869</v>
      </c>
      <c r="B3937" s="30" t="s">
        <v>40</v>
      </c>
      <c r="C3937" s="30" t="s">
        <v>61</v>
      </c>
      <c r="D3937" s="30" t="s">
        <v>10704</v>
      </c>
      <c r="E3937" s="30" t="s">
        <v>4419</v>
      </c>
      <c r="F3937" s="30">
        <f t="shared" si="75"/>
        <v>7</v>
      </c>
      <c r="G3937" s="30" t="str">
        <f t="shared" si="76"/>
        <v>03/20/202607:21:27</v>
      </c>
      <c r="H3937" s="30" t="s">
        <v>10704</v>
      </c>
      <c r="I3937" s="31">
        <v>46101</v>
      </c>
      <c r="J3937" s="31" t="str">
        <f t="shared" si="77"/>
        <v>WD</v>
      </c>
      <c r="K3937" s="30" t="s">
        <v>10870</v>
      </c>
      <c r="L3937" s="30">
        <f t="shared" si="78"/>
        <v>7</v>
      </c>
      <c r="M3937" s="30" t="s">
        <v>9778</v>
      </c>
      <c r="N3937" s="32">
        <f t="shared" si="79"/>
        <v>1.4733796296296287E-2</v>
      </c>
      <c r="O3937" s="33">
        <v>71045</v>
      </c>
      <c r="P3937" s="34">
        <f>VLOOKUP(O3937,'CPT to wRVU'!$A$1:$C$9660,3,FALSE)</f>
        <v>0.18</v>
      </c>
      <c r="Q3937" s="28"/>
      <c r="R3937" s="28"/>
      <c r="S3937" s="28"/>
      <c r="T3937" s="28"/>
    </row>
    <row r="3938" spans="1:20" ht="16.5" customHeight="1" x14ac:dyDescent="0.2">
      <c r="A3938" s="35" t="s">
        <v>10871</v>
      </c>
      <c r="B3938" s="36" t="s">
        <v>171</v>
      </c>
      <c r="C3938" s="36" t="s">
        <v>393</v>
      </c>
      <c r="D3938" s="36" t="s">
        <v>10704</v>
      </c>
      <c r="E3938" s="36" t="s">
        <v>10872</v>
      </c>
      <c r="F3938" s="36">
        <f t="shared" si="75"/>
        <v>7</v>
      </c>
      <c r="G3938" s="36" t="str">
        <f t="shared" si="76"/>
        <v>03/20/202607:38:38</v>
      </c>
      <c r="H3938" s="36" t="s">
        <v>10704</v>
      </c>
      <c r="I3938" s="37">
        <v>46101</v>
      </c>
      <c r="J3938" s="37" t="str">
        <f t="shared" si="77"/>
        <v>WD</v>
      </c>
      <c r="K3938" s="36" t="s">
        <v>10873</v>
      </c>
      <c r="L3938" s="36">
        <f t="shared" si="78"/>
        <v>7</v>
      </c>
      <c r="M3938" s="36" t="s">
        <v>9778</v>
      </c>
      <c r="N3938" s="38">
        <f t="shared" si="79"/>
        <v>1.0081018518518503E-2</v>
      </c>
      <c r="O3938" s="39">
        <v>76700</v>
      </c>
      <c r="P3938" s="40">
        <f>VLOOKUP(O3938,'CPT to wRVU'!$A$1:$C$9660,3,FALSE)</f>
        <v>0.81</v>
      </c>
      <c r="Q3938" s="25"/>
      <c r="R3938" s="25"/>
      <c r="S3938" s="25"/>
      <c r="T3938" s="25"/>
    </row>
    <row r="3939" spans="1:20" ht="16.5" customHeight="1" x14ac:dyDescent="0.2">
      <c r="A3939" s="29" t="s">
        <v>10874</v>
      </c>
      <c r="B3939" s="30" t="s">
        <v>21</v>
      </c>
      <c r="C3939" s="30" t="s">
        <v>28</v>
      </c>
      <c r="D3939" s="30" t="s">
        <v>10704</v>
      </c>
      <c r="E3939" s="30" t="s">
        <v>10875</v>
      </c>
      <c r="F3939" s="30">
        <f t="shared" si="75"/>
        <v>7</v>
      </c>
      <c r="G3939" s="30" t="str">
        <f t="shared" si="76"/>
        <v>03/20/202607:48:04</v>
      </c>
      <c r="H3939" s="30" t="s">
        <v>10704</v>
      </c>
      <c r="I3939" s="31">
        <v>46101</v>
      </c>
      <c r="J3939" s="31" t="str">
        <f t="shared" si="77"/>
        <v>WD</v>
      </c>
      <c r="K3939" s="30" t="s">
        <v>10876</v>
      </c>
      <c r="L3939" s="30">
        <f t="shared" si="78"/>
        <v>7</v>
      </c>
      <c r="M3939" s="30" t="s">
        <v>9778</v>
      </c>
      <c r="N3939" s="32">
        <f t="shared" si="79"/>
        <v>1.2939814814814821E-2</v>
      </c>
      <c r="O3939" s="33">
        <v>70450</v>
      </c>
      <c r="P3939" s="34">
        <f>VLOOKUP(O3939,'CPT to wRVU'!$A$1:$C$9660,3,FALSE)</f>
        <v>0.85</v>
      </c>
      <c r="Q3939" s="28"/>
      <c r="R3939" s="28"/>
      <c r="S3939" s="28"/>
      <c r="T3939" s="28"/>
    </row>
    <row r="3940" spans="1:20" ht="27" customHeight="1" x14ac:dyDescent="0.2">
      <c r="A3940" s="35" t="s">
        <v>10877</v>
      </c>
      <c r="B3940" s="36" t="s">
        <v>21</v>
      </c>
      <c r="C3940" s="36" t="s">
        <v>380</v>
      </c>
      <c r="D3940" s="36" t="s">
        <v>10704</v>
      </c>
      <c r="E3940" s="36" t="s">
        <v>10878</v>
      </c>
      <c r="F3940" s="36">
        <f t="shared" si="75"/>
        <v>7</v>
      </c>
      <c r="G3940" s="36" t="str">
        <f t="shared" si="76"/>
        <v>03/20/202608:07:20</v>
      </c>
      <c r="H3940" s="36" t="s">
        <v>10704</v>
      </c>
      <c r="I3940" s="37">
        <v>46101</v>
      </c>
      <c r="J3940" s="37" t="str">
        <f t="shared" si="77"/>
        <v>WD</v>
      </c>
      <c r="K3940" s="36" t="s">
        <v>10879</v>
      </c>
      <c r="L3940" s="36">
        <f t="shared" si="78"/>
        <v>8</v>
      </c>
      <c r="M3940" s="36" t="s">
        <v>9778</v>
      </c>
      <c r="N3940" s="38">
        <f t="shared" si="79"/>
        <v>2.4456018518518474E-2</v>
      </c>
      <c r="O3940" s="39">
        <v>71275</v>
      </c>
      <c r="P3940" s="40">
        <f>VLOOKUP(O3940,'CPT to wRVU'!$A$1:$C$9660,3,FALSE)</f>
        <v>1.82</v>
      </c>
      <c r="Q3940" s="25"/>
      <c r="R3940" s="25">
        <f>SUM(P3940:P3942)</f>
        <v>2.2200000000000002</v>
      </c>
      <c r="S3940" s="25"/>
      <c r="T3940" s="25"/>
    </row>
    <row r="3941" spans="1:20" ht="16.5" customHeight="1" x14ac:dyDescent="0.2">
      <c r="A3941" s="29" t="s">
        <v>10880</v>
      </c>
      <c r="B3941" s="30" t="s">
        <v>40</v>
      </c>
      <c r="C3941" s="30" t="s">
        <v>61</v>
      </c>
      <c r="D3941" s="30" t="s">
        <v>10704</v>
      </c>
      <c r="E3941" s="30" t="s">
        <v>10881</v>
      </c>
      <c r="F3941" s="30">
        <f t="shared" si="75"/>
        <v>5</v>
      </c>
      <c r="G3941" s="30" t="str">
        <f t="shared" si="76"/>
        <v>03/20/202608:38:58</v>
      </c>
      <c r="H3941" s="30" t="s">
        <v>10704</v>
      </c>
      <c r="I3941" s="31">
        <v>46101</v>
      </c>
      <c r="J3941" s="31" t="str">
        <f t="shared" si="77"/>
        <v>WD</v>
      </c>
      <c r="K3941" s="30" t="s">
        <v>10882</v>
      </c>
      <c r="L3941" s="30">
        <f t="shared" si="78"/>
        <v>8</v>
      </c>
      <c r="M3941" s="30" t="s">
        <v>9778</v>
      </c>
      <c r="N3941" s="32">
        <f t="shared" si="79"/>
        <v>0.12186342592592594</v>
      </c>
      <c r="O3941" s="33">
        <v>71045</v>
      </c>
      <c r="P3941" s="34">
        <f>VLOOKUP(O3941,'CPT to wRVU'!$A$1:$C$9660,3,FALSE)</f>
        <v>0.18</v>
      </c>
      <c r="Q3941" s="28"/>
      <c r="R3941" s="28"/>
      <c r="S3941" s="28"/>
      <c r="T3941" s="28"/>
    </row>
    <row r="3942" spans="1:20" ht="27" customHeight="1" x14ac:dyDescent="0.2">
      <c r="A3942" s="35" t="s">
        <v>10883</v>
      </c>
      <c r="B3942" s="36" t="s">
        <v>40</v>
      </c>
      <c r="C3942" s="36" t="s">
        <v>41</v>
      </c>
      <c r="D3942" s="36" t="s">
        <v>10704</v>
      </c>
      <c r="E3942" s="36" t="s">
        <v>10884</v>
      </c>
      <c r="F3942" s="36">
        <f t="shared" si="75"/>
        <v>8</v>
      </c>
      <c r="G3942" s="36" t="str">
        <f t="shared" si="76"/>
        <v>03/20/202608:42:13</v>
      </c>
      <c r="H3942" s="36" t="s">
        <v>10704</v>
      </c>
      <c r="I3942" s="37">
        <v>46101</v>
      </c>
      <c r="J3942" s="37" t="str">
        <f t="shared" si="77"/>
        <v>WD</v>
      </c>
      <c r="K3942" s="36" t="s">
        <v>10885</v>
      </c>
      <c r="L3942" s="36">
        <f t="shared" si="78"/>
        <v>8</v>
      </c>
      <c r="M3942" s="36" t="s">
        <v>9778</v>
      </c>
      <c r="N3942" s="38">
        <f t="shared" si="79"/>
        <v>1.6712962962962929E-2</v>
      </c>
      <c r="O3942" s="39">
        <v>71046</v>
      </c>
      <c r="P3942" s="40">
        <f>VLOOKUP(O3942,'CPT to wRVU'!$A$1:$C$9660,3,FALSE)</f>
        <v>0.22</v>
      </c>
      <c r="Q3942" s="25"/>
      <c r="R3942" s="25"/>
      <c r="S3942" s="25"/>
      <c r="T3942" s="25"/>
    </row>
    <row r="3943" spans="1:20" ht="27" customHeight="1" x14ac:dyDescent="0.2">
      <c r="A3943" s="29" t="s">
        <v>10886</v>
      </c>
      <c r="B3943" s="30" t="s">
        <v>40</v>
      </c>
      <c r="C3943" s="30" t="s">
        <v>110</v>
      </c>
      <c r="D3943" s="30" t="s">
        <v>10704</v>
      </c>
      <c r="E3943" s="30" t="s">
        <v>10887</v>
      </c>
      <c r="F3943" s="30">
        <f t="shared" si="75"/>
        <v>9</v>
      </c>
      <c r="G3943" s="30" t="str">
        <f t="shared" si="76"/>
        <v>03/20/202614:01:14</v>
      </c>
      <c r="H3943" s="30" t="s">
        <v>10704</v>
      </c>
      <c r="I3943" s="31">
        <v>46101</v>
      </c>
      <c r="J3943" s="31" t="str">
        <f t="shared" si="77"/>
        <v>WD</v>
      </c>
      <c r="K3943" s="30" t="s">
        <v>10888</v>
      </c>
      <c r="L3943" s="30">
        <f t="shared" si="78"/>
        <v>14</v>
      </c>
      <c r="M3943" s="30" t="s">
        <v>4444</v>
      </c>
      <c r="N3943" s="32">
        <f t="shared" si="79"/>
        <v>0.18531249999999999</v>
      </c>
      <c r="O3943" s="33">
        <v>74018</v>
      </c>
      <c r="P3943" s="34">
        <f>VLOOKUP(O3943,'CPT to wRVU'!$A$1:$C$9660,3,FALSE)</f>
        <v>0.18</v>
      </c>
      <c r="Q3943" s="28"/>
      <c r="R3943" s="28">
        <f>SUM(P3943:P3979)</f>
        <v>16.12</v>
      </c>
      <c r="S3943" s="41">
        <f>(R3943*55)-450</f>
        <v>436.6</v>
      </c>
      <c r="T3943" s="28"/>
    </row>
    <row r="3944" spans="1:20" ht="27" customHeight="1" x14ac:dyDescent="0.2">
      <c r="A3944" s="35" t="s">
        <v>10889</v>
      </c>
      <c r="B3944" s="36" t="s">
        <v>40</v>
      </c>
      <c r="C3944" s="36" t="s">
        <v>110</v>
      </c>
      <c r="D3944" s="36" t="s">
        <v>10704</v>
      </c>
      <c r="E3944" s="36" t="s">
        <v>10890</v>
      </c>
      <c r="F3944" s="36">
        <f t="shared" si="75"/>
        <v>10</v>
      </c>
      <c r="G3944" s="36" t="str">
        <f t="shared" si="76"/>
        <v>03/20/202614:07:52</v>
      </c>
      <c r="H3944" s="36" t="s">
        <v>10704</v>
      </c>
      <c r="I3944" s="37">
        <v>46101</v>
      </c>
      <c r="J3944" s="37" t="str">
        <f t="shared" si="77"/>
        <v>WD</v>
      </c>
      <c r="K3944" s="36" t="s">
        <v>10891</v>
      </c>
      <c r="L3944" s="36">
        <f t="shared" si="78"/>
        <v>14</v>
      </c>
      <c r="M3944" s="36" t="s">
        <v>4444</v>
      </c>
      <c r="N3944" s="38">
        <f t="shared" si="79"/>
        <v>0.15803240740740737</v>
      </c>
      <c r="O3944" s="39">
        <v>74018</v>
      </c>
      <c r="P3944" s="40">
        <f>VLOOKUP(O3944,'CPT to wRVU'!$A$1:$C$9660,3,FALSE)</f>
        <v>0.18</v>
      </c>
      <c r="Q3944" s="25"/>
      <c r="R3944" s="25"/>
      <c r="S3944" s="25"/>
      <c r="T3944" s="25"/>
    </row>
    <row r="3945" spans="1:20" ht="27" customHeight="1" x14ac:dyDescent="0.2">
      <c r="A3945" s="29" t="s">
        <v>10892</v>
      </c>
      <c r="B3945" s="30" t="s">
        <v>40</v>
      </c>
      <c r="C3945" s="30" t="s">
        <v>156</v>
      </c>
      <c r="D3945" s="30" t="s">
        <v>10704</v>
      </c>
      <c r="E3945" s="30" t="s">
        <v>10893</v>
      </c>
      <c r="F3945" s="30">
        <f t="shared" si="75"/>
        <v>10</v>
      </c>
      <c r="G3945" s="30" t="str">
        <f t="shared" si="76"/>
        <v>03/20/202614:09:20</v>
      </c>
      <c r="H3945" s="30" t="s">
        <v>10704</v>
      </c>
      <c r="I3945" s="31">
        <v>46101</v>
      </c>
      <c r="J3945" s="31" t="str">
        <f t="shared" si="77"/>
        <v>WD</v>
      </c>
      <c r="K3945" s="30" t="s">
        <v>10894</v>
      </c>
      <c r="L3945" s="30">
        <f t="shared" si="78"/>
        <v>14</v>
      </c>
      <c r="M3945" s="30" t="s">
        <v>4444</v>
      </c>
      <c r="N3945" s="32">
        <f t="shared" si="79"/>
        <v>0.15962962962962962</v>
      </c>
      <c r="O3945" s="33">
        <v>73630</v>
      </c>
      <c r="P3945" s="34">
        <f>VLOOKUP(O3945,'CPT to wRVU'!$A$1:$C$9660,3,FALSE)</f>
        <v>0.17</v>
      </c>
      <c r="Q3945" s="28"/>
      <c r="R3945" s="28"/>
      <c r="S3945" s="28"/>
      <c r="T3945" s="28"/>
    </row>
    <row r="3946" spans="1:20" ht="27" customHeight="1" x14ac:dyDescent="0.2">
      <c r="A3946" s="35" t="s">
        <v>10895</v>
      </c>
      <c r="B3946" s="36" t="s">
        <v>40</v>
      </c>
      <c r="C3946" s="36" t="s">
        <v>93</v>
      </c>
      <c r="D3946" s="36" t="s">
        <v>10704</v>
      </c>
      <c r="E3946" s="36" t="s">
        <v>10896</v>
      </c>
      <c r="F3946" s="36">
        <f t="shared" si="75"/>
        <v>10</v>
      </c>
      <c r="G3946" s="36" t="str">
        <f t="shared" si="76"/>
        <v>03/20/202614:10:39</v>
      </c>
      <c r="H3946" s="36" t="s">
        <v>10704</v>
      </c>
      <c r="I3946" s="37">
        <v>46101</v>
      </c>
      <c r="J3946" s="37" t="str">
        <f t="shared" si="77"/>
        <v>WD</v>
      </c>
      <c r="K3946" s="36" t="s">
        <v>10897</v>
      </c>
      <c r="L3946" s="36">
        <f t="shared" si="78"/>
        <v>14</v>
      </c>
      <c r="M3946" s="36" t="s">
        <v>4444</v>
      </c>
      <c r="N3946" s="38">
        <f t="shared" si="79"/>
        <v>0.15157407407407403</v>
      </c>
      <c r="O3946" s="39">
        <v>72100</v>
      </c>
      <c r="P3946" s="40">
        <f>VLOOKUP(O3946,'CPT to wRVU'!$A$1:$C$9660,3,FALSE)</f>
        <v>0.22</v>
      </c>
      <c r="Q3946" s="25"/>
      <c r="R3946" s="25"/>
      <c r="S3946" s="25"/>
      <c r="T3946" s="25"/>
    </row>
    <row r="3947" spans="1:20" ht="27" customHeight="1" x14ac:dyDescent="0.2">
      <c r="A3947" s="29" t="s">
        <v>10898</v>
      </c>
      <c r="B3947" s="30" t="s">
        <v>40</v>
      </c>
      <c r="C3947" s="30" t="s">
        <v>110</v>
      </c>
      <c r="D3947" s="30" t="s">
        <v>10704</v>
      </c>
      <c r="E3947" s="30" t="s">
        <v>10899</v>
      </c>
      <c r="F3947" s="30">
        <f t="shared" si="75"/>
        <v>11</v>
      </c>
      <c r="G3947" s="30" t="str">
        <f t="shared" si="76"/>
        <v>03/20/202614:11:49</v>
      </c>
      <c r="H3947" s="30" t="s">
        <v>10704</v>
      </c>
      <c r="I3947" s="31">
        <v>46101</v>
      </c>
      <c r="J3947" s="31" t="str">
        <f t="shared" si="77"/>
        <v>WD</v>
      </c>
      <c r="K3947" s="30" t="s">
        <v>6791</v>
      </c>
      <c r="L3947" s="30">
        <f t="shared" si="78"/>
        <v>14</v>
      </c>
      <c r="M3947" s="30" t="s">
        <v>4444</v>
      </c>
      <c r="N3947" s="32">
        <f t="shared" si="79"/>
        <v>0.1096759259259259</v>
      </c>
      <c r="O3947" s="33">
        <v>74018</v>
      </c>
      <c r="P3947" s="34">
        <f>VLOOKUP(O3947,'CPT to wRVU'!$A$1:$C$9660,3,FALSE)</f>
        <v>0.18</v>
      </c>
      <c r="Q3947" s="28"/>
      <c r="R3947" s="28"/>
      <c r="S3947" s="28"/>
      <c r="T3947" s="28"/>
    </row>
    <row r="3948" spans="1:20" ht="27" customHeight="1" x14ac:dyDescent="0.2">
      <c r="A3948" s="35" t="s">
        <v>10900</v>
      </c>
      <c r="B3948" s="36" t="s">
        <v>40</v>
      </c>
      <c r="C3948" s="36" t="s">
        <v>2128</v>
      </c>
      <c r="D3948" s="36" t="s">
        <v>10704</v>
      </c>
      <c r="E3948" s="36" t="s">
        <v>10901</v>
      </c>
      <c r="F3948" s="36">
        <f t="shared" si="75"/>
        <v>11</v>
      </c>
      <c r="G3948" s="36" t="str">
        <f t="shared" si="76"/>
        <v>03/20/202614:13:06</v>
      </c>
      <c r="H3948" s="36" t="s">
        <v>10704</v>
      </c>
      <c r="I3948" s="37">
        <v>46101</v>
      </c>
      <c r="J3948" s="37" t="str">
        <f t="shared" si="77"/>
        <v>WD</v>
      </c>
      <c r="K3948" s="36" t="s">
        <v>10902</v>
      </c>
      <c r="L3948" s="36">
        <f t="shared" si="78"/>
        <v>14</v>
      </c>
      <c r="M3948" s="36" t="s">
        <v>4444</v>
      </c>
      <c r="N3948" s="38">
        <f t="shared" si="79"/>
        <v>0.10143518518518518</v>
      </c>
      <c r="O3948" s="39">
        <v>71045</v>
      </c>
      <c r="P3948" s="40">
        <f>VLOOKUP(O3948,'CPT to wRVU'!$A$1:$C$9660,3,FALSE)</f>
        <v>0.18</v>
      </c>
      <c r="Q3948" s="25"/>
      <c r="R3948" s="25"/>
      <c r="S3948" s="25"/>
      <c r="T3948" s="25"/>
    </row>
    <row r="3949" spans="1:20" ht="16.5" customHeight="1" x14ac:dyDescent="0.2">
      <c r="A3949" s="29" t="s">
        <v>10903</v>
      </c>
      <c r="B3949" s="30" t="s">
        <v>40</v>
      </c>
      <c r="C3949" s="30" t="s">
        <v>68</v>
      </c>
      <c r="D3949" s="30" t="s">
        <v>10704</v>
      </c>
      <c r="E3949" s="30" t="s">
        <v>10904</v>
      </c>
      <c r="F3949" s="30">
        <f t="shared" si="75"/>
        <v>11</v>
      </c>
      <c r="G3949" s="30" t="str">
        <f t="shared" si="76"/>
        <v>03/20/202614:15:03</v>
      </c>
      <c r="H3949" s="30" t="s">
        <v>10704</v>
      </c>
      <c r="I3949" s="31">
        <v>46101</v>
      </c>
      <c r="J3949" s="31" t="str">
        <f t="shared" si="77"/>
        <v>WD</v>
      </c>
      <c r="K3949" s="30" t="s">
        <v>5658</v>
      </c>
      <c r="L3949" s="30">
        <f t="shared" si="78"/>
        <v>14</v>
      </c>
      <c r="M3949" s="30" t="s">
        <v>4444</v>
      </c>
      <c r="N3949" s="32">
        <f t="shared" si="79"/>
        <v>9.7916666666666652E-2</v>
      </c>
      <c r="O3949" s="33">
        <v>72170</v>
      </c>
      <c r="P3949" s="34">
        <f>VLOOKUP(O3949,'CPT to wRVU'!$A$1:$C$9660,3,FALSE)</f>
        <v>0.17</v>
      </c>
      <c r="Q3949" s="28"/>
      <c r="R3949" s="28"/>
      <c r="S3949" s="28"/>
      <c r="T3949" s="28"/>
    </row>
    <row r="3950" spans="1:20" ht="27" customHeight="1" x14ac:dyDescent="0.2">
      <c r="A3950" s="35" t="s">
        <v>10905</v>
      </c>
      <c r="B3950" s="36" t="s">
        <v>40</v>
      </c>
      <c r="C3950" s="36" t="s">
        <v>2910</v>
      </c>
      <c r="D3950" s="36" t="s">
        <v>10704</v>
      </c>
      <c r="E3950" s="36" t="s">
        <v>10906</v>
      </c>
      <c r="F3950" s="36">
        <f t="shared" si="75"/>
        <v>12</v>
      </c>
      <c r="G3950" s="36" t="str">
        <f t="shared" si="76"/>
        <v>03/20/202614:17:16</v>
      </c>
      <c r="H3950" s="36" t="s">
        <v>10704</v>
      </c>
      <c r="I3950" s="37">
        <v>46101</v>
      </c>
      <c r="J3950" s="37" t="str">
        <f t="shared" si="77"/>
        <v>WD</v>
      </c>
      <c r="K3950" s="36" t="s">
        <v>10907</v>
      </c>
      <c r="L3950" s="36">
        <f t="shared" si="78"/>
        <v>14</v>
      </c>
      <c r="M3950" s="36" t="s">
        <v>4444</v>
      </c>
      <c r="N3950" s="38">
        <f t="shared" si="79"/>
        <v>9.0092592592592613E-2</v>
      </c>
      <c r="O3950" s="39">
        <v>73130</v>
      </c>
      <c r="P3950" s="40">
        <f>VLOOKUP(O3950,'CPT to wRVU'!$A$1:$C$9660,3,FALSE)</f>
        <v>0.17</v>
      </c>
      <c r="Q3950" s="25"/>
      <c r="R3950" s="25"/>
      <c r="S3950" s="25"/>
      <c r="T3950" s="25"/>
    </row>
    <row r="3951" spans="1:20" ht="27" customHeight="1" x14ac:dyDescent="0.2">
      <c r="A3951" s="29" t="s">
        <v>10908</v>
      </c>
      <c r="B3951" s="30" t="s">
        <v>163</v>
      </c>
      <c r="C3951" s="30" t="s">
        <v>222</v>
      </c>
      <c r="D3951" s="30" t="s">
        <v>10704</v>
      </c>
      <c r="E3951" s="30" t="s">
        <v>1685</v>
      </c>
      <c r="F3951" s="30">
        <f t="shared" si="75"/>
        <v>12</v>
      </c>
      <c r="G3951" s="30" t="str">
        <f t="shared" si="76"/>
        <v>03/20/202614:17:37</v>
      </c>
      <c r="H3951" s="30" t="s">
        <v>10704</v>
      </c>
      <c r="I3951" s="31">
        <v>46101</v>
      </c>
      <c r="J3951" s="31" t="str">
        <f t="shared" si="77"/>
        <v>WD</v>
      </c>
      <c r="K3951" s="30" t="s">
        <v>10909</v>
      </c>
      <c r="L3951" s="30">
        <f t="shared" si="78"/>
        <v>14</v>
      </c>
      <c r="M3951" s="30" t="s">
        <v>4444</v>
      </c>
      <c r="N3951" s="32">
        <f t="shared" si="79"/>
        <v>6.9467592592592609E-2</v>
      </c>
      <c r="O3951" s="33">
        <v>70551</v>
      </c>
      <c r="P3951" s="34">
        <f>VLOOKUP(O3951,'CPT to wRVU'!$A$1:$C$9660,3,FALSE)</f>
        <v>1.48</v>
      </c>
      <c r="Q3951" s="28"/>
      <c r="R3951" s="28"/>
      <c r="S3951" s="28"/>
      <c r="T3951" s="28"/>
    </row>
    <row r="3952" spans="1:20" ht="27" customHeight="1" x14ac:dyDescent="0.2">
      <c r="A3952" s="35" t="s">
        <v>10910</v>
      </c>
      <c r="B3952" s="36" t="s">
        <v>21</v>
      </c>
      <c r="C3952" s="36" t="s">
        <v>22</v>
      </c>
      <c r="D3952" s="36" t="s">
        <v>10704</v>
      </c>
      <c r="E3952" s="36" t="s">
        <v>6765</v>
      </c>
      <c r="F3952" s="36">
        <f t="shared" si="75"/>
        <v>14</v>
      </c>
      <c r="G3952" s="36" t="str">
        <f t="shared" si="76"/>
        <v>03/20/202614:19:38</v>
      </c>
      <c r="H3952" s="36" t="s">
        <v>10704</v>
      </c>
      <c r="I3952" s="37">
        <v>46101</v>
      </c>
      <c r="J3952" s="37" t="str">
        <f t="shared" si="77"/>
        <v>WD</v>
      </c>
      <c r="K3952" s="36" t="s">
        <v>10911</v>
      </c>
      <c r="L3952" s="36">
        <f t="shared" si="78"/>
        <v>14</v>
      </c>
      <c r="M3952" s="36" t="s">
        <v>4444</v>
      </c>
      <c r="N3952" s="38">
        <f t="shared" si="79"/>
        <v>6.0648148148148007E-3</v>
      </c>
      <c r="O3952" s="39">
        <v>74177</v>
      </c>
      <c r="P3952" s="40">
        <f>VLOOKUP(O3952,'CPT to wRVU'!$A$1:$C$9660,3,FALSE)</f>
        <v>1.82</v>
      </c>
      <c r="Q3952" s="25"/>
      <c r="R3952" s="25"/>
      <c r="S3952" s="25"/>
      <c r="T3952" s="25"/>
    </row>
    <row r="3953" spans="1:20" ht="27" customHeight="1" x14ac:dyDescent="0.2">
      <c r="A3953" s="29" t="s">
        <v>10912</v>
      </c>
      <c r="B3953" s="30" t="s">
        <v>21</v>
      </c>
      <c r="C3953" s="30" t="s">
        <v>80</v>
      </c>
      <c r="D3953" s="30" t="s">
        <v>10704</v>
      </c>
      <c r="E3953" s="30" t="s">
        <v>10913</v>
      </c>
      <c r="F3953" s="30">
        <f t="shared" si="75"/>
        <v>11</v>
      </c>
      <c r="G3953" s="30" t="str">
        <f t="shared" si="76"/>
        <v>03/20/202614:22:33</v>
      </c>
      <c r="H3953" s="30" t="s">
        <v>10704</v>
      </c>
      <c r="I3953" s="31">
        <v>46101</v>
      </c>
      <c r="J3953" s="31" t="str">
        <f t="shared" si="77"/>
        <v>WD</v>
      </c>
      <c r="K3953" s="30" t="s">
        <v>10914</v>
      </c>
      <c r="L3953" s="30">
        <f t="shared" si="78"/>
        <v>14</v>
      </c>
      <c r="M3953" s="30" t="s">
        <v>4444</v>
      </c>
      <c r="N3953" s="32">
        <f t="shared" si="79"/>
        <v>0.10472222222222227</v>
      </c>
      <c r="O3953" s="33">
        <v>71275</v>
      </c>
      <c r="P3953" s="34">
        <f>VLOOKUP(O3953,'CPT to wRVU'!$A$1:$C$9660,3,FALSE)</f>
        <v>1.82</v>
      </c>
      <c r="Q3953" s="28"/>
      <c r="R3953" s="28"/>
      <c r="S3953" s="28"/>
      <c r="T3953" s="28"/>
    </row>
    <row r="3954" spans="1:20" ht="27" customHeight="1" x14ac:dyDescent="0.2">
      <c r="A3954" s="35" t="s">
        <v>10915</v>
      </c>
      <c r="B3954" s="36" t="s">
        <v>40</v>
      </c>
      <c r="C3954" s="36" t="s">
        <v>61</v>
      </c>
      <c r="D3954" s="36" t="s">
        <v>10704</v>
      </c>
      <c r="E3954" s="36" t="s">
        <v>10916</v>
      </c>
      <c r="F3954" s="36">
        <f t="shared" si="75"/>
        <v>13</v>
      </c>
      <c r="G3954" s="36" t="str">
        <f t="shared" si="76"/>
        <v>03/20/202614:24:16</v>
      </c>
      <c r="H3954" s="36" t="s">
        <v>10704</v>
      </c>
      <c r="I3954" s="37">
        <v>46101</v>
      </c>
      <c r="J3954" s="37" t="str">
        <f t="shared" si="77"/>
        <v>WD</v>
      </c>
      <c r="K3954" s="36" t="s">
        <v>10917</v>
      </c>
      <c r="L3954" s="36">
        <f t="shared" si="78"/>
        <v>14</v>
      </c>
      <c r="M3954" s="36" t="s">
        <v>4444</v>
      </c>
      <c r="N3954" s="38">
        <f t="shared" si="79"/>
        <v>2.4918981481481417E-2</v>
      </c>
      <c r="O3954" s="39">
        <v>71045</v>
      </c>
      <c r="P3954" s="40">
        <f>VLOOKUP(O3954,'CPT to wRVU'!$A$1:$C$9660,3,FALSE)</f>
        <v>0.18</v>
      </c>
      <c r="Q3954" s="25"/>
      <c r="R3954" s="25"/>
      <c r="S3954" s="25"/>
      <c r="T3954" s="25"/>
    </row>
    <row r="3955" spans="1:20" ht="27" customHeight="1" x14ac:dyDescent="0.2">
      <c r="A3955" s="29" t="s">
        <v>10918</v>
      </c>
      <c r="B3955" s="30" t="s">
        <v>40</v>
      </c>
      <c r="C3955" s="30" t="s">
        <v>61</v>
      </c>
      <c r="D3955" s="30" t="s">
        <v>10704</v>
      </c>
      <c r="E3955" s="30" t="s">
        <v>10919</v>
      </c>
      <c r="F3955" s="30">
        <f t="shared" si="75"/>
        <v>13</v>
      </c>
      <c r="G3955" s="30" t="str">
        <f t="shared" si="76"/>
        <v>03/20/202614:24:48</v>
      </c>
      <c r="H3955" s="30" t="s">
        <v>10704</v>
      </c>
      <c r="I3955" s="31">
        <v>46101</v>
      </c>
      <c r="J3955" s="31" t="str">
        <f t="shared" si="77"/>
        <v>WD</v>
      </c>
      <c r="K3955" s="30" t="s">
        <v>10920</v>
      </c>
      <c r="L3955" s="30">
        <f t="shared" si="78"/>
        <v>14</v>
      </c>
      <c r="M3955" s="30" t="s">
        <v>4444</v>
      </c>
      <c r="N3955" s="32">
        <f t="shared" si="79"/>
        <v>2.50231481481481E-2</v>
      </c>
      <c r="O3955" s="33">
        <v>71045</v>
      </c>
      <c r="P3955" s="34">
        <f>VLOOKUP(O3955,'CPT to wRVU'!$A$1:$C$9660,3,FALSE)</f>
        <v>0.18</v>
      </c>
      <c r="Q3955" s="28"/>
      <c r="R3955" s="28"/>
      <c r="S3955" s="28"/>
      <c r="T3955" s="28"/>
    </row>
    <row r="3956" spans="1:20" ht="27" customHeight="1" x14ac:dyDescent="0.2">
      <c r="A3956" s="35" t="s">
        <v>10921</v>
      </c>
      <c r="B3956" s="36" t="s">
        <v>40</v>
      </c>
      <c r="C3956" s="36" t="s">
        <v>61</v>
      </c>
      <c r="D3956" s="36" t="s">
        <v>10704</v>
      </c>
      <c r="E3956" s="36" t="s">
        <v>10922</v>
      </c>
      <c r="F3956" s="36">
        <f t="shared" si="75"/>
        <v>13</v>
      </c>
      <c r="G3956" s="36" t="str">
        <f t="shared" si="76"/>
        <v>03/20/202614:25:31</v>
      </c>
      <c r="H3956" s="36" t="s">
        <v>10704</v>
      </c>
      <c r="I3956" s="37">
        <v>46101</v>
      </c>
      <c r="J3956" s="37" t="str">
        <f t="shared" si="77"/>
        <v>WD</v>
      </c>
      <c r="K3956" s="36" t="s">
        <v>10923</v>
      </c>
      <c r="L3956" s="36">
        <f t="shared" si="78"/>
        <v>14</v>
      </c>
      <c r="M3956" s="36" t="s">
        <v>4444</v>
      </c>
      <c r="N3956" s="38">
        <f t="shared" si="79"/>
        <v>3.3599537037036997E-2</v>
      </c>
      <c r="O3956" s="39">
        <v>71045</v>
      </c>
      <c r="P3956" s="40">
        <f>VLOOKUP(O3956,'CPT to wRVU'!$A$1:$C$9660,3,FALSE)</f>
        <v>0.18</v>
      </c>
      <c r="Q3956" s="25"/>
      <c r="R3956" s="25"/>
      <c r="S3956" s="25"/>
      <c r="T3956" s="25"/>
    </row>
    <row r="3957" spans="1:20" ht="27" customHeight="1" x14ac:dyDescent="0.2">
      <c r="A3957" s="29" t="s">
        <v>10924</v>
      </c>
      <c r="B3957" s="30" t="s">
        <v>40</v>
      </c>
      <c r="C3957" s="30" t="s">
        <v>535</v>
      </c>
      <c r="D3957" s="30" t="s">
        <v>10704</v>
      </c>
      <c r="E3957" s="30" t="s">
        <v>10925</v>
      </c>
      <c r="F3957" s="30">
        <f t="shared" si="75"/>
        <v>14</v>
      </c>
      <c r="G3957" s="30" t="str">
        <f t="shared" si="76"/>
        <v>03/20/202614:27:52</v>
      </c>
      <c r="H3957" s="30" t="s">
        <v>10704</v>
      </c>
      <c r="I3957" s="31">
        <v>46101</v>
      </c>
      <c r="J3957" s="31" t="str">
        <f t="shared" si="77"/>
        <v>WD</v>
      </c>
      <c r="K3957" s="30" t="s">
        <v>10926</v>
      </c>
      <c r="L3957" s="30">
        <f t="shared" si="78"/>
        <v>14</v>
      </c>
      <c r="M3957" s="30" t="s">
        <v>4444</v>
      </c>
      <c r="N3957" s="32">
        <f t="shared" si="79"/>
        <v>1.6041666666666732E-2</v>
      </c>
      <c r="O3957" s="33">
        <v>73502</v>
      </c>
      <c r="P3957" s="34">
        <f>VLOOKUP(O3957,'CPT to wRVU'!$A$1:$C$9660,3,FALSE)</f>
        <v>0.22</v>
      </c>
      <c r="Q3957" s="28"/>
      <c r="R3957" s="28"/>
      <c r="S3957" s="28"/>
      <c r="T3957" s="28"/>
    </row>
    <row r="3958" spans="1:20" ht="16.5" customHeight="1" x14ac:dyDescent="0.2">
      <c r="A3958" s="35" t="s">
        <v>10927</v>
      </c>
      <c r="B3958" s="36" t="s">
        <v>40</v>
      </c>
      <c r="C3958" s="36" t="s">
        <v>1774</v>
      </c>
      <c r="D3958" s="36" t="s">
        <v>10704</v>
      </c>
      <c r="E3958" s="36" t="s">
        <v>10925</v>
      </c>
      <c r="F3958" s="36">
        <f t="shared" si="75"/>
        <v>14</v>
      </c>
      <c r="G3958" s="36" t="str">
        <f t="shared" si="76"/>
        <v>03/20/202614:27:52</v>
      </c>
      <c r="H3958" s="36" t="s">
        <v>10704</v>
      </c>
      <c r="I3958" s="37">
        <v>46101</v>
      </c>
      <c r="J3958" s="37" t="str">
        <f t="shared" si="77"/>
        <v>WD</v>
      </c>
      <c r="K3958" s="36" t="s">
        <v>10926</v>
      </c>
      <c r="L3958" s="36">
        <f t="shared" si="78"/>
        <v>14</v>
      </c>
      <c r="M3958" s="36" t="s">
        <v>4444</v>
      </c>
      <c r="N3958" s="38">
        <f t="shared" si="79"/>
        <v>1.6041666666666732E-2</v>
      </c>
      <c r="O3958" s="39">
        <v>73552</v>
      </c>
      <c r="P3958" s="40">
        <f>VLOOKUP(O3958,'CPT to wRVU'!$A$1:$C$9660,3,FALSE)</f>
        <v>0.18</v>
      </c>
      <c r="Q3958" s="25"/>
      <c r="R3958" s="25"/>
      <c r="S3958" s="25"/>
      <c r="T3958" s="25"/>
    </row>
    <row r="3959" spans="1:20" ht="27" customHeight="1" x14ac:dyDescent="0.2">
      <c r="A3959" s="29" t="s">
        <v>10928</v>
      </c>
      <c r="B3959" s="30" t="s">
        <v>40</v>
      </c>
      <c r="C3959" s="30" t="s">
        <v>2391</v>
      </c>
      <c r="D3959" s="30" t="s">
        <v>10704</v>
      </c>
      <c r="E3959" s="30" t="s">
        <v>10929</v>
      </c>
      <c r="F3959" s="30">
        <f t="shared" si="75"/>
        <v>14</v>
      </c>
      <c r="G3959" s="30" t="str">
        <f t="shared" si="76"/>
        <v>03/20/202614:28:33</v>
      </c>
      <c r="H3959" s="30" t="s">
        <v>10704</v>
      </c>
      <c r="I3959" s="31">
        <v>46101</v>
      </c>
      <c r="J3959" s="31" t="str">
        <f t="shared" si="77"/>
        <v>WD</v>
      </c>
      <c r="K3959" s="30" t="s">
        <v>4463</v>
      </c>
      <c r="L3959" s="30">
        <f t="shared" si="78"/>
        <v>14</v>
      </c>
      <c r="M3959" s="30" t="s">
        <v>4444</v>
      </c>
      <c r="N3959" s="32">
        <f t="shared" si="79"/>
        <v>1.3402777777777763E-2</v>
      </c>
      <c r="O3959" s="33">
        <v>73140</v>
      </c>
      <c r="P3959" s="34">
        <f>VLOOKUP(O3959,'CPT to wRVU'!$A$1:$C$9660,3,FALSE)</f>
        <v>0.13</v>
      </c>
      <c r="Q3959" s="28"/>
      <c r="R3959" s="28"/>
      <c r="S3959" s="28"/>
      <c r="T3959" s="28"/>
    </row>
    <row r="3960" spans="1:20" ht="16.5" customHeight="1" x14ac:dyDescent="0.2">
      <c r="A3960" s="35" t="s">
        <v>10930</v>
      </c>
      <c r="B3960" s="36" t="s">
        <v>40</v>
      </c>
      <c r="C3960" s="36" t="s">
        <v>2196</v>
      </c>
      <c r="D3960" s="36" t="s">
        <v>10704</v>
      </c>
      <c r="E3960" s="36" t="s">
        <v>10931</v>
      </c>
      <c r="F3960" s="36">
        <f t="shared" si="75"/>
        <v>14</v>
      </c>
      <c r="G3960" s="36" t="str">
        <f t="shared" si="76"/>
        <v>03/20/202614:29:53</v>
      </c>
      <c r="H3960" s="36" t="s">
        <v>10704</v>
      </c>
      <c r="I3960" s="37">
        <v>46101</v>
      </c>
      <c r="J3960" s="37" t="str">
        <f t="shared" si="77"/>
        <v>WD</v>
      </c>
      <c r="K3960" s="36" t="s">
        <v>5106</v>
      </c>
      <c r="L3960" s="36">
        <f t="shared" si="78"/>
        <v>14</v>
      </c>
      <c r="M3960" s="36" t="s">
        <v>4444</v>
      </c>
      <c r="N3960" s="38">
        <f t="shared" si="79"/>
        <v>6.8518518518518867E-3</v>
      </c>
      <c r="O3960" s="39">
        <v>73140</v>
      </c>
      <c r="P3960" s="40">
        <f>VLOOKUP(O3960,'CPT to wRVU'!$A$1:$C$9660,3,FALSE)</f>
        <v>0.13</v>
      </c>
      <c r="Q3960" s="25"/>
      <c r="R3960" s="25"/>
      <c r="S3960" s="25"/>
      <c r="T3960" s="25"/>
    </row>
    <row r="3961" spans="1:20" ht="27" customHeight="1" x14ac:dyDescent="0.2">
      <c r="A3961" s="29" t="s">
        <v>10932</v>
      </c>
      <c r="B3961" s="30" t="s">
        <v>40</v>
      </c>
      <c r="C3961" s="30" t="s">
        <v>97</v>
      </c>
      <c r="D3961" s="30" t="s">
        <v>10704</v>
      </c>
      <c r="E3961" s="30" t="s">
        <v>10933</v>
      </c>
      <c r="F3961" s="30">
        <f t="shared" si="75"/>
        <v>10</v>
      </c>
      <c r="G3961" s="30" t="str">
        <f t="shared" si="76"/>
        <v>03/20/202614:33:19</v>
      </c>
      <c r="H3961" s="30" t="s">
        <v>10704</v>
      </c>
      <c r="I3961" s="31">
        <v>46101</v>
      </c>
      <c r="J3961" s="31" t="str">
        <f t="shared" si="77"/>
        <v>WD</v>
      </c>
      <c r="K3961" s="30" t="s">
        <v>10934</v>
      </c>
      <c r="L3961" s="30">
        <f t="shared" si="78"/>
        <v>14</v>
      </c>
      <c r="M3961" s="30" t="s">
        <v>4444</v>
      </c>
      <c r="N3961" s="32">
        <f t="shared" si="79"/>
        <v>0.16478009259259252</v>
      </c>
      <c r="O3961" s="33">
        <v>73610</v>
      </c>
      <c r="P3961" s="34">
        <f>VLOOKUP(O3961,'CPT to wRVU'!$A$1:$C$9660,3,FALSE)</f>
        <v>0.17</v>
      </c>
      <c r="Q3961" s="28"/>
      <c r="R3961" s="28"/>
      <c r="S3961" s="28"/>
      <c r="T3961" s="28"/>
    </row>
    <row r="3962" spans="1:20" ht="27" customHeight="1" x14ac:dyDescent="0.2">
      <c r="A3962" s="35" t="s">
        <v>10935</v>
      </c>
      <c r="B3962" s="36" t="s">
        <v>40</v>
      </c>
      <c r="C3962" s="36" t="s">
        <v>867</v>
      </c>
      <c r="D3962" s="36" t="s">
        <v>10704</v>
      </c>
      <c r="E3962" s="36" t="s">
        <v>10933</v>
      </c>
      <c r="F3962" s="36">
        <f t="shared" si="75"/>
        <v>10</v>
      </c>
      <c r="G3962" s="36" t="str">
        <f t="shared" si="76"/>
        <v>03/20/202614:33:19</v>
      </c>
      <c r="H3962" s="36" t="s">
        <v>10704</v>
      </c>
      <c r="I3962" s="37">
        <v>46101</v>
      </c>
      <c r="J3962" s="37" t="str">
        <f t="shared" si="77"/>
        <v>WD</v>
      </c>
      <c r="K3962" s="36" t="s">
        <v>10934</v>
      </c>
      <c r="L3962" s="36">
        <f t="shared" si="78"/>
        <v>14</v>
      </c>
      <c r="M3962" s="36" t="s">
        <v>4444</v>
      </c>
      <c r="N3962" s="38">
        <f t="shared" si="79"/>
        <v>0.16478009259259252</v>
      </c>
      <c r="O3962" s="39">
        <v>73630</v>
      </c>
      <c r="P3962" s="40">
        <f>VLOOKUP(O3962,'CPT to wRVU'!$A$1:$C$9660,3,FALSE)</f>
        <v>0.17</v>
      </c>
      <c r="Q3962" s="25"/>
      <c r="R3962" s="25"/>
      <c r="S3962" s="25"/>
      <c r="T3962" s="25"/>
    </row>
    <row r="3963" spans="1:20" ht="16.5" customHeight="1" x14ac:dyDescent="0.2">
      <c r="A3963" s="29" t="s">
        <v>10936</v>
      </c>
      <c r="B3963" s="30" t="s">
        <v>40</v>
      </c>
      <c r="C3963" s="30" t="s">
        <v>867</v>
      </c>
      <c r="D3963" s="30" t="s">
        <v>10704</v>
      </c>
      <c r="E3963" s="30" t="s">
        <v>10937</v>
      </c>
      <c r="F3963" s="30">
        <f t="shared" si="75"/>
        <v>13</v>
      </c>
      <c r="G3963" s="30" t="str">
        <f t="shared" si="76"/>
        <v>03/20/202614:33:46</v>
      </c>
      <c r="H3963" s="30" t="s">
        <v>10704</v>
      </c>
      <c r="I3963" s="31">
        <v>46101</v>
      </c>
      <c r="J3963" s="31" t="str">
        <f t="shared" si="77"/>
        <v>WD</v>
      </c>
      <c r="K3963" s="30" t="s">
        <v>10938</v>
      </c>
      <c r="L3963" s="30">
        <f t="shared" si="78"/>
        <v>14</v>
      </c>
      <c r="M3963" s="30" t="s">
        <v>4444</v>
      </c>
      <c r="N3963" s="32">
        <f t="shared" si="79"/>
        <v>5.6250000000000022E-2</v>
      </c>
      <c r="O3963" s="33">
        <v>73630</v>
      </c>
      <c r="P3963" s="34">
        <f>VLOOKUP(O3963,'CPT to wRVU'!$A$1:$C$9660,3,FALSE)</f>
        <v>0.17</v>
      </c>
      <c r="Q3963" s="28"/>
      <c r="R3963" s="28"/>
      <c r="S3963" s="28"/>
      <c r="T3963" s="28"/>
    </row>
    <row r="3964" spans="1:20" ht="27" customHeight="1" x14ac:dyDescent="0.2">
      <c r="A3964" s="35" t="s">
        <v>10939</v>
      </c>
      <c r="B3964" s="36" t="s">
        <v>171</v>
      </c>
      <c r="C3964" s="36" t="s">
        <v>393</v>
      </c>
      <c r="D3964" s="36" t="s">
        <v>10704</v>
      </c>
      <c r="E3964" s="36" t="s">
        <v>10940</v>
      </c>
      <c r="F3964" s="36">
        <f t="shared" si="75"/>
        <v>14</v>
      </c>
      <c r="G3964" s="36" t="str">
        <f t="shared" si="76"/>
        <v>03/20/202614:35:16</v>
      </c>
      <c r="H3964" s="36" t="s">
        <v>10704</v>
      </c>
      <c r="I3964" s="37">
        <v>46101</v>
      </c>
      <c r="J3964" s="37" t="str">
        <f t="shared" si="77"/>
        <v>WD</v>
      </c>
      <c r="K3964" s="36" t="s">
        <v>10941</v>
      </c>
      <c r="L3964" s="36">
        <f t="shared" si="78"/>
        <v>14</v>
      </c>
      <c r="M3964" s="36" t="s">
        <v>4444</v>
      </c>
      <c r="N3964" s="38">
        <f t="shared" si="79"/>
        <v>9.4791666666667052E-3</v>
      </c>
      <c r="O3964" s="39">
        <v>76700</v>
      </c>
      <c r="P3964" s="40">
        <f>VLOOKUP(O3964,'CPT to wRVU'!$A$1:$C$9660,3,FALSE)</f>
        <v>0.81</v>
      </c>
      <c r="Q3964" s="25"/>
      <c r="R3964" s="25"/>
      <c r="S3964" s="25"/>
      <c r="T3964" s="25"/>
    </row>
    <row r="3965" spans="1:20" ht="27" customHeight="1" x14ac:dyDescent="0.2">
      <c r="A3965" s="29" t="s">
        <v>10942</v>
      </c>
      <c r="B3965" s="30" t="s">
        <v>171</v>
      </c>
      <c r="C3965" s="30" t="s">
        <v>1573</v>
      </c>
      <c r="D3965" s="30" t="s">
        <v>10704</v>
      </c>
      <c r="E3965" s="30" t="s">
        <v>10943</v>
      </c>
      <c r="F3965" s="30">
        <f t="shared" si="75"/>
        <v>14</v>
      </c>
      <c r="G3965" s="30" t="str">
        <f t="shared" si="76"/>
        <v>03/20/202614:35:41</v>
      </c>
      <c r="H3965" s="30" t="s">
        <v>10704</v>
      </c>
      <c r="I3965" s="31">
        <v>46101</v>
      </c>
      <c r="J3965" s="31" t="str">
        <f t="shared" si="77"/>
        <v>WD</v>
      </c>
      <c r="K3965" s="30" t="s">
        <v>10944</v>
      </c>
      <c r="L3965" s="30">
        <f t="shared" si="78"/>
        <v>14</v>
      </c>
      <c r="M3965" s="30" t="s">
        <v>4444</v>
      </c>
      <c r="N3965" s="32">
        <f t="shared" si="79"/>
        <v>6.9444444444444198E-3</v>
      </c>
      <c r="O3965" s="33">
        <v>76819</v>
      </c>
      <c r="P3965" s="34">
        <f>VLOOKUP(O3965,'CPT to wRVU'!$A$1:$C$9660,3,FALSE)</f>
        <v>0.77</v>
      </c>
      <c r="Q3965" s="28"/>
      <c r="R3965" s="28"/>
      <c r="S3965" s="28"/>
      <c r="T3965" s="28"/>
    </row>
    <row r="3966" spans="1:20" ht="27" customHeight="1" x14ac:dyDescent="0.2">
      <c r="A3966" s="35" t="s">
        <v>10945</v>
      </c>
      <c r="B3966" s="36" t="s">
        <v>40</v>
      </c>
      <c r="C3966" s="36" t="s">
        <v>110</v>
      </c>
      <c r="D3966" s="36" t="s">
        <v>10704</v>
      </c>
      <c r="E3966" s="36" t="s">
        <v>10946</v>
      </c>
      <c r="F3966" s="36">
        <f t="shared" si="75"/>
        <v>13</v>
      </c>
      <c r="G3966" s="36" t="str">
        <f t="shared" si="76"/>
        <v>03/20/202614:37:20</v>
      </c>
      <c r="H3966" s="36" t="s">
        <v>10704</v>
      </c>
      <c r="I3966" s="37">
        <v>46101</v>
      </c>
      <c r="J3966" s="37" t="str">
        <f t="shared" si="77"/>
        <v>WD</v>
      </c>
      <c r="K3966" s="36" t="s">
        <v>8716</v>
      </c>
      <c r="L3966" s="36">
        <f t="shared" si="78"/>
        <v>14</v>
      </c>
      <c r="M3966" s="36" t="s">
        <v>4444</v>
      </c>
      <c r="N3966" s="38">
        <f t="shared" si="79"/>
        <v>5.1909722222222232E-2</v>
      </c>
      <c r="O3966" s="39">
        <v>74018</v>
      </c>
      <c r="P3966" s="40">
        <f>VLOOKUP(O3966,'CPT to wRVU'!$A$1:$C$9660,3,FALSE)</f>
        <v>0.18</v>
      </c>
      <c r="Q3966" s="25"/>
      <c r="R3966" s="25"/>
      <c r="S3966" s="25"/>
      <c r="T3966" s="25"/>
    </row>
    <row r="3967" spans="1:20" ht="27" customHeight="1" x14ac:dyDescent="0.2">
      <c r="A3967" s="29" t="s">
        <v>10947</v>
      </c>
      <c r="B3967" s="30" t="s">
        <v>40</v>
      </c>
      <c r="C3967" s="30" t="s">
        <v>485</v>
      </c>
      <c r="D3967" s="30" t="s">
        <v>10704</v>
      </c>
      <c r="E3967" s="30" t="s">
        <v>10948</v>
      </c>
      <c r="F3967" s="30">
        <f t="shared" si="75"/>
        <v>14</v>
      </c>
      <c r="G3967" s="30" t="str">
        <f t="shared" si="76"/>
        <v>03/20/202614:38:03</v>
      </c>
      <c r="H3967" s="30" t="s">
        <v>10704</v>
      </c>
      <c r="I3967" s="31">
        <v>46101</v>
      </c>
      <c r="J3967" s="31" t="str">
        <f t="shared" si="77"/>
        <v>WD</v>
      </c>
      <c r="K3967" s="30" t="s">
        <v>10949</v>
      </c>
      <c r="L3967" s="30">
        <f t="shared" si="78"/>
        <v>14</v>
      </c>
      <c r="M3967" s="30" t="s">
        <v>4444</v>
      </c>
      <c r="N3967" s="32">
        <f t="shared" si="79"/>
        <v>2.2962962962962963E-2</v>
      </c>
      <c r="O3967" s="33">
        <v>73030</v>
      </c>
      <c r="P3967" s="34">
        <f>VLOOKUP(O3967,'CPT to wRVU'!$A$1:$C$9660,3,FALSE)</f>
        <v>0.18</v>
      </c>
      <c r="Q3967" s="28"/>
      <c r="R3967" s="28"/>
      <c r="S3967" s="28"/>
      <c r="T3967" s="28"/>
    </row>
    <row r="3968" spans="1:20" ht="27" customHeight="1" x14ac:dyDescent="0.2">
      <c r="A3968" s="35" t="s">
        <v>10950</v>
      </c>
      <c r="B3968" s="36" t="s">
        <v>40</v>
      </c>
      <c r="C3968" s="36" t="s">
        <v>894</v>
      </c>
      <c r="D3968" s="36" t="s">
        <v>10704</v>
      </c>
      <c r="E3968" s="36" t="s">
        <v>10951</v>
      </c>
      <c r="F3968" s="36">
        <f t="shared" si="75"/>
        <v>13</v>
      </c>
      <c r="G3968" s="36" t="str">
        <f t="shared" si="76"/>
        <v>03/20/202614:39:59</v>
      </c>
      <c r="H3968" s="36" t="s">
        <v>10704</v>
      </c>
      <c r="I3968" s="37">
        <v>46101</v>
      </c>
      <c r="J3968" s="37" t="str">
        <f t="shared" si="77"/>
        <v>WD</v>
      </c>
      <c r="K3968" s="36" t="s">
        <v>10952</v>
      </c>
      <c r="L3968" s="36">
        <f t="shared" si="78"/>
        <v>14</v>
      </c>
      <c r="M3968" s="36" t="s">
        <v>4444</v>
      </c>
      <c r="N3968" s="38">
        <f t="shared" si="79"/>
        <v>2.9537037037037028E-2</v>
      </c>
      <c r="O3968" s="39">
        <v>73130</v>
      </c>
      <c r="P3968" s="40">
        <f>VLOOKUP(O3968,'CPT to wRVU'!$A$1:$C$9660,3,FALSE)</f>
        <v>0.17</v>
      </c>
      <c r="Q3968" s="25"/>
      <c r="R3968" s="25"/>
      <c r="S3968" s="25"/>
      <c r="T3968" s="25"/>
    </row>
    <row r="3969" spans="1:20" ht="27" customHeight="1" x14ac:dyDescent="0.2">
      <c r="A3969" s="29" t="s">
        <v>10953</v>
      </c>
      <c r="B3969" s="30" t="s">
        <v>40</v>
      </c>
      <c r="C3969" s="30" t="s">
        <v>898</v>
      </c>
      <c r="D3969" s="30" t="s">
        <v>10704</v>
      </c>
      <c r="E3969" s="30" t="s">
        <v>10951</v>
      </c>
      <c r="F3969" s="30">
        <f t="shared" si="75"/>
        <v>13</v>
      </c>
      <c r="G3969" s="30" t="str">
        <f t="shared" si="76"/>
        <v>03/20/202614:39:59</v>
      </c>
      <c r="H3969" s="30" t="s">
        <v>10704</v>
      </c>
      <c r="I3969" s="31">
        <v>46101</v>
      </c>
      <c r="J3969" s="31" t="str">
        <f t="shared" si="77"/>
        <v>WD</v>
      </c>
      <c r="K3969" s="30" t="s">
        <v>10952</v>
      </c>
      <c r="L3969" s="30">
        <f t="shared" si="78"/>
        <v>14</v>
      </c>
      <c r="M3969" s="30" t="s">
        <v>4444</v>
      </c>
      <c r="N3969" s="32">
        <f t="shared" si="79"/>
        <v>2.9537037037037028E-2</v>
      </c>
      <c r="O3969" s="33">
        <v>73110</v>
      </c>
      <c r="P3969" s="34">
        <f>VLOOKUP(O3969,'CPT to wRVU'!$A$1:$C$9660,3,FALSE)</f>
        <v>0.17</v>
      </c>
      <c r="Q3969" s="28"/>
      <c r="R3969" s="28"/>
      <c r="S3969" s="28"/>
      <c r="T3969" s="28"/>
    </row>
    <row r="3970" spans="1:20" ht="27" customHeight="1" x14ac:dyDescent="0.2">
      <c r="A3970" s="35" t="s">
        <v>10954</v>
      </c>
      <c r="B3970" s="36" t="s">
        <v>40</v>
      </c>
      <c r="C3970" s="36" t="s">
        <v>45</v>
      </c>
      <c r="D3970" s="36" t="s">
        <v>10704</v>
      </c>
      <c r="E3970" s="36" t="s">
        <v>10955</v>
      </c>
      <c r="F3970" s="36">
        <f t="shared" si="75"/>
        <v>14</v>
      </c>
      <c r="G3970" s="36" t="str">
        <f t="shared" si="76"/>
        <v>03/20/202614:40:43</v>
      </c>
      <c r="H3970" s="36" t="s">
        <v>10704</v>
      </c>
      <c r="I3970" s="37">
        <v>46101</v>
      </c>
      <c r="J3970" s="37" t="str">
        <f t="shared" si="77"/>
        <v>WD</v>
      </c>
      <c r="K3970" s="36" t="s">
        <v>10956</v>
      </c>
      <c r="L3970" s="36">
        <f t="shared" si="78"/>
        <v>14</v>
      </c>
      <c r="M3970" s="36" t="s">
        <v>4444</v>
      </c>
      <c r="N3970" s="38">
        <f t="shared" si="79"/>
        <v>2.3460648148148078E-2</v>
      </c>
      <c r="O3970" s="39">
        <v>72110</v>
      </c>
      <c r="P3970" s="40">
        <f>VLOOKUP(O3970,'CPT to wRVU'!$A$1:$C$9660,3,FALSE)</f>
        <v>0.26</v>
      </c>
      <c r="Q3970" s="25"/>
      <c r="R3970" s="25"/>
      <c r="S3970" s="25"/>
      <c r="T3970" s="25"/>
    </row>
    <row r="3971" spans="1:20" ht="27" customHeight="1" x14ac:dyDescent="0.2">
      <c r="A3971" s="29" t="s">
        <v>10957</v>
      </c>
      <c r="B3971" s="30" t="s">
        <v>40</v>
      </c>
      <c r="C3971" s="30" t="s">
        <v>535</v>
      </c>
      <c r="D3971" s="30" t="s">
        <v>10704</v>
      </c>
      <c r="E3971" s="30" t="s">
        <v>10951</v>
      </c>
      <c r="F3971" s="30">
        <f t="shared" si="75"/>
        <v>13</v>
      </c>
      <c r="G3971" s="30" t="str">
        <f t="shared" si="76"/>
        <v>03/20/202614:41:10</v>
      </c>
      <c r="H3971" s="30" t="s">
        <v>10704</v>
      </c>
      <c r="I3971" s="31">
        <v>46101</v>
      </c>
      <c r="J3971" s="31" t="str">
        <f t="shared" si="77"/>
        <v>WD</v>
      </c>
      <c r="K3971" s="30" t="s">
        <v>10958</v>
      </c>
      <c r="L3971" s="30">
        <f t="shared" si="78"/>
        <v>14</v>
      </c>
      <c r="M3971" s="30" t="s">
        <v>4444</v>
      </c>
      <c r="N3971" s="32">
        <f t="shared" si="79"/>
        <v>3.0358796296296342E-2</v>
      </c>
      <c r="O3971" s="33">
        <v>73502</v>
      </c>
      <c r="P3971" s="34">
        <f>VLOOKUP(O3971,'CPT to wRVU'!$A$1:$C$9660,3,FALSE)</f>
        <v>0.22</v>
      </c>
      <c r="Q3971" s="28"/>
      <c r="R3971" s="28"/>
      <c r="S3971" s="28"/>
      <c r="T3971" s="28"/>
    </row>
    <row r="3972" spans="1:20" ht="27" customHeight="1" x14ac:dyDescent="0.2">
      <c r="A3972" s="35" t="s">
        <v>10959</v>
      </c>
      <c r="B3972" s="36" t="s">
        <v>40</v>
      </c>
      <c r="C3972" s="36" t="s">
        <v>4725</v>
      </c>
      <c r="D3972" s="36" t="s">
        <v>10704</v>
      </c>
      <c r="E3972" s="36" t="s">
        <v>10960</v>
      </c>
      <c r="F3972" s="36">
        <f t="shared" si="75"/>
        <v>14</v>
      </c>
      <c r="G3972" s="36" t="str">
        <f t="shared" si="76"/>
        <v>03/20/202614:42:23</v>
      </c>
      <c r="H3972" s="36" t="s">
        <v>10704</v>
      </c>
      <c r="I3972" s="37">
        <v>46101</v>
      </c>
      <c r="J3972" s="37" t="str">
        <f t="shared" si="77"/>
        <v>WD</v>
      </c>
      <c r="K3972" s="36" t="s">
        <v>10961</v>
      </c>
      <c r="L3972" s="36">
        <f t="shared" si="78"/>
        <v>14</v>
      </c>
      <c r="M3972" s="36" t="s">
        <v>4444</v>
      </c>
      <c r="N3972" s="38">
        <f t="shared" si="79"/>
        <v>7.025462962963025E-3</v>
      </c>
      <c r="O3972" s="39">
        <v>73000</v>
      </c>
      <c r="P3972" s="40">
        <f>VLOOKUP(O3972,'CPT to wRVU'!$A$1:$C$9660,3,FALSE)</f>
        <v>0.16</v>
      </c>
      <c r="Q3972" s="25"/>
      <c r="R3972" s="25"/>
      <c r="S3972" s="25"/>
      <c r="T3972" s="25"/>
    </row>
    <row r="3973" spans="1:20" ht="27" customHeight="1" x14ac:dyDescent="0.2">
      <c r="A3973" s="29" t="s">
        <v>10962</v>
      </c>
      <c r="B3973" s="30" t="s">
        <v>171</v>
      </c>
      <c r="C3973" s="30" t="s">
        <v>408</v>
      </c>
      <c r="D3973" s="30" t="s">
        <v>10704</v>
      </c>
      <c r="E3973" s="30" t="s">
        <v>10909</v>
      </c>
      <c r="F3973" s="30">
        <f t="shared" si="75"/>
        <v>14</v>
      </c>
      <c r="G3973" s="30" t="str">
        <f t="shared" si="76"/>
        <v>03/20/202614:46:00</v>
      </c>
      <c r="H3973" s="30" t="s">
        <v>10704</v>
      </c>
      <c r="I3973" s="31">
        <v>46101</v>
      </c>
      <c r="J3973" s="31" t="str">
        <f t="shared" si="77"/>
        <v>WD</v>
      </c>
      <c r="K3973" s="30" t="s">
        <v>10963</v>
      </c>
      <c r="L3973" s="30">
        <f t="shared" si="78"/>
        <v>14</v>
      </c>
      <c r="M3973" s="30" t="s">
        <v>4444</v>
      </c>
      <c r="N3973" s="32">
        <f t="shared" si="79"/>
        <v>1.9710648148148158E-2</v>
      </c>
      <c r="O3973" s="33">
        <v>76770</v>
      </c>
      <c r="P3973" s="34">
        <f>VLOOKUP(O3973,'CPT to wRVU'!$A$1:$C$9660,3,FALSE)</f>
        <v>0.74</v>
      </c>
      <c r="Q3973" s="28"/>
      <c r="R3973" s="28"/>
      <c r="S3973" s="28"/>
      <c r="T3973" s="28"/>
    </row>
    <row r="3974" spans="1:20" ht="16.5" customHeight="1" x14ac:dyDescent="0.2">
      <c r="A3974" s="35" t="s">
        <v>10964</v>
      </c>
      <c r="B3974" s="36" t="s">
        <v>171</v>
      </c>
      <c r="C3974" s="36" t="s">
        <v>408</v>
      </c>
      <c r="D3974" s="36" t="s">
        <v>10704</v>
      </c>
      <c r="E3974" s="36" t="s">
        <v>10965</v>
      </c>
      <c r="F3974" s="36">
        <f t="shared" si="75"/>
        <v>14</v>
      </c>
      <c r="G3974" s="36" t="str">
        <f t="shared" si="76"/>
        <v>03/20/202614:47:05</v>
      </c>
      <c r="H3974" s="36" t="s">
        <v>10704</v>
      </c>
      <c r="I3974" s="37">
        <v>46101</v>
      </c>
      <c r="J3974" s="37" t="str">
        <f t="shared" si="77"/>
        <v>WD</v>
      </c>
      <c r="K3974" s="36" t="s">
        <v>10966</v>
      </c>
      <c r="L3974" s="36">
        <f t="shared" si="78"/>
        <v>14</v>
      </c>
      <c r="M3974" s="36" t="s">
        <v>4444</v>
      </c>
      <c r="N3974" s="38">
        <f t="shared" si="79"/>
        <v>1.3541666666666563E-3</v>
      </c>
      <c r="O3974" s="39">
        <v>76770</v>
      </c>
      <c r="P3974" s="40">
        <f>VLOOKUP(O3974,'CPT to wRVU'!$A$1:$C$9660,3,FALSE)</f>
        <v>0.74</v>
      </c>
      <c r="Q3974" s="25"/>
      <c r="R3974" s="25"/>
      <c r="S3974" s="25"/>
      <c r="T3974" s="25"/>
    </row>
    <row r="3975" spans="1:20" ht="37.5" customHeight="1" x14ac:dyDescent="0.2">
      <c r="A3975" s="29" t="s">
        <v>10967</v>
      </c>
      <c r="B3975" s="30" t="s">
        <v>40</v>
      </c>
      <c r="C3975" s="30" t="s">
        <v>41</v>
      </c>
      <c r="D3975" s="30" t="s">
        <v>10704</v>
      </c>
      <c r="E3975" s="30" t="s">
        <v>10968</v>
      </c>
      <c r="F3975" s="30">
        <f t="shared" si="75"/>
        <v>14</v>
      </c>
      <c r="G3975" s="30" t="str">
        <f t="shared" si="76"/>
        <v>03/20/202614:48:56</v>
      </c>
      <c r="H3975" s="30" t="s">
        <v>10704</v>
      </c>
      <c r="I3975" s="31">
        <v>46101</v>
      </c>
      <c r="J3975" s="31" t="str">
        <f t="shared" si="77"/>
        <v>WD</v>
      </c>
      <c r="K3975" s="30" t="s">
        <v>10969</v>
      </c>
      <c r="L3975" s="30">
        <f t="shared" si="78"/>
        <v>14</v>
      </c>
      <c r="M3975" s="30" t="s">
        <v>4444</v>
      </c>
      <c r="N3975" s="32">
        <f t="shared" si="79"/>
        <v>2.3263888888888085E-3</v>
      </c>
      <c r="O3975" s="33">
        <v>71046</v>
      </c>
      <c r="P3975" s="34">
        <f>VLOOKUP(O3975,'CPT to wRVU'!$A$1:$C$9660,3,FALSE)</f>
        <v>0.22</v>
      </c>
      <c r="Q3975" s="28"/>
      <c r="R3975" s="28"/>
      <c r="S3975" s="28"/>
      <c r="T3975" s="28"/>
    </row>
    <row r="3976" spans="1:20" ht="27" customHeight="1" x14ac:dyDescent="0.2">
      <c r="A3976" s="35" t="s">
        <v>10970</v>
      </c>
      <c r="B3976" s="36" t="s">
        <v>40</v>
      </c>
      <c r="C3976" s="36" t="s">
        <v>3799</v>
      </c>
      <c r="D3976" s="36" t="s">
        <v>10704</v>
      </c>
      <c r="E3976" s="36" t="s">
        <v>10971</v>
      </c>
      <c r="F3976" s="36">
        <f t="shared" si="75"/>
        <v>12</v>
      </c>
      <c r="G3976" s="36" t="str">
        <f t="shared" si="76"/>
        <v>03/20/202614:49:56</v>
      </c>
      <c r="H3976" s="36" t="s">
        <v>10704</v>
      </c>
      <c r="I3976" s="37">
        <v>46101</v>
      </c>
      <c r="J3976" s="37" t="str">
        <f t="shared" si="77"/>
        <v>WD</v>
      </c>
      <c r="K3976" s="36" t="s">
        <v>10972</v>
      </c>
      <c r="L3976" s="36">
        <f t="shared" si="78"/>
        <v>14</v>
      </c>
      <c r="M3976" s="36" t="s">
        <v>4444</v>
      </c>
      <c r="N3976" s="38">
        <f t="shared" si="79"/>
        <v>0.11290509259259263</v>
      </c>
      <c r="O3976" s="39">
        <v>73502</v>
      </c>
      <c r="P3976" s="40">
        <f>VLOOKUP(O3976,'CPT to wRVU'!$A$1:$C$9660,3,FALSE)</f>
        <v>0.22</v>
      </c>
      <c r="Q3976" s="25"/>
      <c r="R3976" s="25"/>
      <c r="S3976" s="25"/>
      <c r="T3976" s="25"/>
    </row>
    <row r="3977" spans="1:20" ht="27" customHeight="1" x14ac:dyDescent="0.2">
      <c r="A3977" s="29" t="s">
        <v>10973</v>
      </c>
      <c r="B3977" s="30" t="s">
        <v>21</v>
      </c>
      <c r="C3977" s="30" t="s">
        <v>380</v>
      </c>
      <c r="D3977" s="30" t="s">
        <v>10704</v>
      </c>
      <c r="E3977" s="30" t="s">
        <v>10974</v>
      </c>
      <c r="F3977" s="30">
        <f t="shared" si="75"/>
        <v>14</v>
      </c>
      <c r="G3977" s="30" t="str">
        <f t="shared" si="76"/>
        <v>03/20/202614:54:08</v>
      </c>
      <c r="H3977" s="30" t="s">
        <v>10704</v>
      </c>
      <c r="I3977" s="31">
        <v>46101</v>
      </c>
      <c r="J3977" s="31" t="str">
        <f t="shared" si="77"/>
        <v>WD</v>
      </c>
      <c r="K3977" s="30" t="s">
        <v>10975</v>
      </c>
      <c r="L3977" s="30">
        <f t="shared" si="78"/>
        <v>14</v>
      </c>
      <c r="M3977" s="30" t="s">
        <v>4444</v>
      </c>
      <c r="N3977" s="32">
        <f t="shared" si="79"/>
        <v>4.8379629629629051E-3</v>
      </c>
      <c r="O3977" s="33">
        <v>71275</v>
      </c>
      <c r="P3977" s="34">
        <f>VLOOKUP(O3977,'CPT to wRVU'!$A$1:$C$9660,3,FALSE)</f>
        <v>1.82</v>
      </c>
      <c r="Q3977" s="28"/>
      <c r="R3977" s="28"/>
      <c r="S3977" s="28"/>
      <c r="T3977" s="28"/>
    </row>
    <row r="3978" spans="1:20" ht="27" customHeight="1" x14ac:dyDescent="0.2">
      <c r="A3978" s="35" t="s">
        <v>10976</v>
      </c>
      <c r="B3978" s="36" t="s">
        <v>21</v>
      </c>
      <c r="C3978" s="36" t="s">
        <v>1764</v>
      </c>
      <c r="D3978" s="36" t="s">
        <v>10704</v>
      </c>
      <c r="E3978" s="36" t="s">
        <v>10977</v>
      </c>
      <c r="F3978" s="36">
        <f t="shared" si="75"/>
        <v>14</v>
      </c>
      <c r="G3978" s="36" t="str">
        <f t="shared" si="76"/>
        <v>03/20/202614:59:06</v>
      </c>
      <c r="H3978" s="36" t="s">
        <v>10704</v>
      </c>
      <c r="I3978" s="37">
        <v>46101</v>
      </c>
      <c r="J3978" s="37" t="str">
        <f t="shared" si="77"/>
        <v>WD</v>
      </c>
      <c r="K3978" s="36" t="s">
        <v>10978</v>
      </c>
      <c r="L3978" s="36">
        <f t="shared" si="78"/>
        <v>14</v>
      </c>
      <c r="M3978" s="36" t="s">
        <v>4444</v>
      </c>
      <c r="N3978" s="38">
        <f t="shared" si="79"/>
        <v>5.9027777777778123E-3</v>
      </c>
      <c r="O3978" s="39">
        <v>73200</v>
      </c>
      <c r="P3978" s="40">
        <f>VLOOKUP(O3978,'CPT to wRVU'!$A$1:$C$9660,3,FALSE)</f>
        <v>1</v>
      </c>
      <c r="Q3978" s="25"/>
      <c r="R3978" s="25"/>
      <c r="S3978" s="25"/>
      <c r="T3978" s="25"/>
    </row>
    <row r="3979" spans="1:20" ht="27" customHeight="1" x14ac:dyDescent="0.2">
      <c r="A3979" s="29" t="s">
        <v>10979</v>
      </c>
      <c r="B3979" s="30" t="s">
        <v>40</v>
      </c>
      <c r="C3979" s="30" t="s">
        <v>470</v>
      </c>
      <c r="D3979" s="30" t="s">
        <v>10704</v>
      </c>
      <c r="E3979" s="30" t="s">
        <v>10980</v>
      </c>
      <c r="F3979" s="30">
        <f t="shared" si="75"/>
        <v>14</v>
      </c>
      <c r="G3979" s="30" t="str">
        <f t="shared" si="76"/>
        <v>03/20/202614:59:56</v>
      </c>
      <c r="H3979" s="30" t="s">
        <v>10704</v>
      </c>
      <c r="I3979" s="31">
        <v>46101</v>
      </c>
      <c r="J3979" s="31" t="str">
        <f t="shared" si="77"/>
        <v>WD</v>
      </c>
      <c r="K3979" s="30" t="s">
        <v>10981</v>
      </c>
      <c r="L3979" s="30">
        <f t="shared" si="78"/>
        <v>14</v>
      </c>
      <c r="M3979" s="30" t="s">
        <v>4444</v>
      </c>
      <c r="N3979" s="32">
        <f t="shared" si="79"/>
        <v>2.6967592592592737E-3</v>
      </c>
      <c r="O3979" s="33">
        <v>71045</v>
      </c>
      <c r="P3979" s="34">
        <f>VLOOKUP(O3979,'CPT to wRVU'!$A$1:$C$9660,3,FALSE)</f>
        <v>0.18</v>
      </c>
      <c r="Q3979" s="28"/>
      <c r="R3979" s="28"/>
      <c r="S3979" s="28"/>
      <c r="T3979" s="28"/>
    </row>
    <row r="3980" spans="1:20" ht="27" customHeight="1" x14ac:dyDescent="0.2">
      <c r="A3980" s="35" t="s">
        <v>10982</v>
      </c>
      <c r="B3980" s="36" t="s">
        <v>40</v>
      </c>
      <c r="C3980" s="36" t="s">
        <v>470</v>
      </c>
      <c r="D3980" s="36" t="s">
        <v>10704</v>
      </c>
      <c r="E3980" s="36" t="s">
        <v>10983</v>
      </c>
      <c r="F3980" s="36">
        <f t="shared" si="75"/>
        <v>14</v>
      </c>
      <c r="G3980" s="36" t="str">
        <f t="shared" si="76"/>
        <v>03/20/202615:02:22</v>
      </c>
      <c r="H3980" s="36" t="s">
        <v>10704</v>
      </c>
      <c r="I3980" s="37">
        <v>46101</v>
      </c>
      <c r="J3980" s="37" t="str">
        <f t="shared" si="77"/>
        <v>WD</v>
      </c>
      <c r="K3980" s="36" t="s">
        <v>10984</v>
      </c>
      <c r="L3980" s="36">
        <f t="shared" si="78"/>
        <v>15</v>
      </c>
      <c r="M3980" s="36" t="s">
        <v>4444</v>
      </c>
      <c r="N3980" s="38">
        <f t="shared" si="79"/>
        <v>1.8414351851851807E-2</v>
      </c>
      <c r="O3980" s="39">
        <v>71045</v>
      </c>
      <c r="P3980" s="40">
        <f>VLOOKUP(O3980,'CPT to wRVU'!$A$1:$C$9660,3,FALSE)</f>
        <v>0.18</v>
      </c>
      <c r="Q3980" s="25"/>
      <c r="R3980" s="25">
        <f>SUM(P3980:P4001)</f>
        <v>15.070000000000004</v>
      </c>
      <c r="S3980" s="26">
        <f>(R3980*55)-450</f>
        <v>378.85000000000025</v>
      </c>
      <c r="T3980" s="25"/>
    </row>
    <row r="3981" spans="1:20" ht="27" customHeight="1" x14ac:dyDescent="0.2">
      <c r="A3981" s="29" t="s">
        <v>10985</v>
      </c>
      <c r="B3981" s="30" t="s">
        <v>40</v>
      </c>
      <c r="C3981" s="30" t="s">
        <v>61</v>
      </c>
      <c r="D3981" s="30" t="s">
        <v>10704</v>
      </c>
      <c r="E3981" s="30" t="s">
        <v>10972</v>
      </c>
      <c r="F3981" s="30">
        <f t="shared" si="75"/>
        <v>14</v>
      </c>
      <c r="G3981" s="30" t="str">
        <f t="shared" si="76"/>
        <v>03/20/202615:03:20</v>
      </c>
      <c r="H3981" s="30" t="s">
        <v>10704</v>
      </c>
      <c r="I3981" s="31">
        <v>46101</v>
      </c>
      <c r="J3981" s="31" t="str">
        <f t="shared" si="77"/>
        <v>WD</v>
      </c>
      <c r="K3981" s="30" t="s">
        <v>10986</v>
      </c>
      <c r="L3981" s="30">
        <f t="shared" si="78"/>
        <v>15</v>
      </c>
      <c r="M3981" s="30" t="s">
        <v>4444</v>
      </c>
      <c r="N3981" s="32">
        <f t="shared" si="79"/>
        <v>9.3055555555554559E-3</v>
      </c>
      <c r="O3981" s="33">
        <v>71045</v>
      </c>
      <c r="P3981" s="34">
        <f>VLOOKUP(O3981,'CPT to wRVU'!$A$1:$C$9660,3,FALSE)</f>
        <v>0.18</v>
      </c>
      <c r="Q3981" s="28"/>
      <c r="R3981" s="28"/>
      <c r="S3981" s="28"/>
      <c r="T3981" s="28"/>
    </row>
    <row r="3982" spans="1:20" ht="27" customHeight="1" x14ac:dyDescent="0.2">
      <c r="A3982" s="35" t="s">
        <v>10987</v>
      </c>
      <c r="B3982" s="36" t="s">
        <v>40</v>
      </c>
      <c r="C3982" s="36" t="s">
        <v>41</v>
      </c>
      <c r="D3982" s="36" t="s">
        <v>10704</v>
      </c>
      <c r="E3982" s="36" t="s">
        <v>10988</v>
      </c>
      <c r="F3982" s="36">
        <f t="shared" si="75"/>
        <v>14</v>
      </c>
      <c r="G3982" s="36" t="str">
        <f t="shared" si="76"/>
        <v>03/20/202615:03:55</v>
      </c>
      <c r="H3982" s="36" t="s">
        <v>10704</v>
      </c>
      <c r="I3982" s="37">
        <v>46101</v>
      </c>
      <c r="J3982" s="37" t="str">
        <f t="shared" si="77"/>
        <v>WD</v>
      </c>
      <c r="K3982" s="36" t="s">
        <v>10989</v>
      </c>
      <c r="L3982" s="36">
        <f t="shared" si="78"/>
        <v>15</v>
      </c>
      <c r="M3982" s="36" t="s">
        <v>4444</v>
      </c>
      <c r="N3982" s="38">
        <f t="shared" si="79"/>
        <v>4.038194444444454E-2</v>
      </c>
      <c r="O3982" s="39">
        <v>71046</v>
      </c>
      <c r="P3982" s="40">
        <f>VLOOKUP(O3982,'CPT to wRVU'!$A$1:$C$9660,3,FALSE)</f>
        <v>0.22</v>
      </c>
      <c r="Q3982" s="25"/>
      <c r="R3982" s="25"/>
      <c r="S3982" s="25"/>
      <c r="T3982" s="25"/>
    </row>
    <row r="3983" spans="1:20" ht="16.5" customHeight="1" x14ac:dyDescent="0.2">
      <c r="A3983" s="29" t="s">
        <v>10990</v>
      </c>
      <c r="B3983" s="30" t="s">
        <v>40</v>
      </c>
      <c r="C3983" s="30" t="s">
        <v>41</v>
      </c>
      <c r="D3983" s="30" t="s">
        <v>10704</v>
      </c>
      <c r="E3983" s="30" t="s">
        <v>10991</v>
      </c>
      <c r="F3983" s="30">
        <f t="shared" si="75"/>
        <v>14</v>
      </c>
      <c r="G3983" s="30" t="str">
        <f t="shared" si="76"/>
        <v>03/20/202615:04:37</v>
      </c>
      <c r="H3983" s="30" t="s">
        <v>10704</v>
      </c>
      <c r="I3983" s="31">
        <v>46101</v>
      </c>
      <c r="J3983" s="31" t="str">
        <f t="shared" si="77"/>
        <v>WD</v>
      </c>
      <c r="K3983" s="30" t="s">
        <v>10992</v>
      </c>
      <c r="L3983" s="30">
        <f t="shared" si="78"/>
        <v>15</v>
      </c>
      <c r="M3983" s="30" t="s">
        <v>4444</v>
      </c>
      <c r="N3983" s="32">
        <f t="shared" si="79"/>
        <v>1.8483796296296262E-2</v>
      </c>
      <c r="O3983" s="33">
        <v>71046</v>
      </c>
      <c r="P3983" s="34">
        <f>VLOOKUP(O3983,'CPT to wRVU'!$A$1:$C$9660,3,FALSE)</f>
        <v>0.22</v>
      </c>
      <c r="Q3983" s="28"/>
      <c r="R3983" s="28"/>
      <c r="S3983" s="28"/>
      <c r="T3983" s="28"/>
    </row>
    <row r="3984" spans="1:20" ht="27" customHeight="1" x14ac:dyDescent="0.2">
      <c r="A3984" s="35" t="s">
        <v>10993</v>
      </c>
      <c r="B3984" s="36" t="s">
        <v>40</v>
      </c>
      <c r="C3984" s="36" t="s">
        <v>41</v>
      </c>
      <c r="D3984" s="36" t="s">
        <v>10704</v>
      </c>
      <c r="E3984" s="36" t="s">
        <v>10994</v>
      </c>
      <c r="F3984" s="36">
        <f t="shared" si="75"/>
        <v>15</v>
      </c>
      <c r="G3984" s="36" t="str">
        <f t="shared" si="76"/>
        <v>03/20/202615:05:22</v>
      </c>
      <c r="H3984" s="36" t="s">
        <v>10704</v>
      </c>
      <c r="I3984" s="37">
        <v>46101</v>
      </c>
      <c r="J3984" s="37" t="str">
        <f t="shared" si="77"/>
        <v>WD</v>
      </c>
      <c r="K3984" s="36" t="s">
        <v>10995</v>
      </c>
      <c r="L3984" s="36">
        <f t="shared" si="78"/>
        <v>15</v>
      </c>
      <c r="M3984" s="36" t="s">
        <v>4444</v>
      </c>
      <c r="N3984" s="38">
        <f t="shared" si="79"/>
        <v>3.4953703703703987E-3</v>
      </c>
      <c r="O3984" s="39">
        <v>71046</v>
      </c>
      <c r="P3984" s="40">
        <f>VLOOKUP(O3984,'CPT to wRVU'!$A$1:$C$9660,3,FALSE)</f>
        <v>0.22</v>
      </c>
      <c r="Q3984" s="25"/>
      <c r="R3984" s="25"/>
      <c r="S3984" s="25"/>
      <c r="T3984" s="25"/>
    </row>
    <row r="3985" spans="1:20" ht="27" customHeight="1" x14ac:dyDescent="0.2">
      <c r="A3985" s="29" t="s">
        <v>10996</v>
      </c>
      <c r="B3985" s="30" t="s">
        <v>40</v>
      </c>
      <c r="C3985" s="30" t="s">
        <v>41</v>
      </c>
      <c r="D3985" s="30" t="s">
        <v>10704</v>
      </c>
      <c r="E3985" s="30" t="s">
        <v>10997</v>
      </c>
      <c r="F3985" s="30">
        <f t="shared" si="75"/>
        <v>14</v>
      </c>
      <c r="G3985" s="30" t="str">
        <f t="shared" si="76"/>
        <v>03/20/202615:08:29</v>
      </c>
      <c r="H3985" s="30" t="s">
        <v>10704</v>
      </c>
      <c r="I3985" s="31">
        <v>46101</v>
      </c>
      <c r="J3985" s="31" t="str">
        <f t="shared" si="77"/>
        <v>WD</v>
      </c>
      <c r="K3985" s="30" t="s">
        <v>10998</v>
      </c>
      <c r="L3985" s="30">
        <f t="shared" si="78"/>
        <v>15</v>
      </c>
      <c r="M3985" s="30" t="s">
        <v>4444</v>
      </c>
      <c r="N3985" s="32">
        <f t="shared" si="79"/>
        <v>8.6111111111111249E-3</v>
      </c>
      <c r="O3985" s="33">
        <v>71046</v>
      </c>
      <c r="P3985" s="34">
        <f>VLOOKUP(O3985,'CPT to wRVU'!$A$1:$C$9660,3,FALSE)</f>
        <v>0.22</v>
      </c>
      <c r="Q3985" s="28"/>
      <c r="R3985" s="28"/>
      <c r="S3985" s="28"/>
      <c r="T3985" s="28"/>
    </row>
    <row r="3986" spans="1:20" ht="27" customHeight="1" x14ac:dyDescent="0.2">
      <c r="A3986" s="35" t="s">
        <v>10999</v>
      </c>
      <c r="B3986" s="36" t="s">
        <v>40</v>
      </c>
      <c r="C3986" s="36" t="s">
        <v>41</v>
      </c>
      <c r="D3986" s="36" t="s">
        <v>10704</v>
      </c>
      <c r="E3986" s="36" t="s">
        <v>11000</v>
      </c>
      <c r="F3986" s="36">
        <f t="shared" si="75"/>
        <v>15</v>
      </c>
      <c r="G3986" s="36" t="str">
        <f t="shared" si="76"/>
        <v>03/20/202615:15:49</v>
      </c>
      <c r="H3986" s="36" t="s">
        <v>10704</v>
      </c>
      <c r="I3986" s="37">
        <v>46101</v>
      </c>
      <c r="J3986" s="37" t="str">
        <f t="shared" si="77"/>
        <v>WD</v>
      </c>
      <c r="K3986" s="36" t="s">
        <v>11001</v>
      </c>
      <c r="L3986" s="36">
        <f t="shared" si="78"/>
        <v>15</v>
      </c>
      <c r="M3986" s="36" t="s">
        <v>4444</v>
      </c>
      <c r="N3986" s="38">
        <f t="shared" si="79"/>
        <v>1.027777777777783E-2</v>
      </c>
      <c r="O3986" s="39">
        <v>71046</v>
      </c>
      <c r="P3986" s="40">
        <f>VLOOKUP(O3986,'CPT to wRVU'!$A$1:$C$9660,3,FALSE)</f>
        <v>0.22</v>
      </c>
      <c r="Q3986" s="25"/>
      <c r="R3986" s="25"/>
      <c r="S3986" s="25"/>
      <c r="T3986" s="25"/>
    </row>
    <row r="3987" spans="1:20" ht="27" customHeight="1" x14ac:dyDescent="0.2">
      <c r="A3987" s="29" t="s">
        <v>11002</v>
      </c>
      <c r="B3987" s="30" t="s">
        <v>21</v>
      </c>
      <c r="C3987" s="30" t="s">
        <v>84</v>
      </c>
      <c r="D3987" s="30" t="s">
        <v>10704</v>
      </c>
      <c r="E3987" s="30" t="s">
        <v>11003</v>
      </c>
      <c r="F3987" s="30">
        <f t="shared" si="75"/>
        <v>15</v>
      </c>
      <c r="G3987" s="30" t="str">
        <f t="shared" si="76"/>
        <v>03/20/202615:22:29</v>
      </c>
      <c r="H3987" s="30" t="s">
        <v>10704</v>
      </c>
      <c r="I3987" s="31">
        <v>46101</v>
      </c>
      <c r="J3987" s="31" t="str">
        <f t="shared" si="77"/>
        <v>WD</v>
      </c>
      <c r="K3987" s="30" t="s">
        <v>11004</v>
      </c>
      <c r="L3987" s="30">
        <f t="shared" si="78"/>
        <v>15</v>
      </c>
      <c r="M3987" s="30" t="s">
        <v>4444</v>
      </c>
      <c r="N3987" s="32">
        <f t="shared" si="79"/>
        <v>8.807870370370452E-3</v>
      </c>
      <c r="O3987" s="33">
        <v>74177</v>
      </c>
      <c r="P3987" s="34">
        <f>VLOOKUP(O3987,'CPT to wRVU'!$A$1:$C$9660,3,FALSE)</f>
        <v>1.82</v>
      </c>
      <c r="Q3987" s="28"/>
      <c r="R3987" s="28"/>
      <c r="S3987" s="28"/>
      <c r="T3987" s="28"/>
    </row>
    <row r="3988" spans="1:20" ht="27" customHeight="1" x14ac:dyDescent="0.2">
      <c r="A3988" s="35" t="s">
        <v>11005</v>
      </c>
      <c r="B3988" s="36" t="s">
        <v>21</v>
      </c>
      <c r="C3988" s="36" t="s">
        <v>84</v>
      </c>
      <c r="D3988" s="36" t="s">
        <v>10704</v>
      </c>
      <c r="E3988" s="36" t="s">
        <v>11006</v>
      </c>
      <c r="F3988" s="36">
        <f t="shared" si="75"/>
        <v>15</v>
      </c>
      <c r="G3988" s="36" t="str">
        <f t="shared" si="76"/>
        <v>03/20/202615:27:52</v>
      </c>
      <c r="H3988" s="36" t="s">
        <v>10704</v>
      </c>
      <c r="I3988" s="37">
        <v>46101</v>
      </c>
      <c r="J3988" s="37" t="str">
        <f t="shared" si="77"/>
        <v>WD</v>
      </c>
      <c r="K3988" s="36" t="s">
        <v>11007</v>
      </c>
      <c r="L3988" s="36">
        <f t="shared" si="78"/>
        <v>15</v>
      </c>
      <c r="M3988" s="36" t="s">
        <v>4444</v>
      </c>
      <c r="N3988" s="38">
        <f t="shared" si="79"/>
        <v>1.1620370370370336E-2</v>
      </c>
      <c r="O3988" s="39">
        <v>74177</v>
      </c>
      <c r="P3988" s="40">
        <f>VLOOKUP(O3988,'CPT to wRVU'!$A$1:$C$9660,3,FALSE)</f>
        <v>1.82</v>
      </c>
      <c r="Q3988" s="25"/>
      <c r="R3988" s="25"/>
      <c r="S3988" s="25"/>
      <c r="T3988" s="25"/>
    </row>
    <row r="3989" spans="1:20" ht="27" customHeight="1" x14ac:dyDescent="0.2">
      <c r="A3989" s="29" t="s">
        <v>11008</v>
      </c>
      <c r="B3989" s="30" t="s">
        <v>21</v>
      </c>
      <c r="C3989" s="30" t="s">
        <v>80</v>
      </c>
      <c r="D3989" s="30" t="s">
        <v>10704</v>
      </c>
      <c r="E3989" s="30" t="s">
        <v>11006</v>
      </c>
      <c r="F3989" s="30">
        <f t="shared" si="75"/>
        <v>15</v>
      </c>
      <c r="G3989" s="30" t="str">
        <f t="shared" si="76"/>
        <v>03/20/202615:31:23</v>
      </c>
      <c r="H3989" s="30" t="s">
        <v>10704</v>
      </c>
      <c r="I3989" s="31">
        <v>46101</v>
      </c>
      <c r="J3989" s="31" t="str">
        <f t="shared" si="77"/>
        <v>WD</v>
      </c>
      <c r="K3989" s="30" t="s">
        <v>11009</v>
      </c>
      <c r="L3989" s="30">
        <f t="shared" si="78"/>
        <v>15</v>
      </c>
      <c r="M3989" s="30" t="s">
        <v>4444</v>
      </c>
      <c r="N3989" s="32">
        <f t="shared" si="79"/>
        <v>1.4062499999999978E-2</v>
      </c>
      <c r="O3989" s="33">
        <v>71275</v>
      </c>
      <c r="P3989" s="34">
        <f>VLOOKUP(O3989,'CPT to wRVU'!$A$1:$C$9660,3,FALSE)</f>
        <v>1.82</v>
      </c>
      <c r="Q3989" s="28"/>
      <c r="R3989" s="28"/>
      <c r="S3989" s="28"/>
      <c r="T3989" s="28"/>
    </row>
    <row r="3990" spans="1:20" ht="27" customHeight="1" x14ac:dyDescent="0.2">
      <c r="A3990" s="35" t="s">
        <v>11010</v>
      </c>
      <c r="B3990" s="36" t="s">
        <v>171</v>
      </c>
      <c r="C3990" s="36" t="s">
        <v>393</v>
      </c>
      <c r="D3990" s="36" t="s">
        <v>10704</v>
      </c>
      <c r="E3990" s="36" t="s">
        <v>11011</v>
      </c>
      <c r="F3990" s="36">
        <f t="shared" si="75"/>
        <v>15</v>
      </c>
      <c r="G3990" s="36" t="str">
        <f t="shared" si="76"/>
        <v>03/20/202615:33:13</v>
      </c>
      <c r="H3990" s="36" t="s">
        <v>10704</v>
      </c>
      <c r="I3990" s="37">
        <v>46101</v>
      </c>
      <c r="J3990" s="37" t="str">
        <f t="shared" si="77"/>
        <v>WD</v>
      </c>
      <c r="K3990" s="36" t="s">
        <v>11012</v>
      </c>
      <c r="L3990" s="36">
        <f t="shared" si="78"/>
        <v>15</v>
      </c>
      <c r="M3990" s="36" t="s">
        <v>4444</v>
      </c>
      <c r="N3990" s="38">
        <f t="shared" si="79"/>
        <v>2.7199074074074625E-3</v>
      </c>
      <c r="O3990" s="39">
        <v>76700</v>
      </c>
      <c r="P3990" s="40">
        <f>VLOOKUP(O3990,'CPT to wRVU'!$A$1:$C$9660,3,FALSE)</f>
        <v>0.81</v>
      </c>
      <c r="Q3990" s="25"/>
      <c r="R3990" s="25"/>
      <c r="S3990" s="25"/>
      <c r="T3990" s="25"/>
    </row>
    <row r="3991" spans="1:20" ht="27" customHeight="1" x14ac:dyDescent="0.2">
      <c r="A3991" s="29" t="s">
        <v>11013</v>
      </c>
      <c r="B3991" s="30" t="s">
        <v>21</v>
      </c>
      <c r="C3991" s="30" t="s">
        <v>22</v>
      </c>
      <c r="D3991" s="30" t="s">
        <v>10704</v>
      </c>
      <c r="E3991" s="30" t="s">
        <v>11014</v>
      </c>
      <c r="F3991" s="30">
        <f t="shared" si="75"/>
        <v>15</v>
      </c>
      <c r="G3991" s="30" t="str">
        <f t="shared" si="76"/>
        <v>03/20/202615:36:21</v>
      </c>
      <c r="H3991" s="30" t="s">
        <v>10704</v>
      </c>
      <c r="I3991" s="31">
        <v>46101</v>
      </c>
      <c r="J3991" s="31" t="str">
        <f t="shared" si="77"/>
        <v>WD</v>
      </c>
      <c r="K3991" s="30" t="s">
        <v>11015</v>
      </c>
      <c r="L3991" s="30">
        <f t="shared" si="78"/>
        <v>15</v>
      </c>
      <c r="M3991" s="30" t="s">
        <v>4444</v>
      </c>
      <c r="N3991" s="32">
        <f t="shared" si="79"/>
        <v>5.1157407407407263E-3</v>
      </c>
      <c r="O3991" s="33">
        <v>74177</v>
      </c>
      <c r="P3991" s="34">
        <f>VLOOKUP(O3991,'CPT to wRVU'!$A$1:$C$9660,3,FALSE)</f>
        <v>1.82</v>
      </c>
      <c r="Q3991" s="28"/>
      <c r="R3991" s="28"/>
      <c r="S3991" s="28"/>
      <c r="T3991" s="28"/>
    </row>
    <row r="3992" spans="1:20" ht="27" customHeight="1" x14ac:dyDescent="0.2">
      <c r="A3992" s="35" t="s">
        <v>11016</v>
      </c>
      <c r="B3992" s="36" t="s">
        <v>163</v>
      </c>
      <c r="C3992" s="36" t="s">
        <v>222</v>
      </c>
      <c r="D3992" s="36" t="s">
        <v>10704</v>
      </c>
      <c r="E3992" s="36" t="s">
        <v>11017</v>
      </c>
      <c r="F3992" s="36">
        <f t="shared" si="75"/>
        <v>15</v>
      </c>
      <c r="G3992" s="36" t="str">
        <f t="shared" si="76"/>
        <v>03/20/202615:39:33</v>
      </c>
      <c r="H3992" s="36" t="s">
        <v>10704</v>
      </c>
      <c r="I3992" s="37">
        <v>46101</v>
      </c>
      <c r="J3992" s="37" t="str">
        <f t="shared" si="77"/>
        <v>WD</v>
      </c>
      <c r="K3992" s="36" t="s">
        <v>11018</v>
      </c>
      <c r="L3992" s="36">
        <f t="shared" si="78"/>
        <v>15</v>
      </c>
      <c r="M3992" s="36" t="s">
        <v>4444</v>
      </c>
      <c r="N3992" s="38">
        <f t="shared" si="79"/>
        <v>4.4097222222221344E-3</v>
      </c>
      <c r="O3992" s="39">
        <v>70551</v>
      </c>
      <c r="P3992" s="40">
        <f>VLOOKUP(O3992,'CPT to wRVU'!$A$1:$C$9660,3,FALSE)</f>
        <v>1.48</v>
      </c>
      <c r="Q3992" s="25"/>
      <c r="R3992" s="25"/>
      <c r="S3992" s="25"/>
      <c r="T3992" s="25"/>
    </row>
    <row r="3993" spans="1:20" ht="27" customHeight="1" x14ac:dyDescent="0.2">
      <c r="A3993" s="29" t="s">
        <v>11019</v>
      </c>
      <c r="B3993" s="30" t="s">
        <v>171</v>
      </c>
      <c r="C3993" s="30" t="s">
        <v>393</v>
      </c>
      <c r="D3993" s="30" t="s">
        <v>10704</v>
      </c>
      <c r="E3993" s="30" t="s">
        <v>11020</v>
      </c>
      <c r="F3993" s="30">
        <f t="shared" si="75"/>
        <v>15</v>
      </c>
      <c r="G3993" s="30" t="str">
        <f t="shared" si="76"/>
        <v>03/20/202615:44:39</v>
      </c>
      <c r="H3993" s="30" t="s">
        <v>10704</v>
      </c>
      <c r="I3993" s="31">
        <v>46101</v>
      </c>
      <c r="J3993" s="31" t="str">
        <f t="shared" si="77"/>
        <v>WD</v>
      </c>
      <c r="K3993" s="30" t="s">
        <v>11021</v>
      </c>
      <c r="L3993" s="30">
        <f t="shared" si="78"/>
        <v>15</v>
      </c>
      <c r="M3993" s="30" t="s">
        <v>4444</v>
      </c>
      <c r="N3993" s="32">
        <f t="shared" si="79"/>
        <v>1.5810185185185177E-2</v>
      </c>
      <c r="O3993" s="33">
        <v>76700</v>
      </c>
      <c r="P3993" s="34">
        <f>VLOOKUP(O3993,'CPT to wRVU'!$A$1:$C$9660,3,FALSE)</f>
        <v>0.81</v>
      </c>
      <c r="Q3993" s="28"/>
      <c r="R3993" s="28"/>
      <c r="S3993" s="28"/>
      <c r="T3993" s="28"/>
    </row>
    <row r="3994" spans="1:20" ht="27" customHeight="1" x14ac:dyDescent="0.2">
      <c r="A3994" s="35" t="s">
        <v>11022</v>
      </c>
      <c r="B3994" s="36" t="s">
        <v>40</v>
      </c>
      <c r="C3994" s="36" t="s">
        <v>61</v>
      </c>
      <c r="D3994" s="36" t="s">
        <v>10704</v>
      </c>
      <c r="E3994" s="36" t="s">
        <v>11023</v>
      </c>
      <c r="F3994" s="36">
        <f t="shared" si="75"/>
        <v>15</v>
      </c>
      <c r="G3994" s="36" t="str">
        <f t="shared" si="76"/>
        <v>03/20/202615:46:57</v>
      </c>
      <c r="H3994" s="36" t="s">
        <v>10704</v>
      </c>
      <c r="I3994" s="37">
        <v>46101</v>
      </c>
      <c r="J3994" s="37" t="str">
        <f t="shared" si="77"/>
        <v>WD</v>
      </c>
      <c r="K3994" s="36" t="s">
        <v>11024</v>
      </c>
      <c r="L3994" s="36">
        <f t="shared" si="78"/>
        <v>15</v>
      </c>
      <c r="M3994" s="36" t="s">
        <v>4444</v>
      </c>
      <c r="N3994" s="38">
        <f t="shared" si="79"/>
        <v>2.1770833333333295E-2</v>
      </c>
      <c r="O3994" s="39">
        <v>71045</v>
      </c>
      <c r="P3994" s="40">
        <f>VLOOKUP(O3994,'CPT to wRVU'!$A$1:$C$9660,3,FALSE)</f>
        <v>0.18</v>
      </c>
      <c r="Q3994" s="25"/>
      <c r="R3994" s="25"/>
      <c r="S3994" s="25"/>
      <c r="T3994" s="25"/>
    </row>
    <row r="3995" spans="1:20" ht="27" customHeight="1" x14ac:dyDescent="0.2">
      <c r="A3995" s="29" t="s">
        <v>11025</v>
      </c>
      <c r="B3995" s="30" t="s">
        <v>21</v>
      </c>
      <c r="C3995" s="30" t="s">
        <v>22</v>
      </c>
      <c r="D3995" s="30" t="s">
        <v>10704</v>
      </c>
      <c r="E3995" s="30" t="s">
        <v>11026</v>
      </c>
      <c r="F3995" s="30">
        <f t="shared" si="75"/>
        <v>15</v>
      </c>
      <c r="G3995" s="30" t="str">
        <f t="shared" si="76"/>
        <v>03/20/202615:50:39</v>
      </c>
      <c r="H3995" s="30" t="s">
        <v>10704</v>
      </c>
      <c r="I3995" s="31">
        <v>46101</v>
      </c>
      <c r="J3995" s="31" t="str">
        <f t="shared" si="77"/>
        <v>WD</v>
      </c>
      <c r="K3995" s="30" t="s">
        <v>11027</v>
      </c>
      <c r="L3995" s="30">
        <f t="shared" si="78"/>
        <v>15</v>
      </c>
      <c r="M3995" s="30" t="s">
        <v>4444</v>
      </c>
      <c r="N3995" s="32">
        <f t="shared" si="79"/>
        <v>6.6435185185185208E-3</v>
      </c>
      <c r="O3995" s="33">
        <v>74177</v>
      </c>
      <c r="P3995" s="34">
        <f>VLOOKUP(O3995,'CPT to wRVU'!$A$1:$C$9660,3,FALSE)</f>
        <v>1.82</v>
      </c>
      <c r="Q3995" s="28"/>
      <c r="R3995" s="28"/>
      <c r="S3995" s="28"/>
      <c r="T3995" s="28"/>
    </row>
    <row r="3996" spans="1:20" ht="27" customHeight="1" x14ac:dyDescent="0.2">
      <c r="A3996" s="35" t="s">
        <v>11028</v>
      </c>
      <c r="B3996" s="36" t="s">
        <v>40</v>
      </c>
      <c r="C3996" s="36" t="s">
        <v>41</v>
      </c>
      <c r="D3996" s="36" t="s">
        <v>10704</v>
      </c>
      <c r="E3996" s="36" t="s">
        <v>11029</v>
      </c>
      <c r="F3996" s="36">
        <f t="shared" si="75"/>
        <v>15</v>
      </c>
      <c r="G3996" s="36" t="str">
        <f t="shared" si="76"/>
        <v>03/20/202615:51:17</v>
      </c>
      <c r="H3996" s="36" t="s">
        <v>10704</v>
      </c>
      <c r="I3996" s="37">
        <v>46101</v>
      </c>
      <c r="J3996" s="37" t="str">
        <f t="shared" si="77"/>
        <v>WD</v>
      </c>
      <c r="K3996" s="36" t="s">
        <v>11030</v>
      </c>
      <c r="L3996" s="36">
        <f t="shared" si="78"/>
        <v>15</v>
      </c>
      <c r="M3996" s="36" t="s">
        <v>4444</v>
      </c>
      <c r="N3996" s="38">
        <f t="shared" si="79"/>
        <v>2.1296296296296369E-2</v>
      </c>
      <c r="O3996" s="39">
        <v>71046</v>
      </c>
      <c r="P3996" s="40">
        <f>VLOOKUP(O3996,'CPT to wRVU'!$A$1:$C$9660,3,FALSE)</f>
        <v>0.22</v>
      </c>
      <c r="Q3996" s="25"/>
      <c r="R3996" s="25"/>
      <c r="S3996" s="25"/>
      <c r="T3996" s="25"/>
    </row>
    <row r="3997" spans="1:20" ht="27" customHeight="1" x14ac:dyDescent="0.2">
      <c r="A3997" s="29" t="s">
        <v>11031</v>
      </c>
      <c r="B3997" s="30" t="s">
        <v>40</v>
      </c>
      <c r="C3997" s="30" t="s">
        <v>41</v>
      </c>
      <c r="D3997" s="30" t="s">
        <v>10704</v>
      </c>
      <c r="E3997" s="30" t="s">
        <v>11032</v>
      </c>
      <c r="F3997" s="30">
        <f t="shared" si="75"/>
        <v>15</v>
      </c>
      <c r="G3997" s="30" t="str">
        <f t="shared" si="76"/>
        <v>03/20/202615:51:52</v>
      </c>
      <c r="H3997" s="30" t="s">
        <v>10704</v>
      </c>
      <c r="I3997" s="31">
        <v>46101</v>
      </c>
      <c r="J3997" s="31" t="str">
        <f t="shared" si="77"/>
        <v>WD</v>
      </c>
      <c r="K3997" s="30" t="s">
        <v>11033</v>
      </c>
      <c r="L3997" s="30">
        <f t="shared" si="78"/>
        <v>15</v>
      </c>
      <c r="M3997" s="30" t="s">
        <v>4444</v>
      </c>
      <c r="N3997" s="32">
        <f t="shared" si="79"/>
        <v>2.0648148148148193E-2</v>
      </c>
      <c r="O3997" s="33">
        <v>71046</v>
      </c>
      <c r="P3997" s="34">
        <f>VLOOKUP(O3997,'CPT to wRVU'!$A$1:$C$9660,3,FALSE)</f>
        <v>0.22</v>
      </c>
      <c r="Q3997" s="28"/>
      <c r="R3997" s="28"/>
      <c r="S3997" s="28"/>
      <c r="T3997" s="28"/>
    </row>
    <row r="3998" spans="1:20" ht="27" customHeight="1" x14ac:dyDescent="0.2">
      <c r="A3998" s="35" t="s">
        <v>11034</v>
      </c>
      <c r="B3998" s="36" t="s">
        <v>40</v>
      </c>
      <c r="C3998" s="36" t="s">
        <v>41</v>
      </c>
      <c r="D3998" s="36" t="s">
        <v>10704</v>
      </c>
      <c r="E3998" s="36" t="s">
        <v>11035</v>
      </c>
      <c r="F3998" s="36">
        <f t="shared" si="75"/>
        <v>15</v>
      </c>
      <c r="G3998" s="36" t="str">
        <f t="shared" si="76"/>
        <v>03/20/202615:55:11</v>
      </c>
      <c r="H3998" s="36" t="s">
        <v>10704</v>
      </c>
      <c r="I3998" s="37">
        <v>46101</v>
      </c>
      <c r="J3998" s="37" t="str">
        <f t="shared" si="77"/>
        <v>WD</v>
      </c>
      <c r="K3998" s="36" t="s">
        <v>11036</v>
      </c>
      <c r="L3998" s="36">
        <f t="shared" si="78"/>
        <v>15</v>
      </c>
      <c r="M3998" s="36" t="s">
        <v>4444</v>
      </c>
      <c r="N3998" s="38">
        <f t="shared" si="79"/>
        <v>2.0358796296296333E-2</v>
      </c>
      <c r="O3998" s="39">
        <v>71046</v>
      </c>
      <c r="P3998" s="40">
        <f>VLOOKUP(O3998,'CPT to wRVU'!$A$1:$C$9660,3,FALSE)</f>
        <v>0.22</v>
      </c>
      <c r="Q3998" s="25"/>
      <c r="R3998" s="25"/>
      <c r="S3998" s="25"/>
      <c r="T3998" s="25"/>
    </row>
    <row r="3999" spans="1:20" ht="27" customHeight="1" x14ac:dyDescent="0.2">
      <c r="A3999" s="29" t="s">
        <v>11037</v>
      </c>
      <c r="B3999" s="30" t="s">
        <v>40</v>
      </c>
      <c r="C3999" s="30" t="s">
        <v>2128</v>
      </c>
      <c r="D3999" s="30" t="s">
        <v>10704</v>
      </c>
      <c r="E3999" s="30" t="s">
        <v>11038</v>
      </c>
      <c r="F3999" s="30">
        <f t="shared" si="75"/>
        <v>14</v>
      </c>
      <c r="G3999" s="30" t="str">
        <f t="shared" si="76"/>
        <v>03/20/202615:56:53</v>
      </c>
      <c r="H3999" s="30" t="s">
        <v>10704</v>
      </c>
      <c r="I3999" s="31">
        <v>46101</v>
      </c>
      <c r="J3999" s="31" t="str">
        <f t="shared" si="77"/>
        <v>WD</v>
      </c>
      <c r="K3999" s="30" t="s">
        <v>11039</v>
      </c>
      <c r="L3999" s="30">
        <f t="shared" si="78"/>
        <v>15</v>
      </c>
      <c r="M3999" s="30" t="s">
        <v>4444</v>
      </c>
      <c r="N3999" s="32">
        <f t="shared" si="79"/>
        <v>6.6932870370370323E-2</v>
      </c>
      <c r="O3999" s="33">
        <v>71045</v>
      </c>
      <c r="P3999" s="34">
        <f>VLOOKUP(O3999,'CPT to wRVU'!$A$1:$C$9660,3,FALSE)</f>
        <v>0.18</v>
      </c>
      <c r="Q3999" s="28"/>
      <c r="R3999" s="28"/>
      <c r="S3999" s="28"/>
      <c r="T3999" s="28"/>
    </row>
    <row r="4000" spans="1:20" ht="27" customHeight="1" x14ac:dyDescent="0.2">
      <c r="A4000" s="35" t="s">
        <v>11040</v>
      </c>
      <c r="B4000" s="36" t="s">
        <v>40</v>
      </c>
      <c r="C4000" s="36" t="s">
        <v>41</v>
      </c>
      <c r="D4000" s="36" t="s">
        <v>10704</v>
      </c>
      <c r="E4000" s="36" t="s">
        <v>11041</v>
      </c>
      <c r="F4000" s="36">
        <f t="shared" si="75"/>
        <v>15</v>
      </c>
      <c r="G4000" s="36" t="str">
        <f t="shared" si="76"/>
        <v>03/20/202615:58:20</v>
      </c>
      <c r="H4000" s="36" t="s">
        <v>10704</v>
      </c>
      <c r="I4000" s="37">
        <v>46101</v>
      </c>
      <c r="J4000" s="37" t="str">
        <f t="shared" si="77"/>
        <v>WD</v>
      </c>
      <c r="K4000" s="36" t="s">
        <v>5139</v>
      </c>
      <c r="L4000" s="36">
        <f t="shared" si="78"/>
        <v>15</v>
      </c>
      <c r="M4000" s="36" t="s">
        <v>4444</v>
      </c>
      <c r="N4000" s="38">
        <f t="shared" si="79"/>
        <v>2.8726851851851865E-2</v>
      </c>
      <c r="O4000" s="39">
        <v>71046</v>
      </c>
      <c r="P4000" s="40">
        <f>VLOOKUP(O4000,'CPT to wRVU'!$A$1:$C$9660,3,FALSE)</f>
        <v>0.22</v>
      </c>
      <c r="Q4000" s="25"/>
      <c r="R4000" s="25"/>
      <c r="S4000" s="25"/>
      <c r="T4000" s="25"/>
    </row>
    <row r="4001" spans="1:20" ht="27" customHeight="1" x14ac:dyDescent="0.2">
      <c r="A4001" s="29" t="s">
        <v>11042</v>
      </c>
      <c r="B4001" s="30" t="s">
        <v>40</v>
      </c>
      <c r="C4001" s="30" t="s">
        <v>156</v>
      </c>
      <c r="D4001" s="30" t="s">
        <v>10704</v>
      </c>
      <c r="E4001" s="30" t="s">
        <v>11043</v>
      </c>
      <c r="F4001" s="30">
        <f t="shared" si="75"/>
        <v>15</v>
      </c>
      <c r="G4001" s="30" t="str">
        <f t="shared" si="76"/>
        <v>03/20/202615:59:21</v>
      </c>
      <c r="H4001" s="30" t="s">
        <v>10704</v>
      </c>
      <c r="I4001" s="31">
        <v>46101</v>
      </c>
      <c r="J4001" s="31" t="str">
        <f t="shared" si="77"/>
        <v>WD</v>
      </c>
      <c r="K4001" s="30" t="s">
        <v>11044</v>
      </c>
      <c r="L4001" s="30">
        <f t="shared" si="78"/>
        <v>15</v>
      </c>
      <c r="M4001" s="30" t="s">
        <v>4444</v>
      </c>
      <c r="N4001" s="32">
        <f t="shared" si="79"/>
        <v>2.0231481481481461E-2</v>
      </c>
      <c r="O4001" s="33">
        <v>73630</v>
      </c>
      <c r="P4001" s="34">
        <f>VLOOKUP(O4001,'CPT to wRVU'!$A$1:$C$9660,3,FALSE)</f>
        <v>0.17</v>
      </c>
      <c r="Q4001" s="28"/>
      <c r="R4001" s="28"/>
      <c r="S4001" s="28"/>
      <c r="T4001" s="28"/>
    </row>
    <row r="4002" spans="1:20" ht="16.5" customHeight="1" x14ac:dyDescent="0.2">
      <c r="A4002" s="35" t="s">
        <v>11045</v>
      </c>
      <c r="B4002" s="36" t="s">
        <v>40</v>
      </c>
      <c r="C4002" s="36" t="s">
        <v>617</v>
      </c>
      <c r="D4002" s="36" t="s">
        <v>10704</v>
      </c>
      <c r="E4002" s="36" t="s">
        <v>11046</v>
      </c>
      <c r="F4002" s="36">
        <f t="shared" si="75"/>
        <v>15</v>
      </c>
      <c r="G4002" s="36" t="str">
        <f t="shared" si="76"/>
        <v>03/20/202616:01:12</v>
      </c>
      <c r="H4002" s="36" t="s">
        <v>10704</v>
      </c>
      <c r="I4002" s="37">
        <v>46101</v>
      </c>
      <c r="J4002" s="37" t="str">
        <f t="shared" si="77"/>
        <v>WD</v>
      </c>
      <c r="K4002" s="36" t="s">
        <v>11047</v>
      </c>
      <c r="L4002" s="36">
        <f t="shared" si="78"/>
        <v>16</v>
      </c>
      <c r="M4002" s="36" t="s">
        <v>4444</v>
      </c>
      <c r="N4002" s="38">
        <f t="shared" si="79"/>
        <v>1.9375000000000031E-2</v>
      </c>
      <c r="O4002" s="39">
        <v>73110</v>
      </c>
      <c r="P4002" s="40">
        <f>VLOOKUP(O4002,'CPT to wRVU'!$A$1:$C$9660,3,FALSE)</f>
        <v>0.17</v>
      </c>
      <c r="Q4002" s="25"/>
      <c r="R4002" s="25">
        <f>SUM(P4002:P4022)</f>
        <v>11.990000000000002</v>
      </c>
      <c r="S4002" s="26">
        <f>(R4002*55)-450</f>
        <v>209.45000000000016</v>
      </c>
      <c r="T4002" s="25"/>
    </row>
    <row r="4003" spans="1:20" ht="27" customHeight="1" x14ac:dyDescent="0.2">
      <c r="A4003" s="29" t="s">
        <v>11048</v>
      </c>
      <c r="B4003" s="30" t="s">
        <v>40</v>
      </c>
      <c r="C4003" s="30" t="s">
        <v>9105</v>
      </c>
      <c r="D4003" s="30" t="s">
        <v>10704</v>
      </c>
      <c r="E4003" s="30" t="s">
        <v>11049</v>
      </c>
      <c r="F4003" s="30">
        <f t="shared" si="75"/>
        <v>15</v>
      </c>
      <c r="G4003" s="30" t="str">
        <f t="shared" si="76"/>
        <v>03/20/202616:02:02</v>
      </c>
      <c r="H4003" s="30" t="s">
        <v>10704</v>
      </c>
      <c r="I4003" s="31">
        <v>46101</v>
      </c>
      <c r="J4003" s="31" t="str">
        <f t="shared" si="77"/>
        <v>WD</v>
      </c>
      <c r="K4003" s="30" t="s">
        <v>11050</v>
      </c>
      <c r="L4003" s="30">
        <f t="shared" si="78"/>
        <v>16</v>
      </c>
      <c r="M4003" s="30" t="s">
        <v>4444</v>
      </c>
      <c r="N4003" s="32">
        <f t="shared" si="79"/>
        <v>6.4467592592593048E-3</v>
      </c>
      <c r="O4003" s="33">
        <v>70260</v>
      </c>
      <c r="P4003" s="34">
        <f>VLOOKUP(O4003,'CPT to wRVU'!$A$1:$C$9660,3,FALSE)</f>
        <v>0.28000000000000003</v>
      </c>
      <c r="Q4003" s="28"/>
      <c r="R4003" s="28"/>
      <c r="S4003" s="28"/>
      <c r="T4003" s="28"/>
    </row>
    <row r="4004" spans="1:20" ht="27" customHeight="1" x14ac:dyDescent="0.2">
      <c r="A4004" s="35" t="s">
        <v>11051</v>
      </c>
      <c r="B4004" s="36" t="s">
        <v>40</v>
      </c>
      <c r="C4004" s="36" t="s">
        <v>840</v>
      </c>
      <c r="D4004" s="36" t="s">
        <v>10704</v>
      </c>
      <c r="E4004" s="36" t="s">
        <v>11052</v>
      </c>
      <c r="F4004" s="36">
        <f t="shared" si="75"/>
        <v>15</v>
      </c>
      <c r="G4004" s="36" t="str">
        <f t="shared" si="76"/>
        <v>03/20/202616:04:36</v>
      </c>
      <c r="H4004" s="36" t="s">
        <v>10704</v>
      </c>
      <c r="I4004" s="37">
        <v>46101</v>
      </c>
      <c r="J4004" s="37" t="str">
        <f t="shared" si="77"/>
        <v>WD</v>
      </c>
      <c r="K4004" s="36" t="s">
        <v>11053</v>
      </c>
      <c r="L4004" s="36">
        <f t="shared" si="78"/>
        <v>16</v>
      </c>
      <c r="M4004" s="36" t="s">
        <v>4444</v>
      </c>
      <c r="N4004" s="38">
        <f t="shared" si="79"/>
        <v>1.1898148148148158E-2</v>
      </c>
      <c r="O4004" s="39">
        <v>73562</v>
      </c>
      <c r="P4004" s="40">
        <f>VLOOKUP(O4004,'CPT to wRVU'!$A$1:$C$9660,3,FALSE)</f>
        <v>0.18</v>
      </c>
      <c r="Q4004" s="25"/>
      <c r="R4004" s="25"/>
      <c r="S4004" s="25"/>
      <c r="T4004" s="25"/>
    </row>
    <row r="4005" spans="1:20" ht="27" customHeight="1" x14ac:dyDescent="0.2">
      <c r="A4005" s="29" t="s">
        <v>11054</v>
      </c>
      <c r="B4005" s="30" t="s">
        <v>40</v>
      </c>
      <c r="C4005" s="30" t="s">
        <v>61</v>
      </c>
      <c r="D4005" s="30" t="s">
        <v>10704</v>
      </c>
      <c r="E4005" s="30" t="s">
        <v>1939</v>
      </c>
      <c r="F4005" s="30">
        <f t="shared" si="75"/>
        <v>16</v>
      </c>
      <c r="G4005" s="30" t="str">
        <f t="shared" si="76"/>
        <v>03/20/202616:06:37</v>
      </c>
      <c r="H4005" s="30" t="s">
        <v>10704</v>
      </c>
      <c r="I4005" s="31">
        <v>46101</v>
      </c>
      <c r="J4005" s="31" t="str">
        <f t="shared" si="77"/>
        <v>WD</v>
      </c>
      <c r="K4005" s="30" t="s">
        <v>1947</v>
      </c>
      <c r="L4005" s="30">
        <f t="shared" si="78"/>
        <v>16</v>
      </c>
      <c r="M4005" s="30" t="s">
        <v>4444</v>
      </c>
      <c r="N4005" s="32">
        <f t="shared" si="79"/>
        <v>4.2013888888888795E-3</v>
      </c>
      <c r="O4005" s="33">
        <v>71045</v>
      </c>
      <c r="P4005" s="34">
        <f>VLOOKUP(O4005,'CPT to wRVU'!$A$1:$C$9660,3,FALSE)</f>
        <v>0.18</v>
      </c>
      <c r="Q4005" s="28"/>
      <c r="R4005" s="28"/>
      <c r="S4005" s="28"/>
      <c r="T4005" s="28"/>
    </row>
    <row r="4006" spans="1:20" ht="27" customHeight="1" x14ac:dyDescent="0.2">
      <c r="A4006" s="35" t="s">
        <v>11055</v>
      </c>
      <c r="B4006" s="36" t="s">
        <v>40</v>
      </c>
      <c r="C4006" s="36" t="s">
        <v>68</v>
      </c>
      <c r="D4006" s="36" t="s">
        <v>10704</v>
      </c>
      <c r="E4006" s="36" t="s">
        <v>11056</v>
      </c>
      <c r="F4006" s="36">
        <f t="shared" si="75"/>
        <v>16</v>
      </c>
      <c r="G4006" s="36" t="str">
        <f t="shared" si="76"/>
        <v>03/20/202616:24:37</v>
      </c>
      <c r="H4006" s="36" t="s">
        <v>10704</v>
      </c>
      <c r="I4006" s="37">
        <v>46101</v>
      </c>
      <c r="J4006" s="37" t="str">
        <f t="shared" si="77"/>
        <v>WD</v>
      </c>
      <c r="K4006" s="36" t="s">
        <v>11057</v>
      </c>
      <c r="L4006" s="36">
        <f t="shared" si="78"/>
        <v>16</v>
      </c>
      <c r="M4006" s="36" t="s">
        <v>4444</v>
      </c>
      <c r="N4006" s="38">
        <f t="shared" si="79"/>
        <v>1.6284722222222214E-2</v>
      </c>
      <c r="O4006" s="39">
        <v>72170</v>
      </c>
      <c r="P4006" s="40">
        <f>VLOOKUP(O4006,'CPT to wRVU'!$A$1:$C$9660,3,FALSE)</f>
        <v>0.17</v>
      </c>
      <c r="Q4006" s="25"/>
      <c r="R4006" s="25"/>
      <c r="S4006" s="25"/>
      <c r="T4006" s="25"/>
    </row>
    <row r="4007" spans="1:20" ht="27" customHeight="1" x14ac:dyDescent="0.2">
      <c r="A4007" s="29" t="s">
        <v>11058</v>
      </c>
      <c r="B4007" s="30" t="s">
        <v>40</v>
      </c>
      <c r="C4007" s="30" t="s">
        <v>41</v>
      </c>
      <c r="D4007" s="30" t="s">
        <v>10704</v>
      </c>
      <c r="E4007" s="30" t="s">
        <v>11059</v>
      </c>
      <c r="F4007" s="30">
        <f t="shared" si="75"/>
        <v>16</v>
      </c>
      <c r="G4007" s="30" t="str">
        <f t="shared" si="76"/>
        <v>03/20/202616:30:26</v>
      </c>
      <c r="H4007" s="30" t="s">
        <v>10704</v>
      </c>
      <c r="I4007" s="31">
        <v>46101</v>
      </c>
      <c r="J4007" s="31" t="str">
        <f t="shared" si="77"/>
        <v>WD</v>
      </c>
      <c r="K4007" s="30" t="s">
        <v>11060</v>
      </c>
      <c r="L4007" s="30">
        <f t="shared" si="78"/>
        <v>16</v>
      </c>
      <c r="M4007" s="30" t="s">
        <v>4444</v>
      </c>
      <c r="N4007" s="32">
        <f t="shared" si="79"/>
        <v>3.6111111111111205E-3</v>
      </c>
      <c r="O4007" s="33">
        <v>71046</v>
      </c>
      <c r="P4007" s="34">
        <f>VLOOKUP(O4007,'CPT to wRVU'!$A$1:$C$9660,3,FALSE)</f>
        <v>0.22</v>
      </c>
      <c r="Q4007" s="28"/>
      <c r="R4007" s="28"/>
      <c r="S4007" s="28"/>
      <c r="T4007" s="28"/>
    </row>
    <row r="4008" spans="1:20" ht="27" customHeight="1" x14ac:dyDescent="0.2">
      <c r="A4008" s="35" t="s">
        <v>11061</v>
      </c>
      <c r="B4008" s="36" t="s">
        <v>21</v>
      </c>
      <c r="C4008" s="36" t="s">
        <v>80</v>
      </c>
      <c r="D4008" s="36" t="s">
        <v>10704</v>
      </c>
      <c r="E4008" s="36" t="s">
        <v>11062</v>
      </c>
      <c r="F4008" s="36">
        <f t="shared" si="75"/>
        <v>16</v>
      </c>
      <c r="G4008" s="36" t="str">
        <f t="shared" si="76"/>
        <v>03/20/202616:36:41</v>
      </c>
      <c r="H4008" s="36" t="s">
        <v>10704</v>
      </c>
      <c r="I4008" s="37">
        <v>46101</v>
      </c>
      <c r="J4008" s="37" t="str">
        <f t="shared" si="77"/>
        <v>WD</v>
      </c>
      <c r="K4008" s="36" t="s">
        <v>11063</v>
      </c>
      <c r="L4008" s="36">
        <f t="shared" si="78"/>
        <v>16</v>
      </c>
      <c r="M4008" s="36" t="s">
        <v>4444</v>
      </c>
      <c r="N4008" s="38">
        <f t="shared" si="79"/>
        <v>7.3958333333332682E-3</v>
      </c>
      <c r="O4008" s="39">
        <v>71275</v>
      </c>
      <c r="P4008" s="40">
        <f>VLOOKUP(O4008,'CPT to wRVU'!$A$1:$C$9660,3,FALSE)</f>
        <v>1.82</v>
      </c>
      <c r="Q4008" s="25"/>
      <c r="R4008" s="25"/>
      <c r="S4008" s="25"/>
      <c r="T4008" s="25"/>
    </row>
    <row r="4009" spans="1:20" ht="27" customHeight="1" x14ac:dyDescent="0.2">
      <c r="A4009" s="29" t="s">
        <v>11064</v>
      </c>
      <c r="B4009" s="30" t="s">
        <v>40</v>
      </c>
      <c r="C4009" s="30" t="s">
        <v>41</v>
      </c>
      <c r="D4009" s="30" t="s">
        <v>10704</v>
      </c>
      <c r="E4009" s="30" t="s">
        <v>11065</v>
      </c>
      <c r="F4009" s="30">
        <f t="shared" si="75"/>
        <v>16</v>
      </c>
      <c r="G4009" s="30" t="str">
        <f t="shared" si="76"/>
        <v>03/20/202616:40:01</v>
      </c>
      <c r="H4009" s="30" t="s">
        <v>10704</v>
      </c>
      <c r="I4009" s="31">
        <v>46101</v>
      </c>
      <c r="J4009" s="31" t="str">
        <f t="shared" si="77"/>
        <v>WD</v>
      </c>
      <c r="K4009" s="30" t="s">
        <v>11066</v>
      </c>
      <c r="L4009" s="30">
        <f t="shared" si="78"/>
        <v>16</v>
      </c>
      <c r="M4009" s="30" t="s">
        <v>4444</v>
      </c>
      <c r="N4009" s="32">
        <f t="shared" si="79"/>
        <v>9.5138888888889328E-3</v>
      </c>
      <c r="O4009" s="33">
        <v>71046</v>
      </c>
      <c r="P4009" s="34">
        <f>VLOOKUP(O4009,'CPT to wRVU'!$A$1:$C$9660,3,FALSE)</f>
        <v>0.22</v>
      </c>
      <c r="Q4009" s="28"/>
      <c r="R4009" s="28"/>
      <c r="S4009" s="28"/>
      <c r="T4009" s="28"/>
    </row>
    <row r="4010" spans="1:20" ht="16.5" customHeight="1" x14ac:dyDescent="0.2">
      <c r="A4010" s="35" t="s">
        <v>11067</v>
      </c>
      <c r="B4010" s="36" t="s">
        <v>40</v>
      </c>
      <c r="C4010" s="36" t="s">
        <v>41</v>
      </c>
      <c r="D4010" s="36" t="s">
        <v>10704</v>
      </c>
      <c r="E4010" s="36" t="s">
        <v>11068</v>
      </c>
      <c r="F4010" s="36">
        <f t="shared" si="75"/>
        <v>16</v>
      </c>
      <c r="G4010" s="36" t="str">
        <f t="shared" si="76"/>
        <v>03/20/202616:40:42</v>
      </c>
      <c r="H4010" s="36" t="s">
        <v>10704</v>
      </c>
      <c r="I4010" s="37">
        <v>46101</v>
      </c>
      <c r="J4010" s="37" t="str">
        <f t="shared" si="77"/>
        <v>WD</v>
      </c>
      <c r="K4010" s="36" t="s">
        <v>11069</v>
      </c>
      <c r="L4010" s="36">
        <f t="shared" si="78"/>
        <v>16</v>
      </c>
      <c r="M4010" s="36" t="s">
        <v>4444</v>
      </c>
      <c r="N4010" s="38">
        <f t="shared" si="79"/>
        <v>4.8032407407407884E-3</v>
      </c>
      <c r="O4010" s="39">
        <v>71046</v>
      </c>
      <c r="P4010" s="40">
        <f>VLOOKUP(O4010,'CPT to wRVU'!$A$1:$C$9660,3,FALSE)</f>
        <v>0.22</v>
      </c>
      <c r="Q4010" s="25"/>
      <c r="R4010" s="25"/>
      <c r="S4010" s="25"/>
      <c r="T4010" s="25"/>
    </row>
    <row r="4011" spans="1:20" ht="27" customHeight="1" x14ac:dyDescent="0.2">
      <c r="A4011" s="29" t="s">
        <v>11070</v>
      </c>
      <c r="B4011" s="30" t="s">
        <v>40</v>
      </c>
      <c r="C4011" s="30" t="s">
        <v>160</v>
      </c>
      <c r="D4011" s="30" t="s">
        <v>10704</v>
      </c>
      <c r="E4011" s="30" t="s">
        <v>11052</v>
      </c>
      <c r="F4011" s="30">
        <f t="shared" si="75"/>
        <v>15</v>
      </c>
      <c r="G4011" s="30" t="str">
        <f t="shared" si="76"/>
        <v>03/20/202616:43:01</v>
      </c>
      <c r="H4011" s="30" t="s">
        <v>10704</v>
      </c>
      <c r="I4011" s="31">
        <v>46101</v>
      </c>
      <c r="J4011" s="31" t="str">
        <f t="shared" si="77"/>
        <v>WD</v>
      </c>
      <c r="K4011" s="30" t="s">
        <v>11071</v>
      </c>
      <c r="L4011" s="30">
        <f t="shared" si="78"/>
        <v>16</v>
      </c>
      <c r="M4011" s="30" t="s">
        <v>4444</v>
      </c>
      <c r="N4011" s="32">
        <f t="shared" si="79"/>
        <v>3.8576388888888924E-2</v>
      </c>
      <c r="O4011" s="33">
        <v>73610</v>
      </c>
      <c r="P4011" s="34">
        <f>VLOOKUP(O4011,'CPT to wRVU'!$A$1:$C$9660,3,FALSE)</f>
        <v>0.17</v>
      </c>
      <c r="Q4011" s="28"/>
      <c r="R4011" s="28"/>
      <c r="S4011" s="28"/>
      <c r="T4011" s="28"/>
    </row>
    <row r="4012" spans="1:20" ht="27" customHeight="1" x14ac:dyDescent="0.2">
      <c r="A4012" s="35" t="s">
        <v>11072</v>
      </c>
      <c r="B4012" s="36" t="s">
        <v>40</v>
      </c>
      <c r="C4012" s="36" t="s">
        <v>156</v>
      </c>
      <c r="D4012" s="36" t="s">
        <v>10704</v>
      </c>
      <c r="E4012" s="36" t="s">
        <v>11052</v>
      </c>
      <c r="F4012" s="36">
        <f t="shared" si="75"/>
        <v>15</v>
      </c>
      <c r="G4012" s="36" t="str">
        <f t="shared" si="76"/>
        <v>03/20/202616:43:01</v>
      </c>
      <c r="H4012" s="36" t="s">
        <v>10704</v>
      </c>
      <c r="I4012" s="37">
        <v>46101</v>
      </c>
      <c r="J4012" s="37" t="str">
        <f t="shared" si="77"/>
        <v>WD</v>
      </c>
      <c r="K4012" s="36" t="s">
        <v>11071</v>
      </c>
      <c r="L4012" s="36">
        <f t="shared" si="78"/>
        <v>16</v>
      </c>
      <c r="M4012" s="36" t="s">
        <v>4444</v>
      </c>
      <c r="N4012" s="38">
        <f t="shared" si="79"/>
        <v>3.8576388888888924E-2</v>
      </c>
      <c r="O4012" s="39">
        <v>73630</v>
      </c>
      <c r="P4012" s="40">
        <f>VLOOKUP(O4012,'CPT to wRVU'!$A$1:$C$9660,3,FALSE)</f>
        <v>0.17</v>
      </c>
      <c r="Q4012" s="25"/>
      <c r="R4012" s="25"/>
      <c r="S4012" s="25"/>
      <c r="T4012" s="25"/>
    </row>
    <row r="4013" spans="1:20" ht="37.5" customHeight="1" x14ac:dyDescent="0.2">
      <c r="A4013" s="29" t="s">
        <v>11073</v>
      </c>
      <c r="B4013" s="30" t="s">
        <v>40</v>
      </c>
      <c r="C4013" s="30" t="s">
        <v>980</v>
      </c>
      <c r="D4013" s="30" t="s">
        <v>10704</v>
      </c>
      <c r="E4013" s="30" t="s">
        <v>11074</v>
      </c>
      <c r="F4013" s="30">
        <f t="shared" si="75"/>
        <v>16</v>
      </c>
      <c r="G4013" s="30" t="str">
        <f t="shared" si="76"/>
        <v>03/20/202616:44:46</v>
      </c>
      <c r="H4013" s="30" t="s">
        <v>10704</v>
      </c>
      <c r="I4013" s="31">
        <v>46101</v>
      </c>
      <c r="J4013" s="31" t="str">
        <f t="shared" si="77"/>
        <v>WD</v>
      </c>
      <c r="K4013" s="30" t="s">
        <v>4613</v>
      </c>
      <c r="L4013" s="30">
        <f t="shared" si="78"/>
        <v>16</v>
      </c>
      <c r="M4013" s="30" t="s">
        <v>4444</v>
      </c>
      <c r="N4013" s="32">
        <f t="shared" si="79"/>
        <v>5.7175925925926352E-3</v>
      </c>
      <c r="O4013" s="33">
        <v>73502</v>
      </c>
      <c r="P4013" s="34">
        <f>VLOOKUP(O4013,'CPT to wRVU'!$A$1:$C$9660,3,FALSE)</f>
        <v>0.22</v>
      </c>
      <c r="Q4013" s="28"/>
      <c r="R4013" s="28"/>
      <c r="S4013" s="28"/>
      <c r="T4013" s="28"/>
    </row>
    <row r="4014" spans="1:20" ht="27" customHeight="1" x14ac:dyDescent="0.2">
      <c r="A4014" s="35" t="s">
        <v>11075</v>
      </c>
      <c r="B4014" s="36" t="s">
        <v>40</v>
      </c>
      <c r="C4014" s="36" t="s">
        <v>1774</v>
      </c>
      <c r="D4014" s="36" t="s">
        <v>10704</v>
      </c>
      <c r="E4014" s="36" t="s">
        <v>11076</v>
      </c>
      <c r="F4014" s="36">
        <f t="shared" si="75"/>
        <v>16</v>
      </c>
      <c r="G4014" s="36" t="str">
        <f t="shared" si="76"/>
        <v>03/20/202616:44:46</v>
      </c>
      <c r="H4014" s="36" t="s">
        <v>10704</v>
      </c>
      <c r="I4014" s="37">
        <v>46101</v>
      </c>
      <c r="J4014" s="37" t="str">
        <f t="shared" si="77"/>
        <v>WD</v>
      </c>
      <c r="K4014" s="36" t="s">
        <v>4613</v>
      </c>
      <c r="L4014" s="36">
        <f t="shared" si="78"/>
        <v>16</v>
      </c>
      <c r="M4014" s="36" t="s">
        <v>4444</v>
      </c>
      <c r="N4014" s="38">
        <f t="shared" si="79"/>
        <v>5.9837962962963065E-3</v>
      </c>
      <c r="O4014" s="39">
        <v>73552</v>
      </c>
      <c r="P4014" s="40">
        <f>VLOOKUP(O4014,'CPT to wRVU'!$A$1:$C$9660,3,FALSE)</f>
        <v>0.18</v>
      </c>
      <c r="Q4014" s="25"/>
      <c r="R4014" s="25"/>
      <c r="S4014" s="25"/>
      <c r="T4014" s="25"/>
    </row>
    <row r="4015" spans="1:20" ht="16.5" customHeight="1" x14ac:dyDescent="0.2">
      <c r="A4015" s="29" t="s">
        <v>11077</v>
      </c>
      <c r="B4015" s="30" t="s">
        <v>21</v>
      </c>
      <c r="C4015" s="30" t="s">
        <v>376</v>
      </c>
      <c r="D4015" s="30" t="s">
        <v>10704</v>
      </c>
      <c r="E4015" s="30" t="s">
        <v>11062</v>
      </c>
      <c r="F4015" s="30">
        <f t="shared" si="75"/>
        <v>16</v>
      </c>
      <c r="G4015" s="30" t="str">
        <f t="shared" si="76"/>
        <v>03/20/202616:47:25</v>
      </c>
      <c r="H4015" s="30" t="s">
        <v>10704</v>
      </c>
      <c r="I4015" s="31">
        <v>46101</v>
      </c>
      <c r="J4015" s="31" t="str">
        <f t="shared" si="77"/>
        <v>WD</v>
      </c>
      <c r="K4015" s="30" t="s">
        <v>11078</v>
      </c>
      <c r="L4015" s="30">
        <f t="shared" si="78"/>
        <v>16</v>
      </c>
      <c r="M4015" s="30" t="s">
        <v>4444</v>
      </c>
      <c r="N4015" s="32">
        <f t="shared" si="79"/>
        <v>1.4849537037036953E-2</v>
      </c>
      <c r="O4015" s="33">
        <v>70491</v>
      </c>
      <c r="P4015" s="34">
        <f>VLOOKUP(O4015,'CPT to wRVU'!$A$1:$C$9660,3,FALSE)</f>
        <v>1.38</v>
      </c>
      <c r="Q4015" s="28"/>
      <c r="R4015" s="28"/>
      <c r="S4015" s="28"/>
      <c r="T4015" s="28"/>
    </row>
    <row r="4016" spans="1:20" ht="27" customHeight="1" x14ac:dyDescent="0.2">
      <c r="A4016" s="35" t="s">
        <v>11079</v>
      </c>
      <c r="B4016" s="36" t="s">
        <v>21</v>
      </c>
      <c r="C4016" s="36" t="s">
        <v>28</v>
      </c>
      <c r="D4016" s="36" t="s">
        <v>10704</v>
      </c>
      <c r="E4016" s="36" t="s">
        <v>3115</v>
      </c>
      <c r="F4016" s="36">
        <f t="shared" si="75"/>
        <v>16</v>
      </c>
      <c r="G4016" s="36" t="str">
        <f t="shared" si="76"/>
        <v>03/20/202616:52:11</v>
      </c>
      <c r="H4016" s="36" t="s">
        <v>10704</v>
      </c>
      <c r="I4016" s="37">
        <v>46101</v>
      </c>
      <c r="J4016" s="37" t="str">
        <f t="shared" si="77"/>
        <v>WD</v>
      </c>
      <c r="K4016" s="36" t="s">
        <v>4619</v>
      </c>
      <c r="L4016" s="36">
        <f t="shared" si="78"/>
        <v>16</v>
      </c>
      <c r="M4016" s="36" t="s">
        <v>4444</v>
      </c>
      <c r="N4016" s="38">
        <f t="shared" si="79"/>
        <v>4.4791666666667007E-3</v>
      </c>
      <c r="O4016" s="39">
        <v>70450</v>
      </c>
      <c r="P4016" s="40">
        <f>VLOOKUP(O4016,'CPT to wRVU'!$A$1:$C$9660,3,FALSE)</f>
        <v>0.85</v>
      </c>
      <c r="Q4016" s="25"/>
      <c r="R4016" s="25"/>
      <c r="S4016" s="25"/>
      <c r="T4016" s="25"/>
    </row>
    <row r="4017" spans="1:20" ht="27" customHeight="1" x14ac:dyDescent="0.2">
      <c r="A4017" s="29" t="s">
        <v>11080</v>
      </c>
      <c r="B4017" s="30" t="s">
        <v>21</v>
      </c>
      <c r="C4017" s="30" t="s">
        <v>72</v>
      </c>
      <c r="D4017" s="30" t="s">
        <v>10704</v>
      </c>
      <c r="E4017" s="30" t="s">
        <v>3115</v>
      </c>
      <c r="F4017" s="30">
        <f t="shared" si="75"/>
        <v>16</v>
      </c>
      <c r="G4017" s="30" t="str">
        <f t="shared" si="76"/>
        <v>03/20/202616:52:11</v>
      </c>
      <c r="H4017" s="30" t="s">
        <v>10704</v>
      </c>
      <c r="I4017" s="31">
        <v>46101</v>
      </c>
      <c r="J4017" s="31" t="str">
        <f t="shared" si="77"/>
        <v>WD</v>
      </c>
      <c r="K4017" s="30" t="s">
        <v>4619</v>
      </c>
      <c r="L4017" s="30">
        <f t="shared" si="78"/>
        <v>16</v>
      </c>
      <c r="M4017" s="30" t="s">
        <v>4444</v>
      </c>
      <c r="N4017" s="32">
        <f t="shared" si="79"/>
        <v>4.4791666666667007E-3</v>
      </c>
      <c r="O4017" s="33">
        <v>70498</v>
      </c>
      <c r="P4017" s="34">
        <f>VLOOKUP(O4017,'CPT to wRVU'!$A$1:$C$9660,3,FALSE)</f>
        <v>1.75</v>
      </c>
      <c r="Q4017" s="28"/>
      <c r="R4017" s="28"/>
      <c r="S4017" s="28"/>
      <c r="T4017" s="28"/>
    </row>
    <row r="4018" spans="1:20" ht="27" customHeight="1" x14ac:dyDescent="0.2">
      <c r="A4018" s="35" t="s">
        <v>11081</v>
      </c>
      <c r="B4018" s="36" t="s">
        <v>21</v>
      </c>
      <c r="C4018" s="36" t="s">
        <v>76</v>
      </c>
      <c r="D4018" s="36" t="s">
        <v>10704</v>
      </c>
      <c r="E4018" s="36" t="s">
        <v>3115</v>
      </c>
      <c r="F4018" s="36">
        <f t="shared" si="75"/>
        <v>16</v>
      </c>
      <c r="G4018" s="36" t="str">
        <f t="shared" si="76"/>
        <v>03/20/202616:52:11</v>
      </c>
      <c r="H4018" s="36" t="s">
        <v>10704</v>
      </c>
      <c r="I4018" s="37">
        <v>46101</v>
      </c>
      <c r="J4018" s="37" t="str">
        <f t="shared" si="77"/>
        <v>WD</v>
      </c>
      <c r="K4018" s="36" t="s">
        <v>4619</v>
      </c>
      <c r="L4018" s="36">
        <f t="shared" si="78"/>
        <v>16</v>
      </c>
      <c r="M4018" s="36" t="s">
        <v>4444</v>
      </c>
      <c r="N4018" s="38">
        <f t="shared" si="79"/>
        <v>4.4791666666667007E-3</v>
      </c>
      <c r="O4018" s="39">
        <v>70496</v>
      </c>
      <c r="P4018" s="40">
        <f>VLOOKUP(O4018,'CPT to wRVU'!$A$1:$C$9660,3,FALSE)</f>
        <v>1.75</v>
      </c>
      <c r="Q4018" s="25"/>
      <c r="R4018" s="25"/>
      <c r="S4018" s="25"/>
      <c r="T4018" s="25"/>
    </row>
    <row r="4019" spans="1:20" ht="27" customHeight="1" x14ac:dyDescent="0.2">
      <c r="A4019" s="29" t="s">
        <v>11082</v>
      </c>
      <c r="B4019" s="30" t="s">
        <v>40</v>
      </c>
      <c r="C4019" s="30" t="s">
        <v>41</v>
      </c>
      <c r="D4019" s="30" t="s">
        <v>10704</v>
      </c>
      <c r="E4019" s="30" t="s">
        <v>11083</v>
      </c>
      <c r="F4019" s="30">
        <f t="shared" si="75"/>
        <v>16</v>
      </c>
      <c r="G4019" s="30" t="str">
        <f t="shared" si="76"/>
        <v>03/20/202616:52:56</v>
      </c>
      <c r="H4019" s="30" t="s">
        <v>10704</v>
      </c>
      <c r="I4019" s="31">
        <v>46101</v>
      </c>
      <c r="J4019" s="31" t="str">
        <f t="shared" si="77"/>
        <v>WD</v>
      </c>
      <c r="K4019" s="30" t="s">
        <v>11084</v>
      </c>
      <c r="L4019" s="30">
        <f t="shared" si="78"/>
        <v>16</v>
      </c>
      <c r="M4019" s="30" t="s">
        <v>4444</v>
      </c>
      <c r="N4019" s="32">
        <f t="shared" si="79"/>
        <v>1.8055555555555047E-3</v>
      </c>
      <c r="O4019" s="33">
        <v>71046</v>
      </c>
      <c r="P4019" s="34">
        <f>VLOOKUP(O4019,'CPT to wRVU'!$A$1:$C$9660,3,FALSE)</f>
        <v>0.22</v>
      </c>
      <c r="Q4019" s="28"/>
      <c r="R4019" s="28"/>
      <c r="S4019" s="28"/>
      <c r="T4019" s="28"/>
    </row>
    <row r="4020" spans="1:20" ht="27" customHeight="1" x14ac:dyDescent="0.2">
      <c r="A4020" s="35" t="s">
        <v>11085</v>
      </c>
      <c r="B4020" s="36" t="s">
        <v>171</v>
      </c>
      <c r="C4020" s="36" t="s">
        <v>393</v>
      </c>
      <c r="D4020" s="36" t="s">
        <v>10704</v>
      </c>
      <c r="E4020" s="36" t="s">
        <v>11086</v>
      </c>
      <c r="F4020" s="36">
        <f t="shared" si="75"/>
        <v>16</v>
      </c>
      <c r="G4020" s="36" t="str">
        <f t="shared" si="76"/>
        <v>03/20/202616:54:10</v>
      </c>
      <c r="H4020" s="36" t="s">
        <v>10704</v>
      </c>
      <c r="I4020" s="37">
        <v>46101</v>
      </c>
      <c r="J4020" s="37" t="str">
        <f t="shared" si="77"/>
        <v>WD</v>
      </c>
      <c r="K4020" s="36" t="s">
        <v>11087</v>
      </c>
      <c r="L4020" s="36">
        <f t="shared" si="78"/>
        <v>16</v>
      </c>
      <c r="M4020" s="36" t="s">
        <v>4444</v>
      </c>
      <c r="N4020" s="38">
        <f t="shared" si="79"/>
        <v>2.4027777777777759E-2</v>
      </c>
      <c r="O4020" s="39">
        <v>76700</v>
      </c>
      <c r="P4020" s="40">
        <f>VLOOKUP(O4020,'CPT to wRVU'!$A$1:$C$9660,3,FALSE)</f>
        <v>0.81</v>
      </c>
      <c r="Q4020" s="25"/>
      <c r="R4020" s="25"/>
      <c r="S4020" s="25"/>
      <c r="T4020" s="25"/>
    </row>
    <row r="4021" spans="1:20" ht="27" customHeight="1" x14ac:dyDescent="0.2">
      <c r="A4021" s="29" t="s">
        <v>11088</v>
      </c>
      <c r="B4021" s="30" t="s">
        <v>171</v>
      </c>
      <c r="C4021" s="30" t="s">
        <v>393</v>
      </c>
      <c r="D4021" s="30" t="s">
        <v>10704</v>
      </c>
      <c r="E4021" s="30" t="s">
        <v>11089</v>
      </c>
      <c r="F4021" s="30">
        <f t="shared" si="75"/>
        <v>16</v>
      </c>
      <c r="G4021" s="30" t="str">
        <f t="shared" si="76"/>
        <v>03/20/202616:57:23</v>
      </c>
      <c r="H4021" s="30" t="s">
        <v>10704</v>
      </c>
      <c r="I4021" s="31">
        <v>46101</v>
      </c>
      <c r="J4021" s="31" t="str">
        <f t="shared" si="77"/>
        <v>WD</v>
      </c>
      <c r="K4021" s="30" t="s">
        <v>11090</v>
      </c>
      <c r="L4021" s="30">
        <f t="shared" si="78"/>
        <v>16</v>
      </c>
      <c r="M4021" s="30" t="s">
        <v>4444</v>
      </c>
      <c r="N4021" s="32">
        <f t="shared" si="79"/>
        <v>1.1817129629629664E-2</v>
      </c>
      <c r="O4021" s="33">
        <v>76700</v>
      </c>
      <c r="P4021" s="34">
        <f>VLOOKUP(O4021,'CPT to wRVU'!$A$1:$C$9660,3,FALSE)</f>
        <v>0.81</v>
      </c>
      <c r="Q4021" s="28"/>
      <c r="R4021" s="28"/>
      <c r="S4021" s="28"/>
      <c r="T4021" s="28"/>
    </row>
    <row r="4022" spans="1:20" ht="27" customHeight="1" x14ac:dyDescent="0.2">
      <c r="A4022" s="35" t="s">
        <v>11091</v>
      </c>
      <c r="B4022" s="36" t="s">
        <v>40</v>
      </c>
      <c r="C4022" s="36" t="s">
        <v>41</v>
      </c>
      <c r="D4022" s="36" t="s">
        <v>10704</v>
      </c>
      <c r="E4022" s="36" t="s">
        <v>11092</v>
      </c>
      <c r="F4022" s="36">
        <f t="shared" si="75"/>
        <v>16</v>
      </c>
      <c r="G4022" s="36" t="str">
        <f t="shared" si="76"/>
        <v>03/20/202616:58:01</v>
      </c>
      <c r="H4022" s="36" t="s">
        <v>10704</v>
      </c>
      <c r="I4022" s="37">
        <v>46101</v>
      </c>
      <c r="J4022" s="37" t="str">
        <f t="shared" si="77"/>
        <v>WD</v>
      </c>
      <c r="K4022" s="36" t="s">
        <v>11093</v>
      </c>
      <c r="L4022" s="36">
        <f t="shared" si="78"/>
        <v>16</v>
      </c>
      <c r="M4022" s="36" t="s">
        <v>4444</v>
      </c>
      <c r="N4022" s="38">
        <f t="shared" si="79"/>
        <v>2.7314814814815014E-3</v>
      </c>
      <c r="O4022" s="39">
        <v>71046</v>
      </c>
      <c r="P4022" s="40">
        <f>VLOOKUP(O4022,'CPT to wRVU'!$A$1:$C$9660,3,FALSE)</f>
        <v>0.22</v>
      </c>
      <c r="Q4022" s="25"/>
      <c r="R4022" s="25"/>
      <c r="S4022" s="25"/>
      <c r="T4022" s="25"/>
    </row>
    <row r="4023" spans="1:20" ht="27" customHeight="1" x14ac:dyDescent="0.2">
      <c r="A4023" s="19" t="s">
        <v>11094</v>
      </c>
      <c r="B4023" s="20" t="s">
        <v>40</v>
      </c>
      <c r="C4023" s="20" t="s">
        <v>61</v>
      </c>
      <c r="D4023" s="20" t="s">
        <v>10704</v>
      </c>
      <c r="E4023" s="20" t="s">
        <v>11095</v>
      </c>
      <c r="F4023" s="20">
        <f t="shared" si="75"/>
        <v>22</v>
      </c>
      <c r="G4023" s="20" t="str">
        <f t="shared" si="76"/>
        <v>03/20/202623:04:56</v>
      </c>
      <c r="H4023" s="20" t="s">
        <v>10704</v>
      </c>
      <c r="I4023" s="21">
        <v>46101</v>
      </c>
      <c r="J4023" s="21" t="str">
        <f t="shared" si="77"/>
        <v>WD</v>
      </c>
      <c r="K4023" s="20" t="s">
        <v>11096</v>
      </c>
      <c r="L4023" s="20">
        <f t="shared" si="78"/>
        <v>23</v>
      </c>
      <c r="M4023" s="20" t="s">
        <v>26</v>
      </c>
      <c r="N4023" s="22">
        <f t="shared" si="79"/>
        <v>1.2939814814814876E-2</v>
      </c>
      <c r="O4023" s="23">
        <v>71045</v>
      </c>
      <c r="P4023" s="24">
        <f>VLOOKUP(O4023,'CPT to wRVU'!$A$1:$C$9660,3,FALSE)</f>
        <v>0.18</v>
      </c>
      <c r="Q4023" s="28"/>
      <c r="R4023" s="28">
        <f>SUM(P4023:P4027)</f>
        <v>0.8899999999999999</v>
      </c>
      <c r="S4023" s="28"/>
      <c r="T4023" s="28"/>
    </row>
    <row r="4024" spans="1:20" ht="27" customHeight="1" x14ac:dyDescent="0.2">
      <c r="A4024" s="19" t="s">
        <v>11097</v>
      </c>
      <c r="B4024" s="20" t="s">
        <v>40</v>
      </c>
      <c r="C4024" s="20" t="s">
        <v>68</v>
      </c>
      <c r="D4024" s="20" t="s">
        <v>10704</v>
      </c>
      <c r="E4024" s="20" t="s">
        <v>11098</v>
      </c>
      <c r="F4024" s="20">
        <f t="shared" si="75"/>
        <v>22</v>
      </c>
      <c r="G4024" s="20" t="str">
        <f t="shared" si="76"/>
        <v>03/20/202623:09:48</v>
      </c>
      <c r="H4024" s="20" t="s">
        <v>10704</v>
      </c>
      <c r="I4024" s="21">
        <v>46101</v>
      </c>
      <c r="J4024" s="21" t="str">
        <f t="shared" si="77"/>
        <v>WD</v>
      </c>
      <c r="K4024" s="20" t="s">
        <v>5156</v>
      </c>
      <c r="L4024" s="20">
        <f t="shared" si="78"/>
        <v>23</v>
      </c>
      <c r="M4024" s="20" t="s">
        <v>26</v>
      </c>
      <c r="N4024" s="22">
        <f t="shared" si="79"/>
        <v>2.7175925925925881E-2</v>
      </c>
      <c r="O4024" s="23">
        <v>72170</v>
      </c>
      <c r="P4024" s="24">
        <f>VLOOKUP(O4024,'CPT to wRVU'!$A$1:$C$9660,3,FALSE)</f>
        <v>0.17</v>
      </c>
      <c r="Q4024" s="25"/>
      <c r="R4024" s="25"/>
      <c r="S4024" s="25"/>
      <c r="T4024" s="25"/>
    </row>
    <row r="4025" spans="1:20" ht="27" customHeight="1" x14ac:dyDescent="0.2">
      <c r="A4025" s="19" t="s">
        <v>11099</v>
      </c>
      <c r="B4025" s="20" t="s">
        <v>40</v>
      </c>
      <c r="C4025" s="20" t="s">
        <v>61</v>
      </c>
      <c r="D4025" s="20" t="s">
        <v>10704</v>
      </c>
      <c r="E4025" s="20" t="s">
        <v>11100</v>
      </c>
      <c r="F4025" s="20">
        <f t="shared" si="75"/>
        <v>22</v>
      </c>
      <c r="G4025" s="20" t="str">
        <f t="shared" si="76"/>
        <v>03/20/202623:14:07</v>
      </c>
      <c r="H4025" s="20" t="s">
        <v>10704</v>
      </c>
      <c r="I4025" s="21">
        <v>46101</v>
      </c>
      <c r="J4025" s="21" t="str">
        <f t="shared" si="77"/>
        <v>WD</v>
      </c>
      <c r="K4025" s="20" t="s">
        <v>11101</v>
      </c>
      <c r="L4025" s="20">
        <f t="shared" si="78"/>
        <v>23</v>
      </c>
      <c r="M4025" s="20" t="s">
        <v>26</v>
      </c>
      <c r="N4025" s="22">
        <f t="shared" si="79"/>
        <v>1.9537037037037019E-2</v>
      </c>
      <c r="O4025" s="23">
        <v>71045</v>
      </c>
      <c r="P4025" s="24">
        <f>VLOOKUP(O4025,'CPT to wRVU'!$A$1:$C$9660,3,FALSE)</f>
        <v>0.18</v>
      </c>
      <c r="Q4025" s="28"/>
      <c r="R4025" s="28"/>
      <c r="S4025" s="28"/>
      <c r="T4025" s="28"/>
    </row>
    <row r="4026" spans="1:20" ht="27" customHeight="1" x14ac:dyDescent="0.2">
      <c r="A4026" s="19" t="s">
        <v>11102</v>
      </c>
      <c r="B4026" s="20" t="s">
        <v>40</v>
      </c>
      <c r="C4026" s="20" t="s">
        <v>61</v>
      </c>
      <c r="D4026" s="20" t="s">
        <v>10704</v>
      </c>
      <c r="E4026" s="20" t="s">
        <v>11103</v>
      </c>
      <c r="F4026" s="20">
        <f t="shared" si="75"/>
        <v>22</v>
      </c>
      <c r="G4026" s="20" t="str">
        <f t="shared" si="76"/>
        <v>03/20/202623:14:45</v>
      </c>
      <c r="H4026" s="20" t="s">
        <v>10704</v>
      </c>
      <c r="I4026" s="21">
        <v>46101</v>
      </c>
      <c r="J4026" s="21" t="str">
        <f t="shared" si="77"/>
        <v>WD</v>
      </c>
      <c r="K4026" s="20" t="s">
        <v>11104</v>
      </c>
      <c r="L4026" s="20">
        <f t="shared" si="78"/>
        <v>23</v>
      </c>
      <c r="M4026" s="20" t="s">
        <v>26</v>
      </c>
      <c r="N4026" s="22">
        <f t="shared" si="79"/>
        <v>2.0358796296296222E-2</v>
      </c>
      <c r="O4026" s="23">
        <v>71045</v>
      </c>
      <c r="P4026" s="24">
        <f>VLOOKUP(O4026,'CPT to wRVU'!$A$1:$C$9660,3,FALSE)</f>
        <v>0.18</v>
      </c>
      <c r="Q4026" s="25"/>
      <c r="R4026" s="25"/>
      <c r="S4026" s="25"/>
      <c r="T4026" s="25"/>
    </row>
    <row r="4027" spans="1:20" ht="27" customHeight="1" x14ac:dyDescent="0.2">
      <c r="A4027" s="19" t="s">
        <v>11105</v>
      </c>
      <c r="B4027" s="20" t="s">
        <v>40</v>
      </c>
      <c r="C4027" s="20" t="s">
        <v>4221</v>
      </c>
      <c r="D4027" s="20" t="s">
        <v>10704</v>
      </c>
      <c r="E4027" s="20" t="s">
        <v>11106</v>
      </c>
      <c r="F4027" s="20">
        <f t="shared" si="75"/>
        <v>23</v>
      </c>
      <c r="G4027" s="20" t="str">
        <f t="shared" si="76"/>
        <v>03/20/202623:51:45</v>
      </c>
      <c r="H4027" s="20" t="s">
        <v>10704</v>
      </c>
      <c r="I4027" s="21">
        <v>46101</v>
      </c>
      <c r="J4027" s="21" t="str">
        <f t="shared" si="77"/>
        <v>WD</v>
      </c>
      <c r="K4027" s="20" t="s">
        <v>7365</v>
      </c>
      <c r="L4027" s="20">
        <f t="shared" si="78"/>
        <v>23</v>
      </c>
      <c r="M4027" s="20" t="s">
        <v>26</v>
      </c>
      <c r="N4027" s="22">
        <f t="shared" si="79"/>
        <v>5.3472222222221699E-3</v>
      </c>
      <c r="O4027" s="23">
        <v>70360</v>
      </c>
      <c r="P4027" s="24">
        <f>VLOOKUP(O4027,'CPT to wRVU'!$A$1:$C$9660,3,FALSE)</f>
        <v>0.18</v>
      </c>
      <c r="Q4027" s="28"/>
      <c r="R4027" s="28"/>
      <c r="S4027" s="28"/>
      <c r="T4027" s="28"/>
    </row>
    <row r="4028" spans="1:20" ht="16.5" customHeight="1" x14ac:dyDescent="0.2">
      <c r="A4028" s="19" t="s">
        <v>11107</v>
      </c>
      <c r="B4028" s="20" t="s">
        <v>21</v>
      </c>
      <c r="C4028" s="20" t="s">
        <v>889</v>
      </c>
      <c r="D4028" s="20" t="s">
        <v>11108</v>
      </c>
      <c r="E4028" s="20" t="s">
        <v>11109</v>
      </c>
      <c r="F4028" s="20">
        <f t="shared" si="75"/>
        <v>0</v>
      </c>
      <c r="G4028" s="20" t="str">
        <f t="shared" si="76"/>
        <v>03/21/202600:09:47</v>
      </c>
      <c r="H4028" s="20" t="s">
        <v>11108</v>
      </c>
      <c r="I4028" s="21">
        <v>46102</v>
      </c>
      <c r="J4028" s="21" t="str">
        <f t="shared" si="77"/>
        <v>WE</v>
      </c>
      <c r="K4028" s="20" t="s">
        <v>11110</v>
      </c>
      <c r="L4028" s="20">
        <f t="shared" si="78"/>
        <v>0</v>
      </c>
      <c r="M4028" s="20" t="s">
        <v>26</v>
      </c>
      <c r="N4028" s="22">
        <f t="shared" si="79"/>
        <v>5.092592592592593E-3</v>
      </c>
      <c r="O4028" s="23">
        <v>70486</v>
      </c>
      <c r="P4028" s="24">
        <f>VLOOKUP(O4028,'CPT to wRVU'!$A$1:$C$9660,3,FALSE)</f>
        <v>0.85</v>
      </c>
      <c r="Q4028" s="25"/>
      <c r="R4028" s="25">
        <f>SUM(P4028:P4035)</f>
        <v>7.2200000000000006</v>
      </c>
      <c r="S4028" s="25"/>
      <c r="T4028" s="25"/>
    </row>
    <row r="4029" spans="1:20" ht="27" customHeight="1" x14ac:dyDescent="0.2">
      <c r="A4029" s="19" t="s">
        <v>11111</v>
      </c>
      <c r="B4029" s="20" t="s">
        <v>21</v>
      </c>
      <c r="C4029" s="20" t="s">
        <v>72</v>
      </c>
      <c r="D4029" s="20" t="s">
        <v>11108</v>
      </c>
      <c r="E4029" s="20" t="s">
        <v>11112</v>
      </c>
      <c r="F4029" s="20">
        <f t="shared" si="75"/>
        <v>0</v>
      </c>
      <c r="G4029" s="20" t="str">
        <f t="shared" si="76"/>
        <v>03/21/202600:21:20</v>
      </c>
      <c r="H4029" s="20" t="s">
        <v>11108</v>
      </c>
      <c r="I4029" s="21">
        <v>46102</v>
      </c>
      <c r="J4029" s="21" t="str">
        <f t="shared" si="77"/>
        <v>WE</v>
      </c>
      <c r="K4029" s="20" t="s">
        <v>11113</v>
      </c>
      <c r="L4029" s="20">
        <f t="shared" si="78"/>
        <v>0</v>
      </c>
      <c r="M4029" s="20" t="s">
        <v>26</v>
      </c>
      <c r="N4029" s="22">
        <f t="shared" si="79"/>
        <v>1.3495370370370371E-2</v>
      </c>
      <c r="O4029" s="23">
        <v>70498</v>
      </c>
      <c r="P4029" s="24">
        <f>VLOOKUP(O4029,'CPT to wRVU'!$A$1:$C$9660,3,FALSE)</f>
        <v>1.75</v>
      </c>
      <c r="Q4029" s="28"/>
      <c r="R4029" s="28"/>
      <c r="S4029" s="28"/>
      <c r="T4029" s="28"/>
    </row>
    <row r="4030" spans="1:20" ht="37.5" customHeight="1" x14ac:dyDescent="0.2">
      <c r="A4030" s="19" t="s">
        <v>11114</v>
      </c>
      <c r="B4030" s="20" t="s">
        <v>21</v>
      </c>
      <c r="C4030" s="20" t="s">
        <v>76</v>
      </c>
      <c r="D4030" s="20" t="s">
        <v>11108</v>
      </c>
      <c r="E4030" s="20" t="s">
        <v>11112</v>
      </c>
      <c r="F4030" s="20">
        <f t="shared" si="75"/>
        <v>0</v>
      </c>
      <c r="G4030" s="20" t="str">
        <f t="shared" si="76"/>
        <v>03/21/202600:21:20</v>
      </c>
      <c r="H4030" s="20" t="s">
        <v>11108</v>
      </c>
      <c r="I4030" s="21">
        <v>46102</v>
      </c>
      <c r="J4030" s="21" t="str">
        <f t="shared" si="77"/>
        <v>WE</v>
      </c>
      <c r="K4030" s="20" t="s">
        <v>11113</v>
      </c>
      <c r="L4030" s="20">
        <f t="shared" si="78"/>
        <v>0</v>
      </c>
      <c r="M4030" s="20" t="s">
        <v>26</v>
      </c>
      <c r="N4030" s="22">
        <f t="shared" si="79"/>
        <v>1.3495370370370371E-2</v>
      </c>
      <c r="O4030" s="23">
        <v>70496</v>
      </c>
      <c r="P4030" s="24">
        <f>VLOOKUP(O4030,'CPT to wRVU'!$A$1:$C$9660,3,FALSE)</f>
        <v>1.75</v>
      </c>
      <c r="Q4030" s="25"/>
      <c r="R4030" s="25"/>
      <c r="S4030" s="25"/>
      <c r="T4030" s="25"/>
    </row>
    <row r="4031" spans="1:20" ht="16.5" customHeight="1" x14ac:dyDescent="0.2">
      <c r="A4031" s="19" t="s">
        <v>11115</v>
      </c>
      <c r="B4031" s="20" t="s">
        <v>171</v>
      </c>
      <c r="C4031" s="20" t="s">
        <v>447</v>
      </c>
      <c r="D4031" s="20" t="s">
        <v>11108</v>
      </c>
      <c r="E4031" s="20" t="s">
        <v>11116</v>
      </c>
      <c r="F4031" s="20">
        <f t="shared" si="75"/>
        <v>0</v>
      </c>
      <c r="G4031" s="20" t="str">
        <f t="shared" si="76"/>
        <v>03/21/202600:35:43</v>
      </c>
      <c r="H4031" s="20" t="s">
        <v>11108</v>
      </c>
      <c r="I4031" s="21">
        <v>46102</v>
      </c>
      <c r="J4031" s="21" t="str">
        <f t="shared" si="77"/>
        <v>WE</v>
      </c>
      <c r="K4031" s="20" t="s">
        <v>11117</v>
      </c>
      <c r="L4031" s="20">
        <f t="shared" si="78"/>
        <v>0</v>
      </c>
      <c r="M4031" s="20" t="s">
        <v>26</v>
      </c>
      <c r="N4031" s="22">
        <f t="shared" si="79"/>
        <v>2.4421296296296295E-2</v>
      </c>
      <c r="O4031" s="23">
        <v>76801</v>
      </c>
      <c r="P4031" s="24">
        <f>VLOOKUP(O4031,'CPT to wRVU'!$A$1:$C$9660,3,FALSE)</f>
        <v>0.99</v>
      </c>
      <c r="Q4031" s="28"/>
      <c r="R4031" s="28"/>
      <c r="S4031" s="28"/>
      <c r="T4031" s="28"/>
    </row>
    <row r="4032" spans="1:20" ht="27" customHeight="1" x14ac:dyDescent="0.2">
      <c r="A4032" s="19" t="s">
        <v>11118</v>
      </c>
      <c r="B4032" s="20" t="s">
        <v>171</v>
      </c>
      <c r="C4032" s="20" t="s">
        <v>1911</v>
      </c>
      <c r="D4032" s="20" t="s">
        <v>11108</v>
      </c>
      <c r="E4032" s="20" t="s">
        <v>11119</v>
      </c>
      <c r="F4032" s="20">
        <f t="shared" si="75"/>
        <v>0</v>
      </c>
      <c r="G4032" s="20" t="str">
        <f t="shared" si="76"/>
        <v>03/21/202600:35:43</v>
      </c>
      <c r="H4032" s="20" t="s">
        <v>11108</v>
      </c>
      <c r="I4032" s="21">
        <v>46102</v>
      </c>
      <c r="J4032" s="21" t="str">
        <f t="shared" si="77"/>
        <v>WE</v>
      </c>
      <c r="K4032" s="20" t="s">
        <v>11117</v>
      </c>
      <c r="L4032" s="20">
        <f t="shared" si="78"/>
        <v>0</v>
      </c>
      <c r="M4032" s="20" t="s">
        <v>26</v>
      </c>
      <c r="N4032" s="22">
        <f t="shared" si="79"/>
        <v>2.435185185185185E-2</v>
      </c>
      <c r="O4032" s="23">
        <v>76817</v>
      </c>
      <c r="P4032" s="24">
        <f>VLOOKUP(O4032,'CPT to wRVU'!$A$1:$C$9660,3,FALSE)</f>
        <v>0.75</v>
      </c>
      <c r="Q4032" s="25"/>
      <c r="R4032" s="25"/>
      <c r="S4032" s="25"/>
      <c r="T4032" s="25"/>
    </row>
    <row r="4033" spans="1:20" ht="27" customHeight="1" x14ac:dyDescent="0.2">
      <c r="A4033" s="19" t="s">
        <v>11120</v>
      </c>
      <c r="B4033" s="20" t="s">
        <v>171</v>
      </c>
      <c r="C4033" s="20" t="s">
        <v>393</v>
      </c>
      <c r="D4033" s="20" t="s">
        <v>11108</v>
      </c>
      <c r="E4033" s="20" t="s">
        <v>11121</v>
      </c>
      <c r="F4033" s="20">
        <f t="shared" si="75"/>
        <v>0</v>
      </c>
      <c r="G4033" s="20" t="str">
        <f t="shared" si="76"/>
        <v>03/21/202600:36:55</v>
      </c>
      <c r="H4033" s="20" t="s">
        <v>11108</v>
      </c>
      <c r="I4033" s="21">
        <v>46102</v>
      </c>
      <c r="J4033" s="21" t="str">
        <f t="shared" si="77"/>
        <v>WE</v>
      </c>
      <c r="K4033" s="20" t="s">
        <v>11122</v>
      </c>
      <c r="L4033" s="20">
        <f t="shared" si="78"/>
        <v>0</v>
      </c>
      <c r="M4033" s="20" t="s">
        <v>26</v>
      </c>
      <c r="N4033" s="22">
        <f t="shared" si="79"/>
        <v>3.333333333333334E-3</v>
      </c>
      <c r="O4033" s="23">
        <v>76700</v>
      </c>
      <c r="P4033" s="24">
        <f>VLOOKUP(O4033,'CPT to wRVU'!$A$1:$C$9660,3,FALSE)</f>
        <v>0.81</v>
      </c>
      <c r="Q4033" s="28"/>
      <c r="R4033" s="28"/>
      <c r="S4033" s="28"/>
      <c r="T4033" s="28"/>
    </row>
    <row r="4034" spans="1:20" ht="27" customHeight="1" x14ac:dyDescent="0.2">
      <c r="A4034" s="19" t="s">
        <v>11123</v>
      </c>
      <c r="B4034" s="20" t="s">
        <v>40</v>
      </c>
      <c r="C4034" s="20" t="s">
        <v>3162</v>
      </c>
      <c r="D4034" s="20" t="s">
        <v>10704</v>
      </c>
      <c r="E4034" s="20" t="s">
        <v>11124</v>
      </c>
      <c r="F4034" s="20">
        <f t="shared" si="75"/>
        <v>23</v>
      </c>
      <c r="G4034" s="20" t="str">
        <f t="shared" si="76"/>
        <v>03/21/202600:41:57</v>
      </c>
      <c r="H4034" s="20" t="s">
        <v>11108</v>
      </c>
      <c r="I4034" s="21">
        <v>46102</v>
      </c>
      <c r="J4034" s="21" t="str">
        <f t="shared" si="77"/>
        <v>WE</v>
      </c>
      <c r="K4034" s="20" t="s">
        <v>11125</v>
      </c>
      <c r="L4034" s="20">
        <f t="shared" si="78"/>
        <v>0</v>
      </c>
      <c r="M4034" s="20" t="s">
        <v>26</v>
      </c>
      <c r="N4034" s="22">
        <f t="shared" si="79"/>
        <v>3.0266203703703698E-2</v>
      </c>
      <c r="O4034" s="23">
        <v>73100</v>
      </c>
      <c r="P4034" s="24">
        <f>VLOOKUP(O4034,'CPT to wRVU'!$A$1:$C$9660,3,FALSE)</f>
        <v>0.16</v>
      </c>
      <c r="Q4034" s="25"/>
      <c r="R4034" s="25"/>
      <c r="S4034" s="25"/>
      <c r="T4034" s="25"/>
    </row>
    <row r="4035" spans="1:20" ht="16.5" customHeight="1" x14ac:dyDescent="0.2">
      <c r="A4035" s="19" t="s">
        <v>11126</v>
      </c>
      <c r="B4035" s="20" t="s">
        <v>40</v>
      </c>
      <c r="C4035" s="20" t="s">
        <v>3162</v>
      </c>
      <c r="D4035" s="20" t="s">
        <v>11108</v>
      </c>
      <c r="E4035" s="20" t="s">
        <v>11127</v>
      </c>
      <c r="F4035" s="20">
        <f t="shared" si="75"/>
        <v>0</v>
      </c>
      <c r="G4035" s="20" t="str">
        <f t="shared" si="76"/>
        <v>03/21/202600:51:41</v>
      </c>
      <c r="H4035" s="20" t="s">
        <v>11108</v>
      </c>
      <c r="I4035" s="21">
        <v>46102</v>
      </c>
      <c r="J4035" s="21" t="str">
        <f t="shared" si="77"/>
        <v>WE</v>
      </c>
      <c r="K4035" s="20" t="s">
        <v>11128</v>
      </c>
      <c r="L4035" s="20">
        <f t="shared" si="78"/>
        <v>0</v>
      </c>
      <c r="M4035" s="20" t="s">
        <v>26</v>
      </c>
      <c r="N4035" s="22">
        <f t="shared" si="79"/>
        <v>1.2314814814814813E-2</v>
      </c>
      <c r="O4035" s="23">
        <v>73100</v>
      </c>
      <c r="P4035" s="24">
        <f>VLOOKUP(O4035,'CPT to wRVU'!$A$1:$C$9660,3,FALSE)</f>
        <v>0.16</v>
      </c>
      <c r="Q4035" s="28"/>
      <c r="R4035" s="28"/>
      <c r="S4035" s="28"/>
      <c r="T4035" s="28"/>
    </row>
    <row r="4036" spans="1:20" ht="27" customHeight="1" x14ac:dyDescent="0.2">
      <c r="A4036" s="19" t="s">
        <v>11129</v>
      </c>
      <c r="B4036" s="20" t="s">
        <v>21</v>
      </c>
      <c r="C4036" s="20" t="s">
        <v>380</v>
      </c>
      <c r="D4036" s="20" t="s">
        <v>11108</v>
      </c>
      <c r="E4036" s="20" t="s">
        <v>11130</v>
      </c>
      <c r="F4036" s="20">
        <f t="shared" si="75"/>
        <v>0</v>
      </c>
      <c r="G4036" s="20" t="str">
        <f t="shared" si="76"/>
        <v>03/21/202601:03:39</v>
      </c>
      <c r="H4036" s="20" t="s">
        <v>11108</v>
      </c>
      <c r="I4036" s="21">
        <v>46102</v>
      </c>
      <c r="J4036" s="21" t="str">
        <f t="shared" si="77"/>
        <v>WE</v>
      </c>
      <c r="K4036" s="20" t="s">
        <v>11131</v>
      </c>
      <c r="L4036" s="20">
        <f t="shared" si="78"/>
        <v>1</v>
      </c>
      <c r="M4036" s="20" t="s">
        <v>26</v>
      </c>
      <c r="N4036" s="22">
        <f t="shared" si="79"/>
        <v>1.2141203703703703E-2</v>
      </c>
      <c r="O4036" s="23">
        <v>71275</v>
      </c>
      <c r="P4036" s="24">
        <f>VLOOKUP(O4036,'CPT to wRVU'!$A$1:$C$9660,3,FALSE)</f>
        <v>1.82</v>
      </c>
      <c r="Q4036" s="25"/>
      <c r="R4036" s="25">
        <f>SUM(P4036:P4045)</f>
        <v>10.27</v>
      </c>
      <c r="S4036" s="26">
        <f>(R4036*65)-550</f>
        <v>117.54999999999995</v>
      </c>
      <c r="T4036" s="25"/>
    </row>
    <row r="4037" spans="1:20" ht="27" customHeight="1" x14ac:dyDescent="0.2">
      <c r="A4037" s="19" t="s">
        <v>11132</v>
      </c>
      <c r="B4037" s="20" t="s">
        <v>40</v>
      </c>
      <c r="C4037" s="20" t="s">
        <v>68</v>
      </c>
      <c r="D4037" s="20" t="s">
        <v>11108</v>
      </c>
      <c r="E4037" s="20" t="s">
        <v>4034</v>
      </c>
      <c r="F4037" s="20">
        <f t="shared" si="75"/>
        <v>1</v>
      </c>
      <c r="G4037" s="20" t="str">
        <f t="shared" si="76"/>
        <v>03/21/202601:12:04</v>
      </c>
      <c r="H4037" s="20" t="s">
        <v>11108</v>
      </c>
      <c r="I4037" s="21">
        <v>46102</v>
      </c>
      <c r="J4037" s="21" t="str">
        <f t="shared" si="77"/>
        <v>WE</v>
      </c>
      <c r="K4037" s="20" t="s">
        <v>11133</v>
      </c>
      <c r="L4037" s="20">
        <f t="shared" si="78"/>
        <v>1</v>
      </c>
      <c r="M4037" s="20" t="s">
        <v>26</v>
      </c>
      <c r="N4037" s="22">
        <f t="shared" si="79"/>
        <v>7.3148148148148157E-3</v>
      </c>
      <c r="O4037" s="23">
        <v>72170</v>
      </c>
      <c r="P4037" s="24">
        <f>VLOOKUP(O4037,'CPT to wRVU'!$A$1:$C$9660,3,FALSE)</f>
        <v>0.17</v>
      </c>
      <c r="Q4037" s="28"/>
      <c r="R4037" s="28"/>
      <c r="S4037" s="28"/>
      <c r="T4037" s="28"/>
    </row>
    <row r="4038" spans="1:20" ht="16.5" customHeight="1" x14ac:dyDescent="0.2">
      <c r="A4038" s="19" t="s">
        <v>11134</v>
      </c>
      <c r="B4038" s="20" t="s">
        <v>21</v>
      </c>
      <c r="C4038" s="20" t="s">
        <v>380</v>
      </c>
      <c r="D4038" s="20" t="s">
        <v>11108</v>
      </c>
      <c r="E4038" s="20" t="s">
        <v>11135</v>
      </c>
      <c r="F4038" s="20">
        <f t="shared" si="75"/>
        <v>1</v>
      </c>
      <c r="G4038" s="20" t="str">
        <f t="shared" si="76"/>
        <v>03/21/202601:19:00</v>
      </c>
      <c r="H4038" s="20" t="s">
        <v>11108</v>
      </c>
      <c r="I4038" s="21">
        <v>46102</v>
      </c>
      <c r="J4038" s="21" t="str">
        <f t="shared" si="77"/>
        <v>WE</v>
      </c>
      <c r="K4038" s="20" t="s">
        <v>11136</v>
      </c>
      <c r="L4038" s="20">
        <f t="shared" si="78"/>
        <v>1</v>
      </c>
      <c r="M4038" s="20" t="s">
        <v>26</v>
      </c>
      <c r="N4038" s="22">
        <f t="shared" si="79"/>
        <v>7.3611111111111099E-3</v>
      </c>
      <c r="O4038" s="23">
        <v>71275</v>
      </c>
      <c r="P4038" s="24">
        <f>VLOOKUP(O4038,'CPT to wRVU'!$A$1:$C$9660,3,FALSE)</f>
        <v>1.82</v>
      </c>
      <c r="Q4038" s="25"/>
      <c r="R4038" s="25"/>
      <c r="S4038" s="25"/>
      <c r="T4038" s="25"/>
    </row>
    <row r="4039" spans="1:20" ht="27" customHeight="1" x14ac:dyDescent="0.2">
      <c r="A4039" s="19" t="s">
        <v>11137</v>
      </c>
      <c r="B4039" s="20" t="s">
        <v>171</v>
      </c>
      <c r="C4039" s="20" t="s">
        <v>393</v>
      </c>
      <c r="D4039" s="20" t="s">
        <v>11108</v>
      </c>
      <c r="E4039" s="20" t="s">
        <v>11138</v>
      </c>
      <c r="F4039" s="20">
        <f t="shared" si="75"/>
        <v>1</v>
      </c>
      <c r="G4039" s="20" t="str">
        <f t="shared" si="76"/>
        <v>03/21/202601:22:39</v>
      </c>
      <c r="H4039" s="20" t="s">
        <v>11108</v>
      </c>
      <c r="I4039" s="21">
        <v>46102</v>
      </c>
      <c r="J4039" s="21" t="str">
        <f t="shared" si="77"/>
        <v>WE</v>
      </c>
      <c r="K4039" s="20" t="s">
        <v>11139</v>
      </c>
      <c r="L4039" s="20">
        <f t="shared" si="78"/>
        <v>1</v>
      </c>
      <c r="M4039" s="20" t="s">
        <v>26</v>
      </c>
      <c r="N4039" s="22">
        <f t="shared" si="79"/>
        <v>7.2569444444444478E-3</v>
      </c>
      <c r="O4039" s="23">
        <v>76700</v>
      </c>
      <c r="P4039" s="24">
        <f>VLOOKUP(O4039,'CPT to wRVU'!$A$1:$C$9660,3,FALSE)</f>
        <v>0.81</v>
      </c>
      <c r="Q4039" s="28"/>
      <c r="R4039" s="28"/>
      <c r="S4039" s="28"/>
      <c r="T4039" s="28"/>
    </row>
    <row r="4040" spans="1:20" ht="16.5" customHeight="1" x14ac:dyDescent="0.2">
      <c r="A4040" s="19" t="s">
        <v>11140</v>
      </c>
      <c r="B4040" s="20" t="s">
        <v>40</v>
      </c>
      <c r="C4040" s="20" t="s">
        <v>61</v>
      </c>
      <c r="D4040" s="20" t="s">
        <v>11108</v>
      </c>
      <c r="E4040" s="20" t="s">
        <v>4034</v>
      </c>
      <c r="F4040" s="20">
        <f t="shared" si="75"/>
        <v>1</v>
      </c>
      <c r="G4040" s="20" t="str">
        <f t="shared" si="76"/>
        <v>03/21/202601:30:49</v>
      </c>
      <c r="H4040" s="20" t="s">
        <v>11108</v>
      </c>
      <c r="I4040" s="21">
        <v>46102</v>
      </c>
      <c r="J4040" s="21" t="str">
        <f t="shared" si="77"/>
        <v>WE</v>
      </c>
      <c r="K4040" s="20" t="s">
        <v>11141</v>
      </c>
      <c r="L4040" s="20">
        <f t="shared" si="78"/>
        <v>1</v>
      </c>
      <c r="M4040" s="20" t="s">
        <v>26</v>
      </c>
      <c r="N4040" s="22">
        <f t="shared" si="79"/>
        <v>2.0335648148148144E-2</v>
      </c>
      <c r="O4040" s="23">
        <v>71045</v>
      </c>
      <c r="P4040" s="24">
        <f>VLOOKUP(O4040,'CPT to wRVU'!$A$1:$C$9660,3,FALSE)</f>
        <v>0.18</v>
      </c>
      <c r="Q4040" s="25"/>
      <c r="R4040" s="25"/>
      <c r="S4040" s="25"/>
      <c r="T4040" s="25"/>
    </row>
    <row r="4041" spans="1:20" ht="16.5" customHeight="1" x14ac:dyDescent="0.2">
      <c r="A4041" s="19" t="s">
        <v>11142</v>
      </c>
      <c r="B4041" s="20" t="s">
        <v>21</v>
      </c>
      <c r="C4041" s="20" t="s">
        <v>28</v>
      </c>
      <c r="D4041" s="20" t="s">
        <v>11108</v>
      </c>
      <c r="E4041" s="20" t="s">
        <v>11143</v>
      </c>
      <c r="F4041" s="20">
        <f t="shared" si="75"/>
        <v>1</v>
      </c>
      <c r="G4041" s="20" t="str">
        <f t="shared" si="76"/>
        <v>03/21/202601:37:55</v>
      </c>
      <c r="H4041" s="20" t="s">
        <v>11108</v>
      </c>
      <c r="I4041" s="21">
        <v>46102</v>
      </c>
      <c r="J4041" s="21" t="str">
        <f t="shared" si="77"/>
        <v>WE</v>
      </c>
      <c r="K4041" s="20" t="s">
        <v>6180</v>
      </c>
      <c r="L4041" s="20">
        <f t="shared" si="78"/>
        <v>1</v>
      </c>
      <c r="M4041" s="20" t="s">
        <v>26</v>
      </c>
      <c r="N4041" s="22">
        <f t="shared" si="79"/>
        <v>9.2939814814814864E-3</v>
      </c>
      <c r="O4041" s="23">
        <v>70450</v>
      </c>
      <c r="P4041" s="24">
        <f>VLOOKUP(O4041,'CPT to wRVU'!$A$1:$C$9660,3,FALSE)</f>
        <v>0.85</v>
      </c>
      <c r="Q4041" s="28"/>
      <c r="R4041" s="28"/>
      <c r="S4041" s="28"/>
      <c r="T4041" s="28"/>
    </row>
    <row r="4042" spans="1:20" ht="16.5" customHeight="1" x14ac:dyDescent="0.2">
      <c r="A4042" s="19" t="s">
        <v>11144</v>
      </c>
      <c r="B4042" s="20" t="s">
        <v>21</v>
      </c>
      <c r="C4042" s="20" t="s">
        <v>32</v>
      </c>
      <c r="D4042" s="20" t="s">
        <v>11108</v>
      </c>
      <c r="E4042" s="20" t="s">
        <v>11143</v>
      </c>
      <c r="F4042" s="20">
        <f t="shared" si="75"/>
        <v>1</v>
      </c>
      <c r="G4042" s="20" t="str">
        <f t="shared" si="76"/>
        <v>03/21/202601:47:17</v>
      </c>
      <c r="H4042" s="20" t="s">
        <v>11108</v>
      </c>
      <c r="I4042" s="21">
        <v>46102</v>
      </c>
      <c r="J4042" s="21" t="str">
        <f t="shared" si="77"/>
        <v>WE</v>
      </c>
      <c r="K4042" s="20" t="s">
        <v>11145</v>
      </c>
      <c r="L4042" s="20">
        <f t="shared" si="78"/>
        <v>1</v>
      </c>
      <c r="M4042" s="20" t="s">
        <v>26</v>
      </c>
      <c r="N4042" s="22">
        <f t="shared" si="79"/>
        <v>1.579861111111111E-2</v>
      </c>
      <c r="O4042" s="23">
        <v>72125</v>
      </c>
      <c r="P4042" s="24">
        <f>VLOOKUP(O4042,'CPT to wRVU'!$A$1:$C$9660,3,FALSE)</f>
        <v>1</v>
      </c>
      <c r="Q4042" s="25"/>
      <c r="R4042" s="25"/>
      <c r="S4042" s="25"/>
      <c r="T4042" s="25"/>
    </row>
    <row r="4043" spans="1:20" ht="16.5" customHeight="1" x14ac:dyDescent="0.2">
      <c r="A4043" s="19" t="s">
        <v>11146</v>
      </c>
      <c r="B4043" s="20" t="s">
        <v>21</v>
      </c>
      <c r="C4043" s="20" t="s">
        <v>139</v>
      </c>
      <c r="D4043" s="20" t="s">
        <v>11108</v>
      </c>
      <c r="E4043" s="20" t="s">
        <v>11143</v>
      </c>
      <c r="F4043" s="20">
        <f t="shared" si="75"/>
        <v>1</v>
      </c>
      <c r="G4043" s="20" t="str">
        <f t="shared" si="76"/>
        <v>03/21/202601:55:07</v>
      </c>
      <c r="H4043" s="20" t="s">
        <v>11108</v>
      </c>
      <c r="I4043" s="21">
        <v>46102</v>
      </c>
      <c r="J4043" s="21" t="str">
        <f t="shared" si="77"/>
        <v>WE</v>
      </c>
      <c r="K4043" s="20" t="s">
        <v>11147</v>
      </c>
      <c r="L4043" s="20">
        <f t="shared" si="78"/>
        <v>1</v>
      </c>
      <c r="M4043" s="20" t="s">
        <v>26</v>
      </c>
      <c r="N4043" s="22">
        <f t="shared" si="79"/>
        <v>2.1238425925925924E-2</v>
      </c>
      <c r="O4043" s="23">
        <v>71260</v>
      </c>
      <c r="P4043" s="24">
        <f>VLOOKUP(O4043,'CPT to wRVU'!$A$1:$C$9660,3,FALSE)</f>
        <v>1.1599999999999999</v>
      </c>
      <c r="Q4043" s="28"/>
      <c r="R4043" s="28"/>
      <c r="S4043" s="28"/>
      <c r="T4043" s="28"/>
    </row>
    <row r="4044" spans="1:20" ht="27" customHeight="1" x14ac:dyDescent="0.2">
      <c r="A4044" s="19" t="s">
        <v>11148</v>
      </c>
      <c r="B4044" s="20" t="s">
        <v>21</v>
      </c>
      <c r="C4044" s="20" t="s">
        <v>84</v>
      </c>
      <c r="D4044" s="20" t="s">
        <v>11108</v>
      </c>
      <c r="E4044" s="20" t="s">
        <v>11143</v>
      </c>
      <c r="F4044" s="20">
        <f t="shared" si="75"/>
        <v>1</v>
      </c>
      <c r="G4044" s="20" t="str">
        <f t="shared" si="76"/>
        <v>03/21/202601:55:07</v>
      </c>
      <c r="H4044" s="20" t="s">
        <v>11108</v>
      </c>
      <c r="I4044" s="21">
        <v>46102</v>
      </c>
      <c r="J4044" s="21" t="str">
        <f t="shared" si="77"/>
        <v>WE</v>
      </c>
      <c r="K4044" s="20" t="s">
        <v>11147</v>
      </c>
      <c r="L4044" s="20">
        <f t="shared" si="78"/>
        <v>1</v>
      </c>
      <c r="M4044" s="20" t="s">
        <v>26</v>
      </c>
      <c r="N4044" s="22">
        <f t="shared" si="79"/>
        <v>2.1238425925925924E-2</v>
      </c>
      <c r="O4044" s="23">
        <v>74177</v>
      </c>
      <c r="P4044" s="24">
        <f>VLOOKUP(O4044,'CPT to wRVU'!$A$1:$C$9660,3,FALSE)</f>
        <v>1.82</v>
      </c>
      <c r="Q4044" s="25"/>
      <c r="R4044" s="25"/>
      <c r="S4044" s="25"/>
      <c r="T4044" s="25"/>
    </row>
    <row r="4045" spans="1:20" ht="27" customHeight="1" x14ac:dyDescent="0.2">
      <c r="A4045" s="19" t="s">
        <v>11149</v>
      </c>
      <c r="B4045" s="20" t="s">
        <v>171</v>
      </c>
      <c r="C4045" s="20" t="s">
        <v>172</v>
      </c>
      <c r="D4045" s="20" t="s">
        <v>11108</v>
      </c>
      <c r="E4045" s="20" t="s">
        <v>11150</v>
      </c>
      <c r="F4045" s="20">
        <f t="shared" si="75"/>
        <v>1</v>
      </c>
      <c r="G4045" s="20" t="str">
        <f t="shared" si="76"/>
        <v>03/21/202601:56:07</v>
      </c>
      <c r="H4045" s="20" t="s">
        <v>11108</v>
      </c>
      <c r="I4045" s="21">
        <v>46102</v>
      </c>
      <c r="J4045" s="21" t="str">
        <f t="shared" si="77"/>
        <v>WE</v>
      </c>
      <c r="K4045" s="20" t="s">
        <v>11151</v>
      </c>
      <c r="L4045" s="20">
        <f t="shared" si="78"/>
        <v>1</v>
      </c>
      <c r="M4045" s="20" t="s">
        <v>26</v>
      </c>
      <c r="N4045" s="22">
        <f t="shared" si="79"/>
        <v>2.6851851851851793E-3</v>
      </c>
      <c r="O4045" s="23">
        <v>76870</v>
      </c>
      <c r="P4045" s="24">
        <f>VLOOKUP(O4045,'CPT to wRVU'!$A$1:$C$9660,3,FALSE)</f>
        <v>0.64</v>
      </c>
      <c r="Q4045" s="28"/>
      <c r="R4045" s="28"/>
      <c r="S4045" s="28"/>
      <c r="T4045" s="28"/>
    </row>
    <row r="4046" spans="1:20" ht="16.5" customHeight="1" x14ac:dyDescent="0.2">
      <c r="A4046" s="19" t="s">
        <v>11152</v>
      </c>
      <c r="B4046" s="20" t="s">
        <v>21</v>
      </c>
      <c r="C4046" s="20" t="s">
        <v>22</v>
      </c>
      <c r="D4046" s="20" t="s">
        <v>11108</v>
      </c>
      <c r="E4046" s="20" t="s">
        <v>11153</v>
      </c>
      <c r="F4046" s="20">
        <f t="shared" si="75"/>
        <v>1</v>
      </c>
      <c r="G4046" s="20" t="str">
        <f t="shared" si="76"/>
        <v>03/21/202602:00:00</v>
      </c>
      <c r="H4046" s="20" t="s">
        <v>11108</v>
      </c>
      <c r="I4046" s="21">
        <v>46102</v>
      </c>
      <c r="J4046" s="21" t="str">
        <f t="shared" si="77"/>
        <v>WE</v>
      </c>
      <c r="K4046" s="20" t="s">
        <v>11154</v>
      </c>
      <c r="L4046" s="20">
        <f t="shared" si="78"/>
        <v>2</v>
      </c>
      <c r="M4046" s="20" t="s">
        <v>26</v>
      </c>
      <c r="N4046" s="22">
        <f t="shared" si="79"/>
        <v>1.1030092592592591E-2</v>
      </c>
      <c r="O4046" s="23">
        <v>74177</v>
      </c>
      <c r="P4046" s="24">
        <f>VLOOKUP(O4046,'CPT to wRVU'!$A$1:$C$9660,3,FALSE)</f>
        <v>1.82</v>
      </c>
      <c r="Q4046" s="25"/>
      <c r="R4046" s="25">
        <f>SUM(P4046:P4062)</f>
        <v>17.100000000000001</v>
      </c>
      <c r="S4046" s="26">
        <f>(R4046*65)-550</f>
        <v>561.5</v>
      </c>
      <c r="T4046" s="25"/>
    </row>
    <row r="4047" spans="1:20" ht="27" customHeight="1" x14ac:dyDescent="0.2">
      <c r="A4047" s="19" t="s">
        <v>11155</v>
      </c>
      <c r="B4047" s="20" t="s">
        <v>40</v>
      </c>
      <c r="C4047" s="20" t="s">
        <v>470</v>
      </c>
      <c r="D4047" s="20" t="s">
        <v>11108</v>
      </c>
      <c r="E4047" s="20" t="s">
        <v>11156</v>
      </c>
      <c r="F4047" s="20">
        <f t="shared" si="75"/>
        <v>1</v>
      </c>
      <c r="G4047" s="20" t="str">
        <f t="shared" si="76"/>
        <v>03/21/202602:00:13</v>
      </c>
      <c r="H4047" s="20" t="s">
        <v>11108</v>
      </c>
      <c r="I4047" s="21">
        <v>46102</v>
      </c>
      <c r="J4047" s="21" t="str">
        <f t="shared" si="77"/>
        <v>WE</v>
      </c>
      <c r="K4047" s="20" t="s">
        <v>11157</v>
      </c>
      <c r="L4047" s="20">
        <f t="shared" si="78"/>
        <v>2</v>
      </c>
      <c r="M4047" s="20" t="s">
        <v>26</v>
      </c>
      <c r="N4047" s="22">
        <f t="shared" si="79"/>
        <v>2.0555555555555549E-2</v>
      </c>
      <c r="O4047" s="23">
        <v>71045</v>
      </c>
      <c r="P4047" s="24">
        <f>VLOOKUP(O4047,'CPT to wRVU'!$A$1:$C$9660,3,FALSE)</f>
        <v>0.18</v>
      </c>
      <c r="Q4047" s="28"/>
      <c r="R4047" s="28"/>
      <c r="S4047" s="28"/>
      <c r="T4047" s="28"/>
    </row>
    <row r="4048" spans="1:20" ht="27" customHeight="1" x14ac:dyDescent="0.2">
      <c r="A4048" s="19" t="s">
        <v>11158</v>
      </c>
      <c r="B4048" s="20" t="s">
        <v>21</v>
      </c>
      <c r="C4048" s="20" t="s">
        <v>139</v>
      </c>
      <c r="D4048" s="20" t="s">
        <v>11108</v>
      </c>
      <c r="E4048" s="20" t="s">
        <v>11159</v>
      </c>
      <c r="F4048" s="20">
        <f t="shared" si="75"/>
        <v>1</v>
      </c>
      <c r="G4048" s="20" t="str">
        <f t="shared" si="76"/>
        <v>03/21/202602:02:51</v>
      </c>
      <c r="H4048" s="20" t="s">
        <v>11108</v>
      </c>
      <c r="I4048" s="21">
        <v>46102</v>
      </c>
      <c r="J4048" s="21" t="str">
        <f t="shared" si="77"/>
        <v>WE</v>
      </c>
      <c r="K4048" s="20" t="s">
        <v>11160</v>
      </c>
      <c r="L4048" s="20">
        <f t="shared" si="78"/>
        <v>2</v>
      </c>
      <c r="M4048" s="20" t="s">
        <v>26</v>
      </c>
      <c r="N4048" s="22">
        <f t="shared" si="79"/>
        <v>2.3229166666666669E-2</v>
      </c>
      <c r="O4048" s="23">
        <v>71260</v>
      </c>
      <c r="P4048" s="24">
        <f>VLOOKUP(O4048,'CPT to wRVU'!$A$1:$C$9660,3,FALSE)</f>
        <v>1.1599999999999999</v>
      </c>
      <c r="Q4048" s="25"/>
      <c r="R4048" s="25"/>
      <c r="S4048" s="25"/>
      <c r="T4048" s="25"/>
    </row>
    <row r="4049" spans="1:20" ht="16.5" customHeight="1" x14ac:dyDescent="0.2">
      <c r="A4049" s="19" t="s">
        <v>11161</v>
      </c>
      <c r="B4049" s="20" t="s">
        <v>171</v>
      </c>
      <c r="C4049" s="20" t="s">
        <v>447</v>
      </c>
      <c r="D4049" s="20" t="s">
        <v>11108</v>
      </c>
      <c r="E4049" s="20" t="s">
        <v>9910</v>
      </c>
      <c r="F4049" s="20">
        <f t="shared" si="75"/>
        <v>1</v>
      </c>
      <c r="G4049" s="20" t="str">
        <f t="shared" si="76"/>
        <v>03/21/202602:07:47</v>
      </c>
      <c r="H4049" s="20" t="s">
        <v>11108</v>
      </c>
      <c r="I4049" s="21">
        <v>46102</v>
      </c>
      <c r="J4049" s="21" t="str">
        <f t="shared" si="77"/>
        <v>WE</v>
      </c>
      <c r="K4049" s="20" t="s">
        <v>11162</v>
      </c>
      <c r="L4049" s="20">
        <f t="shared" si="78"/>
        <v>2</v>
      </c>
      <c r="M4049" s="20" t="s">
        <v>26</v>
      </c>
      <c r="N4049" s="22">
        <f t="shared" si="79"/>
        <v>3.5451388888888893E-2</v>
      </c>
      <c r="O4049" s="23">
        <v>76801</v>
      </c>
      <c r="P4049" s="24">
        <f>VLOOKUP(O4049,'CPT to wRVU'!$A$1:$C$9660,3,FALSE)</f>
        <v>0.99</v>
      </c>
      <c r="Q4049" s="28"/>
      <c r="R4049" s="28"/>
      <c r="S4049" s="28"/>
      <c r="T4049" s="28"/>
    </row>
    <row r="4050" spans="1:20" ht="27" customHeight="1" x14ac:dyDescent="0.2">
      <c r="A4050" s="19" t="s">
        <v>11163</v>
      </c>
      <c r="B4050" s="20" t="s">
        <v>21</v>
      </c>
      <c r="C4050" s="20" t="s">
        <v>72</v>
      </c>
      <c r="D4050" s="20" t="s">
        <v>11108</v>
      </c>
      <c r="E4050" s="20" t="s">
        <v>11164</v>
      </c>
      <c r="F4050" s="20">
        <f t="shared" si="75"/>
        <v>2</v>
      </c>
      <c r="G4050" s="20" t="str">
        <f t="shared" si="76"/>
        <v>03/21/202602:20:10</v>
      </c>
      <c r="H4050" s="20" t="s">
        <v>11108</v>
      </c>
      <c r="I4050" s="21">
        <v>46102</v>
      </c>
      <c r="J4050" s="21" t="str">
        <f t="shared" si="77"/>
        <v>WE</v>
      </c>
      <c r="K4050" s="20" t="s">
        <v>11165</v>
      </c>
      <c r="L4050" s="20">
        <f t="shared" si="78"/>
        <v>2</v>
      </c>
      <c r="M4050" s="20" t="s">
        <v>26</v>
      </c>
      <c r="N4050" s="22">
        <f t="shared" si="79"/>
        <v>1.157407407407407E-2</v>
      </c>
      <c r="O4050" s="23">
        <v>70498</v>
      </c>
      <c r="P4050" s="24">
        <f>VLOOKUP(O4050,'CPT to wRVU'!$A$1:$C$9660,3,FALSE)</f>
        <v>1.75</v>
      </c>
      <c r="Q4050" s="25"/>
      <c r="R4050" s="25"/>
      <c r="S4050" s="25"/>
      <c r="T4050" s="25"/>
    </row>
    <row r="4051" spans="1:20" ht="16.5" customHeight="1" x14ac:dyDescent="0.2">
      <c r="A4051" s="19" t="s">
        <v>11166</v>
      </c>
      <c r="B4051" s="20" t="s">
        <v>21</v>
      </c>
      <c r="C4051" s="20" t="s">
        <v>76</v>
      </c>
      <c r="D4051" s="20" t="s">
        <v>11108</v>
      </c>
      <c r="E4051" s="20" t="s">
        <v>11164</v>
      </c>
      <c r="F4051" s="20">
        <f t="shared" si="75"/>
        <v>2</v>
      </c>
      <c r="G4051" s="20" t="str">
        <f t="shared" si="76"/>
        <v>03/21/202602:20:10</v>
      </c>
      <c r="H4051" s="20" t="s">
        <v>11108</v>
      </c>
      <c r="I4051" s="21">
        <v>46102</v>
      </c>
      <c r="J4051" s="21" t="str">
        <f t="shared" si="77"/>
        <v>WE</v>
      </c>
      <c r="K4051" s="20" t="s">
        <v>11165</v>
      </c>
      <c r="L4051" s="20">
        <f t="shared" si="78"/>
        <v>2</v>
      </c>
      <c r="M4051" s="20" t="s">
        <v>26</v>
      </c>
      <c r="N4051" s="22">
        <f t="shared" si="79"/>
        <v>1.157407407407407E-2</v>
      </c>
      <c r="O4051" s="23">
        <v>70496</v>
      </c>
      <c r="P4051" s="24">
        <f>VLOOKUP(O4051,'CPT to wRVU'!$A$1:$C$9660,3,FALSE)</f>
        <v>1.75</v>
      </c>
      <c r="Q4051" s="28"/>
      <c r="R4051" s="28"/>
      <c r="S4051" s="28"/>
      <c r="T4051" s="28"/>
    </row>
    <row r="4052" spans="1:20" ht="27" customHeight="1" x14ac:dyDescent="0.2">
      <c r="A4052" s="19" t="s">
        <v>11167</v>
      </c>
      <c r="B4052" s="20" t="s">
        <v>21</v>
      </c>
      <c r="C4052" s="20" t="s">
        <v>28</v>
      </c>
      <c r="D4052" s="20" t="s">
        <v>11108</v>
      </c>
      <c r="E4052" s="20" t="s">
        <v>11164</v>
      </c>
      <c r="F4052" s="20">
        <f t="shared" si="75"/>
        <v>2</v>
      </c>
      <c r="G4052" s="20" t="str">
        <f t="shared" si="76"/>
        <v>03/21/202602:20:23</v>
      </c>
      <c r="H4052" s="20" t="s">
        <v>11108</v>
      </c>
      <c r="I4052" s="21">
        <v>46102</v>
      </c>
      <c r="J4052" s="21" t="str">
        <f t="shared" si="77"/>
        <v>WE</v>
      </c>
      <c r="K4052" s="20" t="s">
        <v>11168</v>
      </c>
      <c r="L4052" s="20">
        <f t="shared" si="78"/>
        <v>2</v>
      </c>
      <c r="M4052" s="20" t="s">
        <v>26</v>
      </c>
      <c r="N4052" s="22">
        <f t="shared" si="79"/>
        <v>1.1724537037037033E-2</v>
      </c>
      <c r="O4052" s="23">
        <v>70450</v>
      </c>
      <c r="P4052" s="24">
        <f>VLOOKUP(O4052,'CPT to wRVU'!$A$1:$C$9660,3,FALSE)</f>
        <v>0.85</v>
      </c>
      <c r="Q4052" s="25"/>
      <c r="R4052" s="25"/>
      <c r="S4052" s="25"/>
      <c r="T4052" s="25"/>
    </row>
    <row r="4053" spans="1:20" ht="16.5" customHeight="1" x14ac:dyDescent="0.2">
      <c r="A4053" s="19" t="s">
        <v>11169</v>
      </c>
      <c r="B4053" s="20" t="s">
        <v>21</v>
      </c>
      <c r="C4053" s="20" t="s">
        <v>28</v>
      </c>
      <c r="D4053" s="20" t="s">
        <v>11108</v>
      </c>
      <c r="E4053" s="20" t="s">
        <v>11170</v>
      </c>
      <c r="F4053" s="20">
        <f t="shared" si="75"/>
        <v>2</v>
      </c>
      <c r="G4053" s="20" t="str">
        <f t="shared" si="76"/>
        <v>03/21/202602:20:47</v>
      </c>
      <c r="H4053" s="20" t="s">
        <v>11108</v>
      </c>
      <c r="I4053" s="21">
        <v>46102</v>
      </c>
      <c r="J4053" s="21" t="str">
        <f t="shared" si="77"/>
        <v>WE</v>
      </c>
      <c r="K4053" s="20" t="s">
        <v>5810</v>
      </c>
      <c r="L4053" s="20">
        <f t="shared" si="78"/>
        <v>2</v>
      </c>
      <c r="M4053" s="20" t="s">
        <v>26</v>
      </c>
      <c r="N4053" s="22">
        <f t="shared" si="79"/>
        <v>9.6990740740740683E-3</v>
      </c>
      <c r="O4053" s="23">
        <v>70450</v>
      </c>
      <c r="P4053" s="24">
        <f>VLOOKUP(O4053,'CPT to wRVU'!$A$1:$C$9660,3,FALSE)</f>
        <v>0.85</v>
      </c>
      <c r="Q4053" s="28"/>
      <c r="R4053" s="28"/>
      <c r="S4053" s="28"/>
      <c r="T4053" s="28"/>
    </row>
    <row r="4054" spans="1:20" ht="27" customHeight="1" x14ac:dyDescent="0.2">
      <c r="A4054" s="19" t="s">
        <v>11171</v>
      </c>
      <c r="B4054" s="20" t="s">
        <v>21</v>
      </c>
      <c r="C4054" s="20" t="s">
        <v>32</v>
      </c>
      <c r="D4054" s="20" t="s">
        <v>11108</v>
      </c>
      <c r="E4054" s="20" t="s">
        <v>11172</v>
      </c>
      <c r="F4054" s="20">
        <f t="shared" si="75"/>
        <v>2</v>
      </c>
      <c r="G4054" s="20" t="str">
        <f t="shared" si="76"/>
        <v>03/21/202602:26:06</v>
      </c>
      <c r="H4054" s="20" t="s">
        <v>11108</v>
      </c>
      <c r="I4054" s="21">
        <v>46102</v>
      </c>
      <c r="J4054" s="21" t="str">
        <f t="shared" si="77"/>
        <v>WE</v>
      </c>
      <c r="K4054" s="20" t="s">
        <v>11173</v>
      </c>
      <c r="L4054" s="20">
        <f t="shared" si="78"/>
        <v>2</v>
      </c>
      <c r="M4054" s="20" t="s">
        <v>26</v>
      </c>
      <c r="N4054" s="22">
        <f t="shared" si="79"/>
        <v>1.3124999999999998E-2</v>
      </c>
      <c r="O4054" s="23">
        <v>72125</v>
      </c>
      <c r="P4054" s="24">
        <f>VLOOKUP(O4054,'CPT to wRVU'!$A$1:$C$9660,3,FALSE)</f>
        <v>1</v>
      </c>
      <c r="Q4054" s="25"/>
      <c r="R4054" s="25"/>
      <c r="S4054" s="25"/>
      <c r="T4054" s="25"/>
    </row>
    <row r="4055" spans="1:20" ht="27" customHeight="1" x14ac:dyDescent="0.2">
      <c r="A4055" s="19" t="s">
        <v>11174</v>
      </c>
      <c r="B4055" s="20" t="s">
        <v>21</v>
      </c>
      <c r="C4055" s="20" t="s">
        <v>80</v>
      </c>
      <c r="D4055" s="20" t="s">
        <v>11108</v>
      </c>
      <c r="E4055" s="20" t="s">
        <v>11175</v>
      </c>
      <c r="F4055" s="20">
        <f t="shared" si="75"/>
        <v>2</v>
      </c>
      <c r="G4055" s="20" t="str">
        <f t="shared" si="76"/>
        <v>03/21/202602:28:30</v>
      </c>
      <c r="H4055" s="20" t="s">
        <v>11108</v>
      </c>
      <c r="I4055" s="21">
        <v>46102</v>
      </c>
      <c r="J4055" s="21" t="str">
        <f t="shared" si="77"/>
        <v>WE</v>
      </c>
      <c r="K4055" s="20" t="s">
        <v>8523</v>
      </c>
      <c r="L4055" s="20">
        <f t="shared" si="78"/>
        <v>2</v>
      </c>
      <c r="M4055" s="20" t="s">
        <v>26</v>
      </c>
      <c r="N4055" s="22">
        <f t="shared" si="79"/>
        <v>2.5694444444444436E-3</v>
      </c>
      <c r="O4055" s="23">
        <v>71275</v>
      </c>
      <c r="P4055" s="24">
        <f>VLOOKUP(O4055,'CPT to wRVU'!$A$1:$C$9660,3,FALSE)</f>
        <v>1.82</v>
      </c>
      <c r="Q4055" s="28"/>
      <c r="R4055" s="28"/>
      <c r="S4055" s="28"/>
      <c r="T4055" s="28"/>
    </row>
    <row r="4056" spans="1:20" ht="16.5" customHeight="1" x14ac:dyDescent="0.2">
      <c r="A4056" s="19" t="s">
        <v>11176</v>
      </c>
      <c r="B4056" s="20" t="s">
        <v>21</v>
      </c>
      <c r="C4056" s="20" t="s">
        <v>22</v>
      </c>
      <c r="D4056" s="20" t="s">
        <v>11108</v>
      </c>
      <c r="E4056" s="20" t="s">
        <v>11177</v>
      </c>
      <c r="F4056" s="20">
        <f t="shared" si="75"/>
        <v>2</v>
      </c>
      <c r="G4056" s="20" t="str">
        <f t="shared" si="76"/>
        <v>03/21/202602:29:28</v>
      </c>
      <c r="H4056" s="20" t="s">
        <v>11108</v>
      </c>
      <c r="I4056" s="21">
        <v>46102</v>
      </c>
      <c r="J4056" s="21" t="str">
        <f t="shared" si="77"/>
        <v>WE</v>
      </c>
      <c r="K4056" s="20" t="s">
        <v>11178</v>
      </c>
      <c r="L4056" s="20">
        <f t="shared" si="78"/>
        <v>2</v>
      </c>
      <c r="M4056" s="20" t="s">
        <v>26</v>
      </c>
      <c r="N4056" s="22">
        <f t="shared" si="79"/>
        <v>1.2118055555555562E-2</v>
      </c>
      <c r="O4056" s="23">
        <v>74177</v>
      </c>
      <c r="P4056" s="24">
        <f>VLOOKUP(O4056,'CPT to wRVU'!$A$1:$C$9660,3,FALSE)</f>
        <v>1.82</v>
      </c>
      <c r="Q4056" s="25"/>
      <c r="R4056" s="25"/>
      <c r="S4056" s="25"/>
      <c r="T4056" s="25"/>
    </row>
    <row r="4057" spans="1:20" ht="16.5" customHeight="1" x14ac:dyDescent="0.2">
      <c r="A4057" s="19" t="s">
        <v>11179</v>
      </c>
      <c r="B4057" s="20" t="s">
        <v>163</v>
      </c>
      <c r="C4057" s="20" t="s">
        <v>222</v>
      </c>
      <c r="D4057" s="20" t="s">
        <v>11108</v>
      </c>
      <c r="E4057" s="20" t="s">
        <v>11180</v>
      </c>
      <c r="F4057" s="20">
        <f t="shared" si="75"/>
        <v>2</v>
      </c>
      <c r="G4057" s="20" t="str">
        <f t="shared" si="76"/>
        <v>03/21/202602:33:32</v>
      </c>
      <c r="H4057" s="20" t="s">
        <v>11108</v>
      </c>
      <c r="I4057" s="21">
        <v>46102</v>
      </c>
      <c r="J4057" s="21" t="str">
        <f t="shared" si="77"/>
        <v>WE</v>
      </c>
      <c r="K4057" s="20" t="s">
        <v>11181</v>
      </c>
      <c r="L4057" s="20">
        <f t="shared" si="78"/>
        <v>2</v>
      </c>
      <c r="M4057" s="20" t="s">
        <v>26</v>
      </c>
      <c r="N4057" s="22">
        <f t="shared" si="79"/>
        <v>1.2037037037037027E-2</v>
      </c>
      <c r="O4057" s="23">
        <v>70551</v>
      </c>
      <c r="P4057" s="24">
        <f>VLOOKUP(O4057,'CPT to wRVU'!$A$1:$C$9660,3,FALSE)</f>
        <v>1.48</v>
      </c>
      <c r="Q4057" s="28"/>
      <c r="R4057" s="28"/>
      <c r="S4057" s="28"/>
      <c r="T4057" s="28"/>
    </row>
    <row r="4058" spans="1:20" ht="27" customHeight="1" x14ac:dyDescent="0.2">
      <c r="A4058" s="19" t="s">
        <v>11182</v>
      </c>
      <c r="B4058" s="20" t="s">
        <v>40</v>
      </c>
      <c r="C4058" s="20" t="s">
        <v>485</v>
      </c>
      <c r="D4058" s="20" t="s">
        <v>11108</v>
      </c>
      <c r="E4058" s="20" t="s">
        <v>11183</v>
      </c>
      <c r="F4058" s="20">
        <f t="shared" si="75"/>
        <v>1</v>
      </c>
      <c r="G4058" s="20" t="str">
        <f t="shared" si="76"/>
        <v>03/21/202602:39:28</v>
      </c>
      <c r="H4058" s="20" t="s">
        <v>11108</v>
      </c>
      <c r="I4058" s="21">
        <v>46102</v>
      </c>
      <c r="J4058" s="21" t="str">
        <f t="shared" si="77"/>
        <v>WE</v>
      </c>
      <c r="K4058" s="20" t="s">
        <v>11184</v>
      </c>
      <c r="L4058" s="20">
        <f t="shared" si="78"/>
        <v>2</v>
      </c>
      <c r="M4058" s="20" t="s">
        <v>26</v>
      </c>
      <c r="N4058" s="22">
        <f t="shared" si="79"/>
        <v>3.2685185185185178E-2</v>
      </c>
      <c r="O4058" s="23">
        <v>73030</v>
      </c>
      <c r="P4058" s="24">
        <f>VLOOKUP(O4058,'CPT to wRVU'!$A$1:$C$9660,3,FALSE)</f>
        <v>0.18</v>
      </c>
      <c r="Q4058" s="25"/>
      <c r="R4058" s="25"/>
      <c r="S4058" s="25"/>
      <c r="T4058" s="25"/>
    </row>
    <row r="4059" spans="1:20" ht="16.5" customHeight="1" x14ac:dyDescent="0.2">
      <c r="A4059" s="19" t="s">
        <v>11185</v>
      </c>
      <c r="B4059" s="20" t="s">
        <v>40</v>
      </c>
      <c r="C4059" s="20" t="s">
        <v>2250</v>
      </c>
      <c r="D4059" s="20" t="s">
        <v>11108</v>
      </c>
      <c r="E4059" s="20" t="s">
        <v>11183</v>
      </c>
      <c r="F4059" s="20">
        <f t="shared" si="75"/>
        <v>1</v>
      </c>
      <c r="G4059" s="20" t="str">
        <f t="shared" si="76"/>
        <v>03/21/202602:39:43</v>
      </c>
      <c r="H4059" s="20" t="s">
        <v>11108</v>
      </c>
      <c r="I4059" s="21">
        <v>46102</v>
      </c>
      <c r="J4059" s="21" t="str">
        <f t="shared" si="77"/>
        <v>WE</v>
      </c>
      <c r="K4059" s="20" t="s">
        <v>2194</v>
      </c>
      <c r="L4059" s="20">
        <f t="shared" si="78"/>
        <v>2</v>
      </c>
      <c r="M4059" s="20" t="s">
        <v>26</v>
      </c>
      <c r="N4059" s="22">
        <f t="shared" si="79"/>
        <v>3.2858796296296289E-2</v>
      </c>
      <c r="O4059" s="23">
        <v>73060</v>
      </c>
      <c r="P4059" s="24">
        <f>VLOOKUP(O4059,'CPT to wRVU'!$A$1:$C$9660,3,FALSE)</f>
        <v>0.16</v>
      </c>
      <c r="Q4059" s="28"/>
      <c r="R4059" s="28"/>
      <c r="S4059" s="28"/>
      <c r="T4059" s="28"/>
    </row>
    <row r="4060" spans="1:20" ht="27" customHeight="1" x14ac:dyDescent="0.2">
      <c r="A4060" s="19" t="s">
        <v>11186</v>
      </c>
      <c r="B4060" s="20" t="s">
        <v>40</v>
      </c>
      <c r="C4060" s="20" t="s">
        <v>41</v>
      </c>
      <c r="D4060" s="20" t="s">
        <v>11108</v>
      </c>
      <c r="E4060" s="20" t="s">
        <v>11187</v>
      </c>
      <c r="F4060" s="20">
        <f t="shared" si="75"/>
        <v>2</v>
      </c>
      <c r="G4060" s="20" t="str">
        <f t="shared" si="76"/>
        <v>03/21/202602:47:39</v>
      </c>
      <c r="H4060" s="20" t="s">
        <v>11108</v>
      </c>
      <c r="I4060" s="21">
        <v>46102</v>
      </c>
      <c r="J4060" s="21" t="str">
        <f t="shared" si="77"/>
        <v>WE</v>
      </c>
      <c r="K4060" s="20" t="s">
        <v>11188</v>
      </c>
      <c r="L4060" s="20">
        <f t="shared" si="78"/>
        <v>2</v>
      </c>
      <c r="M4060" s="20" t="s">
        <v>26</v>
      </c>
      <c r="N4060" s="22">
        <f t="shared" si="79"/>
        <v>2.2615740740740742E-2</v>
      </c>
      <c r="O4060" s="23">
        <v>71046</v>
      </c>
      <c r="P4060" s="24">
        <f>VLOOKUP(O4060,'CPT to wRVU'!$A$1:$C$9660,3,FALSE)</f>
        <v>0.22</v>
      </c>
      <c r="Q4060" s="25"/>
      <c r="R4060" s="25"/>
      <c r="S4060" s="25"/>
      <c r="T4060" s="25"/>
    </row>
    <row r="4061" spans="1:20" ht="27" customHeight="1" x14ac:dyDescent="0.2">
      <c r="A4061" s="19" t="s">
        <v>11189</v>
      </c>
      <c r="B4061" s="20" t="s">
        <v>40</v>
      </c>
      <c r="C4061" s="20" t="s">
        <v>41</v>
      </c>
      <c r="D4061" s="20" t="s">
        <v>11108</v>
      </c>
      <c r="E4061" s="20" t="s">
        <v>11190</v>
      </c>
      <c r="F4061" s="20">
        <f t="shared" si="75"/>
        <v>1</v>
      </c>
      <c r="G4061" s="20" t="str">
        <f t="shared" si="76"/>
        <v>03/21/202602:49:40</v>
      </c>
      <c r="H4061" s="20" t="s">
        <v>11108</v>
      </c>
      <c r="I4061" s="21">
        <v>46102</v>
      </c>
      <c r="J4061" s="21" t="str">
        <f t="shared" si="77"/>
        <v>WE</v>
      </c>
      <c r="K4061" s="20" t="s">
        <v>11191</v>
      </c>
      <c r="L4061" s="20">
        <f t="shared" si="78"/>
        <v>2</v>
      </c>
      <c r="M4061" s="20" t="s">
        <v>26</v>
      </c>
      <c r="N4061" s="22">
        <f t="shared" si="79"/>
        <v>5.3344907407407396E-2</v>
      </c>
      <c r="O4061" s="23">
        <v>71046</v>
      </c>
      <c r="P4061" s="24">
        <f>VLOOKUP(O4061,'CPT to wRVU'!$A$1:$C$9660,3,FALSE)</f>
        <v>0.22</v>
      </c>
      <c r="Q4061" s="28"/>
      <c r="R4061" s="28"/>
      <c r="S4061" s="28"/>
      <c r="T4061" s="28"/>
    </row>
    <row r="4062" spans="1:20" ht="27" customHeight="1" x14ac:dyDescent="0.2">
      <c r="A4062" s="19" t="s">
        <v>11192</v>
      </c>
      <c r="B4062" s="20" t="s">
        <v>21</v>
      </c>
      <c r="C4062" s="20" t="s">
        <v>28</v>
      </c>
      <c r="D4062" s="20" t="s">
        <v>11108</v>
      </c>
      <c r="E4062" s="20" t="s">
        <v>11193</v>
      </c>
      <c r="F4062" s="20">
        <f t="shared" si="75"/>
        <v>2</v>
      </c>
      <c r="G4062" s="20" t="str">
        <f t="shared" si="76"/>
        <v>03/21/202602:56:13</v>
      </c>
      <c r="H4062" s="20" t="s">
        <v>11108</v>
      </c>
      <c r="I4062" s="21">
        <v>46102</v>
      </c>
      <c r="J4062" s="21" t="str">
        <f t="shared" si="77"/>
        <v>WE</v>
      </c>
      <c r="K4062" s="20" t="s">
        <v>11194</v>
      </c>
      <c r="L4062" s="20">
        <f t="shared" si="78"/>
        <v>2</v>
      </c>
      <c r="M4062" s="20" t="s">
        <v>26</v>
      </c>
      <c r="N4062" s="22">
        <f t="shared" si="79"/>
        <v>5.8564814814814764E-3</v>
      </c>
      <c r="O4062" s="23">
        <v>70450</v>
      </c>
      <c r="P4062" s="24">
        <f>VLOOKUP(O4062,'CPT to wRVU'!$A$1:$C$9660,3,FALSE)</f>
        <v>0.85</v>
      </c>
      <c r="Q4062" s="25"/>
      <c r="R4062" s="25"/>
      <c r="S4062" s="25"/>
      <c r="T4062" s="25"/>
    </row>
    <row r="4063" spans="1:20" ht="27" customHeight="1" x14ac:dyDescent="0.2">
      <c r="A4063" s="19" t="s">
        <v>11195</v>
      </c>
      <c r="B4063" s="20" t="s">
        <v>21</v>
      </c>
      <c r="C4063" s="20" t="s">
        <v>22</v>
      </c>
      <c r="D4063" s="20" t="s">
        <v>11108</v>
      </c>
      <c r="E4063" s="20" t="s">
        <v>11191</v>
      </c>
      <c r="F4063" s="20">
        <f t="shared" si="75"/>
        <v>2</v>
      </c>
      <c r="G4063" s="20" t="str">
        <f t="shared" si="76"/>
        <v>03/21/202603:00:48</v>
      </c>
      <c r="H4063" s="20" t="s">
        <v>11108</v>
      </c>
      <c r="I4063" s="21">
        <v>46102</v>
      </c>
      <c r="J4063" s="21" t="str">
        <f t="shared" si="77"/>
        <v>WE</v>
      </c>
      <c r="K4063" s="20" t="s">
        <v>11196</v>
      </c>
      <c r="L4063" s="20">
        <f t="shared" si="78"/>
        <v>3</v>
      </c>
      <c r="M4063" s="20" t="s">
        <v>26</v>
      </c>
      <c r="N4063" s="22">
        <f t="shared" si="79"/>
        <v>7.7314814814814919E-3</v>
      </c>
      <c r="O4063" s="23">
        <v>74177</v>
      </c>
      <c r="P4063" s="24">
        <f>VLOOKUP(O4063,'CPT to wRVU'!$A$1:$C$9660,3,FALSE)</f>
        <v>1.82</v>
      </c>
      <c r="Q4063" s="28"/>
      <c r="R4063" s="28">
        <f>SUM(P4063:P4083)</f>
        <v>11.149999999999999</v>
      </c>
      <c r="S4063" s="41">
        <f>(R4063*65)-550</f>
        <v>174.74999999999989</v>
      </c>
      <c r="T4063" s="28"/>
    </row>
    <row r="4064" spans="1:20" ht="27" customHeight="1" x14ac:dyDescent="0.2">
      <c r="A4064" s="35" t="s">
        <v>11197</v>
      </c>
      <c r="B4064" s="36" t="s">
        <v>171</v>
      </c>
      <c r="C4064" s="36" t="s">
        <v>1249</v>
      </c>
      <c r="D4064" s="36" t="s">
        <v>11108</v>
      </c>
      <c r="E4064" s="36" t="s">
        <v>11198</v>
      </c>
      <c r="F4064" s="36">
        <f t="shared" si="75"/>
        <v>1</v>
      </c>
      <c r="G4064" s="36" t="str">
        <f t="shared" si="76"/>
        <v>03/21/202603:10:33</v>
      </c>
      <c r="H4064" s="36" t="s">
        <v>11108</v>
      </c>
      <c r="I4064" s="37">
        <v>46102</v>
      </c>
      <c r="J4064" s="37" t="str">
        <f t="shared" si="77"/>
        <v>WE</v>
      </c>
      <c r="K4064" s="36" t="s">
        <v>11199</v>
      </c>
      <c r="L4064" s="36">
        <f t="shared" si="78"/>
        <v>3</v>
      </c>
      <c r="M4064" s="36" t="s">
        <v>213</v>
      </c>
      <c r="N4064" s="38">
        <f t="shared" si="79"/>
        <v>7.6770833333333344E-2</v>
      </c>
      <c r="O4064" s="39">
        <v>93970</v>
      </c>
      <c r="P4064" s="40">
        <f>VLOOKUP(O4064,'CPT to wRVU'!$A$1:$C$9660,3,FALSE)</f>
        <v>0.7</v>
      </c>
      <c r="Q4064" s="25"/>
      <c r="R4064" s="25"/>
      <c r="S4064" s="25"/>
      <c r="T4064" s="25"/>
    </row>
    <row r="4065" spans="1:20" ht="27" customHeight="1" x14ac:dyDescent="0.2">
      <c r="A4065" s="29" t="s">
        <v>11200</v>
      </c>
      <c r="B4065" s="30" t="s">
        <v>40</v>
      </c>
      <c r="C4065" s="30" t="s">
        <v>470</v>
      </c>
      <c r="D4065" s="30" t="s">
        <v>11108</v>
      </c>
      <c r="E4065" s="30" t="s">
        <v>11201</v>
      </c>
      <c r="F4065" s="30">
        <f t="shared" si="75"/>
        <v>2</v>
      </c>
      <c r="G4065" s="30" t="str">
        <f t="shared" si="76"/>
        <v>03/21/202603:11:51</v>
      </c>
      <c r="H4065" s="30" t="s">
        <v>11108</v>
      </c>
      <c r="I4065" s="31">
        <v>46102</v>
      </c>
      <c r="J4065" s="31" t="str">
        <f t="shared" si="77"/>
        <v>WE</v>
      </c>
      <c r="K4065" s="30" t="s">
        <v>11202</v>
      </c>
      <c r="L4065" s="30">
        <f t="shared" si="78"/>
        <v>3</v>
      </c>
      <c r="M4065" s="30" t="s">
        <v>213</v>
      </c>
      <c r="N4065" s="32">
        <f t="shared" si="79"/>
        <v>8.8078703703703826E-3</v>
      </c>
      <c r="O4065" s="33">
        <v>71045</v>
      </c>
      <c r="P4065" s="34">
        <f>VLOOKUP(O4065,'CPT to wRVU'!$A$1:$C$9660,3,FALSE)</f>
        <v>0.18</v>
      </c>
      <c r="Q4065" s="28"/>
      <c r="R4065" s="28"/>
      <c r="S4065" s="28"/>
      <c r="T4065" s="28"/>
    </row>
    <row r="4066" spans="1:20" ht="27" customHeight="1" x14ac:dyDescent="0.2">
      <c r="A4066" s="35" t="s">
        <v>11203</v>
      </c>
      <c r="B4066" s="36" t="s">
        <v>171</v>
      </c>
      <c r="C4066" s="36" t="s">
        <v>1228</v>
      </c>
      <c r="D4066" s="36" t="s">
        <v>11108</v>
      </c>
      <c r="E4066" s="36" t="s">
        <v>8232</v>
      </c>
      <c r="F4066" s="36">
        <f t="shared" si="75"/>
        <v>2</v>
      </c>
      <c r="G4066" s="36" t="str">
        <f t="shared" si="76"/>
        <v>03/21/202603:13:43</v>
      </c>
      <c r="H4066" s="36" t="s">
        <v>11108</v>
      </c>
      <c r="I4066" s="37">
        <v>46102</v>
      </c>
      <c r="J4066" s="37" t="str">
        <f t="shared" si="77"/>
        <v>WE</v>
      </c>
      <c r="K4066" s="36" t="s">
        <v>11204</v>
      </c>
      <c r="L4066" s="36">
        <f t="shared" si="78"/>
        <v>3</v>
      </c>
      <c r="M4066" s="36" t="s">
        <v>213</v>
      </c>
      <c r="N4066" s="38">
        <f t="shared" si="79"/>
        <v>3.5648148148148151E-2</v>
      </c>
      <c r="O4066" s="39">
        <v>76815</v>
      </c>
      <c r="P4066" s="40">
        <f>VLOOKUP(O4066,'CPT to wRVU'!$A$1:$C$9660,3,FALSE)</f>
        <v>0.65</v>
      </c>
      <c r="Q4066" s="25"/>
      <c r="R4066" s="25"/>
      <c r="S4066" s="25"/>
      <c r="T4066" s="25"/>
    </row>
    <row r="4067" spans="1:20" ht="27" customHeight="1" x14ac:dyDescent="0.2">
      <c r="A4067" s="29" t="s">
        <v>11205</v>
      </c>
      <c r="B4067" s="30" t="s">
        <v>171</v>
      </c>
      <c r="C4067" s="30" t="s">
        <v>408</v>
      </c>
      <c r="D4067" s="30" t="s">
        <v>11108</v>
      </c>
      <c r="E4067" s="30" t="s">
        <v>11206</v>
      </c>
      <c r="F4067" s="30">
        <f t="shared" si="75"/>
        <v>3</v>
      </c>
      <c r="G4067" s="30" t="str">
        <f t="shared" si="76"/>
        <v>03/21/202603:15:05</v>
      </c>
      <c r="H4067" s="30" t="s">
        <v>11108</v>
      </c>
      <c r="I4067" s="31">
        <v>46102</v>
      </c>
      <c r="J4067" s="31" t="str">
        <f t="shared" si="77"/>
        <v>WE</v>
      </c>
      <c r="K4067" s="30" t="s">
        <v>11207</v>
      </c>
      <c r="L4067" s="30">
        <f t="shared" si="78"/>
        <v>3</v>
      </c>
      <c r="M4067" s="30" t="s">
        <v>213</v>
      </c>
      <c r="N4067" s="32">
        <f t="shared" si="79"/>
        <v>2.4189814814814803E-3</v>
      </c>
      <c r="O4067" s="33">
        <v>76770</v>
      </c>
      <c r="P4067" s="34">
        <f>VLOOKUP(O4067,'CPT to wRVU'!$A$1:$C$9660,3,FALSE)</f>
        <v>0.74</v>
      </c>
      <c r="Q4067" s="28"/>
      <c r="R4067" s="28"/>
      <c r="S4067" s="28"/>
      <c r="T4067" s="28"/>
    </row>
    <row r="4068" spans="1:20" ht="27" customHeight="1" x14ac:dyDescent="0.2">
      <c r="A4068" s="35" t="s">
        <v>11208</v>
      </c>
      <c r="B4068" s="36" t="s">
        <v>21</v>
      </c>
      <c r="C4068" s="36" t="s">
        <v>1138</v>
      </c>
      <c r="D4068" s="36" t="s">
        <v>11108</v>
      </c>
      <c r="E4068" s="36" t="s">
        <v>11209</v>
      </c>
      <c r="F4068" s="36">
        <f t="shared" si="75"/>
        <v>3</v>
      </c>
      <c r="G4068" s="36" t="str">
        <f t="shared" si="76"/>
        <v>03/21/202603:19:45</v>
      </c>
      <c r="H4068" s="36" t="s">
        <v>11108</v>
      </c>
      <c r="I4068" s="37">
        <v>46102</v>
      </c>
      <c r="J4068" s="37" t="str">
        <f t="shared" si="77"/>
        <v>WE</v>
      </c>
      <c r="K4068" s="36" t="s">
        <v>11210</v>
      </c>
      <c r="L4068" s="36">
        <f t="shared" si="78"/>
        <v>3</v>
      </c>
      <c r="M4068" s="36" t="s">
        <v>213</v>
      </c>
      <c r="N4068" s="38">
        <f t="shared" si="79"/>
        <v>6.4583333333333437E-3</v>
      </c>
      <c r="O4068" s="39">
        <v>72131</v>
      </c>
      <c r="P4068" s="40">
        <f>VLOOKUP(O4068,'CPT to wRVU'!$A$1:$C$9660,3,FALSE)</f>
        <v>1</v>
      </c>
      <c r="Q4068" s="25"/>
      <c r="R4068" s="25"/>
      <c r="S4068" s="25"/>
      <c r="T4068" s="25"/>
    </row>
    <row r="4069" spans="1:20" ht="27" customHeight="1" x14ac:dyDescent="0.2">
      <c r="A4069" s="29" t="s">
        <v>11211</v>
      </c>
      <c r="B4069" s="30" t="s">
        <v>171</v>
      </c>
      <c r="C4069" s="30" t="s">
        <v>172</v>
      </c>
      <c r="D4069" s="30" t="s">
        <v>11108</v>
      </c>
      <c r="E4069" s="30" t="s">
        <v>11212</v>
      </c>
      <c r="F4069" s="30">
        <f t="shared" si="75"/>
        <v>2</v>
      </c>
      <c r="G4069" s="30" t="str">
        <f t="shared" si="76"/>
        <v>03/21/202603:21:53</v>
      </c>
      <c r="H4069" s="30" t="s">
        <v>11108</v>
      </c>
      <c r="I4069" s="31">
        <v>46102</v>
      </c>
      <c r="J4069" s="31" t="str">
        <f t="shared" si="77"/>
        <v>WE</v>
      </c>
      <c r="K4069" s="30" t="s">
        <v>11213</v>
      </c>
      <c r="L4069" s="30">
        <f t="shared" si="78"/>
        <v>3</v>
      </c>
      <c r="M4069" s="30" t="s">
        <v>213</v>
      </c>
      <c r="N4069" s="32">
        <f t="shared" si="79"/>
        <v>2.0833333333333329E-2</v>
      </c>
      <c r="O4069" s="33">
        <v>76870</v>
      </c>
      <c r="P4069" s="34">
        <f>VLOOKUP(O4069,'CPT to wRVU'!$A$1:$C$9660,3,FALSE)</f>
        <v>0.64</v>
      </c>
      <c r="Q4069" s="28"/>
      <c r="R4069" s="28"/>
      <c r="S4069" s="28"/>
      <c r="T4069" s="28"/>
    </row>
    <row r="4070" spans="1:20" ht="27" customHeight="1" x14ac:dyDescent="0.2">
      <c r="A4070" s="35" t="s">
        <v>11214</v>
      </c>
      <c r="B4070" s="36" t="s">
        <v>40</v>
      </c>
      <c r="C4070" s="36" t="s">
        <v>61</v>
      </c>
      <c r="D4070" s="36" t="s">
        <v>11108</v>
      </c>
      <c r="E4070" s="36" t="s">
        <v>11215</v>
      </c>
      <c r="F4070" s="36">
        <f t="shared" si="75"/>
        <v>2</v>
      </c>
      <c r="G4070" s="36" t="str">
        <f t="shared" si="76"/>
        <v>03/21/202603:23:01</v>
      </c>
      <c r="H4070" s="36" t="s">
        <v>11108</v>
      </c>
      <c r="I4070" s="37">
        <v>46102</v>
      </c>
      <c r="J4070" s="37" t="str">
        <f t="shared" si="77"/>
        <v>WE</v>
      </c>
      <c r="K4070" s="36" t="s">
        <v>198</v>
      </c>
      <c r="L4070" s="36">
        <f t="shared" si="78"/>
        <v>3</v>
      </c>
      <c r="M4070" s="36" t="s">
        <v>213</v>
      </c>
      <c r="N4070" s="38">
        <f t="shared" si="79"/>
        <v>4.299768518518518E-2</v>
      </c>
      <c r="O4070" s="39">
        <v>71045</v>
      </c>
      <c r="P4070" s="40">
        <f>VLOOKUP(O4070,'CPT to wRVU'!$A$1:$C$9660,3,FALSE)</f>
        <v>0.18</v>
      </c>
      <c r="Q4070" s="25"/>
      <c r="R4070" s="25"/>
      <c r="S4070" s="25"/>
      <c r="T4070" s="25"/>
    </row>
    <row r="4071" spans="1:20" ht="27" customHeight="1" x14ac:dyDescent="0.2">
      <c r="A4071" s="29" t="s">
        <v>11216</v>
      </c>
      <c r="B4071" s="30" t="s">
        <v>40</v>
      </c>
      <c r="C4071" s="30" t="s">
        <v>61</v>
      </c>
      <c r="D4071" s="30" t="s">
        <v>11108</v>
      </c>
      <c r="E4071" s="30" t="s">
        <v>11215</v>
      </c>
      <c r="F4071" s="30">
        <f t="shared" si="75"/>
        <v>2</v>
      </c>
      <c r="G4071" s="30" t="str">
        <f t="shared" si="76"/>
        <v>03/21/202603:23:49</v>
      </c>
      <c r="H4071" s="30" t="s">
        <v>11108</v>
      </c>
      <c r="I4071" s="31">
        <v>46102</v>
      </c>
      <c r="J4071" s="31" t="str">
        <f t="shared" si="77"/>
        <v>WE</v>
      </c>
      <c r="K4071" s="30" t="s">
        <v>11217</v>
      </c>
      <c r="L4071" s="30">
        <f t="shared" si="78"/>
        <v>3</v>
      </c>
      <c r="M4071" s="30" t="s">
        <v>213</v>
      </c>
      <c r="N4071" s="32">
        <f t="shared" si="79"/>
        <v>4.355324074074074E-2</v>
      </c>
      <c r="O4071" s="33">
        <v>71045</v>
      </c>
      <c r="P4071" s="34">
        <f>VLOOKUP(O4071,'CPT to wRVU'!$A$1:$C$9660,3,FALSE)</f>
        <v>0.18</v>
      </c>
      <c r="Q4071" s="28"/>
      <c r="R4071" s="28"/>
      <c r="S4071" s="28"/>
      <c r="T4071" s="28"/>
    </row>
    <row r="4072" spans="1:20" ht="27" customHeight="1" x14ac:dyDescent="0.2">
      <c r="A4072" s="35" t="s">
        <v>11218</v>
      </c>
      <c r="B4072" s="36" t="s">
        <v>40</v>
      </c>
      <c r="C4072" s="36" t="s">
        <v>470</v>
      </c>
      <c r="D4072" s="36" t="s">
        <v>11108</v>
      </c>
      <c r="E4072" s="36" t="s">
        <v>11219</v>
      </c>
      <c r="F4072" s="36">
        <f t="shared" si="75"/>
        <v>2</v>
      </c>
      <c r="G4072" s="36" t="str">
        <f t="shared" si="76"/>
        <v>03/21/202603:25:30</v>
      </c>
      <c r="H4072" s="36" t="s">
        <v>11108</v>
      </c>
      <c r="I4072" s="37">
        <v>46102</v>
      </c>
      <c r="J4072" s="37" t="str">
        <f t="shared" si="77"/>
        <v>WE</v>
      </c>
      <c r="K4072" s="36" t="s">
        <v>11220</v>
      </c>
      <c r="L4072" s="36">
        <f t="shared" si="78"/>
        <v>3</v>
      </c>
      <c r="M4072" s="36" t="s">
        <v>213</v>
      </c>
      <c r="N4072" s="38">
        <f t="shared" si="79"/>
        <v>3.5995370370370358E-2</v>
      </c>
      <c r="O4072" s="39">
        <v>71045</v>
      </c>
      <c r="P4072" s="40">
        <f>VLOOKUP(O4072,'CPT to wRVU'!$A$1:$C$9660,3,FALSE)</f>
        <v>0.18</v>
      </c>
      <c r="Q4072" s="25"/>
      <c r="R4072" s="25"/>
      <c r="S4072" s="25"/>
      <c r="T4072" s="25"/>
    </row>
    <row r="4073" spans="1:20" ht="27" customHeight="1" x14ac:dyDescent="0.2">
      <c r="A4073" s="29" t="s">
        <v>11221</v>
      </c>
      <c r="B4073" s="30" t="s">
        <v>40</v>
      </c>
      <c r="C4073" s="30" t="s">
        <v>61</v>
      </c>
      <c r="D4073" s="30" t="s">
        <v>11108</v>
      </c>
      <c r="E4073" s="30" t="s">
        <v>11222</v>
      </c>
      <c r="F4073" s="30">
        <f t="shared" si="75"/>
        <v>2</v>
      </c>
      <c r="G4073" s="30" t="str">
        <f t="shared" si="76"/>
        <v>03/21/202603:27:04</v>
      </c>
      <c r="H4073" s="30" t="s">
        <v>11108</v>
      </c>
      <c r="I4073" s="31">
        <v>46102</v>
      </c>
      <c r="J4073" s="31" t="str">
        <f t="shared" si="77"/>
        <v>WE</v>
      </c>
      <c r="K4073" s="30" t="s">
        <v>11223</v>
      </c>
      <c r="L4073" s="30">
        <f t="shared" si="78"/>
        <v>3</v>
      </c>
      <c r="M4073" s="30" t="s">
        <v>213</v>
      </c>
      <c r="N4073" s="32">
        <f t="shared" si="79"/>
        <v>4.6990740740740722E-2</v>
      </c>
      <c r="O4073" s="33">
        <v>71045</v>
      </c>
      <c r="P4073" s="34">
        <f>VLOOKUP(O4073,'CPT to wRVU'!$A$1:$C$9660,3,FALSE)</f>
        <v>0.18</v>
      </c>
      <c r="Q4073" s="28"/>
      <c r="R4073" s="28"/>
      <c r="S4073" s="28"/>
      <c r="T4073" s="28"/>
    </row>
    <row r="4074" spans="1:20" ht="27" customHeight="1" x14ac:dyDescent="0.2">
      <c r="A4074" s="35" t="s">
        <v>11224</v>
      </c>
      <c r="B4074" s="36" t="s">
        <v>40</v>
      </c>
      <c r="C4074" s="36" t="s">
        <v>732</v>
      </c>
      <c r="D4074" s="36" t="s">
        <v>10704</v>
      </c>
      <c r="E4074" s="36" t="s">
        <v>11225</v>
      </c>
      <c r="F4074" s="36">
        <f t="shared" si="75"/>
        <v>21</v>
      </c>
      <c r="G4074" s="36" t="str">
        <f t="shared" si="76"/>
        <v>03/21/202603:27:36</v>
      </c>
      <c r="H4074" s="36" t="s">
        <v>11108</v>
      </c>
      <c r="I4074" s="37">
        <v>46102</v>
      </c>
      <c r="J4074" s="37" t="str">
        <f t="shared" si="77"/>
        <v>WE</v>
      </c>
      <c r="K4074" s="36" t="s">
        <v>11226</v>
      </c>
      <c r="L4074" s="36">
        <f t="shared" si="78"/>
        <v>3</v>
      </c>
      <c r="M4074" s="36" t="s">
        <v>213</v>
      </c>
      <c r="N4074" s="38">
        <f t="shared" si="79"/>
        <v>0.25906249999999997</v>
      </c>
      <c r="O4074" s="39">
        <v>73502</v>
      </c>
      <c r="P4074" s="40">
        <f>VLOOKUP(O4074,'CPT to wRVU'!$A$1:$C$9660,3,FALSE)</f>
        <v>0.22</v>
      </c>
      <c r="Q4074" s="25"/>
      <c r="R4074" s="25"/>
      <c r="S4074" s="25"/>
      <c r="T4074" s="25"/>
    </row>
    <row r="4075" spans="1:20" ht="16.5" customHeight="1" x14ac:dyDescent="0.2">
      <c r="A4075" s="29" t="s">
        <v>11227</v>
      </c>
      <c r="B4075" s="30" t="s">
        <v>40</v>
      </c>
      <c r="C4075" s="30" t="s">
        <v>648</v>
      </c>
      <c r="D4075" s="30" t="s">
        <v>10704</v>
      </c>
      <c r="E4075" s="30" t="s">
        <v>11225</v>
      </c>
      <c r="F4075" s="30">
        <f t="shared" si="75"/>
        <v>21</v>
      </c>
      <c r="G4075" s="30" t="str">
        <f t="shared" si="76"/>
        <v>03/21/202603:27:36</v>
      </c>
      <c r="H4075" s="30" t="s">
        <v>11108</v>
      </c>
      <c r="I4075" s="31">
        <v>46102</v>
      </c>
      <c r="J4075" s="31" t="str">
        <f t="shared" si="77"/>
        <v>WE</v>
      </c>
      <c r="K4075" s="30" t="s">
        <v>11226</v>
      </c>
      <c r="L4075" s="30">
        <f t="shared" si="78"/>
        <v>3</v>
      </c>
      <c r="M4075" s="30" t="s">
        <v>213</v>
      </c>
      <c r="N4075" s="32">
        <f t="shared" si="79"/>
        <v>0.25906249999999997</v>
      </c>
      <c r="O4075" s="33">
        <v>76000</v>
      </c>
      <c r="P4075" s="34">
        <f>VLOOKUP(O4075,'CPT to wRVU'!$A$1:$C$9660,3,FALSE)</f>
        <v>0.3</v>
      </c>
      <c r="Q4075" s="28"/>
      <c r="R4075" s="28"/>
      <c r="S4075" s="28"/>
      <c r="T4075" s="28"/>
    </row>
    <row r="4076" spans="1:20" ht="27" customHeight="1" x14ac:dyDescent="0.2">
      <c r="A4076" s="35" t="s">
        <v>11228</v>
      </c>
      <c r="B4076" s="36" t="s">
        <v>40</v>
      </c>
      <c r="C4076" s="36" t="s">
        <v>206</v>
      </c>
      <c r="D4076" s="36" t="s">
        <v>11108</v>
      </c>
      <c r="E4076" s="36" t="s">
        <v>11229</v>
      </c>
      <c r="F4076" s="36">
        <f t="shared" si="75"/>
        <v>1</v>
      </c>
      <c r="G4076" s="36" t="str">
        <f t="shared" si="76"/>
        <v>03/21/202603:29:12</v>
      </c>
      <c r="H4076" s="36" t="s">
        <v>11108</v>
      </c>
      <c r="I4076" s="37">
        <v>46102</v>
      </c>
      <c r="J4076" s="37" t="str">
        <f t="shared" si="77"/>
        <v>WE</v>
      </c>
      <c r="K4076" s="36" t="s">
        <v>11230</v>
      </c>
      <c r="L4076" s="36">
        <f t="shared" si="78"/>
        <v>3</v>
      </c>
      <c r="M4076" s="36" t="s">
        <v>213</v>
      </c>
      <c r="N4076" s="38">
        <f t="shared" si="79"/>
        <v>6.8530092592592601E-2</v>
      </c>
      <c r="O4076" s="39">
        <v>73590</v>
      </c>
      <c r="P4076" s="40">
        <f>VLOOKUP(O4076,'CPT to wRVU'!$A$1:$C$9660,3,FALSE)</f>
        <v>0.16</v>
      </c>
      <c r="Q4076" s="25"/>
      <c r="R4076" s="25"/>
      <c r="S4076" s="25"/>
      <c r="T4076" s="25"/>
    </row>
    <row r="4077" spans="1:20" ht="27" customHeight="1" x14ac:dyDescent="0.2">
      <c r="A4077" s="29" t="s">
        <v>11231</v>
      </c>
      <c r="B4077" s="30" t="s">
        <v>40</v>
      </c>
      <c r="C4077" s="30" t="s">
        <v>879</v>
      </c>
      <c r="D4077" s="30" t="s">
        <v>11108</v>
      </c>
      <c r="E4077" s="30" t="s">
        <v>11229</v>
      </c>
      <c r="F4077" s="30">
        <f t="shared" si="75"/>
        <v>1</v>
      </c>
      <c r="G4077" s="30" t="str">
        <f t="shared" si="76"/>
        <v>03/21/202603:30:46</v>
      </c>
      <c r="H4077" s="30" t="s">
        <v>11108</v>
      </c>
      <c r="I4077" s="31">
        <v>46102</v>
      </c>
      <c r="J4077" s="31" t="str">
        <f t="shared" si="77"/>
        <v>WE</v>
      </c>
      <c r="K4077" s="30" t="s">
        <v>11232</v>
      </c>
      <c r="L4077" s="30">
        <f t="shared" si="78"/>
        <v>3</v>
      </c>
      <c r="M4077" s="30" t="s">
        <v>213</v>
      </c>
      <c r="N4077" s="32">
        <f t="shared" si="79"/>
        <v>6.9618055555555558E-2</v>
      </c>
      <c r="O4077" s="33">
        <v>73590</v>
      </c>
      <c r="P4077" s="34">
        <f>VLOOKUP(O4077,'CPT to wRVU'!$A$1:$C$9660,3,FALSE)</f>
        <v>0.16</v>
      </c>
      <c r="Q4077" s="28"/>
      <c r="R4077" s="28"/>
      <c r="S4077" s="28"/>
      <c r="T4077" s="28"/>
    </row>
    <row r="4078" spans="1:20" ht="27" customHeight="1" x14ac:dyDescent="0.2">
      <c r="A4078" s="35" t="s">
        <v>11233</v>
      </c>
      <c r="B4078" s="36" t="s">
        <v>163</v>
      </c>
      <c r="C4078" s="36" t="s">
        <v>164</v>
      </c>
      <c r="D4078" s="36" t="s">
        <v>11108</v>
      </c>
      <c r="E4078" s="36" t="s">
        <v>11234</v>
      </c>
      <c r="F4078" s="36">
        <f t="shared" si="75"/>
        <v>3</v>
      </c>
      <c r="G4078" s="36" t="str">
        <f t="shared" si="76"/>
        <v>03/21/202603:41:00</v>
      </c>
      <c r="H4078" s="36" t="s">
        <v>11108</v>
      </c>
      <c r="I4078" s="37">
        <v>46102</v>
      </c>
      <c r="J4078" s="37" t="str">
        <f t="shared" si="77"/>
        <v>WE</v>
      </c>
      <c r="K4078" s="36" t="s">
        <v>11235</v>
      </c>
      <c r="L4078" s="36">
        <f t="shared" si="78"/>
        <v>3</v>
      </c>
      <c r="M4078" s="36" t="s">
        <v>213</v>
      </c>
      <c r="N4078" s="38">
        <f t="shared" si="79"/>
        <v>1.0451388888888885E-2</v>
      </c>
      <c r="O4078" s="39">
        <v>70553</v>
      </c>
      <c r="P4078" s="40">
        <f>VLOOKUP(O4078,'CPT to wRVU'!$A$1:$C$9660,3,FALSE)</f>
        <v>2.29</v>
      </c>
      <c r="Q4078" s="25"/>
      <c r="R4078" s="25"/>
      <c r="S4078" s="25"/>
      <c r="T4078" s="25"/>
    </row>
    <row r="4079" spans="1:20" ht="27" customHeight="1" x14ac:dyDescent="0.2">
      <c r="A4079" s="29" t="s">
        <v>11236</v>
      </c>
      <c r="B4079" s="30" t="s">
        <v>40</v>
      </c>
      <c r="C4079" s="30" t="s">
        <v>2719</v>
      </c>
      <c r="D4079" s="30" t="s">
        <v>11108</v>
      </c>
      <c r="E4079" s="30" t="s">
        <v>5861</v>
      </c>
      <c r="F4079" s="30">
        <f t="shared" si="75"/>
        <v>3</v>
      </c>
      <c r="G4079" s="30" t="str">
        <f t="shared" si="76"/>
        <v>03/21/202603:42:16</v>
      </c>
      <c r="H4079" s="30" t="s">
        <v>11108</v>
      </c>
      <c r="I4079" s="31">
        <v>46102</v>
      </c>
      <c r="J4079" s="31" t="str">
        <f t="shared" si="77"/>
        <v>WE</v>
      </c>
      <c r="K4079" s="30" t="s">
        <v>11237</v>
      </c>
      <c r="L4079" s="30">
        <f t="shared" si="78"/>
        <v>3</v>
      </c>
      <c r="M4079" s="30" t="s">
        <v>213</v>
      </c>
      <c r="N4079" s="32">
        <f t="shared" si="79"/>
        <v>1.0243055555555547E-2</v>
      </c>
      <c r="O4079" s="33">
        <v>73562</v>
      </c>
      <c r="P4079" s="34">
        <f>VLOOKUP(O4079,'CPT to wRVU'!$A$1:$C$9660,3,FALSE)</f>
        <v>0.18</v>
      </c>
      <c r="Q4079" s="28"/>
      <c r="R4079" s="28"/>
      <c r="S4079" s="28"/>
      <c r="T4079" s="28"/>
    </row>
    <row r="4080" spans="1:20" ht="27" customHeight="1" x14ac:dyDescent="0.2">
      <c r="A4080" s="35" t="s">
        <v>11238</v>
      </c>
      <c r="B4080" s="36" t="s">
        <v>40</v>
      </c>
      <c r="C4080" s="36" t="s">
        <v>61</v>
      </c>
      <c r="D4080" s="36" t="s">
        <v>11108</v>
      </c>
      <c r="E4080" s="36" t="s">
        <v>6170</v>
      </c>
      <c r="F4080" s="36">
        <f t="shared" si="75"/>
        <v>1</v>
      </c>
      <c r="G4080" s="36" t="str">
        <f t="shared" si="76"/>
        <v>03/21/202603:42:56</v>
      </c>
      <c r="H4080" s="36" t="s">
        <v>11108</v>
      </c>
      <c r="I4080" s="37">
        <v>46102</v>
      </c>
      <c r="J4080" s="37" t="str">
        <f t="shared" si="77"/>
        <v>WE</v>
      </c>
      <c r="K4080" s="36" t="s">
        <v>11239</v>
      </c>
      <c r="L4080" s="36">
        <f t="shared" si="78"/>
        <v>3</v>
      </c>
      <c r="M4080" s="36" t="s">
        <v>213</v>
      </c>
      <c r="N4080" s="38">
        <f t="shared" si="79"/>
        <v>9.3206018518518535E-2</v>
      </c>
      <c r="O4080" s="39">
        <v>71045</v>
      </c>
      <c r="P4080" s="40">
        <f>VLOOKUP(O4080,'CPT to wRVU'!$A$1:$C$9660,3,FALSE)</f>
        <v>0.18</v>
      </c>
      <c r="Q4080" s="25"/>
      <c r="R4080" s="25"/>
      <c r="S4080" s="25"/>
      <c r="T4080" s="25"/>
    </row>
    <row r="4081" spans="1:20" ht="27" customHeight="1" x14ac:dyDescent="0.2">
      <c r="A4081" s="29" t="s">
        <v>11240</v>
      </c>
      <c r="B4081" s="30" t="s">
        <v>40</v>
      </c>
      <c r="C4081" s="30" t="s">
        <v>41</v>
      </c>
      <c r="D4081" s="30" t="s">
        <v>11108</v>
      </c>
      <c r="E4081" s="30" t="s">
        <v>11241</v>
      </c>
      <c r="F4081" s="30">
        <f t="shared" si="75"/>
        <v>1</v>
      </c>
      <c r="G4081" s="30" t="str">
        <f t="shared" si="76"/>
        <v>03/21/202603:45:10</v>
      </c>
      <c r="H4081" s="30" t="s">
        <v>11108</v>
      </c>
      <c r="I4081" s="31">
        <v>46102</v>
      </c>
      <c r="J4081" s="31" t="str">
        <f t="shared" si="77"/>
        <v>WE</v>
      </c>
      <c r="K4081" s="30" t="s">
        <v>11242</v>
      </c>
      <c r="L4081" s="30">
        <f t="shared" si="78"/>
        <v>3</v>
      </c>
      <c r="M4081" s="30" t="s">
        <v>213</v>
      </c>
      <c r="N4081" s="32">
        <f t="shared" si="79"/>
        <v>9.1608796296296299E-2</v>
      </c>
      <c r="O4081" s="33">
        <v>71046</v>
      </c>
      <c r="P4081" s="34">
        <f>VLOOKUP(O4081,'CPT to wRVU'!$A$1:$C$9660,3,FALSE)</f>
        <v>0.22</v>
      </c>
      <c r="Q4081" s="28"/>
      <c r="R4081" s="28"/>
      <c r="S4081" s="28"/>
      <c r="T4081" s="28"/>
    </row>
    <row r="4082" spans="1:20" ht="27" customHeight="1" x14ac:dyDescent="0.2">
      <c r="A4082" s="35" t="s">
        <v>11243</v>
      </c>
      <c r="B4082" s="36" t="s">
        <v>40</v>
      </c>
      <c r="C4082" s="36" t="s">
        <v>470</v>
      </c>
      <c r="D4082" s="36" t="s">
        <v>11108</v>
      </c>
      <c r="E4082" s="36" t="s">
        <v>11244</v>
      </c>
      <c r="F4082" s="36">
        <f t="shared" ref="F4082:F4336" si="80">HOUR(E4082)</f>
        <v>1</v>
      </c>
      <c r="G4082" s="36" t="str">
        <f t="shared" ref="G4082:G4336" si="81">H4082&amp;K4082</f>
        <v>03/21/202603:47:24</v>
      </c>
      <c r="H4082" s="36" t="s">
        <v>11108</v>
      </c>
      <c r="I4082" s="37">
        <v>46102</v>
      </c>
      <c r="J4082" s="37" t="str">
        <f t="shared" ref="J4082:J4336" si="82">IF(OR(WEEKDAY(I4082)=1,WEEKDAY(I4082)=7),"WE","WD")</f>
        <v>WE</v>
      </c>
      <c r="K4082" s="36" t="s">
        <v>11245</v>
      </c>
      <c r="L4082" s="36">
        <f t="shared" ref="L4082:L4336" si="83">HOUR(K4082)</f>
        <v>3</v>
      </c>
      <c r="M4082" s="36" t="s">
        <v>213</v>
      </c>
      <c r="N4082" s="38">
        <f t="shared" ref="N4082:N4336" si="84">K4082-E4082 +INT(H4082-D4082)</f>
        <v>0.11153935185185186</v>
      </c>
      <c r="O4082" s="39">
        <v>71045</v>
      </c>
      <c r="P4082" s="40">
        <f>VLOOKUP(O4082,'CPT to wRVU'!$A$1:$C$9660,3,FALSE)</f>
        <v>0.18</v>
      </c>
      <c r="Q4082" s="25"/>
      <c r="R4082" s="25"/>
      <c r="S4082" s="25"/>
      <c r="T4082" s="25"/>
    </row>
    <row r="4083" spans="1:20" ht="27" customHeight="1" x14ac:dyDescent="0.2">
      <c r="A4083" s="29" t="s">
        <v>11246</v>
      </c>
      <c r="B4083" s="30" t="s">
        <v>171</v>
      </c>
      <c r="C4083" s="30" t="s">
        <v>393</v>
      </c>
      <c r="D4083" s="30" t="s">
        <v>11108</v>
      </c>
      <c r="E4083" s="30" t="s">
        <v>11247</v>
      </c>
      <c r="F4083" s="30">
        <f t="shared" si="80"/>
        <v>3</v>
      </c>
      <c r="G4083" s="30" t="str">
        <f t="shared" si="81"/>
        <v>03/21/202603:48:40</v>
      </c>
      <c r="H4083" s="30" t="s">
        <v>11108</v>
      </c>
      <c r="I4083" s="31">
        <v>46102</v>
      </c>
      <c r="J4083" s="31" t="str">
        <f t="shared" si="82"/>
        <v>WE</v>
      </c>
      <c r="K4083" s="30" t="s">
        <v>11248</v>
      </c>
      <c r="L4083" s="30">
        <f t="shared" si="83"/>
        <v>3</v>
      </c>
      <c r="M4083" s="30" t="s">
        <v>213</v>
      </c>
      <c r="N4083" s="32">
        <f t="shared" si="84"/>
        <v>1.8518518518518545E-3</v>
      </c>
      <c r="O4083" s="33">
        <v>76700</v>
      </c>
      <c r="P4083" s="34">
        <f>VLOOKUP(O4083,'CPT to wRVU'!$A$1:$C$9660,3,FALSE)</f>
        <v>0.81</v>
      </c>
      <c r="Q4083" s="28"/>
      <c r="R4083" s="28"/>
      <c r="S4083" s="28"/>
      <c r="T4083" s="28"/>
    </row>
    <row r="4084" spans="1:20" ht="27" customHeight="1" x14ac:dyDescent="0.2">
      <c r="A4084" s="35" t="s">
        <v>11249</v>
      </c>
      <c r="B4084" s="36" t="s">
        <v>171</v>
      </c>
      <c r="C4084" s="36" t="s">
        <v>387</v>
      </c>
      <c r="D4084" s="36" t="s">
        <v>11108</v>
      </c>
      <c r="E4084" s="36" t="s">
        <v>11250</v>
      </c>
      <c r="F4084" s="36">
        <f t="shared" si="80"/>
        <v>3</v>
      </c>
      <c r="G4084" s="36" t="str">
        <f t="shared" si="81"/>
        <v>03/21/202604:02:04</v>
      </c>
      <c r="H4084" s="36" t="s">
        <v>11108</v>
      </c>
      <c r="I4084" s="37">
        <v>46102</v>
      </c>
      <c r="J4084" s="37" t="str">
        <f t="shared" si="82"/>
        <v>WE</v>
      </c>
      <c r="K4084" s="36" t="s">
        <v>11251</v>
      </c>
      <c r="L4084" s="36">
        <f t="shared" si="83"/>
        <v>4</v>
      </c>
      <c r="M4084" s="36" t="s">
        <v>213</v>
      </c>
      <c r="N4084" s="38">
        <f t="shared" si="84"/>
        <v>1.0462962962962979E-2</v>
      </c>
      <c r="O4084" s="39">
        <v>76856</v>
      </c>
      <c r="P4084" s="40">
        <f>VLOOKUP(O4084,'CPT to wRVU'!$A$1:$C$9660,3,FALSE)</f>
        <v>0.69</v>
      </c>
      <c r="Q4084" s="25"/>
      <c r="R4084" s="25">
        <f>SUM(P4084:P4091)</f>
        <v>7.78</v>
      </c>
      <c r="S4084" s="25"/>
      <c r="T4084" s="25"/>
    </row>
    <row r="4085" spans="1:20" ht="37.5" customHeight="1" x14ac:dyDescent="0.2">
      <c r="A4085" s="29" t="s">
        <v>11252</v>
      </c>
      <c r="B4085" s="30" t="s">
        <v>171</v>
      </c>
      <c r="C4085" s="30" t="s">
        <v>172</v>
      </c>
      <c r="D4085" s="30" t="s">
        <v>11108</v>
      </c>
      <c r="E4085" s="30" t="s">
        <v>11253</v>
      </c>
      <c r="F4085" s="30">
        <f t="shared" si="80"/>
        <v>3</v>
      </c>
      <c r="G4085" s="30" t="str">
        <f t="shared" si="81"/>
        <v>03/21/202604:03:41</v>
      </c>
      <c r="H4085" s="30" t="s">
        <v>11108</v>
      </c>
      <c r="I4085" s="31">
        <v>46102</v>
      </c>
      <c r="J4085" s="31" t="str">
        <f t="shared" si="82"/>
        <v>WE</v>
      </c>
      <c r="K4085" s="30" t="s">
        <v>11254</v>
      </c>
      <c r="L4085" s="30">
        <f t="shared" si="83"/>
        <v>4</v>
      </c>
      <c r="M4085" s="30" t="s">
        <v>213</v>
      </c>
      <c r="N4085" s="32">
        <f t="shared" si="84"/>
        <v>1.2210648148148151E-2</v>
      </c>
      <c r="O4085" s="33">
        <v>76870</v>
      </c>
      <c r="P4085" s="34">
        <f>VLOOKUP(O4085,'CPT to wRVU'!$A$1:$C$9660,3,FALSE)</f>
        <v>0.64</v>
      </c>
      <c r="Q4085" s="28"/>
      <c r="R4085" s="28"/>
      <c r="S4085" s="28"/>
      <c r="T4085" s="28"/>
    </row>
    <row r="4086" spans="1:20" ht="27" customHeight="1" x14ac:dyDescent="0.2">
      <c r="A4086" s="35" t="s">
        <v>11255</v>
      </c>
      <c r="B4086" s="36" t="s">
        <v>21</v>
      </c>
      <c r="C4086" s="36" t="s">
        <v>28</v>
      </c>
      <c r="D4086" s="36" t="s">
        <v>11108</v>
      </c>
      <c r="E4086" s="36" t="s">
        <v>11256</v>
      </c>
      <c r="F4086" s="36">
        <f t="shared" si="80"/>
        <v>3</v>
      </c>
      <c r="G4086" s="36" t="str">
        <f t="shared" si="81"/>
        <v>03/21/202604:06:12</v>
      </c>
      <c r="H4086" s="36" t="s">
        <v>11108</v>
      </c>
      <c r="I4086" s="37">
        <v>46102</v>
      </c>
      <c r="J4086" s="37" t="str">
        <f t="shared" si="82"/>
        <v>WE</v>
      </c>
      <c r="K4086" s="36" t="s">
        <v>11257</v>
      </c>
      <c r="L4086" s="36">
        <f t="shared" si="83"/>
        <v>4</v>
      </c>
      <c r="M4086" s="36" t="s">
        <v>213</v>
      </c>
      <c r="N4086" s="38">
        <f t="shared" si="84"/>
        <v>1.4803240740740742E-2</v>
      </c>
      <c r="O4086" s="39">
        <v>70450</v>
      </c>
      <c r="P4086" s="40">
        <f>VLOOKUP(O4086,'CPT to wRVU'!$A$1:$C$9660,3,FALSE)</f>
        <v>0.85</v>
      </c>
      <c r="Q4086" s="25"/>
      <c r="R4086" s="25"/>
      <c r="S4086" s="25"/>
      <c r="T4086" s="25"/>
    </row>
    <row r="4087" spans="1:20" ht="16.5" customHeight="1" x14ac:dyDescent="0.2">
      <c r="A4087" s="29" t="s">
        <v>11258</v>
      </c>
      <c r="B4087" s="30" t="s">
        <v>21</v>
      </c>
      <c r="C4087" s="30" t="s">
        <v>32</v>
      </c>
      <c r="D4087" s="30" t="s">
        <v>11108</v>
      </c>
      <c r="E4087" s="30" t="s">
        <v>11256</v>
      </c>
      <c r="F4087" s="30">
        <f t="shared" si="80"/>
        <v>3</v>
      </c>
      <c r="G4087" s="30" t="str">
        <f t="shared" si="81"/>
        <v>03/21/202604:09:33</v>
      </c>
      <c r="H4087" s="30" t="s">
        <v>11108</v>
      </c>
      <c r="I4087" s="31">
        <v>46102</v>
      </c>
      <c r="J4087" s="31" t="str">
        <f t="shared" si="82"/>
        <v>WE</v>
      </c>
      <c r="K4087" s="30" t="s">
        <v>219</v>
      </c>
      <c r="L4087" s="30">
        <f t="shared" si="83"/>
        <v>4</v>
      </c>
      <c r="M4087" s="30" t="s">
        <v>213</v>
      </c>
      <c r="N4087" s="32">
        <f t="shared" si="84"/>
        <v>1.7129629629629634E-2</v>
      </c>
      <c r="O4087" s="33">
        <v>72125</v>
      </c>
      <c r="P4087" s="34">
        <f>VLOOKUP(O4087,'CPT to wRVU'!$A$1:$C$9660,3,FALSE)</f>
        <v>1</v>
      </c>
      <c r="Q4087" s="28"/>
      <c r="R4087" s="28"/>
      <c r="S4087" s="28"/>
      <c r="T4087" s="28"/>
    </row>
    <row r="4088" spans="1:20" ht="27" customHeight="1" x14ac:dyDescent="0.2">
      <c r="A4088" s="35" t="s">
        <v>11259</v>
      </c>
      <c r="B4088" s="36" t="s">
        <v>21</v>
      </c>
      <c r="C4088" s="36" t="s">
        <v>28</v>
      </c>
      <c r="D4088" s="36" t="s">
        <v>11108</v>
      </c>
      <c r="E4088" s="36" t="s">
        <v>11260</v>
      </c>
      <c r="F4088" s="36">
        <f t="shared" si="80"/>
        <v>3</v>
      </c>
      <c r="G4088" s="36" t="str">
        <f t="shared" si="81"/>
        <v>03/21/202604:19:31</v>
      </c>
      <c r="H4088" s="36" t="s">
        <v>11108</v>
      </c>
      <c r="I4088" s="37">
        <v>46102</v>
      </c>
      <c r="J4088" s="37" t="str">
        <f t="shared" si="82"/>
        <v>WE</v>
      </c>
      <c r="K4088" s="36" t="s">
        <v>11261</v>
      </c>
      <c r="L4088" s="36">
        <f t="shared" si="83"/>
        <v>4</v>
      </c>
      <c r="M4088" s="36" t="s">
        <v>213</v>
      </c>
      <c r="N4088" s="38">
        <f t="shared" si="84"/>
        <v>1.9247685185185187E-2</v>
      </c>
      <c r="O4088" s="39">
        <v>70450</v>
      </c>
      <c r="P4088" s="40">
        <f>VLOOKUP(O4088,'CPT to wRVU'!$A$1:$C$9660,3,FALSE)</f>
        <v>0.85</v>
      </c>
      <c r="Q4088" s="25"/>
      <c r="R4088" s="25"/>
      <c r="S4088" s="25"/>
      <c r="T4088" s="25"/>
    </row>
    <row r="4089" spans="1:20" ht="27" customHeight="1" x14ac:dyDescent="0.2">
      <c r="A4089" s="29" t="s">
        <v>11262</v>
      </c>
      <c r="B4089" s="30" t="s">
        <v>21</v>
      </c>
      <c r="C4089" s="30" t="s">
        <v>22</v>
      </c>
      <c r="D4089" s="30" t="s">
        <v>11108</v>
      </c>
      <c r="E4089" s="30" t="s">
        <v>9776</v>
      </c>
      <c r="F4089" s="30">
        <f t="shared" si="80"/>
        <v>4</v>
      </c>
      <c r="G4089" s="30" t="str">
        <f t="shared" si="81"/>
        <v>03/21/202604:26:48</v>
      </c>
      <c r="H4089" s="30" t="s">
        <v>11108</v>
      </c>
      <c r="I4089" s="31">
        <v>46102</v>
      </c>
      <c r="J4089" s="31" t="str">
        <f t="shared" si="82"/>
        <v>WE</v>
      </c>
      <c r="K4089" s="30" t="s">
        <v>11263</v>
      </c>
      <c r="L4089" s="30">
        <f t="shared" si="83"/>
        <v>4</v>
      </c>
      <c r="M4089" s="30" t="s">
        <v>213</v>
      </c>
      <c r="N4089" s="32">
        <f t="shared" si="84"/>
        <v>1.2453703703703717E-2</v>
      </c>
      <c r="O4089" s="33">
        <v>74177</v>
      </c>
      <c r="P4089" s="34">
        <f>VLOOKUP(O4089,'CPT to wRVU'!$A$1:$C$9660,3,FALSE)</f>
        <v>1.82</v>
      </c>
      <c r="Q4089" s="28"/>
      <c r="R4089" s="28"/>
      <c r="S4089" s="28"/>
      <c r="T4089" s="28"/>
    </row>
    <row r="4090" spans="1:20" ht="27" customHeight="1" x14ac:dyDescent="0.2">
      <c r="A4090" s="35" t="s">
        <v>11264</v>
      </c>
      <c r="B4090" s="36" t="s">
        <v>163</v>
      </c>
      <c r="C4090" s="36" t="s">
        <v>426</v>
      </c>
      <c r="D4090" s="36" t="s">
        <v>11108</v>
      </c>
      <c r="E4090" s="36" t="s">
        <v>11265</v>
      </c>
      <c r="F4090" s="36">
        <f t="shared" si="80"/>
        <v>1</v>
      </c>
      <c r="G4090" s="36" t="str">
        <f t="shared" si="81"/>
        <v>03/21/202604:34:59</v>
      </c>
      <c r="H4090" s="36" t="s">
        <v>11108</v>
      </c>
      <c r="I4090" s="37">
        <v>46102</v>
      </c>
      <c r="J4090" s="37" t="str">
        <f t="shared" si="82"/>
        <v>WE</v>
      </c>
      <c r="K4090" s="36" t="s">
        <v>11266</v>
      </c>
      <c r="L4090" s="36">
        <f t="shared" si="83"/>
        <v>4</v>
      </c>
      <c r="M4090" s="36" t="s">
        <v>213</v>
      </c>
      <c r="N4090" s="38">
        <f t="shared" si="84"/>
        <v>0.14324074074074072</v>
      </c>
      <c r="O4090" s="39">
        <v>72141</v>
      </c>
      <c r="P4090" s="40">
        <f>VLOOKUP(O4090,'CPT to wRVU'!$A$1:$C$9660,3,FALSE)</f>
        <v>1.48</v>
      </c>
      <c r="Q4090" s="25"/>
      <c r="R4090" s="25"/>
      <c r="S4090" s="25"/>
      <c r="T4090" s="25"/>
    </row>
    <row r="4091" spans="1:20" ht="27" customHeight="1" x14ac:dyDescent="0.2">
      <c r="A4091" s="29" t="s">
        <v>11267</v>
      </c>
      <c r="B4091" s="30" t="s">
        <v>171</v>
      </c>
      <c r="C4091" s="30" t="s">
        <v>1343</v>
      </c>
      <c r="D4091" s="30" t="s">
        <v>11108</v>
      </c>
      <c r="E4091" s="30" t="s">
        <v>11268</v>
      </c>
      <c r="F4091" s="30">
        <f t="shared" si="80"/>
        <v>4</v>
      </c>
      <c r="G4091" s="30" t="str">
        <f t="shared" si="81"/>
        <v>03/21/202604:35:20</v>
      </c>
      <c r="H4091" s="30" t="s">
        <v>11108</v>
      </c>
      <c r="I4091" s="31">
        <v>46102</v>
      </c>
      <c r="J4091" s="31" t="str">
        <f t="shared" si="82"/>
        <v>WE</v>
      </c>
      <c r="K4091" s="30" t="s">
        <v>11269</v>
      </c>
      <c r="L4091" s="30">
        <f t="shared" si="83"/>
        <v>4</v>
      </c>
      <c r="M4091" s="30" t="s">
        <v>213</v>
      </c>
      <c r="N4091" s="32">
        <f t="shared" si="84"/>
        <v>4.5717592592592615E-3</v>
      </c>
      <c r="O4091" s="33">
        <v>93971</v>
      </c>
      <c r="P4091" s="34">
        <f>VLOOKUP(O4091,'CPT to wRVU'!$A$1:$C$9660,3,FALSE)</f>
        <v>0.45</v>
      </c>
      <c r="Q4091" s="28"/>
      <c r="R4091" s="28"/>
      <c r="S4091" s="28"/>
      <c r="T4091" s="28"/>
    </row>
    <row r="4092" spans="1:20" ht="27" customHeight="1" x14ac:dyDescent="0.2">
      <c r="A4092" s="35" t="s">
        <v>11270</v>
      </c>
      <c r="B4092" s="36" t="s">
        <v>163</v>
      </c>
      <c r="C4092" s="36" t="s">
        <v>419</v>
      </c>
      <c r="D4092" s="36" t="s">
        <v>11108</v>
      </c>
      <c r="E4092" s="36" t="s">
        <v>11271</v>
      </c>
      <c r="F4092" s="36">
        <f t="shared" si="80"/>
        <v>1</v>
      </c>
      <c r="G4092" s="36" t="str">
        <f t="shared" si="81"/>
        <v>03/21/202605:22:03</v>
      </c>
      <c r="H4092" s="36" t="s">
        <v>11108</v>
      </c>
      <c r="I4092" s="37">
        <v>46102</v>
      </c>
      <c r="J4092" s="37" t="str">
        <f t="shared" si="82"/>
        <v>WE</v>
      </c>
      <c r="K4092" s="36" t="s">
        <v>11272</v>
      </c>
      <c r="L4092" s="36">
        <f t="shared" si="83"/>
        <v>5</v>
      </c>
      <c r="M4092" s="36" t="s">
        <v>213</v>
      </c>
      <c r="N4092" s="38">
        <f t="shared" si="84"/>
        <v>0.17575231481481479</v>
      </c>
      <c r="O4092" s="39">
        <v>72148</v>
      </c>
      <c r="P4092" s="40">
        <f>VLOOKUP(O4092,'CPT to wRVU'!$A$1:$C$9660,3,FALSE)</f>
        <v>1.48</v>
      </c>
      <c r="Q4092" s="25"/>
      <c r="R4092" s="25">
        <f>SUM(P4092:P4117)</f>
        <v>8.5499999999999936</v>
      </c>
      <c r="S4092" s="26">
        <f>(R4092*65)-550</f>
        <v>5.7499999999995453</v>
      </c>
      <c r="T4092" s="25"/>
    </row>
    <row r="4093" spans="1:20" ht="27" customHeight="1" x14ac:dyDescent="0.2">
      <c r="A4093" s="29" t="s">
        <v>11273</v>
      </c>
      <c r="B4093" s="30" t="s">
        <v>171</v>
      </c>
      <c r="C4093" s="30" t="s">
        <v>289</v>
      </c>
      <c r="D4093" s="30" t="s">
        <v>11108</v>
      </c>
      <c r="E4093" s="30" t="s">
        <v>11274</v>
      </c>
      <c r="F4093" s="30">
        <f t="shared" si="80"/>
        <v>4</v>
      </c>
      <c r="G4093" s="30" t="str">
        <f t="shared" si="81"/>
        <v>03/21/202605:22:36</v>
      </c>
      <c r="H4093" s="30" t="s">
        <v>11108</v>
      </c>
      <c r="I4093" s="31">
        <v>46102</v>
      </c>
      <c r="J4093" s="31" t="str">
        <f t="shared" si="82"/>
        <v>WE</v>
      </c>
      <c r="K4093" s="30" t="s">
        <v>11275</v>
      </c>
      <c r="L4093" s="30">
        <f t="shared" si="83"/>
        <v>5</v>
      </c>
      <c r="M4093" s="30" t="s">
        <v>213</v>
      </c>
      <c r="N4093" s="32">
        <f t="shared" si="84"/>
        <v>2.1064814814814814E-2</v>
      </c>
      <c r="O4093" s="33">
        <v>76705</v>
      </c>
      <c r="P4093" s="34">
        <f>VLOOKUP(O4093,'CPT to wRVU'!$A$1:$C$9660,3,FALSE)</f>
        <v>0.59</v>
      </c>
      <c r="Q4093" s="28"/>
      <c r="R4093" s="28"/>
      <c r="S4093" s="28"/>
      <c r="T4093" s="28"/>
    </row>
    <row r="4094" spans="1:20" ht="16.5" customHeight="1" x14ac:dyDescent="0.2">
      <c r="A4094" s="35" t="s">
        <v>11276</v>
      </c>
      <c r="B4094" s="36" t="s">
        <v>21</v>
      </c>
      <c r="C4094" s="36" t="s">
        <v>28</v>
      </c>
      <c r="D4094" s="36" t="s">
        <v>11108</v>
      </c>
      <c r="E4094" s="36" t="s">
        <v>11277</v>
      </c>
      <c r="F4094" s="36">
        <f t="shared" si="80"/>
        <v>4</v>
      </c>
      <c r="G4094" s="36" t="str">
        <f t="shared" si="81"/>
        <v>03/21/202605:26:17</v>
      </c>
      <c r="H4094" s="36" t="s">
        <v>11108</v>
      </c>
      <c r="I4094" s="37">
        <v>46102</v>
      </c>
      <c r="J4094" s="37" t="str">
        <f t="shared" si="82"/>
        <v>WE</v>
      </c>
      <c r="K4094" s="36" t="s">
        <v>270</v>
      </c>
      <c r="L4094" s="36">
        <f t="shared" si="83"/>
        <v>5</v>
      </c>
      <c r="M4094" s="36" t="s">
        <v>213</v>
      </c>
      <c r="N4094" s="38">
        <f t="shared" si="84"/>
        <v>3.288194444444445E-2</v>
      </c>
      <c r="O4094" s="39">
        <v>70450</v>
      </c>
      <c r="P4094" s="40">
        <f>VLOOKUP(O4094,'CPT to wRVU'!$A$1:$C$9660,3,FALSE)</f>
        <v>0.85</v>
      </c>
      <c r="Q4094" s="25"/>
      <c r="R4094" s="25"/>
      <c r="S4094" s="25"/>
      <c r="T4094" s="25"/>
    </row>
    <row r="4095" spans="1:20" ht="27" customHeight="1" x14ac:dyDescent="0.2">
      <c r="A4095" s="29" t="s">
        <v>11278</v>
      </c>
      <c r="B4095" s="30" t="s">
        <v>21</v>
      </c>
      <c r="C4095" s="30" t="s">
        <v>28</v>
      </c>
      <c r="D4095" s="30" t="s">
        <v>11108</v>
      </c>
      <c r="E4095" s="30" t="s">
        <v>11279</v>
      </c>
      <c r="F4095" s="30">
        <f t="shared" si="80"/>
        <v>5</v>
      </c>
      <c r="G4095" s="30" t="str">
        <f t="shared" si="81"/>
        <v>03/21/202605:30:32</v>
      </c>
      <c r="H4095" s="30" t="s">
        <v>11108</v>
      </c>
      <c r="I4095" s="31">
        <v>46102</v>
      </c>
      <c r="J4095" s="31" t="str">
        <f t="shared" si="82"/>
        <v>WE</v>
      </c>
      <c r="K4095" s="30" t="s">
        <v>11280</v>
      </c>
      <c r="L4095" s="30">
        <f t="shared" si="83"/>
        <v>5</v>
      </c>
      <c r="M4095" s="30" t="s">
        <v>213</v>
      </c>
      <c r="N4095" s="32">
        <f t="shared" si="84"/>
        <v>1.0833333333333334E-2</v>
      </c>
      <c r="O4095" s="33">
        <v>70450</v>
      </c>
      <c r="P4095" s="34">
        <f>VLOOKUP(O4095,'CPT to wRVU'!$A$1:$C$9660,3,FALSE)</f>
        <v>0.85</v>
      </c>
      <c r="Q4095" s="28"/>
      <c r="R4095" s="28"/>
      <c r="S4095" s="28"/>
      <c r="T4095" s="28"/>
    </row>
    <row r="4096" spans="1:20" ht="16.5" customHeight="1" x14ac:dyDescent="0.2">
      <c r="A4096" s="35" t="s">
        <v>11281</v>
      </c>
      <c r="B4096" s="36" t="s">
        <v>21</v>
      </c>
      <c r="C4096" s="36" t="s">
        <v>32</v>
      </c>
      <c r="D4096" s="36" t="s">
        <v>11108</v>
      </c>
      <c r="E4096" s="36" t="s">
        <v>11279</v>
      </c>
      <c r="F4096" s="36">
        <f t="shared" si="80"/>
        <v>5</v>
      </c>
      <c r="G4096" s="36" t="str">
        <f t="shared" si="81"/>
        <v>03/21/202605:33:16</v>
      </c>
      <c r="H4096" s="36" t="s">
        <v>11108</v>
      </c>
      <c r="I4096" s="37">
        <v>46102</v>
      </c>
      <c r="J4096" s="37" t="str">
        <f t="shared" si="82"/>
        <v>WE</v>
      </c>
      <c r="K4096" s="36" t="s">
        <v>11282</v>
      </c>
      <c r="L4096" s="36">
        <f t="shared" si="83"/>
        <v>5</v>
      </c>
      <c r="M4096" s="36" t="s">
        <v>213</v>
      </c>
      <c r="N4096" s="38">
        <f t="shared" si="84"/>
        <v>1.2731481481481483E-2</v>
      </c>
      <c r="O4096" s="39">
        <v>72125</v>
      </c>
      <c r="P4096" s="40">
        <f>VLOOKUP(O4096,'CPT to wRVU'!$A$1:$C$9660,3,FALSE)</f>
        <v>1</v>
      </c>
      <c r="Q4096" s="25"/>
      <c r="R4096" s="25"/>
      <c r="S4096" s="25"/>
      <c r="T4096" s="25"/>
    </row>
    <row r="4097" spans="1:20" ht="37.5" customHeight="1" x14ac:dyDescent="0.2">
      <c r="A4097" s="29" t="s">
        <v>11283</v>
      </c>
      <c r="B4097" s="30" t="s">
        <v>40</v>
      </c>
      <c r="C4097" s="30" t="s">
        <v>61</v>
      </c>
      <c r="D4097" s="30" t="s">
        <v>11108</v>
      </c>
      <c r="E4097" s="30" t="s">
        <v>11284</v>
      </c>
      <c r="F4097" s="30">
        <f t="shared" si="80"/>
        <v>4</v>
      </c>
      <c r="G4097" s="30" t="str">
        <f t="shared" si="81"/>
        <v>03/21/202605:33:59</v>
      </c>
      <c r="H4097" s="30" t="s">
        <v>11108</v>
      </c>
      <c r="I4097" s="31">
        <v>46102</v>
      </c>
      <c r="J4097" s="31" t="str">
        <f t="shared" si="82"/>
        <v>WE</v>
      </c>
      <c r="K4097" s="30" t="s">
        <v>11285</v>
      </c>
      <c r="L4097" s="30">
        <f t="shared" si="83"/>
        <v>5</v>
      </c>
      <c r="M4097" s="30" t="s">
        <v>213</v>
      </c>
      <c r="N4097" s="32">
        <f t="shared" si="84"/>
        <v>2.6493055555555534E-2</v>
      </c>
      <c r="O4097" s="33">
        <v>71045</v>
      </c>
      <c r="P4097" s="34">
        <f>VLOOKUP(O4097,'CPT to wRVU'!$A$1:$C$9660,3,FALSE)</f>
        <v>0.18</v>
      </c>
      <c r="Q4097" s="28"/>
      <c r="R4097" s="28"/>
      <c r="S4097" s="28"/>
      <c r="T4097" s="28"/>
    </row>
    <row r="4098" spans="1:20" ht="27" customHeight="1" x14ac:dyDescent="0.2">
      <c r="A4098" s="35" t="s">
        <v>11286</v>
      </c>
      <c r="B4098" s="36" t="s">
        <v>40</v>
      </c>
      <c r="C4098" s="36" t="s">
        <v>61</v>
      </c>
      <c r="D4098" s="36" t="s">
        <v>11108</v>
      </c>
      <c r="E4098" s="36" t="s">
        <v>5323</v>
      </c>
      <c r="F4098" s="36">
        <f t="shared" si="80"/>
        <v>4</v>
      </c>
      <c r="G4098" s="36" t="str">
        <f t="shared" si="81"/>
        <v>03/21/202605:34:59</v>
      </c>
      <c r="H4098" s="36" t="s">
        <v>11108</v>
      </c>
      <c r="I4098" s="37">
        <v>46102</v>
      </c>
      <c r="J4098" s="37" t="str">
        <f t="shared" si="82"/>
        <v>WE</v>
      </c>
      <c r="K4098" s="36" t="s">
        <v>7920</v>
      </c>
      <c r="L4098" s="36">
        <f t="shared" si="83"/>
        <v>5</v>
      </c>
      <c r="M4098" s="36" t="s">
        <v>213</v>
      </c>
      <c r="N4098" s="38">
        <f t="shared" si="84"/>
        <v>2.7500000000000024E-2</v>
      </c>
      <c r="O4098" s="39">
        <v>71045</v>
      </c>
      <c r="P4098" s="40">
        <f>VLOOKUP(O4098,'CPT to wRVU'!$A$1:$C$9660,3,FALSE)</f>
        <v>0.18</v>
      </c>
      <c r="Q4098" s="25"/>
      <c r="R4098" s="25"/>
      <c r="S4098" s="25"/>
      <c r="T4098" s="25"/>
    </row>
    <row r="4099" spans="1:20" ht="27" customHeight="1" x14ac:dyDescent="0.2">
      <c r="A4099" s="29" t="s">
        <v>11287</v>
      </c>
      <c r="B4099" s="30" t="s">
        <v>40</v>
      </c>
      <c r="C4099" s="30" t="s">
        <v>470</v>
      </c>
      <c r="D4099" s="30" t="s">
        <v>11108</v>
      </c>
      <c r="E4099" s="30" t="s">
        <v>11288</v>
      </c>
      <c r="F4099" s="30">
        <f t="shared" si="80"/>
        <v>4</v>
      </c>
      <c r="G4099" s="30" t="str">
        <f t="shared" si="81"/>
        <v>03/21/202605:35:36</v>
      </c>
      <c r="H4099" s="30" t="s">
        <v>11108</v>
      </c>
      <c r="I4099" s="31">
        <v>46102</v>
      </c>
      <c r="J4099" s="31" t="str">
        <f t="shared" si="82"/>
        <v>WE</v>
      </c>
      <c r="K4099" s="30" t="s">
        <v>11289</v>
      </c>
      <c r="L4099" s="30">
        <f t="shared" si="83"/>
        <v>5</v>
      </c>
      <c r="M4099" s="30" t="s">
        <v>213</v>
      </c>
      <c r="N4099" s="32">
        <f t="shared" si="84"/>
        <v>4.4930555555555557E-2</v>
      </c>
      <c r="O4099" s="33">
        <v>71045</v>
      </c>
      <c r="P4099" s="34">
        <f>VLOOKUP(O4099,'CPT to wRVU'!$A$1:$C$9660,3,FALSE)</f>
        <v>0.18</v>
      </c>
      <c r="Q4099" s="28"/>
      <c r="R4099" s="28"/>
      <c r="S4099" s="28"/>
      <c r="T4099" s="28"/>
    </row>
    <row r="4100" spans="1:20" ht="27" customHeight="1" x14ac:dyDescent="0.2">
      <c r="A4100" s="35" t="s">
        <v>11290</v>
      </c>
      <c r="B4100" s="36" t="s">
        <v>40</v>
      </c>
      <c r="C4100" s="36" t="s">
        <v>61</v>
      </c>
      <c r="D4100" s="36" t="s">
        <v>11108</v>
      </c>
      <c r="E4100" s="36" t="s">
        <v>11291</v>
      </c>
      <c r="F4100" s="36">
        <f t="shared" si="80"/>
        <v>4</v>
      </c>
      <c r="G4100" s="36" t="str">
        <f t="shared" si="81"/>
        <v>03/21/202605:36:12</v>
      </c>
      <c r="H4100" s="36" t="s">
        <v>11108</v>
      </c>
      <c r="I4100" s="37">
        <v>46102</v>
      </c>
      <c r="J4100" s="37" t="str">
        <f t="shared" si="82"/>
        <v>WE</v>
      </c>
      <c r="K4100" s="36" t="s">
        <v>11292</v>
      </c>
      <c r="L4100" s="36">
        <f t="shared" si="83"/>
        <v>5</v>
      </c>
      <c r="M4100" s="36" t="s">
        <v>213</v>
      </c>
      <c r="N4100" s="38">
        <f t="shared" si="84"/>
        <v>2.8807870370370359E-2</v>
      </c>
      <c r="O4100" s="39">
        <v>71045</v>
      </c>
      <c r="P4100" s="40">
        <f>VLOOKUP(O4100,'CPT to wRVU'!$A$1:$C$9660,3,FALSE)</f>
        <v>0.18</v>
      </c>
      <c r="Q4100" s="25"/>
      <c r="R4100" s="25"/>
      <c r="S4100" s="25"/>
      <c r="T4100" s="25"/>
    </row>
    <row r="4101" spans="1:20" ht="27" customHeight="1" x14ac:dyDescent="0.2">
      <c r="A4101" s="29" t="s">
        <v>11293</v>
      </c>
      <c r="B4101" s="30" t="s">
        <v>40</v>
      </c>
      <c r="C4101" s="30" t="s">
        <v>61</v>
      </c>
      <c r="D4101" s="30" t="s">
        <v>11108</v>
      </c>
      <c r="E4101" s="30" t="s">
        <v>11294</v>
      </c>
      <c r="F4101" s="30">
        <f t="shared" si="80"/>
        <v>5</v>
      </c>
      <c r="G4101" s="30" t="str">
        <f t="shared" si="81"/>
        <v>03/21/202605:36:43</v>
      </c>
      <c r="H4101" s="30" t="s">
        <v>11108</v>
      </c>
      <c r="I4101" s="31">
        <v>46102</v>
      </c>
      <c r="J4101" s="31" t="str">
        <f t="shared" si="82"/>
        <v>WE</v>
      </c>
      <c r="K4101" s="30" t="s">
        <v>5888</v>
      </c>
      <c r="L4101" s="30">
        <f t="shared" si="83"/>
        <v>5</v>
      </c>
      <c r="M4101" s="30" t="s">
        <v>213</v>
      </c>
      <c r="N4101" s="32">
        <f t="shared" si="84"/>
        <v>1.4259259259259249E-2</v>
      </c>
      <c r="O4101" s="33">
        <v>71045</v>
      </c>
      <c r="P4101" s="34">
        <f>VLOOKUP(O4101,'CPT to wRVU'!$A$1:$C$9660,3,FALSE)</f>
        <v>0.18</v>
      </c>
      <c r="Q4101" s="28"/>
      <c r="R4101" s="28"/>
      <c r="S4101" s="28"/>
      <c r="T4101" s="28"/>
    </row>
    <row r="4102" spans="1:20" ht="27" customHeight="1" x14ac:dyDescent="0.2">
      <c r="A4102" s="35" t="s">
        <v>11295</v>
      </c>
      <c r="B4102" s="36" t="s">
        <v>40</v>
      </c>
      <c r="C4102" s="36" t="s">
        <v>61</v>
      </c>
      <c r="D4102" s="36" t="s">
        <v>11108</v>
      </c>
      <c r="E4102" s="36" t="s">
        <v>11296</v>
      </c>
      <c r="F4102" s="36">
        <f t="shared" si="80"/>
        <v>5</v>
      </c>
      <c r="G4102" s="36" t="str">
        <f t="shared" si="81"/>
        <v>03/21/202605:37:05</v>
      </c>
      <c r="H4102" s="36" t="s">
        <v>11108</v>
      </c>
      <c r="I4102" s="37">
        <v>46102</v>
      </c>
      <c r="J4102" s="37" t="str">
        <f t="shared" si="82"/>
        <v>WE</v>
      </c>
      <c r="K4102" s="36" t="s">
        <v>11297</v>
      </c>
      <c r="L4102" s="36">
        <f t="shared" si="83"/>
        <v>5</v>
      </c>
      <c r="M4102" s="36" t="s">
        <v>213</v>
      </c>
      <c r="N4102" s="38">
        <f t="shared" si="84"/>
        <v>1.489583333333333E-2</v>
      </c>
      <c r="O4102" s="39">
        <v>71045</v>
      </c>
      <c r="P4102" s="40">
        <f>VLOOKUP(O4102,'CPT to wRVU'!$A$1:$C$9660,3,FALSE)</f>
        <v>0.18</v>
      </c>
      <c r="Q4102" s="25"/>
      <c r="R4102" s="25"/>
      <c r="S4102" s="25"/>
      <c r="T4102" s="25"/>
    </row>
    <row r="4103" spans="1:20" ht="27" customHeight="1" x14ac:dyDescent="0.2">
      <c r="A4103" s="29" t="s">
        <v>11298</v>
      </c>
      <c r="B4103" s="30" t="s">
        <v>40</v>
      </c>
      <c r="C4103" s="30" t="s">
        <v>61</v>
      </c>
      <c r="D4103" s="30" t="s">
        <v>11108</v>
      </c>
      <c r="E4103" s="30" t="s">
        <v>11299</v>
      </c>
      <c r="F4103" s="30">
        <f t="shared" si="80"/>
        <v>5</v>
      </c>
      <c r="G4103" s="30" t="str">
        <f t="shared" si="81"/>
        <v>03/21/202605:37:47</v>
      </c>
      <c r="H4103" s="30" t="s">
        <v>11108</v>
      </c>
      <c r="I4103" s="31">
        <v>46102</v>
      </c>
      <c r="J4103" s="31" t="str">
        <f t="shared" si="82"/>
        <v>WE</v>
      </c>
      <c r="K4103" s="30" t="s">
        <v>11300</v>
      </c>
      <c r="L4103" s="30">
        <f t="shared" si="83"/>
        <v>5</v>
      </c>
      <c r="M4103" s="30" t="s">
        <v>213</v>
      </c>
      <c r="N4103" s="32">
        <f t="shared" si="84"/>
        <v>1.8287037037037046E-2</v>
      </c>
      <c r="O4103" s="33">
        <v>71045</v>
      </c>
      <c r="P4103" s="34">
        <f>VLOOKUP(O4103,'CPT to wRVU'!$A$1:$C$9660,3,FALSE)</f>
        <v>0.18</v>
      </c>
      <c r="Q4103" s="28"/>
      <c r="R4103" s="28"/>
      <c r="S4103" s="28"/>
      <c r="T4103" s="28"/>
    </row>
    <row r="4104" spans="1:20" ht="27" customHeight="1" x14ac:dyDescent="0.2">
      <c r="A4104" s="35" t="s">
        <v>11301</v>
      </c>
      <c r="B4104" s="36" t="s">
        <v>40</v>
      </c>
      <c r="C4104" s="36" t="s">
        <v>61</v>
      </c>
      <c r="D4104" s="36" t="s">
        <v>11108</v>
      </c>
      <c r="E4104" s="36" t="s">
        <v>11302</v>
      </c>
      <c r="F4104" s="36">
        <f t="shared" si="80"/>
        <v>4</v>
      </c>
      <c r="G4104" s="36" t="str">
        <f t="shared" si="81"/>
        <v>03/21/202605:39:07</v>
      </c>
      <c r="H4104" s="36" t="s">
        <v>11108</v>
      </c>
      <c r="I4104" s="37">
        <v>46102</v>
      </c>
      <c r="J4104" s="37" t="str">
        <f t="shared" si="82"/>
        <v>WE</v>
      </c>
      <c r="K4104" s="36" t="s">
        <v>9077</v>
      </c>
      <c r="L4104" s="36">
        <f t="shared" si="83"/>
        <v>5</v>
      </c>
      <c r="M4104" s="36" t="s">
        <v>213</v>
      </c>
      <c r="N4104" s="38">
        <f t="shared" si="84"/>
        <v>3.2013888888888897E-2</v>
      </c>
      <c r="O4104" s="39">
        <v>71045</v>
      </c>
      <c r="P4104" s="40">
        <f>VLOOKUP(O4104,'CPT to wRVU'!$A$1:$C$9660,3,FALSE)</f>
        <v>0.18</v>
      </c>
      <c r="Q4104" s="25"/>
      <c r="R4104" s="25"/>
      <c r="S4104" s="25"/>
      <c r="T4104" s="25"/>
    </row>
    <row r="4105" spans="1:20" ht="27" customHeight="1" x14ac:dyDescent="0.2">
      <c r="A4105" s="29" t="s">
        <v>11303</v>
      </c>
      <c r="B4105" s="30" t="s">
        <v>40</v>
      </c>
      <c r="C4105" s="30" t="s">
        <v>61</v>
      </c>
      <c r="D4105" s="30" t="s">
        <v>11108</v>
      </c>
      <c r="E4105" s="30" t="s">
        <v>11304</v>
      </c>
      <c r="F4105" s="30">
        <f t="shared" si="80"/>
        <v>4</v>
      </c>
      <c r="G4105" s="30" t="str">
        <f t="shared" si="81"/>
        <v>03/21/202605:40:02</v>
      </c>
      <c r="H4105" s="30" t="s">
        <v>11108</v>
      </c>
      <c r="I4105" s="31">
        <v>46102</v>
      </c>
      <c r="J4105" s="31" t="str">
        <f t="shared" si="82"/>
        <v>WE</v>
      </c>
      <c r="K4105" s="30" t="s">
        <v>11305</v>
      </c>
      <c r="L4105" s="30">
        <f t="shared" si="83"/>
        <v>5</v>
      </c>
      <c r="M4105" s="30" t="s">
        <v>213</v>
      </c>
      <c r="N4105" s="32">
        <f t="shared" si="84"/>
        <v>3.1724537037037037E-2</v>
      </c>
      <c r="O4105" s="33">
        <v>71045</v>
      </c>
      <c r="P4105" s="34">
        <f>VLOOKUP(O4105,'CPT to wRVU'!$A$1:$C$9660,3,FALSE)</f>
        <v>0.18</v>
      </c>
      <c r="Q4105" s="28"/>
      <c r="R4105" s="28"/>
      <c r="S4105" s="28"/>
      <c r="T4105" s="28"/>
    </row>
    <row r="4106" spans="1:20" ht="27" customHeight="1" x14ac:dyDescent="0.2">
      <c r="A4106" s="35" t="s">
        <v>11306</v>
      </c>
      <c r="B4106" s="36" t="s">
        <v>40</v>
      </c>
      <c r="C4106" s="36" t="s">
        <v>61</v>
      </c>
      <c r="D4106" s="36" t="s">
        <v>11108</v>
      </c>
      <c r="E4106" s="36" t="s">
        <v>4799</v>
      </c>
      <c r="F4106" s="36">
        <f t="shared" si="80"/>
        <v>5</v>
      </c>
      <c r="G4106" s="36" t="str">
        <f t="shared" si="81"/>
        <v>03/21/202605:41:06</v>
      </c>
      <c r="H4106" s="36" t="s">
        <v>11108</v>
      </c>
      <c r="I4106" s="37">
        <v>46102</v>
      </c>
      <c r="J4106" s="37" t="str">
        <f t="shared" si="82"/>
        <v>WE</v>
      </c>
      <c r="K4106" s="36" t="s">
        <v>11307</v>
      </c>
      <c r="L4106" s="36">
        <f t="shared" si="83"/>
        <v>5</v>
      </c>
      <c r="M4106" s="36" t="s">
        <v>213</v>
      </c>
      <c r="N4106" s="38">
        <f t="shared" si="84"/>
        <v>1.8055555555555547E-2</v>
      </c>
      <c r="O4106" s="39">
        <v>71045</v>
      </c>
      <c r="P4106" s="40">
        <f>VLOOKUP(O4106,'CPT to wRVU'!$A$1:$C$9660,3,FALSE)</f>
        <v>0.18</v>
      </c>
      <c r="Q4106" s="25"/>
      <c r="R4106" s="25"/>
      <c r="S4106" s="25"/>
      <c r="T4106" s="25"/>
    </row>
    <row r="4107" spans="1:20" ht="27" customHeight="1" x14ac:dyDescent="0.2">
      <c r="A4107" s="29" t="s">
        <v>11308</v>
      </c>
      <c r="B4107" s="30" t="s">
        <v>40</v>
      </c>
      <c r="C4107" s="30" t="s">
        <v>61</v>
      </c>
      <c r="D4107" s="30" t="s">
        <v>11108</v>
      </c>
      <c r="E4107" s="30" t="s">
        <v>11309</v>
      </c>
      <c r="F4107" s="30">
        <f t="shared" si="80"/>
        <v>5</v>
      </c>
      <c r="G4107" s="30" t="str">
        <f t="shared" si="81"/>
        <v>03/21/202605:41:42</v>
      </c>
      <c r="H4107" s="30" t="s">
        <v>11108</v>
      </c>
      <c r="I4107" s="31">
        <v>46102</v>
      </c>
      <c r="J4107" s="31" t="str">
        <f t="shared" si="82"/>
        <v>WE</v>
      </c>
      <c r="K4107" s="30" t="s">
        <v>11310</v>
      </c>
      <c r="L4107" s="30">
        <f t="shared" si="83"/>
        <v>5</v>
      </c>
      <c r="M4107" s="30" t="s">
        <v>213</v>
      </c>
      <c r="N4107" s="32">
        <f t="shared" si="84"/>
        <v>1.8819444444444444E-2</v>
      </c>
      <c r="O4107" s="33">
        <v>71045</v>
      </c>
      <c r="P4107" s="34">
        <f>VLOOKUP(O4107,'CPT to wRVU'!$A$1:$C$9660,3,FALSE)</f>
        <v>0.18</v>
      </c>
      <c r="Q4107" s="28"/>
      <c r="R4107" s="28"/>
      <c r="S4107" s="28"/>
      <c r="T4107" s="28"/>
    </row>
    <row r="4108" spans="1:20" ht="27" customHeight="1" x14ac:dyDescent="0.2">
      <c r="A4108" s="35" t="s">
        <v>11311</v>
      </c>
      <c r="B4108" s="36" t="s">
        <v>40</v>
      </c>
      <c r="C4108" s="36" t="s">
        <v>61</v>
      </c>
      <c r="D4108" s="36" t="s">
        <v>11108</v>
      </c>
      <c r="E4108" s="36" t="s">
        <v>11312</v>
      </c>
      <c r="F4108" s="36">
        <f t="shared" si="80"/>
        <v>4</v>
      </c>
      <c r="G4108" s="36" t="str">
        <f t="shared" si="81"/>
        <v>03/21/202605:42:19</v>
      </c>
      <c r="H4108" s="36" t="s">
        <v>11108</v>
      </c>
      <c r="I4108" s="37">
        <v>46102</v>
      </c>
      <c r="J4108" s="37" t="str">
        <f t="shared" si="82"/>
        <v>WE</v>
      </c>
      <c r="K4108" s="36" t="s">
        <v>11313</v>
      </c>
      <c r="L4108" s="36">
        <f t="shared" si="83"/>
        <v>5</v>
      </c>
      <c r="M4108" s="36" t="s">
        <v>213</v>
      </c>
      <c r="N4108" s="38">
        <f t="shared" si="84"/>
        <v>3.370370370370368E-2</v>
      </c>
      <c r="O4108" s="39">
        <v>71045</v>
      </c>
      <c r="P4108" s="40">
        <f>VLOOKUP(O4108,'CPT to wRVU'!$A$1:$C$9660,3,FALSE)</f>
        <v>0.18</v>
      </c>
      <c r="Q4108" s="25"/>
      <c r="R4108" s="25"/>
      <c r="S4108" s="25"/>
      <c r="T4108" s="25"/>
    </row>
    <row r="4109" spans="1:20" ht="27" customHeight="1" x14ac:dyDescent="0.2">
      <c r="A4109" s="29" t="s">
        <v>11314</v>
      </c>
      <c r="B4109" s="30" t="s">
        <v>40</v>
      </c>
      <c r="C4109" s="30" t="s">
        <v>61</v>
      </c>
      <c r="D4109" s="30" t="s">
        <v>11108</v>
      </c>
      <c r="E4109" s="30" t="s">
        <v>11315</v>
      </c>
      <c r="F4109" s="30">
        <f t="shared" si="80"/>
        <v>5</v>
      </c>
      <c r="G4109" s="30" t="str">
        <f t="shared" si="81"/>
        <v>03/21/202605:43:33</v>
      </c>
      <c r="H4109" s="30" t="s">
        <v>11108</v>
      </c>
      <c r="I4109" s="31">
        <v>46102</v>
      </c>
      <c r="J4109" s="31" t="str">
        <f t="shared" si="82"/>
        <v>WE</v>
      </c>
      <c r="K4109" s="30" t="s">
        <v>11316</v>
      </c>
      <c r="L4109" s="30">
        <f t="shared" si="83"/>
        <v>5</v>
      </c>
      <c r="M4109" s="30" t="s">
        <v>213</v>
      </c>
      <c r="N4109" s="32">
        <f t="shared" si="84"/>
        <v>2.0358796296296278E-2</v>
      </c>
      <c r="O4109" s="33">
        <v>71045</v>
      </c>
      <c r="P4109" s="34">
        <f>VLOOKUP(O4109,'CPT to wRVU'!$A$1:$C$9660,3,FALSE)</f>
        <v>0.18</v>
      </c>
      <c r="Q4109" s="28"/>
      <c r="R4109" s="28"/>
      <c r="S4109" s="28"/>
      <c r="T4109" s="28"/>
    </row>
    <row r="4110" spans="1:20" ht="27" customHeight="1" x14ac:dyDescent="0.2">
      <c r="A4110" s="35" t="s">
        <v>11317</v>
      </c>
      <c r="B4110" s="36" t="s">
        <v>40</v>
      </c>
      <c r="C4110" s="36" t="s">
        <v>61</v>
      </c>
      <c r="D4110" s="36" t="s">
        <v>11108</v>
      </c>
      <c r="E4110" s="36" t="s">
        <v>11318</v>
      </c>
      <c r="F4110" s="36">
        <f t="shared" si="80"/>
        <v>4</v>
      </c>
      <c r="G4110" s="36" t="str">
        <f t="shared" si="81"/>
        <v>03/21/202605:44:05</v>
      </c>
      <c r="H4110" s="36" t="s">
        <v>11108</v>
      </c>
      <c r="I4110" s="37">
        <v>46102</v>
      </c>
      <c r="J4110" s="37" t="str">
        <f t="shared" si="82"/>
        <v>WE</v>
      </c>
      <c r="K4110" s="36" t="s">
        <v>11319</v>
      </c>
      <c r="L4110" s="36">
        <f t="shared" si="83"/>
        <v>5</v>
      </c>
      <c r="M4110" s="36" t="s">
        <v>213</v>
      </c>
      <c r="N4110" s="38">
        <f t="shared" si="84"/>
        <v>3.5208333333333341E-2</v>
      </c>
      <c r="O4110" s="39">
        <v>71045</v>
      </c>
      <c r="P4110" s="40">
        <f>VLOOKUP(O4110,'CPT to wRVU'!$A$1:$C$9660,3,FALSE)</f>
        <v>0.18</v>
      </c>
      <c r="Q4110" s="25"/>
      <c r="R4110" s="25"/>
      <c r="S4110" s="25"/>
      <c r="T4110" s="25"/>
    </row>
    <row r="4111" spans="1:20" ht="16.5" customHeight="1" x14ac:dyDescent="0.2">
      <c r="A4111" s="29" t="s">
        <v>11320</v>
      </c>
      <c r="B4111" s="30" t="s">
        <v>40</v>
      </c>
      <c r="C4111" s="30" t="s">
        <v>61</v>
      </c>
      <c r="D4111" s="30" t="s">
        <v>11108</v>
      </c>
      <c r="E4111" s="30" t="s">
        <v>11321</v>
      </c>
      <c r="F4111" s="30">
        <f t="shared" si="80"/>
        <v>5</v>
      </c>
      <c r="G4111" s="30" t="str">
        <f t="shared" si="81"/>
        <v>03/21/202605:45:00</v>
      </c>
      <c r="H4111" s="30" t="s">
        <v>11108</v>
      </c>
      <c r="I4111" s="31">
        <v>46102</v>
      </c>
      <c r="J4111" s="31" t="str">
        <f t="shared" si="82"/>
        <v>WE</v>
      </c>
      <c r="K4111" s="30" t="s">
        <v>11322</v>
      </c>
      <c r="L4111" s="30">
        <f t="shared" si="83"/>
        <v>5</v>
      </c>
      <c r="M4111" s="30" t="s">
        <v>213</v>
      </c>
      <c r="N4111" s="32">
        <f t="shared" si="84"/>
        <v>1.9768518518518519E-2</v>
      </c>
      <c r="O4111" s="33">
        <v>71045</v>
      </c>
      <c r="P4111" s="34">
        <f>VLOOKUP(O4111,'CPT to wRVU'!$A$1:$C$9660,3,FALSE)</f>
        <v>0.18</v>
      </c>
      <c r="Q4111" s="28"/>
      <c r="R4111" s="28"/>
      <c r="S4111" s="28"/>
      <c r="T4111" s="28"/>
    </row>
    <row r="4112" spans="1:20" ht="27" customHeight="1" x14ac:dyDescent="0.2">
      <c r="A4112" s="35" t="s">
        <v>11323</v>
      </c>
      <c r="B4112" s="36" t="s">
        <v>40</v>
      </c>
      <c r="C4112" s="36" t="s">
        <v>61</v>
      </c>
      <c r="D4112" s="36" t="s">
        <v>11108</v>
      </c>
      <c r="E4112" s="36" t="s">
        <v>11324</v>
      </c>
      <c r="F4112" s="36">
        <f t="shared" si="80"/>
        <v>5</v>
      </c>
      <c r="G4112" s="36" t="str">
        <f t="shared" si="81"/>
        <v>03/21/202605:45:39</v>
      </c>
      <c r="H4112" s="36" t="s">
        <v>11108</v>
      </c>
      <c r="I4112" s="37">
        <v>46102</v>
      </c>
      <c r="J4112" s="37" t="str">
        <f t="shared" si="82"/>
        <v>WE</v>
      </c>
      <c r="K4112" s="36" t="s">
        <v>11325</v>
      </c>
      <c r="L4112" s="36">
        <f t="shared" si="83"/>
        <v>5</v>
      </c>
      <c r="M4112" s="36" t="s">
        <v>213</v>
      </c>
      <c r="N4112" s="38">
        <f t="shared" si="84"/>
        <v>2.2743055555555558E-2</v>
      </c>
      <c r="O4112" s="39">
        <v>71045</v>
      </c>
      <c r="P4112" s="40">
        <f>VLOOKUP(O4112,'CPT to wRVU'!$A$1:$C$9660,3,FALSE)</f>
        <v>0.18</v>
      </c>
      <c r="Q4112" s="25"/>
      <c r="R4112" s="25"/>
      <c r="S4112" s="25"/>
      <c r="T4112" s="25"/>
    </row>
    <row r="4113" spans="1:20" ht="16.5" customHeight="1" x14ac:dyDescent="0.2">
      <c r="A4113" s="29" t="s">
        <v>11326</v>
      </c>
      <c r="B4113" s="30" t="s">
        <v>40</v>
      </c>
      <c r="C4113" s="30" t="s">
        <v>61</v>
      </c>
      <c r="D4113" s="30" t="s">
        <v>11108</v>
      </c>
      <c r="E4113" s="30" t="s">
        <v>11327</v>
      </c>
      <c r="F4113" s="30">
        <f t="shared" si="80"/>
        <v>4</v>
      </c>
      <c r="G4113" s="30" t="str">
        <f t="shared" si="81"/>
        <v>03/21/202605:46:10</v>
      </c>
      <c r="H4113" s="30" t="s">
        <v>11108</v>
      </c>
      <c r="I4113" s="31">
        <v>46102</v>
      </c>
      <c r="J4113" s="31" t="str">
        <f t="shared" si="82"/>
        <v>WE</v>
      </c>
      <c r="K4113" s="30" t="s">
        <v>11328</v>
      </c>
      <c r="L4113" s="30">
        <f t="shared" si="83"/>
        <v>5</v>
      </c>
      <c r="M4113" s="30" t="s">
        <v>213</v>
      </c>
      <c r="N4113" s="32">
        <f t="shared" si="84"/>
        <v>3.7233796296296279E-2</v>
      </c>
      <c r="O4113" s="33">
        <v>71045</v>
      </c>
      <c r="P4113" s="34">
        <f>VLOOKUP(O4113,'CPT to wRVU'!$A$1:$C$9660,3,FALSE)</f>
        <v>0.18</v>
      </c>
      <c r="Q4113" s="28"/>
      <c r="R4113" s="28"/>
      <c r="S4113" s="28"/>
      <c r="T4113" s="28"/>
    </row>
    <row r="4114" spans="1:20" ht="37.5" customHeight="1" x14ac:dyDescent="0.2">
      <c r="A4114" s="35" t="s">
        <v>11329</v>
      </c>
      <c r="B4114" s="36" t="s">
        <v>40</v>
      </c>
      <c r="C4114" s="36" t="s">
        <v>61</v>
      </c>
      <c r="D4114" s="36" t="s">
        <v>11108</v>
      </c>
      <c r="E4114" s="36" t="s">
        <v>11330</v>
      </c>
      <c r="F4114" s="36">
        <f t="shared" si="80"/>
        <v>5</v>
      </c>
      <c r="G4114" s="36" t="str">
        <f t="shared" si="81"/>
        <v>03/21/202605:46:43</v>
      </c>
      <c r="H4114" s="36" t="s">
        <v>11108</v>
      </c>
      <c r="I4114" s="37">
        <v>46102</v>
      </c>
      <c r="J4114" s="37" t="str">
        <f t="shared" si="82"/>
        <v>WE</v>
      </c>
      <c r="K4114" s="36" t="s">
        <v>11331</v>
      </c>
      <c r="L4114" s="36">
        <f t="shared" si="83"/>
        <v>5</v>
      </c>
      <c r="M4114" s="36" t="s">
        <v>213</v>
      </c>
      <c r="N4114" s="38">
        <f t="shared" si="84"/>
        <v>2.3738425925925927E-2</v>
      </c>
      <c r="O4114" s="39">
        <v>71045</v>
      </c>
      <c r="P4114" s="40">
        <f>VLOOKUP(O4114,'CPT to wRVU'!$A$1:$C$9660,3,FALSE)</f>
        <v>0.18</v>
      </c>
      <c r="Q4114" s="25"/>
      <c r="R4114" s="25"/>
      <c r="S4114" s="25"/>
      <c r="T4114" s="25"/>
    </row>
    <row r="4115" spans="1:20" ht="16.5" customHeight="1" x14ac:dyDescent="0.2">
      <c r="A4115" s="29" t="s">
        <v>11332</v>
      </c>
      <c r="B4115" s="30" t="s">
        <v>40</v>
      </c>
      <c r="C4115" s="30" t="s">
        <v>61</v>
      </c>
      <c r="D4115" s="30" t="s">
        <v>11108</v>
      </c>
      <c r="E4115" s="30" t="s">
        <v>11333</v>
      </c>
      <c r="F4115" s="30">
        <f t="shared" si="80"/>
        <v>5</v>
      </c>
      <c r="G4115" s="30" t="str">
        <f t="shared" si="81"/>
        <v>03/21/202605:47:11</v>
      </c>
      <c r="H4115" s="30" t="s">
        <v>11108</v>
      </c>
      <c r="I4115" s="31">
        <v>46102</v>
      </c>
      <c r="J4115" s="31" t="str">
        <f t="shared" si="82"/>
        <v>WE</v>
      </c>
      <c r="K4115" s="30" t="s">
        <v>11334</v>
      </c>
      <c r="L4115" s="30">
        <f t="shared" si="83"/>
        <v>5</v>
      </c>
      <c r="M4115" s="30" t="s">
        <v>213</v>
      </c>
      <c r="N4115" s="32">
        <f t="shared" si="84"/>
        <v>2.4317129629629647E-2</v>
      </c>
      <c r="O4115" s="33">
        <v>71045</v>
      </c>
      <c r="P4115" s="34">
        <f>VLOOKUP(O4115,'CPT to wRVU'!$A$1:$C$9660,3,FALSE)</f>
        <v>0.18</v>
      </c>
      <c r="Q4115" s="28"/>
      <c r="R4115" s="28"/>
      <c r="S4115" s="28"/>
      <c r="T4115" s="28"/>
    </row>
    <row r="4116" spans="1:20" ht="27" customHeight="1" x14ac:dyDescent="0.2">
      <c r="A4116" s="35" t="s">
        <v>11335</v>
      </c>
      <c r="B4116" s="36" t="s">
        <v>40</v>
      </c>
      <c r="C4116" s="36" t="s">
        <v>61</v>
      </c>
      <c r="D4116" s="36" t="s">
        <v>11108</v>
      </c>
      <c r="E4116" s="36" t="s">
        <v>11336</v>
      </c>
      <c r="F4116" s="36">
        <f t="shared" si="80"/>
        <v>4</v>
      </c>
      <c r="G4116" s="36" t="str">
        <f t="shared" si="81"/>
        <v>03/21/202605:47:38</v>
      </c>
      <c r="H4116" s="36" t="s">
        <v>11108</v>
      </c>
      <c r="I4116" s="37">
        <v>46102</v>
      </c>
      <c r="J4116" s="37" t="str">
        <f t="shared" si="82"/>
        <v>WE</v>
      </c>
      <c r="K4116" s="36" t="s">
        <v>11337</v>
      </c>
      <c r="L4116" s="36">
        <f t="shared" si="83"/>
        <v>5</v>
      </c>
      <c r="M4116" s="36" t="s">
        <v>213</v>
      </c>
      <c r="N4116" s="38">
        <f t="shared" si="84"/>
        <v>3.8692129629629618E-2</v>
      </c>
      <c r="O4116" s="39">
        <v>71045</v>
      </c>
      <c r="P4116" s="40">
        <f>VLOOKUP(O4116,'CPT to wRVU'!$A$1:$C$9660,3,FALSE)</f>
        <v>0.18</v>
      </c>
      <c r="Q4116" s="25"/>
      <c r="R4116" s="25"/>
      <c r="S4116" s="25"/>
      <c r="T4116" s="25"/>
    </row>
    <row r="4117" spans="1:20" ht="27" customHeight="1" x14ac:dyDescent="0.2">
      <c r="A4117" s="29" t="s">
        <v>11338</v>
      </c>
      <c r="B4117" s="30" t="s">
        <v>40</v>
      </c>
      <c r="C4117" s="30" t="s">
        <v>61</v>
      </c>
      <c r="D4117" s="30" t="s">
        <v>11108</v>
      </c>
      <c r="E4117" s="30" t="s">
        <v>11339</v>
      </c>
      <c r="F4117" s="30">
        <f t="shared" si="80"/>
        <v>4</v>
      </c>
      <c r="G4117" s="30" t="str">
        <f t="shared" si="81"/>
        <v>03/21/202605:48:09</v>
      </c>
      <c r="H4117" s="30" t="s">
        <v>11108</v>
      </c>
      <c r="I4117" s="31">
        <v>46102</v>
      </c>
      <c r="J4117" s="31" t="str">
        <f t="shared" si="82"/>
        <v>WE</v>
      </c>
      <c r="K4117" s="30" t="s">
        <v>11340</v>
      </c>
      <c r="L4117" s="30">
        <f t="shared" si="83"/>
        <v>5</v>
      </c>
      <c r="M4117" s="30" t="s">
        <v>213</v>
      </c>
      <c r="N4117" s="32">
        <f t="shared" si="84"/>
        <v>3.6006944444444439E-2</v>
      </c>
      <c r="O4117" s="33">
        <v>71045</v>
      </c>
      <c r="P4117" s="34">
        <f>VLOOKUP(O4117,'CPT to wRVU'!$A$1:$C$9660,3,FALSE)</f>
        <v>0.18</v>
      </c>
      <c r="Q4117" s="28"/>
      <c r="R4117" s="28"/>
      <c r="S4117" s="28"/>
      <c r="T4117" s="28"/>
    </row>
    <row r="4118" spans="1:20" ht="27" customHeight="1" x14ac:dyDescent="0.2">
      <c r="A4118" s="35" t="s">
        <v>11341</v>
      </c>
      <c r="B4118" s="36" t="s">
        <v>21</v>
      </c>
      <c r="C4118" s="36" t="s">
        <v>84</v>
      </c>
      <c r="D4118" s="36" t="s">
        <v>11108</v>
      </c>
      <c r="E4118" s="36" t="s">
        <v>11342</v>
      </c>
      <c r="F4118" s="36">
        <f t="shared" si="80"/>
        <v>4</v>
      </c>
      <c r="G4118" s="36" t="str">
        <f t="shared" si="81"/>
        <v>03/21/202606:00:56</v>
      </c>
      <c r="H4118" s="36" t="s">
        <v>11108</v>
      </c>
      <c r="I4118" s="37">
        <v>46102</v>
      </c>
      <c r="J4118" s="37" t="str">
        <f t="shared" si="82"/>
        <v>WE</v>
      </c>
      <c r="K4118" s="36" t="s">
        <v>11343</v>
      </c>
      <c r="L4118" s="36">
        <f t="shared" si="83"/>
        <v>6</v>
      </c>
      <c r="M4118" s="36" t="s">
        <v>213</v>
      </c>
      <c r="N4118" s="38">
        <f t="shared" si="84"/>
        <v>5.567129629629633E-2</v>
      </c>
      <c r="O4118" s="39">
        <v>74177</v>
      </c>
      <c r="P4118" s="40">
        <f>VLOOKUP(O4118,'CPT to wRVU'!$A$1:$C$9660,3,FALSE)</f>
        <v>1.82</v>
      </c>
      <c r="Q4118" s="25"/>
      <c r="R4118" s="25">
        <f>SUM(P4118:P4128)</f>
        <v>10.51</v>
      </c>
      <c r="S4118" s="26">
        <f>(R4118*65)-550</f>
        <v>133.14999999999998</v>
      </c>
      <c r="T4118" s="25"/>
    </row>
    <row r="4119" spans="1:20" ht="27" customHeight="1" x14ac:dyDescent="0.2">
      <c r="A4119" s="29" t="s">
        <v>11344</v>
      </c>
      <c r="B4119" s="30" t="s">
        <v>163</v>
      </c>
      <c r="C4119" s="30" t="s">
        <v>755</v>
      </c>
      <c r="D4119" s="30" t="s">
        <v>11108</v>
      </c>
      <c r="E4119" s="30" t="s">
        <v>11345</v>
      </c>
      <c r="F4119" s="30">
        <f t="shared" si="80"/>
        <v>5</v>
      </c>
      <c r="G4119" s="30" t="str">
        <f t="shared" si="81"/>
        <v>03/21/202606:33:12</v>
      </c>
      <c r="H4119" s="30" t="s">
        <v>11108</v>
      </c>
      <c r="I4119" s="31">
        <v>46102</v>
      </c>
      <c r="J4119" s="31" t="str">
        <f t="shared" si="82"/>
        <v>WE</v>
      </c>
      <c r="K4119" s="30" t="s">
        <v>11346</v>
      </c>
      <c r="L4119" s="30">
        <f t="shared" si="83"/>
        <v>6</v>
      </c>
      <c r="M4119" s="30" t="s">
        <v>213</v>
      </c>
      <c r="N4119" s="32">
        <f t="shared" si="84"/>
        <v>4.3807870370370372E-2</v>
      </c>
      <c r="O4119" s="33">
        <v>74181</v>
      </c>
      <c r="P4119" s="34">
        <f>VLOOKUP(O4119,'CPT to wRVU'!$A$1:$C$9660,3,FALSE)</f>
        <v>1.46</v>
      </c>
      <c r="Q4119" s="28"/>
      <c r="R4119" s="28"/>
      <c r="S4119" s="28"/>
      <c r="T4119" s="28"/>
    </row>
    <row r="4120" spans="1:20" ht="27" customHeight="1" x14ac:dyDescent="0.2">
      <c r="A4120" s="35" t="s">
        <v>11347</v>
      </c>
      <c r="B4120" s="36" t="s">
        <v>21</v>
      </c>
      <c r="C4120" s="36" t="s">
        <v>139</v>
      </c>
      <c r="D4120" s="36" t="s">
        <v>11108</v>
      </c>
      <c r="E4120" s="36" t="s">
        <v>11279</v>
      </c>
      <c r="F4120" s="36">
        <f t="shared" si="80"/>
        <v>5</v>
      </c>
      <c r="G4120" s="36" t="str">
        <f t="shared" si="81"/>
        <v>03/21/202606:40:49</v>
      </c>
      <c r="H4120" s="36" t="s">
        <v>11108</v>
      </c>
      <c r="I4120" s="37">
        <v>46102</v>
      </c>
      <c r="J4120" s="37" t="str">
        <f t="shared" si="82"/>
        <v>WE</v>
      </c>
      <c r="K4120" s="36" t="s">
        <v>11348</v>
      </c>
      <c r="L4120" s="36">
        <f t="shared" si="83"/>
        <v>6</v>
      </c>
      <c r="M4120" s="36" t="s">
        <v>213</v>
      </c>
      <c r="N4120" s="38">
        <f t="shared" si="84"/>
        <v>5.964120370370371E-2</v>
      </c>
      <c r="O4120" s="39">
        <v>76376</v>
      </c>
      <c r="P4120" s="40">
        <f>VLOOKUP(O4120,'CPT to wRVU'!$A$1:$C$9660,3,FALSE)</f>
        <v>0.2</v>
      </c>
      <c r="Q4120" s="25"/>
      <c r="R4120" s="25"/>
      <c r="S4120" s="25"/>
      <c r="T4120" s="25"/>
    </row>
    <row r="4121" spans="1:20" ht="27" customHeight="1" x14ac:dyDescent="0.2">
      <c r="A4121" s="29" t="s">
        <v>11347</v>
      </c>
      <c r="B4121" s="30" t="s">
        <v>21</v>
      </c>
      <c r="C4121" s="30" t="s">
        <v>139</v>
      </c>
      <c r="D4121" s="30" t="s">
        <v>11108</v>
      </c>
      <c r="E4121" s="30" t="s">
        <v>11279</v>
      </c>
      <c r="F4121" s="30">
        <f t="shared" si="80"/>
        <v>5</v>
      </c>
      <c r="G4121" s="30" t="str">
        <f t="shared" si="81"/>
        <v>03/21/202606:40:49</v>
      </c>
      <c r="H4121" s="30" t="s">
        <v>11108</v>
      </c>
      <c r="I4121" s="31">
        <v>46102</v>
      </c>
      <c r="J4121" s="31" t="str">
        <f t="shared" si="82"/>
        <v>WE</v>
      </c>
      <c r="K4121" s="30" t="s">
        <v>11348</v>
      </c>
      <c r="L4121" s="30">
        <f t="shared" si="83"/>
        <v>6</v>
      </c>
      <c r="M4121" s="30" t="s">
        <v>213</v>
      </c>
      <c r="N4121" s="32">
        <f t="shared" si="84"/>
        <v>5.964120370370371E-2</v>
      </c>
      <c r="O4121" s="33">
        <v>71260</v>
      </c>
      <c r="P4121" s="34">
        <f>VLOOKUP(O4121,'CPT to wRVU'!$A$1:$C$9660,3,FALSE)</f>
        <v>1.1599999999999999</v>
      </c>
      <c r="Q4121" s="28"/>
      <c r="R4121" s="28"/>
      <c r="S4121" s="28"/>
      <c r="T4121" s="28"/>
    </row>
    <row r="4122" spans="1:20" ht="27" customHeight="1" x14ac:dyDescent="0.2">
      <c r="A4122" s="35" t="s">
        <v>11349</v>
      </c>
      <c r="B4122" s="36" t="s">
        <v>21</v>
      </c>
      <c r="C4122" s="36" t="s">
        <v>84</v>
      </c>
      <c r="D4122" s="36" t="s">
        <v>11108</v>
      </c>
      <c r="E4122" s="36" t="s">
        <v>11279</v>
      </c>
      <c r="F4122" s="36">
        <f t="shared" si="80"/>
        <v>5</v>
      </c>
      <c r="G4122" s="36" t="str">
        <f t="shared" si="81"/>
        <v>03/21/202606:40:49</v>
      </c>
      <c r="H4122" s="36" t="s">
        <v>11108</v>
      </c>
      <c r="I4122" s="37">
        <v>46102</v>
      </c>
      <c r="J4122" s="37" t="str">
        <f t="shared" si="82"/>
        <v>WE</v>
      </c>
      <c r="K4122" s="36" t="s">
        <v>11348</v>
      </c>
      <c r="L4122" s="36">
        <f t="shared" si="83"/>
        <v>6</v>
      </c>
      <c r="M4122" s="36" t="s">
        <v>213</v>
      </c>
      <c r="N4122" s="38">
        <f t="shared" si="84"/>
        <v>5.964120370370371E-2</v>
      </c>
      <c r="O4122" s="39">
        <v>74177</v>
      </c>
      <c r="P4122" s="40">
        <f>VLOOKUP(O4122,'CPT to wRVU'!$A$1:$C$9660,3,FALSE)</f>
        <v>1.82</v>
      </c>
      <c r="Q4122" s="25"/>
      <c r="R4122" s="25"/>
      <c r="S4122" s="25"/>
      <c r="T4122" s="25"/>
    </row>
    <row r="4123" spans="1:20" ht="27" customHeight="1" x14ac:dyDescent="0.2">
      <c r="A4123" s="29" t="s">
        <v>11350</v>
      </c>
      <c r="B4123" s="30" t="s">
        <v>171</v>
      </c>
      <c r="C4123" s="30" t="s">
        <v>387</v>
      </c>
      <c r="D4123" s="30" t="s">
        <v>11108</v>
      </c>
      <c r="E4123" s="30" t="s">
        <v>11351</v>
      </c>
      <c r="F4123" s="30">
        <f t="shared" si="80"/>
        <v>5</v>
      </c>
      <c r="G4123" s="30" t="str">
        <f t="shared" si="81"/>
        <v>03/21/202606:43:46</v>
      </c>
      <c r="H4123" s="30" t="s">
        <v>11108</v>
      </c>
      <c r="I4123" s="31">
        <v>46102</v>
      </c>
      <c r="J4123" s="31" t="str">
        <f t="shared" si="82"/>
        <v>WE</v>
      </c>
      <c r="K4123" s="30" t="s">
        <v>11352</v>
      </c>
      <c r="L4123" s="30">
        <f t="shared" si="83"/>
        <v>6</v>
      </c>
      <c r="M4123" s="30" t="s">
        <v>213</v>
      </c>
      <c r="N4123" s="32">
        <f t="shared" si="84"/>
        <v>5.8726851851851836E-2</v>
      </c>
      <c r="O4123" s="33">
        <v>76856</v>
      </c>
      <c r="P4123" s="34">
        <f>VLOOKUP(O4123,'CPT to wRVU'!$A$1:$C$9660,3,FALSE)</f>
        <v>0.69</v>
      </c>
      <c r="Q4123" s="28"/>
      <c r="R4123" s="28"/>
      <c r="S4123" s="28"/>
      <c r="T4123" s="28"/>
    </row>
    <row r="4124" spans="1:20" ht="27" customHeight="1" x14ac:dyDescent="0.2">
      <c r="A4124" s="35" t="s">
        <v>11353</v>
      </c>
      <c r="B4124" s="36" t="s">
        <v>171</v>
      </c>
      <c r="C4124" s="36" t="s">
        <v>179</v>
      </c>
      <c r="D4124" s="36" t="s">
        <v>11108</v>
      </c>
      <c r="E4124" s="36" t="s">
        <v>11354</v>
      </c>
      <c r="F4124" s="36">
        <f t="shared" si="80"/>
        <v>5</v>
      </c>
      <c r="G4124" s="36" t="str">
        <f t="shared" si="81"/>
        <v>03/21/202606:44:49</v>
      </c>
      <c r="H4124" s="36" t="s">
        <v>11108</v>
      </c>
      <c r="I4124" s="37">
        <v>46102</v>
      </c>
      <c r="J4124" s="37" t="str">
        <f t="shared" si="82"/>
        <v>WE</v>
      </c>
      <c r="K4124" s="36" t="s">
        <v>11355</v>
      </c>
      <c r="L4124" s="36">
        <f t="shared" si="83"/>
        <v>6</v>
      </c>
      <c r="M4124" s="36" t="s">
        <v>213</v>
      </c>
      <c r="N4124" s="38">
        <f t="shared" si="84"/>
        <v>7.0891203703703692E-2</v>
      </c>
      <c r="O4124" s="39">
        <v>76705</v>
      </c>
      <c r="P4124" s="40">
        <f>VLOOKUP(O4124,'CPT to wRVU'!$A$1:$C$9660,3,FALSE)</f>
        <v>0.59</v>
      </c>
      <c r="Q4124" s="25"/>
      <c r="R4124" s="25"/>
      <c r="S4124" s="25"/>
      <c r="T4124" s="25"/>
    </row>
    <row r="4125" spans="1:20" ht="27" customHeight="1" x14ac:dyDescent="0.2">
      <c r="A4125" s="29" t="s">
        <v>11356</v>
      </c>
      <c r="B4125" s="30" t="s">
        <v>21</v>
      </c>
      <c r="C4125" s="30" t="s">
        <v>22</v>
      </c>
      <c r="D4125" s="30" t="s">
        <v>11108</v>
      </c>
      <c r="E4125" s="30" t="s">
        <v>11357</v>
      </c>
      <c r="F4125" s="30">
        <f t="shared" si="80"/>
        <v>5</v>
      </c>
      <c r="G4125" s="30" t="str">
        <f t="shared" si="81"/>
        <v>03/21/202606:54:20</v>
      </c>
      <c r="H4125" s="30" t="s">
        <v>11108</v>
      </c>
      <c r="I4125" s="31">
        <v>46102</v>
      </c>
      <c r="J4125" s="31" t="str">
        <f t="shared" si="82"/>
        <v>WE</v>
      </c>
      <c r="K4125" s="30" t="s">
        <v>11358</v>
      </c>
      <c r="L4125" s="30">
        <f t="shared" si="83"/>
        <v>6</v>
      </c>
      <c r="M4125" s="30" t="s">
        <v>213</v>
      </c>
      <c r="N4125" s="32">
        <f t="shared" si="84"/>
        <v>4.8958333333333326E-2</v>
      </c>
      <c r="O4125" s="33">
        <v>74177</v>
      </c>
      <c r="P4125" s="34">
        <f>VLOOKUP(O4125,'CPT to wRVU'!$A$1:$C$9660,3,FALSE)</f>
        <v>1.82</v>
      </c>
      <c r="Q4125" s="28"/>
      <c r="R4125" s="28"/>
      <c r="S4125" s="28"/>
      <c r="T4125" s="28"/>
    </row>
    <row r="4126" spans="1:20" ht="27" customHeight="1" x14ac:dyDescent="0.2">
      <c r="A4126" s="35" t="s">
        <v>11359</v>
      </c>
      <c r="B4126" s="36" t="s">
        <v>171</v>
      </c>
      <c r="C4126" s="36" t="s">
        <v>179</v>
      </c>
      <c r="D4126" s="36" t="s">
        <v>11108</v>
      </c>
      <c r="E4126" s="36" t="s">
        <v>11360</v>
      </c>
      <c r="F4126" s="36">
        <f t="shared" si="80"/>
        <v>6</v>
      </c>
      <c r="G4126" s="36" t="str">
        <f t="shared" si="81"/>
        <v>03/21/202606:55:52</v>
      </c>
      <c r="H4126" s="36" t="s">
        <v>11108</v>
      </c>
      <c r="I4126" s="37">
        <v>46102</v>
      </c>
      <c r="J4126" s="37" t="str">
        <f t="shared" si="82"/>
        <v>WE</v>
      </c>
      <c r="K4126" s="36" t="s">
        <v>11361</v>
      </c>
      <c r="L4126" s="36">
        <f t="shared" si="83"/>
        <v>6</v>
      </c>
      <c r="M4126" s="36" t="s">
        <v>213</v>
      </c>
      <c r="N4126" s="38">
        <f t="shared" si="84"/>
        <v>2.9606481481481484E-2</v>
      </c>
      <c r="O4126" s="39">
        <v>76705</v>
      </c>
      <c r="P4126" s="40">
        <f>VLOOKUP(O4126,'CPT to wRVU'!$A$1:$C$9660,3,FALSE)</f>
        <v>0.59</v>
      </c>
      <c r="Q4126" s="25"/>
      <c r="R4126" s="25"/>
      <c r="S4126" s="25"/>
      <c r="T4126" s="25"/>
    </row>
    <row r="4127" spans="1:20" ht="27" customHeight="1" x14ac:dyDescent="0.2">
      <c r="A4127" s="29" t="s">
        <v>11362</v>
      </c>
      <c r="B4127" s="30" t="s">
        <v>40</v>
      </c>
      <c r="C4127" s="30" t="s">
        <v>61</v>
      </c>
      <c r="D4127" s="30" t="s">
        <v>11108</v>
      </c>
      <c r="E4127" s="30" t="s">
        <v>10846</v>
      </c>
      <c r="F4127" s="30">
        <f t="shared" si="80"/>
        <v>5</v>
      </c>
      <c r="G4127" s="30" t="str">
        <f t="shared" si="81"/>
        <v>03/21/202606:56:34</v>
      </c>
      <c r="H4127" s="30" t="s">
        <v>11108</v>
      </c>
      <c r="I4127" s="31">
        <v>46102</v>
      </c>
      <c r="J4127" s="31" t="str">
        <f t="shared" si="82"/>
        <v>WE</v>
      </c>
      <c r="K4127" s="30" t="s">
        <v>11363</v>
      </c>
      <c r="L4127" s="30">
        <f t="shared" si="83"/>
        <v>6</v>
      </c>
      <c r="M4127" s="30" t="s">
        <v>213</v>
      </c>
      <c r="N4127" s="32">
        <f t="shared" si="84"/>
        <v>6.4224537037037038E-2</v>
      </c>
      <c r="O4127" s="33">
        <v>71045</v>
      </c>
      <c r="P4127" s="34">
        <f>VLOOKUP(O4127,'CPT to wRVU'!$A$1:$C$9660,3,FALSE)</f>
        <v>0.18</v>
      </c>
      <c r="Q4127" s="28"/>
      <c r="R4127" s="28"/>
      <c r="S4127" s="28"/>
      <c r="T4127" s="28"/>
    </row>
    <row r="4128" spans="1:20" ht="27" customHeight="1" x14ac:dyDescent="0.2">
      <c r="A4128" s="35" t="s">
        <v>11364</v>
      </c>
      <c r="B4128" s="36" t="s">
        <v>40</v>
      </c>
      <c r="C4128" s="36" t="s">
        <v>110</v>
      </c>
      <c r="D4128" s="36" t="s">
        <v>11108</v>
      </c>
      <c r="E4128" s="36" t="s">
        <v>11299</v>
      </c>
      <c r="F4128" s="36">
        <f t="shared" si="80"/>
        <v>5</v>
      </c>
      <c r="G4128" s="36" t="str">
        <f t="shared" si="81"/>
        <v>03/21/202606:57:56</v>
      </c>
      <c r="H4128" s="36" t="s">
        <v>11108</v>
      </c>
      <c r="I4128" s="37">
        <v>46102</v>
      </c>
      <c r="J4128" s="37" t="str">
        <f t="shared" si="82"/>
        <v>WE</v>
      </c>
      <c r="K4128" s="36" t="s">
        <v>11365</v>
      </c>
      <c r="L4128" s="36">
        <f t="shared" si="83"/>
        <v>6</v>
      </c>
      <c r="M4128" s="36" t="s">
        <v>213</v>
      </c>
      <c r="N4128" s="38">
        <f t="shared" si="84"/>
        <v>7.3946759259259254E-2</v>
      </c>
      <c r="O4128" s="39">
        <v>74018</v>
      </c>
      <c r="P4128" s="40">
        <f>VLOOKUP(O4128,'CPT to wRVU'!$A$1:$C$9660,3,FALSE)</f>
        <v>0.18</v>
      </c>
      <c r="Q4128" s="25"/>
      <c r="R4128" s="25"/>
      <c r="S4128" s="25"/>
      <c r="T4128" s="25"/>
    </row>
    <row r="4129" spans="1:20" ht="27" customHeight="1" x14ac:dyDescent="0.2">
      <c r="A4129" s="29" t="s">
        <v>11366</v>
      </c>
      <c r="B4129" s="30" t="s">
        <v>171</v>
      </c>
      <c r="C4129" s="30" t="s">
        <v>1228</v>
      </c>
      <c r="D4129" s="30" t="s">
        <v>11108</v>
      </c>
      <c r="E4129" s="30" t="s">
        <v>11367</v>
      </c>
      <c r="F4129" s="30">
        <f t="shared" si="80"/>
        <v>6</v>
      </c>
      <c r="G4129" s="30" t="str">
        <f t="shared" si="81"/>
        <v>03/21/202607:02:08</v>
      </c>
      <c r="H4129" s="30" t="s">
        <v>11108</v>
      </c>
      <c r="I4129" s="31">
        <v>46102</v>
      </c>
      <c r="J4129" s="31" t="str">
        <f t="shared" si="82"/>
        <v>WE</v>
      </c>
      <c r="K4129" s="30" t="s">
        <v>11368</v>
      </c>
      <c r="L4129" s="30">
        <f t="shared" si="83"/>
        <v>7</v>
      </c>
      <c r="M4129" s="30" t="s">
        <v>213</v>
      </c>
      <c r="N4129" s="32">
        <f t="shared" si="84"/>
        <v>3.6226851851852149E-3</v>
      </c>
      <c r="O4129" s="33">
        <v>76815</v>
      </c>
      <c r="P4129" s="34">
        <f>VLOOKUP(O4129,'CPT to wRVU'!$A$1:$C$9660,3,FALSE)</f>
        <v>0.65</v>
      </c>
      <c r="Q4129" s="28"/>
      <c r="R4129" s="28">
        <f>SUM(P4129:P4153)</f>
        <v>8.0899999999999963</v>
      </c>
      <c r="S4129" s="28"/>
      <c r="T4129" s="28"/>
    </row>
    <row r="4130" spans="1:20" ht="27" customHeight="1" x14ac:dyDescent="0.2">
      <c r="A4130" s="35" t="s">
        <v>11369</v>
      </c>
      <c r="B4130" s="36" t="s">
        <v>21</v>
      </c>
      <c r="C4130" s="36" t="s">
        <v>28</v>
      </c>
      <c r="D4130" s="36" t="s">
        <v>11108</v>
      </c>
      <c r="E4130" s="36" t="s">
        <v>11370</v>
      </c>
      <c r="F4130" s="36">
        <f t="shared" si="80"/>
        <v>6</v>
      </c>
      <c r="G4130" s="36" t="str">
        <f t="shared" si="81"/>
        <v>03/21/202607:38:04</v>
      </c>
      <c r="H4130" s="36" t="s">
        <v>11108</v>
      </c>
      <c r="I4130" s="37">
        <v>46102</v>
      </c>
      <c r="J4130" s="37" t="str">
        <f t="shared" si="82"/>
        <v>WE</v>
      </c>
      <c r="K4130" s="36" t="s">
        <v>11371</v>
      </c>
      <c r="L4130" s="36">
        <f t="shared" si="83"/>
        <v>7</v>
      </c>
      <c r="M4130" s="36" t="s">
        <v>213</v>
      </c>
      <c r="N4130" s="38">
        <f t="shared" si="84"/>
        <v>3.0532407407407425E-2</v>
      </c>
      <c r="O4130" s="39">
        <v>70450</v>
      </c>
      <c r="P4130" s="40">
        <f>VLOOKUP(O4130,'CPT to wRVU'!$A$1:$C$9660,3,FALSE)</f>
        <v>0.85</v>
      </c>
      <c r="Q4130" s="25"/>
      <c r="R4130" s="25"/>
      <c r="S4130" s="25"/>
      <c r="T4130" s="25"/>
    </row>
    <row r="4131" spans="1:20" ht="27" customHeight="1" x14ac:dyDescent="0.2">
      <c r="A4131" s="29" t="s">
        <v>11372</v>
      </c>
      <c r="B4131" s="30" t="s">
        <v>21</v>
      </c>
      <c r="C4131" s="30" t="s">
        <v>889</v>
      </c>
      <c r="D4131" s="30" t="s">
        <v>11108</v>
      </c>
      <c r="E4131" s="30" t="s">
        <v>11373</v>
      </c>
      <c r="F4131" s="30">
        <f t="shared" si="80"/>
        <v>6</v>
      </c>
      <c r="G4131" s="30" t="str">
        <f t="shared" si="81"/>
        <v>03/21/202607:38:04</v>
      </c>
      <c r="H4131" s="30" t="s">
        <v>11108</v>
      </c>
      <c r="I4131" s="31">
        <v>46102</v>
      </c>
      <c r="J4131" s="31" t="str">
        <f t="shared" si="82"/>
        <v>WE</v>
      </c>
      <c r="K4131" s="30" t="s">
        <v>11371</v>
      </c>
      <c r="L4131" s="30">
        <f t="shared" si="83"/>
        <v>7</v>
      </c>
      <c r="M4131" s="30" t="s">
        <v>213</v>
      </c>
      <c r="N4131" s="32">
        <f t="shared" si="84"/>
        <v>3.0208333333333337E-2</v>
      </c>
      <c r="O4131" s="33">
        <v>70486</v>
      </c>
      <c r="P4131" s="34">
        <f>VLOOKUP(O4131,'CPT to wRVU'!$A$1:$C$9660,3,FALSE)</f>
        <v>0.85</v>
      </c>
      <c r="Q4131" s="28"/>
      <c r="R4131" s="28"/>
      <c r="S4131" s="28"/>
      <c r="T4131" s="28"/>
    </row>
    <row r="4132" spans="1:20" ht="27" customHeight="1" x14ac:dyDescent="0.2">
      <c r="A4132" s="35" t="s">
        <v>11374</v>
      </c>
      <c r="B4132" s="36" t="s">
        <v>40</v>
      </c>
      <c r="C4132" s="36" t="s">
        <v>68</v>
      </c>
      <c r="D4132" s="36" t="s">
        <v>11108</v>
      </c>
      <c r="E4132" s="36" t="s">
        <v>11375</v>
      </c>
      <c r="F4132" s="36">
        <f t="shared" si="80"/>
        <v>5</v>
      </c>
      <c r="G4132" s="36" t="str">
        <f t="shared" si="81"/>
        <v>03/21/202607:39:07</v>
      </c>
      <c r="H4132" s="36" t="s">
        <v>11108</v>
      </c>
      <c r="I4132" s="37">
        <v>46102</v>
      </c>
      <c r="J4132" s="37" t="str">
        <f t="shared" si="82"/>
        <v>WE</v>
      </c>
      <c r="K4132" s="36" t="s">
        <v>11376</v>
      </c>
      <c r="L4132" s="36">
        <f t="shared" si="83"/>
        <v>7</v>
      </c>
      <c r="M4132" s="36" t="s">
        <v>213</v>
      </c>
      <c r="N4132" s="38">
        <f t="shared" si="84"/>
        <v>0.10332175925925927</v>
      </c>
      <c r="O4132" s="39">
        <v>72170</v>
      </c>
      <c r="P4132" s="40">
        <f>VLOOKUP(O4132,'CPT to wRVU'!$A$1:$C$9660,3,FALSE)</f>
        <v>0.17</v>
      </c>
      <c r="Q4132" s="25"/>
      <c r="R4132" s="25"/>
      <c r="S4132" s="25"/>
      <c r="T4132" s="25"/>
    </row>
    <row r="4133" spans="1:20" ht="27" customHeight="1" x14ac:dyDescent="0.2">
      <c r="A4133" s="29" t="s">
        <v>11377</v>
      </c>
      <c r="B4133" s="30" t="s">
        <v>40</v>
      </c>
      <c r="C4133" s="30" t="s">
        <v>61</v>
      </c>
      <c r="D4133" s="30" t="s">
        <v>11108</v>
      </c>
      <c r="E4133" s="30" t="s">
        <v>11375</v>
      </c>
      <c r="F4133" s="30">
        <f t="shared" si="80"/>
        <v>5</v>
      </c>
      <c r="G4133" s="30" t="str">
        <f t="shared" si="81"/>
        <v>03/21/202607:39:33</v>
      </c>
      <c r="H4133" s="30" t="s">
        <v>11108</v>
      </c>
      <c r="I4133" s="31">
        <v>46102</v>
      </c>
      <c r="J4133" s="31" t="str">
        <f t="shared" si="82"/>
        <v>WE</v>
      </c>
      <c r="K4133" s="30" t="s">
        <v>10072</v>
      </c>
      <c r="L4133" s="30">
        <f t="shared" si="83"/>
        <v>7</v>
      </c>
      <c r="M4133" s="30" t="s">
        <v>213</v>
      </c>
      <c r="N4133" s="32">
        <f t="shared" si="84"/>
        <v>0.10362268518518516</v>
      </c>
      <c r="O4133" s="33">
        <v>71045</v>
      </c>
      <c r="P4133" s="34">
        <f>VLOOKUP(O4133,'CPT to wRVU'!$A$1:$C$9660,3,FALSE)</f>
        <v>0.18</v>
      </c>
      <c r="Q4133" s="28"/>
      <c r="R4133" s="28"/>
      <c r="S4133" s="28"/>
      <c r="T4133" s="28"/>
    </row>
    <row r="4134" spans="1:20" ht="27" customHeight="1" x14ac:dyDescent="0.2">
      <c r="A4134" s="35" t="s">
        <v>11378</v>
      </c>
      <c r="B4134" s="36" t="s">
        <v>40</v>
      </c>
      <c r="C4134" s="36" t="s">
        <v>894</v>
      </c>
      <c r="D4134" s="36" t="s">
        <v>11108</v>
      </c>
      <c r="E4134" s="36" t="s">
        <v>11375</v>
      </c>
      <c r="F4134" s="36">
        <f t="shared" si="80"/>
        <v>5</v>
      </c>
      <c r="G4134" s="36" t="str">
        <f t="shared" si="81"/>
        <v>03/21/202607:40:41</v>
      </c>
      <c r="H4134" s="36" t="s">
        <v>11108</v>
      </c>
      <c r="I4134" s="37">
        <v>46102</v>
      </c>
      <c r="J4134" s="37" t="str">
        <f t="shared" si="82"/>
        <v>WE</v>
      </c>
      <c r="K4134" s="36" t="s">
        <v>11379</v>
      </c>
      <c r="L4134" s="36">
        <f t="shared" si="83"/>
        <v>7</v>
      </c>
      <c r="M4134" s="36" t="s">
        <v>213</v>
      </c>
      <c r="N4134" s="38">
        <f t="shared" si="84"/>
        <v>0.1044097222222222</v>
      </c>
      <c r="O4134" s="39">
        <v>73130</v>
      </c>
      <c r="P4134" s="40">
        <f>VLOOKUP(O4134,'CPT to wRVU'!$A$1:$C$9660,3,FALSE)</f>
        <v>0.17</v>
      </c>
      <c r="Q4134" s="25"/>
      <c r="R4134" s="25"/>
      <c r="S4134" s="25"/>
      <c r="T4134" s="25"/>
    </row>
    <row r="4135" spans="1:20" ht="27" customHeight="1" x14ac:dyDescent="0.2">
      <c r="A4135" s="29" t="s">
        <v>11380</v>
      </c>
      <c r="B4135" s="30" t="s">
        <v>40</v>
      </c>
      <c r="C4135" s="30" t="s">
        <v>531</v>
      </c>
      <c r="D4135" s="30" t="s">
        <v>11108</v>
      </c>
      <c r="E4135" s="30" t="s">
        <v>11375</v>
      </c>
      <c r="F4135" s="30">
        <f t="shared" si="80"/>
        <v>5</v>
      </c>
      <c r="G4135" s="30" t="str">
        <f t="shared" si="81"/>
        <v>03/21/202607:41:19</v>
      </c>
      <c r="H4135" s="30" t="s">
        <v>11108</v>
      </c>
      <c r="I4135" s="31">
        <v>46102</v>
      </c>
      <c r="J4135" s="31" t="str">
        <f t="shared" si="82"/>
        <v>WE</v>
      </c>
      <c r="K4135" s="30" t="s">
        <v>11381</v>
      </c>
      <c r="L4135" s="30">
        <f t="shared" si="83"/>
        <v>7</v>
      </c>
      <c r="M4135" s="30" t="s">
        <v>213</v>
      </c>
      <c r="N4135" s="32">
        <f t="shared" si="84"/>
        <v>0.10484953703703706</v>
      </c>
      <c r="O4135" s="33">
        <v>73080</v>
      </c>
      <c r="P4135" s="34">
        <f>VLOOKUP(O4135,'CPT to wRVU'!$A$1:$C$9660,3,FALSE)</f>
        <v>0.17</v>
      </c>
      <c r="Q4135" s="28"/>
      <c r="R4135" s="28"/>
      <c r="S4135" s="28"/>
      <c r="T4135" s="28"/>
    </row>
    <row r="4136" spans="1:20" ht="27" customHeight="1" x14ac:dyDescent="0.2">
      <c r="A4136" s="35" t="s">
        <v>11382</v>
      </c>
      <c r="B4136" s="36" t="s">
        <v>40</v>
      </c>
      <c r="C4136" s="36" t="s">
        <v>41</v>
      </c>
      <c r="D4136" s="36" t="s">
        <v>11108</v>
      </c>
      <c r="E4136" s="36" t="s">
        <v>11383</v>
      </c>
      <c r="F4136" s="36">
        <f t="shared" si="80"/>
        <v>5</v>
      </c>
      <c r="G4136" s="36" t="str">
        <f t="shared" si="81"/>
        <v>03/21/202607:41:59</v>
      </c>
      <c r="H4136" s="36" t="s">
        <v>11108</v>
      </c>
      <c r="I4136" s="37">
        <v>46102</v>
      </c>
      <c r="J4136" s="37" t="str">
        <f t="shared" si="82"/>
        <v>WE</v>
      </c>
      <c r="K4136" s="36" t="s">
        <v>11384</v>
      </c>
      <c r="L4136" s="36">
        <f t="shared" si="83"/>
        <v>7</v>
      </c>
      <c r="M4136" s="36" t="s">
        <v>213</v>
      </c>
      <c r="N4136" s="38">
        <f t="shared" si="84"/>
        <v>9.9560185185185196E-2</v>
      </c>
      <c r="O4136" s="39">
        <v>71046</v>
      </c>
      <c r="P4136" s="40">
        <f>VLOOKUP(O4136,'CPT to wRVU'!$A$1:$C$9660,3,FALSE)</f>
        <v>0.22</v>
      </c>
      <c r="Q4136" s="25"/>
      <c r="R4136" s="25"/>
      <c r="S4136" s="25"/>
      <c r="T4136" s="25"/>
    </row>
    <row r="4137" spans="1:20" ht="16.5" customHeight="1" x14ac:dyDescent="0.2">
      <c r="A4137" s="29" t="s">
        <v>11385</v>
      </c>
      <c r="B4137" s="30" t="s">
        <v>40</v>
      </c>
      <c r="C4137" s="30" t="s">
        <v>648</v>
      </c>
      <c r="D4137" s="30" t="s">
        <v>10704</v>
      </c>
      <c r="E4137" s="30" t="s">
        <v>11386</v>
      </c>
      <c r="F4137" s="30">
        <f t="shared" si="80"/>
        <v>17</v>
      </c>
      <c r="G4137" s="30" t="str">
        <f t="shared" si="81"/>
        <v>03/21/202607:42:09</v>
      </c>
      <c r="H4137" s="30" t="s">
        <v>11108</v>
      </c>
      <c r="I4137" s="31">
        <v>46102</v>
      </c>
      <c r="J4137" s="31" t="str">
        <f t="shared" si="82"/>
        <v>WE</v>
      </c>
      <c r="K4137" s="30" t="s">
        <v>7978</v>
      </c>
      <c r="L4137" s="30">
        <f t="shared" si="83"/>
        <v>7</v>
      </c>
      <c r="M4137" s="30" t="s">
        <v>213</v>
      </c>
      <c r="N4137" s="32">
        <f t="shared" si="84"/>
        <v>0.58359953703703704</v>
      </c>
      <c r="O4137" s="33">
        <v>76000</v>
      </c>
      <c r="P4137" s="34">
        <f>VLOOKUP(O4137,'CPT to wRVU'!$A$1:$C$9660,3,FALSE)</f>
        <v>0.3</v>
      </c>
      <c r="Q4137" s="28"/>
      <c r="R4137" s="28"/>
      <c r="S4137" s="28"/>
      <c r="T4137" s="28"/>
    </row>
    <row r="4138" spans="1:20" ht="27" customHeight="1" x14ac:dyDescent="0.2">
      <c r="A4138" s="35" t="s">
        <v>11387</v>
      </c>
      <c r="B4138" s="36" t="s">
        <v>40</v>
      </c>
      <c r="C4138" s="36" t="s">
        <v>648</v>
      </c>
      <c r="D4138" s="36" t="s">
        <v>10704</v>
      </c>
      <c r="E4138" s="36" t="s">
        <v>11388</v>
      </c>
      <c r="F4138" s="36">
        <f t="shared" si="80"/>
        <v>17</v>
      </c>
      <c r="G4138" s="36" t="str">
        <f t="shared" si="81"/>
        <v>03/21/202607:42:31</v>
      </c>
      <c r="H4138" s="36" t="s">
        <v>11108</v>
      </c>
      <c r="I4138" s="37">
        <v>46102</v>
      </c>
      <c r="J4138" s="37" t="str">
        <f t="shared" si="82"/>
        <v>WE</v>
      </c>
      <c r="K4138" s="36" t="s">
        <v>11389</v>
      </c>
      <c r="L4138" s="36">
        <f t="shared" si="83"/>
        <v>7</v>
      </c>
      <c r="M4138" s="36" t="s">
        <v>213</v>
      </c>
      <c r="N4138" s="38">
        <f t="shared" si="84"/>
        <v>0.5722800925925926</v>
      </c>
      <c r="O4138" s="39">
        <v>76000</v>
      </c>
      <c r="P4138" s="40">
        <f>VLOOKUP(O4138,'CPT to wRVU'!$A$1:$C$9660,3,FALSE)</f>
        <v>0.3</v>
      </c>
      <c r="Q4138" s="25"/>
      <c r="R4138" s="25"/>
      <c r="S4138" s="25"/>
      <c r="T4138" s="25"/>
    </row>
    <row r="4139" spans="1:20" ht="37.5" customHeight="1" x14ac:dyDescent="0.2">
      <c r="A4139" s="29" t="s">
        <v>11390</v>
      </c>
      <c r="B4139" s="30" t="s">
        <v>40</v>
      </c>
      <c r="C4139" s="30" t="s">
        <v>61</v>
      </c>
      <c r="D4139" s="30" t="s">
        <v>11108</v>
      </c>
      <c r="E4139" s="30" t="s">
        <v>11391</v>
      </c>
      <c r="F4139" s="30">
        <f t="shared" si="80"/>
        <v>5</v>
      </c>
      <c r="G4139" s="30" t="str">
        <f t="shared" si="81"/>
        <v>03/21/202607:43:26</v>
      </c>
      <c r="H4139" s="30" t="s">
        <v>11108</v>
      </c>
      <c r="I4139" s="31">
        <v>46102</v>
      </c>
      <c r="J4139" s="31" t="str">
        <f t="shared" si="82"/>
        <v>WE</v>
      </c>
      <c r="K4139" s="30" t="s">
        <v>11392</v>
      </c>
      <c r="L4139" s="30">
        <f t="shared" si="83"/>
        <v>7</v>
      </c>
      <c r="M4139" s="30" t="s">
        <v>213</v>
      </c>
      <c r="N4139" s="32">
        <f t="shared" si="84"/>
        <v>9.6296296296296297E-2</v>
      </c>
      <c r="O4139" s="33">
        <v>71045</v>
      </c>
      <c r="P4139" s="34">
        <f>VLOOKUP(O4139,'CPT to wRVU'!$A$1:$C$9660,3,FALSE)</f>
        <v>0.18</v>
      </c>
      <c r="Q4139" s="28"/>
      <c r="R4139" s="28"/>
      <c r="S4139" s="28"/>
      <c r="T4139" s="28"/>
    </row>
    <row r="4140" spans="1:20" ht="16.5" customHeight="1" x14ac:dyDescent="0.2">
      <c r="A4140" s="35" t="s">
        <v>11393</v>
      </c>
      <c r="B4140" s="36" t="s">
        <v>40</v>
      </c>
      <c r="C4140" s="36" t="s">
        <v>61</v>
      </c>
      <c r="D4140" s="36" t="s">
        <v>11108</v>
      </c>
      <c r="E4140" s="36" t="s">
        <v>11394</v>
      </c>
      <c r="F4140" s="36">
        <f t="shared" si="80"/>
        <v>5</v>
      </c>
      <c r="G4140" s="36" t="str">
        <f t="shared" si="81"/>
        <v>03/21/202607:44:54</v>
      </c>
      <c r="H4140" s="36" t="s">
        <v>11108</v>
      </c>
      <c r="I4140" s="37">
        <v>46102</v>
      </c>
      <c r="J4140" s="37" t="str">
        <f t="shared" si="82"/>
        <v>WE</v>
      </c>
      <c r="K4140" s="36" t="s">
        <v>11395</v>
      </c>
      <c r="L4140" s="36">
        <f t="shared" si="83"/>
        <v>7</v>
      </c>
      <c r="M4140" s="36" t="s">
        <v>213</v>
      </c>
      <c r="N4140" s="38">
        <f t="shared" si="84"/>
        <v>9.0555555555555556E-2</v>
      </c>
      <c r="O4140" s="39">
        <v>71045</v>
      </c>
      <c r="P4140" s="40">
        <f>VLOOKUP(O4140,'CPT to wRVU'!$A$1:$C$9660,3,FALSE)</f>
        <v>0.18</v>
      </c>
      <c r="Q4140" s="25"/>
      <c r="R4140" s="25"/>
      <c r="S4140" s="25"/>
      <c r="T4140" s="25"/>
    </row>
    <row r="4141" spans="1:20" ht="27" customHeight="1" x14ac:dyDescent="0.2">
      <c r="A4141" s="29" t="s">
        <v>11396</v>
      </c>
      <c r="B4141" s="30" t="s">
        <v>40</v>
      </c>
      <c r="C4141" s="30" t="s">
        <v>61</v>
      </c>
      <c r="D4141" s="30" t="s">
        <v>11108</v>
      </c>
      <c r="E4141" s="30" t="s">
        <v>11397</v>
      </c>
      <c r="F4141" s="30">
        <f t="shared" si="80"/>
        <v>5</v>
      </c>
      <c r="G4141" s="30" t="str">
        <f t="shared" si="81"/>
        <v>03/21/202607:46:14</v>
      </c>
      <c r="H4141" s="30" t="s">
        <v>11108</v>
      </c>
      <c r="I4141" s="31">
        <v>46102</v>
      </c>
      <c r="J4141" s="31" t="str">
        <f t="shared" si="82"/>
        <v>WE</v>
      </c>
      <c r="K4141" s="30" t="s">
        <v>11398</v>
      </c>
      <c r="L4141" s="30">
        <f t="shared" si="83"/>
        <v>7</v>
      </c>
      <c r="M4141" s="30" t="s">
        <v>213</v>
      </c>
      <c r="N4141" s="32">
        <f t="shared" si="84"/>
        <v>9.1678240740740768E-2</v>
      </c>
      <c r="O4141" s="33">
        <v>71045</v>
      </c>
      <c r="P4141" s="34">
        <f>VLOOKUP(O4141,'CPT to wRVU'!$A$1:$C$9660,3,FALSE)</f>
        <v>0.18</v>
      </c>
      <c r="Q4141" s="28"/>
      <c r="R4141" s="28"/>
      <c r="S4141" s="28"/>
      <c r="T4141" s="28"/>
    </row>
    <row r="4142" spans="1:20" ht="16.5" customHeight="1" x14ac:dyDescent="0.2">
      <c r="A4142" s="35" t="s">
        <v>11399</v>
      </c>
      <c r="B4142" s="36" t="s">
        <v>40</v>
      </c>
      <c r="C4142" s="36" t="s">
        <v>41</v>
      </c>
      <c r="D4142" s="36" t="s">
        <v>11108</v>
      </c>
      <c r="E4142" s="36" t="s">
        <v>11400</v>
      </c>
      <c r="F4142" s="36">
        <f t="shared" si="80"/>
        <v>5</v>
      </c>
      <c r="G4142" s="36" t="str">
        <f t="shared" si="81"/>
        <v>03/21/202607:47:29</v>
      </c>
      <c r="H4142" s="36" t="s">
        <v>11108</v>
      </c>
      <c r="I4142" s="37">
        <v>46102</v>
      </c>
      <c r="J4142" s="37" t="str">
        <f t="shared" si="82"/>
        <v>WE</v>
      </c>
      <c r="K4142" s="36" t="s">
        <v>11401</v>
      </c>
      <c r="L4142" s="36">
        <f t="shared" si="83"/>
        <v>7</v>
      </c>
      <c r="M4142" s="36" t="s">
        <v>213</v>
      </c>
      <c r="N4142" s="38">
        <f t="shared" si="84"/>
        <v>8.0011574074074054E-2</v>
      </c>
      <c r="O4142" s="39">
        <v>71046</v>
      </c>
      <c r="P4142" s="40">
        <f>VLOOKUP(O4142,'CPT to wRVU'!$A$1:$C$9660,3,FALSE)</f>
        <v>0.22</v>
      </c>
      <c r="Q4142" s="25"/>
      <c r="R4142" s="25"/>
      <c r="S4142" s="25"/>
      <c r="T4142" s="25"/>
    </row>
    <row r="4143" spans="1:20" ht="16.5" customHeight="1" x14ac:dyDescent="0.2">
      <c r="A4143" s="29" t="s">
        <v>11402</v>
      </c>
      <c r="B4143" s="30" t="s">
        <v>40</v>
      </c>
      <c r="C4143" s="30" t="s">
        <v>61</v>
      </c>
      <c r="D4143" s="30" t="s">
        <v>11108</v>
      </c>
      <c r="E4143" s="30" t="s">
        <v>11403</v>
      </c>
      <c r="F4143" s="30">
        <f t="shared" si="80"/>
        <v>6</v>
      </c>
      <c r="G4143" s="30" t="str">
        <f t="shared" si="81"/>
        <v>03/21/202607:48:19</v>
      </c>
      <c r="H4143" s="30" t="s">
        <v>11108</v>
      </c>
      <c r="I4143" s="31">
        <v>46102</v>
      </c>
      <c r="J4143" s="31" t="str">
        <f t="shared" si="82"/>
        <v>WE</v>
      </c>
      <c r="K4143" s="30" t="s">
        <v>11404</v>
      </c>
      <c r="L4143" s="30">
        <f t="shared" si="83"/>
        <v>7</v>
      </c>
      <c r="M4143" s="30" t="s">
        <v>213</v>
      </c>
      <c r="N4143" s="32">
        <f t="shared" si="84"/>
        <v>7.2476851851851876E-2</v>
      </c>
      <c r="O4143" s="33">
        <v>71045</v>
      </c>
      <c r="P4143" s="34">
        <f>VLOOKUP(O4143,'CPT to wRVU'!$A$1:$C$9660,3,FALSE)</f>
        <v>0.18</v>
      </c>
      <c r="Q4143" s="28"/>
      <c r="R4143" s="28"/>
      <c r="S4143" s="28"/>
      <c r="T4143" s="28"/>
    </row>
    <row r="4144" spans="1:20" ht="27" customHeight="1" x14ac:dyDescent="0.2">
      <c r="A4144" s="35" t="s">
        <v>11405</v>
      </c>
      <c r="B4144" s="36" t="s">
        <v>40</v>
      </c>
      <c r="C4144" s="36" t="s">
        <v>61</v>
      </c>
      <c r="D4144" s="36" t="s">
        <v>11108</v>
      </c>
      <c r="E4144" s="36" t="s">
        <v>9055</v>
      </c>
      <c r="F4144" s="36">
        <f t="shared" si="80"/>
        <v>6</v>
      </c>
      <c r="G4144" s="36" t="str">
        <f t="shared" si="81"/>
        <v>03/21/202607:49:12</v>
      </c>
      <c r="H4144" s="36" t="s">
        <v>11108</v>
      </c>
      <c r="I4144" s="37">
        <v>46102</v>
      </c>
      <c r="J4144" s="37" t="str">
        <f t="shared" si="82"/>
        <v>WE</v>
      </c>
      <c r="K4144" s="36" t="s">
        <v>11406</v>
      </c>
      <c r="L4144" s="36">
        <f t="shared" si="83"/>
        <v>7</v>
      </c>
      <c r="M4144" s="36" t="s">
        <v>213</v>
      </c>
      <c r="N4144" s="38">
        <f t="shared" si="84"/>
        <v>7.3333333333333306E-2</v>
      </c>
      <c r="O4144" s="39">
        <v>71045</v>
      </c>
      <c r="P4144" s="40">
        <f>VLOOKUP(O4144,'CPT to wRVU'!$A$1:$C$9660,3,FALSE)</f>
        <v>0.18</v>
      </c>
      <c r="Q4144" s="25"/>
      <c r="R4144" s="25"/>
      <c r="S4144" s="25"/>
      <c r="T4144" s="25"/>
    </row>
    <row r="4145" spans="1:20" ht="27" customHeight="1" x14ac:dyDescent="0.2">
      <c r="A4145" s="29" t="s">
        <v>11407</v>
      </c>
      <c r="B4145" s="30" t="s">
        <v>40</v>
      </c>
      <c r="C4145" s="30" t="s">
        <v>470</v>
      </c>
      <c r="D4145" s="30" t="s">
        <v>11108</v>
      </c>
      <c r="E4145" s="30" t="s">
        <v>11408</v>
      </c>
      <c r="F4145" s="30">
        <f t="shared" si="80"/>
        <v>6</v>
      </c>
      <c r="G4145" s="30" t="str">
        <f t="shared" si="81"/>
        <v>03/21/202607:49:37</v>
      </c>
      <c r="H4145" s="30" t="s">
        <v>11108</v>
      </c>
      <c r="I4145" s="31">
        <v>46102</v>
      </c>
      <c r="J4145" s="31" t="str">
        <f t="shared" si="82"/>
        <v>WE</v>
      </c>
      <c r="K4145" s="30" t="s">
        <v>11409</v>
      </c>
      <c r="L4145" s="30">
        <f t="shared" si="83"/>
        <v>7</v>
      </c>
      <c r="M4145" s="30" t="s">
        <v>213</v>
      </c>
      <c r="N4145" s="32">
        <f t="shared" si="84"/>
        <v>7.4131944444444431E-2</v>
      </c>
      <c r="O4145" s="33">
        <v>71045</v>
      </c>
      <c r="P4145" s="34">
        <f>VLOOKUP(O4145,'CPT to wRVU'!$A$1:$C$9660,3,FALSE)</f>
        <v>0.18</v>
      </c>
      <c r="Q4145" s="28"/>
      <c r="R4145" s="28"/>
      <c r="S4145" s="28"/>
      <c r="T4145" s="28"/>
    </row>
    <row r="4146" spans="1:20" ht="27" customHeight="1" x14ac:dyDescent="0.2">
      <c r="A4146" s="35" t="s">
        <v>11410</v>
      </c>
      <c r="B4146" s="36" t="s">
        <v>40</v>
      </c>
      <c r="C4146" s="36" t="s">
        <v>41</v>
      </c>
      <c r="D4146" s="36" t="s">
        <v>11108</v>
      </c>
      <c r="E4146" s="36" t="s">
        <v>11411</v>
      </c>
      <c r="F4146" s="36">
        <f t="shared" si="80"/>
        <v>7</v>
      </c>
      <c r="G4146" s="36" t="str">
        <f t="shared" si="81"/>
        <v>03/21/202607:50:27</v>
      </c>
      <c r="H4146" s="36" t="s">
        <v>11108</v>
      </c>
      <c r="I4146" s="37">
        <v>46102</v>
      </c>
      <c r="J4146" s="37" t="str">
        <f t="shared" si="82"/>
        <v>WE</v>
      </c>
      <c r="K4146" s="36" t="s">
        <v>11412</v>
      </c>
      <c r="L4146" s="36">
        <f t="shared" si="83"/>
        <v>7</v>
      </c>
      <c r="M4146" s="36" t="s">
        <v>213</v>
      </c>
      <c r="N4146" s="38">
        <f t="shared" si="84"/>
        <v>1.0104166666666692E-2</v>
      </c>
      <c r="O4146" s="39">
        <v>71046</v>
      </c>
      <c r="P4146" s="40">
        <f>VLOOKUP(O4146,'CPT to wRVU'!$A$1:$C$9660,3,FALSE)</f>
        <v>0.22</v>
      </c>
      <c r="Q4146" s="25"/>
      <c r="R4146" s="25"/>
      <c r="S4146" s="25"/>
      <c r="T4146" s="25"/>
    </row>
    <row r="4147" spans="1:20" ht="27" customHeight="1" x14ac:dyDescent="0.2">
      <c r="A4147" s="29" t="s">
        <v>11413</v>
      </c>
      <c r="B4147" s="30" t="s">
        <v>40</v>
      </c>
      <c r="C4147" s="30" t="s">
        <v>652</v>
      </c>
      <c r="D4147" s="30" t="s">
        <v>10704</v>
      </c>
      <c r="E4147" s="30" t="s">
        <v>11414</v>
      </c>
      <c r="F4147" s="30">
        <f t="shared" si="80"/>
        <v>16</v>
      </c>
      <c r="G4147" s="30" t="str">
        <f t="shared" si="81"/>
        <v>03/21/202607:50:43</v>
      </c>
      <c r="H4147" s="30" t="s">
        <v>11108</v>
      </c>
      <c r="I4147" s="31">
        <v>46102</v>
      </c>
      <c r="J4147" s="31" t="str">
        <f t="shared" si="82"/>
        <v>WE</v>
      </c>
      <c r="K4147" s="30" t="s">
        <v>7574</v>
      </c>
      <c r="L4147" s="30">
        <f t="shared" si="83"/>
        <v>7</v>
      </c>
      <c r="M4147" s="30" t="s">
        <v>213</v>
      </c>
      <c r="N4147" s="32">
        <f t="shared" si="84"/>
        <v>0.66021990740740744</v>
      </c>
      <c r="O4147" s="33">
        <v>74328</v>
      </c>
      <c r="P4147" s="34">
        <f>VLOOKUP(O4147,'CPT to wRVU'!$A$1:$C$9660,3,FALSE)</f>
        <v>0.47</v>
      </c>
      <c r="Q4147" s="28"/>
      <c r="R4147" s="28"/>
      <c r="S4147" s="28"/>
      <c r="T4147" s="28"/>
    </row>
    <row r="4148" spans="1:20" ht="27" customHeight="1" x14ac:dyDescent="0.2">
      <c r="A4148" s="35" t="s">
        <v>11415</v>
      </c>
      <c r="B4148" s="36" t="s">
        <v>40</v>
      </c>
      <c r="C4148" s="36" t="s">
        <v>3758</v>
      </c>
      <c r="D4148" s="36" t="s">
        <v>10704</v>
      </c>
      <c r="E4148" s="36" t="s">
        <v>11414</v>
      </c>
      <c r="F4148" s="36">
        <f t="shared" si="80"/>
        <v>16</v>
      </c>
      <c r="G4148" s="36" t="str">
        <f t="shared" si="81"/>
        <v>03/21/202607:50:43</v>
      </c>
      <c r="H4148" s="36" t="s">
        <v>11108</v>
      </c>
      <c r="I4148" s="37">
        <v>46102</v>
      </c>
      <c r="J4148" s="37" t="str">
        <f t="shared" si="82"/>
        <v>WE</v>
      </c>
      <c r="K4148" s="36" t="s">
        <v>7574</v>
      </c>
      <c r="L4148" s="36">
        <f t="shared" si="83"/>
        <v>7</v>
      </c>
      <c r="M4148" s="36" t="s">
        <v>213</v>
      </c>
      <c r="N4148" s="38">
        <f t="shared" si="84"/>
        <v>0.66021990740740744</v>
      </c>
      <c r="O4148" s="39">
        <v>76000</v>
      </c>
      <c r="P4148" s="40">
        <f>VLOOKUP(O4148,'CPT to wRVU'!$A$1:$C$9660,3,FALSE)</f>
        <v>0.3</v>
      </c>
      <c r="Q4148" s="25"/>
      <c r="R4148" s="25"/>
      <c r="S4148" s="25"/>
      <c r="T4148" s="25"/>
    </row>
    <row r="4149" spans="1:20" ht="16.5" customHeight="1" x14ac:dyDescent="0.2">
      <c r="A4149" s="29" t="s">
        <v>11416</v>
      </c>
      <c r="B4149" s="30" t="s">
        <v>40</v>
      </c>
      <c r="C4149" s="30" t="s">
        <v>652</v>
      </c>
      <c r="D4149" s="30" t="s">
        <v>10704</v>
      </c>
      <c r="E4149" s="30" t="s">
        <v>11417</v>
      </c>
      <c r="F4149" s="30">
        <f t="shared" si="80"/>
        <v>14</v>
      </c>
      <c r="G4149" s="30" t="str">
        <f t="shared" si="81"/>
        <v>03/21/202607:51:00</v>
      </c>
      <c r="H4149" s="30" t="s">
        <v>11108</v>
      </c>
      <c r="I4149" s="31">
        <v>46102</v>
      </c>
      <c r="J4149" s="31" t="str">
        <f t="shared" si="82"/>
        <v>WE</v>
      </c>
      <c r="K4149" s="30" t="s">
        <v>11418</v>
      </c>
      <c r="L4149" s="30">
        <f t="shared" si="83"/>
        <v>7</v>
      </c>
      <c r="M4149" s="30" t="s">
        <v>213</v>
      </c>
      <c r="N4149" s="32">
        <f t="shared" si="84"/>
        <v>0.7097916666666666</v>
      </c>
      <c r="O4149" s="33">
        <v>74328</v>
      </c>
      <c r="P4149" s="34">
        <f>VLOOKUP(O4149,'CPT to wRVU'!$A$1:$C$9660,3,FALSE)</f>
        <v>0.47</v>
      </c>
      <c r="Q4149" s="28"/>
      <c r="R4149" s="28"/>
      <c r="S4149" s="28"/>
      <c r="T4149" s="28"/>
    </row>
    <row r="4150" spans="1:20" ht="16.5" customHeight="1" x14ac:dyDescent="0.2">
      <c r="A4150" s="35" t="s">
        <v>11419</v>
      </c>
      <c r="B4150" s="36" t="s">
        <v>40</v>
      </c>
      <c r="C4150" s="36" t="s">
        <v>3758</v>
      </c>
      <c r="D4150" s="36" t="s">
        <v>10704</v>
      </c>
      <c r="E4150" s="36" t="s">
        <v>11417</v>
      </c>
      <c r="F4150" s="36">
        <f t="shared" si="80"/>
        <v>14</v>
      </c>
      <c r="G4150" s="36" t="str">
        <f t="shared" si="81"/>
        <v>03/21/202607:51:00</v>
      </c>
      <c r="H4150" s="36" t="s">
        <v>11108</v>
      </c>
      <c r="I4150" s="37">
        <v>46102</v>
      </c>
      <c r="J4150" s="37" t="str">
        <f t="shared" si="82"/>
        <v>WE</v>
      </c>
      <c r="K4150" s="36" t="s">
        <v>11418</v>
      </c>
      <c r="L4150" s="36">
        <f t="shared" si="83"/>
        <v>7</v>
      </c>
      <c r="M4150" s="36" t="s">
        <v>213</v>
      </c>
      <c r="N4150" s="38">
        <f t="shared" si="84"/>
        <v>0.7097916666666666</v>
      </c>
      <c r="O4150" s="39">
        <v>76000</v>
      </c>
      <c r="P4150" s="40">
        <f>VLOOKUP(O4150,'CPT to wRVU'!$A$1:$C$9660,3,FALSE)</f>
        <v>0.3</v>
      </c>
      <c r="Q4150" s="25"/>
      <c r="R4150" s="25"/>
      <c r="S4150" s="25"/>
      <c r="T4150" s="25"/>
    </row>
    <row r="4151" spans="1:20" ht="27" customHeight="1" x14ac:dyDescent="0.2">
      <c r="A4151" s="29" t="s">
        <v>11420</v>
      </c>
      <c r="B4151" s="30" t="s">
        <v>171</v>
      </c>
      <c r="C4151" s="30" t="s">
        <v>1249</v>
      </c>
      <c r="D4151" s="30" t="s">
        <v>11108</v>
      </c>
      <c r="E4151" s="30" t="s">
        <v>11421</v>
      </c>
      <c r="F4151" s="30">
        <f t="shared" si="80"/>
        <v>7</v>
      </c>
      <c r="G4151" s="30" t="str">
        <f t="shared" si="81"/>
        <v>03/21/202607:51:53</v>
      </c>
      <c r="H4151" s="30" t="s">
        <v>11108</v>
      </c>
      <c r="I4151" s="31">
        <v>46102</v>
      </c>
      <c r="J4151" s="31" t="str">
        <f t="shared" si="82"/>
        <v>WE</v>
      </c>
      <c r="K4151" s="30" t="s">
        <v>11422</v>
      </c>
      <c r="L4151" s="30">
        <f t="shared" si="83"/>
        <v>7</v>
      </c>
      <c r="M4151" s="30" t="s">
        <v>213</v>
      </c>
      <c r="N4151" s="32">
        <f t="shared" si="84"/>
        <v>3.506944444444493E-3</v>
      </c>
      <c r="O4151" s="33">
        <v>93970</v>
      </c>
      <c r="P4151" s="34">
        <f>VLOOKUP(O4151,'CPT to wRVU'!$A$1:$C$9660,3,FALSE)</f>
        <v>0.7</v>
      </c>
      <c r="Q4151" s="28"/>
      <c r="R4151" s="28"/>
      <c r="S4151" s="28"/>
      <c r="T4151" s="28"/>
    </row>
    <row r="4152" spans="1:20" ht="27" customHeight="1" x14ac:dyDescent="0.2">
      <c r="A4152" s="35" t="s">
        <v>11423</v>
      </c>
      <c r="B4152" s="36" t="s">
        <v>40</v>
      </c>
      <c r="C4152" s="36" t="s">
        <v>4221</v>
      </c>
      <c r="D4152" s="36" t="s">
        <v>11108</v>
      </c>
      <c r="E4152" s="36" t="s">
        <v>11156</v>
      </c>
      <c r="F4152" s="36">
        <f t="shared" si="80"/>
        <v>1</v>
      </c>
      <c r="G4152" s="36" t="str">
        <f t="shared" si="81"/>
        <v>03/21/202607:53:06</v>
      </c>
      <c r="H4152" s="36" t="s">
        <v>11108</v>
      </c>
      <c r="I4152" s="37">
        <v>46102</v>
      </c>
      <c r="J4152" s="37" t="str">
        <f t="shared" si="82"/>
        <v>WE</v>
      </c>
      <c r="K4152" s="36" t="s">
        <v>11424</v>
      </c>
      <c r="L4152" s="36">
        <f t="shared" si="83"/>
        <v>7</v>
      </c>
      <c r="M4152" s="36" t="s">
        <v>213</v>
      </c>
      <c r="N4152" s="38">
        <f t="shared" si="84"/>
        <v>0.26561342592592596</v>
      </c>
      <c r="O4152" s="39">
        <v>70360</v>
      </c>
      <c r="P4152" s="40">
        <f>VLOOKUP(O4152,'CPT to wRVU'!$A$1:$C$9660,3,FALSE)</f>
        <v>0.18</v>
      </c>
      <c r="Q4152" s="25"/>
      <c r="R4152" s="25"/>
      <c r="S4152" s="25"/>
      <c r="T4152" s="25"/>
    </row>
    <row r="4153" spans="1:20" ht="27" customHeight="1" x14ac:dyDescent="0.2">
      <c r="A4153" s="29" t="s">
        <v>11425</v>
      </c>
      <c r="B4153" s="30" t="s">
        <v>40</v>
      </c>
      <c r="C4153" s="30" t="s">
        <v>11426</v>
      </c>
      <c r="D4153" s="30" t="s">
        <v>11108</v>
      </c>
      <c r="E4153" s="30" t="s">
        <v>11427</v>
      </c>
      <c r="F4153" s="30">
        <f t="shared" si="80"/>
        <v>0</v>
      </c>
      <c r="G4153" s="30" t="str">
        <f t="shared" si="81"/>
        <v>03/21/202607:57:29</v>
      </c>
      <c r="H4153" s="30" t="s">
        <v>11108</v>
      </c>
      <c r="I4153" s="31">
        <v>46102</v>
      </c>
      <c r="J4153" s="31" t="str">
        <f t="shared" si="82"/>
        <v>WE</v>
      </c>
      <c r="K4153" s="30" t="s">
        <v>5417</v>
      </c>
      <c r="L4153" s="30">
        <f t="shared" si="83"/>
        <v>7</v>
      </c>
      <c r="M4153" s="30" t="s">
        <v>213</v>
      </c>
      <c r="N4153" s="32">
        <f t="shared" si="84"/>
        <v>0.29184027777777782</v>
      </c>
      <c r="O4153" s="33">
        <v>71110</v>
      </c>
      <c r="P4153" s="34">
        <f>VLOOKUP(O4153,'CPT to wRVU'!$A$1:$C$9660,3,FALSE)</f>
        <v>0.28999999999999998</v>
      </c>
      <c r="Q4153" s="28"/>
      <c r="R4153" s="28"/>
      <c r="S4153" s="28"/>
      <c r="T4153" s="28"/>
    </row>
    <row r="4154" spans="1:20" ht="27" customHeight="1" x14ac:dyDescent="0.2">
      <c r="A4154" s="35" t="s">
        <v>11428</v>
      </c>
      <c r="B4154" s="36" t="s">
        <v>21</v>
      </c>
      <c r="C4154" s="36" t="s">
        <v>28</v>
      </c>
      <c r="D4154" s="36" t="s">
        <v>11108</v>
      </c>
      <c r="E4154" s="36" t="s">
        <v>11429</v>
      </c>
      <c r="F4154" s="36">
        <f t="shared" si="80"/>
        <v>7</v>
      </c>
      <c r="G4154" s="36" t="str">
        <f t="shared" si="81"/>
        <v>03/21/202608:00:18</v>
      </c>
      <c r="H4154" s="36" t="s">
        <v>11108</v>
      </c>
      <c r="I4154" s="37">
        <v>46102</v>
      </c>
      <c r="J4154" s="37" t="str">
        <f t="shared" si="82"/>
        <v>WE</v>
      </c>
      <c r="K4154" s="36" t="s">
        <v>1384</v>
      </c>
      <c r="L4154" s="36">
        <f t="shared" si="83"/>
        <v>8</v>
      </c>
      <c r="M4154" s="36" t="s">
        <v>213</v>
      </c>
      <c r="N4154" s="38">
        <f t="shared" si="84"/>
        <v>9.4328703703703831E-3</v>
      </c>
      <c r="O4154" s="39">
        <v>70450</v>
      </c>
      <c r="P4154" s="40">
        <f>VLOOKUP(O4154,'CPT to wRVU'!$A$1:$C$9660,3,FALSE)</f>
        <v>0.85</v>
      </c>
      <c r="Q4154" s="25"/>
      <c r="R4154" s="25">
        <f>SUM(P4154:P4171)</f>
        <v>6.5</v>
      </c>
      <c r="S4154" s="25"/>
      <c r="T4154" s="25"/>
    </row>
    <row r="4155" spans="1:20" ht="16.5" customHeight="1" x14ac:dyDescent="0.2">
      <c r="A4155" s="29" t="s">
        <v>11430</v>
      </c>
      <c r="B4155" s="30" t="s">
        <v>40</v>
      </c>
      <c r="C4155" s="30" t="s">
        <v>206</v>
      </c>
      <c r="D4155" s="30" t="s">
        <v>11108</v>
      </c>
      <c r="E4155" s="30" t="s">
        <v>11431</v>
      </c>
      <c r="F4155" s="30">
        <f t="shared" si="80"/>
        <v>5</v>
      </c>
      <c r="G4155" s="30" t="str">
        <f t="shared" si="81"/>
        <v>03/21/202608:01:26</v>
      </c>
      <c r="H4155" s="30" t="s">
        <v>11108</v>
      </c>
      <c r="I4155" s="31">
        <v>46102</v>
      </c>
      <c r="J4155" s="31" t="str">
        <f t="shared" si="82"/>
        <v>WE</v>
      </c>
      <c r="K4155" s="30" t="s">
        <v>11432</v>
      </c>
      <c r="L4155" s="30">
        <f t="shared" si="83"/>
        <v>8</v>
      </c>
      <c r="M4155" s="30" t="s">
        <v>213</v>
      </c>
      <c r="N4155" s="32">
        <f t="shared" si="84"/>
        <v>8.9270833333333327E-2</v>
      </c>
      <c r="O4155" s="33">
        <v>73590</v>
      </c>
      <c r="P4155" s="34">
        <f>VLOOKUP(O4155,'CPT to wRVU'!$A$1:$C$9660,3,FALSE)</f>
        <v>0.16</v>
      </c>
      <c r="Q4155" s="28"/>
      <c r="R4155" s="28"/>
      <c r="S4155" s="28"/>
      <c r="T4155" s="28"/>
    </row>
    <row r="4156" spans="1:20" ht="27" customHeight="1" x14ac:dyDescent="0.2">
      <c r="A4156" s="35" t="s">
        <v>11433</v>
      </c>
      <c r="B4156" s="36" t="s">
        <v>40</v>
      </c>
      <c r="C4156" s="36" t="s">
        <v>509</v>
      </c>
      <c r="D4156" s="36" t="s">
        <v>11108</v>
      </c>
      <c r="E4156" s="36" t="s">
        <v>11431</v>
      </c>
      <c r="F4156" s="36">
        <f t="shared" si="80"/>
        <v>5</v>
      </c>
      <c r="G4156" s="36" t="str">
        <f t="shared" si="81"/>
        <v>03/21/202608:02:40</v>
      </c>
      <c r="H4156" s="36" t="s">
        <v>11108</v>
      </c>
      <c r="I4156" s="37">
        <v>46102</v>
      </c>
      <c r="J4156" s="37" t="str">
        <f t="shared" si="82"/>
        <v>WE</v>
      </c>
      <c r="K4156" s="36" t="s">
        <v>11434</v>
      </c>
      <c r="L4156" s="36">
        <f t="shared" si="83"/>
        <v>8</v>
      </c>
      <c r="M4156" s="36" t="s">
        <v>213</v>
      </c>
      <c r="N4156" s="38">
        <f t="shared" si="84"/>
        <v>9.0127314814814813E-2</v>
      </c>
      <c r="O4156" s="39">
        <v>73562</v>
      </c>
      <c r="P4156" s="40">
        <f>VLOOKUP(O4156,'CPT to wRVU'!$A$1:$C$9660,3,FALSE)</f>
        <v>0.18</v>
      </c>
      <c r="Q4156" s="25"/>
      <c r="R4156" s="25"/>
      <c r="S4156" s="25"/>
      <c r="T4156" s="25"/>
    </row>
    <row r="4157" spans="1:20" ht="27" customHeight="1" x14ac:dyDescent="0.2">
      <c r="A4157" s="29" t="s">
        <v>11435</v>
      </c>
      <c r="B4157" s="30" t="s">
        <v>40</v>
      </c>
      <c r="C4157" s="30" t="s">
        <v>61</v>
      </c>
      <c r="D4157" s="30" t="s">
        <v>11108</v>
      </c>
      <c r="E4157" s="30" t="s">
        <v>11436</v>
      </c>
      <c r="F4157" s="30">
        <f t="shared" si="80"/>
        <v>7</v>
      </c>
      <c r="G4157" s="30" t="str">
        <f t="shared" si="81"/>
        <v>03/21/202608:03:34</v>
      </c>
      <c r="H4157" s="30" t="s">
        <v>11108</v>
      </c>
      <c r="I4157" s="31">
        <v>46102</v>
      </c>
      <c r="J4157" s="31" t="str">
        <f t="shared" si="82"/>
        <v>WE</v>
      </c>
      <c r="K4157" s="30" t="s">
        <v>11437</v>
      </c>
      <c r="L4157" s="30">
        <f t="shared" si="83"/>
        <v>8</v>
      </c>
      <c r="M4157" s="30" t="s">
        <v>213</v>
      </c>
      <c r="N4157" s="32">
        <f t="shared" si="84"/>
        <v>1.844907407407409E-2</v>
      </c>
      <c r="O4157" s="33">
        <v>71045</v>
      </c>
      <c r="P4157" s="34">
        <f>VLOOKUP(O4157,'CPT to wRVU'!$A$1:$C$9660,3,FALSE)</f>
        <v>0.18</v>
      </c>
      <c r="Q4157" s="28"/>
      <c r="R4157" s="28"/>
      <c r="S4157" s="28"/>
      <c r="T4157" s="28"/>
    </row>
    <row r="4158" spans="1:20" ht="27" customHeight="1" x14ac:dyDescent="0.2">
      <c r="A4158" s="35" t="s">
        <v>11438</v>
      </c>
      <c r="B4158" s="36" t="s">
        <v>40</v>
      </c>
      <c r="C4158" s="36" t="s">
        <v>61</v>
      </c>
      <c r="D4158" s="36" t="s">
        <v>11108</v>
      </c>
      <c r="E4158" s="36" t="s">
        <v>11439</v>
      </c>
      <c r="F4158" s="36">
        <f t="shared" si="80"/>
        <v>6</v>
      </c>
      <c r="G4158" s="36" t="str">
        <f t="shared" si="81"/>
        <v>03/21/202608:04:09</v>
      </c>
      <c r="H4158" s="36" t="s">
        <v>11108</v>
      </c>
      <c r="I4158" s="37">
        <v>46102</v>
      </c>
      <c r="J4158" s="37" t="str">
        <f t="shared" si="82"/>
        <v>WE</v>
      </c>
      <c r="K4158" s="36" t="s">
        <v>11440</v>
      </c>
      <c r="L4158" s="36">
        <f t="shared" si="83"/>
        <v>8</v>
      </c>
      <c r="M4158" s="36" t="s">
        <v>213</v>
      </c>
      <c r="N4158" s="38">
        <f t="shared" si="84"/>
        <v>8.3240740740740726E-2</v>
      </c>
      <c r="O4158" s="39">
        <v>71045</v>
      </c>
      <c r="P4158" s="40">
        <f>VLOOKUP(O4158,'CPT to wRVU'!$A$1:$C$9660,3,FALSE)</f>
        <v>0.18</v>
      </c>
      <c r="Q4158" s="25"/>
      <c r="R4158" s="25"/>
      <c r="S4158" s="25"/>
      <c r="T4158" s="25"/>
    </row>
    <row r="4159" spans="1:20" ht="27" customHeight="1" x14ac:dyDescent="0.2">
      <c r="A4159" s="29" t="s">
        <v>11441</v>
      </c>
      <c r="B4159" s="30" t="s">
        <v>40</v>
      </c>
      <c r="C4159" s="30" t="s">
        <v>41</v>
      </c>
      <c r="D4159" s="30" t="s">
        <v>11108</v>
      </c>
      <c r="E4159" s="30" t="s">
        <v>11442</v>
      </c>
      <c r="F4159" s="30">
        <f t="shared" si="80"/>
        <v>6</v>
      </c>
      <c r="G4159" s="30" t="str">
        <f t="shared" si="81"/>
        <v>03/21/202608:06:30</v>
      </c>
      <c r="H4159" s="30" t="s">
        <v>11108</v>
      </c>
      <c r="I4159" s="31">
        <v>46102</v>
      </c>
      <c r="J4159" s="31" t="str">
        <f t="shared" si="82"/>
        <v>WE</v>
      </c>
      <c r="K4159" s="30" t="s">
        <v>3427</v>
      </c>
      <c r="L4159" s="30">
        <f t="shared" si="83"/>
        <v>8</v>
      </c>
      <c r="M4159" s="30" t="s">
        <v>213</v>
      </c>
      <c r="N4159" s="32">
        <f t="shared" si="84"/>
        <v>6.7592592592592593E-2</v>
      </c>
      <c r="O4159" s="33">
        <v>71046</v>
      </c>
      <c r="P4159" s="34">
        <f>VLOOKUP(O4159,'CPT to wRVU'!$A$1:$C$9660,3,FALSE)</f>
        <v>0.22</v>
      </c>
      <c r="Q4159" s="28"/>
      <c r="R4159" s="28"/>
      <c r="S4159" s="28"/>
      <c r="T4159" s="28"/>
    </row>
    <row r="4160" spans="1:20" ht="27" customHeight="1" x14ac:dyDescent="0.2">
      <c r="A4160" s="35" t="s">
        <v>11443</v>
      </c>
      <c r="B4160" s="36" t="s">
        <v>40</v>
      </c>
      <c r="C4160" s="36" t="s">
        <v>41</v>
      </c>
      <c r="D4160" s="36" t="s">
        <v>11108</v>
      </c>
      <c r="E4160" s="36" t="s">
        <v>4437</v>
      </c>
      <c r="F4160" s="36">
        <f t="shared" si="80"/>
        <v>7</v>
      </c>
      <c r="G4160" s="36" t="str">
        <f t="shared" si="81"/>
        <v>03/21/202608:07:43</v>
      </c>
      <c r="H4160" s="36" t="s">
        <v>11108</v>
      </c>
      <c r="I4160" s="37">
        <v>46102</v>
      </c>
      <c r="J4160" s="37" t="str">
        <f t="shared" si="82"/>
        <v>WE</v>
      </c>
      <c r="K4160" s="36" t="s">
        <v>11444</v>
      </c>
      <c r="L4160" s="36">
        <f t="shared" si="83"/>
        <v>8</v>
      </c>
      <c r="M4160" s="36" t="s">
        <v>213</v>
      </c>
      <c r="N4160" s="38">
        <f t="shared" si="84"/>
        <v>8.6226851851851638E-3</v>
      </c>
      <c r="O4160" s="39">
        <v>71046</v>
      </c>
      <c r="P4160" s="40">
        <f>VLOOKUP(O4160,'CPT to wRVU'!$A$1:$C$9660,3,FALSE)</f>
        <v>0.22</v>
      </c>
      <c r="Q4160" s="25"/>
      <c r="R4160" s="25"/>
      <c r="S4160" s="25"/>
      <c r="T4160" s="25"/>
    </row>
    <row r="4161" spans="1:20" ht="16.5" customHeight="1" x14ac:dyDescent="0.2">
      <c r="A4161" s="29" t="s">
        <v>11445</v>
      </c>
      <c r="B4161" s="30" t="s">
        <v>40</v>
      </c>
      <c r="C4161" s="30" t="s">
        <v>61</v>
      </c>
      <c r="D4161" s="30" t="s">
        <v>11108</v>
      </c>
      <c r="E4161" s="30" t="s">
        <v>11446</v>
      </c>
      <c r="F4161" s="30">
        <f t="shared" si="80"/>
        <v>8</v>
      </c>
      <c r="G4161" s="30" t="str">
        <f t="shared" si="81"/>
        <v>03/21/202608:09:13</v>
      </c>
      <c r="H4161" s="30" t="s">
        <v>11108</v>
      </c>
      <c r="I4161" s="31">
        <v>46102</v>
      </c>
      <c r="J4161" s="31" t="str">
        <f t="shared" si="82"/>
        <v>WE</v>
      </c>
      <c r="K4161" s="30" t="s">
        <v>11447</v>
      </c>
      <c r="L4161" s="30">
        <f t="shared" si="83"/>
        <v>8</v>
      </c>
      <c r="M4161" s="30" t="s">
        <v>213</v>
      </c>
      <c r="N4161" s="32">
        <f t="shared" si="84"/>
        <v>4.2592592592592404E-3</v>
      </c>
      <c r="O4161" s="33">
        <v>71045</v>
      </c>
      <c r="P4161" s="34">
        <f>VLOOKUP(O4161,'CPT to wRVU'!$A$1:$C$9660,3,FALSE)</f>
        <v>0.18</v>
      </c>
      <c r="Q4161" s="28"/>
      <c r="R4161" s="28"/>
      <c r="S4161" s="28"/>
      <c r="T4161" s="28"/>
    </row>
    <row r="4162" spans="1:20" ht="16.5" customHeight="1" x14ac:dyDescent="0.2">
      <c r="A4162" s="35" t="s">
        <v>11448</v>
      </c>
      <c r="B4162" s="36" t="s">
        <v>40</v>
      </c>
      <c r="C4162" s="36" t="s">
        <v>97</v>
      </c>
      <c r="D4162" s="36" t="s">
        <v>11108</v>
      </c>
      <c r="E4162" s="36" t="s">
        <v>11431</v>
      </c>
      <c r="F4162" s="36">
        <f t="shared" si="80"/>
        <v>5</v>
      </c>
      <c r="G4162" s="36" t="str">
        <f t="shared" si="81"/>
        <v>03/21/202608:10:37</v>
      </c>
      <c r="H4162" s="36" t="s">
        <v>11108</v>
      </c>
      <c r="I4162" s="37">
        <v>46102</v>
      </c>
      <c r="J4162" s="37" t="str">
        <f t="shared" si="82"/>
        <v>WE</v>
      </c>
      <c r="K4162" s="36" t="s">
        <v>11449</v>
      </c>
      <c r="L4162" s="36">
        <f t="shared" si="83"/>
        <v>8</v>
      </c>
      <c r="M4162" s="36" t="s">
        <v>213</v>
      </c>
      <c r="N4162" s="38">
        <f t="shared" si="84"/>
        <v>9.5648148148148121E-2</v>
      </c>
      <c r="O4162" s="39">
        <v>73610</v>
      </c>
      <c r="P4162" s="40">
        <f>VLOOKUP(O4162,'CPT to wRVU'!$A$1:$C$9660,3,FALSE)</f>
        <v>0.17</v>
      </c>
      <c r="Q4162" s="25"/>
      <c r="R4162" s="25"/>
      <c r="S4162" s="25"/>
      <c r="T4162" s="25"/>
    </row>
    <row r="4163" spans="1:20" ht="27" customHeight="1" x14ac:dyDescent="0.2">
      <c r="A4163" s="29" t="s">
        <v>11450</v>
      </c>
      <c r="B4163" s="30" t="s">
        <v>40</v>
      </c>
      <c r="C4163" s="30" t="s">
        <v>4564</v>
      </c>
      <c r="D4163" s="30" t="s">
        <v>11108</v>
      </c>
      <c r="E4163" s="30" t="s">
        <v>11451</v>
      </c>
      <c r="F4163" s="30">
        <f t="shared" si="80"/>
        <v>6</v>
      </c>
      <c r="G4163" s="30" t="str">
        <f t="shared" si="81"/>
        <v>03/21/202608:13:55</v>
      </c>
      <c r="H4163" s="30" t="s">
        <v>11108</v>
      </c>
      <c r="I4163" s="31">
        <v>46102</v>
      </c>
      <c r="J4163" s="31" t="str">
        <f t="shared" si="82"/>
        <v>WE</v>
      </c>
      <c r="K4163" s="30" t="s">
        <v>11452</v>
      </c>
      <c r="L4163" s="30">
        <f t="shared" si="83"/>
        <v>8</v>
      </c>
      <c r="M4163" s="30" t="s">
        <v>213</v>
      </c>
      <c r="N4163" s="32">
        <f t="shared" si="84"/>
        <v>8.1168981481481495E-2</v>
      </c>
      <c r="O4163" s="33">
        <v>73030</v>
      </c>
      <c r="P4163" s="34">
        <f>VLOOKUP(O4163,'CPT to wRVU'!$A$1:$C$9660,3,FALSE)</f>
        <v>0.18</v>
      </c>
      <c r="Q4163" s="28"/>
      <c r="R4163" s="28"/>
      <c r="S4163" s="28"/>
      <c r="T4163" s="28"/>
    </row>
    <row r="4164" spans="1:20" ht="27" customHeight="1" x14ac:dyDescent="0.2">
      <c r="A4164" s="35" t="s">
        <v>11453</v>
      </c>
      <c r="B4164" s="36" t="s">
        <v>171</v>
      </c>
      <c r="C4164" s="36" t="s">
        <v>210</v>
      </c>
      <c r="D4164" s="36" t="s">
        <v>11108</v>
      </c>
      <c r="E4164" s="36" t="s">
        <v>11454</v>
      </c>
      <c r="F4164" s="36">
        <f t="shared" si="80"/>
        <v>8</v>
      </c>
      <c r="G4164" s="36" t="str">
        <f t="shared" si="81"/>
        <v>03/21/202608:14:10</v>
      </c>
      <c r="H4164" s="36" t="s">
        <v>11108</v>
      </c>
      <c r="I4164" s="37">
        <v>46102</v>
      </c>
      <c r="J4164" s="37" t="str">
        <f t="shared" si="82"/>
        <v>WE</v>
      </c>
      <c r="K4164" s="36" t="s">
        <v>11455</v>
      </c>
      <c r="L4164" s="36">
        <f t="shared" si="83"/>
        <v>8</v>
      </c>
      <c r="M4164" s="36" t="s">
        <v>213</v>
      </c>
      <c r="N4164" s="38">
        <f t="shared" si="84"/>
        <v>8.1365740740740322E-3</v>
      </c>
      <c r="O4164" s="39">
        <v>93971</v>
      </c>
      <c r="P4164" s="40">
        <f>VLOOKUP(O4164,'CPT to wRVU'!$A$1:$C$9660,3,FALSE)</f>
        <v>0.45</v>
      </c>
      <c r="Q4164" s="25"/>
      <c r="R4164" s="25"/>
      <c r="S4164" s="25"/>
      <c r="T4164" s="25"/>
    </row>
    <row r="4165" spans="1:20" ht="27" customHeight="1" x14ac:dyDescent="0.2">
      <c r="A4165" s="29" t="s">
        <v>11456</v>
      </c>
      <c r="B4165" s="30" t="s">
        <v>40</v>
      </c>
      <c r="C4165" s="30" t="s">
        <v>119</v>
      </c>
      <c r="D4165" s="30" t="s">
        <v>11108</v>
      </c>
      <c r="E4165" s="30" t="s">
        <v>11457</v>
      </c>
      <c r="F4165" s="30">
        <f t="shared" si="80"/>
        <v>6</v>
      </c>
      <c r="G4165" s="30" t="str">
        <f t="shared" si="81"/>
        <v>03/21/202608:15:38</v>
      </c>
      <c r="H4165" s="30" t="s">
        <v>11108</v>
      </c>
      <c r="I4165" s="31">
        <v>46102</v>
      </c>
      <c r="J4165" s="31" t="str">
        <f t="shared" si="82"/>
        <v>WE</v>
      </c>
      <c r="K4165" s="30" t="s">
        <v>11458</v>
      </c>
      <c r="L4165" s="30">
        <f t="shared" si="83"/>
        <v>8</v>
      </c>
      <c r="M4165" s="30" t="s">
        <v>213</v>
      </c>
      <c r="N4165" s="32">
        <f t="shared" si="84"/>
        <v>7.4826388888888873E-2</v>
      </c>
      <c r="O4165" s="33">
        <v>73120</v>
      </c>
      <c r="P4165" s="34">
        <f>VLOOKUP(O4165,'CPT to wRVU'!$A$1:$C$9660,3,FALSE)</f>
        <v>0.16</v>
      </c>
      <c r="Q4165" s="28"/>
      <c r="R4165" s="28"/>
      <c r="S4165" s="28"/>
      <c r="T4165" s="28"/>
    </row>
    <row r="4166" spans="1:20" ht="27" customHeight="1" x14ac:dyDescent="0.2">
      <c r="A4166" s="35" t="s">
        <v>11459</v>
      </c>
      <c r="B4166" s="36" t="s">
        <v>40</v>
      </c>
      <c r="C4166" s="36" t="s">
        <v>564</v>
      </c>
      <c r="D4166" s="36" t="s">
        <v>11108</v>
      </c>
      <c r="E4166" s="36" t="s">
        <v>11460</v>
      </c>
      <c r="F4166" s="36">
        <f t="shared" si="80"/>
        <v>6</v>
      </c>
      <c r="G4166" s="36" t="str">
        <f t="shared" si="81"/>
        <v>03/21/202608:18:03</v>
      </c>
      <c r="H4166" s="36" t="s">
        <v>11108</v>
      </c>
      <c r="I4166" s="37">
        <v>46102</v>
      </c>
      <c r="J4166" s="37" t="str">
        <f t="shared" si="82"/>
        <v>WE</v>
      </c>
      <c r="K4166" s="36" t="s">
        <v>11461</v>
      </c>
      <c r="L4166" s="36">
        <f t="shared" si="83"/>
        <v>8</v>
      </c>
      <c r="M4166" s="36" t="s">
        <v>213</v>
      </c>
      <c r="N4166" s="38">
        <f t="shared" si="84"/>
        <v>8.3807870370370352E-2</v>
      </c>
      <c r="O4166" s="39">
        <v>74019</v>
      </c>
      <c r="P4166" s="40">
        <f>VLOOKUP(O4166,'CPT to wRVU'!$A$1:$C$9660,3,FALSE)</f>
        <v>0.23</v>
      </c>
      <c r="Q4166" s="25"/>
      <c r="R4166" s="25"/>
      <c r="S4166" s="25"/>
      <c r="T4166" s="25"/>
    </row>
    <row r="4167" spans="1:20" ht="27" customHeight="1" x14ac:dyDescent="0.2">
      <c r="A4167" s="29" t="s">
        <v>11462</v>
      </c>
      <c r="B4167" s="30" t="s">
        <v>163</v>
      </c>
      <c r="C4167" s="30" t="s">
        <v>4560</v>
      </c>
      <c r="D4167" s="30" t="s">
        <v>11108</v>
      </c>
      <c r="E4167" s="30" t="s">
        <v>11463</v>
      </c>
      <c r="F4167" s="30">
        <f t="shared" si="80"/>
        <v>8</v>
      </c>
      <c r="G4167" s="30" t="str">
        <f t="shared" si="81"/>
        <v>03/21/202608:34:47</v>
      </c>
      <c r="H4167" s="30" t="s">
        <v>11108</v>
      </c>
      <c r="I4167" s="31">
        <v>46102</v>
      </c>
      <c r="J4167" s="31" t="str">
        <f t="shared" si="82"/>
        <v>WE</v>
      </c>
      <c r="K4167" s="30" t="s">
        <v>11464</v>
      </c>
      <c r="L4167" s="30">
        <f t="shared" si="83"/>
        <v>8</v>
      </c>
      <c r="M4167" s="30" t="s">
        <v>213</v>
      </c>
      <c r="N4167" s="32">
        <f t="shared" si="84"/>
        <v>1.5358796296296329E-2</v>
      </c>
      <c r="O4167" s="33">
        <v>70552</v>
      </c>
      <c r="P4167" s="34">
        <f>VLOOKUP(O4167,'CPT to wRVU'!$A$1:$C$9660,3,FALSE)</f>
        <v>1.78</v>
      </c>
      <c r="Q4167" s="28"/>
      <c r="R4167" s="28"/>
      <c r="S4167" s="28"/>
      <c r="T4167" s="28"/>
    </row>
    <row r="4168" spans="1:20" ht="27" customHeight="1" x14ac:dyDescent="0.2">
      <c r="A4168" s="35" t="s">
        <v>11465</v>
      </c>
      <c r="B4168" s="36" t="s">
        <v>40</v>
      </c>
      <c r="C4168" s="36" t="s">
        <v>41</v>
      </c>
      <c r="D4168" s="36" t="s">
        <v>11108</v>
      </c>
      <c r="E4168" s="36" t="s">
        <v>11466</v>
      </c>
      <c r="F4168" s="36">
        <f t="shared" si="80"/>
        <v>6</v>
      </c>
      <c r="G4168" s="36" t="str">
        <f t="shared" si="81"/>
        <v>03/21/202608:36:17</v>
      </c>
      <c r="H4168" s="36" t="s">
        <v>11108</v>
      </c>
      <c r="I4168" s="37">
        <v>46102</v>
      </c>
      <c r="J4168" s="37" t="str">
        <f t="shared" si="82"/>
        <v>WE</v>
      </c>
      <c r="K4168" s="36" t="s">
        <v>11467</v>
      </c>
      <c r="L4168" s="36">
        <f t="shared" si="83"/>
        <v>8</v>
      </c>
      <c r="M4168" s="36" t="s">
        <v>213</v>
      </c>
      <c r="N4168" s="38">
        <f t="shared" si="84"/>
        <v>8.7974537037037059E-2</v>
      </c>
      <c r="O4168" s="39">
        <v>71046</v>
      </c>
      <c r="P4168" s="40">
        <f>VLOOKUP(O4168,'CPT to wRVU'!$A$1:$C$9660,3,FALSE)</f>
        <v>0.22</v>
      </c>
      <c r="Q4168" s="25"/>
      <c r="R4168" s="25"/>
      <c r="S4168" s="25"/>
      <c r="T4168" s="25"/>
    </row>
    <row r="4169" spans="1:20" ht="27" customHeight="1" x14ac:dyDescent="0.2">
      <c r="A4169" s="29" t="s">
        <v>11468</v>
      </c>
      <c r="B4169" s="30" t="s">
        <v>40</v>
      </c>
      <c r="C4169" s="30" t="s">
        <v>41</v>
      </c>
      <c r="D4169" s="30" t="s">
        <v>11108</v>
      </c>
      <c r="E4169" s="30" t="s">
        <v>11469</v>
      </c>
      <c r="F4169" s="30">
        <f t="shared" si="80"/>
        <v>6</v>
      </c>
      <c r="G4169" s="30" t="str">
        <f t="shared" si="81"/>
        <v>03/21/202608:37:45</v>
      </c>
      <c r="H4169" s="30" t="s">
        <v>11108</v>
      </c>
      <c r="I4169" s="31">
        <v>46102</v>
      </c>
      <c r="J4169" s="31" t="str">
        <f t="shared" si="82"/>
        <v>WE</v>
      </c>
      <c r="K4169" s="30" t="s">
        <v>5445</v>
      </c>
      <c r="L4169" s="30">
        <f t="shared" si="83"/>
        <v>8</v>
      </c>
      <c r="M4169" s="30" t="s">
        <v>213</v>
      </c>
      <c r="N4169" s="32">
        <f t="shared" si="84"/>
        <v>6.8946759259259305E-2</v>
      </c>
      <c r="O4169" s="33">
        <v>71046</v>
      </c>
      <c r="P4169" s="34">
        <f>VLOOKUP(O4169,'CPT to wRVU'!$A$1:$C$9660,3,FALSE)</f>
        <v>0.22</v>
      </c>
      <c r="Q4169" s="28"/>
      <c r="R4169" s="28"/>
      <c r="S4169" s="28"/>
      <c r="T4169" s="28"/>
    </row>
    <row r="4170" spans="1:20" ht="27" customHeight="1" x14ac:dyDescent="0.2">
      <c r="A4170" s="35" t="s">
        <v>11470</v>
      </c>
      <c r="B4170" s="36" t="s">
        <v>40</v>
      </c>
      <c r="C4170" s="36" t="s">
        <v>564</v>
      </c>
      <c r="D4170" s="36" t="s">
        <v>11108</v>
      </c>
      <c r="E4170" s="36" t="s">
        <v>11471</v>
      </c>
      <c r="F4170" s="36">
        <f t="shared" si="80"/>
        <v>7</v>
      </c>
      <c r="G4170" s="36" t="str">
        <f t="shared" si="81"/>
        <v>03/21/202608:40:37</v>
      </c>
      <c r="H4170" s="36" t="s">
        <v>11108</v>
      </c>
      <c r="I4170" s="37">
        <v>46102</v>
      </c>
      <c r="J4170" s="37" t="str">
        <f t="shared" si="82"/>
        <v>WE</v>
      </c>
      <c r="K4170" s="36" t="s">
        <v>11472</v>
      </c>
      <c r="L4170" s="36">
        <f t="shared" si="83"/>
        <v>8</v>
      </c>
      <c r="M4170" s="36" t="s">
        <v>213</v>
      </c>
      <c r="N4170" s="38">
        <f t="shared" si="84"/>
        <v>6.799768518518523E-2</v>
      </c>
      <c r="O4170" s="39">
        <v>74019</v>
      </c>
      <c r="P4170" s="40">
        <f>VLOOKUP(O4170,'CPT to wRVU'!$A$1:$C$9660,3,FALSE)</f>
        <v>0.23</v>
      </c>
      <c r="Q4170" s="25"/>
      <c r="R4170" s="25"/>
      <c r="S4170" s="25"/>
      <c r="T4170" s="25"/>
    </row>
    <row r="4171" spans="1:20" ht="27" customHeight="1" x14ac:dyDescent="0.2">
      <c r="A4171" s="29" t="s">
        <v>11473</v>
      </c>
      <c r="B4171" s="30" t="s">
        <v>171</v>
      </c>
      <c r="C4171" s="30" t="s">
        <v>387</v>
      </c>
      <c r="D4171" s="30" t="s">
        <v>11108</v>
      </c>
      <c r="E4171" s="30" t="s">
        <v>11474</v>
      </c>
      <c r="F4171" s="30">
        <f t="shared" si="80"/>
        <v>8</v>
      </c>
      <c r="G4171" s="30" t="str">
        <f t="shared" si="81"/>
        <v>03/21/202608:43:07</v>
      </c>
      <c r="H4171" s="30" t="s">
        <v>11108</v>
      </c>
      <c r="I4171" s="31">
        <v>46102</v>
      </c>
      <c r="J4171" s="31" t="str">
        <f t="shared" si="82"/>
        <v>WE</v>
      </c>
      <c r="K4171" s="30" t="s">
        <v>11475</v>
      </c>
      <c r="L4171" s="30">
        <f t="shared" si="83"/>
        <v>8</v>
      </c>
      <c r="M4171" s="30" t="s">
        <v>213</v>
      </c>
      <c r="N4171" s="32">
        <f t="shared" si="84"/>
        <v>1.5439814814814823E-2</v>
      </c>
      <c r="O4171" s="33">
        <v>76856</v>
      </c>
      <c r="P4171" s="34">
        <f>VLOOKUP(O4171,'CPT to wRVU'!$A$1:$C$9660,3,FALSE)</f>
        <v>0.69</v>
      </c>
      <c r="Q4171" s="28"/>
      <c r="R4171" s="28"/>
      <c r="S4171" s="28"/>
      <c r="T4171" s="28"/>
    </row>
    <row r="4172" spans="1:20" ht="27" customHeight="1" x14ac:dyDescent="0.2">
      <c r="A4172" s="35" t="s">
        <v>11476</v>
      </c>
      <c r="B4172" s="36" t="s">
        <v>21</v>
      </c>
      <c r="C4172" s="36" t="s">
        <v>380</v>
      </c>
      <c r="D4172" s="36" t="s">
        <v>11108</v>
      </c>
      <c r="E4172" s="36" t="s">
        <v>11477</v>
      </c>
      <c r="F4172" s="36">
        <f t="shared" si="80"/>
        <v>7</v>
      </c>
      <c r="G4172" s="36" t="str">
        <f t="shared" si="81"/>
        <v>03/21/202609:04:19</v>
      </c>
      <c r="H4172" s="36" t="s">
        <v>11108</v>
      </c>
      <c r="I4172" s="37">
        <v>46102</v>
      </c>
      <c r="J4172" s="37" t="str">
        <f t="shared" si="82"/>
        <v>WE</v>
      </c>
      <c r="K4172" s="36" t="s">
        <v>11478</v>
      </c>
      <c r="L4172" s="36">
        <f t="shared" si="83"/>
        <v>9</v>
      </c>
      <c r="M4172" s="36" t="s">
        <v>213</v>
      </c>
      <c r="N4172" s="38">
        <f t="shared" si="84"/>
        <v>4.6759259259259223E-2</v>
      </c>
      <c r="O4172" s="39">
        <v>71275</v>
      </c>
      <c r="P4172" s="40">
        <f>VLOOKUP(O4172,'CPT to wRVU'!$A$1:$C$9660,3,FALSE)</f>
        <v>1.82</v>
      </c>
      <c r="Q4172" s="25"/>
      <c r="R4172" s="25">
        <f>SUM(P4172:P4189)</f>
        <v>13.979999999999999</v>
      </c>
      <c r="S4172" s="26">
        <f>(R4172*60)-500</f>
        <v>338.79999999999995</v>
      </c>
      <c r="T4172" s="25"/>
    </row>
    <row r="4173" spans="1:20" ht="27" customHeight="1" x14ac:dyDescent="0.2">
      <c r="A4173" s="29" t="s">
        <v>11479</v>
      </c>
      <c r="B4173" s="30" t="s">
        <v>40</v>
      </c>
      <c r="C4173" s="30" t="s">
        <v>61</v>
      </c>
      <c r="D4173" s="30" t="s">
        <v>11108</v>
      </c>
      <c r="E4173" s="30" t="s">
        <v>11480</v>
      </c>
      <c r="F4173" s="30">
        <f t="shared" si="80"/>
        <v>8</v>
      </c>
      <c r="G4173" s="30" t="str">
        <f t="shared" si="81"/>
        <v>03/21/202609:05:12</v>
      </c>
      <c r="H4173" s="30" t="s">
        <v>11108</v>
      </c>
      <c r="I4173" s="31">
        <v>46102</v>
      </c>
      <c r="J4173" s="31" t="str">
        <f t="shared" si="82"/>
        <v>WE</v>
      </c>
      <c r="K4173" s="30" t="s">
        <v>11481</v>
      </c>
      <c r="L4173" s="30">
        <f t="shared" si="83"/>
        <v>9</v>
      </c>
      <c r="M4173" s="30" t="s">
        <v>213</v>
      </c>
      <c r="N4173" s="32">
        <f t="shared" si="84"/>
        <v>4.1400462962962958E-2</v>
      </c>
      <c r="O4173" s="33">
        <v>71045</v>
      </c>
      <c r="P4173" s="34">
        <f>VLOOKUP(O4173,'CPT to wRVU'!$A$1:$C$9660,3,FALSE)</f>
        <v>0.18</v>
      </c>
      <c r="Q4173" s="28"/>
      <c r="R4173" s="28"/>
      <c r="S4173" s="28"/>
      <c r="T4173" s="28"/>
    </row>
    <row r="4174" spans="1:20" ht="27" customHeight="1" x14ac:dyDescent="0.2">
      <c r="A4174" s="35" t="s">
        <v>11482</v>
      </c>
      <c r="B4174" s="36" t="s">
        <v>171</v>
      </c>
      <c r="C4174" s="36" t="s">
        <v>393</v>
      </c>
      <c r="D4174" s="36" t="s">
        <v>11108</v>
      </c>
      <c r="E4174" s="36" t="s">
        <v>11483</v>
      </c>
      <c r="F4174" s="36">
        <f t="shared" si="80"/>
        <v>8</v>
      </c>
      <c r="G4174" s="36" t="str">
        <f t="shared" si="81"/>
        <v>03/21/202609:06:17</v>
      </c>
      <c r="H4174" s="36" t="s">
        <v>11108</v>
      </c>
      <c r="I4174" s="37">
        <v>46102</v>
      </c>
      <c r="J4174" s="37" t="str">
        <f t="shared" si="82"/>
        <v>WE</v>
      </c>
      <c r="K4174" s="36" t="s">
        <v>11484</v>
      </c>
      <c r="L4174" s="36">
        <f t="shared" si="83"/>
        <v>9</v>
      </c>
      <c r="M4174" s="36" t="s">
        <v>213</v>
      </c>
      <c r="N4174" s="38">
        <f t="shared" si="84"/>
        <v>2.4259259259259258E-2</v>
      </c>
      <c r="O4174" s="39">
        <v>76700</v>
      </c>
      <c r="P4174" s="40">
        <f>VLOOKUP(O4174,'CPT to wRVU'!$A$1:$C$9660,3,FALSE)</f>
        <v>0.81</v>
      </c>
      <c r="Q4174" s="25"/>
      <c r="R4174" s="25"/>
      <c r="S4174" s="25"/>
      <c r="T4174" s="25"/>
    </row>
    <row r="4175" spans="1:20" ht="27" customHeight="1" x14ac:dyDescent="0.2">
      <c r="A4175" s="29" t="s">
        <v>11485</v>
      </c>
      <c r="B4175" s="30" t="s">
        <v>40</v>
      </c>
      <c r="C4175" s="30" t="s">
        <v>41</v>
      </c>
      <c r="D4175" s="30" t="s">
        <v>11108</v>
      </c>
      <c r="E4175" s="30" t="s">
        <v>11486</v>
      </c>
      <c r="F4175" s="30">
        <f t="shared" si="80"/>
        <v>8</v>
      </c>
      <c r="G4175" s="30" t="str">
        <f t="shared" si="81"/>
        <v>03/21/202609:07:23</v>
      </c>
      <c r="H4175" s="30" t="s">
        <v>11108</v>
      </c>
      <c r="I4175" s="31">
        <v>46102</v>
      </c>
      <c r="J4175" s="31" t="str">
        <f t="shared" si="82"/>
        <v>WE</v>
      </c>
      <c r="K4175" s="30" t="s">
        <v>11487</v>
      </c>
      <c r="L4175" s="30">
        <f t="shared" si="83"/>
        <v>9</v>
      </c>
      <c r="M4175" s="30" t="s">
        <v>213</v>
      </c>
      <c r="N4175" s="32">
        <f t="shared" si="84"/>
        <v>7.6736111111110894E-3</v>
      </c>
      <c r="O4175" s="33">
        <v>71046</v>
      </c>
      <c r="P4175" s="34">
        <f>VLOOKUP(O4175,'CPT to wRVU'!$A$1:$C$9660,3,FALSE)</f>
        <v>0.22</v>
      </c>
      <c r="Q4175" s="28"/>
      <c r="R4175" s="28"/>
      <c r="S4175" s="28"/>
      <c r="T4175" s="28"/>
    </row>
    <row r="4176" spans="1:20" ht="27" customHeight="1" x14ac:dyDescent="0.2">
      <c r="A4176" s="35" t="s">
        <v>11488</v>
      </c>
      <c r="B4176" s="36" t="s">
        <v>21</v>
      </c>
      <c r="C4176" s="36" t="s">
        <v>28</v>
      </c>
      <c r="D4176" s="36" t="s">
        <v>11108</v>
      </c>
      <c r="E4176" s="36" t="s">
        <v>11489</v>
      </c>
      <c r="F4176" s="36">
        <f t="shared" si="80"/>
        <v>9</v>
      </c>
      <c r="G4176" s="36" t="str">
        <f t="shared" si="81"/>
        <v>03/21/202609:14:09</v>
      </c>
      <c r="H4176" s="36" t="s">
        <v>11108</v>
      </c>
      <c r="I4176" s="37">
        <v>46102</v>
      </c>
      <c r="J4176" s="37" t="str">
        <f t="shared" si="82"/>
        <v>WE</v>
      </c>
      <c r="K4176" s="36" t="s">
        <v>8575</v>
      </c>
      <c r="L4176" s="36">
        <f t="shared" si="83"/>
        <v>9</v>
      </c>
      <c r="M4176" s="36" t="s">
        <v>213</v>
      </c>
      <c r="N4176" s="38">
        <f t="shared" si="84"/>
        <v>5.7060185185184853E-3</v>
      </c>
      <c r="O4176" s="39">
        <v>70450</v>
      </c>
      <c r="P4176" s="40">
        <f>VLOOKUP(O4176,'CPT to wRVU'!$A$1:$C$9660,3,FALSE)</f>
        <v>0.85</v>
      </c>
      <c r="Q4176" s="25"/>
      <c r="R4176" s="25"/>
      <c r="S4176" s="25"/>
      <c r="T4176" s="25"/>
    </row>
    <row r="4177" spans="1:20" ht="27" customHeight="1" x14ac:dyDescent="0.2">
      <c r="A4177" s="29" t="s">
        <v>11490</v>
      </c>
      <c r="B4177" s="30" t="s">
        <v>21</v>
      </c>
      <c r="C4177" s="30" t="s">
        <v>28</v>
      </c>
      <c r="D4177" s="30" t="s">
        <v>11108</v>
      </c>
      <c r="E4177" s="30" t="s">
        <v>4931</v>
      </c>
      <c r="F4177" s="30">
        <f t="shared" si="80"/>
        <v>8</v>
      </c>
      <c r="G4177" s="30" t="str">
        <f t="shared" si="81"/>
        <v>03/21/202609:17:02</v>
      </c>
      <c r="H4177" s="30" t="s">
        <v>11108</v>
      </c>
      <c r="I4177" s="31">
        <v>46102</v>
      </c>
      <c r="J4177" s="31" t="str">
        <f t="shared" si="82"/>
        <v>WE</v>
      </c>
      <c r="K4177" s="30" t="s">
        <v>11491</v>
      </c>
      <c r="L4177" s="30">
        <f t="shared" si="83"/>
        <v>9</v>
      </c>
      <c r="M4177" s="30" t="s">
        <v>213</v>
      </c>
      <c r="N4177" s="32">
        <f t="shared" si="84"/>
        <v>1.7928240740740731E-2</v>
      </c>
      <c r="O4177" s="33">
        <v>70450</v>
      </c>
      <c r="P4177" s="34">
        <f>VLOOKUP(O4177,'CPT to wRVU'!$A$1:$C$9660,3,FALSE)</f>
        <v>0.85</v>
      </c>
      <c r="Q4177" s="28"/>
      <c r="R4177" s="28"/>
      <c r="S4177" s="28"/>
      <c r="T4177" s="28"/>
    </row>
    <row r="4178" spans="1:20" ht="27" customHeight="1" x14ac:dyDescent="0.2">
      <c r="A4178" s="35" t="s">
        <v>11492</v>
      </c>
      <c r="B4178" s="36" t="s">
        <v>40</v>
      </c>
      <c r="C4178" s="36" t="s">
        <v>61</v>
      </c>
      <c r="D4178" s="36" t="s">
        <v>11108</v>
      </c>
      <c r="E4178" s="36" t="s">
        <v>11493</v>
      </c>
      <c r="F4178" s="36">
        <f t="shared" si="80"/>
        <v>8</v>
      </c>
      <c r="G4178" s="36" t="str">
        <f t="shared" si="81"/>
        <v>03/21/202609:17:49</v>
      </c>
      <c r="H4178" s="36" t="s">
        <v>11108</v>
      </c>
      <c r="I4178" s="37">
        <v>46102</v>
      </c>
      <c r="J4178" s="37" t="str">
        <f t="shared" si="82"/>
        <v>WE</v>
      </c>
      <c r="K4178" s="36" t="s">
        <v>11494</v>
      </c>
      <c r="L4178" s="36">
        <f t="shared" si="83"/>
        <v>9</v>
      </c>
      <c r="M4178" s="36" t="s">
        <v>213</v>
      </c>
      <c r="N4178" s="38">
        <f t="shared" si="84"/>
        <v>5.0856481481481475E-2</v>
      </c>
      <c r="O4178" s="39">
        <v>71045</v>
      </c>
      <c r="P4178" s="40">
        <f>VLOOKUP(O4178,'CPT to wRVU'!$A$1:$C$9660,3,FALSE)</f>
        <v>0.18</v>
      </c>
      <c r="Q4178" s="25"/>
      <c r="R4178" s="25"/>
      <c r="S4178" s="25"/>
      <c r="T4178" s="25"/>
    </row>
    <row r="4179" spans="1:20" ht="37.5" customHeight="1" x14ac:dyDescent="0.2">
      <c r="A4179" s="29" t="s">
        <v>11495</v>
      </c>
      <c r="B4179" s="30" t="s">
        <v>40</v>
      </c>
      <c r="C4179" s="30" t="s">
        <v>894</v>
      </c>
      <c r="D4179" s="30" t="s">
        <v>11108</v>
      </c>
      <c r="E4179" s="30" t="s">
        <v>11496</v>
      </c>
      <c r="F4179" s="30">
        <f t="shared" si="80"/>
        <v>7</v>
      </c>
      <c r="G4179" s="30" t="str">
        <f t="shared" si="81"/>
        <v>03/21/202609:20:45</v>
      </c>
      <c r="H4179" s="30" t="s">
        <v>11108</v>
      </c>
      <c r="I4179" s="31">
        <v>46102</v>
      </c>
      <c r="J4179" s="31" t="str">
        <f t="shared" si="82"/>
        <v>WE</v>
      </c>
      <c r="K4179" s="30" t="s">
        <v>11497</v>
      </c>
      <c r="L4179" s="30">
        <f t="shared" si="83"/>
        <v>9</v>
      </c>
      <c r="M4179" s="30" t="s">
        <v>213</v>
      </c>
      <c r="N4179" s="32">
        <f t="shared" si="84"/>
        <v>5.7523148148148129E-2</v>
      </c>
      <c r="O4179" s="33">
        <v>73130</v>
      </c>
      <c r="P4179" s="34">
        <f>VLOOKUP(O4179,'CPT to wRVU'!$A$1:$C$9660,3,FALSE)</f>
        <v>0.17</v>
      </c>
      <c r="Q4179" s="28"/>
      <c r="R4179" s="28"/>
      <c r="S4179" s="28"/>
      <c r="T4179" s="28"/>
    </row>
    <row r="4180" spans="1:20" ht="27" customHeight="1" x14ac:dyDescent="0.2">
      <c r="A4180" s="35" t="s">
        <v>11498</v>
      </c>
      <c r="B4180" s="36" t="s">
        <v>40</v>
      </c>
      <c r="C4180" s="36" t="s">
        <v>1055</v>
      </c>
      <c r="D4180" s="36" t="s">
        <v>11108</v>
      </c>
      <c r="E4180" s="36" t="s">
        <v>11496</v>
      </c>
      <c r="F4180" s="36">
        <f t="shared" si="80"/>
        <v>7</v>
      </c>
      <c r="G4180" s="36" t="str">
        <f t="shared" si="81"/>
        <v>03/21/202609:20:45</v>
      </c>
      <c r="H4180" s="36" t="s">
        <v>11108</v>
      </c>
      <c r="I4180" s="37">
        <v>46102</v>
      </c>
      <c r="J4180" s="37" t="str">
        <f t="shared" si="82"/>
        <v>WE</v>
      </c>
      <c r="K4180" s="36" t="s">
        <v>11497</v>
      </c>
      <c r="L4180" s="36">
        <f t="shared" si="83"/>
        <v>9</v>
      </c>
      <c r="M4180" s="36" t="s">
        <v>213</v>
      </c>
      <c r="N4180" s="38">
        <f t="shared" si="84"/>
        <v>5.7523148148148129E-2</v>
      </c>
      <c r="O4180" s="39">
        <v>73090</v>
      </c>
      <c r="P4180" s="40">
        <f>VLOOKUP(O4180,'CPT to wRVU'!$A$1:$C$9660,3,FALSE)</f>
        <v>0.16</v>
      </c>
      <c r="Q4180" s="25"/>
      <c r="R4180" s="25"/>
      <c r="S4180" s="25"/>
      <c r="T4180" s="25"/>
    </row>
    <row r="4181" spans="1:20" ht="27" customHeight="1" x14ac:dyDescent="0.2">
      <c r="A4181" s="29" t="s">
        <v>11499</v>
      </c>
      <c r="B4181" s="30" t="s">
        <v>171</v>
      </c>
      <c r="C4181" s="30" t="s">
        <v>393</v>
      </c>
      <c r="D4181" s="30" t="s">
        <v>11108</v>
      </c>
      <c r="E4181" s="30" t="s">
        <v>11500</v>
      </c>
      <c r="F4181" s="30">
        <f t="shared" si="80"/>
        <v>8</v>
      </c>
      <c r="G4181" s="30" t="str">
        <f t="shared" si="81"/>
        <v>03/21/202609:23:05</v>
      </c>
      <c r="H4181" s="30" t="s">
        <v>11108</v>
      </c>
      <c r="I4181" s="31">
        <v>46102</v>
      </c>
      <c r="J4181" s="31" t="str">
        <f t="shared" si="82"/>
        <v>WE</v>
      </c>
      <c r="K4181" s="30" t="s">
        <v>11501</v>
      </c>
      <c r="L4181" s="30">
        <f t="shared" si="83"/>
        <v>9</v>
      </c>
      <c r="M4181" s="30" t="s">
        <v>213</v>
      </c>
      <c r="N4181" s="32">
        <f t="shared" si="84"/>
        <v>4.6481481481481457E-2</v>
      </c>
      <c r="O4181" s="33">
        <v>76700</v>
      </c>
      <c r="P4181" s="34">
        <f>VLOOKUP(O4181,'CPT to wRVU'!$A$1:$C$9660,3,FALSE)</f>
        <v>0.81</v>
      </c>
      <c r="Q4181" s="28"/>
      <c r="R4181" s="28"/>
      <c r="S4181" s="28"/>
      <c r="T4181" s="28"/>
    </row>
    <row r="4182" spans="1:20" ht="27" customHeight="1" x14ac:dyDescent="0.2">
      <c r="A4182" s="35" t="s">
        <v>11502</v>
      </c>
      <c r="B4182" s="36" t="s">
        <v>40</v>
      </c>
      <c r="C4182" s="36" t="s">
        <v>41</v>
      </c>
      <c r="D4182" s="36" t="s">
        <v>11108</v>
      </c>
      <c r="E4182" s="36" t="s">
        <v>11503</v>
      </c>
      <c r="F4182" s="36">
        <f t="shared" si="80"/>
        <v>8</v>
      </c>
      <c r="G4182" s="36" t="str">
        <f t="shared" si="81"/>
        <v>03/21/202609:29:29</v>
      </c>
      <c r="H4182" s="36" t="s">
        <v>11108</v>
      </c>
      <c r="I4182" s="37">
        <v>46102</v>
      </c>
      <c r="J4182" s="37" t="str">
        <f t="shared" si="82"/>
        <v>WE</v>
      </c>
      <c r="K4182" s="36" t="s">
        <v>11504</v>
      </c>
      <c r="L4182" s="36">
        <f t="shared" si="83"/>
        <v>9</v>
      </c>
      <c r="M4182" s="36" t="s">
        <v>213</v>
      </c>
      <c r="N4182" s="38">
        <f t="shared" si="84"/>
        <v>4.7812500000000036E-2</v>
      </c>
      <c r="O4182" s="39">
        <v>71046</v>
      </c>
      <c r="P4182" s="40">
        <f>VLOOKUP(O4182,'CPT to wRVU'!$A$1:$C$9660,3,FALSE)</f>
        <v>0.22</v>
      </c>
      <c r="Q4182" s="25"/>
      <c r="R4182" s="25"/>
      <c r="S4182" s="25"/>
      <c r="T4182" s="25"/>
    </row>
    <row r="4183" spans="1:20" ht="27" customHeight="1" x14ac:dyDescent="0.2">
      <c r="A4183" s="29" t="s">
        <v>11505</v>
      </c>
      <c r="B4183" s="30" t="s">
        <v>21</v>
      </c>
      <c r="C4183" s="30" t="s">
        <v>72</v>
      </c>
      <c r="D4183" s="30" t="s">
        <v>11108</v>
      </c>
      <c r="E4183" s="30" t="s">
        <v>11506</v>
      </c>
      <c r="F4183" s="30">
        <f t="shared" si="80"/>
        <v>9</v>
      </c>
      <c r="G4183" s="30" t="str">
        <f t="shared" si="81"/>
        <v>03/21/202609:35:35</v>
      </c>
      <c r="H4183" s="30" t="s">
        <v>11108</v>
      </c>
      <c r="I4183" s="31">
        <v>46102</v>
      </c>
      <c r="J4183" s="31" t="str">
        <f t="shared" si="82"/>
        <v>WE</v>
      </c>
      <c r="K4183" s="30" t="s">
        <v>11507</v>
      </c>
      <c r="L4183" s="30">
        <f t="shared" si="83"/>
        <v>9</v>
      </c>
      <c r="M4183" s="30" t="s">
        <v>213</v>
      </c>
      <c r="N4183" s="32">
        <f t="shared" si="84"/>
        <v>8.159722222222221E-3</v>
      </c>
      <c r="O4183" s="33">
        <v>70498</v>
      </c>
      <c r="P4183" s="34">
        <f>VLOOKUP(O4183,'CPT to wRVU'!$A$1:$C$9660,3,FALSE)</f>
        <v>1.75</v>
      </c>
      <c r="Q4183" s="28"/>
      <c r="R4183" s="28"/>
      <c r="S4183" s="28"/>
      <c r="T4183" s="28"/>
    </row>
    <row r="4184" spans="1:20" ht="27" customHeight="1" x14ac:dyDescent="0.2">
      <c r="A4184" s="35" t="s">
        <v>11508</v>
      </c>
      <c r="B4184" s="36" t="s">
        <v>21</v>
      </c>
      <c r="C4184" s="36" t="s">
        <v>76</v>
      </c>
      <c r="D4184" s="36" t="s">
        <v>11108</v>
      </c>
      <c r="E4184" s="36" t="s">
        <v>11506</v>
      </c>
      <c r="F4184" s="36">
        <f t="shared" si="80"/>
        <v>9</v>
      </c>
      <c r="G4184" s="36" t="str">
        <f t="shared" si="81"/>
        <v>03/21/202609:35:35</v>
      </c>
      <c r="H4184" s="36" t="s">
        <v>11108</v>
      </c>
      <c r="I4184" s="37">
        <v>46102</v>
      </c>
      <c r="J4184" s="37" t="str">
        <f t="shared" si="82"/>
        <v>WE</v>
      </c>
      <c r="K4184" s="36" t="s">
        <v>11507</v>
      </c>
      <c r="L4184" s="36">
        <f t="shared" si="83"/>
        <v>9</v>
      </c>
      <c r="M4184" s="36" t="s">
        <v>213</v>
      </c>
      <c r="N4184" s="38">
        <f t="shared" si="84"/>
        <v>8.159722222222221E-3</v>
      </c>
      <c r="O4184" s="39">
        <v>70496</v>
      </c>
      <c r="P4184" s="40">
        <f>VLOOKUP(O4184,'CPT to wRVU'!$A$1:$C$9660,3,FALSE)</f>
        <v>1.75</v>
      </c>
      <c r="Q4184" s="25"/>
      <c r="R4184" s="25"/>
      <c r="S4184" s="25"/>
      <c r="T4184" s="25"/>
    </row>
    <row r="4185" spans="1:20" ht="27" customHeight="1" x14ac:dyDescent="0.2">
      <c r="A4185" s="29" t="s">
        <v>11509</v>
      </c>
      <c r="B4185" s="30" t="s">
        <v>40</v>
      </c>
      <c r="C4185" s="30" t="s">
        <v>110</v>
      </c>
      <c r="D4185" s="30" t="s">
        <v>10704</v>
      </c>
      <c r="E4185" s="30" t="s">
        <v>11510</v>
      </c>
      <c r="F4185" s="30">
        <f t="shared" si="80"/>
        <v>18</v>
      </c>
      <c r="G4185" s="30" t="str">
        <f t="shared" si="81"/>
        <v>03/21/202609:36:24</v>
      </c>
      <c r="H4185" s="30" t="s">
        <v>11108</v>
      </c>
      <c r="I4185" s="31">
        <v>46102</v>
      </c>
      <c r="J4185" s="31" t="str">
        <f t="shared" si="82"/>
        <v>WE</v>
      </c>
      <c r="K4185" s="30" t="s">
        <v>11511</v>
      </c>
      <c r="L4185" s="30">
        <f t="shared" si="83"/>
        <v>9</v>
      </c>
      <c r="M4185" s="30" t="s">
        <v>213</v>
      </c>
      <c r="N4185" s="32">
        <f t="shared" si="84"/>
        <v>0.64143518518518516</v>
      </c>
      <c r="O4185" s="33">
        <v>74018</v>
      </c>
      <c r="P4185" s="34">
        <f>VLOOKUP(O4185,'CPT to wRVU'!$A$1:$C$9660,3,FALSE)</f>
        <v>0.18</v>
      </c>
      <c r="Q4185" s="28"/>
      <c r="R4185" s="28"/>
      <c r="S4185" s="28"/>
      <c r="T4185" s="28"/>
    </row>
    <row r="4186" spans="1:20" ht="27" customHeight="1" x14ac:dyDescent="0.2">
      <c r="A4186" s="35" t="s">
        <v>11512</v>
      </c>
      <c r="B4186" s="36" t="s">
        <v>21</v>
      </c>
      <c r="C4186" s="36" t="s">
        <v>28</v>
      </c>
      <c r="D4186" s="36" t="s">
        <v>11108</v>
      </c>
      <c r="E4186" s="36" t="s">
        <v>8012</v>
      </c>
      <c r="F4186" s="36">
        <f t="shared" si="80"/>
        <v>9</v>
      </c>
      <c r="G4186" s="36" t="str">
        <f t="shared" si="81"/>
        <v>03/21/202609:40:10</v>
      </c>
      <c r="H4186" s="36" t="s">
        <v>11108</v>
      </c>
      <c r="I4186" s="37">
        <v>46102</v>
      </c>
      <c r="J4186" s="37" t="str">
        <f t="shared" si="82"/>
        <v>WE</v>
      </c>
      <c r="K4186" s="36" t="s">
        <v>11513</v>
      </c>
      <c r="L4186" s="36">
        <f t="shared" si="83"/>
        <v>9</v>
      </c>
      <c r="M4186" s="36" t="s">
        <v>213</v>
      </c>
      <c r="N4186" s="38">
        <f t="shared" si="84"/>
        <v>5.4629629629629473E-3</v>
      </c>
      <c r="O4186" s="39">
        <v>70450</v>
      </c>
      <c r="P4186" s="40">
        <f>VLOOKUP(O4186,'CPT to wRVU'!$A$1:$C$9660,3,FALSE)</f>
        <v>0.85</v>
      </c>
      <c r="Q4186" s="25"/>
      <c r="R4186" s="25"/>
      <c r="S4186" s="25"/>
      <c r="T4186" s="25"/>
    </row>
    <row r="4187" spans="1:20" ht="16.5" customHeight="1" x14ac:dyDescent="0.2">
      <c r="A4187" s="29" t="s">
        <v>11514</v>
      </c>
      <c r="B4187" s="30" t="s">
        <v>21</v>
      </c>
      <c r="C4187" s="30" t="s">
        <v>28</v>
      </c>
      <c r="D4187" s="30" t="s">
        <v>11108</v>
      </c>
      <c r="E4187" s="30" t="s">
        <v>11515</v>
      </c>
      <c r="F4187" s="30">
        <f t="shared" si="80"/>
        <v>9</v>
      </c>
      <c r="G4187" s="30" t="str">
        <f t="shared" si="81"/>
        <v>03/21/202609:45:44</v>
      </c>
      <c r="H4187" s="30" t="s">
        <v>11108</v>
      </c>
      <c r="I4187" s="31">
        <v>46102</v>
      </c>
      <c r="J4187" s="31" t="str">
        <f t="shared" si="82"/>
        <v>WE</v>
      </c>
      <c r="K4187" s="30" t="s">
        <v>11516</v>
      </c>
      <c r="L4187" s="30">
        <f t="shared" si="83"/>
        <v>9</v>
      </c>
      <c r="M4187" s="30" t="s">
        <v>213</v>
      </c>
      <c r="N4187" s="32">
        <f t="shared" si="84"/>
        <v>1.1909722222222252E-2</v>
      </c>
      <c r="O4187" s="33">
        <v>70450</v>
      </c>
      <c r="P4187" s="34">
        <f>VLOOKUP(O4187,'CPT to wRVU'!$A$1:$C$9660,3,FALSE)</f>
        <v>0.85</v>
      </c>
      <c r="Q4187" s="28"/>
      <c r="R4187" s="28"/>
      <c r="S4187" s="28"/>
      <c r="T4187" s="28"/>
    </row>
    <row r="4188" spans="1:20" ht="27" customHeight="1" x14ac:dyDescent="0.2">
      <c r="A4188" s="35" t="s">
        <v>11517</v>
      </c>
      <c r="B4188" s="36" t="s">
        <v>21</v>
      </c>
      <c r="C4188" s="36" t="s">
        <v>28</v>
      </c>
      <c r="D4188" s="36" t="s">
        <v>11108</v>
      </c>
      <c r="E4188" s="36" t="s">
        <v>11518</v>
      </c>
      <c r="F4188" s="36">
        <f t="shared" si="80"/>
        <v>9</v>
      </c>
      <c r="G4188" s="36" t="str">
        <f t="shared" si="81"/>
        <v>03/21/202609:48:02</v>
      </c>
      <c r="H4188" s="36" t="s">
        <v>11108</v>
      </c>
      <c r="I4188" s="37">
        <v>46102</v>
      </c>
      <c r="J4188" s="37" t="str">
        <f t="shared" si="82"/>
        <v>WE</v>
      </c>
      <c r="K4188" s="36" t="s">
        <v>11519</v>
      </c>
      <c r="L4188" s="36">
        <f t="shared" si="83"/>
        <v>9</v>
      </c>
      <c r="M4188" s="36" t="s">
        <v>213</v>
      </c>
      <c r="N4188" s="38">
        <f t="shared" si="84"/>
        <v>2.3611111111110916E-3</v>
      </c>
      <c r="O4188" s="39">
        <v>70450</v>
      </c>
      <c r="P4188" s="40">
        <f>VLOOKUP(O4188,'CPT to wRVU'!$A$1:$C$9660,3,FALSE)</f>
        <v>0.85</v>
      </c>
      <c r="Q4188" s="25"/>
      <c r="R4188" s="25"/>
      <c r="S4188" s="25"/>
      <c r="T4188" s="25"/>
    </row>
    <row r="4189" spans="1:20" ht="27" customHeight="1" x14ac:dyDescent="0.2">
      <c r="A4189" s="29" t="s">
        <v>11520</v>
      </c>
      <c r="B4189" s="30" t="s">
        <v>163</v>
      </c>
      <c r="C4189" s="30" t="s">
        <v>222</v>
      </c>
      <c r="D4189" s="30" t="s">
        <v>11108</v>
      </c>
      <c r="E4189" s="30" t="s">
        <v>11521</v>
      </c>
      <c r="F4189" s="30">
        <f t="shared" si="80"/>
        <v>9</v>
      </c>
      <c r="G4189" s="30" t="str">
        <f t="shared" si="81"/>
        <v>03/21/202609:56:09</v>
      </c>
      <c r="H4189" s="30" t="s">
        <v>11108</v>
      </c>
      <c r="I4189" s="31">
        <v>46102</v>
      </c>
      <c r="J4189" s="31" t="str">
        <f t="shared" si="82"/>
        <v>WE</v>
      </c>
      <c r="K4189" s="30" t="s">
        <v>11522</v>
      </c>
      <c r="L4189" s="30">
        <f t="shared" si="83"/>
        <v>9</v>
      </c>
      <c r="M4189" s="30" t="s">
        <v>213</v>
      </c>
      <c r="N4189" s="32">
        <f t="shared" si="84"/>
        <v>1.1261574074074077E-2</v>
      </c>
      <c r="O4189" s="33">
        <v>70551</v>
      </c>
      <c r="P4189" s="34">
        <f>VLOOKUP(O4189,'CPT to wRVU'!$A$1:$C$9660,3,FALSE)</f>
        <v>1.48</v>
      </c>
      <c r="Q4189" s="28"/>
      <c r="R4189" s="28"/>
      <c r="S4189" s="28"/>
      <c r="T4189" s="28"/>
    </row>
    <row r="4190" spans="1:20" ht="27" customHeight="1" x14ac:dyDescent="0.2">
      <c r="A4190" s="35" t="s">
        <v>11523</v>
      </c>
      <c r="B4190" s="36" t="s">
        <v>21</v>
      </c>
      <c r="C4190" s="36" t="s">
        <v>457</v>
      </c>
      <c r="D4190" s="36" t="s">
        <v>11108</v>
      </c>
      <c r="E4190" s="36" t="s">
        <v>11524</v>
      </c>
      <c r="F4190" s="36">
        <f t="shared" si="80"/>
        <v>9</v>
      </c>
      <c r="G4190" s="36" t="str">
        <f t="shared" si="81"/>
        <v>03/21/202610:19:35</v>
      </c>
      <c r="H4190" s="36" t="s">
        <v>11108</v>
      </c>
      <c r="I4190" s="37">
        <v>46102</v>
      </c>
      <c r="J4190" s="37" t="str">
        <f t="shared" si="82"/>
        <v>WE</v>
      </c>
      <c r="K4190" s="36" t="s">
        <v>11525</v>
      </c>
      <c r="L4190" s="36">
        <f t="shared" si="83"/>
        <v>10</v>
      </c>
      <c r="M4190" s="36" t="s">
        <v>213</v>
      </c>
      <c r="N4190" s="38">
        <f t="shared" si="84"/>
        <v>4.5173611111111123E-2</v>
      </c>
      <c r="O4190" s="39">
        <v>71250</v>
      </c>
      <c r="P4190" s="40">
        <f>VLOOKUP(O4190,'CPT to wRVU'!$A$1:$C$9660,3,FALSE)</f>
        <v>1.08</v>
      </c>
      <c r="Q4190" s="25"/>
      <c r="R4190" s="25">
        <f>SUM(P4190:P4198)</f>
        <v>8.31</v>
      </c>
      <c r="S4190" s="25"/>
      <c r="T4190" s="25"/>
    </row>
    <row r="4191" spans="1:20" ht="27" customHeight="1" x14ac:dyDescent="0.2">
      <c r="A4191" s="29" t="s">
        <v>11526</v>
      </c>
      <c r="B4191" s="30" t="s">
        <v>171</v>
      </c>
      <c r="C4191" s="30" t="s">
        <v>1263</v>
      </c>
      <c r="D4191" s="30" t="s">
        <v>11108</v>
      </c>
      <c r="E4191" s="30" t="s">
        <v>11527</v>
      </c>
      <c r="F4191" s="30">
        <f t="shared" si="80"/>
        <v>10</v>
      </c>
      <c r="G4191" s="30" t="str">
        <f t="shared" si="81"/>
        <v>03/21/202610:20:06</v>
      </c>
      <c r="H4191" s="30" t="s">
        <v>11108</v>
      </c>
      <c r="I4191" s="31">
        <v>46102</v>
      </c>
      <c r="J4191" s="31" t="str">
        <f t="shared" si="82"/>
        <v>WE</v>
      </c>
      <c r="K4191" s="30" t="s">
        <v>11528</v>
      </c>
      <c r="L4191" s="30">
        <f t="shared" si="83"/>
        <v>10</v>
      </c>
      <c r="M4191" s="30" t="s">
        <v>213</v>
      </c>
      <c r="N4191" s="32">
        <f t="shared" si="84"/>
        <v>5.5555555555553138E-4</v>
      </c>
      <c r="O4191" s="33">
        <v>93971</v>
      </c>
      <c r="P4191" s="34">
        <f>VLOOKUP(O4191,'CPT to wRVU'!$A$1:$C$9660,3,FALSE)</f>
        <v>0.45</v>
      </c>
      <c r="Q4191" s="28"/>
      <c r="R4191" s="28"/>
      <c r="S4191" s="28"/>
      <c r="T4191" s="28"/>
    </row>
    <row r="4192" spans="1:20" ht="16.5" customHeight="1" x14ac:dyDescent="0.2">
      <c r="A4192" s="35" t="s">
        <v>11529</v>
      </c>
      <c r="B4192" s="36" t="s">
        <v>40</v>
      </c>
      <c r="C4192" s="36" t="s">
        <v>61</v>
      </c>
      <c r="D4192" s="36" t="s">
        <v>11108</v>
      </c>
      <c r="E4192" s="36" t="s">
        <v>11530</v>
      </c>
      <c r="F4192" s="36">
        <f t="shared" si="80"/>
        <v>9</v>
      </c>
      <c r="G4192" s="36" t="str">
        <f t="shared" si="81"/>
        <v>03/21/202610:20:44</v>
      </c>
      <c r="H4192" s="36" t="s">
        <v>11108</v>
      </c>
      <c r="I4192" s="37">
        <v>46102</v>
      </c>
      <c r="J4192" s="37" t="str">
        <f t="shared" si="82"/>
        <v>WE</v>
      </c>
      <c r="K4192" s="36" t="s">
        <v>11531</v>
      </c>
      <c r="L4192" s="36">
        <f t="shared" si="83"/>
        <v>10</v>
      </c>
      <c r="M4192" s="36" t="s">
        <v>213</v>
      </c>
      <c r="N4192" s="38">
        <f t="shared" si="84"/>
        <v>5.5289351851851853E-2</v>
      </c>
      <c r="O4192" s="39">
        <v>71045</v>
      </c>
      <c r="P4192" s="40">
        <f>VLOOKUP(O4192,'CPT to wRVU'!$A$1:$C$9660,3,FALSE)</f>
        <v>0.18</v>
      </c>
      <c r="Q4192" s="25"/>
      <c r="R4192" s="25"/>
      <c r="S4192" s="25"/>
      <c r="T4192" s="25"/>
    </row>
    <row r="4193" spans="1:20" ht="37.5" customHeight="1" x14ac:dyDescent="0.2">
      <c r="A4193" s="29" t="s">
        <v>11532</v>
      </c>
      <c r="B4193" s="30" t="s">
        <v>40</v>
      </c>
      <c r="C4193" s="30" t="s">
        <v>879</v>
      </c>
      <c r="D4193" s="30" t="s">
        <v>11108</v>
      </c>
      <c r="E4193" s="30" t="s">
        <v>11533</v>
      </c>
      <c r="F4193" s="30">
        <f t="shared" si="80"/>
        <v>8</v>
      </c>
      <c r="G4193" s="30" t="str">
        <f t="shared" si="81"/>
        <v>03/21/202610:22:34</v>
      </c>
      <c r="H4193" s="30" t="s">
        <v>11108</v>
      </c>
      <c r="I4193" s="31">
        <v>46102</v>
      </c>
      <c r="J4193" s="31" t="str">
        <f t="shared" si="82"/>
        <v>WE</v>
      </c>
      <c r="K4193" s="30" t="s">
        <v>11534</v>
      </c>
      <c r="L4193" s="30">
        <f t="shared" si="83"/>
        <v>10</v>
      </c>
      <c r="M4193" s="30" t="s">
        <v>213</v>
      </c>
      <c r="N4193" s="32">
        <f t="shared" si="84"/>
        <v>7.7372685185185197E-2</v>
      </c>
      <c r="O4193" s="33">
        <v>73590</v>
      </c>
      <c r="P4193" s="34">
        <f>VLOOKUP(O4193,'CPT to wRVU'!$A$1:$C$9660,3,FALSE)</f>
        <v>0.16</v>
      </c>
      <c r="Q4193" s="28"/>
      <c r="R4193" s="28"/>
      <c r="S4193" s="28"/>
      <c r="T4193" s="28"/>
    </row>
    <row r="4194" spans="1:20" ht="27" customHeight="1" x14ac:dyDescent="0.2">
      <c r="A4194" s="35" t="s">
        <v>11535</v>
      </c>
      <c r="B4194" s="36" t="s">
        <v>40</v>
      </c>
      <c r="C4194" s="36" t="s">
        <v>61</v>
      </c>
      <c r="D4194" s="36" t="s">
        <v>11108</v>
      </c>
      <c r="E4194" s="36" t="s">
        <v>11536</v>
      </c>
      <c r="F4194" s="36">
        <f t="shared" si="80"/>
        <v>9</v>
      </c>
      <c r="G4194" s="36" t="str">
        <f t="shared" si="81"/>
        <v>03/21/202610:23:26</v>
      </c>
      <c r="H4194" s="36" t="s">
        <v>11108</v>
      </c>
      <c r="I4194" s="37">
        <v>46102</v>
      </c>
      <c r="J4194" s="37" t="str">
        <f t="shared" si="82"/>
        <v>WE</v>
      </c>
      <c r="K4194" s="36" t="s">
        <v>11537</v>
      </c>
      <c r="L4194" s="36">
        <f t="shared" si="83"/>
        <v>10</v>
      </c>
      <c r="M4194" s="36" t="s">
        <v>213</v>
      </c>
      <c r="N4194" s="38">
        <f t="shared" si="84"/>
        <v>2.3032407407407418E-2</v>
      </c>
      <c r="O4194" s="39">
        <v>71045</v>
      </c>
      <c r="P4194" s="40">
        <f>VLOOKUP(O4194,'CPT to wRVU'!$A$1:$C$9660,3,FALSE)</f>
        <v>0.18</v>
      </c>
      <c r="Q4194" s="25"/>
      <c r="R4194" s="25"/>
      <c r="S4194" s="25"/>
      <c r="T4194" s="25"/>
    </row>
    <row r="4195" spans="1:20" ht="27" customHeight="1" x14ac:dyDescent="0.2">
      <c r="A4195" s="29" t="s">
        <v>11538</v>
      </c>
      <c r="B4195" s="30" t="s">
        <v>171</v>
      </c>
      <c r="C4195" s="30" t="s">
        <v>404</v>
      </c>
      <c r="D4195" s="30" t="s">
        <v>11108</v>
      </c>
      <c r="E4195" s="30" t="s">
        <v>11539</v>
      </c>
      <c r="F4195" s="30">
        <f t="shared" si="80"/>
        <v>9</v>
      </c>
      <c r="G4195" s="30" t="str">
        <f t="shared" si="81"/>
        <v>03/21/202610:24:53</v>
      </c>
      <c r="H4195" s="30" t="s">
        <v>11108</v>
      </c>
      <c r="I4195" s="31">
        <v>46102</v>
      </c>
      <c r="J4195" s="31" t="str">
        <f t="shared" si="82"/>
        <v>WE</v>
      </c>
      <c r="K4195" s="30" t="s">
        <v>11540</v>
      </c>
      <c r="L4195" s="30">
        <f t="shared" si="83"/>
        <v>10</v>
      </c>
      <c r="M4195" s="30" t="s">
        <v>213</v>
      </c>
      <c r="N4195" s="32">
        <f t="shared" si="84"/>
        <v>3.5833333333333328E-2</v>
      </c>
      <c r="O4195" s="33">
        <v>93880</v>
      </c>
      <c r="P4195" s="34">
        <f>VLOOKUP(O4195,'CPT to wRVU'!$A$1:$C$9660,3,FALSE)</f>
        <v>0.8</v>
      </c>
      <c r="Q4195" s="28"/>
      <c r="R4195" s="28"/>
      <c r="S4195" s="28"/>
      <c r="T4195" s="28"/>
    </row>
    <row r="4196" spans="1:20" ht="27" customHeight="1" x14ac:dyDescent="0.2">
      <c r="A4196" s="35" t="s">
        <v>11541</v>
      </c>
      <c r="B4196" s="36" t="s">
        <v>21</v>
      </c>
      <c r="C4196" s="36" t="s">
        <v>22</v>
      </c>
      <c r="D4196" s="36" t="s">
        <v>11108</v>
      </c>
      <c r="E4196" s="36" t="s">
        <v>11542</v>
      </c>
      <c r="F4196" s="36">
        <f t="shared" si="80"/>
        <v>10</v>
      </c>
      <c r="G4196" s="36" t="str">
        <f t="shared" si="81"/>
        <v>03/21/202610:37:56</v>
      </c>
      <c r="H4196" s="36" t="s">
        <v>11108</v>
      </c>
      <c r="I4196" s="37">
        <v>46102</v>
      </c>
      <c r="J4196" s="37" t="str">
        <f t="shared" si="82"/>
        <v>WE</v>
      </c>
      <c r="K4196" s="36" t="s">
        <v>11543</v>
      </c>
      <c r="L4196" s="36">
        <f t="shared" si="83"/>
        <v>10</v>
      </c>
      <c r="M4196" s="36" t="s">
        <v>213</v>
      </c>
      <c r="N4196" s="38">
        <f t="shared" si="84"/>
        <v>1.25925925925926E-2</v>
      </c>
      <c r="O4196" s="39">
        <v>74177</v>
      </c>
      <c r="P4196" s="40">
        <f>VLOOKUP(O4196,'CPT to wRVU'!$A$1:$C$9660,3,FALSE)</f>
        <v>1.82</v>
      </c>
      <c r="Q4196" s="25"/>
      <c r="R4196" s="25"/>
      <c r="S4196" s="25"/>
      <c r="T4196" s="25"/>
    </row>
    <row r="4197" spans="1:20" ht="27" customHeight="1" x14ac:dyDescent="0.2">
      <c r="A4197" s="29" t="s">
        <v>11544</v>
      </c>
      <c r="B4197" s="30" t="s">
        <v>21</v>
      </c>
      <c r="C4197" s="30" t="s">
        <v>22</v>
      </c>
      <c r="D4197" s="30" t="s">
        <v>11108</v>
      </c>
      <c r="E4197" s="30" t="s">
        <v>11545</v>
      </c>
      <c r="F4197" s="30">
        <f t="shared" si="80"/>
        <v>10</v>
      </c>
      <c r="G4197" s="30" t="str">
        <f t="shared" si="81"/>
        <v>03/21/202610:48:23</v>
      </c>
      <c r="H4197" s="30" t="s">
        <v>11108</v>
      </c>
      <c r="I4197" s="31">
        <v>46102</v>
      </c>
      <c r="J4197" s="31" t="str">
        <f t="shared" si="82"/>
        <v>WE</v>
      </c>
      <c r="K4197" s="30" t="s">
        <v>11546</v>
      </c>
      <c r="L4197" s="30">
        <f t="shared" si="83"/>
        <v>10</v>
      </c>
      <c r="M4197" s="30" t="s">
        <v>213</v>
      </c>
      <c r="N4197" s="32">
        <f t="shared" si="84"/>
        <v>1.3865740740740706E-2</v>
      </c>
      <c r="O4197" s="33">
        <v>74177</v>
      </c>
      <c r="P4197" s="34">
        <f>VLOOKUP(O4197,'CPT to wRVU'!$A$1:$C$9660,3,FALSE)</f>
        <v>1.82</v>
      </c>
      <c r="Q4197" s="28"/>
      <c r="R4197" s="28"/>
      <c r="S4197" s="28"/>
      <c r="T4197" s="28"/>
    </row>
    <row r="4198" spans="1:20" ht="27" customHeight="1" x14ac:dyDescent="0.2">
      <c r="A4198" s="35" t="s">
        <v>11547</v>
      </c>
      <c r="B4198" s="36" t="s">
        <v>21</v>
      </c>
      <c r="C4198" s="36" t="s">
        <v>80</v>
      </c>
      <c r="D4198" s="36" t="s">
        <v>11108</v>
      </c>
      <c r="E4198" s="36" t="s">
        <v>11548</v>
      </c>
      <c r="F4198" s="36">
        <f t="shared" si="80"/>
        <v>10</v>
      </c>
      <c r="G4198" s="36" t="str">
        <f t="shared" si="81"/>
        <v>03/21/202610:55:02</v>
      </c>
      <c r="H4198" s="36" t="s">
        <v>11108</v>
      </c>
      <c r="I4198" s="37">
        <v>46102</v>
      </c>
      <c r="J4198" s="37" t="str">
        <f t="shared" si="82"/>
        <v>WE</v>
      </c>
      <c r="K4198" s="36" t="s">
        <v>1542</v>
      </c>
      <c r="L4198" s="36">
        <f t="shared" si="83"/>
        <v>10</v>
      </c>
      <c r="M4198" s="36" t="s">
        <v>213</v>
      </c>
      <c r="N4198" s="38">
        <f t="shared" si="84"/>
        <v>9.9305555555555536E-3</v>
      </c>
      <c r="O4198" s="39">
        <v>71275</v>
      </c>
      <c r="P4198" s="40">
        <f>VLOOKUP(O4198,'CPT to wRVU'!$A$1:$C$9660,3,FALSE)</f>
        <v>1.82</v>
      </c>
      <c r="Q4198" s="25"/>
      <c r="R4198" s="25"/>
      <c r="S4198" s="25"/>
      <c r="T4198" s="25"/>
    </row>
    <row r="4199" spans="1:20" ht="37.5" customHeight="1" x14ac:dyDescent="0.2">
      <c r="A4199" s="29" t="s">
        <v>11549</v>
      </c>
      <c r="B4199" s="30" t="s">
        <v>21</v>
      </c>
      <c r="C4199" s="30" t="s">
        <v>28</v>
      </c>
      <c r="D4199" s="30" t="s">
        <v>11108</v>
      </c>
      <c r="E4199" s="30" t="s">
        <v>11550</v>
      </c>
      <c r="F4199" s="30">
        <f t="shared" si="80"/>
        <v>10</v>
      </c>
      <c r="G4199" s="30" t="str">
        <f t="shared" si="81"/>
        <v>03/21/202611:01:22</v>
      </c>
      <c r="H4199" s="30" t="s">
        <v>11108</v>
      </c>
      <c r="I4199" s="31">
        <v>46102</v>
      </c>
      <c r="J4199" s="31" t="str">
        <f t="shared" si="82"/>
        <v>WE</v>
      </c>
      <c r="K4199" s="30" t="s">
        <v>11551</v>
      </c>
      <c r="L4199" s="30">
        <f t="shared" si="83"/>
        <v>11</v>
      </c>
      <c r="M4199" s="30" t="s">
        <v>213</v>
      </c>
      <c r="N4199" s="32">
        <f t="shared" si="84"/>
        <v>1.026620370370368E-2</v>
      </c>
      <c r="O4199" s="33">
        <v>70450</v>
      </c>
      <c r="P4199" s="34">
        <f>VLOOKUP(O4199,'CPT to wRVU'!$A$1:$C$9660,3,FALSE)</f>
        <v>0.85</v>
      </c>
      <c r="Q4199" s="28"/>
      <c r="R4199" s="28">
        <f>SUM(P4199:P4209)</f>
        <v>11.03</v>
      </c>
      <c r="S4199" s="41">
        <f>(R4199*60)-500</f>
        <v>161.79999999999995</v>
      </c>
      <c r="T4199" s="28"/>
    </row>
    <row r="4200" spans="1:20" ht="27" customHeight="1" x14ac:dyDescent="0.2">
      <c r="A4200" s="35" t="s">
        <v>11552</v>
      </c>
      <c r="B4200" s="36" t="s">
        <v>21</v>
      </c>
      <c r="C4200" s="36" t="s">
        <v>28</v>
      </c>
      <c r="D4200" s="36" t="s">
        <v>11108</v>
      </c>
      <c r="E4200" s="36" t="s">
        <v>11553</v>
      </c>
      <c r="F4200" s="36">
        <f t="shared" si="80"/>
        <v>10</v>
      </c>
      <c r="G4200" s="36" t="str">
        <f t="shared" si="81"/>
        <v>03/21/202611:19:22</v>
      </c>
      <c r="H4200" s="36" t="s">
        <v>11108</v>
      </c>
      <c r="I4200" s="37">
        <v>46102</v>
      </c>
      <c r="J4200" s="37" t="str">
        <f t="shared" si="82"/>
        <v>WE</v>
      </c>
      <c r="K4200" s="36" t="s">
        <v>11554</v>
      </c>
      <c r="L4200" s="36">
        <f t="shared" si="83"/>
        <v>11</v>
      </c>
      <c r="M4200" s="36" t="s">
        <v>213</v>
      </c>
      <c r="N4200" s="38">
        <f t="shared" si="84"/>
        <v>1.7233796296296289E-2</v>
      </c>
      <c r="O4200" s="39">
        <v>70450</v>
      </c>
      <c r="P4200" s="40">
        <f>VLOOKUP(O4200,'CPT to wRVU'!$A$1:$C$9660,3,FALSE)</f>
        <v>0.85</v>
      </c>
      <c r="Q4200" s="25"/>
      <c r="R4200" s="25"/>
      <c r="S4200" s="25"/>
      <c r="T4200" s="25"/>
    </row>
    <row r="4201" spans="1:20" ht="27" customHeight="1" x14ac:dyDescent="0.2">
      <c r="A4201" s="29" t="s">
        <v>11555</v>
      </c>
      <c r="B4201" s="30" t="s">
        <v>21</v>
      </c>
      <c r="C4201" s="30" t="s">
        <v>72</v>
      </c>
      <c r="D4201" s="30" t="s">
        <v>11108</v>
      </c>
      <c r="E4201" s="30" t="s">
        <v>7623</v>
      </c>
      <c r="F4201" s="30">
        <f t="shared" si="80"/>
        <v>10</v>
      </c>
      <c r="G4201" s="30" t="str">
        <f t="shared" si="81"/>
        <v>03/21/202611:19:22</v>
      </c>
      <c r="H4201" s="30" t="s">
        <v>11108</v>
      </c>
      <c r="I4201" s="31">
        <v>46102</v>
      </c>
      <c r="J4201" s="31" t="str">
        <f t="shared" si="82"/>
        <v>WE</v>
      </c>
      <c r="K4201" s="30" t="s">
        <v>11554</v>
      </c>
      <c r="L4201" s="30">
        <f t="shared" si="83"/>
        <v>11</v>
      </c>
      <c r="M4201" s="30" t="s">
        <v>213</v>
      </c>
      <c r="N4201" s="32">
        <f t="shared" si="84"/>
        <v>1.4780092592592609E-2</v>
      </c>
      <c r="O4201" s="33">
        <v>70498</v>
      </c>
      <c r="P4201" s="34">
        <f>VLOOKUP(O4201,'CPT to wRVU'!$A$1:$C$9660,3,FALSE)</f>
        <v>1.75</v>
      </c>
      <c r="Q4201" s="28"/>
      <c r="R4201" s="28"/>
      <c r="S4201" s="28"/>
      <c r="T4201" s="28"/>
    </row>
    <row r="4202" spans="1:20" ht="27" customHeight="1" x14ac:dyDescent="0.2">
      <c r="A4202" s="35" t="s">
        <v>11556</v>
      </c>
      <c r="B4202" s="36" t="s">
        <v>21</v>
      </c>
      <c r="C4202" s="36" t="s">
        <v>76</v>
      </c>
      <c r="D4202" s="36" t="s">
        <v>11108</v>
      </c>
      <c r="E4202" s="36" t="s">
        <v>7623</v>
      </c>
      <c r="F4202" s="36">
        <f t="shared" si="80"/>
        <v>10</v>
      </c>
      <c r="G4202" s="36" t="str">
        <f t="shared" si="81"/>
        <v>03/21/202611:19:22</v>
      </c>
      <c r="H4202" s="36" t="s">
        <v>11108</v>
      </c>
      <c r="I4202" s="37">
        <v>46102</v>
      </c>
      <c r="J4202" s="37" t="str">
        <f t="shared" si="82"/>
        <v>WE</v>
      </c>
      <c r="K4202" s="36" t="s">
        <v>11554</v>
      </c>
      <c r="L4202" s="36">
        <f t="shared" si="83"/>
        <v>11</v>
      </c>
      <c r="M4202" s="36" t="s">
        <v>213</v>
      </c>
      <c r="N4202" s="38">
        <f t="shared" si="84"/>
        <v>1.4780092592592609E-2</v>
      </c>
      <c r="O4202" s="39">
        <v>70496</v>
      </c>
      <c r="P4202" s="40">
        <f>VLOOKUP(O4202,'CPT to wRVU'!$A$1:$C$9660,3,FALSE)</f>
        <v>1.75</v>
      </c>
      <c r="Q4202" s="25"/>
      <c r="R4202" s="25"/>
      <c r="S4202" s="25"/>
      <c r="T4202" s="25"/>
    </row>
    <row r="4203" spans="1:20" ht="27" customHeight="1" x14ac:dyDescent="0.2">
      <c r="A4203" s="29" t="s">
        <v>11557</v>
      </c>
      <c r="B4203" s="30" t="s">
        <v>40</v>
      </c>
      <c r="C4203" s="30" t="s">
        <v>485</v>
      </c>
      <c r="D4203" s="30" t="s">
        <v>11108</v>
      </c>
      <c r="E4203" s="30" t="s">
        <v>11558</v>
      </c>
      <c r="F4203" s="30">
        <f t="shared" si="80"/>
        <v>9</v>
      </c>
      <c r="G4203" s="30" t="str">
        <f t="shared" si="81"/>
        <v>03/21/202611:23:02</v>
      </c>
      <c r="H4203" s="30" t="s">
        <v>11108</v>
      </c>
      <c r="I4203" s="31">
        <v>46102</v>
      </c>
      <c r="J4203" s="31" t="str">
        <f t="shared" si="82"/>
        <v>WE</v>
      </c>
      <c r="K4203" s="30" t="s">
        <v>11559</v>
      </c>
      <c r="L4203" s="30">
        <f t="shared" si="83"/>
        <v>11</v>
      </c>
      <c r="M4203" s="30" t="s">
        <v>213</v>
      </c>
      <c r="N4203" s="32">
        <f t="shared" si="84"/>
        <v>9.7743055555555569E-2</v>
      </c>
      <c r="O4203" s="33">
        <v>73030</v>
      </c>
      <c r="P4203" s="34">
        <f>VLOOKUP(O4203,'CPT to wRVU'!$A$1:$C$9660,3,FALSE)</f>
        <v>0.18</v>
      </c>
      <c r="Q4203" s="28"/>
      <c r="R4203" s="28"/>
      <c r="S4203" s="28"/>
      <c r="T4203" s="28"/>
    </row>
    <row r="4204" spans="1:20" ht="27" customHeight="1" x14ac:dyDescent="0.2">
      <c r="A4204" s="35" t="s">
        <v>11560</v>
      </c>
      <c r="B4204" s="36" t="s">
        <v>171</v>
      </c>
      <c r="C4204" s="36" t="s">
        <v>393</v>
      </c>
      <c r="D4204" s="36" t="s">
        <v>11108</v>
      </c>
      <c r="E4204" s="36" t="s">
        <v>11561</v>
      </c>
      <c r="F4204" s="36">
        <f t="shared" si="80"/>
        <v>11</v>
      </c>
      <c r="G4204" s="36" t="str">
        <f t="shared" si="81"/>
        <v>03/21/202611:36:42</v>
      </c>
      <c r="H4204" s="36" t="s">
        <v>11108</v>
      </c>
      <c r="I4204" s="37">
        <v>46102</v>
      </c>
      <c r="J4204" s="37" t="str">
        <f t="shared" si="82"/>
        <v>WE</v>
      </c>
      <c r="K4204" s="36" t="s">
        <v>11562</v>
      </c>
      <c r="L4204" s="36">
        <f t="shared" si="83"/>
        <v>11</v>
      </c>
      <c r="M4204" s="36" t="s">
        <v>213</v>
      </c>
      <c r="N4204" s="38">
        <f t="shared" si="84"/>
        <v>2.4432870370370396E-2</v>
      </c>
      <c r="O4204" s="39">
        <v>76700</v>
      </c>
      <c r="P4204" s="40">
        <f>VLOOKUP(O4204,'CPT to wRVU'!$A$1:$C$9660,3,FALSE)</f>
        <v>0.81</v>
      </c>
      <c r="Q4204" s="25"/>
      <c r="R4204" s="25"/>
      <c r="S4204" s="25"/>
      <c r="T4204" s="25"/>
    </row>
    <row r="4205" spans="1:20" ht="27" customHeight="1" x14ac:dyDescent="0.2">
      <c r="A4205" s="29" t="s">
        <v>11563</v>
      </c>
      <c r="B4205" s="30" t="s">
        <v>40</v>
      </c>
      <c r="C4205" s="30" t="s">
        <v>470</v>
      </c>
      <c r="D4205" s="30" t="s">
        <v>11108</v>
      </c>
      <c r="E4205" s="30" t="s">
        <v>11564</v>
      </c>
      <c r="F4205" s="30">
        <f t="shared" si="80"/>
        <v>9</v>
      </c>
      <c r="G4205" s="30" t="str">
        <f t="shared" si="81"/>
        <v>03/21/202611:37:32</v>
      </c>
      <c r="H4205" s="30" t="s">
        <v>11108</v>
      </c>
      <c r="I4205" s="31">
        <v>46102</v>
      </c>
      <c r="J4205" s="31" t="str">
        <f t="shared" si="82"/>
        <v>WE</v>
      </c>
      <c r="K4205" s="30" t="s">
        <v>11565</v>
      </c>
      <c r="L4205" s="30">
        <f t="shared" si="83"/>
        <v>11</v>
      </c>
      <c r="M4205" s="30" t="s">
        <v>213</v>
      </c>
      <c r="N4205" s="32">
        <f t="shared" si="84"/>
        <v>0.1063425925925926</v>
      </c>
      <c r="O4205" s="33">
        <v>71045</v>
      </c>
      <c r="P4205" s="34">
        <f>VLOOKUP(O4205,'CPT to wRVU'!$A$1:$C$9660,3,FALSE)</f>
        <v>0.18</v>
      </c>
      <c r="Q4205" s="28"/>
      <c r="R4205" s="28"/>
      <c r="S4205" s="28"/>
      <c r="T4205" s="28"/>
    </row>
    <row r="4206" spans="1:20" ht="27" customHeight="1" x14ac:dyDescent="0.2">
      <c r="A4206" s="35" t="s">
        <v>11566</v>
      </c>
      <c r="B4206" s="36" t="s">
        <v>40</v>
      </c>
      <c r="C4206" s="36" t="s">
        <v>68</v>
      </c>
      <c r="D4206" s="36" t="s">
        <v>11108</v>
      </c>
      <c r="E4206" s="36" t="s">
        <v>11558</v>
      </c>
      <c r="F4206" s="36">
        <f t="shared" si="80"/>
        <v>9</v>
      </c>
      <c r="G4206" s="36" t="str">
        <f t="shared" si="81"/>
        <v>03/21/202611:40:50</v>
      </c>
      <c r="H4206" s="36" t="s">
        <v>11108</v>
      </c>
      <c r="I4206" s="37">
        <v>46102</v>
      </c>
      <c r="J4206" s="37" t="str">
        <f t="shared" si="82"/>
        <v>WE</v>
      </c>
      <c r="K4206" s="36" t="s">
        <v>11567</v>
      </c>
      <c r="L4206" s="36">
        <f t="shared" si="83"/>
        <v>11</v>
      </c>
      <c r="M4206" s="36" t="s">
        <v>213</v>
      </c>
      <c r="N4206" s="38">
        <f t="shared" si="84"/>
        <v>0.11010416666666667</v>
      </c>
      <c r="O4206" s="39">
        <v>72170</v>
      </c>
      <c r="P4206" s="40">
        <f>VLOOKUP(O4206,'CPT to wRVU'!$A$1:$C$9660,3,FALSE)</f>
        <v>0.17</v>
      </c>
      <c r="Q4206" s="25"/>
      <c r="R4206" s="25"/>
      <c r="S4206" s="25"/>
      <c r="T4206" s="25"/>
    </row>
    <row r="4207" spans="1:20" ht="27" customHeight="1" x14ac:dyDescent="0.2">
      <c r="A4207" s="29" t="s">
        <v>11568</v>
      </c>
      <c r="B4207" s="30" t="s">
        <v>171</v>
      </c>
      <c r="C4207" s="30" t="s">
        <v>447</v>
      </c>
      <c r="D4207" s="30" t="s">
        <v>11108</v>
      </c>
      <c r="E4207" s="30" t="s">
        <v>11569</v>
      </c>
      <c r="F4207" s="30">
        <f t="shared" si="80"/>
        <v>11</v>
      </c>
      <c r="G4207" s="30" t="str">
        <f t="shared" si="81"/>
        <v>03/21/202611:44:03</v>
      </c>
      <c r="H4207" s="30" t="s">
        <v>11108</v>
      </c>
      <c r="I4207" s="31">
        <v>46102</v>
      </c>
      <c r="J4207" s="31" t="str">
        <f t="shared" si="82"/>
        <v>WE</v>
      </c>
      <c r="K4207" s="30" t="s">
        <v>11570</v>
      </c>
      <c r="L4207" s="30">
        <f t="shared" si="83"/>
        <v>11</v>
      </c>
      <c r="M4207" s="30" t="s">
        <v>213</v>
      </c>
      <c r="N4207" s="32">
        <f t="shared" si="84"/>
        <v>1.2233796296296284E-2</v>
      </c>
      <c r="O4207" s="33">
        <v>76801</v>
      </c>
      <c r="P4207" s="34">
        <f>VLOOKUP(O4207,'CPT to wRVU'!$A$1:$C$9660,3,FALSE)</f>
        <v>0.99</v>
      </c>
      <c r="Q4207" s="28"/>
      <c r="R4207" s="28"/>
      <c r="S4207" s="28"/>
      <c r="T4207" s="28"/>
    </row>
    <row r="4208" spans="1:20" ht="16.5" customHeight="1" x14ac:dyDescent="0.2">
      <c r="A4208" s="35" t="s">
        <v>11571</v>
      </c>
      <c r="B4208" s="36" t="s">
        <v>21</v>
      </c>
      <c r="C4208" s="36" t="s">
        <v>72</v>
      </c>
      <c r="D4208" s="36" t="s">
        <v>11108</v>
      </c>
      <c r="E4208" s="36" t="s">
        <v>8607</v>
      </c>
      <c r="F4208" s="36">
        <f t="shared" si="80"/>
        <v>11</v>
      </c>
      <c r="G4208" s="36" t="str">
        <f t="shared" si="81"/>
        <v>03/21/202611:58:14</v>
      </c>
      <c r="H4208" s="36" t="s">
        <v>11108</v>
      </c>
      <c r="I4208" s="37">
        <v>46102</v>
      </c>
      <c r="J4208" s="37" t="str">
        <f t="shared" si="82"/>
        <v>WE</v>
      </c>
      <c r="K4208" s="36" t="s">
        <v>11572</v>
      </c>
      <c r="L4208" s="36">
        <f t="shared" si="83"/>
        <v>11</v>
      </c>
      <c r="M4208" s="36" t="s">
        <v>213</v>
      </c>
      <c r="N4208" s="38">
        <f t="shared" si="84"/>
        <v>1.5243055555555551E-2</v>
      </c>
      <c r="O4208" s="39">
        <v>70498</v>
      </c>
      <c r="P4208" s="40">
        <f>VLOOKUP(O4208,'CPT to wRVU'!$A$1:$C$9660,3,FALSE)</f>
        <v>1.75</v>
      </c>
      <c r="Q4208" s="25"/>
      <c r="R4208" s="25"/>
      <c r="S4208" s="25"/>
      <c r="T4208" s="25"/>
    </row>
    <row r="4209" spans="1:20" ht="27" customHeight="1" x14ac:dyDescent="0.2">
      <c r="A4209" s="29" t="s">
        <v>11573</v>
      </c>
      <c r="B4209" s="30" t="s">
        <v>21</v>
      </c>
      <c r="C4209" s="30" t="s">
        <v>76</v>
      </c>
      <c r="D4209" s="30" t="s">
        <v>11108</v>
      </c>
      <c r="E4209" s="30" t="s">
        <v>11574</v>
      </c>
      <c r="F4209" s="30">
        <f t="shared" si="80"/>
        <v>11</v>
      </c>
      <c r="G4209" s="30" t="str">
        <f t="shared" si="81"/>
        <v>03/21/202611:58:14</v>
      </c>
      <c r="H4209" s="30" t="s">
        <v>11108</v>
      </c>
      <c r="I4209" s="31">
        <v>46102</v>
      </c>
      <c r="J4209" s="31" t="str">
        <f t="shared" si="82"/>
        <v>WE</v>
      </c>
      <c r="K4209" s="30" t="s">
        <v>11572</v>
      </c>
      <c r="L4209" s="30">
        <f t="shared" si="83"/>
        <v>11</v>
      </c>
      <c r="M4209" s="30" t="s">
        <v>213</v>
      </c>
      <c r="N4209" s="32">
        <f t="shared" si="84"/>
        <v>1.5601851851851867E-2</v>
      </c>
      <c r="O4209" s="33">
        <v>70496</v>
      </c>
      <c r="P4209" s="34">
        <f>VLOOKUP(O4209,'CPT to wRVU'!$A$1:$C$9660,3,FALSE)</f>
        <v>1.75</v>
      </c>
      <c r="Q4209" s="28"/>
      <c r="R4209" s="28"/>
      <c r="S4209" s="28"/>
      <c r="T4209" s="28"/>
    </row>
    <row r="4210" spans="1:20" ht="27" customHeight="1" x14ac:dyDescent="0.2">
      <c r="A4210" s="19" t="s">
        <v>11575</v>
      </c>
      <c r="B4210" s="20" t="s">
        <v>40</v>
      </c>
      <c r="C4210" s="20" t="s">
        <v>61</v>
      </c>
      <c r="D4210" s="20" t="s">
        <v>11108</v>
      </c>
      <c r="E4210" s="20" t="s">
        <v>11558</v>
      </c>
      <c r="F4210" s="20">
        <f t="shared" si="80"/>
        <v>9</v>
      </c>
      <c r="G4210" s="20" t="str">
        <f t="shared" si="81"/>
        <v>03/21/202612:02:04</v>
      </c>
      <c r="H4210" s="20" t="s">
        <v>11108</v>
      </c>
      <c r="I4210" s="21">
        <v>46102</v>
      </c>
      <c r="J4210" s="21" t="str">
        <f t="shared" si="82"/>
        <v>WE</v>
      </c>
      <c r="K4210" s="20" t="s">
        <v>11576</v>
      </c>
      <c r="L4210" s="20">
        <f t="shared" si="83"/>
        <v>12</v>
      </c>
      <c r="M4210" s="20" t="s">
        <v>26</v>
      </c>
      <c r="N4210" s="22">
        <f t="shared" si="84"/>
        <v>0.124849537037037</v>
      </c>
      <c r="O4210" s="23">
        <v>71045</v>
      </c>
      <c r="P4210" s="24">
        <f>VLOOKUP(O4210,'CPT to wRVU'!$A$1:$C$9660,3,FALSE)</f>
        <v>0.18</v>
      </c>
      <c r="Q4210" s="25"/>
      <c r="R4210" s="25">
        <f>SUM(P4210:P4228)</f>
        <v>3.3700000000000006</v>
      </c>
      <c r="S4210" s="25"/>
      <c r="T4210" s="25"/>
    </row>
    <row r="4211" spans="1:20" ht="27" customHeight="1" x14ac:dyDescent="0.2">
      <c r="A4211" s="19" t="s">
        <v>11577</v>
      </c>
      <c r="B4211" s="20" t="s">
        <v>40</v>
      </c>
      <c r="C4211" s="20" t="s">
        <v>41</v>
      </c>
      <c r="D4211" s="20" t="s">
        <v>11108</v>
      </c>
      <c r="E4211" s="20" t="s">
        <v>11578</v>
      </c>
      <c r="F4211" s="20">
        <f t="shared" si="80"/>
        <v>9</v>
      </c>
      <c r="G4211" s="20" t="str">
        <f t="shared" si="81"/>
        <v>03/21/202612:09:40</v>
      </c>
      <c r="H4211" s="20" t="s">
        <v>11108</v>
      </c>
      <c r="I4211" s="21">
        <v>46102</v>
      </c>
      <c r="J4211" s="21" t="str">
        <f t="shared" si="82"/>
        <v>WE</v>
      </c>
      <c r="K4211" s="20" t="s">
        <v>11579</v>
      </c>
      <c r="L4211" s="20">
        <f t="shared" si="83"/>
        <v>12</v>
      </c>
      <c r="M4211" s="20" t="s">
        <v>26</v>
      </c>
      <c r="N4211" s="22">
        <f t="shared" si="84"/>
        <v>0.12677083333333333</v>
      </c>
      <c r="O4211" s="23">
        <v>71046</v>
      </c>
      <c r="P4211" s="24">
        <f>VLOOKUP(O4211,'CPT to wRVU'!$A$1:$C$9660,3,FALSE)</f>
        <v>0.22</v>
      </c>
      <c r="Q4211" s="28"/>
      <c r="R4211" s="28"/>
      <c r="S4211" s="28"/>
      <c r="T4211" s="28"/>
    </row>
    <row r="4212" spans="1:20" ht="27" customHeight="1" x14ac:dyDescent="0.2">
      <c r="A4212" s="19" t="s">
        <v>11580</v>
      </c>
      <c r="B4212" s="20" t="s">
        <v>40</v>
      </c>
      <c r="C4212" s="20" t="s">
        <v>2391</v>
      </c>
      <c r="D4212" s="20" t="s">
        <v>11108</v>
      </c>
      <c r="E4212" s="20" t="s">
        <v>11581</v>
      </c>
      <c r="F4212" s="20">
        <f t="shared" si="80"/>
        <v>9</v>
      </c>
      <c r="G4212" s="20" t="str">
        <f t="shared" si="81"/>
        <v>03/21/202612:12:09</v>
      </c>
      <c r="H4212" s="20" t="s">
        <v>11108</v>
      </c>
      <c r="I4212" s="21">
        <v>46102</v>
      </c>
      <c r="J4212" s="21" t="str">
        <f t="shared" si="82"/>
        <v>WE</v>
      </c>
      <c r="K4212" s="20" t="s">
        <v>11582</v>
      </c>
      <c r="L4212" s="20">
        <f t="shared" si="83"/>
        <v>12</v>
      </c>
      <c r="M4212" s="20" t="s">
        <v>26</v>
      </c>
      <c r="N4212" s="22">
        <f t="shared" si="84"/>
        <v>0.11302083333333329</v>
      </c>
      <c r="O4212" s="23">
        <v>73140</v>
      </c>
      <c r="P4212" s="24">
        <f>VLOOKUP(O4212,'CPT to wRVU'!$A$1:$C$9660,3,FALSE)</f>
        <v>0.13</v>
      </c>
      <c r="Q4212" s="25"/>
      <c r="R4212" s="25"/>
      <c r="S4212" s="25"/>
      <c r="T4212" s="25"/>
    </row>
    <row r="4213" spans="1:20" ht="27" customHeight="1" x14ac:dyDescent="0.2">
      <c r="A4213" s="19" t="s">
        <v>11583</v>
      </c>
      <c r="B4213" s="20" t="s">
        <v>40</v>
      </c>
      <c r="C4213" s="20" t="s">
        <v>2250</v>
      </c>
      <c r="D4213" s="20" t="s">
        <v>11108</v>
      </c>
      <c r="E4213" s="20" t="s">
        <v>11584</v>
      </c>
      <c r="F4213" s="20">
        <f t="shared" si="80"/>
        <v>9</v>
      </c>
      <c r="G4213" s="20" t="str">
        <f t="shared" si="81"/>
        <v>03/21/202612:18:06</v>
      </c>
      <c r="H4213" s="20" t="s">
        <v>11108</v>
      </c>
      <c r="I4213" s="21">
        <v>46102</v>
      </c>
      <c r="J4213" s="21" t="str">
        <f t="shared" si="82"/>
        <v>WE</v>
      </c>
      <c r="K4213" s="20" t="s">
        <v>11585</v>
      </c>
      <c r="L4213" s="20">
        <f t="shared" si="83"/>
        <v>12</v>
      </c>
      <c r="M4213" s="20" t="s">
        <v>26</v>
      </c>
      <c r="N4213" s="22">
        <f t="shared" si="84"/>
        <v>0.10951388888888886</v>
      </c>
      <c r="O4213" s="23">
        <v>73060</v>
      </c>
      <c r="P4213" s="24">
        <f>VLOOKUP(O4213,'CPT to wRVU'!$A$1:$C$9660,3,FALSE)</f>
        <v>0.16</v>
      </c>
      <c r="Q4213" s="28"/>
      <c r="R4213" s="28"/>
      <c r="S4213" s="28"/>
      <c r="T4213" s="28"/>
    </row>
    <row r="4214" spans="1:20" ht="16.5" customHeight="1" x14ac:dyDescent="0.2">
      <c r="A4214" s="19" t="s">
        <v>11586</v>
      </c>
      <c r="B4214" s="20" t="s">
        <v>40</v>
      </c>
      <c r="C4214" s="20" t="s">
        <v>485</v>
      </c>
      <c r="D4214" s="20" t="s">
        <v>11108</v>
      </c>
      <c r="E4214" s="20" t="s">
        <v>11584</v>
      </c>
      <c r="F4214" s="20">
        <f t="shared" si="80"/>
        <v>9</v>
      </c>
      <c r="G4214" s="20" t="str">
        <f t="shared" si="81"/>
        <v>03/21/202612:24:40</v>
      </c>
      <c r="H4214" s="20" t="s">
        <v>11108</v>
      </c>
      <c r="I4214" s="21">
        <v>46102</v>
      </c>
      <c r="J4214" s="21" t="str">
        <f t="shared" si="82"/>
        <v>WE</v>
      </c>
      <c r="K4214" s="20" t="s">
        <v>11587</v>
      </c>
      <c r="L4214" s="20">
        <f t="shared" si="83"/>
        <v>12</v>
      </c>
      <c r="M4214" s="20" t="s">
        <v>26</v>
      </c>
      <c r="N4214" s="22">
        <f t="shared" si="84"/>
        <v>0.11407407407407405</v>
      </c>
      <c r="O4214" s="23">
        <v>73030</v>
      </c>
      <c r="P4214" s="24">
        <f>VLOOKUP(O4214,'CPT to wRVU'!$A$1:$C$9660,3,FALSE)</f>
        <v>0.18</v>
      </c>
      <c r="Q4214" s="25"/>
      <c r="R4214" s="25"/>
      <c r="S4214" s="25"/>
      <c r="T4214" s="25"/>
    </row>
    <row r="4215" spans="1:20" ht="27" customHeight="1" x14ac:dyDescent="0.2">
      <c r="A4215" s="19" t="s">
        <v>11588</v>
      </c>
      <c r="B4215" s="20" t="s">
        <v>40</v>
      </c>
      <c r="C4215" s="20" t="s">
        <v>61</v>
      </c>
      <c r="D4215" s="20" t="s">
        <v>11108</v>
      </c>
      <c r="E4215" s="20" t="s">
        <v>11589</v>
      </c>
      <c r="F4215" s="20">
        <f t="shared" si="80"/>
        <v>10</v>
      </c>
      <c r="G4215" s="20" t="str">
        <f t="shared" si="81"/>
        <v>03/21/202612:29:21</v>
      </c>
      <c r="H4215" s="20" t="s">
        <v>11108</v>
      </c>
      <c r="I4215" s="21">
        <v>46102</v>
      </c>
      <c r="J4215" s="21" t="str">
        <f t="shared" si="82"/>
        <v>WE</v>
      </c>
      <c r="K4215" s="20" t="s">
        <v>6074</v>
      </c>
      <c r="L4215" s="20">
        <f t="shared" si="83"/>
        <v>12</v>
      </c>
      <c r="M4215" s="20" t="s">
        <v>26</v>
      </c>
      <c r="N4215" s="22">
        <f t="shared" si="84"/>
        <v>0.10005787037037034</v>
      </c>
      <c r="O4215" s="23">
        <v>71045</v>
      </c>
      <c r="P4215" s="24">
        <f>VLOOKUP(O4215,'CPT to wRVU'!$A$1:$C$9660,3,FALSE)</f>
        <v>0.18</v>
      </c>
      <c r="Q4215" s="28"/>
      <c r="R4215" s="28"/>
      <c r="S4215" s="28"/>
      <c r="T4215" s="28"/>
    </row>
    <row r="4216" spans="1:20" ht="27" customHeight="1" x14ac:dyDescent="0.2">
      <c r="A4216" s="19" t="s">
        <v>11590</v>
      </c>
      <c r="B4216" s="20" t="s">
        <v>40</v>
      </c>
      <c r="C4216" s="20" t="s">
        <v>206</v>
      </c>
      <c r="D4216" s="20" t="s">
        <v>11108</v>
      </c>
      <c r="E4216" s="20" t="s">
        <v>11589</v>
      </c>
      <c r="F4216" s="20">
        <f t="shared" si="80"/>
        <v>10</v>
      </c>
      <c r="G4216" s="20" t="str">
        <f t="shared" si="81"/>
        <v>03/21/202612:32:08</v>
      </c>
      <c r="H4216" s="20" t="s">
        <v>11108</v>
      </c>
      <c r="I4216" s="21">
        <v>46102</v>
      </c>
      <c r="J4216" s="21" t="str">
        <f t="shared" si="82"/>
        <v>WE</v>
      </c>
      <c r="K4216" s="20" t="s">
        <v>11591</v>
      </c>
      <c r="L4216" s="20">
        <f t="shared" si="83"/>
        <v>12</v>
      </c>
      <c r="M4216" s="20" t="s">
        <v>26</v>
      </c>
      <c r="N4216" s="22">
        <f t="shared" si="84"/>
        <v>0.10199074074074072</v>
      </c>
      <c r="O4216" s="23">
        <v>73590</v>
      </c>
      <c r="P4216" s="24">
        <f>VLOOKUP(O4216,'CPT to wRVU'!$A$1:$C$9660,3,FALSE)</f>
        <v>0.16</v>
      </c>
      <c r="Q4216" s="25"/>
      <c r="R4216" s="25"/>
      <c r="S4216" s="25"/>
      <c r="T4216" s="25"/>
    </row>
    <row r="4217" spans="1:20" ht="27" customHeight="1" x14ac:dyDescent="0.2">
      <c r="A4217" s="19" t="s">
        <v>11592</v>
      </c>
      <c r="B4217" s="20" t="s">
        <v>40</v>
      </c>
      <c r="C4217" s="20" t="s">
        <v>61</v>
      </c>
      <c r="D4217" s="20" t="s">
        <v>11108</v>
      </c>
      <c r="E4217" s="20" t="s">
        <v>11593</v>
      </c>
      <c r="F4217" s="20">
        <f t="shared" si="80"/>
        <v>10</v>
      </c>
      <c r="G4217" s="20" t="str">
        <f t="shared" si="81"/>
        <v>03/21/202612:33:37</v>
      </c>
      <c r="H4217" s="20" t="s">
        <v>11108</v>
      </c>
      <c r="I4217" s="21">
        <v>46102</v>
      </c>
      <c r="J4217" s="21" t="str">
        <f t="shared" si="82"/>
        <v>WE</v>
      </c>
      <c r="K4217" s="20" t="s">
        <v>11594</v>
      </c>
      <c r="L4217" s="20">
        <f t="shared" si="83"/>
        <v>12</v>
      </c>
      <c r="M4217" s="20" t="s">
        <v>26</v>
      </c>
      <c r="N4217" s="22">
        <f t="shared" si="84"/>
        <v>8.4293981481481428E-2</v>
      </c>
      <c r="O4217" s="23">
        <v>71045</v>
      </c>
      <c r="P4217" s="24">
        <f>VLOOKUP(O4217,'CPT to wRVU'!$A$1:$C$9660,3,FALSE)</f>
        <v>0.18</v>
      </c>
      <c r="Q4217" s="28"/>
      <c r="R4217" s="28"/>
      <c r="S4217" s="28"/>
      <c r="T4217" s="28"/>
    </row>
    <row r="4218" spans="1:20" ht="27" customHeight="1" x14ac:dyDescent="0.2">
      <c r="A4218" s="19" t="s">
        <v>11595</v>
      </c>
      <c r="B4218" s="20" t="s">
        <v>40</v>
      </c>
      <c r="C4218" s="20" t="s">
        <v>160</v>
      </c>
      <c r="D4218" s="20" t="s">
        <v>11108</v>
      </c>
      <c r="E4218" s="20" t="s">
        <v>7605</v>
      </c>
      <c r="F4218" s="20">
        <f t="shared" si="80"/>
        <v>10</v>
      </c>
      <c r="G4218" s="20" t="str">
        <f t="shared" si="81"/>
        <v>03/21/202612:38:18</v>
      </c>
      <c r="H4218" s="20" t="s">
        <v>11108</v>
      </c>
      <c r="I4218" s="21">
        <v>46102</v>
      </c>
      <c r="J4218" s="21" t="str">
        <f t="shared" si="82"/>
        <v>WE</v>
      </c>
      <c r="K4218" s="20" t="s">
        <v>11596</v>
      </c>
      <c r="L4218" s="20">
        <f t="shared" si="83"/>
        <v>12</v>
      </c>
      <c r="M4218" s="20" t="s">
        <v>26</v>
      </c>
      <c r="N4218" s="22">
        <f t="shared" si="84"/>
        <v>0.10500000000000004</v>
      </c>
      <c r="O4218" s="23">
        <v>73610</v>
      </c>
      <c r="P4218" s="24">
        <f>VLOOKUP(O4218,'CPT to wRVU'!$A$1:$C$9660,3,FALSE)</f>
        <v>0.17</v>
      </c>
      <c r="Q4218" s="25"/>
      <c r="R4218" s="25"/>
      <c r="S4218" s="25"/>
      <c r="T4218" s="25"/>
    </row>
    <row r="4219" spans="1:20" ht="27" customHeight="1" x14ac:dyDescent="0.2">
      <c r="A4219" s="19" t="s">
        <v>11597</v>
      </c>
      <c r="B4219" s="20" t="s">
        <v>40</v>
      </c>
      <c r="C4219" s="20" t="s">
        <v>61</v>
      </c>
      <c r="D4219" s="20" t="s">
        <v>11108</v>
      </c>
      <c r="E4219" s="20" t="s">
        <v>1513</v>
      </c>
      <c r="F4219" s="20">
        <f t="shared" si="80"/>
        <v>10</v>
      </c>
      <c r="G4219" s="20" t="str">
        <f t="shared" si="81"/>
        <v>03/21/202612:41:10</v>
      </c>
      <c r="H4219" s="20" t="s">
        <v>11108</v>
      </c>
      <c r="I4219" s="21">
        <v>46102</v>
      </c>
      <c r="J4219" s="21" t="str">
        <f t="shared" si="82"/>
        <v>WE</v>
      </c>
      <c r="K4219" s="20" t="s">
        <v>11598</v>
      </c>
      <c r="L4219" s="20">
        <f t="shared" si="83"/>
        <v>12</v>
      </c>
      <c r="M4219" s="20" t="s">
        <v>26</v>
      </c>
      <c r="N4219" s="22">
        <f t="shared" si="84"/>
        <v>9.6064814814814825E-2</v>
      </c>
      <c r="O4219" s="23">
        <v>71045</v>
      </c>
      <c r="P4219" s="24">
        <f>VLOOKUP(O4219,'CPT to wRVU'!$A$1:$C$9660,3,FALSE)</f>
        <v>0.18</v>
      </c>
      <c r="Q4219" s="28"/>
      <c r="R4219" s="28"/>
      <c r="S4219" s="28"/>
      <c r="T4219" s="28"/>
    </row>
    <row r="4220" spans="1:20" ht="27" customHeight="1" x14ac:dyDescent="0.2">
      <c r="A4220" s="19" t="s">
        <v>11599</v>
      </c>
      <c r="B4220" s="20" t="s">
        <v>40</v>
      </c>
      <c r="C4220" s="20" t="s">
        <v>97</v>
      </c>
      <c r="D4220" s="20" t="s">
        <v>11108</v>
      </c>
      <c r="E4220" s="20" t="s">
        <v>11600</v>
      </c>
      <c r="F4220" s="20">
        <f t="shared" si="80"/>
        <v>10</v>
      </c>
      <c r="G4220" s="20" t="str">
        <f t="shared" si="81"/>
        <v>03/21/202612:41:33</v>
      </c>
      <c r="H4220" s="20" t="s">
        <v>11108</v>
      </c>
      <c r="I4220" s="21">
        <v>46102</v>
      </c>
      <c r="J4220" s="21" t="str">
        <f t="shared" si="82"/>
        <v>WE</v>
      </c>
      <c r="K4220" s="20" t="s">
        <v>11601</v>
      </c>
      <c r="L4220" s="20">
        <f t="shared" si="83"/>
        <v>12</v>
      </c>
      <c r="M4220" s="20" t="s">
        <v>26</v>
      </c>
      <c r="N4220" s="22">
        <f t="shared" si="84"/>
        <v>0.10152777777777772</v>
      </c>
      <c r="O4220" s="23">
        <v>73610</v>
      </c>
      <c r="P4220" s="24">
        <f>VLOOKUP(O4220,'CPT to wRVU'!$A$1:$C$9660,3,FALSE)</f>
        <v>0.17</v>
      </c>
      <c r="Q4220" s="25"/>
      <c r="R4220" s="25"/>
      <c r="S4220" s="25"/>
      <c r="T4220" s="25"/>
    </row>
    <row r="4221" spans="1:20" ht="27" customHeight="1" x14ac:dyDescent="0.2">
      <c r="A4221" s="19" t="s">
        <v>11602</v>
      </c>
      <c r="B4221" s="20" t="s">
        <v>40</v>
      </c>
      <c r="C4221" s="20" t="s">
        <v>41</v>
      </c>
      <c r="D4221" s="20" t="s">
        <v>11108</v>
      </c>
      <c r="E4221" s="20" t="s">
        <v>4969</v>
      </c>
      <c r="F4221" s="20">
        <f t="shared" si="80"/>
        <v>10</v>
      </c>
      <c r="G4221" s="20" t="str">
        <f t="shared" si="81"/>
        <v>03/21/202612:46:40</v>
      </c>
      <c r="H4221" s="20" t="s">
        <v>11108</v>
      </c>
      <c r="I4221" s="21">
        <v>46102</v>
      </c>
      <c r="J4221" s="21" t="str">
        <f t="shared" si="82"/>
        <v>WE</v>
      </c>
      <c r="K4221" s="20" t="s">
        <v>11603</v>
      </c>
      <c r="L4221" s="20">
        <f t="shared" si="83"/>
        <v>12</v>
      </c>
      <c r="M4221" s="20" t="s">
        <v>26</v>
      </c>
      <c r="N4221" s="22">
        <f t="shared" si="84"/>
        <v>0.10509259259259263</v>
      </c>
      <c r="O4221" s="23">
        <v>71046</v>
      </c>
      <c r="P4221" s="24">
        <f>VLOOKUP(O4221,'CPT to wRVU'!$A$1:$C$9660,3,FALSE)</f>
        <v>0.22</v>
      </c>
      <c r="Q4221" s="28"/>
      <c r="R4221" s="28"/>
      <c r="S4221" s="28"/>
      <c r="T4221" s="28"/>
    </row>
    <row r="4222" spans="1:20" ht="27" customHeight="1" x14ac:dyDescent="0.2">
      <c r="A4222" s="19" t="s">
        <v>11604</v>
      </c>
      <c r="B4222" s="20" t="s">
        <v>40</v>
      </c>
      <c r="C4222" s="20" t="s">
        <v>61</v>
      </c>
      <c r="D4222" s="20" t="s">
        <v>11108</v>
      </c>
      <c r="E4222" s="20" t="s">
        <v>11605</v>
      </c>
      <c r="F4222" s="20">
        <f t="shared" si="80"/>
        <v>10</v>
      </c>
      <c r="G4222" s="20" t="str">
        <f t="shared" si="81"/>
        <v>03/21/202612:47:05</v>
      </c>
      <c r="H4222" s="20" t="s">
        <v>11108</v>
      </c>
      <c r="I4222" s="21">
        <v>46102</v>
      </c>
      <c r="J4222" s="21" t="str">
        <f t="shared" si="82"/>
        <v>WE</v>
      </c>
      <c r="K4222" s="20" t="s">
        <v>11606</v>
      </c>
      <c r="L4222" s="20">
        <f t="shared" si="83"/>
        <v>12</v>
      </c>
      <c r="M4222" s="20" t="s">
        <v>26</v>
      </c>
      <c r="N4222" s="22">
        <f t="shared" si="84"/>
        <v>9.4097222222222276E-2</v>
      </c>
      <c r="O4222" s="23">
        <v>71045</v>
      </c>
      <c r="P4222" s="24">
        <f>VLOOKUP(O4222,'CPT to wRVU'!$A$1:$C$9660,3,FALSE)</f>
        <v>0.18</v>
      </c>
      <c r="Q4222" s="25"/>
      <c r="R4222" s="25"/>
      <c r="S4222" s="25"/>
      <c r="T4222" s="25"/>
    </row>
    <row r="4223" spans="1:20" ht="27" customHeight="1" x14ac:dyDescent="0.2">
      <c r="A4223" s="19" t="s">
        <v>11607</v>
      </c>
      <c r="B4223" s="20" t="s">
        <v>40</v>
      </c>
      <c r="C4223" s="20" t="s">
        <v>840</v>
      </c>
      <c r="D4223" s="20" t="s">
        <v>11108</v>
      </c>
      <c r="E4223" s="20" t="s">
        <v>11608</v>
      </c>
      <c r="F4223" s="20">
        <f t="shared" si="80"/>
        <v>10</v>
      </c>
      <c r="G4223" s="20" t="str">
        <f t="shared" si="81"/>
        <v>03/21/202612:52:18</v>
      </c>
      <c r="H4223" s="20" t="s">
        <v>11108</v>
      </c>
      <c r="I4223" s="21">
        <v>46102</v>
      </c>
      <c r="J4223" s="21" t="str">
        <f t="shared" si="82"/>
        <v>WE</v>
      </c>
      <c r="K4223" s="20" t="s">
        <v>11609</v>
      </c>
      <c r="L4223" s="20">
        <f t="shared" si="83"/>
        <v>12</v>
      </c>
      <c r="M4223" s="20" t="s">
        <v>26</v>
      </c>
      <c r="N4223" s="22">
        <f t="shared" si="84"/>
        <v>9.6354166666666685E-2</v>
      </c>
      <c r="O4223" s="23">
        <v>73562</v>
      </c>
      <c r="P4223" s="24">
        <f>VLOOKUP(O4223,'CPT to wRVU'!$A$1:$C$9660,3,FALSE)</f>
        <v>0.18</v>
      </c>
      <c r="Q4223" s="28"/>
      <c r="R4223" s="28"/>
      <c r="S4223" s="28"/>
      <c r="T4223" s="28"/>
    </row>
    <row r="4224" spans="1:20" ht="37.5" customHeight="1" x14ac:dyDescent="0.2">
      <c r="A4224" s="19" t="s">
        <v>11610</v>
      </c>
      <c r="B4224" s="20" t="s">
        <v>40</v>
      </c>
      <c r="C4224" s="20" t="s">
        <v>68</v>
      </c>
      <c r="D4224" s="20" t="s">
        <v>11108</v>
      </c>
      <c r="E4224" s="20" t="s">
        <v>11611</v>
      </c>
      <c r="F4224" s="20">
        <f t="shared" si="80"/>
        <v>10</v>
      </c>
      <c r="G4224" s="20" t="str">
        <f t="shared" si="81"/>
        <v>03/21/202612:53:04</v>
      </c>
      <c r="H4224" s="20" t="s">
        <v>11108</v>
      </c>
      <c r="I4224" s="21">
        <v>46102</v>
      </c>
      <c r="J4224" s="21" t="str">
        <f t="shared" si="82"/>
        <v>WE</v>
      </c>
      <c r="K4224" s="20" t="s">
        <v>11612</v>
      </c>
      <c r="L4224" s="20">
        <f t="shared" si="83"/>
        <v>12</v>
      </c>
      <c r="M4224" s="20" t="s">
        <v>26</v>
      </c>
      <c r="N4224" s="22">
        <f t="shared" si="84"/>
        <v>8.9143518518518483E-2</v>
      </c>
      <c r="O4224" s="23">
        <v>72170</v>
      </c>
      <c r="P4224" s="24">
        <f>VLOOKUP(O4224,'CPT to wRVU'!$A$1:$C$9660,3,FALSE)</f>
        <v>0.17</v>
      </c>
      <c r="Q4224" s="25"/>
      <c r="R4224" s="25"/>
      <c r="S4224" s="25"/>
      <c r="T4224" s="25"/>
    </row>
    <row r="4225" spans="1:20" ht="27" customHeight="1" x14ac:dyDescent="0.2">
      <c r="A4225" s="19" t="s">
        <v>11613</v>
      </c>
      <c r="B4225" s="20" t="s">
        <v>40</v>
      </c>
      <c r="C4225" s="20" t="s">
        <v>61</v>
      </c>
      <c r="D4225" s="20" t="s">
        <v>11108</v>
      </c>
      <c r="E4225" s="20" t="s">
        <v>11611</v>
      </c>
      <c r="F4225" s="20">
        <f t="shared" si="80"/>
        <v>10</v>
      </c>
      <c r="G4225" s="20" t="str">
        <f t="shared" si="81"/>
        <v>03/21/202612:54:42</v>
      </c>
      <c r="H4225" s="20" t="s">
        <v>11108</v>
      </c>
      <c r="I4225" s="21">
        <v>46102</v>
      </c>
      <c r="J4225" s="21" t="str">
        <f t="shared" si="82"/>
        <v>WE</v>
      </c>
      <c r="K4225" s="20" t="s">
        <v>11614</v>
      </c>
      <c r="L4225" s="20">
        <f t="shared" si="83"/>
        <v>12</v>
      </c>
      <c r="M4225" s="20" t="s">
        <v>26</v>
      </c>
      <c r="N4225" s="22">
        <f t="shared" si="84"/>
        <v>9.0277777777777846E-2</v>
      </c>
      <c r="O4225" s="23">
        <v>71045</v>
      </c>
      <c r="P4225" s="24">
        <f>VLOOKUP(O4225,'CPT to wRVU'!$A$1:$C$9660,3,FALSE)</f>
        <v>0.18</v>
      </c>
      <c r="Q4225" s="28"/>
      <c r="R4225" s="28"/>
      <c r="S4225" s="28"/>
      <c r="T4225" s="28"/>
    </row>
    <row r="4226" spans="1:20" ht="27" customHeight="1" x14ac:dyDescent="0.2">
      <c r="A4226" s="19" t="s">
        <v>11615</v>
      </c>
      <c r="B4226" s="20" t="s">
        <v>40</v>
      </c>
      <c r="C4226" s="20" t="s">
        <v>61</v>
      </c>
      <c r="D4226" s="20" t="s">
        <v>11108</v>
      </c>
      <c r="E4226" s="20" t="s">
        <v>11616</v>
      </c>
      <c r="F4226" s="20">
        <f t="shared" si="80"/>
        <v>10</v>
      </c>
      <c r="G4226" s="20" t="str">
        <f t="shared" si="81"/>
        <v>03/21/202612:57:30</v>
      </c>
      <c r="H4226" s="20" t="s">
        <v>11108</v>
      </c>
      <c r="I4226" s="21">
        <v>46102</v>
      </c>
      <c r="J4226" s="21" t="str">
        <f t="shared" si="82"/>
        <v>WE</v>
      </c>
      <c r="K4226" s="20" t="s">
        <v>11617</v>
      </c>
      <c r="L4226" s="20">
        <f t="shared" si="83"/>
        <v>12</v>
      </c>
      <c r="M4226" s="20" t="s">
        <v>26</v>
      </c>
      <c r="N4226" s="22">
        <f t="shared" si="84"/>
        <v>9.1909722222222268E-2</v>
      </c>
      <c r="O4226" s="23">
        <v>71045</v>
      </c>
      <c r="P4226" s="24">
        <f>VLOOKUP(O4226,'CPT to wRVU'!$A$1:$C$9660,3,FALSE)</f>
        <v>0.18</v>
      </c>
      <c r="Q4226" s="25"/>
      <c r="R4226" s="25"/>
      <c r="S4226" s="25"/>
      <c r="T4226" s="25"/>
    </row>
    <row r="4227" spans="1:20" ht="27" customHeight="1" x14ac:dyDescent="0.2">
      <c r="A4227" s="19" t="s">
        <v>11618</v>
      </c>
      <c r="B4227" s="20" t="s">
        <v>40</v>
      </c>
      <c r="C4227" s="20" t="s">
        <v>638</v>
      </c>
      <c r="D4227" s="20" t="s">
        <v>11108</v>
      </c>
      <c r="E4227" s="20" t="s">
        <v>11619</v>
      </c>
      <c r="F4227" s="20">
        <f t="shared" si="80"/>
        <v>10</v>
      </c>
      <c r="G4227" s="20" t="str">
        <f t="shared" si="81"/>
        <v>03/21/202612:59:14</v>
      </c>
      <c r="H4227" s="20" t="s">
        <v>11108</v>
      </c>
      <c r="I4227" s="21">
        <v>46102</v>
      </c>
      <c r="J4227" s="21" t="str">
        <f t="shared" si="82"/>
        <v>WE</v>
      </c>
      <c r="K4227" s="20" t="s">
        <v>11620</v>
      </c>
      <c r="L4227" s="20">
        <f t="shared" si="83"/>
        <v>12</v>
      </c>
      <c r="M4227" s="20" t="s">
        <v>26</v>
      </c>
      <c r="N4227" s="22">
        <f t="shared" si="84"/>
        <v>9.6296296296296324E-2</v>
      </c>
      <c r="O4227" s="23">
        <v>73660</v>
      </c>
      <c r="P4227" s="24">
        <f>VLOOKUP(O4227,'CPT to wRVU'!$A$1:$C$9660,3,FALSE)</f>
        <v>0.13</v>
      </c>
      <c r="Q4227" s="28"/>
      <c r="R4227" s="28"/>
      <c r="S4227" s="28"/>
      <c r="T4227" s="28"/>
    </row>
    <row r="4228" spans="1:20" ht="27" customHeight="1" x14ac:dyDescent="0.2">
      <c r="A4228" s="19" t="s">
        <v>11621</v>
      </c>
      <c r="B4228" s="20" t="s">
        <v>40</v>
      </c>
      <c r="C4228" s="20" t="s">
        <v>535</v>
      </c>
      <c r="D4228" s="20" t="s">
        <v>11108</v>
      </c>
      <c r="E4228" s="20" t="s">
        <v>11622</v>
      </c>
      <c r="F4228" s="20">
        <f t="shared" si="80"/>
        <v>10</v>
      </c>
      <c r="G4228" s="20" t="str">
        <f t="shared" si="81"/>
        <v>03/21/202612:59:31</v>
      </c>
      <c r="H4228" s="20" t="s">
        <v>11108</v>
      </c>
      <c r="I4228" s="21">
        <v>46102</v>
      </c>
      <c r="J4228" s="21" t="str">
        <f t="shared" si="82"/>
        <v>WE</v>
      </c>
      <c r="K4228" s="20" t="s">
        <v>11623</v>
      </c>
      <c r="L4228" s="20">
        <f t="shared" si="83"/>
        <v>12</v>
      </c>
      <c r="M4228" s="20" t="s">
        <v>26</v>
      </c>
      <c r="N4228" s="22">
        <f t="shared" si="84"/>
        <v>9.3946759259259272E-2</v>
      </c>
      <c r="O4228" s="23">
        <v>73502</v>
      </c>
      <c r="P4228" s="24">
        <f>VLOOKUP(O4228,'CPT to wRVU'!$A$1:$C$9660,3,FALSE)</f>
        <v>0.22</v>
      </c>
      <c r="Q4228" s="25"/>
      <c r="R4228" s="25"/>
      <c r="S4228" s="25"/>
      <c r="T4228" s="25"/>
    </row>
    <row r="4229" spans="1:20" ht="27" customHeight="1" x14ac:dyDescent="0.2">
      <c r="A4229" s="19" t="s">
        <v>11624</v>
      </c>
      <c r="B4229" s="20" t="s">
        <v>40</v>
      </c>
      <c r="C4229" s="20" t="s">
        <v>61</v>
      </c>
      <c r="D4229" s="20" t="s">
        <v>11108</v>
      </c>
      <c r="E4229" s="20" t="s">
        <v>11625</v>
      </c>
      <c r="F4229" s="20">
        <f t="shared" si="80"/>
        <v>10</v>
      </c>
      <c r="G4229" s="20" t="str">
        <f t="shared" si="81"/>
        <v>03/21/202613:02:38</v>
      </c>
      <c r="H4229" s="20" t="s">
        <v>11108</v>
      </c>
      <c r="I4229" s="21">
        <v>46102</v>
      </c>
      <c r="J4229" s="21" t="str">
        <f t="shared" si="82"/>
        <v>WE</v>
      </c>
      <c r="K4229" s="20" t="s">
        <v>11626</v>
      </c>
      <c r="L4229" s="20">
        <f t="shared" si="83"/>
        <v>13</v>
      </c>
      <c r="M4229" s="20" t="s">
        <v>26</v>
      </c>
      <c r="N4229" s="22">
        <f t="shared" si="84"/>
        <v>9.8576388888888866E-2</v>
      </c>
      <c r="O4229" s="23">
        <v>71045</v>
      </c>
      <c r="P4229" s="24">
        <f>VLOOKUP(O4229,'CPT to wRVU'!$A$1:$C$9660,3,FALSE)</f>
        <v>0.18</v>
      </c>
      <c r="Q4229" s="28"/>
      <c r="R4229" s="28">
        <f>SUM(P4229:P4249)</f>
        <v>3.9000000000000017</v>
      </c>
      <c r="S4229" s="28"/>
      <c r="T4229" s="28"/>
    </row>
    <row r="4230" spans="1:20" ht="27" customHeight="1" x14ac:dyDescent="0.2">
      <c r="A4230" s="19" t="s">
        <v>11627</v>
      </c>
      <c r="B4230" s="20" t="s">
        <v>40</v>
      </c>
      <c r="C4230" s="20" t="s">
        <v>41</v>
      </c>
      <c r="D4230" s="20" t="s">
        <v>11108</v>
      </c>
      <c r="E4230" s="20" t="s">
        <v>11628</v>
      </c>
      <c r="F4230" s="20">
        <f t="shared" si="80"/>
        <v>10</v>
      </c>
      <c r="G4230" s="20" t="str">
        <f t="shared" si="81"/>
        <v>03/21/202613:04:15</v>
      </c>
      <c r="H4230" s="20" t="s">
        <v>11108</v>
      </c>
      <c r="I4230" s="21">
        <v>46102</v>
      </c>
      <c r="J4230" s="21" t="str">
        <f t="shared" si="82"/>
        <v>WE</v>
      </c>
      <c r="K4230" s="20" t="s">
        <v>11629</v>
      </c>
      <c r="L4230" s="20">
        <f t="shared" si="83"/>
        <v>13</v>
      </c>
      <c r="M4230" s="20" t="s">
        <v>26</v>
      </c>
      <c r="N4230" s="22">
        <f t="shared" si="84"/>
        <v>9.8553240740740733E-2</v>
      </c>
      <c r="O4230" s="23">
        <v>71046</v>
      </c>
      <c r="P4230" s="24">
        <f>VLOOKUP(O4230,'CPT to wRVU'!$A$1:$C$9660,3,FALSE)</f>
        <v>0.22</v>
      </c>
      <c r="Q4230" s="25"/>
      <c r="R4230" s="25"/>
      <c r="S4230" s="25"/>
      <c r="T4230" s="25"/>
    </row>
    <row r="4231" spans="1:20" ht="27" customHeight="1" x14ac:dyDescent="0.2">
      <c r="A4231" s="19" t="s">
        <v>11630</v>
      </c>
      <c r="B4231" s="20" t="s">
        <v>40</v>
      </c>
      <c r="C4231" s="20" t="s">
        <v>477</v>
      </c>
      <c r="D4231" s="20" t="s">
        <v>11108</v>
      </c>
      <c r="E4231" s="20" t="s">
        <v>11631</v>
      </c>
      <c r="F4231" s="20">
        <f t="shared" si="80"/>
        <v>10</v>
      </c>
      <c r="G4231" s="20" t="str">
        <f t="shared" si="81"/>
        <v>03/21/202613:07:09</v>
      </c>
      <c r="H4231" s="20" t="s">
        <v>11108</v>
      </c>
      <c r="I4231" s="21">
        <v>46102</v>
      </c>
      <c r="J4231" s="21" t="str">
        <f t="shared" si="82"/>
        <v>WE</v>
      </c>
      <c r="K4231" s="20" t="s">
        <v>11632</v>
      </c>
      <c r="L4231" s="20">
        <f t="shared" si="83"/>
        <v>13</v>
      </c>
      <c r="M4231" s="20" t="s">
        <v>26</v>
      </c>
      <c r="N4231" s="22">
        <f t="shared" si="84"/>
        <v>8.9594907407407387E-2</v>
      </c>
      <c r="O4231" s="23">
        <v>73552</v>
      </c>
      <c r="P4231" s="24">
        <f>VLOOKUP(O4231,'CPT to wRVU'!$A$1:$C$9660,3,FALSE)</f>
        <v>0.18</v>
      </c>
      <c r="Q4231" s="28"/>
      <c r="R4231" s="28"/>
      <c r="S4231" s="28"/>
      <c r="T4231" s="28"/>
    </row>
    <row r="4232" spans="1:20" ht="27" customHeight="1" x14ac:dyDescent="0.2">
      <c r="A4232" s="19" t="s">
        <v>11633</v>
      </c>
      <c r="B4232" s="20" t="s">
        <v>40</v>
      </c>
      <c r="C4232" s="20" t="s">
        <v>61</v>
      </c>
      <c r="D4232" s="20" t="s">
        <v>11108</v>
      </c>
      <c r="E4232" s="20" t="s">
        <v>6631</v>
      </c>
      <c r="F4232" s="20">
        <f t="shared" si="80"/>
        <v>11</v>
      </c>
      <c r="G4232" s="20" t="str">
        <f t="shared" si="81"/>
        <v>03/21/202613:09:49</v>
      </c>
      <c r="H4232" s="20" t="s">
        <v>11108</v>
      </c>
      <c r="I4232" s="21">
        <v>46102</v>
      </c>
      <c r="J4232" s="21" t="str">
        <f t="shared" si="82"/>
        <v>WE</v>
      </c>
      <c r="K4232" s="20" t="s">
        <v>11634</v>
      </c>
      <c r="L4232" s="20">
        <f t="shared" si="83"/>
        <v>13</v>
      </c>
      <c r="M4232" s="20" t="s">
        <v>26</v>
      </c>
      <c r="N4232" s="22">
        <f t="shared" si="84"/>
        <v>7.7997685185185184E-2</v>
      </c>
      <c r="O4232" s="23">
        <v>71045</v>
      </c>
      <c r="P4232" s="24">
        <f>VLOOKUP(O4232,'CPT to wRVU'!$A$1:$C$9660,3,FALSE)</f>
        <v>0.18</v>
      </c>
      <c r="Q4232" s="25"/>
      <c r="R4232" s="25"/>
      <c r="S4232" s="25"/>
      <c r="T4232" s="25"/>
    </row>
    <row r="4233" spans="1:20" ht="27" customHeight="1" x14ac:dyDescent="0.2">
      <c r="A4233" s="19" t="s">
        <v>11635</v>
      </c>
      <c r="B4233" s="20" t="s">
        <v>40</v>
      </c>
      <c r="C4233" s="20" t="s">
        <v>97</v>
      </c>
      <c r="D4233" s="20" t="s">
        <v>11108</v>
      </c>
      <c r="E4233" s="20" t="s">
        <v>1589</v>
      </c>
      <c r="F4233" s="20">
        <f t="shared" si="80"/>
        <v>11</v>
      </c>
      <c r="G4233" s="20" t="str">
        <f t="shared" si="81"/>
        <v>03/21/202613:13:21</v>
      </c>
      <c r="H4233" s="20" t="s">
        <v>11108</v>
      </c>
      <c r="I4233" s="21">
        <v>46102</v>
      </c>
      <c r="J4233" s="21" t="str">
        <f t="shared" si="82"/>
        <v>WE</v>
      </c>
      <c r="K4233" s="20" t="s">
        <v>11636</v>
      </c>
      <c r="L4233" s="20">
        <f t="shared" si="83"/>
        <v>13</v>
      </c>
      <c r="M4233" s="20" t="s">
        <v>26</v>
      </c>
      <c r="N4233" s="22">
        <f t="shared" si="84"/>
        <v>8.3599537037036986E-2</v>
      </c>
      <c r="O4233" s="23">
        <v>73610</v>
      </c>
      <c r="P4233" s="24">
        <f>VLOOKUP(O4233,'CPT to wRVU'!$A$1:$C$9660,3,FALSE)</f>
        <v>0.17</v>
      </c>
      <c r="Q4233" s="28"/>
      <c r="R4233" s="28"/>
      <c r="S4233" s="28"/>
      <c r="T4233" s="28"/>
    </row>
    <row r="4234" spans="1:20" ht="27" customHeight="1" x14ac:dyDescent="0.2">
      <c r="A4234" s="19" t="s">
        <v>11637</v>
      </c>
      <c r="B4234" s="20" t="s">
        <v>40</v>
      </c>
      <c r="C4234" s="20" t="s">
        <v>867</v>
      </c>
      <c r="D4234" s="20" t="s">
        <v>11108</v>
      </c>
      <c r="E4234" s="20" t="s">
        <v>1589</v>
      </c>
      <c r="F4234" s="20">
        <f t="shared" si="80"/>
        <v>11</v>
      </c>
      <c r="G4234" s="20" t="str">
        <f t="shared" si="81"/>
        <v>03/21/202613:14:44</v>
      </c>
      <c r="H4234" s="20" t="s">
        <v>11108</v>
      </c>
      <c r="I4234" s="21">
        <v>46102</v>
      </c>
      <c r="J4234" s="21" t="str">
        <f t="shared" si="82"/>
        <v>WE</v>
      </c>
      <c r="K4234" s="20" t="s">
        <v>11638</v>
      </c>
      <c r="L4234" s="20">
        <f t="shared" si="83"/>
        <v>13</v>
      </c>
      <c r="M4234" s="20" t="s">
        <v>26</v>
      </c>
      <c r="N4234" s="22">
        <f t="shared" si="84"/>
        <v>8.456018518518521E-2</v>
      </c>
      <c r="O4234" s="23">
        <v>73630</v>
      </c>
      <c r="P4234" s="24">
        <f>VLOOKUP(O4234,'CPT to wRVU'!$A$1:$C$9660,3,FALSE)</f>
        <v>0.17</v>
      </c>
      <c r="Q4234" s="25"/>
      <c r="R4234" s="25"/>
      <c r="S4234" s="25"/>
      <c r="T4234" s="25"/>
    </row>
    <row r="4235" spans="1:20" ht="27" customHeight="1" x14ac:dyDescent="0.2">
      <c r="A4235" s="19" t="s">
        <v>11639</v>
      </c>
      <c r="B4235" s="20" t="s">
        <v>40</v>
      </c>
      <c r="C4235" s="20" t="s">
        <v>485</v>
      </c>
      <c r="D4235" s="20" t="s">
        <v>11108</v>
      </c>
      <c r="E4235" s="20" t="s">
        <v>11640</v>
      </c>
      <c r="F4235" s="20">
        <f t="shared" si="80"/>
        <v>11</v>
      </c>
      <c r="G4235" s="20" t="str">
        <f t="shared" si="81"/>
        <v>03/21/202613:15:06</v>
      </c>
      <c r="H4235" s="20" t="s">
        <v>11108</v>
      </c>
      <c r="I4235" s="21">
        <v>46102</v>
      </c>
      <c r="J4235" s="21" t="str">
        <f t="shared" si="82"/>
        <v>WE</v>
      </c>
      <c r="K4235" s="20" t="s">
        <v>11641</v>
      </c>
      <c r="L4235" s="20">
        <f t="shared" si="83"/>
        <v>13</v>
      </c>
      <c r="M4235" s="20" t="s">
        <v>26</v>
      </c>
      <c r="N4235" s="22">
        <f t="shared" si="84"/>
        <v>6.7569444444444515E-2</v>
      </c>
      <c r="O4235" s="23">
        <v>73030</v>
      </c>
      <c r="P4235" s="24">
        <f>VLOOKUP(O4235,'CPT to wRVU'!$A$1:$C$9660,3,FALSE)</f>
        <v>0.18</v>
      </c>
      <c r="Q4235" s="28"/>
      <c r="R4235" s="28"/>
      <c r="S4235" s="28"/>
      <c r="T4235" s="28"/>
    </row>
    <row r="4236" spans="1:20" ht="16.5" customHeight="1" x14ac:dyDescent="0.2">
      <c r="A4236" s="19" t="s">
        <v>11642</v>
      </c>
      <c r="B4236" s="20" t="s">
        <v>40</v>
      </c>
      <c r="C4236" s="20" t="s">
        <v>110</v>
      </c>
      <c r="D4236" s="20" t="s">
        <v>11108</v>
      </c>
      <c r="E4236" s="20" t="s">
        <v>11643</v>
      </c>
      <c r="F4236" s="20">
        <f t="shared" si="80"/>
        <v>11</v>
      </c>
      <c r="G4236" s="20" t="str">
        <f t="shared" si="81"/>
        <v>03/21/202613:15:29</v>
      </c>
      <c r="H4236" s="20" t="s">
        <v>11108</v>
      </c>
      <c r="I4236" s="21">
        <v>46102</v>
      </c>
      <c r="J4236" s="21" t="str">
        <f t="shared" si="82"/>
        <v>WE</v>
      </c>
      <c r="K4236" s="20" t="s">
        <v>11644</v>
      </c>
      <c r="L4236" s="20">
        <f t="shared" si="83"/>
        <v>13</v>
      </c>
      <c r="M4236" s="20" t="s">
        <v>26</v>
      </c>
      <c r="N4236" s="22">
        <f t="shared" si="84"/>
        <v>5.837962962962967E-2</v>
      </c>
      <c r="O4236" s="23">
        <v>74018</v>
      </c>
      <c r="P4236" s="24">
        <f>VLOOKUP(O4236,'CPT to wRVU'!$A$1:$C$9660,3,FALSE)</f>
        <v>0.18</v>
      </c>
      <c r="Q4236" s="25"/>
      <c r="R4236" s="25"/>
      <c r="S4236" s="25"/>
      <c r="T4236" s="25"/>
    </row>
    <row r="4237" spans="1:20" ht="16.5" customHeight="1" x14ac:dyDescent="0.2">
      <c r="A4237" s="19" t="s">
        <v>11645</v>
      </c>
      <c r="B4237" s="20" t="s">
        <v>40</v>
      </c>
      <c r="C4237" s="20" t="s">
        <v>627</v>
      </c>
      <c r="D4237" s="20" t="s">
        <v>11108</v>
      </c>
      <c r="E4237" s="20" t="s">
        <v>11646</v>
      </c>
      <c r="F4237" s="20">
        <f t="shared" si="80"/>
        <v>11</v>
      </c>
      <c r="G4237" s="20" t="str">
        <f t="shared" si="81"/>
        <v>03/21/202613:16:34</v>
      </c>
      <c r="H4237" s="20" t="s">
        <v>11108</v>
      </c>
      <c r="I4237" s="21">
        <v>46102</v>
      </c>
      <c r="J4237" s="21" t="str">
        <f t="shared" si="82"/>
        <v>WE</v>
      </c>
      <c r="K4237" s="20" t="s">
        <v>11647</v>
      </c>
      <c r="L4237" s="20">
        <f t="shared" si="83"/>
        <v>13</v>
      </c>
      <c r="M4237" s="20" t="s">
        <v>26</v>
      </c>
      <c r="N4237" s="22">
        <f t="shared" si="84"/>
        <v>6.0381944444444391E-2</v>
      </c>
      <c r="O4237" s="23">
        <v>73030</v>
      </c>
      <c r="P4237" s="24">
        <f>VLOOKUP(O4237,'CPT to wRVU'!$A$1:$C$9660,3,FALSE)</f>
        <v>0.18</v>
      </c>
      <c r="Q4237" s="28"/>
      <c r="R4237" s="28"/>
      <c r="S4237" s="28"/>
      <c r="T4237" s="28"/>
    </row>
    <row r="4238" spans="1:20" ht="37.5" customHeight="1" x14ac:dyDescent="0.2">
      <c r="A4238" s="19" t="s">
        <v>11648</v>
      </c>
      <c r="B4238" s="20" t="s">
        <v>40</v>
      </c>
      <c r="C4238" s="20" t="s">
        <v>2196</v>
      </c>
      <c r="D4238" s="20" t="s">
        <v>11108</v>
      </c>
      <c r="E4238" s="20" t="s">
        <v>11649</v>
      </c>
      <c r="F4238" s="20">
        <f t="shared" si="80"/>
        <v>11</v>
      </c>
      <c r="G4238" s="20" t="str">
        <f t="shared" si="81"/>
        <v>03/21/202613:20:07</v>
      </c>
      <c r="H4238" s="20" t="s">
        <v>11108</v>
      </c>
      <c r="I4238" s="21">
        <v>46102</v>
      </c>
      <c r="J4238" s="21" t="str">
        <f t="shared" si="82"/>
        <v>WE</v>
      </c>
      <c r="K4238" s="20" t="s">
        <v>11650</v>
      </c>
      <c r="L4238" s="20">
        <f t="shared" si="83"/>
        <v>13</v>
      </c>
      <c r="M4238" s="20" t="s">
        <v>26</v>
      </c>
      <c r="N4238" s="22">
        <f t="shared" si="84"/>
        <v>7.0763888888888904E-2</v>
      </c>
      <c r="O4238" s="23">
        <v>73140</v>
      </c>
      <c r="P4238" s="24">
        <f>VLOOKUP(O4238,'CPT to wRVU'!$A$1:$C$9660,3,FALSE)</f>
        <v>0.13</v>
      </c>
      <c r="Q4238" s="25"/>
      <c r="R4238" s="25"/>
      <c r="S4238" s="25"/>
      <c r="T4238" s="25"/>
    </row>
    <row r="4239" spans="1:20" ht="27" customHeight="1" x14ac:dyDescent="0.2">
      <c r="A4239" s="19" t="s">
        <v>11651</v>
      </c>
      <c r="B4239" s="20" t="s">
        <v>40</v>
      </c>
      <c r="C4239" s="20" t="s">
        <v>41</v>
      </c>
      <c r="D4239" s="20" t="s">
        <v>11108</v>
      </c>
      <c r="E4239" s="20" t="s">
        <v>11652</v>
      </c>
      <c r="F4239" s="20">
        <f t="shared" si="80"/>
        <v>11</v>
      </c>
      <c r="G4239" s="20" t="str">
        <f t="shared" si="81"/>
        <v>03/21/202613:20:18</v>
      </c>
      <c r="H4239" s="20" t="s">
        <v>11108</v>
      </c>
      <c r="I4239" s="21">
        <v>46102</v>
      </c>
      <c r="J4239" s="21" t="str">
        <f t="shared" si="82"/>
        <v>WE</v>
      </c>
      <c r="K4239" s="20" t="s">
        <v>11653</v>
      </c>
      <c r="L4239" s="20">
        <f t="shared" si="83"/>
        <v>13</v>
      </c>
      <c r="M4239" s="20" t="s">
        <v>26</v>
      </c>
      <c r="N4239" s="22">
        <f t="shared" si="84"/>
        <v>6.6215277777777748E-2</v>
      </c>
      <c r="O4239" s="23">
        <v>71046</v>
      </c>
      <c r="P4239" s="24">
        <f>VLOOKUP(O4239,'CPT to wRVU'!$A$1:$C$9660,3,FALSE)</f>
        <v>0.22</v>
      </c>
      <c r="Q4239" s="28"/>
      <c r="R4239" s="28"/>
      <c r="S4239" s="28"/>
      <c r="T4239" s="28"/>
    </row>
    <row r="4240" spans="1:20" ht="27" customHeight="1" x14ac:dyDescent="0.2">
      <c r="A4240" s="19" t="s">
        <v>11654</v>
      </c>
      <c r="B4240" s="20" t="s">
        <v>40</v>
      </c>
      <c r="C4240" s="20" t="s">
        <v>1632</v>
      </c>
      <c r="D4240" s="20" t="s">
        <v>11108</v>
      </c>
      <c r="E4240" s="20" t="s">
        <v>11655</v>
      </c>
      <c r="F4240" s="20">
        <f t="shared" si="80"/>
        <v>11</v>
      </c>
      <c r="G4240" s="20" t="str">
        <f t="shared" si="81"/>
        <v>03/21/202613:20:33</v>
      </c>
      <c r="H4240" s="20" t="s">
        <v>11108</v>
      </c>
      <c r="I4240" s="21">
        <v>46102</v>
      </c>
      <c r="J4240" s="21" t="str">
        <f t="shared" si="82"/>
        <v>WE</v>
      </c>
      <c r="K4240" s="20" t="s">
        <v>11656</v>
      </c>
      <c r="L4240" s="20">
        <f t="shared" si="83"/>
        <v>13</v>
      </c>
      <c r="M4240" s="20" t="s">
        <v>26</v>
      </c>
      <c r="N4240" s="22">
        <f t="shared" si="84"/>
        <v>6.4733796296296275E-2</v>
      </c>
      <c r="O4240" s="23">
        <v>73660</v>
      </c>
      <c r="P4240" s="24">
        <f>VLOOKUP(O4240,'CPT to wRVU'!$A$1:$C$9660,3,FALSE)</f>
        <v>0.13</v>
      </c>
      <c r="Q4240" s="25"/>
      <c r="R4240" s="25"/>
      <c r="S4240" s="25"/>
      <c r="T4240" s="25"/>
    </row>
    <row r="4241" spans="1:20" ht="16.5" customHeight="1" x14ac:dyDescent="0.2">
      <c r="A4241" s="19" t="s">
        <v>11657</v>
      </c>
      <c r="B4241" s="20" t="s">
        <v>40</v>
      </c>
      <c r="C4241" s="20" t="s">
        <v>61</v>
      </c>
      <c r="D4241" s="20" t="s">
        <v>11108</v>
      </c>
      <c r="E4241" s="20" t="s">
        <v>11658</v>
      </c>
      <c r="F4241" s="20">
        <f t="shared" si="80"/>
        <v>11</v>
      </c>
      <c r="G4241" s="20" t="str">
        <f t="shared" si="81"/>
        <v>03/21/202613:29:16</v>
      </c>
      <c r="H4241" s="20" t="s">
        <v>11108</v>
      </c>
      <c r="I4241" s="21">
        <v>46102</v>
      </c>
      <c r="J4241" s="21" t="str">
        <f t="shared" si="82"/>
        <v>WE</v>
      </c>
      <c r="K4241" s="20" t="s">
        <v>11659</v>
      </c>
      <c r="L4241" s="20">
        <f t="shared" si="83"/>
        <v>13</v>
      </c>
      <c r="M4241" s="20" t="s">
        <v>26</v>
      </c>
      <c r="N4241" s="22">
        <f t="shared" si="84"/>
        <v>6.8865740740740755E-2</v>
      </c>
      <c r="O4241" s="23">
        <v>71045</v>
      </c>
      <c r="P4241" s="24">
        <f>VLOOKUP(O4241,'CPT to wRVU'!$A$1:$C$9660,3,FALSE)</f>
        <v>0.18</v>
      </c>
      <c r="Q4241" s="28"/>
      <c r="R4241" s="28"/>
      <c r="S4241" s="28"/>
      <c r="T4241" s="28"/>
    </row>
    <row r="4242" spans="1:20" ht="27" customHeight="1" x14ac:dyDescent="0.2">
      <c r="A4242" s="19" t="s">
        <v>11660</v>
      </c>
      <c r="B4242" s="20" t="s">
        <v>40</v>
      </c>
      <c r="C4242" s="20" t="s">
        <v>535</v>
      </c>
      <c r="D4242" s="20" t="s">
        <v>11108</v>
      </c>
      <c r="E4242" s="20" t="s">
        <v>11661</v>
      </c>
      <c r="F4242" s="20">
        <f t="shared" si="80"/>
        <v>12</v>
      </c>
      <c r="G4242" s="20" t="str">
        <f t="shared" si="81"/>
        <v>03/21/202613:30:05</v>
      </c>
      <c r="H4242" s="20" t="s">
        <v>11108</v>
      </c>
      <c r="I4242" s="21">
        <v>46102</v>
      </c>
      <c r="J4242" s="21" t="str">
        <f t="shared" si="82"/>
        <v>WE</v>
      </c>
      <c r="K4242" s="20" t="s">
        <v>11662</v>
      </c>
      <c r="L4242" s="20">
        <f t="shared" si="83"/>
        <v>13</v>
      </c>
      <c r="M4242" s="20" t="s">
        <v>26</v>
      </c>
      <c r="N4242" s="22">
        <f t="shared" si="84"/>
        <v>5.7604166666666679E-2</v>
      </c>
      <c r="O4242" s="23">
        <v>73502</v>
      </c>
      <c r="P4242" s="24">
        <f>VLOOKUP(O4242,'CPT to wRVU'!$A$1:$C$9660,3,FALSE)</f>
        <v>0.22</v>
      </c>
      <c r="Q4242" s="25"/>
      <c r="R4242" s="25"/>
      <c r="S4242" s="25"/>
      <c r="T4242" s="25"/>
    </row>
    <row r="4243" spans="1:20" ht="27" customHeight="1" x14ac:dyDescent="0.2">
      <c r="A4243" s="19" t="s">
        <v>11663</v>
      </c>
      <c r="B4243" s="20" t="s">
        <v>40</v>
      </c>
      <c r="C4243" s="20" t="s">
        <v>1774</v>
      </c>
      <c r="D4243" s="20" t="s">
        <v>11108</v>
      </c>
      <c r="E4243" s="20" t="s">
        <v>11661</v>
      </c>
      <c r="F4243" s="20">
        <f t="shared" si="80"/>
        <v>12</v>
      </c>
      <c r="G4243" s="20" t="str">
        <f t="shared" si="81"/>
        <v>03/21/202613:33:28</v>
      </c>
      <c r="H4243" s="20" t="s">
        <v>11108</v>
      </c>
      <c r="I4243" s="21">
        <v>46102</v>
      </c>
      <c r="J4243" s="21" t="str">
        <f t="shared" si="82"/>
        <v>WE</v>
      </c>
      <c r="K4243" s="20" t="s">
        <v>11664</v>
      </c>
      <c r="L4243" s="20">
        <f t="shared" si="83"/>
        <v>13</v>
      </c>
      <c r="M4243" s="20" t="s">
        <v>26</v>
      </c>
      <c r="N4243" s="22">
        <f t="shared" si="84"/>
        <v>5.9953703703703676E-2</v>
      </c>
      <c r="O4243" s="23">
        <v>73552</v>
      </c>
      <c r="P4243" s="24">
        <f>VLOOKUP(O4243,'CPT to wRVU'!$A$1:$C$9660,3,FALSE)</f>
        <v>0.18</v>
      </c>
      <c r="Q4243" s="28"/>
      <c r="R4243" s="28"/>
      <c r="S4243" s="28"/>
      <c r="T4243" s="28"/>
    </row>
    <row r="4244" spans="1:20" ht="27" customHeight="1" x14ac:dyDescent="0.2">
      <c r="A4244" s="19" t="s">
        <v>11665</v>
      </c>
      <c r="B4244" s="20" t="s">
        <v>40</v>
      </c>
      <c r="C4244" s="20" t="s">
        <v>509</v>
      </c>
      <c r="D4244" s="20" t="s">
        <v>11108</v>
      </c>
      <c r="E4244" s="20" t="s">
        <v>11661</v>
      </c>
      <c r="F4244" s="20">
        <f t="shared" si="80"/>
        <v>12</v>
      </c>
      <c r="G4244" s="20" t="str">
        <f t="shared" si="81"/>
        <v>03/21/202613:33:41</v>
      </c>
      <c r="H4244" s="20" t="s">
        <v>11108</v>
      </c>
      <c r="I4244" s="21">
        <v>46102</v>
      </c>
      <c r="J4244" s="21" t="str">
        <f t="shared" si="82"/>
        <v>WE</v>
      </c>
      <c r="K4244" s="20" t="s">
        <v>11666</v>
      </c>
      <c r="L4244" s="20">
        <f t="shared" si="83"/>
        <v>13</v>
      </c>
      <c r="M4244" s="20" t="s">
        <v>26</v>
      </c>
      <c r="N4244" s="22">
        <f t="shared" si="84"/>
        <v>6.0104166666666625E-2</v>
      </c>
      <c r="O4244" s="23">
        <v>73562</v>
      </c>
      <c r="P4244" s="24">
        <f>VLOOKUP(O4244,'CPT to wRVU'!$A$1:$C$9660,3,FALSE)</f>
        <v>0.18</v>
      </c>
      <c r="Q4244" s="25"/>
      <c r="R4244" s="25"/>
      <c r="S4244" s="25"/>
      <c r="T4244" s="25"/>
    </row>
    <row r="4245" spans="1:20" ht="16.5" customHeight="1" x14ac:dyDescent="0.2">
      <c r="A4245" s="19" t="s">
        <v>11667</v>
      </c>
      <c r="B4245" s="20" t="s">
        <v>40</v>
      </c>
      <c r="C4245" s="20" t="s">
        <v>110</v>
      </c>
      <c r="D4245" s="20" t="s">
        <v>11108</v>
      </c>
      <c r="E4245" s="20" t="s">
        <v>11668</v>
      </c>
      <c r="F4245" s="20">
        <f t="shared" si="80"/>
        <v>12</v>
      </c>
      <c r="G4245" s="20" t="str">
        <f t="shared" si="81"/>
        <v>03/21/202613:38:51</v>
      </c>
      <c r="H4245" s="20" t="s">
        <v>11108</v>
      </c>
      <c r="I4245" s="21">
        <v>46102</v>
      </c>
      <c r="J4245" s="21" t="str">
        <f t="shared" si="82"/>
        <v>WE</v>
      </c>
      <c r="K4245" s="20" t="s">
        <v>11669</v>
      </c>
      <c r="L4245" s="20">
        <f t="shared" si="83"/>
        <v>13</v>
      </c>
      <c r="M4245" s="20" t="s">
        <v>26</v>
      </c>
      <c r="N4245" s="22">
        <f t="shared" si="84"/>
        <v>6.2349537037037051E-2</v>
      </c>
      <c r="O4245" s="23">
        <v>74018</v>
      </c>
      <c r="P4245" s="24">
        <f>VLOOKUP(O4245,'CPT to wRVU'!$A$1:$C$9660,3,FALSE)</f>
        <v>0.18</v>
      </c>
      <c r="Q4245" s="28"/>
      <c r="R4245" s="28"/>
      <c r="S4245" s="28"/>
      <c r="T4245" s="28"/>
    </row>
    <row r="4246" spans="1:20" ht="16.5" customHeight="1" x14ac:dyDescent="0.2">
      <c r="A4246" s="19" t="s">
        <v>11670</v>
      </c>
      <c r="B4246" s="20" t="s">
        <v>40</v>
      </c>
      <c r="C4246" s="20" t="s">
        <v>41</v>
      </c>
      <c r="D4246" s="20" t="s">
        <v>11108</v>
      </c>
      <c r="E4246" s="20" t="s">
        <v>11671</v>
      </c>
      <c r="F4246" s="20">
        <f t="shared" si="80"/>
        <v>11</v>
      </c>
      <c r="G4246" s="20" t="str">
        <f t="shared" si="81"/>
        <v>03/21/202613:43:54</v>
      </c>
      <c r="H4246" s="20" t="s">
        <v>11108</v>
      </c>
      <c r="I4246" s="21">
        <v>46102</v>
      </c>
      <c r="J4246" s="21" t="str">
        <f t="shared" si="82"/>
        <v>WE</v>
      </c>
      <c r="K4246" s="20" t="s">
        <v>11672</v>
      </c>
      <c r="L4246" s="20">
        <f t="shared" si="83"/>
        <v>13</v>
      </c>
      <c r="M4246" s="20" t="s">
        <v>26</v>
      </c>
      <c r="N4246" s="22">
        <f t="shared" si="84"/>
        <v>7.5810185185185119E-2</v>
      </c>
      <c r="O4246" s="23">
        <v>71046</v>
      </c>
      <c r="P4246" s="24">
        <f>VLOOKUP(O4246,'CPT to wRVU'!$A$1:$C$9660,3,FALSE)</f>
        <v>0.22</v>
      </c>
      <c r="Q4246" s="25"/>
      <c r="R4246" s="25"/>
      <c r="S4246" s="25"/>
      <c r="T4246" s="25"/>
    </row>
    <row r="4247" spans="1:20" ht="37.5" customHeight="1" x14ac:dyDescent="0.2">
      <c r="A4247" s="19" t="s">
        <v>11673</v>
      </c>
      <c r="B4247" s="20" t="s">
        <v>40</v>
      </c>
      <c r="C4247" s="20" t="s">
        <v>61</v>
      </c>
      <c r="D4247" s="20" t="s">
        <v>11108</v>
      </c>
      <c r="E4247" s="20" t="s">
        <v>11674</v>
      </c>
      <c r="F4247" s="20">
        <f t="shared" si="80"/>
        <v>12</v>
      </c>
      <c r="G4247" s="20" t="str">
        <f t="shared" si="81"/>
        <v>03/21/202613:45:12</v>
      </c>
      <c r="H4247" s="20" t="s">
        <v>11108</v>
      </c>
      <c r="I4247" s="21">
        <v>46102</v>
      </c>
      <c r="J4247" s="21" t="str">
        <f t="shared" si="82"/>
        <v>WE</v>
      </c>
      <c r="K4247" s="20" t="s">
        <v>11675</v>
      </c>
      <c r="L4247" s="20">
        <f t="shared" si="83"/>
        <v>13</v>
      </c>
      <c r="M4247" s="20" t="s">
        <v>26</v>
      </c>
      <c r="N4247" s="22">
        <f t="shared" si="84"/>
        <v>6.3703703703703707E-2</v>
      </c>
      <c r="O4247" s="23">
        <v>71045</v>
      </c>
      <c r="P4247" s="24">
        <f>VLOOKUP(O4247,'CPT to wRVU'!$A$1:$C$9660,3,FALSE)</f>
        <v>0.18</v>
      </c>
      <c r="Q4247" s="28"/>
      <c r="R4247" s="28"/>
      <c r="S4247" s="28"/>
      <c r="T4247" s="28"/>
    </row>
    <row r="4248" spans="1:20" ht="27" customHeight="1" x14ac:dyDescent="0.2">
      <c r="A4248" s="19" t="s">
        <v>11676</v>
      </c>
      <c r="B4248" s="20" t="s">
        <v>40</v>
      </c>
      <c r="C4248" s="20" t="s">
        <v>3799</v>
      </c>
      <c r="D4248" s="20" t="s">
        <v>11108</v>
      </c>
      <c r="E4248" s="20" t="s">
        <v>11677</v>
      </c>
      <c r="F4248" s="20">
        <f t="shared" si="80"/>
        <v>12</v>
      </c>
      <c r="G4248" s="20" t="str">
        <f t="shared" si="81"/>
        <v>03/21/202613:48:32</v>
      </c>
      <c r="H4248" s="20" t="s">
        <v>11108</v>
      </c>
      <c r="I4248" s="21">
        <v>46102</v>
      </c>
      <c r="J4248" s="21" t="str">
        <f t="shared" si="82"/>
        <v>WE</v>
      </c>
      <c r="K4248" s="20" t="s">
        <v>11678</v>
      </c>
      <c r="L4248" s="20">
        <f t="shared" si="83"/>
        <v>13</v>
      </c>
      <c r="M4248" s="20" t="s">
        <v>26</v>
      </c>
      <c r="N4248" s="22">
        <f t="shared" si="84"/>
        <v>6.6388888888888942E-2</v>
      </c>
      <c r="O4248" s="23">
        <v>73502</v>
      </c>
      <c r="P4248" s="24">
        <f>VLOOKUP(O4248,'CPT to wRVU'!$A$1:$C$9660,3,FALSE)</f>
        <v>0.22</v>
      </c>
      <c r="Q4248" s="25"/>
      <c r="R4248" s="25"/>
      <c r="S4248" s="25"/>
      <c r="T4248" s="25"/>
    </row>
    <row r="4249" spans="1:20" ht="27" customHeight="1" x14ac:dyDescent="0.2">
      <c r="A4249" s="19" t="s">
        <v>11679</v>
      </c>
      <c r="B4249" s="20" t="s">
        <v>40</v>
      </c>
      <c r="C4249" s="20" t="s">
        <v>41</v>
      </c>
      <c r="D4249" s="20" t="s">
        <v>11108</v>
      </c>
      <c r="E4249" s="20" t="s">
        <v>11680</v>
      </c>
      <c r="F4249" s="20">
        <f t="shared" si="80"/>
        <v>12</v>
      </c>
      <c r="G4249" s="20" t="str">
        <f t="shared" si="81"/>
        <v>03/21/202613:53:35</v>
      </c>
      <c r="H4249" s="20" t="s">
        <v>11108</v>
      </c>
      <c r="I4249" s="21">
        <v>46102</v>
      </c>
      <c r="J4249" s="21" t="str">
        <f t="shared" si="82"/>
        <v>WE</v>
      </c>
      <c r="K4249" s="20" t="s">
        <v>11681</v>
      </c>
      <c r="L4249" s="20">
        <f t="shared" si="83"/>
        <v>13</v>
      </c>
      <c r="M4249" s="20" t="s">
        <v>26</v>
      </c>
      <c r="N4249" s="22">
        <f t="shared" si="84"/>
        <v>6.1817129629629708E-2</v>
      </c>
      <c r="O4249" s="23">
        <v>71046</v>
      </c>
      <c r="P4249" s="24">
        <f>VLOOKUP(O4249,'CPT to wRVU'!$A$1:$C$9660,3,FALSE)</f>
        <v>0.22</v>
      </c>
      <c r="Q4249" s="28"/>
      <c r="R4249" s="28"/>
      <c r="S4249" s="28"/>
      <c r="T4249" s="28"/>
    </row>
    <row r="4250" spans="1:20" ht="27" customHeight="1" x14ac:dyDescent="0.2">
      <c r="A4250" s="19" t="s">
        <v>11682</v>
      </c>
      <c r="B4250" s="20" t="s">
        <v>40</v>
      </c>
      <c r="C4250" s="20" t="s">
        <v>41</v>
      </c>
      <c r="D4250" s="20" t="s">
        <v>11108</v>
      </c>
      <c r="E4250" s="20" t="s">
        <v>1655</v>
      </c>
      <c r="F4250" s="20">
        <f t="shared" si="80"/>
        <v>12</v>
      </c>
      <c r="G4250" s="20" t="str">
        <f t="shared" si="81"/>
        <v>03/21/202614:00:46</v>
      </c>
      <c r="H4250" s="20" t="s">
        <v>11108</v>
      </c>
      <c r="I4250" s="21">
        <v>46102</v>
      </c>
      <c r="J4250" s="21" t="str">
        <f t="shared" si="82"/>
        <v>WE</v>
      </c>
      <c r="K4250" s="20" t="s">
        <v>11683</v>
      </c>
      <c r="L4250" s="20">
        <f t="shared" si="83"/>
        <v>14</v>
      </c>
      <c r="M4250" s="20" t="s">
        <v>26</v>
      </c>
      <c r="N4250" s="22">
        <f t="shared" si="84"/>
        <v>7.5914351851851802E-2</v>
      </c>
      <c r="O4250" s="23">
        <v>71046</v>
      </c>
      <c r="P4250" s="24">
        <f>VLOOKUP(O4250,'CPT to wRVU'!$A$1:$C$9660,3,FALSE)</f>
        <v>0.22</v>
      </c>
      <c r="Q4250" s="25"/>
      <c r="R4250" s="25">
        <f>SUM(P4250:P4267)</f>
        <v>3.29</v>
      </c>
      <c r="S4250" s="25"/>
      <c r="T4250" s="25"/>
    </row>
    <row r="4251" spans="1:20" ht="27" customHeight="1" x14ac:dyDescent="0.2">
      <c r="A4251" s="19" t="s">
        <v>11684</v>
      </c>
      <c r="B4251" s="20" t="s">
        <v>40</v>
      </c>
      <c r="C4251" s="20" t="s">
        <v>110</v>
      </c>
      <c r="D4251" s="20" t="s">
        <v>11108</v>
      </c>
      <c r="E4251" s="20" t="s">
        <v>11598</v>
      </c>
      <c r="F4251" s="20">
        <f t="shared" si="80"/>
        <v>12</v>
      </c>
      <c r="G4251" s="20" t="str">
        <f t="shared" si="81"/>
        <v>03/21/202614:01:04</v>
      </c>
      <c r="H4251" s="20" t="s">
        <v>11108</v>
      </c>
      <c r="I4251" s="21">
        <v>46102</v>
      </c>
      <c r="J4251" s="21" t="str">
        <f t="shared" si="82"/>
        <v>WE</v>
      </c>
      <c r="K4251" s="20" t="s">
        <v>11685</v>
      </c>
      <c r="L4251" s="20">
        <f t="shared" si="83"/>
        <v>14</v>
      </c>
      <c r="M4251" s="20" t="s">
        <v>26</v>
      </c>
      <c r="N4251" s="22">
        <f t="shared" si="84"/>
        <v>5.5486111111111125E-2</v>
      </c>
      <c r="O4251" s="23">
        <v>74018</v>
      </c>
      <c r="P4251" s="24">
        <f>VLOOKUP(O4251,'CPT to wRVU'!$A$1:$C$9660,3,FALSE)</f>
        <v>0.18</v>
      </c>
      <c r="Q4251" s="28"/>
      <c r="R4251" s="28"/>
      <c r="S4251" s="28"/>
      <c r="T4251" s="28"/>
    </row>
    <row r="4252" spans="1:20" ht="27" customHeight="1" x14ac:dyDescent="0.2">
      <c r="A4252" s="19" t="s">
        <v>11686</v>
      </c>
      <c r="B4252" s="20" t="s">
        <v>40</v>
      </c>
      <c r="C4252" s="20" t="s">
        <v>41</v>
      </c>
      <c r="D4252" s="20" t="s">
        <v>11108</v>
      </c>
      <c r="E4252" s="20" t="s">
        <v>11687</v>
      </c>
      <c r="F4252" s="20">
        <f t="shared" si="80"/>
        <v>12</v>
      </c>
      <c r="G4252" s="20" t="str">
        <f t="shared" si="81"/>
        <v>03/21/202614:01:27</v>
      </c>
      <c r="H4252" s="20" t="s">
        <v>11108</v>
      </c>
      <c r="I4252" s="21">
        <v>46102</v>
      </c>
      <c r="J4252" s="21" t="str">
        <f t="shared" si="82"/>
        <v>WE</v>
      </c>
      <c r="K4252" s="20" t="s">
        <v>11688</v>
      </c>
      <c r="L4252" s="20">
        <f t="shared" si="83"/>
        <v>14</v>
      </c>
      <c r="M4252" s="20" t="s">
        <v>26</v>
      </c>
      <c r="N4252" s="22">
        <f t="shared" si="84"/>
        <v>6.5023148148148135E-2</v>
      </c>
      <c r="O4252" s="23">
        <v>71046</v>
      </c>
      <c r="P4252" s="24">
        <f>VLOOKUP(O4252,'CPT to wRVU'!$A$1:$C$9660,3,FALSE)</f>
        <v>0.22</v>
      </c>
      <c r="Q4252" s="25"/>
      <c r="R4252" s="25"/>
      <c r="S4252" s="25"/>
      <c r="T4252" s="25"/>
    </row>
    <row r="4253" spans="1:20" ht="27" customHeight="1" x14ac:dyDescent="0.2">
      <c r="A4253" s="19" t="s">
        <v>11689</v>
      </c>
      <c r="B4253" s="20" t="s">
        <v>40</v>
      </c>
      <c r="C4253" s="20" t="s">
        <v>61</v>
      </c>
      <c r="D4253" s="20" t="s">
        <v>11108</v>
      </c>
      <c r="E4253" s="20" t="s">
        <v>479</v>
      </c>
      <c r="F4253" s="20">
        <f t="shared" si="80"/>
        <v>12</v>
      </c>
      <c r="G4253" s="20" t="str">
        <f t="shared" si="81"/>
        <v>03/21/202614:07:31</v>
      </c>
      <c r="H4253" s="20" t="s">
        <v>11108</v>
      </c>
      <c r="I4253" s="21">
        <v>46102</v>
      </c>
      <c r="J4253" s="21" t="str">
        <f t="shared" si="82"/>
        <v>WE</v>
      </c>
      <c r="K4253" s="20" t="s">
        <v>11690</v>
      </c>
      <c r="L4253" s="20">
        <f t="shared" si="83"/>
        <v>14</v>
      </c>
      <c r="M4253" s="20" t="s">
        <v>26</v>
      </c>
      <c r="N4253" s="22">
        <f t="shared" si="84"/>
        <v>6.0243055555555647E-2</v>
      </c>
      <c r="O4253" s="23">
        <v>71045</v>
      </c>
      <c r="P4253" s="24">
        <f>VLOOKUP(O4253,'CPT to wRVU'!$A$1:$C$9660,3,FALSE)</f>
        <v>0.18</v>
      </c>
      <c r="Q4253" s="28"/>
      <c r="R4253" s="28"/>
      <c r="S4253" s="28"/>
      <c r="T4253" s="28"/>
    </row>
    <row r="4254" spans="1:20" ht="27" customHeight="1" x14ac:dyDescent="0.2">
      <c r="A4254" s="19" t="s">
        <v>11691</v>
      </c>
      <c r="B4254" s="20" t="s">
        <v>40</v>
      </c>
      <c r="C4254" s="20" t="s">
        <v>61</v>
      </c>
      <c r="D4254" s="20" t="s">
        <v>11108</v>
      </c>
      <c r="E4254" s="20" t="s">
        <v>11692</v>
      </c>
      <c r="F4254" s="20">
        <f t="shared" si="80"/>
        <v>12</v>
      </c>
      <c r="G4254" s="20" t="str">
        <f t="shared" si="81"/>
        <v>03/21/202614:08:12</v>
      </c>
      <c r="H4254" s="20" t="s">
        <v>11108</v>
      </c>
      <c r="I4254" s="21">
        <v>46102</v>
      </c>
      <c r="J4254" s="21" t="str">
        <f t="shared" si="82"/>
        <v>WE</v>
      </c>
      <c r="K4254" s="20" t="s">
        <v>11693</v>
      </c>
      <c r="L4254" s="20">
        <f t="shared" si="83"/>
        <v>14</v>
      </c>
      <c r="M4254" s="20" t="s">
        <v>26</v>
      </c>
      <c r="N4254" s="22">
        <f t="shared" si="84"/>
        <v>6.3553240740740757E-2</v>
      </c>
      <c r="O4254" s="23">
        <v>71045</v>
      </c>
      <c r="P4254" s="24">
        <f>VLOOKUP(O4254,'CPT to wRVU'!$A$1:$C$9660,3,FALSE)</f>
        <v>0.18</v>
      </c>
      <c r="Q4254" s="25"/>
      <c r="R4254" s="25"/>
      <c r="S4254" s="25"/>
      <c r="T4254" s="25"/>
    </row>
    <row r="4255" spans="1:20" ht="27" customHeight="1" x14ac:dyDescent="0.2">
      <c r="A4255" s="19" t="s">
        <v>11694</v>
      </c>
      <c r="B4255" s="20" t="s">
        <v>40</v>
      </c>
      <c r="C4255" s="20" t="s">
        <v>3397</v>
      </c>
      <c r="D4255" s="20" t="s">
        <v>11108</v>
      </c>
      <c r="E4255" s="20" t="s">
        <v>11695</v>
      </c>
      <c r="F4255" s="20">
        <f t="shared" si="80"/>
        <v>12</v>
      </c>
      <c r="G4255" s="20" t="str">
        <f t="shared" si="81"/>
        <v>03/21/202614:14:11</v>
      </c>
      <c r="H4255" s="20" t="s">
        <v>11108</v>
      </c>
      <c r="I4255" s="21">
        <v>46102</v>
      </c>
      <c r="J4255" s="21" t="str">
        <f t="shared" si="82"/>
        <v>WE</v>
      </c>
      <c r="K4255" s="20" t="s">
        <v>11696</v>
      </c>
      <c r="L4255" s="20">
        <f t="shared" si="83"/>
        <v>14</v>
      </c>
      <c r="M4255" s="20" t="s">
        <v>26</v>
      </c>
      <c r="N4255" s="22">
        <f t="shared" si="84"/>
        <v>6.5358796296296262E-2</v>
      </c>
      <c r="O4255" s="23">
        <v>73630</v>
      </c>
      <c r="P4255" s="24">
        <f>VLOOKUP(O4255,'CPT to wRVU'!$A$1:$C$9660,3,FALSE)</f>
        <v>0.17</v>
      </c>
      <c r="Q4255" s="28"/>
      <c r="R4255" s="28"/>
      <c r="S4255" s="28"/>
      <c r="T4255" s="28"/>
    </row>
    <row r="4256" spans="1:20" ht="27" customHeight="1" x14ac:dyDescent="0.2">
      <c r="A4256" s="19" t="s">
        <v>11697</v>
      </c>
      <c r="B4256" s="20" t="s">
        <v>40</v>
      </c>
      <c r="C4256" s="20" t="s">
        <v>2910</v>
      </c>
      <c r="D4256" s="20" t="s">
        <v>11108</v>
      </c>
      <c r="E4256" s="20" t="s">
        <v>11698</v>
      </c>
      <c r="F4256" s="20">
        <f t="shared" si="80"/>
        <v>12</v>
      </c>
      <c r="G4256" s="20" t="str">
        <f t="shared" si="81"/>
        <v>03/21/202614:14:34</v>
      </c>
      <c r="H4256" s="20" t="s">
        <v>11108</v>
      </c>
      <c r="I4256" s="21">
        <v>46102</v>
      </c>
      <c r="J4256" s="21" t="str">
        <f t="shared" si="82"/>
        <v>WE</v>
      </c>
      <c r="K4256" s="20" t="s">
        <v>2934</v>
      </c>
      <c r="L4256" s="20">
        <f t="shared" si="83"/>
        <v>14</v>
      </c>
      <c r="M4256" s="20" t="s">
        <v>26</v>
      </c>
      <c r="N4256" s="22">
        <f t="shared" si="84"/>
        <v>5.4594907407407467E-2</v>
      </c>
      <c r="O4256" s="23">
        <v>73130</v>
      </c>
      <c r="P4256" s="24">
        <f>VLOOKUP(O4256,'CPT to wRVU'!$A$1:$C$9660,3,FALSE)</f>
        <v>0.17</v>
      </c>
      <c r="Q4256" s="25"/>
      <c r="R4256" s="25"/>
      <c r="S4256" s="25"/>
      <c r="T4256" s="25"/>
    </row>
    <row r="4257" spans="1:20" ht="27" customHeight="1" x14ac:dyDescent="0.2">
      <c r="A4257" s="19" t="s">
        <v>11699</v>
      </c>
      <c r="B4257" s="20" t="s">
        <v>40</v>
      </c>
      <c r="C4257" s="20" t="s">
        <v>97</v>
      </c>
      <c r="D4257" s="20" t="s">
        <v>11108</v>
      </c>
      <c r="E4257" s="20" t="s">
        <v>11700</v>
      </c>
      <c r="F4257" s="20">
        <f t="shared" si="80"/>
        <v>12</v>
      </c>
      <c r="G4257" s="20" t="str">
        <f t="shared" si="81"/>
        <v>03/21/202614:20:03</v>
      </c>
      <c r="H4257" s="20" t="s">
        <v>11108</v>
      </c>
      <c r="I4257" s="21">
        <v>46102</v>
      </c>
      <c r="J4257" s="21" t="str">
        <f t="shared" si="82"/>
        <v>WE</v>
      </c>
      <c r="K4257" s="20" t="s">
        <v>11701</v>
      </c>
      <c r="L4257" s="20">
        <f t="shared" si="83"/>
        <v>14</v>
      </c>
      <c r="M4257" s="20" t="s">
        <v>26</v>
      </c>
      <c r="N4257" s="22">
        <f t="shared" si="84"/>
        <v>6.2256944444444406E-2</v>
      </c>
      <c r="O4257" s="23">
        <v>73610</v>
      </c>
      <c r="P4257" s="24">
        <f>VLOOKUP(O4257,'CPT to wRVU'!$A$1:$C$9660,3,FALSE)</f>
        <v>0.17</v>
      </c>
      <c r="Q4257" s="28"/>
      <c r="R4257" s="28"/>
      <c r="S4257" s="28"/>
      <c r="T4257" s="28"/>
    </row>
    <row r="4258" spans="1:20" ht="27" customHeight="1" x14ac:dyDescent="0.2">
      <c r="A4258" s="19" t="s">
        <v>11702</v>
      </c>
      <c r="B4258" s="20" t="s">
        <v>40</v>
      </c>
      <c r="C4258" s="20" t="s">
        <v>2910</v>
      </c>
      <c r="D4258" s="20" t="s">
        <v>11108</v>
      </c>
      <c r="E4258" s="20" t="s">
        <v>11703</v>
      </c>
      <c r="F4258" s="20">
        <f t="shared" si="80"/>
        <v>12</v>
      </c>
      <c r="G4258" s="20" t="str">
        <f t="shared" si="81"/>
        <v>03/21/202614:20:56</v>
      </c>
      <c r="H4258" s="20" t="s">
        <v>11108</v>
      </c>
      <c r="I4258" s="21">
        <v>46102</v>
      </c>
      <c r="J4258" s="21" t="str">
        <f t="shared" si="82"/>
        <v>WE</v>
      </c>
      <c r="K4258" s="20" t="s">
        <v>11704</v>
      </c>
      <c r="L4258" s="20">
        <f t="shared" si="83"/>
        <v>14</v>
      </c>
      <c r="M4258" s="20" t="s">
        <v>26</v>
      </c>
      <c r="N4258" s="22">
        <f t="shared" si="84"/>
        <v>6.1423611111111165E-2</v>
      </c>
      <c r="O4258" s="23">
        <v>73130</v>
      </c>
      <c r="P4258" s="24">
        <f>VLOOKUP(O4258,'CPT to wRVU'!$A$1:$C$9660,3,FALSE)</f>
        <v>0.17</v>
      </c>
      <c r="Q4258" s="25"/>
      <c r="R4258" s="25"/>
      <c r="S4258" s="25"/>
      <c r="T4258" s="25"/>
    </row>
    <row r="4259" spans="1:20" ht="27" customHeight="1" x14ac:dyDescent="0.2">
      <c r="A4259" s="19" t="s">
        <v>11705</v>
      </c>
      <c r="B4259" s="20" t="s">
        <v>40</v>
      </c>
      <c r="C4259" s="20" t="s">
        <v>206</v>
      </c>
      <c r="D4259" s="20" t="s">
        <v>11108</v>
      </c>
      <c r="E4259" s="20" t="s">
        <v>11706</v>
      </c>
      <c r="F4259" s="20">
        <f t="shared" si="80"/>
        <v>13</v>
      </c>
      <c r="G4259" s="20" t="str">
        <f t="shared" si="81"/>
        <v>03/21/202614:25:36</v>
      </c>
      <c r="H4259" s="20" t="s">
        <v>11108</v>
      </c>
      <c r="I4259" s="21">
        <v>46102</v>
      </c>
      <c r="J4259" s="21" t="str">
        <f t="shared" si="82"/>
        <v>WE</v>
      </c>
      <c r="K4259" s="20" t="s">
        <v>11707</v>
      </c>
      <c r="L4259" s="20">
        <f t="shared" si="83"/>
        <v>14</v>
      </c>
      <c r="M4259" s="20" t="s">
        <v>26</v>
      </c>
      <c r="N4259" s="22">
        <f t="shared" si="84"/>
        <v>3.8877314814814823E-2</v>
      </c>
      <c r="O4259" s="23">
        <v>73590</v>
      </c>
      <c r="P4259" s="24">
        <f>VLOOKUP(O4259,'CPT to wRVU'!$A$1:$C$9660,3,FALSE)</f>
        <v>0.16</v>
      </c>
      <c r="Q4259" s="28"/>
      <c r="R4259" s="28"/>
      <c r="S4259" s="28"/>
      <c r="T4259" s="28"/>
    </row>
    <row r="4260" spans="1:20" ht="27" customHeight="1" x14ac:dyDescent="0.2">
      <c r="A4260" s="19" t="s">
        <v>11708</v>
      </c>
      <c r="B4260" s="20" t="s">
        <v>40</v>
      </c>
      <c r="C4260" s="20" t="s">
        <v>41</v>
      </c>
      <c r="D4260" s="20" t="s">
        <v>11108</v>
      </c>
      <c r="E4260" s="20" t="s">
        <v>11709</v>
      </c>
      <c r="F4260" s="20">
        <f t="shared" si="80"/>
        <v>12</v>
      </c>
      <c r="G4260" s="20" t="str">
        <f t="shared" si="81"/>
        <v>03/21/202614:30:08</v>
      </c>
      <c r="H4260" s="20" t="s">
        <v>11108</v>
      </c>
      <c r="I4260" s="21">
        <v>46102</v>
      </c>
      <c r="J4260" s="21" t="str">
        <f t="shared" si="82"/>
        <v>WE</v>
      </c>
      <c r="K4260" s="20" t="s">
        <v>11710</v>
      </c>
      <c r="L4260" s="20">
        <f t="shared" si="83"/>
        <v>14</v>
      </c>
      <c r="M4260" s="20" t="s">
        <v>26</v>
      </c>
      <c r="N4260" s="22">
        <f t="shared" si="84"/>
        <v>6.2824074074074088E-2</v>
      </c>
      <c r="O4260" s="23">
        <v>71046</v>
      </c>
      <c r="P4260" s="24">
        <f>VLOOKUP(O4260,'CPT to wRVU'!$A$1:$C$9660,3,FALSE)</f>
        <v>0.22</v>
      </c>
      <c r="Q4260" s="25"/>
      <c r="R4260" s="25"/>
      <c r="S4260" s="25"/>
      <c r="T4260" s="25"/>
    </row>
    <row r="4261" spans="1:20" ht="27" customHeight="1" x14ac:dyDescent="0.2">
      <c r="A4261" s="19" t="s">
        <v>11711</v>
      </c>
      <c r="B4261" s="20" t="s">
        <v>40</v>
      </c>
      <c r="C4261" s="20" t="s">
        <v>160</v>
      </c>
      <c r="D4261" s="20" t="s">
        <v>11108</v>
      </c>
      <c r="E4261" s="20" t="s">
        <v>11706</v>
      </c>
      <c r="F4261" s="20">
        <f t="shared" si="80"/>
        <v>13</v>
      </c>
      <c r="G4261" s="20" t="str">
        <f t="shared" si="81"/>
        <v>03/21/202614:34:20</v>
      </c>
      <c r="H4261" s="20" t="s">
        <v>11108</v>
      </c>
      <c r="I4261" s="21">
        <v>46102</v>
      </c>
      <c r="J4261" s="21" t="str">
        <f t="shared" si="82"/>
        <v>WE</v>
      </c>
      <c r="K4261" s="20" t="s">
        <v>11712</v>
      </c>
      <c r="L4261" s="20">
        <f t="shared" si="83"/>
        <v>14</v>
      </c>
      <c r="M4261" s="20" t="s">
        <v>26</v>
      </c>
      <c r="N4261" s="22">
        <f t="shared" si="84"/>
        <v>4.4942129629629624E-2</v>
      </c>
      <c r="O4261" s="23">
        <v>73610</v>
      </c>
      <c r="P4261" s="24">
        <f>VLOOKUP(O4261,'CPT to wRVU'!$A$1:$C$9660,3,FALSE)</f>
        <v>0.17</v>
      </c>
      <c r="Q4261" s="28"/>
      <c r="R4261" s="28"/>
      <c r="S4261" s="28"/>
      <c r="T4261" s="28"/>
    </row>
    <row r="4262" spans="1:20" ht="37.5" customHeight="1" x14ac:dyDescent="0.2">
      <c r="A4262" s="19" t="s">
        <v>11713</v>
      </c>
      <c r="B4262" s="20" t="s">
        <v>40</v>
      </c>
      <c r="C4262" s="20" t="s">
        <v>41</v>
      </c>
      <c r="D4262" s="20" t="s">
        <v>11108</v>
      </c>
      <c r="E4262" s="20" t="s">
        <v>1698</v>
      </c>
      <c r="F4262" s="20">
        <f t="shared" si="80"/>
        <v>13</v>
      </c>
      <c r="G4262" s="20" t="str">
        <f t="shared" si="81"/>
        <v>03/21/202614:37:53</v>
      </c>
      <c r="H4262" s="20" t="s">
        <v>11108</v>
      </c>
      <c r="I4262" s="21">
        <v>46102</v>
      </c>
      <c r="J4262" s="21" t="str">
        <f t="shared" si="82"/>
        <v>WE</v>
      </c>
      <c r="K4262" s="20" t="s">
        <v>11714</v>
      </c>
      <c r="L4262" s="20">
        <f t="shared" si="83"/>
        <v>14</v>
      </c>
      <c r="M4262" s="20" t="s">
        <v>26</v>
      </c>
      <c r="N4262" s="22">
        <f t="shared" si="84"/>
        <v>5.9861111111111032E-2</v>
      </c>
      <c r="O4262" s="23">
        <v>71046</v>
      </c>
      <c r="P4262" s="24">
        <f>VLOOKUP(O4262,'CPT to wRVU'!$A$1:$C$9660,3,FALSE)</f>
        <v>0.22</v>
      </c>
      <c r="Q4262" s="25"/>
      <c r="R4262" s="25"/>
      <c r="S4262" s="25"/>
      <c r="T4262" s="25"/>
    </row>
    <row r="4263" spans="1:20" ht="27" customHeight="1" x14ac:dyDescent="0.2">
      <c r="A4263" s="19" t="s">
        <v>11715</v>
      </c>
      <c r="B4263" s="20" t="s">
        <v>40</v>
      </c>
      <c r="C4263" s="20" t="s">
        <v>41</v>
      </c>
      <c r="D4263" s="20" t="s">
        <v>11108</v>
      </c>
      <c r="E4263" s="20" t="s">
        <v>11716</v>
      </c>
      <c r="F4263" s="20">
        <f t="shared" si="80"/>
        <v>13</v>
      </c>
      <c r="G4263" s="20" t="str">
        <f t="shared" si="81"/>
        <v>03/21/202614:38:07</v>
      </c>
      <c r="H4263" s="20" t="s">
        <v>11108</v>
      </c>
      <c r="I4263" s="21">
        <v>46102</v>
      </c>
      <c r="J4263" s="21" t="str">
        <f t="shared" si="82"/>
        <v>WE</v>
      </c>
      <c r="K4263" s="20" t="s">
        <v>11717</v>
      </c>
      <c r="L4263" s="20">
        <f t="shared" si="83"/>
        <v>14</v>
      </c>
      <c r="M4263" s="20" t="s">
        <v>26</v>
      </c>
      <c r="N4263" s="22">
        <f t="shared" si="84"/>
        <v>5.6817129629629703E-2</v>
      </c>
      <c r="O4263" s="23">
        <v>71046</v>
      </c>
      <c r="P4263" s="24">
        <f>VLOOKUP(O4263,'CPT to wRVU'!$A$1:$C$9660,3,FALSE)</f>
        <v>0.22</v>
      </c>
      <c r="Q4263" s="28"/>
      <c r="R4263" s="28"/>
      <c r="S4263" s="28"/>
      <c r="T4263" s="28"/>
    </row>
    <row r="4264" spans="1:20" ht="37.5" customHeight="1" x14ac:dyDescent="0.2">
      <c r="A4264" s="19" t="s">
        <v>11718</v>
      </c>
      <c r="B4264" s="20" t="s">
        <v>40</v>
      </c>
      <c r="C4264" s="20" t="s">
        <v>2391</v>
      </c>
      <c r="D4264" s="20" t="s">
        <v>11108</v>
      </c>
      <c r="E4264" s="20" t="s">
        <v>11719</v>
      </c>
      <c r="F4264" s="20">
        <f t="shared" si="80"/>
        <v>13</v>
      </c>
      <c r="G4264" s="20" t="str">
        <f t="shared" si="81"/>
        <v>03/21/202614:54:28</v>
      </c>
      <c r="H4264" s="20" t="s">
        <v>11108</v>
      </c>
      <c r="I4264" s="21">
        <v>46102</v>
      </c>
      <c r="J4264" s="21" t="str">
        <f t="shared" si="82"/>
        <v>WE</v>
      </c>
      <c r="K4264" s="20" t="s">
        <v>11720</v>
      </c>
      <c r="L4264" s="20">
        <f t="shared" si="83"/>
        <v>14</v>
      </c>
      <c r="M4264" s="20" t="s">
        <v>26</v>
      </c>
      <c r="N4264" s="22">
        <f t="shared" si="84"/>
        <v>7.3425925925926006E-2</v>
      </c>
      <c r="O4264" s="23">
        <v>73140</v>
      </c>
      <c r="P4264" s="24">
        <f>VLOOKUP(O4264,'CPT to wRVU'!$A$1:$C$9660,3,FALSE)</f>
        <v>0.13</v>
      </c>
      <c r="Q4264" s="25"/>
      <c r="R4264" s="25"/>
      <c r="S4264" s="25"/>
      <c r="T4264" s="25"/>
    </row>
    <row r="4265" spans="1:20" ht="27" customHeight="1" x14ac:dyDescent="0.2">
      <c r="A4265" s="19" t="s">
        <v>11721</v>
      </c>
      <c r="B4265" s="20" t="s">
        <v>40</v>
      </c>
      <c r="C4265" s="20" t="s">
        <v>11722</v>
      </c>
      <c r="D4265" s="20" t="s">
        <v>11108</v>
      </c>
      <c r="E4265" s="20" t="s">
        <v>3693</v>
      </c>
      <c r="F4265" s="20">
        <f t="shared" si="80"/>
        <v>13</v>
      </c>
      <c r="G4265" s="20" t="str">
        <f t="shared" si="81"/>
        <v>03/21/202614:58:33</v>
      </c>
      <c r="H4265" s="20" t="s">
        <v>11108</v>
      </c>
      <c r="I4265" s="21">
        <v>46102</v>
      </c>
      <c r="J4265" s="21" t="str">
        <f t="shared" si="82"/>
        <v>WE</v>
      </c>
      <c r="K4265" s="20" t="s">
        <v>11723</v>
      </c>
      <c r="L4265" s="20">
        <f t="shared" si="83"/>
        <v>14</v>
      </c>
      <c r="M4265" s="20" t="s">
        <v>26</v>
      </c>
      <c r="N4265" s="22">
        <f t="shared" si="84"/>
        <v>6.5462962962962945E-2</v>
      </c>
      <c r="O4265" s="23">
        <v>73620</v>
      </c>
      <c r="P4265" s="24">
        <f>VLOOKUP(O4265,'CPT to wRVU'!$A$1:$C$9660,3,FALSE)</f>
        <v>0.16</v>
      </c>
      <c r="Q4265" s="28"/>
      <c r="R4265" s="28"/>
      <c r="S4265" s="28"/>
      <c r="T4265" s="28"/>
    </row>
    <row r="4266" spans="1:20" ht="37.5" customHeight="1" x14ac:dyDescent="0.2">
      <c r="A4266" s="19" t="s">
        <v>11724</v>
      </c>
      <c r="B4266" s="20" t="s">
        <v>40</v>
      </c>
      <c r="C4266" s="20" t="s">
        <v>68</v>
      </c>
      <c r="D4266" s="20" t="s">
        <v>11108</v>
      </c>
      <c r="E4266" s="20" t="s">
        <v>11706</v>
      </c>
      <c r="F4266" s="20">
        <f t="shared" si="80"/>
        <v>13</v>
      </c>
      <c r="G4266" s="20" t="str">
        <f t="shared" si="81"/>
        <v>03/21/202614:59:26</v>
      </c>
      <c r="H4266" s="20" t="s">
        <v>11108</v>
      </c>
      <c r="I4266" s="21">
        <v>46102</v>
      </c>
      <c r="J4266" s="21" t="str">
        <f t="shared" si="82"/>
        <v>WE</v>
      </c>
      <c r="K4266" s="20" t="s">
        <v>11725</v>
      </c>
      <c r="L4266" s="20">
        <f t="shared" si="83"/>
        <v>14</v>
      </c>
      <c r="M4266" s="20" t="s">
        <v>26</v>
      </c>
      <c r="N4266" s="22">
        <f t="shared" si="84"/>
        <v>6.2372685185185128E-2</v>
      </c>
      <c r="O4266" s="23">
        <v>72170</v>
      </c>
      <c r="P4266" s="24">
        <f>VLOOKUP(O4266,'CPT to wRVU'!$A$1:$C$9660,3,FALSE)</f>
        <v>0.17</v>
      </c>
      <c r="Q4266" s="25"/>
      <c r="R4266" s="25"/>
      <c r="S4266" s="25"/>
      <c r="T4266" s="25"/>
    </row>
    <row r="4267" spans="1:20" ht="16.5" customHeight="1" x14ac:dyDescent="0.2">
      <c r="A4267" s="19" t="s">
        <v>11726</v>
      </c>
      <c r="B4267" s="20" t="s">
        <v>40</v>
      </c>
      <c r="C4267" s="20" t="s">
        <v>61</v>
      </c>
      <c r="D4267" s="20" t="s">
        <v>11108</v>
      </c>
      <c r="E4267" s="20" t="s">
        <v>11706</v>
      </c>
      <c r="F4267" s="20">
        <f t="shared" si="80"/>
        <v>13</v>
      </c>
      <c r="G4267" s="20" t="str">
        <f t="shared" si="81"/>
        <v>03/21/202614:59:42</v>
      </c>
      <c r="H4267" s="20" t="s">
        <v>11108</v>
      </c>
      <c r="I4267" s="21">
        <v>46102</v>
      </c>
      <c r="J4267" s="21" t="str">
        <f t="shared" si="82"/>
        <v>WE</v>
      </c>
      <c r="K4267" s="20" t="s">
        <v>11727</v>
      </c>
      <c r="L4267" s="20">
        <f t="shared" si="83"/>
        <v>14</v>
      </c>
      <c r="M4267" s="20" t="s">
        <v>26</v>
      </c>
      <c r="N4267" s="22">
        <f t="shared" si="84"/>
        <v>6.2557870370370305E-2</v>
      </c>
      <c r="O4267" s="23">
        <v>71045</v>
      </c>
      <c r="P4267" s="24">
        <f>VLOOKUP(O4267,'CPT to wRVU'!$A$1:$C$9660,3,FALSE)</f>
        <v>0.18</v>
      </c>
      <c r="Q4267" s="28"/>
      <c r="R4267" s="28"/>
      <c r="S4267" s="28"/>
      <c r="T4267" s="28"/>
    </row>
    <row r="4268" spans="1:20" ht="27" customHeight="1" x14ac:dyDescent="0.2">
      <c r="A4268" s="19" t="s">
        <v>11728</v>
      </c>
      <c r="B4268" s="20" t="s">
        <v>40</v>
      </c>
      <c r="C4268" s="20" t="s">
        <v>41</v>
      </c>
      <c r="D4268" s="20" t="s">
        <v>11108</v>
      </c>
      <c r="E4268" s="20" t="s">
        <v>11729</v>
      </c>
      <c r="F4268" s="20">
        <f t="shared" si="80"/>
        <v>13</v>
      </c>
      <c r="G4268" s="20" t="str">
        <f t="shared" si="81"/>
        <v>03/21/202615:00:00</v>
      </c>
      <c r="H4268" s="20" t="s">
        <v>11108</v>
      </c>
      <c r="I4268" s="21">
        <v>46102</v>
      </c>
      <c r="J4268" s="21" t="str">
        <f t="shared" si="82"/>
        <v>WE</v>
      </c>
      <c r="K4268" s="20" t="s">
        <v>5679</v>
      </c>
      <c r="L4268" s="20">
        <f t="shared" si="83"/>
        <v>15</v>
      </c>
      <c r="M4268" s="20" t="s">
        <v>26</v>
      </c>
      <c r="N4268" s="22">
        <f t="shared" si="84"/>
        <v>6.4270833333333388E-2</v>
      </c>
      <c r="O4268" s="23">
        <v>71046</v>
      </c>
      <c r="P4268" s="24">
        <f>VLOOKUP(O4268,'CPT to wRVU'!$A$1:$C$9660,3,FALSE)</f>
        <v>0.22</v>
      </c>
      <c r="Q4268" s="25"/>
      <c r="R4268" s="25">
        <f>SUM(P4268:P4280)</f>
        <v>2.4000000000000004</v>
      </c>
      <c r="S4268" s="25"/>
      <c r="T4268" s="25"/>
    </row>
    <row r="4269" spans="1:20" ht="27" customHeight="1" x14ac:dyDescent="0.2">
      <c r="A4269" s="19" t="s">
        <v>11730</v>
      </c>
      <c r="B4269" s="20" t="s">
        <v>40</v>
      </c>
      <c r="C4269" s="20" t="s">
        <v>11722</v>
      </c>
      <c r="D4269" s="20" t="s">
        <v>11108</v>
      </c>
      <c r="E4269" s="20" t="s">
        <v>11731</v>
      </c>
      <c r="F4269" s="20">
        <f t="shared" si="80"/>
        <v>13</v>
      </c>
      <c r="G4269" s="20" t="str">
        <f t="shared" si="81"/>
        <v>03/21/202615:05:44</v>
      </c>
      <c r="H4269" s="20" t="s">
        <v>11108</v>
      </c>
      <c r="I4269" s="21">
        <v>46102</v>
      </c>
      <c r="J4269" s="21" t="str">
        <f t="shared" si="82"/>
        <v>WE</v>
      </c>
      <c r="K4269" s="20" t="s">
        <v>11732</v>
      </c>
      <c r="L4269" s="20">
        <f t="shared" si="83"/>
        <v>15</v>
      </c>
      <c r="M4269" s="20" t="s">
        <v>26</v>
      </c>
      <c r="N4269" s="22">
        <f t="shared" si="84"/>
        <v>6.8067129629629575E-2</v>
      </c>
      <c r="O4269" s="23">
        <v>73620</v>
      </c>
      <c r="P4269" s="24">
        <f>VLOOKUP(O4269,'CPT to wRVU'!$A$1:$C$9660,3,FALSE)</f>
        <v>0.16</v>
      </c>
      <c r="Q4269" s="28"/>
      <c r="R4269" s="28"/>
      <c r="S4269" s="28"/>
      <c r="T4269" s="28"/>
    </row>
    <row r="4270" spans="1:20" ht="27" customHeight="1" x14ac:dyDescent="0.2">
      <c r="A4270" s="19" t="s">
        <v>11733</v>
      </c>
      <c r="B4270" s="20" t="s">
        <v>40</v>
      </c>
      <c r="C4270" s="20" t="s">
        <v>2689</v>
      </c>
      <c r="D4270" s="20" t="s">
        <v>11108</v>
      </c>
      <c r="E4270" s="20" t="s">
        <v>11734</v>
      </c>
      <c r="F4270" s="20">
        <f t="shared" si="80"/>
        <v>14</v>
      </c>
      <c r="G4270" s="20" t="str">
        <f t="shared" si="81"/>
        <v>03/21/202615:10:39</v>
      </c>
      <c r="H4270" s="20" t="s">
        <v>11108</v>
      </c>
      <c r="I4270" s="21">
        <v>46102</v>
      </c>
      <c r="J4270" s="21" t="str">
        <f t="shared" si="82"/>
        <v>WE</v>
      </c>
      <c r="K4270" s="20" t="s">
        <v>11735</v>
      </c>
      <c r="L4270" s="20">
        <f t="shared" si="83"/>
        <v>15</v>
      </c>
      <c r="M4270" s="20" t="s">
        <v>26</v>
      </c>
      <c r="N4270" s="22">
        <f t="shared" si="84"/>
        <v>1.8842592592592688E-2</v>
      </c>
      <c r="O4270" s="23">
        <v>73590</v>
      </c>
      <c r="P4270" s="24">
        <f>VLOOKUP(O4270,'CPT to wRVU'!$A$1:$C$9660,3,FALSE)</f>
        <v>0.16</v>
      </c>
      <c r="Q4270" s="25"/>
      <c r="R4270" s="25"/>
      <c r="S4270" s="25"/>
      <c r="T4270" s="25"/>
    </row>
    <row r="4271" spans="1:20" ht="27" customHeight="1" x14ac:dyDescent="0.2">
      <c r="A4271" s="19" t="s">
        <v>11736</v>
      </c>
      <c r="B4271" s="20" t="s">
        <v>40</v>
      </c>
      <c r="C4271" s="20" t="s">
        <v>156</v>
      </c>
      <c r="D4271" s="20" t="s">
        <v>11108</v>
      </c>
      <c r="E4271" s="20" t="s">
        <v>11734</v>
      </c>
      <c r="F4271" s="20">
        <f t="shared" si="80"/>
        <v>14</v>
      </c>
      <c r="G4271" s="20" t="str">
        <f t="shared" si="81"/>
        <v>03/21/202615:13:06</v>
      </c>
      <c r="H4271" s="20" t="s">
        <v>11108</v>
      </c>
      <c r="I4271" s="21">
        <v>46102</v>
      </c>
      <c r="J4271" s="21" t="str">
        <f t="shared" si="82"/>
        <v>WE</v>
      </c>
      <c r="K4271" s="20" t="s">
        <v>11737</v>
      </c>
      <c r="L4271" s="20">
        <f t="shared" si="83"/>
        <v>15</v>
      </c>
      <c r="M4271" s="20" t="s">
        <v>26</v>
      </c>
      <c r="N4271" s="22">
        <f t="shared" si="84"/>
        <v>2.054398148148151E-2</v>
      </c>
      <c r="O4271" s="23">
        <v>73630</v>
      </c>
      <c r="P4271" s="24">
        <f>VLOOKUP(O4271,'CPT to wRVU'!$A$1:$C$9660,3,FALSE)</f>
        <v>0.17</v>
      </c>
      <c r="Q4271" s="28"/>
      <c r="R4271" s="28"/>
      <c r="S4271" s="28"/>
      <c r="T4271" s="28"/>
    </row>
    <row r="4272" spans="1:20" ht="27" customHeight="1" x14ac:dyDescent="0.2">
      <c r="A4272" s="19" t="s">
        <v>11738</v>
      </c>
      <c r="B4272" s="20" t="s">
        <v>40</v>
      </c>
      <c r="C4272" s="20" t="s">
        <v>61</v>
      </c>
      <c r="D4272" s="20" t="s">
        <v>11108</v>
      </c>
      <c r="E4272" s="20" t="s">
        <v>11739</v>
      </c>
      <c r="F4272" s="20">
        <f t="shared" si="80"/>
        <v>14</v>
      </c>
      <c r="G4272" s="20" t="str">
        <f t="shared" si="81"/>
        <v>03/21/202615:16:46</v>
      </c>
      <c r="H4272" s="20" t="s">
        <v>11108</v>
      </c>
      <c r="I4272" s="21">
        <v>46102</v>
      </c>
      <c r="J4272" s="21" t="str">
        <f t="shared" si="82"/>
        <v>WE</v>
      </c>
      <c r="K4272" s="20" t="s">
        <v>11740</v>
      </c>
      <c r="L4272" s="20">
        <f t="shared" si="83"/>
        <v>15</v>
      </c>
      <c r="M4272" s="20" t="s">
        <v>26</v>
      </c>
      <c r="N4272" s="22">
        <f t="shared" si="84"/>
        <v>3.2789351851851833E-2</v>
      </c>
      <c r="O4272" s="23">
        <v>71045</v>
      </c>
      <c r="P4272" s="24">
        <f>VLOOKUP(O4272,'CPT to wRVU'!$A$1:$C$9660,3,FALSE)</f>
        <v>0.18</v>
      </c>
      <c r="Q4272" s="25"/>
      <c r="R4272" s="25"/>
      <c r="S4272" s="25"/>
      <c r="T4272" s="25"/>
    </row>
    <row r="4273" spans="1:20" ht="37.5" customHeight="1" x14ac:dyDescent="0.2">
      <c r="A4273" s="19" t="s">
        <v>11741</v>
      </c>
      <c r="B4273" s="20" t="s">
        <v>40</v>
      </c>
      <c r="C4273" s="20" t="s">
        <v>61</v>
      </c>
      <c r="D4273" s="20" t="s">
        <v>11108</v>
      </c>
      <c r="E4273" s="20" t="s">
        <v>11742</v>
      </c>
      <c r="F4273" s="20">
        <f t="shared" si="80"/>
        <v>14</v>
      </c>
      <c r="G4273" s="20" t="str">
        <f t="shared" si="81"/>
        <v>03/21/202615:19:45</v>
      </c>
      <c r="H4273" s="20" t="s">
        <v>11108</v>
      </c>
      <c r="I4273" s="21">
        <v>46102</v>
      </c>
      <c r="J4273" s="21" t="str">
        <f t="shared" si="82"/>
        <v>WE</v>
      </c>
      <c r="K4273" s="20" t="s">
        <v>11743</v>
      </c>
      <c r="L4273" s="20">
        <f t="shared" si="83"/>
        <v>15</v>
      </c>
      <c r="M4273" s="20" t="s">
        <v>26</v>
      </c>
      <c r="N4273" s="22">
        <f t="shared" si="84"/>
        <v>2.4282407407407391E-2</v>
      </c>
      <c r="O4273" s="23">
        <v>71045</v>
      </c>
      <c r="P4273" s="24">
        <f>VLOOKUP(O4273,'CPT to wRVU'!$A$1:$C$9660,3,FALSE)</f>
        <v>0.18</v>
      </c>
      <c r="Q4273" s="28"/>
      <c r="R4273" s="28"/>
      <c r="S4273" s="28"/>
      <c r="T4273" s="28"/>
    </row>
    <row r="4274" spans="1:20" ht="27" customHeight="1" x14ac:dyDescent="0.2">
      <c r="A4274" s="19" t="s">
        <v>11744</v>
      </c>
      <c r="B4274" s="20" t="s">
        <v>40</v>
      </c>
      <c r="C4274" s="20" t="s">
        <v>110</v>
      </c>
      <c r="D4274" s="20" t="s">
        <v>11108</v>
      </c>
      <c r="E4274" s="20" t="s">
        <v>11745</v>
      </c>
      <c r="F4274" s="20">
        <f t="shared" si="80"/>
        <v>14</v>
      </c>
      <c r="G4274" s="20" t="str">
        <f t="shared" si="81"/>
        <v>03/21/202615:20:54</v>
      </c>
      <c r="H4274" s="20" t="s">
        <v>11108</v>
      </c>
      <c r="I4274" s="21">
        <v>46102</v>
      </c>
      <c r="J4274" s="21" t="str">
        <f t="shared" si="82"/>
        <v>WE</v>
      </c>
      <c r="K4274" s="20" t="s">
        <v>11746</v>
      </c>
      <c r="L4274" s="20">
        <f t="shared" si="83"/>
        <v>15</v>
      </c>
      <c r="M4274" s="20" t="s">
        <v>26</v>
      </c>
      <c r="N4274" s="22">
        <f t="shared" si="84"/>
        <v>1.6250000000000098E-2</v>
      </c>
      <c r="O4274" s="23">
        <v>74018</v>
      </c>
      <c r="P4274" s="24">
        <f>VLOOKUP(O4274,'CPT to wRVU'!$A$1:$C$9660,3,FALSE)</f>
        <v>0.18</v>
      </c>
      <c r="Q4274" s="25"/>
      <c r="R4274" s="25"/>
      <c r="S4274" s="25"/>
      <c r="T4274" s="25"/>
    </row>
    <row r="4275" spans="1:20" ht="16.5" customHeight="1" x14ac:dyDescent="0.2">
      <c r="A4275" s="19" t="s">
        <v>11747</v>
      </c>
      <c r="B4275" s="20" t="s">
        <v>40</v>
      </c>
      <c r="C4275" s="20" t="s">
        <v>61</v>
      </c>
      <c r="D4275" s="20" t="s">
        <v>11108</v>
      </c>
      <c r="E4275" s="20" t="s">
        <v>11000</v>
      </c>
      <c r="F4275" s="20">
        <f t="shared" si="80"/>
        <v>15</v>
      </c>
      <c r="G4275" s="20" t="str">
        <f t="shared" si="81"/>
        <v>03/21/202615:28:53</v>
      </c>
      <c r="H4275" s="20" t="s">
        <v>11108</v>
      </c>
      <c r="I4275" s="21">
        <v>46102</v>
      </c>
      <c r="J4275" s="21" t="str">
        <f t="shared" si="82"/>
        <v>WE</v>
      </c>
      <c r="K4275" s="20" t="s">
        <v>11748</v>
      </c>
      <c r="L4275" s="20">
        <f t="shared" si="83"/>
        <v>15</v>
      </c>
      <c r="M4275" s="20" t="s">
        <v>26</v>
      </c>
      <c r="N4275" s="22">
        <f t="shared" si="84"/>
        <v>1.9351851851851842E-2</v>
      </c>
      <c r="O4275" s="23">
        <v>71045</v>
      </c>
      <c r="P4275" s="24">
        <f>VLOOKUP(O4275,'CPT to wRVU'!$A$1:$C$9660,3,FALSE)</f>
        <v>0.18</v>
      </c>
      <c r="Q4275" s="28"/>
      <c r="R4275" s="28"/>
      <c r="S4275" s="28"/>
      <c r="T4275" s="28"/>
    </row>
    <row r="4276" spans="1:20" ht="16.5" customHeight="1" x14ac:dyDescent="0.2">
      <c r="A4276" s="19" t="s">
        <v>11749</v>
      </c>
      <c r="B4276" s="20" t="s">
        <v>40</v>
      </c>
      <c r="C4276" s="20" t="s">
        <v>41</v>
      </c>
      <c r="D4276" s="20" t="s">
        <v>11108</v>
      </c>
      <c r="E4276" s="20" t="s">
        <v>11750</v>
      </c>
      <c r="F4276" s="20">
        <f t="shared" si="80"/>
        <v>15</v>
      </c>
      <c r="G4276" s="20" t="str">
        <f t="shared" si="81"/>
        <v>03/21/202615:35:27</v>
      </c>
      <c r="H4276" s="20" t="s">
        <v>11108</v>
      </c>
      <c r="I4276" s="21">
        <v>46102</v>
      </c>
      <c r="J4276" s="21" t="str">
        <f t="shared" si="82"/>
        <v>WE</v>
      </c>
      <c r="K4276" s="20" t="s">
        <v>11751</v>
      </c>
      <c r="L4276" s="20">
        <f t="shared" si="83"/>
        <v>15</v>
      </c>
      <c r="M4276" s="20" t="s">
        <v>26</v>
      </c>
      <c r="N4276" s="22">
        <f t="shared" si="84"/>
        <v>2.1435185185185168E-2</v>
      </c>
      <c r="O4276" s="23">
        <v>71046</v>
      </c>
      <c r="P4276" s="24">
        <f>VLOOKUP(O4276,'CPT to wRVU'!$A$1:$C$9660,3,FALSE)</f>
        <v>0.22</v>
      </c>
      <c r="Q4276" s="25"/>
      <c r="R4276" s="25"/>
      <c r="S4276" s="25"/>
      <c r="T4276" s="25"/>
    </row>
    <row r="4277" spans="1:20" ht="27" customHeight="1" x14ac:dyDescent="0.2">
      <c r="A4277" s="19" t="s">
        <v>11752</v>
      </c>
      <c r="B4277" s="20" t="s">
        <v>40</v>
      </c>
      <c r="C4277" s="20" t="s">
        <v>41</v>
      </c>
      <c r="D4277" s="20" t="s">
        <v>11108</v>
      </c>
      <c r="E4277" s="20" t="s">
        <v>5690</v>
      </c>
      <c r="F4277" s="20">
        <f t="shared" si="80"/>
        <v>15</v>
      </c>
      <c r="G4277" s="20" t="str">
        <f t="shared" si="81"/>
        <v>03/21/202615:43:58</v>
      </c>
      <c r="H4277" s="20" t="s">
        <v>11108</v>
      </c>
      <c r="I4277" s="21">
        <v>46102</v>
      </c>
      <c r="J4277" s="21" t="str">
        <f t="shared" si="82"/>
        <v>WE</v>
      </c>
      <c r="K4277" s="20" t="s">
        <v>11753</v>
      </c>
      <c r="L4277" s="20">
        <f t="shared" si="83"/>
        <v>15</v>
      </c>
      <c r="M4277" s="20" t="s">
        <v>26</v>
      </c>
      <c r="N4277" s="22">
        <f t="shared" si="84"/>
        <v>2.1620370370370345E-2</v>
      </c>
      <c r="O4277" s="23">
        <v>71046</v>
      </c>
      <c r="P4277" s="24">
        <f>VLOOKUP(O4277,'CPT to wRVU'!$A$1:$C$9660,3,FALSE)</f>
        <v>0.22</v>
      </c>
      <c r="Q4277" s="28"/>
      <c r="R4277" s="28"/>
      <c r="S4277" s="28"/>
      <c r="T4277" s="28"/>
    </row>
    <row r="4278" spans="1:20" ht="27" customHeight="1" x14ac:dyDescent="0.2">
      <c r="A4278" s="19" t="s">
        <v>11754</v>
      </c>
      <c r="B4278" s="20" t="s">
        <v>40</v>
      </c>
      <c r="C4278" s="20" t="s">
        <v>894</v>
      </c>
      <c r="D4278" s="20" t="s">
        <v>11108</v>
      </c>
      <c r="E4278" s="20" t="s">
        <v>11755</v>
      </c>
      <c r="F4278" s="20">
        <f t="shared" si="80"/>
        <v>14</v>
      </c>
      <c r="G4278" s="20" t="str">
        <f t="shared" si="81"/>
        <v>03/21/202615:51:38</v>
      </c>
      <c r="H4278" s="20" t="s">
        <v>11108</v>
      </c>
      <c r="I4278" s="21">
        <v>46102</v>
      </c>
      <c r="J4278" s="21" t="str">
        <f t="shared" si="82"/>
        <v>WE</v>
      </c>
      <c r="K4278" s="20" t="s">
        <v>11756</v>
      </c>
      <c r="L4278" s="20">
        <f t="shared" si="83"/>
        <v>15</v>
      </c>
      <c r="M4278" s="20" t="s">
        <v>26</v>
      </c>
      <c r="N4278" s="22">
        <f t="shared" si="84"/>
        <v>3.8668981481481457E-2</v>
      </c>
      <c r="O4278" s="23">
        <v>73130</v>
      </c>
      <c r="P4278" s="24">
        <f>VLOOKUP(O4278,'CPT to wRVU'!$A$1:$C$9660,3,FALSE)</f>
        <v>0.17</v>
      </c>
      <c r="Q4278" s="25"/>
      <c r="R4278" s="25"/>
      <c r="S4278" s="25"/>
      <c r="T4278" s="25"/>
    </row>
    <row r="4279" spans="1:20" ht="27" customHeight="1" x14ac:dyDescent="0.2">
      <c r="A4279" s="19" t="s">
        <v>11757</v>
      </c>
      <c r="B4279" s="20" t="s">
        <v>40</v>
      </c>
      <c r="C4279" s="20" t="s">
        <v>61</v>
      </c>
      <c r="D4279" s="20" t="s">
        <v>11108</v>
      </c>
      <c r="E4279" s="20" t="s">
        <v>4537</v>
      </c>
      <c r="F4279" s="20">
        <f t="shared" si="80"/>
        <v>15</v>
      </c>
      <c r="G4279" s="20" t="str">
        <f t="shared" si="81"/>
        <v>03/21/202615:54:43</v>
      </c>
      <c r="H4279" s="20" t="s">
        <v>11108</v>
      </c>
      <c r="I4279" s="21">
        <v>46102</v>
      </c>
      <c r="J4279" s="21" t="str">
        <f t="shared" si="82"/>
        <v>WE</v>
      </c>
      <c r="K4279" s="20" t="s">
        <v>11758</v>
      </c>
      <c r="L4279" s="20">
        <f t="shared" si="83"/>
        <v>15</v>
      </c>
      <c r="M4279" s="20" t="s">
        <v>26</v>
      </c>
      <c r="N4279" s="22">
        <f t="shared" si="84"/>
        <v>1.1458333333333348E-2</v>
      </c>
      <c r="O4279" s="23">
        <v>71045</v>
      </c>
      <c r="P4279" s="24">
        <f>VLOOKUP(O4279,'CPT to wRVU'!$A$1:$C$9660,3,FALSE)</f>
        <v>0.18</v>
      </c>
      <c r="Q4279" s="28"/>
      <c r="R4279" s="28"/>
      <c r="S4279" s="28"/>
      <c r="T4279" s="28"/>
    </row>
    <row r="4280" spans="1:20" ht="27" customHeight="1" x14ac:dyDescent="0.2">
      <c r="A4280" s="19" t="s">
        <v>11759</v>
      </c>
      <c r="B4280" s="20" t="s">
        <v>40</v>
      </c>
      <c r="C4280" s="20" t="s">
        <v>61</v>
      </c>
      <c r="D4280" s="20" t="s">
        <v>11108</v>
      </c>
      <c r="E4280" s="20" t="s">
        <v>11760</v>
      </c>
      <c r="F4280" s="20">
        <f t="shared" si="80"/>
        <v>15</v>
      </c>
      <c r="G4280" s="20" t="str">
        <f t="shared" si="81"/>
        <v>03/21/202616:00:46</v>
      </c>
      <c r="H4280" s="20" t="s">
        <v>11108</v>
      </c>
      <c r="I4280" s="21">
        <v>46102</v>
      </c>
      <c r="J4280" s="21" t="str">
        <f t="shared" si="82"/>
        <v>WE</v>
      </c>
      <c r="K4280" s="20" t="s">
        <v>11761</v>
      </c>
      <c r="L4280" s="20">
        <f t="shared" si="83"/>
        <v>16</v>
      </c>
      <c r="M4280" s="20" t="s">
        <v>26</v>
      </c>
      <c r="N4280" s="22">
        <f t="shared" si="84"/>
        <v>1.5856481481481444E-2</v>
      </c>
      <c r="O4280" s="23">
        <v>71045</v>
      </c>
      <c r="P4280" s="24">
        <f>VLOOKUP(O4280,'CPT to wRVU'!$A$1:$C$9660,3,FALSE)</f>
        <v>0.18</v>
      </c>
      <c r="Q4280" s="25"/>
      <c r="R4280" s="25"/>
      <c r="S4280" s="25"/>
      <c r="T4280" s="25"/>
    </row>
    <row r="4281" spans="1:20" ht="16.5" customHeight="1" x14ac:dyDescent="0.2">
      <c r="A4281" s="19" t="s">
        <v>11762</v>
      </c>
      <c r="B4281" s="20" t="s">
        <v>21</v>
      </c>
      <c r="C4281" s="20" t="s">
        <v>22</v>
      </c>
      <c r="D4281" s="20" t="s">
        <v>11108</v>
      </c>
      <c r="E4281" s="20" t="s">
        <v>11763</v>
      </c>
      <c r="F4281" s="20">
        <f t="shared" si="80"/>
        <v>22</v>
      </c>
      <c r="G4281" s="20" t="str">
        <f t="shared" si="81"/>
        <v>03/21/202623:03:51</v>
      </c>
      <c r="H4281" s="20" t="s">
        <v>11108</v>
      </c>
      <c r="I4281" s="21">
        <v>46102</v>
      </c>
      <c r="J4281" s="21" t="str">
        <f t="shared" si="82"/>
        <v>WE</v>
      </c>
      <c r="K4281" s="20" t="s">
        <v>11764</v>
      </c>
      <c r="L4281" s="20">
        <f t="shared" si="83"/>
        <v>23</v>
      </c>
      <c r="M4281" s="20" t="s">
        <v>26</v>
      </c>
      <c r="N4281" s="22">
        <f t="shared" si="84"/>
        <v>4.2800925925925992E-2</v>
      </c>
      <c r="O4281" s="23">
        <v>74177</v>
      </c>
      <c r="P4281" s="24">
        <f>VLOOKUP(O4281,'CPT to wRVU'!$A$1:$C$9660,3,FALSE)</f>
        <v>1.82</v>
      </c>
      <c r="Q4281" s="28"/>
      <c r="R4281" s="28">
        <f>SUM(P4281:P4301)</f>
        <v>5.6099999999999994</v>
      </c>
      <c r="S4281" s="28"/>
      <c r="T4281" s="28"/>
    </row>
    <row r="4282" spans="1:20" ht="27" customHeight="1" x14ac:dyDescent="0.2">
      <c r="A4282" s="19" t="s">
        <v>11765</v>
      </c>
      <c r="B4282" s="20" t="s">
        <v>40</v>
      </c>
      <c r="C4282" s="20" t="s">
        <v>840</v>
      </c>
      <c r="D4282" s="20" t="s">
        <v>11108</v>
      </c>
      <c r="E4282" s="20" t="s">
        <v>11766</v>
      </c>
      <c r="F4282" s="20">
        <f t="shared" si="80"/>
        <v>22</v>
      </c>
      <c r="G4282" s="20" t="str">
        <f t="shared" si="81"/>
        <v>03/21/202623:06:19</v>
      </c>
      <c r="H4282" s="20" t="s">
        <v>11108</v>
      </c>
      <c r="I4282" s="21">
        <v>46102</v>
      </c>
      <c r="J4282" s="21" t="str">
        <f t="shared" si="82"/>
        <v>WE</v>
      </c>
      <c r="K4282" s="20" t="s">
        <v>11767</v>
      </c>
      <c r="L4282" s="20">
        <f t="shared" si="83"/>
        <v>23</v>
      </c>
      <c r="M4282" s="20" t="s">
        <v>26</v>
      </c>
      <c r="N4282" s="22">
        <f t="shared" si="84"/>
        <v>1.3842592592592573E-2</v>
      </c>
      <c r="O4282" s="23">
        <v>73562</v>
      </c>
      <c r="P4282" s="24">
        <f>VLOOKUP(O4282,'CPT to wRVU'!$A$1:$C$9660,3,FALSE)</f>
        <v>0.18</v>
      </c>
      <c r="Q4282" s="25"/>
      <c r="R4282" s="25"/>
      <c r="S4282" s="25"/>
      <c r="T4282" s="25"/>
    </row>
    <row r="4283" spans="1:20" ht="27" customHeight="1" x14ac:dyDescent="0.2">
      <c r="A4283" s="19" t="s">
        <v>11768</v>
      </c>
      <c r="B4283" s="20" t="s">
        <v>40</v>
      </c>
      <c r="C4283" s="20" t="s">
        <v>97</v>
      </c>
      <c r="D4283" s="20" t="s">
        <v>11108</v>
      </c>
      <c r="E4283" s="20" t="s">
        <v>11769</v>
      </c>
      <c r="F4283" s="20">
        <f t="shared" si="80"/>
        <v>21</v>
      </c>
      <c r="G4283" s="20" t="str">
        <f t="shared" si="81"/>
        <v>03/21/202623:06:39</v>
      </c>
      <c r="H4283" s="20" t="s">
        <v>11108</v>
      </c>
      <c r="I4283" s="21">
        <v>46102</v>
      </c>
      <c r="J4283" s="21" t="str">
        <f t="shared" si="82"/>
        <v>WE</v>
      </c>
      <c r="K4283" s="20" t="s">
        <v>7349</v>
      </c>
      <c r="L4283" s="20">
        <f t="shared" si="83"/>
        <v>23</v>
      </c>
      <c r="M4283" s="20" t="s">
        <v>26</v>
      </c>
      <c r="N4283" s="22">
        <f t="shared" si="84"/>
        <v>6.2175925925925912E-2</v>
      </c>
      <c r="O4283" s="23">
        <v>73610</v>
      </c>
      <c r="P4283" s="24">
        <f>VLOOKUP(O4283,'CPT to wRVU'!$A$1:$C$9660,3,FALSE)</f>
        <v>0.17</v>
      </c>
      <c r="Q4283" s="28"/>
      <c r="R4283" s="28"/>
      <c r="S4283" s="28"/>
      <c r="T4283" s="28"/>
    </row>
    <row r="4284" spans="1:20" ht="27" customHeight="1" x14ac:dyDescent="0.2">
      <c r="A4284" s="19" t="s">
        <v>11770</v>
      </c>
      <c r="B4284" s="20" t="s">
        <v>40</v>
      </c>
      <c r="C4284" s="20" t="s">
        <v>41</v>
      </c>
      <c r="D4284" s="20" t="s">
        <v>11108</v>
      </c>
      <c r="E4284" s="20" t="s">
        <v>11771</v>
      </c>
      <c r="F4284" s="20">
        <f t="shared" si="80"/>
        <v>22</v>
      </c>
      <c r="G4284" s="20" t="str">
        <f t="shared" si="81"/>
        <v>03/21/202623:06:50</v>
      </c>
      <c r="H4284" s="20" t="s">
        <v>11108</v>
      </c>
      <c r="I4284" s="21">
        <v>46102</v>
      </c>
      <c r="J4284" s="21" t="str">
        <f t="shared" si="82"/>
        <v>WE</v>
      </c>
      <c r="K4284" s="20" t="s">
        <v>11772</v>
      </c>
      <c r="L4284" s="20">
        <f t="shared" si="83"/>
        <v>23</v>
      </c>
      <c r="M4284" s="20" t="s">
        <v>26</v>
      </c>
      <c r="N4284" s="22">
        <f t="shared" si="84"/>
        <v>2.8252314814814827E-2</v>
      </c>
      <c r="O4284" s="23">
        <v>71046</v>
      </c>
      <c r="P4284" s="24">
        <f>VLOOKUP(O4284,'CPT to wRVU'!$A$1:$C$9660,3,FALSE)</f>
        <v>0.22</v>
      </c>
      <c r="Q4284" s="25"/>
      <c r="R4284" s="25"/>
      <c r="S4284" s="25"/>
      <c r="T4284" s="25"/>
    </row>
    <row r="4285" spans="1:20" ht="27" customHeight="1" x14ac:dyDescent="0.2">
      <c r="A4285" s="19" t="s">
        <v>11773</v>
      </c>
      <c r="B4285" s="20" t="s">
        <v>40</v>
      </c>
      <c r="C4285" s="20" t="s">
        <v>879</v>
      </c>
      <c r="D4285" s="20" t="s">
        <v>11108</v>
      </c>
      <c r="E4285" s="20" t="s">
        <v>11774</v>
      </c>
      <c r="F4285" s="20">
        <f t="shared" si="80"/>
        <v>22</v>
      </c>
      <c r="G4285" s="20" t="str">
        <f t="shared" si="81"/>
        <v>03/21/202623:07:50</v>
      </c>
      <c r="H4285" s="20" t="s">
        <v>11108</v>
      </c>
      <c r="I4285" s="21">
        <v>46102</v>
      </c>
      <c r="J4285" s="21" t="str">
        <f t="shared" si="82"/>
        <v>WE</v>
      </c>
      <c r="K4285" s="20" t="s">
        <v>11775</v>
      </c>
      <c r="L4285" s="20">
        <f t="shared" si="83"/>
        <v>23</v>
      </c>
      <c r="M4285" s="20" t="s">
        <v>26</v>
      </c>
      <c r="N4285" s="22">
        <f t="shared" si="84"/>
        <v>2.314814814814814E-2</v>
      </c>
      <c r="O4285" s="23">
        <v>73590</v>
      </c>
      <c r="P4285" s="24">
        <f>VLOOKUP(O4285,'CPT to wRVU'!$A$1:$C$9660,3,FALSE)</f>
        <v>0.16</v>
      </c>
      <c r="Q4285" s="28"/>
      <c r="R4285" s="28"/>
      <c r="S4285" s="28"/>
      <c r="T4285" s="28"/>
    </row>
    <row r="4286" spans="1:20" ht="27" customHeight="1" x14ac:dyDescent="0.2">
      <c r="A4286" s="19" t="s">
        <v>11776</v>
      </c>
      <c r="B4286" s="20" t="s">
        <v>40</v>
      </c>
      <c r="C4286" s="20" t="s">
        <v>206</v>
      </c>
      <c r="D4286" s="20" t="s">
        <v>11108</v>
      </c>
      <c r="E4286" s="20" t="s">
        <v>11777</v>
      </c>
      <c r="F4286" s="20">
        <f t="shared" si="80"/>
        <v>22</v>
      </c>
      <c r="G4286" s="20" t="str">
        <f t="shared" si="81"/>
        <v>03/21/202623:11:32</v>
      </c>
      <c r="H4286" s="20" t="s">
        <v>11108</v>
      </c>
      <c r="I4286" s="21">
        <v>46102</v>
      </c>
      <c r="J4286" s="21" t="str">
        <f t="shared" si="82"/>
        <v>WE</v>
      </c>
      <c r="K4286" s="20" t="s">
        <v>11778</v>
      </c>
      <c r="L4286" s="20">
        <f t="shared" si="83"/>
        <v>23</v>
      </c>
      <c r="M4286" s="20" t="s">
        <v>26</v>
      </c>
      <c r="N4286" s="22">
        <f t="shared" si="84"/>
        <v>2.7256944444444486E-2</v>
      </c>
      <c r="O4286" s="23">
        <v>73590</v>
      </c>
      <c r="P4286" s="24">
        <f>VLOOKUP(O4286,'CPT to wRVU'!$A$1:$C$9660,3,FALSE)</f>
        <v>0.16</v>
      </c>
      <c r="Q4286" s="25"/>
      <c r="R4286" s="25"/>
      <c r="S4286" s="25"/>
      <c r="T4286" s="25"/>
    </row>
    <row r="4287" spans="1:20" ht="27" customHeight="1" x14ac:dyDescent="0.2">
      <c r="A4287" s="19" t="s">
        <v>11779</v>
      </c>
      <c r="B4287" s="20" t="s">
        <v>40</v>
      </c>
      <c r="C4287" s="20" t="s">
        <v>509</v>
      </c>
      <c r="D4287" s="20" t="s">
        <v>11108</v>
      </c>
      <c r="E4287" s="20" t="s">
        <v>11777</v>
      </c>
      <c r="F4287" s="20">
        <f t="shared" si="80"/>
        <v>22</v>
      </c>
      <c r="G4287" s="20" t="str">
        <f t="shared" si="81"/>
        <v>03/21/202623:11:50</v>
      </c>
      <c r="H4287" s="20" t="s">
        <v>11108</v>
      </c>
      <c r="I4287" s="21">
        <v>46102</v>
      </c>
      <c r="J4287" s="21" t="str">
        <f t="shared" si="82"/>
        <v>WE</v>
      </c>
      <c r="K4287" s="20" t="s">
        <v>11780</v>
      </c>
      <c r="L4287" s="20">
        <f t="shared" si="83"/>
        <v>23</v>
      </c>
      <c r="M4287" s="20" t="s">
        <v>26</v>
      </c>
      <c r="N4287" s="22">
        <f t="shared" si="84"/>
        <v>2.7465277777777852E-2</v>
      </c>
      <c r="O4287" s="23">
        <v>73562</v>
      </c>
      <c r="P4287" s="24">
        <f>VLOOKUP(O4287,'CPT to wRVU'!$A$1:$C$9660,3,FALSE)</f>
        <v>0.18</v>
      </c>
      <c r="Q4287" s="28"/>
      <c r="R4287" s="28"/>
      <c r="S4287" s="28"/>
      <c r="T4287" s="28"/>
    </row>
    <row r="4288" spans="1:20" ht="27" customHeight="1" x14ac:dyDescent="0.2">
      <c r="A4288" s="19" t="s">
        <v>11781</v>
      </c>
      <c r="B4288" s="20" t="s">
        <v>40</v>
      </c>
      <c r="C4288" s="20" t="s">
        <v>68</v>
      </c>
      <c r="D4288" s="20" t="s">
        <v>11108</v>
      </c>
      <c r="E4288" s="20" t="s">
        <v>11777</v>
      </c>
      <c r="F4288" s="20">
        <f t="shared" si="80"/>
        <v>22</v>
      </c>
      <c r="G4288" s="20" t="str">
        <f t="shared" si="81"/>
        <v>03/21/202623:12:00</v>
      </c>
      <c r="H4288" s="20" t="s">
        <v>11108</v>
      </c>
      <c r="I4288" s="21">
        <v>46102</v>
      </c>
      <c r="J4288" s="21" t="str">
        <f t="shared" si="82"/>
        <v>WE</v>
      </c>
      <c r="K4288" s="20" t="s">
        <v>11782</v>
      </c>
      <c r="L4288" s="20">
        <f t="shared" si="83"/>
        <v>23</v>
      </c>
      <c r="M4288" s="20" t="s">
        <v>26</v>
      </c>
      <c r="N4288" s="22">
        <f t="shared" si="84"/>
        <v>2.7581018518518574E-2</v>
      </c>
      <c r="O4288" s="23">
        <v>72170</v>
      </c>
      <c r="P4288" s="24">
        <f>VLOOKUP(O4288,'CPT to wRVU'!$A$1:$C$9660,3,FALSE)</f>
        <v>0.17</v>
      </c>
      <c r="Q4288" s="25"/>
      <c r="R4288" s="25"/>
      <c r="S4288" s="25"/>
      <c r="T4288" s="25"/>
    </row>
    <row r="4289" spans="1:20" ht="37.5" customHeight="1" x14ac:dyDescent="0.2">
      <c r="A4289" s="19" t="s">
        <v>11783</v>
      </c>
      <c r="B4289" s="20" t="s">
        <v>40</v>
      </c>
      <c r="C4289" s="20" t="s">
        <v>61</v>
      </c>
      <c r="D4289" s="20" t="s">
        <v>11108</v>
      </c>
      <c r="E4289" s="20" t="s">
        <v>11777</v>
      </c>
      <c r="F4289" s="20">
        <f t="shared" si="80"/>
        <v>22</v>
      </c>
      <c r="G4289" s="20" t="str">
        <f t="shared" si="81"/>
        <v>03/21/202623:12:11</v>
      </c>
      <c r="H4289" s="20" t="s">
        <v>11108</v>
      </c>
      <c r="I4289" s="21">
        <v>46102</v>
      </c>
      <c r="J4289" s="21" t="str">
        <f t="shared" si="82"/>
        <v>WE</v>
      </c>
      <c r="K4289" s="20" t="s">
        <v>11784</v>
      </c>
      <c r="L4289" s="20">
        <f t="shared" si="83"/>
        <v>23</v>
      </c>
      <c r="M4289" s="20" t="s">
        <v>26</v>
      </c>
      <c r="N4289" s="22">
        <f t="shared" si="84"/>
        <v>2.7708333333333335E-2</v>
      </c>
      <c r="O4289" s="23">
        <v>71045</v>
      </c>
      <c r="P4289" s="24">
        <f>VLOOKUP(O4289,'CPT to wRVU'!$A$1:$C$9660,3,FALSE)</f>
        <v>0.18</v>
      </c>
      <c r="Q4289" s="28"/>
      <c r="R4289" s="28"/>
      <c r="S4289" s="28"/>
      <c r="T4289" s="28"/>
    </row>
    <row r="4290" spans="1:20" ht="37.5" customHeight="1" x14ac:dyDescent="0.2">
      <c r="A4290" s="19" t="s">
        <v>11785</v>
      </c>
      <c r="B4290" s="20" t="s">
        <v>40</v>
      </c>
      <c r="C4290" s="20" t="s">
        <v>206</v>
      </c>
      <c r="D4290" s="20" t="s">
        <v>11108</v>
      </c>
      <c r="E4290" s="20" t="s">
        <v>11786</v>
      </c>
      <c r="F4290" s="20">
        <f t="shared" si="80"/>
        <v>22</v>
      </c>
      <c r="G4290" s="20" t="str">
        <f t="shared" si="81"/>
        <v>03/21/202623:12:25</v>
      </c>
      <c r="H4290" s="20" t="s">
        <v>11108</v>
      </c>
      <c r="I4290" s="21">
        <v>46102</v>
      </c>
      <c r="J4290" s="21" t="str">
        <f t="shared" si="82"/>
        <v>WE</v>
      </c>
      <c r="K4290" s="20" t="s">
        <v>11787</v>
      </c>
      <c r="L4290" s="20">
        <f t="shared" si="83"/>
        <v>23</v>
      </c>
      <c r="M4290" s="20" t="s">
        <v>26</v>
      </c>
      <c r="N4290" s="22">
        <f t="shared" si="84"/>
        <v>2.1724537037037028E-2</v>
      </c>
      <c r="O4290" s="23">
        <v>73590</v>
      </c>
      <c r="P4290" s="24">
        <f>VLOOKUP(O4290,'CPT to wRVU'!$A$1:$C$9660,3,FALSE)</f>
        <v>0.16</v>
      </c>
      <c r="Q4290" s="25"/>
      <c r="R4290" s="25"/>
      <c r="S4290" s="25"/>
      <c r="T4290" s="25"/>
    </row>
    <row r="4291" spans="1:20" ht="27" customHeight="1" x14ac:dyDescent="0.2">
      <c r="A4291" s="19" t="s">
        <v>11788</v>
      </c>
      <c r="B4291" s="20" t="s">
        <v>40</v>
      </c>
      <c r="C4291" s="20" t="s">
        <v>627</v>
      </c>
      <c r="D4291" s="20" t="s">
        <v>11108</v>
      </c>
      <c r="E4291" s="20" t="s">
        <v>11789</v>
      </c>
      <c r="F4291" s="20">
        <f t="shared" si="80"/>
        <v>22</v>
      </c>
      <c r="G4291" s="20" t="str">
        <f t="shared" si="81"/>
        <v>03/21/202623:12:41</v>
      </c>
      <c r="H4291" s="20" t="s">
        <v>11108</v>
      </c>
      <c r="I4291" s="21">
        <v>46102</v>
      </c>
      <c r="J4291" s="21" t="str">
        <f t="shared" si="82"/>
        <v>WE</v>
      </c>
      <c r="K4291" s="20" t="s">
        <v>11790</v>
      </c>
      <c r="L4291" s="20">
        <f t="shared" si="83"/>
        <v>23</v>
      </c>
      <c r="M4291" s="20" t="s">
        <v>26</v>
      </c>
      <c r="N4291" s="22">
        <f t="shared" si="84"/>
        <v>2.5115740740740744E-2</v>
      </c>
      <c r="O4291" s="23">
        <v>73030</v>
      </c>
      <c r="P4291" s="24">
        <f>VLOOKUP(O4291,'CPT to wRVU'!$A$1:$C$9660,3,FALSE)</f>
        <v>0.18</v>
      </c>
      <c r="Q4291" s="28"/>
      <c r="R4291" s="28"/>
      <c r="S4291" s="28"/>
      <c r="T4291" s="28"/>
    </row>
    <row r="4292" spans="1:20" ht="27" customHeight="1" x14ac:dyDescent="0.2">
      <c r="A4292" s="19" t="s">
        <v>11791</v>
      </c>
      <c r="B4292" s="20" t="s">
        <v>40</v>
      </c>
      <c r="C4292" s="20" t="s">
        <v>61</v>
      </c>
      <c r="D4292" s="20" t="s">
        <v>11108</v>
      </c>
      <c r="E4292" s="20" t="s">
        <v>11792</v>
      </c>
      <c r="F4292" s="20">
        <f t="shared" si="80"/>
        <v>21</v>
      </c>
      <c r="G4292" s="20" t="str">
        <f t="shared" si="81"/>
        <v>03/21/202623:16:20</v>
      </c>
      <c r="H4292" s="20" t="s">
        <v>11108</v>
      </c>
      <c r="I4292" s="21">
        <v>46102</v>
      </c>
      <c r="J4292" s="21" t="str">
        <f t="shared" si="82"/>
        <v>WE</v>
      </c>
      <c r="K4292" s="20" t="s">
        <v>11793</v>
      </c>
      <c r="L4292" s="20">
        <f t="shared" si="83"/>
        <v>23</v>
      </c>
      <c r="M4292" s="20" t="s">
        <v>26</v>
      </c>
      <c r="N4292" s="22">
        <f t="shared" si="84"/>
        <v>6.322916666666667E-2</v>
      </c>
      <c r="O4292" s="23">
        <v>71045</v>
      </c>
      <c r="P4292" s="24">
        <f>VLOOKUP(O4292,'CPT to wRVU'!$A$1:$C$9660,3,FALSE)</f>
        <v>0.18</v>
      </c>
      <c r="Q4292" s="25"/>
      <c r="R4292" s="25"/>
      <c r="S4292" s="25"/>
      <c r="T4292" s="25"/>
    </row>
    <row r="4293" spans="1:20" ht="27" customHeight="1" x14ac:dyDescent="0.2">
      <c r="A4293" s="19" t="s">
        <v>11794</v>
      </c>
      <c r="B4293" s="20" t="s">
        <v>40</v>
      </c>
      <c r="C4293" s="20" t="s">
        <v>41</v>
      </c>
      <c r="D4293" s="20" t="s">
        <v>11108</v>
      </c>
      <c r="E4293" s="20" t="s">
        <v>11795</v>
      </c>
      <c r="F4293" s="20">
        <f t="shared" si="80"/>
        <v>21</v>
      </c>
      <c r="G4293" s="20" t="str">
        <f t="shared" si="81"/>
        <v>03/21/202623:22:06</v>
      </c>
      <c r="H4293" s="20" t="s">
        <v>11108</v>
      </c>
      <c r="I4293" s="21">
        <v>46102</v>
      </c>
      <c r="J4293" s="21" t="str">
        <f t="shared" si="82"/>
        <v>WE</v>
      </c>
      <c r="K4293" s="20" t="s">
        <v>11796</v>
      </c>
      <c r="L4293" s="20">
        <f t="shared" si="83"/>
        <v>23</v>
      </c>
      <c r="M4293" s="20" t="s">
        <v>26</v>
      </c>
      <c r="N4293" s="22">
        <f t="shared" si="84"/>
        <v>6.364583333333329E-2</v>
      </c>
      <c r="O4293" s="23">
        <v>71046</v>
      </c>
      <c r="P4293" s="24">
        <f>VLOOKUP(O4293,'CPT to wRVU'!$A$1:$C$9660,3,FALSE)</f>
        <v>0.22</v>
      </c>
      <c r="Q4293" s="28"/>
      <c r="R4293" s="28"/>
      <c r="S4293" s="28"/>
      <c r="T4293" s="28"/>
    </row>
    <row r="4294" spans="1:20" ht="27" customHeight="1" x14ac:dyDescent="0.2">
      <c r="A4294" s="19" t="s">
        <v>11797</v>
      </c>
      <c r="B4294" s="20" t="s">
        <v>40</v>
      </c>
      <c r="C4294" s="20" t="s">
        <v>61</v>
      </c>
      <c r="D4294" s="20" t="s">
        <v>11108</v>
      </c>
      <c r="E4294" s="20" t="s">
        <v>11798</v>
      </c>
      <c r="F4294" s="20">
        <f t="shared" si="80"/>
        <v>22</v>
      </c>
      <c r="G4294" s="20" t="str">
        <f t="shared" si="81"/>
        <v>03/21/202623:26:50</v>
      </c>
      <c r="H4294" s="20" t="s">
        <v>11108</v>
      </c>
      <c r="I4294" s="21">
        <v>46102</v>
      </c>
      <c r="J4294" s="21" t="str">
        <f t="shared" si="82"/>
        <v>WE</v>
      </c>
      <c r="K4294" s="20" t="s">
        <v>11799</v>
      </c>
      <c r="L4294" s="20">
        <f t="shared" si="83"/>
        <v>23</v>
      </c>
      <c r="M4294" s="20" t="s">
        <v>26</v>
      </c>
      <c r="N4294" s="22">
        <f t="shared" si="84"/>
        <v>5.6782407407407365E-2</v>
      </c>
      <c r="O4294" s="23">
        <v>71045</v>
      </c>
      <c r="P4294" s="24">
        <f>VLOOKUP(O4294,'CPT to wRVU'!$A$1:$C$9660,3,FALSE)</f>
        <v>0.18</v>
      </c>
      <c r="Q4294" s="25"/>
      <c r="R4294" s="25"/>
      <c r="S4294" s="25"/>
      <c r="T4294" s="25"/>
    </row>
    <row r="4295" spans="1:20" ht="27" customHeight="1" x14ac:dyDescent="0.2">
      <c r="A4295" s="19" t="s">
        <v>11800</v>
      </c>
      <c r="B4295" s="20" t="s">
        <v>40</v>
      </c>
      <c r="C4295" s="20" t="s">
        <v>879</v>
      </c>
      <c r="D4295" s="20" t="s">
        <v>11108</v>
      </c>
      <c r="E4295" s="20" t="s">
        <v>11801</v>
      </c>
      <c r="F4295" s="20">
        <f t="shared" si="80"/>
        <v>22</v>
      </c>
      <c r="G4295" s="20" t="str">
        <f t="shared" si="81"/>
        <v>03/21/202623:31:14</v>
      </c>
      <c r="H4295" s="20" t="s">
        <v>11108</v>
      </c>
      <c r="I4295" s="21">
        <v>46102</v>
      </c>
      <c r="J4295" s="21" t="str">
        <f t="shared" si="82"/>
        <v>WE</v>
      </c>
      <c r="K4295" s="20" t="s">
        <v>11802</v>
      </c>
      <c r="L4295" s="20">
        <f t="shared" si="83"/>
        <v>23</v>
      </c>
      <c r="M4295" s="20" t="s">
        <v>26</v>
      </c>
      <c r="N4295" s="22">
        <f t="shared" si="84"/>
        <v>5.873842592592593E-2</v>
      </c>
      <c r="O4295" s="23">
        <v>73590</v>
      </c>
      <c r="P4295" s="24">
        <f>VLOOKUP(O4295,'CPT to wRVU'!$A$1:$C$9660,3,FALSE)</f>
        <v>0.16</v>
      </c>
      <c r="Q4295" s="28"/>
      <c r="R4295" s="28"/>
      <c r="S4295" s="28"/>
      <c r="T4295" s="28"/>
    </row>
    <row r="4296" spans="1:20" ht="27" customHeight="1" x14ac:dyDescent="0.2">
      <c r="A4296" s="19" t="s">
        <v>11803</v>
      </c>
      <c r="B4296" s="20" t="s">
        <v>40</v>
      </c>
      <c r="C4296" s="20" t="s">
        <v>41</v>
      </c>
      <c r="D4296" s="20" t="s">
        <v>11108</v>
      </c>
      <c r="E4296" s="20" t="s">
        <v>11804</v>
      </c>
      <c r="F4296" s="20">
        <f t="shared" si="80"/>
        <v>22</v>
      </c>
      <c r="G4296" s="20" t="str">
        <f t="shared" si="81"/>
        <v>03/21/202623:35:26</v>
      </c>
      <c r="H4296" s="20" t="s">
        <v>11108</v>
      </c>
      <c r="I4296" s="21">
        <v>46102</v>
      </c>
      <c r="J4296" s="21" t="str">
        <f t="shared" si="82"/>
        <v>WE</v>
      </c>
      <c r="K4296" s="20" t="s">
        <v>11805</v>
      </c>
      <c r="L4296" s="20">
        <f t="shared" si="83"/>
        <v>23</v>
      </c>
      <c r="M4296" s="20" t="s">
        <v>26</v>
      </c>
      <c r="N4296" s="22">
        <f t="shared" si="84"/>
        <v>5.2395833333333419E-2</v>
      </c>
      <c r="O4296" s="23">
        <v>71046</v>
      </c>
      <c r="P4296" s="24">
        <f>VLOOKUP(O4296,'CPT to wRVU'!$A$1:$C$9660,3,FALSE)</f>
        <v>0.22</v>
      </c>
      <c r="Q4296" s="25"/>
      <c r="R4296" s="25"/>
      <c r="S4296" s="25"/>
      <c r="T4296" s="25"/>
    </row>
    <row r="4297" spans="1:20" ht="27" customHeight="1" x14ac:dyDescent="0.2">
      <c r="A4297" s="19" t="s">
        <v>11806</v>
      </c>
      <c r="B4297" s="20" t="s">
        <v>40</v>
      </c>
      <c r="C4297" s="20" t="s">
        <v>485</v>
      </c>
      <c r="D4297" s="20" t="s">
        <v>11108</v>
      </c>
      <c r="E4297" s="20" t="s">
        <v>11807</v>
      </c>
      <c r="F4297" s="20">
        <f t="shared" si="80"/>
        <v>22</v>
      </c>
      <c r="G4297" s="20" t="str">
        <f t="shared" si="81"/>
        <v>03/21/202623:43:11</v>
      </c>
      <c r="H4297" s="20" t="s">
        <v>11108</v>
      </c>
      <c r="I4297" s="21">
        <v>46102</v>
      </c>
      <c r="J4297" s="21" t="str">
        <f t="shared" si="82"/>
        <v>WE</v>
      </c>
      <c r="K4297" s="20" t="s">
        <v>11808</v>
      </c>
      <c r="L4297" s="20">
        <f t="shared" si="83"/>
        <v>23</v>
      </c>
      <c r="M4297" s="20" t="s">
        <v>26</v>
      </c>
      <c r="N4297" s="22">
        <f t="shared" si="84"/>
        <v>3.7025462962962941E-2</v>
      </c>
      <c r="O4297" s="23">
        <v>73030</v>
      </c>
      <c r="P4297" s="24">
        <f>VLOOKUP(O4297,'CPT to wRVU'!$A$1:$C$9660,3,FALSE)</f>
        <v>0.18</v>
      </c>
      <c r="Q4297" s="28"/>
      <c r="R4297" s="28"/>
      <c r="S4297" s="28"/>
      <c r="T4297" s="28"/>
    </row>
    <row r="4298" spans="1:20" ht="27" customHeight="1" x14ac:dyDescent="0.2">
      <c r="A4298" s="19" t="s">
        <v>11809</v>
      </c>
      <c r="B4298" s="20" t="s">
        <v>40</v>
      </c>
      <c r="C4298" s="20" t="s">
        <v>593</v>
      </c>
      <c r="D4298" s="20" t="s">
        <v>11108</v>
      </c>
      <c r="E4298" s="20" t="s">
        <v>11804</v>
      </c>
      <c r="F4298" s="20">
        <f t="shared" si="80"/>
        <v>22</v>
      </c>
      <c r="G4298" s="20" t="str">
        <f t="shared" si="81"/>
        <v>03/21/202623:43:31</v>
      </c>
      <c r="H4298" s="20" t="s">
        <v>11108</v>
      </c>
      <c r="I4298" s="21">
        <v>46102</v>
      </c>
      <c r="J4298" s="21" t="str">
        <f t="shared" si="82"/>
        <v>WE</v>
      </c>
      <c r="K4298" s="20" t="s">
        <v>11810</v>
      </c>
      <c r="L4298" s="20">
        <f t="shared" si="83"/>
        <v>23</v>
      </c>
      <c r="M4298" s="20" t="s">
        <v>26</v>
      </c>
      <c r="N4298" s="22">
        <f t="shared" si="84"/>
        <v>5.800925925925926E-2</v>
      </c>
      <c r="O4298" s="23">
        <v>72050</v>
      </c>
      <c r="P4298" s="24">
        <f>VLOOKUP(O4298,'CPT to wRVU'!$A$1:$C$9660,3,FALSE)</f>
        <v>0.27</v>
      </c>
      <c r="Q4298" s="25"/>
      <c r="R4298" s="25"/>
      <c r="S4298" s="25"/>
      <c r="T4298" s="25"/>
    </row>
    <row r="4299" spans="1:20" ht="27" customHeight="1" x14ac:dyDescent="0.2">
      <c r="A4299" s="19" t="s">
        <v>11811</v>
      </c>
      <c r="B4299" s="20" t="s">
        <v>40</v>
      </c>
      <c r="C4299" s="20" t="s">
        <v>41</v>
      </c>
      <c r="D4299" s="20" t="s">
        <v>11108</v>
      </c>
      <c r="E4299" s="20" t="s">
        <v>11812</v>
      </c>
      <c r="F4299" s="20">
        <f t="shared" si="80"/>
        <v>22</v>
      </c>
      <c r="G4299" s="20" t="str">
        <f t="shared" si="81"/>
        <v>03/21/202623:43:55</v>
      </c>
      <c r="H4299" s="20" t="s">
        <v>11108</v>
      </c>
      <c r="I4299" s="21">
        <v>46102</v>
      </c>
      <c r="J4299" s="21" t="str">
        <f t="shared" si="82"/>
        <v>WE</v>
      </c>
      <c r="K4299" s="20" t="s">
        <v>11813</v>
      </c>
      <c r="L4299" s="20">
        <f t="shared" si="83"/>
        <v>23</v>
      </c>
      <c r="M4299" s="20" t="s">
        <v>26</v>
      </c>
      <c r="N4299" s="22">
        <f t="shared" si="84"/>
        <v>4.0057870370370341E-2</v>
      </c>
      <c r="O4299" s="23">
        <v>71046</v>
      </c>
      <c r="P4299" s="24">
        <f>VLOOKUP(O4299,'CPT to wRVU'!$A$1:$C$9660,3,FALSE)</f>
        <v>0.22</v>
      </c>
      <c r="Q4299" s="28"/>
      <c r="R4299" s="28"/>
      <c r="S4299" s="28"/>
      <c r="T4299" s="28"/>
    </row>
    <row r="4300" spans="1:20" ht="27" customHeight="1" x14ac:dyDescent="0.2">
      <c r="A4300" s="19" t="s">
        <v>11814</v>
      </c>
      <c r="B4300" s="20" t="s">
        <v>40</v>
      </c>
      <c r="C4300" s="20" t="s">
        <v>41</v>
      </c>
      <c r="D4300" s="20" t="s">
        <v>11108</v>
      </c>
      <c r="E4300" s="20" t="s">
        <v>11807</v>
      </c>
      <c r="F4300" s="20">
        <f t="shared" si="80"/>
        <v>22</v>
      </c>
      <c r="G4300" s="20" t="str">
        <f t="shared" si="81"/>
        <v>03/21/202623:54:30</v>
      </c>
      <c r="H4300" s="20" t="s">
        <v>11108</v>
      </c>
      <c r="I4300" s="21">
        <v>46102</v>
      </c>
      <c r="J4300" s="21" t="str">
        <f t="shared" si="82"/>
        <v>WE</v>
      </c>
      <c r="K4300" s="20" t="s">
        <v>11815</v>
      </c>
      <c r="L4300" s="20">
        <f t="shared" si="83"/>
        <v>23</v>
      </c>
      <c r="M4300" s="20" t="s">
        <v>26</v>
      </c>
      <c r="N4300" s="22">
        <f t="shared" si="84"/>
        <v>4.4884259259259207E-2</v>
      </c>
      <c r="O4300" s="23">
        <v>71046</v>
      </c>
      <c r="P4300" s="24">
        <f>VLOOKUP(O4300,'CPT to wRVU'!$A$1:$C$9660,3,FALSE)</f>
        <v>0.22</v>
      </c>
      <c r="Q4300" s="25"/>
      <c r="R4300" s="25"/>
      <c r="S4300" s="25"/>
      <c r="T4300" s="25"/>
    </row>
    <row r="4301" spans="1:20" ht="27" customHeight="1" x14ac:dyDescent="0.2">
      <c r="A4301" s="19" t="s">
        <v>11816</v>
      </c>
      <c r="B4301" s="20" t="s">
        <v>40</v>
      </c>
      <c r="C4301" s="20" t="s">
        <v>470</v>
      </c>
      <c r="D4301" s="20" t="s">
        <v>11108</v>
      </c>
      <c r="E4301" s="20" t="s">
        <v>11817</v>
      </c>
      <c r="F4301" s="20">
        <f t="shared" si="80"/>
        <v>22</v>
      </c>
      <c r="G4301" s="20" t="str">
        <f t="shared" si="81"/>
        <v>03/21/202623:59:59</v>
      </c>
      <c r="H4301" s="20" t="s">
        <v>11108</v>
      </c>
      <c r="I4301" s="21">
        <v>46102</v>
      </c>
      <c r="J4301" s="21" t="str">
        <f t="shared" si="82"/>
        <v>WE</v>
      </c>
      <c r="K4301" s="20" t="s">
        <v>11818</v>
      </c>
      <c r="L4301" s="20">
        <f t="shared" si="83"/>
        <v>23</v>
      </c>
      <c r="M4301" s="20" t="s">
        <v>26</v>
      </c>
      <c r="N4301" s="22">
        <f t="shared" si="84"/>
        <v>5.5138888888888959E-2</v>
      </c>
      <c r="O4301" s="23">
        <v>71045</v>
      </c>
      <c r="P4301" s="24">
        <f>VLOOKUP(O4301,'CPT to wRVU'!$A$1:$C$9660,3,FALSE)</f>
        <v>0.18</v>
      </c>
      <c r="Q4301" s="28"/>
      <c r="R4301" s="28"/>
      <c r="S4301" s="28"/>
      <c r="T4301" s="28"/>
    </row>
    <row r="4302" spans="1:20" ht="27" customHeight="1" x14ac:dyDescent="0.2">
      <c r="A4302" s="19" t="s">
        <v>11819</v>
      </c>
      <c r="B4302" s="20" t="s">
        <v>40</v>
      </c>
      <c r="C4302" s="20" t="s">
        <v>41</v>
      </c>
      <c r="D4302" s="20" t="s">
        <v>11108</v>
      </c>
      <c r="E4302" s="20" t="s">
        <v>11820</v>
      </c>
      <c r="F4302" s="20">
        <f t="shared" si="80"/>
        <v>23</v>
      </c>
      <c r="G4302" s="20" t="str">
        <f t="shared" si="81"/>
        <v>03/22/202600:01:31</v>
      </c>
      <c r="H4302" s="20" t="s">
        <v>11821</v>
      </c>
      <c r="I4302" s="21">
        <v>46103</v>
      </c>
      <c r="J4302" s="21" t="str">
        <f t="shared" si="82"/>
        <v>WE</v>
      </c>
      <c r="K4302" s="20" t="s">
        <v>3990</v>
      </c>
      <c r="L4302" s="20">
        <f t="shared" si="83"/>
        <v>0</v>
      </c>
      <c r="M4302" s="20" t="s">
        <v>26</v>
      </c>
      <c r="N4302" s="22">
        <f t="shared" si="84"/>
        <v>2.3379629629629584E-3</v>
      </c>
      <c r="O4302" s="23">
        <v>71046</v>
      </c>
      <c r="P4302" s="24">
        <f>VLOOKUP(O4302,'CPT to wRVU'!$A$1:$C$9660,3,FALSE)</f>
        <v>0.22</v>
      </c>
      <c r="Q4302" s="25"/>
      <c r="R4302" s="25">
        <f>SUM(P4302:P4309)</f>
        <v>5.0600000000000005</v>
      </c>
      <c r="S4302" s="25"/>
      <c r="T4302" s="25"/>
    </row>
    <row r="4303" spans="1:20" ht="27" customHeight="1" x14ac:dyDescent="0.2">
      <c r="A4303" s="19" t="s">
        <v>11822</v>
      </c>
      <c r="B4303" s="20" t="s">
        <v>21</v>
      </c>
      <c r="C4303" s="20" t="s">
        <v>28</v>
      </c>
      <c r="D4303" s="20" t="s">
        <v>11108</v>
      </c>
      <c r="E4303" s="20" t="s">
        <v>11823</v>
      </c>
      <c r="F4303" s="20">
        <f t="shared" si="80"/>
        <v>23</v>
      </c>
      <c r="G4303" s="20" t="str">
        <f t="shared" si="81"/>
        <v>03/22/202600:02:00</v>
      </c>
      <c r="H4303" s="20" t="s">
        <v>11821</v>
      </c>
      <c r="I4303" s="21">
        <v>46103</v>
      </c>
      <c r="J4303" s="21" t="str">
        <f t="shared" si="82"/>
        <v>WE</v>
      </c>
      <c r="K4303" s="20" t="s">
        <v>5169</v>
      </c>
      <c r="L4303" s="20">
        <f t="shared" si="83"/>
        <v>0</v>
      </c>
      <c r="M4303" s="20" t="s">
        <v>26</v>
      </c>
      <c r="N4303" s="22">
        <f t="shared" si="84"/>
        <v>1.1550925925925881E-2</v>
      </c>
      <c r="O4303" s="23">
        <v>70450</v>
      </c>
      <c r="P4303" s="24">
        <f>VLOOKUP(O4303,'CPT to wRVU'!$A$1:$C$9660,3,FALSE)</f>
        <v>0.85</v>
      </c>
      <c r="Q4303" s="28"/>
      <c r="R4303" s="28"/>
      <c r="S4303" s="28"/>
      <c r="T4303" s="28"/>
    </row>
    <row r="4304" spans="1:20" ht="27" customHeight="1" x14ac:dyDescent="0.2">
      <c r="A4304" s="19" t="s">
        <v>11824</v>
      </c>
      <c r="B4304" s="20" t="s">
        <v>171</v>
      </c>
      <c r="C4304" s="20" t="s">
        <v>408</v>
      </c>
      <c r="D4304" s="20" t="s">
        <v>11108</v>
      </c>
      <c r="E4304" s="20" t="s">
        <v>11825</v>
      </c>
      <c r="F4304" s="20">
        <f t="shared" si="80"/>
        <v>23</v>
      </c>
      <c r="G4304" s="20" t="str">
        <f t="shared" si="81"/>
        <v>03/22/202600:06:51</v>
      </c>
      <c r="H4304" s="20" t="s">
        <v>11821</v>
      </c>
      <c r="I4304" s="21">
        <v>46103</v>
      </c>
      <c r="J4304" s="21" t="str">
        <f t="shared" si="82"/>
        <v>WE</v>
      </c>
      <c r="K4304" s="20" t="s">
        <v>11826</v>
      </c>
      <c r="L4304" s="20">
        <f t="shared" si="83"/>
        <v>0</v>
      </c>
      <c r="M4304" s="20" t="s">
        <v>26</v>
      </c>
      <c r="N4304" s="22">
        <f t="shared" si="84"/>
        <v>1.3043981481481448E-2</v>
      </c>
      <c r="O4304" s="23">
        <v>76770</v>
      </c>
      <c r="P4304" s="24">
        <f>VLOOKUP(O4304,'CPT to wRVU'!$A$1:$C$9660,3,FALSE)</f>
        <v>0.74</v>
      </c>
      <c r="Q4304" s="25"/>
      <c r="R4304" s="25"/>
      <c r="S4304" s="25"/>
      <c r="T4304" s="25"/>
    </row>
    <row r="4305" spans="1:20" ht="37.5" customHeight="1" x14ac:dyDescent="0.2">
      <c r="A4305" s="19" t="s">
        <v>11827</v>
      </c>
      <c r="B4305" s="20" t="s">
        <v>40</v>
      </c>
      <c r="C4305" s="20" t="s">
        <v>61</v>
      </c>
      <c r="D4305" s="20" t="s">
        <v>11108</v>
      </c>
      <c r="E4305" s="20" t="s">
        <v>11828</v>
      </c>
      <c r="F4305" s="20">
        <f t="shared" si="80"/>
        <v>23</v>
      </c>
      <c r="G4305" s="20" t="str">
        <f t="shared" si="81"/>
        <v>03/22/202600:16:36</v>
      </c>
      <c r="H4305" s="20" t="s">
        <v>11821</v>
      </c>
      <c r="I4305" s="21">
        <v>46103</v>
      </c>
      <c r="J4305" s="21" t="str">
        <f t="shared" si="82"/>
        <v>WE</v>
      </c>
      <c r="K4305" s="20" t="s">
        <v>11829</v>
      </c>
      <c r="L4305" s="20">
        <f t="shared" si="83"/>
        <v>0</v>
      </c>
      <c r="M4305" s="20" t="s">
        <v>26</v>
      </c>
      <c r="N4305" s="22">
        <f t="shared" si="84"/>
        <v>1.3078703703703676E-2</v>
      </c>
      <c r="O4305" s="23">
        <v>71045</v>
      </c>
      <c r="P4305" s="24">
        <f>VLOOKUP(O4305,'CPT to wRVU'!$A$1:$C$9660,3,FALSE)</f>
        <v>0.18</v>
      </c>
      <c r="Q4305" s="28"/>
      <c r="R4305" s="28"/>
      <c r="S4305" s="28"/>
      <c r="T4305" s="28"/>
    </row>
    <row r="4306" spans="1:20" ht="27" customHeight="1" x14ac:dyDescent="0.2">
      <c r="A4306" s="19" t="s">
        <v>11830</v>
      </c>
      <c r="B4306" s="20" t="s">
        <v>40</v>
      </c>
      <c r="C4306" s="20" t="s">
        <v>61</v>
      </c>
      <c r="D4306" s="20" t="s">
        <v>11821</v>
      </c>
      <c r="E4306" s="20" t="s">
        <v>11831</v>
      </c>
      <c r="F4306" s="20">
        <f t="shared" si="80"/>
        <v>0</v>
      </c>
      <c r="G4306" s="20" t="str">
        <f t="shared" si="81"/>
        <v>03/22/202600:22:20</v>
      </c>
      <c r="H4306" s="20" t="s">
        <v>11821</v>
      </c>
      <c r="I4306" s="21">
        <v>46103</v>
      </c>
      <c r="J4306" s="21" t="str">
        <f t="shared" si="82"/>
        <v>WE</v>
      </c>
      <c r="K4306" s="20" t="s">
        <v>11832</v>
      </c>
      <c r="L4306" s="20">
        <f t="shared" si="83"/>
        <v>0</v>
      </c>
      <c r="M4306" s="20" t="s">
        <v>26</v>
      </c>
      <c r="N4306" s="22">
        <f t="shared" si="84"/>
        <v>6.3541666666666659E-3</v>
      </c>
      <c r="O4306" s="23">
        <v>71045</v>
      </c>
      <c r="P4306" s="24">
        <f>VLOOKUP(O4306,'CPT to wRVU'!$A$1:$C$9660,3,FALSE)</f>
        <v>0.18</v>
      </c>
      <c r="Q4306" s="25"/>
      <c r="R4306" s="25"/>
      <c r="S4306" s="25"/>
      <c r="T4306" s="25"/>
    </row>
    <row r="4307" spans="1:20" ht="27" customHeight="1" x14ac:dyDescent="0.2">
      <c r="A4307" s="19" t="s">
        <v>11833</v>
      </c>
      <c r="B4307" s="20" t="s">
        <v>40</v>
      </c>
      <c r="C4307" s="20" t="s">
        <v>41</v>
      </c>
      <c r="D4307" s="20" t="s">
        <v>11821</v>
      </c>
      <c r="E4307" s="20" t="s">
        <v>11834</v>
      </c>
      <c r="F4307" s="20">
        <f t="shared" si="80"/>
        <v>0</v>
      </c>
      <c r="G4307" s="20" t="str">
        <f t="shared" si="81"/>
        <v>03/22/202600:24:09</v>
      </c>
      <c r="H4307" s="20" t="s">
        <v>11821</v>
      </c>
      <c r="I4307" s="21">
        <v>46103</v>
      </c>
      <c r="J4307" s="21" t="str">
        <f t="shared" si="82"/>
        <v>WE</v>
      </c>
      <c r="K4307" s="20" t="s">
        <v>11835</v>
      </c>
      <c r="L4307" s="20">
        <f t="shared" si="83"/>
        <v>0</v>
      </c>
      <c r="M4307" s="20" t="s">
        <v>26</v>
      </c>
      <c r="N4307" s="22">
        <f t="shared" si="84"/>
        <v>6.585648148148146E-3</v>
      </c>
      <c r="O4307" s="23">
        <v>71046</v>
      </c>
      <c r="P4307" s="24">
        <f>VLOOKUP(O4307,'CPT to wRVU'!$A$1:$C$9660,3,FALSE)</f>
        <v>0.22</v>
      </c>
      <c r="Q4307" s="28"/>
      <c r="R4307" s="28"/>
      <c r="S4307" s="28"/>
      <c r="T4307" s="28"/>
    </row>
    <row r="4308" spans="1:20" ht="27" customHeight="1" x14ac:dyDescent="0.2">
      <c r="A4308" s="19" t="s">
        <v>11836</v>
      </c>
      <c r="B4308" s="20" t="s">
        <v>21</v>
      </c>
      <c r="C4308" s="20" t="s">
        <v>28</v>
      </c>
      <c r="D4308" s="20" t="s">
        <v>11821</v>
      </c>
      <c r="E4308" s="20" t="s">
        <v>11837</v>
      </c>
      <c r="F4308" s="20">
        <f t="shared" si="80"/>
        <v>0</v>
      </c>
      <c r="G4308" s="20" t="str">
        <f t="shared" si="81"/>
        <v>03/22/202600:36:33</v>
      </c>
      <c r="H4308" s="20" t="s">
        <v>11821</v>
      </c>
      <c r="I4308" s="21">
        <v>46103</v>
      </c>
      <c r="J4308" s="21" t="str">
        <f t="shared" si="82"/>
        <v>WE</v>
      </c>
      <c r="K4308" s="20" t="s">
        <v>11838</v>
      </c>
      <c r="L4308" s="20">
        <f t="shared" si="83"/>
        <v>0</v>
      </c>
      <c r="M4308" s="20" t="s">
        <v>26</v>
      </c>
      <c r="N4308" s="22">
        <f t="shared" si="84"/>
        <v>6.8055555555555543E-3</v>
      </c>
      <c r="O4308" s="23">
        <v>70450</v>
      </c>
      <c r="P4308" s="24">
        <f>VLOOKUP(O4308,'CPT to wRVU'!$A$1:$C$9660,3,FALSE)</f>
        <v>0.85</v>
      </c>
      <c r="Q4308" s="25"/>
      <c r="R4308" s="25"/>
      <c r="S4308" s="25"/>
      <c r="T4308" s="25"/>
    </row>
    <row r="4309" spans="1:20" ht="16.5" customHeight="1" x14ac:dyDescent="0.2">
      <c r="A4309" s="19" t="s">
        <v>11839</v>
      </c>
      <c r="B4309" s="20" t="s">
        <v>21</v>
      </c>
      <c r="C4309" s="20" t="s">
        <v>22</v>
      </c>
      <c r="D4309" s="20" t="s">
        <v>11821</v>
      </c>
      <c r="E4309" s="20" t="s">
        <v>11837</v>
      </c>
      <c r="F4309" s="20">
        <f t="shared" si="80"/>
        <v>0</v>
      </c>
      <c r="G4309" s="20" t="str">
        <f t="shared" si="81"/>
        <v>03/22/202600:59:33</v>
      </c>
      <c r="H4309" s="20" t="s">
        <v>11821</v>
      </c>
      <c r="I4309" s="21">
        <v>46103</v>
      </c>
      <c r="J4309" s="21" t="str">
        <f t="shared" si="82"/>
        <v>WE</v>
      </c>
      <c r="K4309" s="20" t="s">
        <v>11840</v>
      </c>
      <c r="L4309" s="20">
        <f t="shared" si="83"/>
        <v>0</v>
      </c>
      <c r="M4309" s="20" t="s">
        <v>26</v>
      </c>
      <c r="N4309" s="22">
        <f t="shared" si="84"/>
        <v>2.2777777777777775E-2</v>
      </c>
      <c r="O4309" s="23">
        <v>74177</v>
      </c>
      <c r="P4309" s="24">
        <f>VLOOKUP(O4309,'CPT to wRVU'!$A$1:$C$9660,3,FALSE)</f>
        <v>1.82</v>
      </c>
      <c r="Q4309" s="28"/>
      <c r="R4309" s="28"/>
      <c r="S4309" s="28"/>
      <c r="T4309" s="28"/>
    </row>
    <row r="4310" spans="1:20" ht="27" customHeight="1" x14ac:dyDescent="0.2">
      <c r="A4310" s="19" t="s">
        <v>11841</v>
      </c>
      <c r="B4310" s="20" t="s">
        <v>21</v>
      </c>
      <c r="C4310" s="20" t="s">
        <v>22</v>
      </c>
      <c r="D4310" s="20" t="s">
        <v>11821</v>
      </c>
      <c r="E4310" s="20" t="s">
        <v>11842</v>
      </c>
      <c r="F4310" s="20">
        <f t="shared" si="80"/>
        <v>0</v>
      </c>
      <c r="G4310" s="20" t="str">
        <f t="shared" si="81"/>
        <v>03/22/202601:04:45</v>
      </c>
      <c r="H4310" s="20" t="s">
        <v>11821</v>
      </c>
      <c r="I4310" s="21">
        <v>46103</v>
      </c>
      <c r="J4310" s="21" t="str">
        <f t="shared" si="82"/>
        <v>WE</v>
      </c>
      <c r="K4310" s="20" t="s">
        <v>11843</v>
      </c>
      <c r="L4310" s="20">
        <f t="shared" si="83"/>
        <v>1</v>
      </c>
      <c r="M4310" s="20" t="s">
        <v>26</v>
      </c>
      <c r="N4310" s="22">
        <f t="shared" si="84"/>
        <v>1.8587962962962962E-2</v>
      </c>
      <c r="O4310" s="23">
        <v>74177</v>
      </c>
      <c r="P4310" s="24">
        <f>VLOOKUP(O4310,'CPT to wRVU'!$A$1:$C$9660,3,FALSE)</f>
        <v>1.82</v>
      </c>
      <c r="Q4310" s="25"/>
      <c r="R4310" s="25">
        <f>SUM(P4310:P4327)</f>
        <v>15.719999999999999</v>
      </c>
      <c r="S4310" s="26">
        <f>(R4310*65)-550</f>
        <v>471.79999999999995</v>
      </c>
      <c r="T4310" s="25"/>
    </row>
    <row r="4311" spans="1:20" ht="16.5" customHeight="1" x14ac:dyDescent="0.2">
      <c r="A4311" s="19" t="s">
        <v>11844</v>
      </c>
      <c r="B4311" s="20" t="s">
        <v>21</v>
      </c>
      <c r="C4311" s="20" t="s">
        <v>80</v>
      </c>
      <c r="D4311" s="20" t="s">
        <v>11821</v>
      </c>
      <c r="E4311" s="20" t="s">
        <v>11845</v>
      </c>
      <c r="F4311" s="20">
        <f t="shared" si="80"/>
        <v>0</v>
      </c>
      <c r="G4311" s="20" t="str">
        <f t="shared" si="81"/>
        <v>03/22/202601:08:32</v>
      </c>
      <c r="H4311" s="20" t="s">
        <v>11821</v>
      </c>
      <c r="I4311" s="21">
        <v>46103</v>
      </c>
      <c r="J4311" s="21" t="str">
        <f t="shared" si="82"/>
        <v>WE</v>
      </c>
      <c r="K4311" s="20" t="s">
        <v>11846</v>
      </c>
      <c r="L4311" s="20">
        <f t="shared" si="83"/>
        <v>1</v>
      </c>
      <c r="M4311" s="20" t="s">
        <v>26</v>
      </c>
      <c r="N4311" s="22">
        <f t="shared" si="84"/>
        <v>1.7905092592592597E-2</v>
      </c>
      <c r="O4311" s="23">
        <v>71275</v>
      </c>
      <c r="P4311" s="24">
        <f>VLOOKUP(O4311,'CPT to wRVU'!$A$1:$C$9660,3,FALSE)</f>
        <v>1.82</v>
      </c>
      <c r="Q4311" s="28"/>
      <c r="R4311" s="28"/>
      <c r="S4311" s="28"/>
      <c r="T4311" s="28"/>
    </row>
    <row r="4312" spans="1:20" ht="27" customHeight="1" x14ac:dyDescent="0.2">
      <c r="A4312" s="19" t="s">
        <v>11847</v>
      </c>
      <c r="B4312" s="20" t="s">
        <v>21</v>
      </c>
      <c r="C4312" s="20" t="s">
        <v>1391</v>
      </c>
      <c r="D4312" s="20" t="s">
        <v>11821</v>
      </c>
      <c r="E4312" s="20" t="s">
        <v>11848</v>
      </c>
      <c r="F4312" s="20">
        <f t="shared" si="80"/>
        <v>0</v>
      </c>
      <c r="G4312" s="20" t="str">
        <f t="shared" si="81"/>
        <v>03/22/202601:08:32</v>
      </c>
      <c r="H4312" s="20" t="s">
        <v>11821</v>
      </c>
      <c r="I4312" s="21">
        <v>46103</v>
      </c>
      <c r="J4312" s="21" t="str">
        <f t="shared" si="82"/>
        <v>WE</v>
      </c>
      <c r="K4312" s="20" t="s">
        <v>11846</v>
      </c>
      <c r="L4312" s="20">
        <f t="shared" si="83"/>
        <v>1</v>
      </c>
      <c r="M4312" s="20" t="s">
        <v>26</v>
      </c>
      <c r="N4312" s="22">
        <f t="shared" si="84"/>
        <v>1.8379629629629635E-2</v>
      </c>
      <c r="O4312" s="23">
        <v>74174</v>
      </c>
      <c r="P4312" s="24">
        <f>VLOOKUP(O4312,'CPT to wRVU'!$A$1:$C$9660,3,FALSE)</f>
        <v>2.2000000000000002</v>
      </c>
      <c r="Q4312" s="25"/>
      <c r="R4312" s="25"/>
      <c r="S4312" s="25"/>
      <c r="T4312" s="25"/>
    </row>
    <row r="4313" spans="1:20" ht="27" customHeight="1" x14ac:dyDescent="0.2">
      <c r="A4313" s="19" t="s">
        <v>11849</v>
      </c>
      <c r="B4313" s="20" t="s">
        <v>171</v>
      </c>
      <c r="C4313" s="20" t="s">
        <v>289</v>
      </c>
      <c r="D4313" s="20" t="s">
        <v>11821</v>
      </c>
      <c r="E4313" s="20" t="s">
        <v>11850</v>
      </c>
      <c r="F4313" s="20">
        <f t="shared" si="80"/>
        <v>0</v>
      </c>
      <c r="G4313" s="20" t="str">
        <f t="shared" si="81"/>
        <v>03/22/202601:10:34</v>
      </c>
      <c r="H4313" s="20" t="s">
        <v>11821</v>
      </c>
      <c r="I4313" s="21">
        <v>46103</v>
      </c>
      <c r="J4313" s="21" t="str">
        <f t="shared" si="82"/>
        <v>WE</v>
      </c>
      <c r="K4313" s="20" t="s">
        <v>11851</v>
      </c>
      <c r="L4313" s="20">
        <f t="shared" si="83"/>
        <v>1</v>
      </c>
      <c r="M4313" s="20" t="s">
        <v>26</v>
      </c>
      <c r="N4313" s="22">
        <f t="shared" si="84"/>
        <v>8.5300925925925891E-3</v>
      </c>
      <c r="O4313" s="23">
        <v>76705</v>
      </c>
      <c r="P4313" s="24">
        <f>VLOOKUP(O4313,'CPT to wRVU'!$A$1:$C$9660,3,FALSE)</f>
        <v>0.59</v>
      </c>
      <c r="Q4313" s="28"/>
      <c r="R4313" s="28"/>
      <c r="S4313" s="28"/>
      <c r="T4313" s="28"/>
    </row>
    <row r="4314" spans="1:20" ht="27" customHeight="1" x14ac:dyDescent="0.2">
      <c r="A4314" s="19" t="s">
        <v>11852</v>
      </c>
      <c r="B4314" s="20" t="s">
        <v>171</v>
      </c>
      <c r="C4314" s="20" t="s">
        <v>172</v>
      </c>
      <c r="D4314" s="20" t="s">
        <v>11821</v>
      </c>
      <c r="E4314" s="20" t="s">
        <v>11853</v>
      </c>
      <c r="F4314" s="20">
        <f t="shared" si="80"/>
        <v>0</v>
      </c>
      <c r="G4314" s="20" t="str">
        <f t="shared" si="81"/>
        <v>03/22/202601:21:28</v>
      </c>
      <c r="H4314" s="20" t="s">
        <v>11821</v>
      </c>
      <c r="I4314" s="21">
        <v>46103</v>
      </c>
      <c r="J4314" s="21" t="str">
        <f t="shared" si="82"/>
        <v>WE</v>
      </c>
      <c r="K4314" s="20" t="s">
        <v>11854</v>
      </c>
      <c r="L4314" s="20">
        <f t="shared" si="83"/>
        <v>1</v>
      </c>
      <c r="M4314" s="20" t="s">
        <v>26</v>
      </c>
      <c r="N4314" s="22">
        <f t="shared" si="84"/>
        <v>1.6053240740740743E-2</v>
      </c>
      <c r="O4314" s="23">
        <v>76870</v>
      </c>
      <c r="P4314" s="24">
        <f>VLOOKUP(O4314,'CPT to wRVU'!$A$1:$C$9660,3,FALSE)</f>
        <v>0.64</v>
      </c>
      <c r="Q4314" s="25"/>
      <c r="R4314" s="25"/>
      <c r="S4314" s="25"/>
      <c r="T4314" s="25"/>
    </row>
    <row r="4315" spans="1:20" ht="37.5" customHeight="1" x14ac:dyDescent="0.2">
      <c r="A4315" s="19" t="s">
        <v>11855</v>
      </c>
      <c r="B4315" s="20" t="s">
        <v>21</v>
      </c>
      <c r="C4315" s="20" t="s">
        <v>1016</v>
      </c>
      <c r="D4315" s="20" t="s">
        <v>11821</v>
      </c>
      <c r="E4315" s="20" t="s">
        <v>11856</v>
      </c>
      <c r="F4315" s="20">
        <f t="shared" si="80"/>
        <v>1</v>
      </c>
      <c r="G4315" s="20" t="str">
        <f t="shared" si="81"/>
        <v>03/22/202601:25:00</v>
      </c>
      <c r="H4315" s="20" t="s">
        <v>11821</v>
      </c>
      <c r="I4315" s="21">
        <v>46103</v>
      </c>
      <c r="J4315" s="21" t="str">
        <f t="shared" si="82"/>
        <v>WE</v>
      </c>
      <c r="K4315" s="20" t="s">
        <v>11857</v>
      </c>
      <c r="L4315" s="20">
        <f t="shared" si="83"/>
        <v>1</v>
      </c>
      <c r="M4315" s="20" t="s">
        <v>26</v>
      </c>
      <c r="N4315" s="22">
        <f t="shared" si="84"/>
        <v>9.4791666666666635E-3</v>
      </c>
      <c r="O4315" s="23">
        <v>74176</v>
      </c>
      <c r="P4315" s="24">
        <f>VLOOKUP(O4315,'CPT to wRVU'!$A$1:$C$9660,3,FALSE)</f>
        <v>1.74</v>
      </c>
      <c r="Q4315" s="28"/>
      <c r="R4315" s="28"/>
      <c r="S4315" s="28"/>
      <c r="T4315" s="28"/>
    </row>
    <row r="4316" spans="1:20" ht="27" customHeight="1" x14ac:dyDescent="0.2">
      <c r="A4316" s="19" t="s">
        <v>11858</v>
      </c>
      <c r="B4316" s="20" t="s">
        <v>21</v>
      </c>
      <c r="C4316" s="20" t="s">
        <v>28</v>
      </c>
      <c r="D4316" s="20" t="s">
        <v>11821</v>
      </c>
      <c r="E4316" s="20" t="s">
        <v>11859</v>
      </c>
      <c r="F4316" s="20">
        <f t="shared" si="80"/>
        <v>1</v>
      </c>
      <c r="G4316" s="20" t="str">
        <f t="shared" si="81"/>
        <v>03/22/202601:35:46</v>
      </c>
      <c r="H4316" s="20" t="s">
        <v>11821</v>
      </c>
      <c r="I4316" s="21">
        <v>46103</v>
      </c>
      <c r="J4316" s="21" t="str">
        <f t="shared" si="82"/>
        <v>WE</v>
      </c>
      <c r="K4316" s="20" t="s">
        <v>11860</v>
      </c>
      <c r="L4316" s="20">
        <f t="shared" si="83"/>
        <v>1</v>
      </c>
      <c r="M4316" s="20" t="s">
        <v>26</v>
      </c>
      <c r="N4316" s="22">
        <f t="shared" si="84"/>
        <v>7.1412037037037121E-3</v>
      </c>
      <c r="O4316" s="23">
        <v>70450</v>
      </c>
      <c r="P4316" s="24">
        <f>VLOOKUP(O4316,'CPT to wRVU'!$A$1:$C$9660,3,FALSE)</f>
        <v>0.85</v>
      </c>
      <c r="Q4316" s="25"/>
      <c r="R4316" s="25"/>
      <c r="S4316" s="25"/>
      <c r="T4316" s="25"/>
    </row>
    <row r="4317" spans="1:20" ht="27" customHeight="1" x14ac:dyDescent="0.2">
      <c r="A4317" s="19" t="s">
        <v>11861</v>
      </c>
      <c r="B4317" s="20" t="s">
        <v>21</v>
      </c>
      <c r="C4317" s="20" t="s">
        <v>32</v>
      </c>
      <c r="D4317" s="20" t="s">
        <v>11821</v>
      </c>
      <c r="E4317" s="20" t="s">
        <v>11859</v>
      </c>
      <c r="F4317" s="20">
        <f t="shared" si="80"/>
        <v>1</v>
      </c>
      <c r="G4317" s="20" t="str">
        <f t="shared" si="81"/>
        <v>03/22/202601:35:59</v>
      </c>
      <c r="H4317" s="20" t="s">
        <v>11821</v>
      </c>
      <c r="I4317" s="21">
        <v>46103</v>
      </c>
      <c r="J4317" s="21" t="str">
        <f t="shared" si="82"/>
        <v>WE</v>
      </c>
      <c r="K4317" s="20" t="s">
        <v>11862</v>
      </c>
      <c r="L4317" s="20">
        <f t="shared" si="83"/>
        <v>1</v>
      </c>
      <c r="M4317" s="20" t="s">
        <v>26</v>
      </c>
      <c r="N4317" s="22">
        <f t="shared" si="84"/>
        <v>7.2916666666666755E-3</v>
      </c>
      <c r="O4317" s="23">
        <v>72125</v>
      </c>
      <c r="P4317" s="24">
        <f>VLOOKUP(O4317,'CPT to wRVU'!$A$1:$C$9660,3,FALSE)</f>
        <v>1</v>
      </c>
      <c r="Q4317" s="28"/>
      <c r="R4317" s="28"/>
      <c r="S4317" s="28"/>
      <c r="T4317" s="28"/>
    </row>
    <row r="4318" spans="1:20" ht="27" customHeight="1" x14ac:dyDescent="0.2">
      <c r="A4318" s="19" t="s">
        <v>11863</v>
      </c>
      <c r="B4318" s="20" t="s">
        <v>21</v>
      </c>
      <c r="C4318" s="20" t="s">
        <v>139</v>
      </c>
      <c r="D4318" s="20" t="s">
        <v>11821</v>
      </c>
      <c r="E4318" s="20" t="s">
        <v>11859</v>
      </c>
      <c r="F4318" s="20">
        <f t="shared" si="80"/>
        <v>1</v>
      </c>
      <c r="G4318" s="20" t="str">
        <f t="shared" si="81"/>
        <v>03/22/202601:39:35</v>
      </c>
      <c r="H4318" s="20" t="s">
        <v>11821</v>
      </c>
      <c r="I4318" s="21">
        <v>46103</v>
      </c>
      <c r="J4318" s="21" t="str">
        <f t="shared" si="82"/>
        <v>WE</v>
      </c>
      <c r="K4318" s="20" t="s">
        <v>11864</v>
      </c>
      <c r="L4318" s="20">
        <f t="shared" si="83"/>
        <v>1</v>
      </c>
      <c r="M4318" s="20" t="s">
        <v>26</v>
      </c>
      <c r="N4318" s="22">
        <f t="shared" si="84"/>
        <v>9.7916666666666638E-3</v>
      </c>
      <c r="O4318" s="23">
        <v>76376</v>
      </c>
      <c r="P4318" s="24">
        <f>VLOOKUP(O4318,'CPT to wRVU'!$A$1:$C$9660,3,FALSE)</f>
        <v>0.2</v>
      </c>
      <c r="Q4318" s="25"/>
      <c r="R4318" s="25"/>
      <c r="S4318" s="25"/>
      <c r="T4318" s="25"/>
    </row>
    <row r="4319" spans="1:20" ht="37.5" customHeight="1" x14ac:dyDescent="0.2">
      <c r="A4319" s="19" t="s">
        <v>11863</v>
      </c>
      <c r="B4319" s="20" t="s">
        <v>21</v>
      </c>
      <c r="C4319" s="20" t="s">
        <v>139</v>
      </c>
      <c r="D4319" s="20" t="s">
        <v>11821</v>
      </c>
      <c r="E4319" s="20" t="s">
        <v>11859</v>
      </c>
      <c r="F4319" s="20">
        <f t="shared" si="80"/>
        <v>1</v>
      </c>
      <c r="G4319" s="20" t="str">
        <f t="shared" si="81"/>
        <v>03/22/202601:39:35</v>
      </c>
      <c r="H4319" s="20" t="s">
        <v>11821</v>
      </c>
      <c r="I4319" s="21">
        <v>46103</v>
      </c>
      <c r="J4319" s="21" t="str">
        <f t="shared" si="82"/>
        <v>WE</v>
      </c>
      <c r="K4319" s="20" t="s">
        <v>11864</v>
      </c>
      <c r="L4319" s="20">
        <f t="shared" si="83"/>
        <v>1</v>
      </c>
      <c r="M4319" s="20" t="s">
        <v>26</v>
      </c>
      <c r="N4319" s="22">
        <f t="shared" si="84"/>
        <v>9.7916666666666638E-3</v>
      </c>
      <c r="O4319" s="23">
        <v>71260</v>
      </c>
      <c r="P4319" s="24">
        <f>VLOOKUP(O4319,'CPT to wRVU'!$A$1:$C$9660,3,FALSE)</f>
        <v>1.1599999999999999</v>
      </c>
      <c r="Q4319" s="28"/>
      <c r="R4319" s="28"/>
      <c r="S4319" s="28"/>
      <c r="T4319" s="28"/>
    </row>
    <row r="4320" spans="1:20" ht="27" customHeight="1" x14ac:dyDescent="0.2">
      <c r="A4320" s="19" t="s">
        <v>11865</v>
      </c>
      <c r="B4320" s="20" t="s">
        <v>21</v>
      </c>
      <c r="C4320" s="20" t="s">
        <v>84</v>
      </c>
      <c r="D4320" s="20" t="s">
        <v>11821</v>
      </c>
      <c r="E4320" s="20" t="s">
        <v>11859</v>
      </c>
      <c r="F4320" s="20">
        <f t="shared" si="80"/>
        <v>1</v>
      </c>
      <c r="G4320" s="20" t="str">
        <f t="shared" si="81"/>
        <v>03/22/202601:39:35</v>
      </c>
      <c r="H4320" s="20" t="s">
        <v>11821</v>
      </c>
      <c r="I4320" s="21">
        <v>46103</v>
      </c>
      <c r="J4320" s="21" t="str">
        <f t="shared" si="82"/>
        <v>WE</v>
      </c>
      <c r="K4320" s="20" t="s">
        <v>11864</v>
      </c>
      <c r="L4320" s="20">
        <f t="shared" si="83"/>
        <v>1</v>
      </c>
      <c r="M4320" s="20" t="s">
        <v>26</v>
      </c>
      <c r="N4320" s="22">
        <f t="shared" si="84"/>
        <v>9.7916666666666638E-3</v>
      </c>
      <c r="O4320" s="23">
        <v>74177</v>
      </c>
      <c r="P4320" s="24">
        <f>VLOOKUP(O4320,'CPT to wRVU'!$A$1:$C$9660,3,FALSE)</f>
        <v>1.82</v>
      </c>
      <c r="Q4320" s="25"/>
      <c r="R4320" s="25"/>
      <c r="S4320" s="25"/>
      <c r="T4320" s="25"/>
    </row>
    <row r="4321" spans="1:20" ht="27" customHeight="1" x14ac:dyDescent="0.2">
      <c r="A4321" s="19" t="s">
        <v>11866</v>
      </c>
      <c r="B4321" s="20" t="s">
        <v>171</v>
      </c>
      <c r="C4321" s="20" t="s">
        <v>387</v>
      </c>
      <c r="D4321" s="20" t="s">
        <v>11821</v>
      </c>
      <c r="E4321" s="20" t="s">
        <v>11867</v>
      </c>
      <c r="F4321" s="20">
        <f t="shared" si="80"/>
        <v>1</v>
      </c>
      <c r="G4321" s="20" t="str">
        <f t="shared" si="81"/>
        <v>03/22/202601:44:01</v>
      </c>
      <c r="H4321" s="20" t="s">
        <v>11821</v>
      </c>
      <c r="I4321" s="21">
        <v>46103</v>
      </c>
      <c r="J4321" s="21" t="str">
        <f t="shared" si="82"/>
        <v>WE</v>
      </c>
      <c r="K4321" s="20" t="s">
        <v>7800</v>
      </c>
      <c r="L4321" s="20">
        <f t="shared" si="83"/>
        <v>1</v>
      </c>
      <c r="M4321" s="20" t="s">
        <v>26</v>
      </c>
      <c r="N4321" s="22">
        <f t="shared" si="84"/>
        <v>2.931712962962963E-2</v>
      </c>
      <c r="O4321" s="23">
        <v>76856</v>
      </c>
      <c r="P4321" s="24">
        <f>VLOOKUP(O4321,'CPT to wRVU'!$A$1:$C$9660,3,FALSE)</f>
        <v>0.69</v>
      </c>
      <c r="Q4321" s="28"/>
      <c r="R4321" s="28"/>
      <c r="S4321" s="28"/>
      <c r="T4321" s="28"/>
    </row>
    <row r="4322" spans="1:20" ht="27" customHeight="1" x14ac:dyDescent="0.2">
      <c r="A4322" s="19" t="s">
        <v>11868</v>
      </c>
      <c r="B4322" s="20" t="s">
        <v>40</v>
      </c>
      <c r="C4322" s="20" t="s">
        <v>41</v>
      </c>
      <c r="D4322" s="20" t="s">
        <v>11821</v>
      </c>
      <c r="E4322" s="20" t="s">
        <v>11869</v>
      </c>
      <c r="F4322" s="20">
        <f t="shared" si="80"/>
        <v>1</v>
      </c>
      <c r="G4322" s="20" t="str">
        <f t="shared" si="81"/>
        <v>03/22/202601:44:12</v>
      </c>
      <c r="H4322" s="20" t="s">
        <v>11821</v>
      </c>
      <c r="I4322" s="21">
        <v>46103</v>
      </c>
      <c r="J4322" s="21" t="str">
        <f t="shared" si="82"/>
        <v>WE</v>
      </c>
      <c r="K4322" s="20" t="s">
        <v>11870</v>
      </c>
      <c r="L4322" s="20">
        <f t="shared" si="83"/>
        <v>1</v>
      </c>
      <c r="M4322" s="20" t="s">
        <v>26</v>
      </c>
      <c r="N4322" s="22">
        <f t="shared" si="84"/>
        <v>5.4629629629629611E-3</v>
      </c>
      <c r="O4322" s="23">
        <v>71046</v>
      </c>
      <c r="P4322" s="24">
        <f>VLOOKUP(O4322,'CPT to wRVU'!$A$1:$C$9660,3,FALSE)</f>
        <v>0.22</v>
      </c>
      <c r="Q4322" s="25"/>
      <c r="R4322" s="25"/>
      <c r="S4322" s="25"/>
      <c r="T4322" s="25"/>
    </row>
    <row r="4323" spans="1:20" ht="27" customHeight="1" x14ac:dyDescent="0.2">
      <c r="A4323" s="19" t="s">
        <v>11871</v>
      </c>
      <c r="B4323" s="20" t="s">
        <v>40</v>
      </c>
      <c r="C4323" s="20" t="s">
        <v>535</v>
      </c>
      <c r="D4323" s="20" t="s">
        <v>11821</v>
      </c>
      <c r="E4323" s="20" t="s">
        <v>11872</v>
      </c>
      <c r="F4323" s="20">
        <f t="shared" si="80"/>
        <v>1</v>
      </c>
      <c r="G4323" s="20" t="str">
        <f t="shared" si="81"/>
        <v>03/22/202601:46:00</v>
      </c>
      <c r="H4323" s="20" t="s">
        <v>11821</v>
      </c>
      <c r="I4323" s="21">
        <v>46103</v>
      </c>
      <c r="J4323" s="21" t="str">
        <f t="shared" si="82"/>
        <v>WE</v>
      </c>
      <c r="K4323" s="20" t="s">
        <v>11873</v>
      </c>
      <c r="L4323" s="20">
        <f t="shared" si="83"/>
        <v>1</v>
      </c>
      <c r="M4323" s="20" t="s">
        <v>26</v>
      </c>
      <c r="N4323" s="22">
        <f t="shared" si="84"/>
        <v>3.6805555555555619E-3</v>
      </c>
      <c r="O4323" s="23">
        <v>73502</v>
      </c>
      <c r="P4323" s="24">
        <f>VLOOKUP(O4323,'CPT to wRVU'!$A$1:$C$9660,3,FALSE)</f>
        <v>0.22</v>
      </c>
      <c r="Q4323" s="28"/>
      <c r="R4323" s="28"/>
      <c r="S4323" s="28"/>
      <c r="T4323" s="28"/>
    </row>
    <row r="4324" spans="1:20" ht="27" customHeight="1" x14ac:dyDescent="0.2">
      <c r="A4324" s="19" t="s">
        <v>11874</v>
      </c>
      <c r="B4324" s="20" t="s">
        <v>40</v>
      </c>
      <c r="C4324" s="20" t="s">
        <v>41</v>
      </c>
      <c r="D4324" s="20" t="s">
        <v>11821</v>
      </c>
      <c r="E4324" s="20" t="s">
        <v>11875</v>
      </c>
      <c r="F4324" s="20">
        <f t="shared" si="80"/>
        <v>1</v>
      </c>
      <c r="G4324" s="20" t="str">
        <f t="shared" si="81"/>
        <v>03/22/202601:48:25</v>
      </c>
      <c r="H4324" s="20" t="s">
        <v>11821</v>
      </c>
      <c r="I4324" s="21">
        <v>46103</v>
      </c>
      <c r="J4324" s="21" t="str">
        <f t="shared" si="82"/>
        <v>WE</v>
      </c>
      <c r="K4324" s="20" t="s">
        <v>11876</v>
      </c>
      <c r="L4324" s="20">
        <f t="shared" si="83"/>
        <v>1</v>
      </c>
      <c r="M4324" s="20" t="s">
        <v>26</v>
      </c>
      <c r="N4324" s="22">
        <f t="shared" si="84"/>
        <v>5.9490740740740788E-3</v>
      </c>
      <c r="O4324" s="23">
        <v>71046</v>
      </c>
      <c r="P4324" s="24">
        <f>VLOOKUP(O4324,'CPT to wRVU'!$A$1:$C$9660,3,FALSE)</f>
        <v>0.22</v>
      </c>
      <c r="Q4324" s="25"/>
      <c r="R4324" s="25"/>
      <c r="S4324" s="25"/>
      <c r="T4324" s="25"/>
    </row>
    <row r="4325" spans="1:20" ht="16.5" customHeight="1" x14ac:dyDescent="0.2">
      <c r="A4325" s="19" t="s">
        <v>11877</v>
      </c>
      <c r="B4325" s="20" t="s">
        <v>40</v>
      </c>
      <c r="C4325" s="20" t="s">
        <v>61</v>
      </c>
      <c r="D4325" s="20" t="s">
        <v>11821</v>
      </c>
      <c r="E4325" s="20" t="s">
        <v>11878</v>
      </c>
      <c r="F4325" s="20">
        <f t="shared" si="80"/>
        <v>1</v>
      </c>
      <c r="G4325" s="20" t="str">
        <f t="shared" si="81"/>
        <v>03/22/202601:50:06</v>
      </c>
      <c r="H4325" s="20" t="s">
        <v>11821</v>
      </c>
      <c r="I4325" s="21">
        <v>46103</v>
      </c>
      <c r="J4325" s="21" t="str">
        <f t="shared" si="82"/>
        <v>WE</v>
      </c>
      <c r="K4325" s="20" t="s">
        <v>11879</v>
      </c>
      <c r="L4325" s="20">
        <f t="shared" si="83"/>
        <v>1</v>
      </c>
      <c r="M4325" s="20" t="s">
        <v>26</v>
      </c>
      <c r="N4325" s="22">
        <f t="shared" si="84"/>
        <v>3.1631944444444449E-2</v>
      </c>
      <c r="O4325" s="23">
        <v>71045</v>
      </c>
      <c r="P4325" s="24">
        <f>VLOOKUP(O4325,'CPT to wRVU'!$A$1:$C$9660,3,FALSE)</f>
        <v>0.18</v>
      </c>
      <c r="Q4325" s="28"/>
      <c r="R4325" s="28"/>
      <c r="S4325" s="28"/>
      <c r="T4325" s="28"/>
    </row>
    <row r="4326" spans="1:20" ht="27" customHeight="1" x14ac:dyDescent="0.2">
      <c r="A4326" s="19" t="s">
        <v>11880</v>
      </c>
      <c r="B4326" s="20" t="s">
        <v>40</v>
      </c>
      <c r="C4326" s="20" t="s">
        <v>68</v>
      </c>
      <c r="D4326" s="20" t="s">
        <v>11821</v>
      </c>
      <c r="E4326" s="20" t="s">
        <v>11878</v>
      </c>
      <c r="F4326" s="20">
        <f t="shared" si="80"/>
        <v>1</v>
      </c>
      <c r="G4326" s="20" t="str">
        <f t="shared" si="81"/>
        <v>03/22/202601:52:14</v>
      </c>
      <c r="H4326" s="20" t="s">
        <v>11821</v>
      </c>
      <c r="I4326" s="21">
        <v>46103</v>
      </c>
      <c r="J4326" s="21" t="str">
        <f t="shared" si="82"/>
        <v>WE</v>
      </c>
      <c r="K4326" s="20" t="s">
        <v>11881</v>
      </c>
      <c r="L4326" s="20">
        <f t="shared" si="83"/>
        <v>1</v>
      </c>
      <c r="M4326" s="20" t="s">
        <v>26</v>
      </c>
      <c r="N4326" s="22">
        <f t="shared" si="84"/>
        <v>3.3113425925925921E-2</v>
      </c>
      <c r="O4326" s="23">
        <v>72170</v>
      </c>
      <c r="P4326" s="24">
        <f>VLOOKUP(O4326,'CPT to wRVU'!$A$1:$C$9660,3,FALSE)</f>
        <v>0.17</v>
      </c>
      <c r="Q4326" s="25"/>
      <c r="R4326" s="25"/>
      <c r="S4326" s="25"/>
      <c r="T4326" s="25"/>
    </row>
    <row r="4327" spans="1:20" ht="27" customHeight="1" x14ac:dyDescent="0.2">
      <c r="A4327" s="19" t="s">
        <v>11882</v>
      </c>
      <c r="B4327" s="20" t="s">
        <v>40</v>
      </c>
      <c r="C4327" s="20" t="s">
        <v>61</v>
      </c>
      <c r="D4327" s="20" t="s">
        <v>11821</v>
      </c>
      <c r="E4327" s="20" t="s">
        <v>11883</v>
      </c>
      <c r="F4327" s="20">
        <f t="shared" si="80"/>
        <v>1</v>
      </c>
      <c r="G4327" s="20" t="str">
        <f t="shared" si="81"/>
        <v>03/22/202601:58:12</v>
      </c>
      <c r="H4327" s="20" t="s">
        <v>11821</v>
      </c>
      <c r="I4327" s="21">
        <v>46103</v>
      </c>
      <c r="J4327" s="21" t="str">
        <f t="shared" si="82"/>
        <v>WE</v>
      </c>
      <c r="K4327" s="20" t="s">
        <v>11884</v>
      </c>
      <c r="L4327" s="20">
        <f t="shared" si="83"/>
        <v>1</v>
      </c>
      <c r="M4327" s="20" t="s">
        <v>26</v>
      </c>
      <c r="N4327" s="22">
        <f t="shared" si="84"/>
        <v>3.7025462962962954E-2</v>
      </c>
      <c r="O4327" s="23">
        <v>71045</v>
      </c>
      <c r="P4327" s="24">
        <f>VLOOKUP(O4327,'CPT to wRVU'!$A$1:$C$9660,3,FALSE)</f>
        <v>0.18</v>
      </c>
      <c r="Q4327" s="28"/>
      <c r="R4327" s="28"/>
      <c r="S4327" s="28"/>
      <c r="T4327" s="28"/>
    </row>
    <row r="4328" spans="1:20" ht="16.5" customHeight="1" x14ac:dyDescent="0.2">
      <c r="A4328" s="19" t="s">
        <v>11885</v>
      </c>
      <c r="B4328" s="20" t="s">
        <v>40</v>
      </c>
      <c r="C4328" s="20" t="s">
        <v>61</v>
      </c>
      <c r="D4328" s="20" t="s">
        <v>11821</v>
      </c>
      <c r="E4328" s="20" t="s">
        <v>11886</v>
      </c>
      <c r="F4328" s="20">
        <f t="shared" si="80"/>
        <v>0</v>
      </c>
      <c r="G4328" s="20" t="str">
        <f t="shared" si="81"/>
        <v>03/22/202602:01:12</v>
      </c>
      <c r="H4328" s="20" t="s">
        <v>11821</v>
      </c>
      <c r="I4328" s="21">
        <v>46103</v>
      </c>
      <c r="J4328" s="21" t="str">
        <f t="shared" si="82"/>
        <v>WE</v>
      </c>
      <c r="K4328" s="20" t="s">
        <v>11887</v>
      </c>
      <c r="L4328" s="20">
        <f t="shared" si="83"/>
        <v>2</v>
      </c>
      <c r="M4328" s="20" t="s">
        <v>26</v>
      </c>
      <c r="N4328" s="22">
        <f t="shared" si="84"/>
        <v>4.3506944444444445E-2</v>
      </c>
      <c r="O4328" s="23">
        <v>71045</v>
      </c>
      <c r="P4328" s="24">
        <f>VLOOKUP(O4328,'CPT to wRVU'!$A$1:$C$9660,3,FALSE)</f>
        <v>0.18</v>
      </c>
      <c r="Q4328" s="25"/>
      <c r="R4328" s="25">
        <f>SUM(P4328:P4342)</f>
        <v>12.15</v>
      </c>
      <c r="S4328" s="26">
        <f>(R4328*65)-550</f>
        <v>239.75</v>
      </c>
      <c r="T4328" s="25"/>
    </row>
    <row r="4329" spans="1:20" ht="27" customHeight="1" x14ac:dyDescent="0.2">
      <c r="A4329" s="19" t="s">
        <v>11888</v>
      </c>
      <c r="B4329" s="20" t="s">
        <v>40</v>
      </c>
      <c r="C4329" s="20" t="s">
        <v>61</v>
      </c>
      <c r="D4329" s="20" t="s">
        <v>11821</v>
      </c>
      <c r="E4329" s="20" t="s">
        <v>11889</v>
      </c>
      <c r="F4329" s="20">
        <f t="shared" si="80"/>
        <v>2</v>
      </c>
      <c r="G4329" s="20" t="str">
        <f t="shared" si="81"/>
        <v>03/22/202602:06:54</v>
      </c>
      <c r="H4329" s="20" t="s">
        <v>11821</v>
      </c>
      <c r="I4329" s="21">
        <v>46103</v>
      </c>
      <c r="J4329" s="21" t="str">
        <f t="shared" si="82"/>
        <v>WE</v>
      </c>
      <c r="K4329" s="20" t="s">
        <v>11890</v>
      </c>
      <c r="L4329" s="20">
        <f t="shared" si="83"/>
        <v>2</v>
      </c>
      <c r="M4329" s="20" t="s">
        <v>26</v>
      </c>
      <c r="N4329" s="22">
        <f t="shared" si="84"/>
        <v>4.6990740740740639E-3</v>
      </c>
      <c r="O4329" s="23">
        <v>71045</v>
      </c>
      <c r="P4329" s="24">
        <f>VLOOKUP(O4329,'CPT to wRVU'!$A$1:$C$9660,3,FALSE)</f>
        <v>0.18</v>
      </c>
      <c r="Q4329" s="28"/>
      <c r="R4329" s="28"/>
      <c r="S4329" s="28"/>
      <c r="T4329" s="28"/>
    </row>
    <row r="4330" spans="1:20" ht="27" customHeight="1" x14ac:dyDescent="0.2">
      <c r="A4330" s="19" t="s">
        <v>11891</v>
      </c>
      <c r="B4330" s="20" t="s">
        <v>40</v>
      </c>
      <c r="C4330" s="20" t="s">
        <v>61</v>
      </c>
      <c r="D4330" s="20" t="s">
        <v>11821</v>
      </c>
      <c r="E4330" s="20" t="s">
        <v>11892</v>
      </c>
      <c r="F4330" s="20">
        <f t="shared" si="80"/>
        <v>0</v>
      </c>
      <c r="G4330" s="20" t="str">
        <f t="shared" si="81"/>
        <v>03/22/202602:09:58</v>
      </c>
      <c r="H4330" s="20" t="s">
        <v>11821</v>
      </c>
      <c r="I4330" s="21">
        <v>46103</v>
      </c>
      <c r="J4330" s="21" t="str">
        <f t="shared" si="82"/>
        <v>WE</v>
      </c>
      <c r="K4330" s="20" t="s">
        <v>11893</v>
      </c>
      <c r="L4330" s="20">
        <f t="shared" si="83"/>
        <v>2</v>
      </c>
      <c r="M4330" s="20" t="s">
        <v>26</v>
      </c>
      <c r="N4330" s="22">
        <f t="shared" si="84"/>
        <v>6.5185185185185179E-2</v>
      </c>
      <c r="O4330" s="23">
        <v>71045</v>
      </c>
      <c r="P4330" s="24">
        <f>VLOOKUP(O4330,'CPT to wRVU'!$A$1:$C$9660,3,FALSE)</f>
        <v>0.18</v>
      </c>
      <c r="Q4330" s="25"/>
      <c r="R4330" s="25"/>
      <c r="S4330" s="25"/>
      <c r="T4330" s="25"/>
    </row>
    <row r="4331" spans="1:20" ht="27" customHeight="1" x14ac:dyDescent="0.2">
      <c r="A4331" s="19" t="s">
        <v>11894</v>
      </c>
      <c r="B4331" s="20" t="s">
        <v>21</v>
      </c>
      <c r="C4331" s="20" t="s">
        <v>28</v>
      </c>
      <c r="D4331" s="20" t="s">
        <v>11821</v>
      </c>
      <c r="E4331" s="20" t="s">
        <v>11895</v>
      </c>
      <c r="F4331" s="20">
        <f t="shared" si="80"/>
        <v>2</v>
      </c>
      <c r="G4331" s="20" t="str">
        <f t="shared" si="81"/>
        <v>03/22/202602:25:42</v>
      </c>
      <c r="H4331" s="20" t="s">
        <v>11821</v>
      </c>
      <c r="I4331" s="21">
        <v>46103</v>
      </c>
      <c r="J4331" s="21" t="str">
        <f t="shared" si="82"/>
        <v>WE</v>
      </c>
      <c r="K4331" s="20" t="s">
        <v>2165</v>
      </c>
      <c r="L4331" s="20">
        <f t="shared" si="83"/>
        <v>2</v>
      </c>
      <c r="M4331" s="20" t="s">
        <v>26</v>
      </c>
      <c r="N4331" s="22">
        <f t="shared" si="84"/>
        <v>1.4999999999999999E-2</v>
      </c>
      <c r="O4331" s="23">
        <v>70450</v>
      </c>
      <c r="P4331" s="24">
        <f>VLOOKUP(O4331,'CPT to wRVU'!$A$1:$C$9660,3,FALSE)</f>
        <v>0.85</v>
      </c>
      <c r="Q4331" s="28"/>
      <c r="R4331" s="28"/>
      <c r="S4331" s="28"/>
      <c r="T4331" s="28"/>
    </row>
    <row r="4332" spans="1:20" ht="27" customHeight="1" x14ac:dyDescent="0.2">
      <c r="A4332" s="19" t="s">
        <v>11896</v>
      </c>
      <c r="B4332" s="20" t="s">
        <v>21</v>
      </c>
      <c r="C4332" s="20" t="s">
        <v>32</v>
      </c>
      <c r="D4332" s="20" t="s">
        <v>11821</v>
      </c>
      <c r="E4332" s="20" t="s">
        <v>11897</v>
      </c>
      <c r="F4332" s="20">
        <f t="shared" si="80"/>
        <v>2</v>
      </c>
      <c r="G4332" s="20" t="str">
        <f t="shared" si="81"/>
        <v>03/22/202602:25:58</v>
      </c>
      <c r="H4332" s="20" t="s">
        <v>11821</v>
      </c>
      <c r="I4332" s="21">
        <v>46103</v>
      </c>
      <c r="J4332" s="21" t="str">
        <f t="shared" si="82"/>
        <v>WE</v>
      </c>
      <c r="K4332" s="20" t="s">
        <v>2171</v>
      </c>
      <c r="L4332" s="20">
        <f t="shared" si="83"/>
        <v>2</v>
      </c>
      <c r="M4332" s="20" t="s">
        <v>26</v>
      </c>
      <c r="N4332" s="22">
        <f t="shared" si="84"/>
        <v>1.5590277777777786E-2</v>
      </c>
      <c r="O4332" s="23">
        <v>72125</v>
      </c>
      <c r="P4332" s="24">
        <f>VLOOKUP(O4332,'CPT to wRVU'!$A$1:$C$9660,3,FALSE)</f>
        <v>1</v>
      </c>
      <c r="Q4332" s="25"/>
      <c r="R4332" s="25"/>
      <c r="S4332" s="25"/>
      <c r="T4332" s="25"/>
    </row>
    <row r="4333" spans="1:20" ht="27" customHeight="1" x14ac:dyDescent="0.2">
      <c r="A4333" s="19" t="s">
        <v>11898</v>
      </c>
      <c r="B4333" s="20" t="s">
        <v>21</v>
      </c>
      <c r="C4333" s="20" t="s">
        <v>28</v>
      </c>
      <c r="D4333" s="20" t="s">
        <v>11821</v>
      </c>
      <c r="E4333" s="20" t="s">
        <v>9709</v>
      </c>
      <c r="F4333" s="20">
        <f t="shared" si="80"/>
        <v>1</v>
      </c>
      <c r="G4333" s="20" t="str">
        <f t="shared" si="81"/>
        <v>03/22/202602:26:23</v>
      </c>
      <c r="H4333" s="20" t="s">
        <v>11821</v>
      </c>
      <c r="I4333" s="21">
        <v>46103</v>
      </c>
      <c r="J4333" s="21" t="str">
        <f t="shared" si="82"/>
        <v>WE</v>
      </c>
      <c r="K4333" s="20" t="s">
        <v>11899</v>
      </c>
      <c r="L4333" s="20">
        <f t="shared" si="83"/>
        <v>2</v>
      </c>
      <c r="M4333" s="20" t="s">
        <v>26</v>
      </c>
      <c r="N4333" s="22">
        <f t="shared" si="84"/>
        <v>2.2037037037037036E-2</v>
      </c>
      <c r="O4333" s="23">
        <v>70450</v>
      </c>
      <c r="P4333" s="24">
        <f>VLOOKUP(O4333,'CPT to wRVU'!$A$1:$C$9660,3,FALSE)</f>
        <v>0.85</v>
      </c>
      <c r="Q4333" s="28"/>
      <c r="R4333" s="28"/>
      <c r="S4333" s="28"/>
      <c r="T4333" s="28"/>
    </row>
    <row r="4334" spans="1:20" ht="27" customHeight="1" x14ac:dyDescent="0.2">
      <c r="A4334" s="19" t="s">
        <v>11900</v>
      </c>
      <c r="B4334" s="20" t="s">
        <v>21</v>
      </c>
      <c r="C4334" s="20" t="s">
        <v>28</v>
      </c>
      <c r="D4334" s="20" t="s">
        <v>11821</v>
      </c>
      <c r="E4334" s="20" t="s">
        <v>11901</v>
      </c>
      <c r="F4334" s="20">
        <f t="shared" si="80"/>
        <v>2</v>
      </c>
      <c r="G4334" s="20" t="str">
        <f t="shared" si="81"/>
        <v>03/22/202602:26:34</v>
      </c>
      <c r="H4334" s="20" t="s">
        <v>11821</v>
      </c>
      <c r="I4334" s="21">
        <v>46103</v>
      </c>
      <c r="J4334" s="21" t="str">
        <f t="shared" si="82"/>
        <v>WE</v>
      </c>
      <c r="K4334" s="20" t="s">
        <v>11902</v>
      </c>
      <c r="L4334" s="20">
        <f t="shared" si="83"/>
        <v>2</v>
      </c>
      <c r="M4334" s="20" t="s">
        <v>26</v>
      </c>
      <c r="N4334" s="22">
        <f t="shared" si="84"/>
        <v>1.4652777777777778E-2</v>
      </c>
      <c r="O4334" s="23">
        <v>70450</v>
      </c>
      <c r="P4334" s="24">
        <f>VLOOKUP(O4334,'CPT to wRVU'!$A$1:$C$9660,3,FALSE)</f>
        <v>0.85</v>
      </c>
      <c r="Q4334" s="25"/>
      <c r="R4334" s="25"/>
      <c r="S4334" s="25"/>
      <c r="T4334" s="25"/>
    </row>
    <row r="4335" spans="1:20" ht="27" customHeight="1" x14ac:dyDescent="0.2">
      <c r="A4335" s="19" t="s">
        <v>11903</v>
      </c>
      <c r="B4335" s="20" t="s">
        <v>21</v>
      </c>
      <c r="C4335" s="20" t="s">
        <v>28</v>
      </c>
      <c r="D4335" s="20" t="s">
        <v>11821</v>
      </c>
      <c r="E4335" s="20" t="s">
        <v>11904</v>
      </c>
      <c r="F4335" s="20">
        <f t="shared" si="80"/>
        <v>2</v>
      </c>
      <c r="G4335" s="20" t="str">
        <f t="shared" si="81"/>
        <v>03/22/202602:27:06</v>
      </c>
      <c r="H4335" s="20" t="s">
        <v>11821</v>
      </c>
      <c r="I4335" s="21">
        <v>46103</v>
      </c>
      <c r="J4335" s="21" t="str">
        <f t="shared" si="82"/>
        <v>WE</v>
      </c>
      <c r="K4335" s="20" t="s">
        <v>11905</v>
      </c>
      <c r="L4335" s="20">
        <f t="shared" si="83"/>
        <v>2</v>
      </c>
      <c r="M4335" s="20" t="s">
        <v>26</v>
      </c>
      <c r="N4335" s="22">
        <f t="shared" si="84"/>
        <v>9.999999999999995E-3</v>
      </c>
      <c r="O4335" s="23">
        <v>70450</v>
      </c>
      <c r="P4335" s="24">
        <f>VLOOKUP(O4335,'CPT to wRVU'!$A$1:$C$9660,3,FALSE)</f>
        <v>0.85</v>
      </c>
      <c r="Q4335" s="28"/>
      <c r="R4335" s="28"/>
      <c r="S4335" s="28"/>
      <c r="T4335" s="28"/>
    </row>
    <row r="4336" spans="1:20" ht="27" customHeight="1" x14ac:dyDescent="0.2">
      <c r="A4336" s="19" t="s">
        <v>11906</v>
      </c>
      <c r="B4336" s="20" t="s">
        <v>21</v>
      </c>
      <c r="C4336" s="20" t="s">
        <v>28</v>
      </c>
      <c r="D4336" s="20" t="s">
        <v>11821</v>
      </c>
      <c r="E4336" s="20" t="s">
        <v>11907</v>
      </c>
      <c r="F4336" s="20">
        <f t="shared" si="80"/>
        <v>2</v>
      </c>
      <c r="G4336" s="20" t="str">
        <f t="shared" si="81"/>
        <v>03/22/202602:28:44</v>
      </c>
      <c r="H4336" s="20" t="s">
        <v>11821</v>
      </c>
      <c r="I4336" s="21">
        <v>46103</v>
      </c>
      <c r="J4336" s="21" t="str">
        <f t="shared" si="82"/>
        <v>WE</v>
      </c>
      <c r="K4336" s="20" t="s">
        <v>11908</v>
      </c>
      <c r="L4336" s="20">
        <f t="shared" si="83"/>
        <v>2</v>
      </c>
      <c r="M4336" s="20" t="s">
        <v>26</v>
      </c>
      <c r="N4336" s="22">
        <f t="shared" si="84"/>
        <v>3.9583333333333415E-3</v>
      </c>
      <c r="O4336" s="23">
        <v>70450</v>
      </c>
      <c r="P4336" s="24">
        <f>VLOOKUP(O4336,'CPT to wRVU'!$A$1:$C$9660,3,FALSE)</f>
        <v>0.85</v>
      </c>
      <c r="Q4336" s="25"/>
      <c r="R4336" s="25"/>
      <c r="S4336" s="25"/>
      <c r="T4336" s="25"/>
    </row>
    <row r="4337" spans="1:20" ht="27" customHeight="1" x14ac:dyDescent="0.2">
      <c r="A4337" s="19" t="s">
        <v>11909</v>
      </c>
      <c r="B4337" s="20" t="s">
        <v>21</v>
      </c>
      <c r="C4337" s="20" t="s">
        <v>32</v>
      </c>
      <c r="D4337" s="20" t="s">
        <v>11821</v>
      </c>
      <c r="E4337" s="20" t="s">
        <v>11907</v>
      </c>
      <c r="F4337" s="20">
        <f t="shared" ref="F4337:F4591" si="85">HOUR(E4337)</f>
        <v>2</v>
      </c>
      <c r="G4337" s="20" t="str">
        <f t="shared" ref="G4337:G4591" si="86">H4337&amp;K4337</f>
        <v>03/22/202602:32:16</v>
      </c>
      <c r="H4337" s="20" t="s">
        <v>11821</v>
      </c>
      <c r="I4337" s="21">
        <v>46103</v>
      </c>
      <c r="J4337" s="21" t="str">
        <f t="shared" ref="J4337:J4591" si="87">IF(OR(WEEKDAY(I4337)=1,WEEKDAY(I4337)=7),"WE","WD")</f>
        <v>WE</v>
      </c>
      <c r="K4337" s="20" t="s">
        <v>11910</v>
      </c>
      <c r="L4337" s="20">
        <f t="shared" ref="L4337:L4591" si="88">HOUR(K4337)</f>
        <v>2</v>
      </c>
      <c r="M4337" s="20" t="s">
        <v>26</v>
      </c>
      <c r="N4337" s="22">
        <f t="shared" ref="N4337:N4591" si="89">K4337-E4337 +INT(H4337-D4337)</f>
        <v>6.4120370370370494E-3</v>
      </c>
      <c r="O4337" s="23">
        <v>72125</v>
      </c>
      <c r="P4337" s="24">
        <f>VLOOKUP(O4337,'CPT to wRVU'!$A$1:$C$9660,3,FALSE)</f>
        <v>1</v>
      </c>
      <c r="Q4337" s="28"/>
      <c r="R4337" s="28"/>
      <c r="S4337" s="28"/>
      <c r="T4337" s="28"/>
    </row>
    <row r="4338" spans="1:20" ht="27" customHeight="1" x14ac:dyDescent="0.2">
      <c r="A4338" s="19" t="s">
        <v>11911</v>
      </c>
      <c r="B4338" s="20" t="s">
        <v>21</v>
      </c>
      <c r="C4338" s="20" t="s">
        <v>84</v>
      </c>
      <c r="D4338" s="20" t="s">
        <v>11821</v>
      </c>
      <c r="E4338" s="20" t="s">
        <v>11912</v>
      </c>
      <c r="F4338" s="20">
        <f t="shared" si="85"/>
        <v>2</v>
      </c>
      <c r="G4338" s="20" t="str">
        <f t="shared" si="86"/>
        <v>03/22/202602:38:00</v>
      </c>
      <c r="H4338" s="20" t="s">
        <v>11821</v>
      </c>
      <c r="I4338" s="21">
        <v>46103</v>
      </c>
      <c r="J4338" s="21" t="str">
        <f t="shared" si="87"/>
        <v>WE</v>
      </c>
      <c r="K4338" s="20" t="s">
        <v>11913</v>
      </c>
      <c r="L4338" s="20">
        <f t="shared" si="88"/>
        <v>2</v>
      </c>
      <c r="M4338" s="20" t="s">
        <v>26</v>
      </c>
      <c r="N4338" s="22">
        <f t="shared" si="89"/>
        <v>2.2939814814814816E-2</v>
      </c>
      <c r="O4338" s="23">
        <v>74177</v>
      </c>
      <c r="P4338" s="24">
        <f>VLOOKUP(O4338,'CPT to wRVU'!$A$1:$C$9660,3,FALSE)</f>
        <v>1.82</v>
      </c>
      <c r="Q4338" s="25"/>
      <c r="R4338" s="25"/>
      <c r="S4338" s="25"/>
      <c r="T4338" s="25"/>
    </row>
    <row r="4339" spans="1:20" ht="27" customHeight="1" x14ac:dyDescent="0.2">
      <c r="A4339" s="19" t="s">
        <v>11914</v>
      </c>
      <c r="B4339" s="20" t="s">
        <v>21</v>
      </c>
      <c r="C4339" s="20" t="s">
        <v>22</v>
      </c>
      <c r="D4339" s="20" t="s">
        <v>11821</v>
      </c>
      <c r="E4339" s="20" t="s">
        <v>11915</v>
      </c>
      <c r="F4339" s="20">
        <f t="shared" si="85"/>
        <v>2</v>
      </c>
      <c r="G4339" s="20" t="str">
        <f t="shared" si="86"/>
        <v>03/22/202602:39:20</v>
      </c>
      <c r="H4339" s="20" t="s">
        <v>11821</v>
      </c>
      <c r="I4339" s="21">
        <v>46103</v>
      </c>
      <c r="J4339" s="21" t="str">
        <f t="shared" si="87"/>
        <v>WE</v>
      </c>
      <c r="K4339" s="20" t="s">
        <v>10509</v>
      </c>
      <c r="L4339" s="20">
        <f t="shared" si="88"/>
        <v>2</v>
      </c>
      <c r="M4339" s="20" t="s">
        <v>26</v>
      </c>
      <c r="N4339" s="22">
        <f t="shared" si="89"/>
        <v>2.6504629629629656E-3</v>
      </c>
      <c r="O4339" s="23">
        <v>74177</v>
      </c>
      <c r="P4339" s="24">
        <f>VLOOKUP(O4339,'CPT to wRVU'!$A$1:$C$9660,3,FALSE)</f>
        <v>1.82</v>
      </c>
      <c r="Q4339" s="28"/>
      <c r="R4339" s="28"/>
      <c r="S4339" s="28"/>
      <c r="T4339" s="28"/>
    </row>
    <row r="4340" spans="1:20" ht="27" customHeight="1" x14ac:dyDescent="0.2">
      <c r="A4340" s="19" t="s">
        <v>11916</v>
      </c>
      <c r="B4340" s="20" t="s">
        <v>171</v>
      </c>
      <c r="C4340" s="20" t="s">
        <v>393</v>
      </c>
      <c r="D4340" s="20" t="s">
        <v>11821</v>
      </c>
      <c r="E4340" s="20" t="s">
        <v>11917</v>
      </c>
      <c r="F4340" s="20">
        <f t="shared" si="85"/>
        <v>2</v>
      </c>
      <c r="G4340" s="20" t="str">
        <f t="shared" si="86"/>
        <v>03/22/202602:42:33</v>
      </c>
      <c r="H4340" s="20" t="s">
        <v>11821</v>
      </c>
      <c r="I4340" s="21">
        <v>46103</v>
      </c>
      <c r="J4340" s="21" t="str">
        <f t="shared" si="87"/>
        <v>WE</v>
      </c>
      <c r="K4340" s="20" t="s">
        <v>11918</v>
      </c>
      <c r="L4340" s="20">
        <f t="shared" si="88"/>
        <v>2</v>
      </c>
      <c r="M4340" s="20" t="s">
        <v>26</v>
      </c>
      <c r="N4340" s="22">
        <f t="shared" si="89"/>
        <v>2.1759259259259256E-2</v>
      </c>
      <c r="O4340" s="23">
        <v>76700</v>
      </c>
      <c r="P4340" s="24">
        <f>VLOOKUP(O4340,'CPT to wRVU'!$A$1:$C$9660,3,FALSE)</f>
        <v>0.81</v>
      </c>
      <c r="Q4340" s="25"/>
      <c r="R4340" s="25"/>
      <c r="S4340" s="25"/>
      <c r="T4340" s="25"/>
    </row>
    <row r="4341" spans="1:20" ht="27" customHeight="1" x14ac:dyDescent="0.2">
      <c r="A4341" s="19" t="s">
        <v>11919</v>
      </c>
      <c r="B4341" s="20" t="s">
        <v>171</v>
      </c>
      <c r="C4341" s="20" t="s">
        <v>387</v>
      </c>
      <c r="D4341" s="20" t="s">
        <v>11821</v>
      </c>
      <c r="E4341" s="20" t="s">
        <v>11920</v>
      </c>
      <c r="F4341" s="20">
        <f t="shared" si="85"/>
        <v>2</v>
      </c>
      <c r="G4341" s="20" t="str">
        <f t="shared" si="86"/>
        <v>03/22/202602:45:53</v>
      </c>
      <c r="H4341" s="20" t="s">
        <v>11821</v>
      </c>
      <c r="I4341" s="21">
        <v>46103</v>
      </c>
      <c r="J4341" s="21" t="str">
        <f t="shared" si="87"/>
        <v>WE</v>
      </c>
      <c r="K4341" s="20" t="s">
        <v>11921</v>
      </c>
      <c r="L4341" s="20">
        <f t="shared" si="88"/>
        <v>2</v>
      </c>
      <c r="M4341" s="20" t="s">
        <v>26</v>
      </c>
      <c r="N4341" s="22">
        <f t="shared" si="89"/>
        <v>1.8229166666666671E-2</v>
      </c>
      <c r="O4341" s="23">
        <v>76856</v>
      </c>
      <c r="P4341" s="24">
        <f>VLOOKUP(O4341,'CPT to wRVU'!$A$1:$C$9660,3,FALSE)</f>
        <v>0.69</v>
      </c>
      <c r="Q4341" s="28"/>
      <c r="R4341" s="28"/>
      <c r="S4341" s="28"/>
      <c r="T4341" s="28"/>
    </row>
    <row r="4342" spans="1:20" ht="27" customHeight="1" x14ac:dyDescent="0.2">
      <c r="A4342" s="19" t="s">
        <v>11922</v>
      </c>
      <c r="B4342" s="20" t="s">
        <v>40</v>
      </c>
      <c r="C4342" s="20" t="s">
        <v>41</v>
      </c>
      <c r="D4342" s="20" t="s">
        <v>11821</v>
      </c>
      <c r="E4342" s="20" t="s">
        <v>8868</v>
      </c>
      <c r="F4342" s="20">
        <f t="shared" si="85"/>
        <v>2</v>
      </c>
      <c r="G4342" s="20" t="str">
        <f t="shared" si="86"/>
        <v>03/22/202602:55:56</v>
      </c>
      <c r="H4342" s="20" t="s">
        <v>11821</v>
      </c>
      <c r="I4342" s="21">
        <v>46103</v>
      </c>
      <c r="J4342" s="21" t="str">
        <f t="shared" si="87"/>
        <v>WE</v>
      </c>
      <c r="K4342" s="20" t="s">
        <v>11923</v>
      </c>
      <c r="L4342" s="20">
        <f t="shared" si="88"/>
        <v>2</v>
      </c>
      <c r="M4342" s="20" t="s">
        <v>26</v>
      </c>
      <c r="N4342" s="22">
        <f t="shared" si="89"/>
        <v>1.8217592592592591E-2</v>
      </c>
      <c r="O4342" s="23">
        <v>71046</v>
      </c>
      <c r="P4342" s="24">
        <f>VLOOKUP(O4342,'CPT to wRVU'!$A$1:$C$9660,3,FALSE)</f>
        <v>0.22</v>
      </c>
      <c r="Q4342" s="25"/>
      <c r="R4342" s="25"/>
      <c r="S4342" s="25"/>
      <c r="T4342" s="25"/>
    </row>
    <row r="4343" spans="1:20" ht="16.5" customHeight="1" x14ac:dyDescent="0.2">
      <c r="A4343" s="19" t="s">
        <v>11924</v>
      </c>
      <c r="B4343" s="20" t="s">
        <v>40</v>
      </c>
      <c r="C4343" s="20" t="s">
        <v>41</v>
      </c>
      <c r="D4343" s="20" t="s">
        <v>11821</v>
      </c>
      <c r="E4343" s="20" t="s">
        <v>11925</v>
      </c>
      <c r="F4343" s="20">
        <f t="shared" si="85"/>
        <v>2</v>
      </c>
      <c r="G4343" s="20" t="str">
        <f t="shared" si="86"/>
        <v>03/22/202603:01:06</v>
      </c>
      <c r="H4343" s="20" t="s">
        <v>11821</v>
      </c>
      <c r="I4343" s="21">
        <v>46103</v>
      </c>
      <c r="J4343" s="21" t="str">
        <f t="shared" si="87"/>
        <v>WE</v>
      </c>
      <c r="K4343" s="20" t="s">
        <v>11926</v>
      </c>
      <c r="L4343" s="20">
        <f t="shared" si="88"/>
        <v>3</v>
      </c>
      <c r="M4343" s="20" t="s">
        <v>26</v>
      </c>
      <c r="N4343" s="22">
        <f t="shared" si="89"/>
        <v>9.8495370370370455E-3</v>
      </c>
      <c r="O4343" s="23">
        <v>71046</v>
      </c>
      <c r="P4343" s="24">
        <f>VLOOKUP(O4343,'CPT to wRVU'!$A$1:$C$9660,3,FALSE)</f>
        <v>0.22</v>
      </c>
      <c r="Q4343" s="28"/>
      <c r="R4343" s="28">
        <f>SUM(P4343:P4354)</f>
        <v>13.1</v>
      </c>
      <c r="S4343" s="41">
        <f>(R4343*65)-550</f>
        <v>301.5</v>
      </c>
      <c r="T4343" s="28"/>
    </row>
    <row r="4344" spans="1:20" ht="16.5" customHeight="1" x14ac:dyDescent="0.2">
      <c r="A4344" s="19" t="s">
        <v>11927</v>
      </c>
      <c r="B4344" s="20" t="s">
        <v>21</v>
      </c>
      <c r="C4344" s="20" t="s">
        <v>32</v>
      </c>
      <c r="D4344" s="20" t="s">
        <v>11821</v>
      </c>
      <c r="E4344" s="20" t="s">
        <v>11904</v>
      </c>
      <c r="F4344" s="20">
        <f t="shared" si="85"/>
        <v>2</v>
      </c>
      <c r="G4344" s="20" t="str">
        <f t="shared" si="86"/>
        <v>03/22/202603:01:32</v>
      </c>
      <c r="H4344" s="20" t="s">
        <v>11821</v>
      </c>
      <c r="I4344" s="21">
        <v>46103</v>
      </c>
      <c r="J4344" s="21" t="str">
        <f t="shared" si="87"/>
        <v>WE</v>
      </c>
      <c r="K4344" s="20" t="s">
        <v>11928</v>
      </c>
      <c r="L4344" s="20">
        <f t="shared" si="88"/>
        <v>3</v>
      </c>
      <c r="M4344" s="20" t="s">
        <v>26</v>
      </c>
      <c r="N4344" s="22">
        <f t="shared" si="89"/>
        <v>3.3912037037037046E-2</v>
      </c>
      <c r="O4344" s="23">
        <v>72125</v>
      </c>
      <c r="P4344" s="24">
        <f>VLOOKUP(O4344,'CPT to wRVU'!$A$1:$C$9660,3,FALSE)</f>
        <v>1</v>
      </c>
      <c r="Q4344" s="25"/>
      <c r="R4344" s="25"/>
      <c r="S4344" s="25"/>
      <c r="T4344" s="25"/>
    </row>
    <row r="4345" spans="1:20" ht="27" customHeight="1" x14ac:dyDescent="0.2">
      <c r="A4345" s="29" t="s">
        <v>11929</v>
      </c>
      <c r="B4345" s="30" t="s">
        <v>171</v>
      </c>
      <c r="C4345" s="30" t="s">
        <v>1249</v>
      </c>
      <c r="D4345" s="30" t="s">
        <v>11821</v>
      </c>
      <c r="E4345" s="30" t="s">
        <v>11930</v>
      </c>
      <c r="F4345" s="30">
        <f t="shared" si="85"/>
        <v>0</v>
      </c>
      <c r="G4345" s="30" t="str">
        <f t="shared" si="86"/>
        <v>03/22/202603:07:14</v>
      </c>
      <c r="H4345" s="30" t="s">
        <v>11821</v>
      </c>
      <c r="I4345" s="31">
        <v>46103</v>
      </c>
      <c r="J4345" s="31" t="str">
        <f t="shared" si="87"/>
        <v>WE</v>
      </c>
      <c r="K4345" s="30" t="s">
        <v>11931</v>
      </c>
      <c r="L4345" s="30">
        <f t="shared" si="88"/>
        <v>3</v>
      </c>
      <c r="M4345" s="30" t="s">
        <v>213</v>
      </c>
      <c r="N4345" s="32">
        <f t="shared" si="89"/>
        <v>8.8657407407407407E-2</v>
      </c>
      <c r="O4345" s="33">
        <v>93970</v>
      </c>
      <c r="P4345" s="34">
        <f>VLOOKUP(O4345,'CPT to wRVU'!$A$1:$C$9660,3,FALSE)</f>
        <v>0.7</v>
      </c>
      <c r="Q4345" s="28"/>
      <c r="R4345" s="28"/>
      <c r="S4345" s="28"/>
      <c r="T4345" s="28"/>
    </row>
    <row r="4346" spans="1:20" ht="27" customHeight="1" x14ac:dyDescent="0.2">
      <c r="A4346" s="35" t="s">
        <v>11932</v>
      </c>
      <c r="B4346" s="36" t="s">
        <v>171</v>
      </c>
      <c r="C4346" s="36" t="s">
        <v>1343</v>
      </c>
      <c r="D4346" s="36" t="s">
        <v>11821</v>
      </c>
      <c r="E4346" s="36" t="s">
        <v>11933</v>
      </c>
      <c r="F4346" s="36">
        <f t="shared" si="85"/>
        <v>2</v>
      </c>
      <c r="G4346" s="36" t="str">
        <f t="shared" si="86"/>
        <v>03/22/202603:18:08</v>
      </c>
      <c r="H4346" s="36" t="s">
        <v>11821</v>
      </c>
      <c r="I4346" s="37">
        <v>46103</v>
      </c>
      <c r="J4346" s="37" t="str">
        <f t="shared" si="87"/>
        <v>WE</v>
      </c>
      <c r="K4346" s="36" t="s">
        <v>6235</v>
      </c>
      <c r="L4346" s="36">
        <f t="shared" si="88"/>
        <v>3</v>
      </c>
      <c r="M4346" s="36" t="s">
        <v>213</v>
      </c>
      <c r="N4346" s="38">
        <f t="shared" si="89"/>
        <v>2.6296296296296304E-2</v>
      </c>
      <c r="O4346" s="39">
        <v>93971</v>
      </c>
      <c r="P4346" s="40">
        <f>VLOOKUP(O4346,'CPT to wRVU'!$A$1:$C$9660,3,FALSE)</f>
        <v>0.45</v>
      </c>
      <c r="Q4346" s="25"/>
      <c r="R4346" s="25"/>
      <c r="S4346" s="25"/>
      <c r="T4346" s="25"/>
    </row>
    <row r="4347" spans="1:20" ht="27" customHeight="1" x14ac:dyDescent="0.2">
      <c r="A4347" s="29" t="s">
        <v>11934</v>
      </c>
      <c r="B4347" s="30" t="s">
        <v>21</v>
      </c>
      <c r="C4347" s="30" t="s">
        <v>457</v>
      </c>
      <c r="D4347" s="30" t="s">
        <v>11821</v>
      </c>
      <c r="E4347" s="30" t="s">
        <v>11935</v>
      </c>
      <c r="F4347" s="30">
        <f t="shared" si="85"/>
        <v>2</v>
      </c>
      <c r="G4347" s="30" t="str">
        <f t="shared" si="86"/>
        <v>03/22/202603:23:06</v>
      </c>
      <c r="H4347" s="30" t="s">
        <v>11821</v>
      </c>
      <c r="I4347" s="31">
        <v>46103</v>
      </c>
      <c r="J4347" s="31" t="str">
        <f t="shared" si="87"/>
        <v>WE</v>
      </c>
      <c r="K4347" s="30" t="s">
        <v>11936</v>
      </c>
      <c r="L4347" s="30">
        <f t="shared" si="88"/>
        <v>3</v>
      </c>
      <c r="M4347" s="30" t="s">
        <v>213</v>
      </c>
      <c r="N4347" s="32">
        <f t="shared" si="89"/>
        <v>3.3159722222222229E-2</v>
      </c>
      <c r="O4347" s="33">
        <v>71250</v>
      </c>
      <c r="P4347" s="34">
        <f>VLOOKUP(O4347,'CPT to wRVU'!$A$1:$C$9660,3,FALSE)</f>
        <v>1.08</v>
      </c>
      <c r="Q4347" s="28"/>
      <c r="R4347" s="28"/>
      <c r="S4347" s="28"/>
      <c r="T4347" s="28"/>
    </row>
    <row r="4348" spans="1:20" ht="27" customHeight="1" x14ac:dyDescent="0.2">
      <c r="A4348" s="35" t="s">
        <v>11937</v>
      </c>
      <c r="B4348" s="36" t="s">
        <v>21</v>
      </c>
      <c r="C4348" s="36" t="s">
        <v>28</v>
      </c>
      <c r="D4348" s="36" t="s">
        <v>11821</v>
      </c>
      <c r="E4348" s="36" t="s">
        <v>11938</v>
      </c>
      <c r="F4348" s="36">
        <f t="shared" si="85"/>
        <v>3</v>
      </c>
      <c r="G4348" s="36" t="str">
        <f t="shared" si="86"/>
        <v>03/22/202603:34:16</v>
      </c>
      <c r="H4348" s="36" t="s">
        <v>11821</v>
      </c>
      <c r="I4348" s="37">
        <v>46103</v>
      </c>
      <c r="J4348" s="37" t="str">
        <f t="shared" si="87"/>
        <v>WE</v>
      </c>
      <c r="K4348" s="36" t="s">
        <v>11939</v>
      </c>
      <c r="L4348" s="36">
        <f t="shared" si="88"/>
        <v>3</v>
      </c>
      <c r="M4348" s="36" t="s">
        <v>213</v>
      </c>
      <c r="N4348" s="38">
        <f t="shared" si="89"/>
        <v>9.7453703703703487E-3</v>
      </c>
      <c r="O4348" s="39">
        <v>70450</v>
      </c>
      <c r="P4348" s="40">
        <f>VLOOKUP(O4348,'CPT to wRVU'!$A$1:$C$9660,3,FALSE)</f>
        <v>0.85</v>
      </c>
      <c r="Q4348" s="25"/>
      <c r="R4348" s="25"/>
      <c r="S4348" s="25"/>
      <c r="T4348" s="25"/>
    </row>
    <row r="4349" spans="1:20" ht="27" customHeight="1" x14ac:dyDescent="0.2">
      <c r="A4349" s="29" t="s">
        <v>11940</v>
      </c>
      <c r="B4349" s="30" t="s">
        <v>21</v>
      </c>
      <c r="C4349" s="30" t="s">
        <v>72</v>
      </c>
      <c r="D4349" s="30" t="s">
        <v>11821</v>
      </c>
      <c r="E4349" s="30" t="s">
        <v>11941</v>
      </c>
      <c r="F4349" s="30">
        <f t="shared" si="85"/>
        <v>3</v>
      </c>
      <c r="G4349" s="30" t="str">
        <f t="shared" si="86"/>
        <v>03/22/202603:34:16</v>
      </c>
      <c r="H4349" s="30" t="s">
        <v>11821</v>
      </c>
      <c r="I4349" s="31">
        <v>46103</v>
      </c>
      <c r="J4349" s="31" t="str">
        <f t="shared" si="87"/>
        <v>WE</v>
      </c>
      <c r="K4349" s="30" t="s">
        <v>11939</v>
      </c>
      <c r="L4349" s="30">
        <f t="shared" si="88"/>
        <v>3</v>
      </c>
      <c r="M4349" s="30" t="s">
        <v>213</v>
      </c>
      <c r="N4349" s="32">
        <f t="shared" si="89"/>
        <v>8.8888888888888906E-3</v>
      </c>
      <c r="O4349" s="33">
        <v>70498</v>
      </c>
      <c r="P4349" s="34">
        <f>VLOOKUP(O4349,'CPT to wRVU'!$A$1:$C$9660,3,FALSE)</f>
        <v>1.75</v>
      </c>
      <c r="Q4349" s="28"/>
      <c r="R4349" s="28"/>
      <c r="S4349" s="28"/>
      <c r="T4349" s="28"/>
    </row>
    <row r="4350" spans="1:20" ht="16.5" customHeight="1" x14ac:dyDescent="0.2">
      <c r="A4350" s="35" t="s">
        <v>11942</v>
      </c>
      <c r="B4350" s="36" t="s">
        <v>21</v>
      </c>
      <c r="C4350" s="36" t="s">
        <v>76</v>
      </c>
      <c r="D4350" s="36" t="s">
        <v>11821</v>
      </c>
      <c r="E4350" s="36" t="s">
        <v>11943</v>
      </c>
      <c r="F4350" s="36">
        <f t="shared" si="85"/>
        <v>3</v>
      </c>
      <c r="G4350" s="36" t="str">
        <f t="shared" si="86"/>
        <v>03/22/202603:34:16</v>
      </c>
      <c r="H4350" s="36" t="s">
        <v>11821</v>
      </c>
      <c r="I4350" s="37">
        <v>46103</v>
      </c>
      <c r="J4350" s="37" t="str">
        <f t="shared" si="87"/>
        <v>WE</v>
      </c>
      <c r="K4350" s="36" t="s">
        <v>11939</v>
      </c>
      <c r="L4350" s="36">
        <f t="shared" si="88"/>
        <v>3</v>
      </c>
      <c r="M4350" s="36" t="s">
        <v>213</v>
      </c>
      <c r="N4350" s="38">
        <f t="shared" si="89"/>
        <v>9.3055555555555391E-3</v>
      </c>
      <c r="O4350" s="39">
        <v>70496</v>
      </c>
      <c r="P4350" s="40">
        <f>VLOOKUP(O4350,'CPT to wRVU'!$A$1:$C$9660,3,FALSE)</f>
        <v>1.75</v>
      </c>
      <c r="Q4350" s="25"/>
      <c r="R4350" s="25"/>
      <c r="S4350" s="25"/>
      <c r="T4350" s="25"/>
    </row>
    <row r="4351" spans="1:20" ht="27" customHeight="1" x14ac:dyDescent="0.2">
      <c r="A4351" s="29" t="s">
        <v>11944</v>
      </c>
      <c r="B4351" s="30" t="s">
        <v>163</v>
      </c>
      <c r="C4351" s="30" t="s">
        <v>164</v>
      </c>
      <c r="D4351" s="30" t="s">
        <v>11821</v>
      </c>
      <c r="E4351" s="30" t="s">
        <v>8402</v>
      </c>
      <c r="F4351" s="30">
        <f t="shared" si="85"/>
        <v>3</v>
      </c>
      <c r="G4351" s="30" t="str">
        <f t="shared" si="86"/>
        <v>03/22/202603:38:49</v>
      </c>
      <c r="H4351" s="30" t="s">
        <v>11821</v>
      </c>
      <c r="I4351" s="31">
        <v>46103</v>
      </c>
      <c r="J4351" s="31" t="str">
        <f t="shared" si="87"/>
        <v>WE</v>
      </c>
      <c r="K4351" s="30" t="s">
        <v>11945</v>
      </c>
      <c r="L4351" s="30">
        <f t="shared" si="88"/>
        <v>3</v>
      </c>
      <c r="M4351" s="30" t="s">
        <v>213</v>
      </c>
      <c r="N4351" s="32">
        <f t="shared" si="89"/>
        <v>8.7384259259259411E-3</v>
      </c>
      <c r="O4351" s="33">
        <v>70553</v>
      </c>
      <c r="P4351" s="34">
        <f>VLOOKUP(O4351,'CPT to wRVU'!$A$1:$C$9660,3,FALSE)</f>
        <v>2.29</v>
      </c>
      <c r="Q4351" s="28"/>
      <c r="R4351" s="28"/>
      <c r="S4351" s="28"/>
      <c r="T4351" s="28"/>
    </row>
    <row r="4352" spans="1:20" ht="27" customHeight="1" x14ac:dyDescent="0.2">
      <c r="A4352" s="35" t="s">
        <v>11946</v>
      </c>
      <c r="B4352" s="36" t="s">
        <v>21</v>
      </c>
      <c r="C4352" s="36" t="s">
        <v>4134</v>
      </c>
      <c r="D4352" s="36" t="s">
        <v>11821</v>
      </c>
      <c r="E4352" s="36" t="s">
        <v>10241</v>
      </c>
      <c r="F4352" s="36">
        <f t="shared" si="85"/>
        <v>3</v>
      </c>
      <c r="G4352" s="36" t="str">
        <f t="shared" si="86"/>
        <v>03/22/202603:44:51</v>
      </c>
      <c r="H4352" s="36" t="s">
        <v>11821</v>
      </c>
      <c r="I4352" s="37">
        <v>46103</v>
      </c>
      <c r="J4352" s="37" t="str">
        <f t="shared" si="87"/>
        <v>WE</v>
      </c>
      <c r="K4352" s="36" t="s">
        <v>11947</v>
      </c>
      <c r="L4352" s="36">
        <f t="shared" si="88"/>
        <v>3</v>
      </c>
      <c r="M4352" s="36" t="s">
        <v>213</v>
      </c>
      <c r="N4352" s="38">
        <f t="shared" si="89"/>
        <v>1.935185185185187E-2</v>
      </c>
      <c r="O4352" s="39">
        <v>73701</v>
      </c>
      <c r="P4352" s="40">
        <f>VLOOKUP(O4352,'CPT to wRVU'!$A$1:$C$9660,3,FALSE)</f>
        <v>1.1599999999999999</v>
      </c>
      <c r="Q4352" s="25"/>
      <c r="R4352" s="25"/>
      <c r="S4352" s="25"/>
      <c r="T4352" s="25"/>
    </row>
    <row r="4353" spans="1:20" ht="27" customHeight="1" x14ac:dyDescent="0.2">
      <c r="A4353" s="29" t="s">
        <v>11948</v>
      </c>
      <c r="B4353" s="30" t="s">
        <v>21</v>
      </c>
      <c r="C4353" s="30" t="s">
        <v>28</v>
      </c>
      <c r="D4353" s="30" t="s">
        <v>11821</v>
      </c>
      <c r="E4353" s="30" t="s">
        <v>11949</v>
      </c>
      <c r="F4353" s="30">
        <f t="shared" si="85"/>
        <v>3</v>
      </c>
      <c r="G4353" s="30" t="str">
        <f t="shared" si="86"/>
        <v>03/22/202603:48:56</v>
      </c>
      <c r="H4353" s="30" t="s">
        <v>11821</v>
      </c>
      <c r="I4353" s="31">
        <v>46103</v>
      </c>
      <c r="J4353" s="31" t="str">
        <f t="shared" si="87"/>
        <v>WE</v>
      </c>
      <c r="K4353" s="30" t="s">
        <v>11950</v>
      </c>
      <c r="L4353" s="30">
        <f t="shared" si="88"/>
        <v>3</v>
      </c>
      <c r="M4353" s="30" t="s">
        <v>213</v>
      </c>
      <c r="N4353" s="32">
        <f t="shared" si="89"/>
        <v>5.0000000000000044E-3</v>
      </c>
      <c r="O4353" s="33">
        <v>70450</v>
      </c>
      <c r="P4353" s="34">
        <f>VLOOKUP(O4353,'CPT to wRVU'!$A$1:$C$9660,3,FALSE)</f>
        <v>0.85</v>
      </c>
      <c r="Q4353" s="28"/>
      <c r="R4353" s="28"/>
      <c r="S4353" s="28"/>
      <c r="T4353" s="28"/>
    </row>
    <row r="4354" spans="1:20" ht="27" customHeight="1" x14ac:dyDescent="0.2">
      <c r="A4354" s="35" t="s">
        <v>11951</v>
      </c>
      <c r="B4354" s="36" t="s">
        <v>21</v>
      </c>
      <c r="C4354" s="36" t="s">
        <v>32</v>
      </c>
      <c r="D4354" s="36" t="s">
        <v>11821</v>
      </c>
      <c r="E4354" s="36" t="s">
        <v>11952</v>
      </c>
      <c r="F4354" s="36">
        <f t="shared" si="85"/>
        <v>3</v>
      </c>
      <c r="G4354" s="36" t="str">
        <f t="shared" si="86"/>
        <v>03/22/202603:52:37</v>
      </c>
      <c r="H4354" s="36" t="s">
        <v>11821</v>
      </c>
      <c r="I4354" s="37">
        <v>46103</v>
      </c>
      <c r="J4354" s="37" t="str">
        <f t="shared" si="87"/>
        <v>WE</v>
      </c>
      <c r="K4354" s="36" t="s">
        <v>11953</v>
      </c>
      <c r="L4354" s="36">
        <f t="shared" si="88"/>
        <v>3</v>
      </c>
      <c r="M4354" s="36" t="s">
        <v>213</v>
      </c>
      <c r="N4354" s="38">
        <f t="shared" si="89"/>
        <v>9.571759259259266E-3</v>
      </c>
      <c r="O4354" s="39">
        <v>72125</v>
      </c>
      <c r="P4354" s="40">
        <f>VLOOKUP(O4354,'CPT to wRVU'!$A$1:$C$9660,3,FALSE)</f>
        <v>1</v>
      </c>
      <c r="Q4354" s="25"/>
      <c r="R4354" s="25"/>
      <c r="S4354" s="25"/>
      <c r="T4354" s="25"/>
    </row>
    <row r="4355" spans="1:20" ht="27" customHeight="1" x14ac:dyDescent="0.2">
      <c r="A4355" s="29" t="s">
        <v>11954</v>
      </c>
      <c r="B4355" s="30" t="s">
        <v>21</v>
      </c>
      <c r="C4355" s="30" t="s">
        <v>22</v>
      </c>
      <c r="D4355" s="30" t="s">
        <v>11821</v>
      </c>
      <c r="E4355" s="30" t="s">
        <v>11955</v>
      </c>
      <c r="F4355" s="30">
        <f t="shared" si="85"/>
        <v>2</v>
      </c>
      <c r="G4355" s="30" t="str">
        <f t="shared" si="86"/>
        <v>03/22/202604:09:07</v>
      </c>
      <c r="H4355" s="30" t="s">
        <v>11821</v>
      </c>
      <c r="I4355" s="31">
        <v>46103</v>
      </c>
      <c r="J4355" s="31" t="str">
        <f t="shared" si="87"/>
        <v>WE</v>
      </c>
      <c r="K4355" s="30" t="s">
        <v>11956</v>
      </c>
      <c r="L4355" s="30">
        <f t="shared" si="88"/>
        <v>4</v>
      </c>
      <c r="M4355" s="30" t="s">
        <v>213</v>
      </c>
      <c r="N4355" s="32">
        <f t="shared" si="89"/>
        <v>4.9780092592592598E-2</v>
      </c>
      <c r="O4355" s="33">
        <v>74177</v>
      </c>
      <c r="P4355" s="34">
        <f>VLOOKUP(O4355,'CPT to wRVU'!$A$1:$C$9660,3,FALSE)</f>
        <v>1.82</v>
      </c>
      <c r="Q4355" s="28"/>
      <c r="R4355" s="28">
        <f>SUM(P4355:P4370)</f>
        <v>8.9199999999999982</v>
      </c>
      <c r="S4355" s="41">
        <f>(R4355*65)-550</f>
        <v>29.799999999999841</v>
      </c>
      <c r="T4355" s="28"/>
    </row>
    <row r="4356" spans="1:20" ht="16.5" customHeight="1" x14ac:dyDescent="0.2">
      <c r="A4356" s="35" t="s">
        <v>11957</v>
      </c>
      <c r="B4356" s="36" t="s">
        <v>21</v>
      </c>
      <c r="C4356" s="36" t="s">
        <v>22</v>
      </c>
      <c r="D4356" s="36" t="s">
        <v>11821</v>
      </c>
      <c r="E4356" s="36" t="s">
        <v>11958</v>
      </c>
      <c r="F4356" s="36">
        <f t="shared" si="85"/>
        <v>3</v>
      </c>
      <c r="G4356" s="36" t="str">
        <f t="shared" si="86"/>
        <v>03/22/202604:15:47</v>
      </c>
      <c r="H4356" s="36" t="s">
        <v>11821</v>
      </c>
      <c r="I4356" s="37">
        <v>46103</v>
      </c>
      <c r="J4356" s="37" t="str">
        <f t="shared" si="87"/>
        <v>WE</v>
      </c>
      <c r="K4356" s="36" t="s">
        <v>11959</v>
      </c>
      <c r="L4356" s="36">
        <f t="shared" si="88"/>
        <v>4</v>
      </c>
      <c r="M4356" s="36" t="s">
        <v>213</v>
      </c>
      <c r="N4356" s="38">
        <f t="shared" si="89"/>
        <v>3.2523148148148134E-2</v>
      </c>
      <c r="O4356" s="39">
        <v>74177</v>
      </c>
      <c r="P4356" s="40">
        <f>VLOOKUP(O4356,'CPT to wRVU'!$A$1:$C$9660,3,FALSE)</f>
        <v>1.82</v>
      </c>
      <c r="Q4356" s="25"/>
      <c r="R4356" s="25"/>
      <c r="S4356" s="25"/>
      <c r="T4356" s="25"/>
    </row>
    <row r="4357" spans="1:20" ht="27" customHeight="1" x14ac:dyDescent="0.2">
      <c r="A4357" s="29" t="s">
        <v>11960</v>
      </c>
      <c r="B4357" s="30" t="s">
        <v>40</v>
      </c>
      <c r="C4357" s="30" t="s">
        <v>61</v>
      </c>
      <c r="D4357" s="30" t="s">
        <v>11821</v>
      </c>
      <c r="E4357" s="30" t="s">
        <v>11961</v>
      </c>
      <c r="F4357" s="30">
        <f t="shared" si="85"/>
        <v>2</v>
      </c>
      <c r="G4357" s="30" t="str">
        <f t="shared" si="86"/>
        <v>03/22/202604:17:33</v>
      </c>
      <c r="H4357" s="30" t="s">
        <v>11821</v>
      </c>
      <c r="I4357" s="31">
        <v>46103</v>
      </c>
      <c r="J4357" s="31" t="str">
        <f t="shared" si="87"/>
        <v>WE</v>
      </c>
      <c r="K4357" s="30" t="s">
        <v>11962</v>
      </c>
      <c r="L4357" s="30">
        <f t="shared" si="88"/>
        <v>4</v>
      </c>
      <c r="M4357" s="30" t="s">
        <v>213</v>
      </c>
      <c r="N4357" s="32">
        <f t="shared" si="89"/>
        <v>8.2476851851851857E-2</v>
      </c>
      <c r="O4357" s="33">
        <v>71045</v>
      </c>
      <c r="P4357" s="34">
        <f>VLOOKUP(O4357,'CPT to wRVU'!$A$1:$C$9660,3,FALSE)</f>
        <v>0.18</v>
      </c>
      <c r="Q4357" s="28"/>
      <c r="R4357" s="28"/>
      <c r="S4357" s="28"/>
      <c r="T4357" s="28"/>
    </row>
    <row r="4358" spans="1:20" ht="27" customHeight="1" x14ac:dyDescent="0.2">
      <c r="A4358" s="35" t="s">
        <v>11963</v>
      </c>
      <c r="B4358" s="36" t="s">
        <v>40</v>
      </c>
      <c r="C4358" s="36" t="s">
        <v>110</v>
      </c>
      <c r="D4358" s="36" t="s">
        <v>11821</v>
      </c>
      <c r="E4358" s="36" t="s">
        <v>11964</v>
      </c>
      <c r="F4358" s="36">
        <f t="shared" si="85"/>
        <v>4</v>
      </c>
      <c r="G4358" s="36" t="str">
        <f t="shared" si="86"/>
        <v>03/22/202604:18:17</v>
      </c>
      <c r="H4358" s="36" t="s">
        <v>11821</v>
      </c>
      <c r="I4358" s="37">
        <v>46103</v>
      </c>
      <c r="J4358" s="37" t="str">
        <f t="shared" si="87"/>
        <v>WE</v>
      </c>
      <c r="K4358" s="36" t="s">
        <v>11965</v>
      </c>
      <c r="L4358" s="36">
        <f t="shared" si="88"/>
        <v>4</v>
      </c>
      <c r="M4358" s="36" t="s">
        <v>213</v>
      </c>
      <c r="N4358" s="38">
        <f t="shared" si="89"/>
        <v>7.8587962962962943E-3</v>
      </c>
      <c r="O4358" s="39">
        <v>74018</v>
      </c>
      <c r="P4358" s="40">
        <f>VLOOKUP(O4358,'CPT to wRVU'!$A$1:$C$9660,3,FALSE)</f>
        <v>0.18</v>
      </c>
      <c r="Q4358" s="25"/>
      <c r="R4358" s="25"/>
      <c r="S4358" s="25"/>
      <c r="T4358" s="25"/>
    </row>
    <row r="4359" spans="1:20" ht="27" customHeight="1" x14ac:dyDescent="0.2">
      <c r="A4359" s="29" t="s">
        <v>11966</v>
      </c>
      <c r="B4359" s="30" t="s">
        <v>40</v>
      </c>
      <c r="C4359" s="30" t="s">
        <v>41</v>
      </c>
      <c r="D4359" s="30" t="s">
        <v>11821</v>
      </c>
      <c r="E4359" s="30" t="s">
        <v>6259</v>
      </c>
      <c r="F4359" s="30">
        <f t="shared" si="85"/>
        <v>4</v>
      </c>
      <c r="G4359" s="30" t="str">
        <f t="shared" si="86"/>
        <v>03/22/202604:19:11</v>
      </c>
      <c r="H4359" s="30" t="s">
        <v>11821</v>
      </c>
      <c r="I4359" s="31">
        <v>46103</v>
      </c>
      <c r="J4359" s="31" t="str">
        <f t="shared" si="87"/>
        <v>WE</v>
      </c>
      <c r="K4359" s="30" t="s">
        <v>4151</v>
      </c>
      <c r="L4359" s="30">
        <f t="shared" si="88"/>
        <v>4</v>
      </c>
      <c r="M4359" s="30" t="s">
        <v>213</v>
      </c>
      <c r="N4359" s="32">
        <f t="shared" si="89"/>
        <v>1.5046296296296335E-3</v>
      </c>
      <c r="O4359" s="33">
        <v>71046</v>
      </c>
      <c r="P4359" s="34">
        <f>VLOOKUP(O4359,'CPT to wRVU'!$A$1:$C$9660,3,FALSE)</f>
        <v>0.22</v>
      </c>
      <c r="Q4359" s="28"/>
      <c r="R4359" s="28"/>
      <c r="S4359" s="28"/>
      <c r="T4359" s="28"/>
    </row>
    <row r="4360" spans="1:20" ht="27" customHeight="1" x14ac:dyDescent="0.2">
      <c r="A4360" s="35" t="s">
        <v>11967</v>
      </c>
      <c r="B4360" s="36" t="s">
        <v>21</v>
      </c>
      <c r="C4360" s="36" t="s">
        <v>84</v>
      </c>
      <c r="D4360" s="36" t="s">
        <v>11821</v>
      </c>
      <c r="E4360" s="36" t="s">
        <v>11968</v>
      </c>
      <c r="F4360" s="36">
        <f t="shared" si="85"/>
        <v>4</v>
      </c>
      <c r="G4360" s="36" t="str">
        <f t="shared" si="86"/>
        <v>03/22/202604:42:50</v>
      </c>
      <c r="H4360" s="36" t="s">
        <v>11821</v>
      </c>
      <c r="I4360" s="37">
        <v>46103</v>
      </c>
      <c r="J4360" s="37" t="str">
        <f t="shared" si="87"/>
        <v>WE</v>
      </c>
      <c r="K4360" s="36" t="s">
        <v>11969</v>
      </c>
      <c r="L4360" s="36">
        <f t="shared" si="88"/>
        <v>4</v>
      </c>
      <c r="M4360" s="36" t="s">
        <v>213</v>
      </c>
      <c r="N4360" s="38">
        <f t="shared" si="89"/>
        <v>2.2164351851851838E-2</v>
      </c>
      <c r="O4360" s="39">
        <v>74177</v>
      </c>
      <c r="P4360" s="40">
        <f>VLOOKUP(O4360,'CPT to wRVU'!$A$1:$C$9660,3,FALSE)</f>
        <v>1.82</v>
      </c>
      <c r="Q4360" s="25"/>
      <c r="R4360" s="25"/>
      <c r="S4360" s="25"/>
      <c r="T4360" s="25"/>
    </row>
    <row r="4361" spans="1:20" ht="27" customHeight="1" x14ac:dyDescent="0.2">
      <c r="A4361" s="29" t="s">
        <v>11970</v>
      </c>
      <c r="B4361" s="30" t="s">
        <v>21</v>
      </c>
      <c r="C4361" s="30" t="s">
        <v>28</v>
      </c>
      <c r="D4361" s="30" t="s">
        <v>11821</v>
      </c>
      <c r="E4361" s="30" t="s">
        <v>11971</v>
      </c>
      <c r="F4361" s="30">
        <f t="shared" si="85"/>
        <v>4</v>
      </c>
      <c r="G4361" s="30" t="str">
        <f t="shared" si="86"/>
        <v>03/22/202604:46:30</v>
      </c>
      <c r="H4361" s="30" t="s">
        <v>11821</v>
      </c>
      <c r="I4361" s="31">
        <v>46103</v>
      </c>
      <c r="J4361" s="31" t="str">
        <f t="shared" si="87"/>
        <v>WE</v>
      </c>
      <c r="K4361" s="30" t="s">
        <v>11972</v>
      </c>
      <c r="L4361" s="30">
        <f t="shared" si="88"/>
        <v>4</v>
      </c>
      <c r="M4361" s="30" t="s">
        <v>213</v>
      </c>
      <c r="N4361" s="32">
        <f t="shared" si="89"/>
        <v>1.8032407407407386E-2</v>
      </c>
      <c r="O4361" s="33">
        <v>70450</v>
      </c>
      <c r="P4361" s="34">
        <f>VLOOKUP(O4361,'CPT to wRVU'!$A$1:$C$9660,3,FALSE)</f>
        <v>0.85</v>
      </c>
      <c r="Q4361" s="28"/>
      <c r="R4361" s="28"/>
      <c r="S4361" s="28"/>
      <c r="T4361" s="28"/>
    </row>
    <row r="4362" spans="1:20" ht="27" customHeight="1" x14ac:dyDescent="0.2">
      <c r="A4362" s="35" t="s">
        <v>11973</v>
      </c>
      <c r="B4362" s="36" t="s">
        <v>40</v>
      </c>
      <c r="C4362" s="36" t="s">
        <v>61</v>
      </c>
      <c r="D4362" s="36" t="s">
        <v>11821</v>
      </c>
      <c r="E4362" s="36" t="s">
        <v>11974</v>
      </c>
      <c r="F4362" s="36">
        <f t="shared" si="85"/>
        <v>4</v>
      </c>
      <c r="G4362" s="36" t="str">
        <f t="shared" si="86"/>
        <v>03/22/202604:47:05</v>
      </c>
      <c r="H4362" s="36" t="s">
        <v>11821</v>
      </c>
      <c r="I4362" s="37">
        <v>46103</v>
      </c>
      <c r="J4362" s="37" t="str">
        <f t="shared" si="87"/>
        <v>WE</v>
      </c>
      <c r="K4362" s="36" t="s">
        <v>7153</v>
      </c>
      <c r="L4362" s="36">
        <f t="shared" si="88"/>
        <v>4</v>
      </c>
      <c r="M4362" s="36" t="s">
        <v>213</v>
      </c>
      <c r="N4362" s="38">
        <f t="shared" si="89"/>
        <v>5.8217592592592626E-3</v>
      </c>
      <c r="O4362" s="39">
        <v>71045</v>
      </c>
      <c r="P4362" s="40">
        <f>VLOOKUP(O4362,'CPT to wRVU'!$A$1:$C$9660,3,FALSE)</f>
        <v>0.18</v>
      </c>
      <c r="Q4362" s="25"/>
      <c r="R4362" s="25"/>
      <c r="S4362" s="25"/>
      <c r="T4362" s="25"/>
    </row>
    <row r="4363" spans="1:20" ht="27" customHeight="1" x14ac:dyDescent="0.2">
      <c r="A4363" s="29" t="s">
        <v>11975</v>
      </c>
      <c r="B4363" s="30" t="s">
        <v>40</v>
      </c>
      <c r="C4363" s="30" t="s">
        <v>470</v>
      </c>
      <c r="D4363" s="30" t="s">
        <v>11821</v>
      </c>
      <c r="E4363" s="30" t="s">
        <v>11976</v>
      </c>
      <c r="F4363" s="30">
        <f t="shared" si="85"/>
        <v>4</v>
      </c>
      <c r="G4363" s="30" t="str">
        <f t="shared" si="86"/>
        <v>03/22/202604:48:10</v>
      </c>
      <c r="H4363" s="30" t="s">
        <v>11821</v>
      </c>
      <c r="I4363" s="31">
        <v>46103</v>
      </c>
      <c r="J4363" s="31" t="str">
        <f t="shared" si="87"/>
        <v>WE</v>
      </c>
      <c r="K4363" s="30" t="s">
        <v>11977</v>
      </c>
      <c r="L4363" s="30">
        <f t="shared" si="88"/>
        <v>4</v>
      </c>
      <c r="M4363" s="30" t="s">
        <v>213</v>
      </c>
      <c r="N4363" s="32">
        <f t="shared" si="89"/>
        <v>2.7546296296296346E-3</v>
      </c>
      <c r="O4363" s="33">
        <v>71045</v>
      </c>
      <c r="P4363" s="34">
        <f>VLOOKUP(O4363,'CPT to wRVU'!$A$1:$C$9660,3,FALSE)</f>
        <v>0.18</v>
      </c>
      <c r="Q4363" s="28"/>
      <c r="R4363" s="28"/>
      <c r="S4363" s="28"/>
      <c r="T4363" s="28"/>
    </row>
    <row r="4364" spans="1:20" ht="27" customHeight="1" x14ac:dyDescent="0.2">
      <c r="A4364" s="35" t="s">
        <v>11978</v>
      </c>
      <c r="B4364" s="36" t="s">
        <v>40</v>
      </c>
      <c r="C4364" s="36" t="s">
        <v>61</v>
      </c>
      <c r="D4364" s="36" t="s">
        <v>11821</v>
      </c>
      <c r="E4364" s="36" t="s">
        <v>11979</v>
      </c>
      <c r="F4364" s="36">
        <f t="shared" si="85"/>
        <v>4</v>
      </c>
      <c r="G4364" s="36" t="str">
        <f t="shared" si="86"/>
        <v>03/22/202604:49:23</v>
      </c>
      <c r="H4364" s="36" t="s">
        <v>11821</v>
      </c>
      <c r="I4364" s="37">
        <v>46103</v>
      </c>
      <c r="J4364" s="37" t="str">
        <f t="shared" si="87"/>
        <v>WE</v>
      </c>
      <c r="K4364" s="36" t="s">
        <v>11980</v>
      </c>
      <c r="L4364" s="36">
        <f t="shared" si="88"/>
        <v>4</v>
      </c>
      <c r="M4364" s="36" t="s">
        <v>213</v>
      </c>
      <c r="N4364" s="38">
        <f t="shared" si="89"/>
        <v>4.421296296296312E-3</v>
      </c>
      <c r="O4364" s="39">
        <v>71045</v>
      </c>
      <c r="P4364" s="40">
        <f>VLOOKUP(O4364,'CPT to wRVU'!$A$1:$C$9660,3,FALSE)</f>
        <v>0.18</v>
      </c>
      <c r="Q4364" s="25"/>
      <c r="R4364" s="25"/>
      <c r="S4364" s="25"/>
      <c r="T4364" s="25"/>
    </row>
    <row r="4365" spans="1:20" ht="27" customHeight="1" x14ac:dyDescent="0.2">
      <c r="A4365" s="29" t="s">
        <v>11981</v>
      </c>
      <c r="B4365" s="30" t="s">
        <v>40</v>
      </c>
      <c r="C4365" s="30" t="s">
        <v>61</v>
      </c>
      <c r="D4365" s="30" t="s">
        <v>11821</v>
      </c>
      <c r="E4365" s="30" t="s">
        <v>3697</v>
      </c>
      <c r="F4365" s="30">
        <f t="shared" si="85"/>
        <v>4</v>
      </c>
      <c r="G4365" s="30" t="str">
        <f t="shared" si="86"/>
        <v>03/22/202604:49:54</v>
      </c>
      <c r="H4365" s="30" t="s">
        <v>11821</v>
      </c>
      <c r="I4365" s="31">
        <v>46103</v>
      </c>
      <c r="J4365" s="31" t="str">
        <f t="shared" si="87"/>
        <v>WE</v>
      </c>
      <c r="K4365" s="30" t="s">
        <v>11982</v>
      </c>
      <c r="L4365" s="30">
        <f t="shared" si="88"/>
        <v>4</v>
      </c>
      <c r="M4365" s="30" t="s">
        <v>213</v>
      </c>
      <c r="N4365" s="32">
        <f t="shared" si="89"/>
        <v>8.2870370370370372E-3</v>
      </c>
      <c r="O4365" s="33">
        <v>71045</v>
      </c>
      <c r="P4365" s="34">
        <f>VLOOKUP(O4365,'CPT to wRVU'!$A$1:$C$9660,3,FALSE)</f>
        <v>0.18</v>
      </c>
      <c r="Q4365" s="28"/>
      <c r="R4365" s="28"/>
      <c r="S4365" s="28"/>
      <c r="T4365" s="28"/>
    </row>
    <row r="4366" spans="1:20" ht="27" customHeight="1" x14ac:dyDescent="0.2">
      <c r="A4366" s="35" t="s">
        <v>11983</v>
      </c>
      <c r="B4366" s="36" t="s">
        <v>40</v>
      </c>
      <c r="C4366" s="36" t="s">
        <v>61</v>
      </c>
      <c r="D4366" s="36" t="s">
        <v>11821</v>
      </c>
      <c r="E4366" s="36" t="s">
        <v>11984</v>
      </c>
      <c r="F4366" s="36">
        <f t="shared" si="85"/>
        <v>4</v>
      </c>
      <c r="G4366" s="36" t="str">
        <f t="shared" si="86"/>
        <v>03/22/202604:50:50</v>
      </c>
      <c r="H4366" s="36" t="s">
        <v>11821</v>
      </c>
      <c r="I4366" s="37">
        <v>46103</v>
      </c>
      <c r="J4366" s="37" t="str">
        <f t="shared" si="87"/>
        <v>WE</v>
      </c>
      <c r="K4366" s="36" t="s">
        <v>11985</v>
      </c>
      <c r="L4366" s="36">
        <f t="shared" si="88"/>
        <v>4</v>
      </c>
      <c r="M4366" s="36" t="s">
        <v>213</v>
      </c>
      <c r="N4366" s="38">
        <f t="shared" si="89"/>
        <v>5.6597222222222188E-3</v>
      </c>
      <c r="O4366" s="39">
        <v>71045</v>
      </c>
      <c r="P4366" s="40">
        <f>VLOOKUP(O4366,'CPT to wRVU'!$A$1:$C$9660,3,FALSE)</f>
        <v>0.18</v>
      </c>
      <c r="Q4366" s="25"/>
      <c r="R4366" s="25"/>
      <c r="S4366" s="25"/>
      <c r="T4366" s="25"/>
    </row>
    <row r="4367" spans="1:20" ht="27" customHeight="1" x14ac:dyDescent="0.2">
      <c r="A4367" s="29" t="s">
        <v>11986</v>
      </c>
      <c r="B4367" s="30" t="s">
        <v>40</v>
      </c>
      <c r="C4367" s="30" t="s">
        <v>61</v>
      </c>
      <c r="D4367" s="30" t="s">
        <v>11821</v>
      </c>
      <c r="E4367" s="30" t="s">
        <v>11987</v>
      </c>
      <c r="F4367" s="30">
        <f t="shared" si="85"/>
        <v>4</v>
      </c>
      <c r="G4367" s="30" t="str">
        <f t="shared" si="86"/>
        <v>03/22/202604:52:52</v>
      </c>
      <c r="H4367" s="30" t="s">
        <v>11821</v>
      </c>
      <c r="I4367" s="31">
        <v>46103</v>
      </c>
      <c r="J4367" s="31" t="str">
        <f t="shared" si="87"/>
        <v>WE</v>
      </c>
      <c r="K4367" s="30" t="s">
        <v>4333</v>
      </c>
      <c r="L4367" s="30">
        <f t="shared" si="88"/>
        <v>4</v>
      </c>
      <c r="M4367" s="30" t="s">
        <v>213</v>
      </c>
      <c r="N4367" s="32">
        <f t="shared" si="89"/>
        <v>1.0833333333333334E-2</v>
      </c>
      <c r="O4367" s="33">
        <v>71045</v>
      </c>
      <c r="P4367" s="34">
        <f>VLOOKUP(O4367,'CPT to wRVU'!$A$1:$C$9660,3,FALSE)</f>
        <v>0.18</v>
      </c>
      <c r="Q4367" s="28"/>
      <c r="R4367" s="28"/>
      <c r="S4367" s="28"/>
      <c r="T4367" s="28"/>
    </row>
    <row r="4368" spans="1:20" ht="16.5" customHeight="1" x14ac:dyDescent="0.2">
      <c r="A4368" s="35" t="s">
        <v>11988</v>
      </c>
      <c r="B4368" s="36" t="s">
        <v>40</v>
      </c>
      <c r="C4368" s="36" t="s">
        <v>61</v>
      </c>
      <c r="D4368" s="36" t="s">
        <v>11821</v>
      </c>
      <c r="E4368" s="36" t="s">
        <v>11989</v>
      </c>
      <c r="F4368" s="36">
        <f t="shared" si="85"/>
        <v>4</v>
      </c>
      <c r="G4368" s="36" t="str">
        <f t="shared" si="86"/>
        <v>03/22/202604:53:35</v>
      </c>
      <c r="H4368" s="36" t="s">
        <v>11821</v>
      </c>
      <c r="I4368" s="37">
        <v>46103</v>
      </c>
      <c r="J4368" s="37" t="str">
        <f t="shared" si="87"/>
        <v>WE</v>
      </c>
      <c r="K4368" s="36" t="s">
        <v>11990</v>
      </c>
      <c r="L4368" s="36">
        <f t="shared" si="88"/>
        <v>4</v>
      </c>
      <c r="M4368" s="36" t="s">
        <v>213</v>
      </c>
      <c r="N4368" s="38">
        <f t="shared" si="89"/>
        <v>7.8125E-3</v>
      </c>
      <c r="O4368" s="39">
        <v>71045</v>
      </c>
      <c r="P4368" s="40">
        <f>VLOOKUP(O4368,'CPT to wRVU'!$A$1:$C$9660,3,FALSE)</f>
        <v>0.18</v>
      </c>
      <c r="Q4368" s="25"/>
      <c r="R4368" s="25"/>
      <c r="S4368" s="25"/>
      <c r="T4368" s="25"/>
    </row>
    <row r="4369" spans="1:20" ht="27" customHeight="1" x14ac:dyDescent="0.2">
      <c r="A4369" s="29" t="s">
        <v>11991</v>
      </c>
      <c r="B4369" s="30" t="s">
        <v>40</v>
      </c>
      <c r="C4369" s="30" t="s">
        <v>61</v>
      </c>
      <c r="D4369" s="30" t="s">
        <v>11821</v>
      </c>
      <c r="E4369" s="30" t="s">
        <v>11992</v>
      </c>
      <c r="F4369" s="30">
        <f t="shared" si="85"/>
        <v>5</v>
      </c>
      <c r="G4369" s="30" t="str">
        <f t="shared" si="86"/>
        <v>03/22/202604:56:21</v>
      </c>
      <c r="H4369" s="30" t="s">
        <v>11821</v>
      </c>
      <c r="I4369" s="31">
        <v>46103</v>
      </c>
      <c r="J4369" s="31" t="str">
        <f t="shared" si="87"/>
        <v>WE</v>
      </c>
      <c r="K4369" s="30" t="s">
        <v>11993</v>
      </c>
      <c r="L4369" s="30">
        <f t="shared" si="88"/>
        <v>4</v>
      </c>
      <c r="M4369" s="30" t="s">
        <v>213</v>
      </c>
      <c r="N4369" s="32">
        <f t="shared" si="89"/>
        <v>-3.6921296296296285E-2</v>
      </c>
      <c r="O4369" s="33">
        <v>71045</v>
      </c>
      <c r="P4369" s="34">
        <f>VLOOKUP(O4369,'CPT to wRVU'!$A$1:$C$9660,3,FALSE)</f>
        <v>0.18</v>
      </c>
      <c r="Q4369" s="28"/>
      <c r="R4369" s="28"/>
      <c r="S4369" s="28"/>
      <c r="T4369" s="28"/>
    </row>
    <row r="4370" spans="1:20" ht="27" customHeight="1" x14ac:dyDescent="0.2">
      <c r="A4370" s="35" t="s">
        <v>11994</v>
      </c>
      <c r="B4370" s="36" t="s">
        <v>171</v>
      </c>
      <c r="C4370" s="36" t="s">
        <v>179</v>
      </c>
      <c r="D4370" s="36" t="s">
        <v>11821</v>
      </c>
      <c r="E4370" s="36" t="s">
        <v>11995</v>
      </c>
      <c r="F4370" s="36">
        <f t="shared" si="85"/>
        <v>4</v>
      </c>
      <c r="G4370" s="36" t="str">
        <f t="shared" si="86"/>
        <v>03/22/202604:59:23</v>
      </c>
      <c r="H4370" s="36" t="s">
        <v>11821</v>
      </c>
      <c r="I4370" s="37">
        <v>46103</v>
      </c>
      <c r="J4370" s="37" t="str">
        <f t="shared" si="87"/>
        <v>WE</v>
      </c>
      <c r="K4370" s="36" t="s">
        <v>11996</v>
      </c>
      <c r="L4370" s="36">
        <f t="shared" si="88"/>
        <v>4</v>
      </c>
      <c r="M4370" s="36" t="s">
        <v>213</v>
      </c>
      <c r="N4370" s="38">
        <f t="shared" si="89"/>
        <v>1.366898148148149E-2</v>
      </c>
      <c r="O4370" s="39">
        <v>76705</v>
      </c>
      <c r="P4370" s="40">
        <f>VLOOKUP(O4370,'CPT to wRVU'!$A$1:$C$9660,3,FALSE)</f>
        <v>0.59</v>
      </c>
      <c r="Q4370" s="25"/>
      <c r="R4370" s="25"/>
      <c r="S4370" s="25"/>
      <c r="T4370" s="25"/>
    </row>
    <row r="4371" spans="1:20" ht="27" customHeight="1" x14ac:dyDescent="0.2">
      <c r="A4371" s="29" t="s">
        <v>11997</v>
      </c>
      <c r="B4371" s="30" t="s">
        <v>40</v>
      </c>
      <c r="C4371" s="30" t="s">
        <v>61</v>
      </c>
      <c r="D4371" s="30" t="s">
        <v>11821</v>
      </c>
      <c r="E4371" s="30" t="s">
        <v>11998</v>
      </c>
      <c r="F4371" s="30">
        <f t="shared" si="85"/>
        <v>4</v>
      </c>
      <c r="G4371" s="30" t="str">
        <f t="shared" si="86"/>
        <v>03/22/202605:00:16</v>
      </c>
      <c r="H4371" s="30" t="s">
        <v>11821</v>
      </c>
      <c r="I4371" s="31">
        <v>46103</v>
      </c>
      <c r="J4371" s="31" t="str">
        <f t="shared" si="87"/>
        <v>WE</v>
      </c>
      <c r="K4371" s="30" t="s">
        <v>11999</v>
      </c>
      <c r="L4371" s="30">
        <f t="shared" si="88"/>
        <v>5</v>
      </c>
      <c r="M4371" s="30" t="s">
        <v>213</v>
      </c>
      <c r="N4371" s="32">
        <f t="shared" si="89"/>
        <v>1.0740740740740745E-2</v>
      </c>
      <c r="O4371" s="33">
        <v>71045</v>
      </c>
      <c r="P4371" s="34">
        <f>VLOOKUP(O4371,'CPT to wRVU'!$A$1:$C$9660,3,FALSE)</f>
        <v>0.18</v>
      </c>
      <c r="Q4371" s="28"/>
      <c r="R4371" s="28">
        <f>SUM(P4371:P4389)</f>
        <v>4.1700000000000008</v>
      </c>
      <c r="S4371" s="28"/>
      <c r="T4371" s="28"/>
    </row>
    <row r="4372" spans="1:20" ht="16.5" customHeight="1" x14ac:dyDescent="0.2">
      <c r="A4372" s="35" t="s">
        <v>12000</v>
      </c>
      <c r="B4372" s="36" t="s">
        <v>40</v>
      </c>
      <c r="C4372" s="36" t="s">
        <v>61</v>
      </c>
      <c r="D4372" s="36" t="s">
        <v>11821</v>
      </c>
      <c r="E4372" s="36" t="s">
        <v>8020</v>
      </c>
      <c r="F4372" s="36">
        <f t="shared" si="85"/>
        <v>4</v>
      </c>
      <c r="G4372" s="36" t="str">
        <f t="shared" si="86"/>
        <v>03/22/202605:00:57</v>
      </c>
      <c r="H4372" s="36" t="s">
        <v>11821</v>
      </c>
      <c r="I4372" s="37">
        <v>46103</v>
      </c>
      <c r="J4372" s="37" t="str">
        <f t="shared" si="87"/>
        <v>WE</v>
      </c>
      <c r="K4372" s="36" t="s">
        <v>12001</v>
      </c>
      <c r="L4372" s="36">
        <f t="shared" si="88"/>
        <v>5</v>
      </c>
      <c r="M4372" s="36" t="s">
        <v>213</v>
      </c>
      <c r="N4372" s="38">
        <f t="shared" si="89"/>
        <v>1.1435185185185187E-2</v>
      </c>
      <c r="O4372" s="39">
        <v>71045</v>
      </c>
      <c r="P4372" s="40">
        <f>VLOOKUP(O4372,'CPT to wRVU'!$A$1:$C$9660,3,FALSE)</f>
        <v>0.18</v>
      </c>
      <c r="Q4372" s="25"/>
      <c r="R4372" s="25"/>
      <c r="S4372" s="25"/>
      <c r="T4372" s="25"/>
    </row>
    <row r="4373" spans="1:20" ht="16.5" customHeight="1" x14ac:dyDescent="0.2">
      <c r="A4373" s="29" t="s">
        <v>12002</v>
      </c>
      <c r="B4373" s="30" t="s">
        <v>40</v>
      </c>
      <c r="C4373" s="30" t="s">
        <v>61</v>
      </c>
      <c r="D4373" s="30" t="s">
        <v>11821</v>
      </c>
      <c r="E4373" s="30" t="s">
        <v>10603</v>
      </c>
      <c r="F4373" s="30">
        <f t="shared" si="85"/>
        <v>4</v>
      </c>
      <c r="G4373" s="30" t="str">
        <f t="shared" si="86"/>
        <v>03/22/202605:01:49</v>
      </c>
      <c r="H4373" s="30" t="s">
        <v>11821</v>
      </c>
      <c r="I4373" s="31">
        <v>46103</v>
      </c>
      <c r="J4373" s="31" t="str">
        <f t="shared" si="87"/>
        <v>WE</v>
      </c>
      <c r="K4373" s="30" t="s">
        <v>3326</v>
      </c>
      <c r="L4373" s="30">
        <f t="shared" si="88"/>
        <v>5</v>
      </c>
      <c r="M4373" s="30" t="s">
        <v>213</v>
      </c>
      <c r="N4373" s="32">
        <f t="shared" si="89"/>
        <v>1.8680555555555561E-2</v>
      </c>
      <c r="O4373" s="33">
        <v>71045</v>
      </c>
      <c r="P4373" s="34">
        <f>VLOOKUP(O4373,'CPT to wRVU'!$A$1:$C$9660,3,FALSE)</f>
        <v>0.18</v>
      </c>
      <c r="Q4373" s="28"/>
      <c r="R4373" s="28"/>
      <c r="S4373" s="28"/>
      <c r="T4373" s="28"/>
    </row>
    <row r="4374" spans="1:20" ht="27" customHeight="1" x14ac:dyDescent="0.2">
      <c r="A4374" s="35" t="s">
        <v>12003</v>
      </c>
      <c r="B4374" s="36" t="s">
        <v>40</v>
      </c>
      <c r="C4374" s="36" t="s">
        <v>61</v>
      </c>
      <c r="D4374" s="36" t="s">
        <v>11821</v>
      </c>
      <c r="E4374" s="36" t="s">
        <v>12004</v>
      </c>
      <c r="F4374" s="36">
        <f t="shared" si="85"/>
        <v>3</v>
      </c>
      <c r="G4374" s="36" t="str">
        <f t="shared" si="86"/>
        <v>03/22/202605:03:24</v>
      </c>
      <c r="H4374" s="36" t="s">
        <v>11821</v>
      </c>
      <c r="I4374" s="37">
        <v>46103</v>
      </c>
      <c r="J4374" s="37" t="str">
        <f t="shared" si="87"/>
        <v>WE</v>
      </c>
      <c r="K4374" s="36" t="s">
        <v>12005</v>
      </c>
      <c r="L4374" s="36">
        <f t="shared" si="88"/>
        <v>5</v>
      </c>
      <c r="M4374" s="36" t="s">
        <v>213</v>
      </c>
      <c r="N4374" s="38">
        <f t="shared" si="89"/>
        <v>4.6655092592592595E-2</v>
      </c>
      <c r="O4374" s="39">
        <v>71045</v>
      </c>
      <c r="P4374" s="40">
        <f>VLOOKUP(O4374,'CPT to wRVU'!$A$1:$C$9660,3,FALSE)</f>
        <v>0.18</v>
      </c>
      <c r="Q4374" s="25"/>
      <c r="R4374" s="25"/>
      <c r="S4374" s="25"/>
      <c r="T4374" s="25"/>
    </row>
    <row r="4375" spans="1:20" ht="27" customHeight="1" x14ac:dyDescent="0.2">
      <c r="A4375" s="29" t="s">
        <v>12006</v>
      </c>
      <c r="B4375" s="30" t="s">
        <v>40</v>
      </c>
      <c r="C4375" s="30" t="s">
        <v>61</v>
      </c>
      <c r="D4375" s="30" t="s">
        <v>11821</v>
      </c>
      <c r="E4375" s="30" t="s">
        <v>12007</v>
      </c>
      <c r="F4375" s="30">
        <f t="shared" si="85"/>
        <v>4</v>
      </c>
      <c r="G4375" s="30" t="str">
        <f t="shared" si="86"/>
        <v>03/22/202605:04:04</v>
      </c>
      <c r="H4375" s="30" t="s">
        <v>11821</v>
      </c>
      <c r="I4375" s="31">
        <v>46103</v>
      </c>
      <c r="J4375" s="31" t="str">
        <f t="shared" si="87"/>
        <v>WE</v>
      </c>
      <c r="K4375" s="30" t="s">
        <v>12008</v>
      </c>
      <c r="L4375" s="30">
        <f t="shared" si="88"/>
        <v>5</v>
      </c>
      <c r="M4375" s="30" t="s">
        <v>213</v>
      </c>
      <c r="N4375" s="32">
        <f t="shared" si="89"/>
        <v>1.579861111111111E-2</v>
      </c>
      <c r="O4375" s="33">
        <v>71045</v>
      </c>
      <c r="P4375" s="34">
        <f>VLOOKUP(O4375,'CPT to wRVU'!$A$1:$C$9660,3,FALSE)</f>
        <v>0.18</v>
      </c>
      <c r="Q4375" s="28"/>
      <c r="R4375" s="28"/>
      <c r="S4375" s="28"/>
      <c r="T4375" s="28"/>
    </row>
    <row r="4376" spans="1:20" ht="27" customHeight="1" x14ac:dyDescent="0.2">
      <c r="A4376" s="35" t="s">
        <v>12009</v>
      </c>
      <c r="B4376" s="36" t="s">
        <v>40</v>
      </c>
      <c r="C4376" s="36" t="s">
        <v>61</v>
      </c>
      <c r="D4376" s="36" t="s">
        <v>11821</v>
      </c>
      <c r="E4376" s="36" t="s">
        <v>12010</v>
      </c>
      <c r="F4376" s="36">
        <f t="shared" si="85"/>
        <v>4</v>
      </c>
      <c r="G4376" s="36" t="str">
        <f t="shared" si="86"/>
        <v>03/22/202605:05:22</v>
      </c>
      <c r="H4376" s="36" t="s">
        <v>11821</v>
      </c>
      <c r="I4376" s="37">
        <v>46103</v>
      </c>
      <c r="J4376" s="37" t="str">
        <f t="shared" si="87"/>
        <v>WE</v>
      </c>
      <c r="K4376" s="36" t="s">
        <v>7159</v>
      </c>
      <c r="L4376" s="36">
        <f t="shared" si="88"/>
        <v>5</v>
      </c>
      <c r="M4376" s="36" t="s">
        <v>213</v>
      </c>
      <c r="N4376" s="38">
        <f t="shared" si="89"/>
        <v>2.0196759259259262E-2</v>
      </c>
      <c r="O4376" s="39">
        <v>71045</v>
      </c>
      <c r="P4376" s="40">
        <f>VLOOKUP(O4376,'CPT to wRVU'!$A$1:$C$9660,3,FALSE)</f>
        <v>0.18</v>
      </c>
      <c r="Q4376" s="25"/>
      <c r="R4376" s="25"/>
      <c r="S4376" s="25"/>
      <c r="T4376" s="25"/>
    </row>
    <row r="4377" spans="1:20" ht="27" customHeight="1" x14ac:dyDescent="0.2">
      <c r="A4377" s="29" t="s">
        <v>12011</v>
      </c>
      <c r="B4377" s="30" t="s">
        <v>40</v>
      </c>
      <c r="C4377" s="30" t="s">
        <v>61</v>
      </c>
      <c r="D4377" s="30" t="s">
        <v>11821</v>
      </c>
      <c r="E4377" s="30" t="s">
        <v>12012</v>
      </c>
      <c r="F4377" s="30">
        <f t="shared" si="85"/>
        <v>4</v>
      </c>
      <c r="G4377" s="30" t="str">
        <f t="shared" si="86"/>
        <v>03/22/202605:06:01</v>
      </c>
      <c r="H4377" s="30" t="s">
        <v>11821</v>
      </c>
      <c r="I4377" s="31">
        <v>46103</v>
      </c>
      <c r="J4377" s="31" t="str">
        <f t="shared" si="87"/>
        <v>WE</v>
      </c>
      <c r="K4377" s="30" t="s">
        <v>12013</v>
      </c>
      <c r="L4377" s="30">
        <f t="shared" si="88"/>
        <v>5</v>
      </c>
      <c r="M4377" s="30" t="s">
        <v>213</v>
      </c>
      <c r="N4377" s="32">
        <f t="shared" si="89"/>
        <v>2.1145833333333308E-2</v>
      </c>
      <c r="O4377" s="33">
        <v>71045</v>
      </c>
      <c r="P4377" s="34">
        <f>VLOOKUP(O4377,'CPT to wRVU'!$A$1:$C$9660,3,FALSE)</f>
        <v>0.18</v>
      </c>
      <c r="Q4377" s="28"/>
      <c r="R4377" s="28"/>
      <c r="S4377" s="28"/>
      <c r="T4377" s="28"/>
    </row>
    <row r="4378" spans="1:20" ht="27" customHeight="1" x14ac:dyDescent="0.2">
      <c r="A4378" s="35" t="s">
        <v>12014</v>
      </c>
      <c r="B4378" s="36" t="s">
        <v>40</v>
      </c>
      <c r="C4378" s="36" t="s">
        <v>61</v>
      </c>
      <c r="D4378" s="36" t="s">
        <v>11821</v>
      </c>
      <c r="E4378" s="36" t="s">
        <v>12015</v>
      </c>
      <c r="F4378" s="36">
        <f t="shared" si="85"/>
        <v>4</v>
      </c>
      <c r="G4378" s="36" t="str">
        <f t="shared" si="86"/>
        <v>03/22/202605:06:34</v>
      </c>
      <c r="H4378" s="36" t="s">
        <v>11821</v>
      </c>
      <c r="I4378" s="37">
        <v>46103</v>
      </c>
      <c r="J4378" s="37" t="str">
        <f t="shared" si="87"/>
        <v>WE</v>
      </c>
      <c r="K4378" s="36" t="s">
        <v>12016</v>
      </c>
      <c r="L4378" s="36">
        <f t="shared" si="88"/>
        <v>5</v>
      </c>
      <c r="M4378" s="36" t="s">
        <v>213</v>
      </c>
      <c r="N4378" s="38">
        <f t="shared" si="89"/>
        <v>1.7060185185185178E-2</v>
      </c>
      <c r="O4378" s="39">
        <v>71045</v>
      </c>
      <c r="P4378" s="40">
        <f>VLOOKUP(O4378,'CPT to wRVU'!$A$1:$C$9660,3,FALSE)</f>
        <v>0.18</v>
      </c>
      <c r="Q4378" s="25"/>
      <c r="R4378" s="25"/>
      <c r="S4378" s="25"/>
      <c r="T4378" s="25"/>
    </row>
    <row r="4379" spans="1:20" ht="27" customHeight="1" x14ac:dyDescent="0.2">
      <c r="A4379" s="29" t="s">
        <v>12017</v>
      </c>
      <c r="B4379" s="30" t="s">
        <v>40</v>
      </c>
      <c r="C4379" s="30" t="s">
        <v>61</v>
      </c>
      <c r="D4379" s="30" t="s">
        <v>11821</v>
      </c>
      <c r="E4379" s="30" t="s">
        <v>12018</v>
      </c>
      <c r="F4379" s="30">
        <f t="shared" si="85"/>
        <v>4</v>
      </c>
      <c r="G4379" s="30" t="str">
        <f t="shared" si="86"/>
        <v>03/22/202605:07:26</v>
      </c>
      <c r="H4379" s="30" t="s">
        <v>11821</v>
      </c>
      <c r="I4379" s="31">
        <v>46103</v>
      </c>
      <c r="J4379" s="31" t="str">
        <f t="shared" si="87"/>
        <v>WE</v>
      </c>
      <c r="K4379" s="30" t="s">
        <v>12019</v>
      </c>
      <c r="L4379" s="30">
        <f t="shared" si="88"/>
        <v>5</v>
      </c>
      <c r="M4379" s="30" t="s">
        <v>213</v>
      </c>
      <c r="N4379" s="32">
        <f t="shared" si="89"/>
        <v>1.787037037037037E-2</v>
      </c>
      <c r="O4379" s="33">
        <v>71045</v>
      </c>
      <c r="P4379" s="34">
        <f>VLOOKUP(O4379,'CPT to wRVU'!$A$1:$C$9660,3,FALSE)</f>
        <v>0.18</v>
      </c>
      <c r="Q4379" s="28"/>
      <c r="R4379" s="28"/>
      <c r="S4379" s="28"/>
      <c r="T4379" s="28"/>
    </row>
    <row r="4380" spans="1:20" ht="27" customHeight="1" x14ac:dyDescent="0.2">
      <c r="A4380" s="35" t="s">
        <v>12020</v>
      </c>
      <c r="B4380" s="36" t="s">
        <v>40</v>
      </c>
      <c r="C4380" s="36" t="s">
        <v>41</v>
      </c>
      <c r="D4380" s="36" t="s">
        <v>11821</v>
      </c>
      <c r="E4380" s="36" t="s">
        <v>12021</v>
      </c>
      <c r="F4380" s="36">
        <f t="shared" si="85"/>
        <v>2</v>
      </c>
      <c r="G4380" s="36" t="str">
        <f t="shared" si="86"/>
        <v>03/22/202605:11:00</v>
      </c>
      <c r="H4380" s="36" t="s">
        <v>11821</v>
      </c>
      <c r="I4380" s="37">
        <v>46103</v>
      </c>
      <c r="J4380" s="37" t="str">
        <f t="shared" si="87"/>
        <v>WE</v>
      </c>
      <c r="K4380" s="36" t="s">
        <v>12022</v>
      </c>
      <c r="L4380" s="36">
        <f t="shared" si="88"/>
        <v>5</v>
      </c>
      <c r="M4380" s="36" t="s">
        <v>213</v>
      </c>
      <c r="N4380" s="38">
        <f t="shared" si="89"/>
        <v>0.1116087962962963</v>
      </c>
      <c r="O4380" s="39">
        <v>71046</v>
      </c>
      <c r="P4380" s="40">
        <f>VLOOKUP(O4380,'CPT to wRVU'!$A$1:$C$9660,3,FALSE)</f>
        <v>0.22</v>
      </c>
      <c r="Q4380" s="25"/>
      <c r="R4380" s="25"/>
      <c r="S4380" s="25"/>
      <c r="T4380" s="25"/>
    </row>
    <row r="4381" spans="1:20" ht="27" customHeight="1" x14ac:dyDescent="0.2">
      <c r="A4381" s="29" t="s">
        <v>12023</v>
      </c>
      <c r="B4381" s="30" t="s">
        <v>21</v>
      </c>
      <c r="C4381" s="30" t="s">
        <v>28</v>
      </c>
      <c r="D4381" s="30" t="s">
        <v>11821</v>
      </c>
      <c r="E4381" s="30" t="s">
        <v>12024</v>
      </c>
      <c r="F4381" s="30">
        <f t="shared" si="85"/>
        <v>4</v>
      </c>
      <c r="G4381" s="30" t="str">
        <f t="shared" si="86"/>
        <v>03/22/202605:52:47</v>
      </c>
      <c r="H4381" s="30" t="s">
        <v>11821</v>
      </c>
      <c r="I4381" s="31">
        <v>46103</v>
      </c>
      <c r="J4381" s="31" t="str">
        <f t="shared" si="87"/>
        <v>WE</v>
      </c>
      <c r="K4381" s="30" t="s">
        <v>12025</v>
      </c>
      <c r="L4381" s="30">
        <f t="shared" si="88"/>
        <v>5</v>
      </c>
      <c r="M4381" s="30" t="s">
        <v>213</v>
      </c>
      <c r="N4381" s="32">
        <f t="shared" si="89"/>
        <v>6.1087962962962955E-2</v>
      </c>
      <c r="O4381" s="33">
        <v>70450</v>
      </c>
      <c r="P4381" s="34">
        <f>VLOOKUP(O4381,'CPT to wRVU'!$A$1:$C$9660,3,FALSE)</f>
        <v>0.85</v>
      </c>
      <c r="Q4381" s="28"/>
      <c r="R4381" s="28"/>
      <c r="S4381" s="28"/>
      <c r="T4381" s="28"/>
    </row>
    <row r="4382" spans="1:20" ht="27" customHeight="1" x14ac:dyDescent="0.2">
      <c r="A4382" s="35" t="s">
        <v>12026</v>
      </c>
      <c r="B4382" s="36" t="s">
        <v>40</v>
      </c>
      <c r="C4382" s="36" t="s">
        <v>41</v>
      </c>
      <c r="D4382" s="36" t="s">
        <v>11821</v>
      </c>
      <c r="E4382" s="36" t="s">
        <v>12027</v>
      </c>
      <c r="F4382" s="36">
        <f t="shared" si="85"/>
        <v>5</v>
      </c>
      <c r="G4382" s="36" t="str">
        <f t="shared" si="86"/>
        <v>03/22/202605:54:18</v>
      </c>
      <c r="H4382" s="36" t="s">
        <v>11821</v>
      </c>
      <c r="I4382" s="37">
        <v>46103</v>
      </c>
      <c r="J4382" s="37" t="str">
        <f t="shared" si="87"/>
        <v>WE</v>
      </c>
      <c r="K4382" s="36" t="s">
        <v>12028</v>
      </c>
      <c r="L4382" s="36">
        <f t="shared" si="88"/>
        <v>5</v>
      </c>
      <c r="M4382" s="36" t="s">
        <v>213</v>
      </c>
      <c r="N4382" s="38">
        <f t="shared" si="89"/>
        <v>1.0682870370370356E-2</v>
      </c>
      <c r="O4382" s="39">
        <v>71046</v>
      </c>
      <c r="P4382" s="40">
        <f>VLOOKUP(O4382,'CPT to wRVU'!$A$1:$C$9660,3,FALSE)</f>
        <v>0.22</v>
      </c>
      <c r="Q4382" s="25"/>
      <c r="R4382" s="25"/>
      <c r="S4382" s="25"/>
      <c r="T4382" s="25"/>
    </row>
    <row r="4383" spans="1:20" ht="27" customHeight="1" x14ac:dyDescent="0.2">
      <c r="A4383" s="29" t="s">
        <v>12029</v>
      </c>
      <c r="B4383" s="30" t="s">
        <v>40</v>
      </c>
      <c r="C4383" s="30" t="s">
        <v>61</v>
      </c>
      <c r="D4383" s="30" t="s">
        <v>11821</v>
      </c>
      <c r="E4383" s="30" t="s">
        <v>12030</v>
      </c>
      <c r="F4383" s="30">
        <f t="shared" si="85"/>
        <v>5</v>
      </c>
      <c r="G4383" s="30" t="str">
        <f t="shared" si="86"/>
        <v>03/22/202605:55:29</v>
      </c>
      <c r="H4383" s="30" t="s">
        <v>11821</v>
      </c>
      <c r="I4383" s="31">
        <v>46103</v>
      </c>
      <c r="J4383" s="31" t="str">
        <f t="shared" si="87"/>
        <v>WE</v>
      </c>
      <c r="K4383" s="30" t="s">
        <v>12031</v>
      </c>
      <c r="L4383" s="30">
        <f t="shared" si="88"/>
        <v>5</v>
      </c>
      <c r="M4383" s="30" t="s">
        <v>213</v>
      </c>
      <c r="N4383" s="32">
        <f t="shared" si="89"/>
        <v>3.1087962962962956E-2</v>
      </c>
      <c r="O4383" s="33">
        <v>71045</v>
      </c>
      <c r="P4383" s="34">
        <f>VLOOKUP(O4383,'CPT to wRVU'!$A$1:$C$9660,3,FALSE)</f>
        <v>0.18</v>
      </c>
      <c r="Q4383" s="28"/>
      <c r="R4383" s="28"/>
      <c r="S4383" s="28"/>
      <c r="T4383" s="28"/>
    </row>
    <row r="4384" spans="1:20" ht="27" customHeight="1" x14ac:dyDescent="0.2">
      <c r="A4384" s="35" t="s">
        <v>12032</v>
      </c>
      <c r="B4384" s="36" t="s">
        <v>40</v>
      </c>
      <c r="C4384" s="36" t="s">
        <v>470</v>
      </c>
      <c r="D4384" s="36" t="s">
        <v>11821</v>
      </c>
      <c r="E4384" s="36" t="s">
        <v>12033</v>
      </c>
      <c r="F4384" s="36">
        <f t="shared" si="85"/>
        <v>5</v>
      </c>
      <c r="G4384" s="36" t="str">
        <f t="shared" si="86"/>
        <v>03/22/202605:56:27</v>
      </c>
      <c r="H4384" s="36" t="s">
        <v>11821</v>
      </c>
      <c r="I4384" s="37">
        <v>46103</v>
      </c>
      <c r="J4384" s="37" t="str">
        <f t="shared" si="87"/>
        <v>WE</v>
      </c>
      <c r="K4384" s="36" t="s">
        <v>1291</v>
      </c>
      <c r="L4384" s="36">
        <f t="shared" si="88"/>
        <v>5</v>
      </c>
      <c r="M4384" s="36" t="s">
        <v>213</v>
      </c>
      <c r="N4384" s="38">
        <f t="shared" si="89"/>
        <v>5.5787037037036968E-3</v>
      </c>
      <c r="O4384" s="39">
        <v>71045</v>
      </c>
      <c r="P4384" s="40">
        <f>VLOOKUP(O4384,'CPT to wRVU'!$A$1:$C$9660,3,FALSE)</f>
        <v>0.18</v>
      </c>
      <c r="Q4384" s="25"/>
      <c r="R4384" s="25"/>
      <c r="S4384" s="25"/>
      <c r="T4384" s="25"/>
    </row>
    <row r="4385" spans="1:20" ht="27" customHeight="1" x14ac:dyDescent="0.2">
      <c r="A4385" s="29" t="s">
        <v>12034</v>
      </c>
      <c r="B4385" s="30" t="s">
        <v>40</v>
      </c>
      <c r="C4385" s="30" t="s">
        <v>61</v>
      </c>
      <c r="D4385" s="30" t="s">
        <v>11821</v>
      </c>
      <c r="E4385" s="30" t="s">
        <v>12035</v>
      </c>
      <c r="F4385" s="30">
        <f t="shared" si="85"/>
        <v>5</v>
      </c>
      <c r="G4385" s="30" t="str">
        <f t="shared" si="86"/>
        <v>03/22/202605:57:02</v>
      </c>
      <c r="H4385" s="30" t="s">
        <v>11821</v>
      </c>
      <c r="I4385" s="31">
        <v>46103</v>
      </c>
      <c r="J4385" s="31" t="str">
        <f t="shared" si="87"/>
        <v>WE</v>
      </c>
      <c r="K4385" s="30" t="s">
        <v>12036</v>
      </c>
      <c r="L4385" s="30">
        <f t="shared" si="88"/>
        <v>5</v>
      </c>
      <c r="M4385" s="30" t="s">
        <v>213</v>
      </c>
      <c r="N4385" s="32">
        <f t="shared" si="89"/>
        <v>3.3576388888888892E-2</v>
      </c>
      <c r="O4385" s="33">
        <v>71045</v>
      </c>
      <c r="P4385" s="34">
        <f>VLOOKUP(O4385,'CPT to wRVU'!$A$1:$C$9660,3,FALSE)</f>
        <v>0.18</v>
      </c>
      <c r="Q4385" s="28"/>
      <c r="R4385" s="28"/>
      <c r="S4385" s="28"/>
      <c r="T4385" s="28"/>
    </row>
    <row r="4386" spans="1:20" ht="27" customHeight="1" x14ac:dyDescent="0.2">
      <c r="A4386" s="35" t="s">
        <v>12037</v>
      </c>
      <c r="B4386" s="36" t="s">
        <v>40</v>
      </c>
      <c r="C4386" s="36" t="s">
        <v>61</v>
      </c>
      <c r="D4386" s="36" t="s">
        <v>11821</v>
      </c>
      <c r="E4386" s="36" t="s">
        <v>12038</v>
      </c>
      <c r="F4386" s="36">
        <f t="shared" si="85"/>
        <v>5</v>
      </c>
      <c r="G4386" s="36" t="str">
        <f t="shared" si="86"/>
        <v>03/22/202605:58:01</v>
      </c>
      <c r="H4386" s="36" t="s">
        <v>11821</v>
      </c>
      <c r="I4386" s="37">
        <v>46103</v>
      </c>
      <c r="J4386" s="37" t="str">
        <f t="shared" si="87"/>
        <v>WE</v>
      </c>
      <c r="K4386" s="36" t="s">
        <v>12039</v>
      </c>
      <c r="L4386" s="36">
        <f t="shared" si="88"/>
        <v>5</v>
      </c>
      <c r="M4386" s="36" t="s">
        <v>213</v>
      </c>
      <c r="N4386" s="38">
        <f t="shared" si="89"/>
        <v>3.4664351851851849E-2</v>
      </c>
      <c r="O4386" s="39">
        <v>71045</v>
      </c>
      <c r="P4386" s="40">
        <f>VLOOKUP(O4386,'CPT to wRVU'!$A$1:$C$9660,3,FALSE)</f>
        <v>0.18</v>
      </c>
      <c r="Q4386" s="25"/>
      <c r="R4386" s="25"/>
      <c r="S4386" s="25"/>
      <c r="T4386" s="25"/>
    </row>
    <row r="4387" spans="1:20" ht="27" customHeight="1" x14ac:dyDescent="0.2">
      <c r="A4387" s="29" t="s">
        <v>12040</v>
      </c>
      <c r="B4387" s="30" t="s">
        <v>40</v>
      </c>
      <c r="C4387" s="30" t="s">
        <v>61</v>
      </c>
      <c r="D4387" s="30" t="s">
        <v>11821</v>
      </c>
      <c r="E4387" s="30" t="s">
        <v>12041</v>
      </c>
      <c r="F4387" s="30">
        <f t="shared" si="85"/>
        <v>5</v>
      </c>
      <c r="G4387" s="30" t="str">
        <f t="shared" si="86"/>
        <v>03/22/202605:58:30</v>
      </c>
      <c r="H4387" s="30" t="s">
        <v>11821</v>
      </c>
      <c r="I4387" s="31">
        <v>46103</v>
      </c>
      <c r="J4387" s="31" t="str">
        <f t="shared" si="87"/>
        <v>WE</v>
      </c>
      <c r="K4387" s="30" t="s">
        <v>12042</v>
      </c>
      <c r="L4387" s="30">
        <f t="shared" si="88"/>
        <v>5</v>
      </c>
      <c r="M4387" s="30" t="s">
        <v>213</v>
      </c>
      <c r="N4387" s="32">
        <f t="shared" si="89"/>
        <v>7.9282407407407496E-3</v>
      </c>
      <c r="O4387" s="33">
        <v>71045</v>
      </c>
      <c r="P4387" s="34">
        <f>VLOOKUP(O4387,'CPT to wRVU'!$A$1:$C$9660,3,FALSE)</f>
        <v>0.18</v>
      </c>
      <c r="Q4387" s="28"/>
      <c r="R4387" s="28"/>
      <c r="S4387" s="28"/>
      <c r="T4387" s="28"/>
    </row>
    <row r="4388" spans="1:20" ht="27" customHeight="1" x14ac:dyDescent="0.2">
      <c r="A4388" s="35" t="s">
        <v>12043</v>
      </c>
      <c r="B4388" s="36" t="s">
        <v>40</v>
      </c>
      <c r="C4388" s="36" t="s">
        <v>61</v>
      </c>
      <c r="D4388" s="36" t="s">
        <v>11821</v>
      </c>
      <c r="E4388" s="36" t="s">
        <v>12044</v>
      </c>
      <c r="F4388" s="36">
        <f t="shared" si="85"/>
        <v>5</v>
      </c>
      <c r="G4388" s="36" t="str">
        <f t="shared" si="86"/>
        <v>03/22/202605:58:48</v>
      </c>
      <c r="H4388" s="36" t="s">
        <v>11821</v>
      </c>
      <c r="I4388" s="37">
        <v>46103</v>
      </c>
      <c r="J4388" s="37" t="str">
        <f t="shared" si="87"/>
        <v>WE</v>
      </c>
      <c r="K4388" s="36" t="s">
        <v>12045</v>
      </c>
      <c r="L4388" s="36">
        <f t="shared" si="88"/>
        <v>5</v>
      </c>
      <c r="M4388" s="36" t="s">
        <v>213</v>
      </c>
      <c r="N4388" s="38">
        <f t="shared" si="89"/>
        <v>7.5231481481481677E-3</v>
      </c>
      <c r="O4388" s="39">
        <v>71045</v>
      </c>
      <c r="P4388" s="40">
        <f>VLOOKUP(O4388,'CPT to wRVU'!$A$1:$C$9660,3,FALSE)</f>
        <v>0.18</v>
      </c>
      <c r="Q4388" s="25"/>
      <c r="R4388" s="25"/>
      <c r="S4388" s="25"/>
      <c r="T4388" s="25"/>
    </row>
    <row r="4389" spans="1:20" ht="27" customHeight="1" x14ac:dyDescent="0.2">
      <c r="A4389" s="29" t="s">
        <v>12046</v>
      </c>
      <c r="B4389" s="30" t="s">
        <v>40</v>
      </c>
      <c r="C4389" s="30" t="s">
        <v>470</v>
      </c>
      <c r="D4389" s="30" t="s">
        <v>11821</v>
      </c>
      <c r="E4389" s="30" t="s">
        <v>12047</v>
      </c>
      <c r="F4389" s="30">
        <f t="shared" si="85"/>
        <v>5</v>
      </c>
      <c r="G4389" s="30" t="str">
        <f t="shared" si="86"/>
        <v>03/22/202605:59:15</v>
      </c>
      <c r="H4389" s="30" t="s">
        <v>11821</v>
      </c>
      <c r="I4389" s="31">
        <v>46103</v>
      </c>
      <c r="J4389" s="31" t="str">
        <f t="shared" si="87"/>
        <v>WE</v>
      </c>
      <c r="K4389" s="30" t="s">
        <v>12048</v>
      </c>
      <c r="L4389" s="30">
        <f t="shared" si="88"/>
        <v>5</v>
      </c>
      <c r="M4389" s="30" t="s">
        <v>213</v>
      </c>
      <c r="N4389" s="32">
        <f t="shared" si="89"/>
        <v>7.2337962962963076E-3</v>
      </c>
      <c r="O4389" s="33">
        <v>71045</v>
      </c>
      <c r="P4389" s="34">
        <f>VLOOKUP(O4389,'CPT to wRVU'!$A$1:$C$9660,3,FALSE)</f>
        <v>0.18</v>
      </c>
      <c r="Q4389" s="28"/>
      <c r="R4389" s="28"/>
      <c r="S4389" s="28"/>
      <c r="T4389" s="28"/>
    </row>
    <row r="4390" spans="1:20" ht="27" customHeight="1" x14ac:dyDescent="0.2">
      <c r="A4390" s="35" t="s">
        <v>12049</v>
      </c>
      <c r="B4390" s="36" t="s">
        <v>40</v>
      </c>
      <c r="C4390" s="36" t="s">
        <v>61</v>
      </c>
      <c r="D4390" s="36" t="s">
        <v>11821</v>
      </c>
      <c r="E4390" s="36" t="s">
        <v>12050</v>
      </c>
      <c r="F4390" s="36">
        <f t="shared" si="85"/>
        <v>5</v>
      </c>
      <c r="G4390" s="36" t="str">
        <f t="shared" si="86"/>
        <v>03/22/202606:00:11</v>
      </c>
      <c r="H4390" s="36" t="s">
        <v>11821</v>
      </c>
      <c r="I4390" s="37">
        <v>46103</v>
      </c>
      <c r="J4390" s="37" t="str">
        <f t="shared" si="87"/>
        <v>WE</v>
      </c>
      <c r="K4390" s="36" t="s">
        <v>12051</v>
      </c>
      <c r="L4390" s="36">
        <f t="shared" si="88"/>
        <v>6</v>
      </c>
      <c r="M4390" s="36" t="s">
        <v>213</v>
      </c>
      <c r="N4390" s="38">
        <f t="shared" si="89"/>
        <v>3.6597222222222225E-2</v>
      </c>
      <c r="O4390" s="39">
        <v>71045</v>
      </c>
      <c r="P4390" s="40">
        <f>VLOOKUP(O4390,'CPT to wRVU'!$A$1:$C$9660,3,FALSE)</f>
        <v>0.18</v>
      </c>
      <c r="Q4390" s="25"/>
      <c r="R4390" s="25">
        <f>SUM(P4390:P4397)</f>
        <v>4.34</v>
      </c>
      <c r="S4390" s="25"/>
      <c r="T4390" s="25"/>
    </row>
    <row r="4391" spans="1:20" ht="27" customHeight="1" x14ac:dyDescent="0.2">
      <c r="A4391" s="29" t="s">
        <v>12052</v>
      </c>
      <c r="B4391" s="30" t="s">
        <v>40</v>
      </c>
      <c r="C4391" s="30" t="s">
        <v>4221</v>
      </c>
      <c r="D4391" s="30" t="s">
        <v>11821</v>
      </c>
      <c r="E4391" s="30" t="s">
        <v>12053</v>
      </c>
      <c r="F4391" s="30">
        <f t="shared" si="85"/>
        <v>3</v>
      </c>
      <c r="G4391" s="30" t="str">
        <f t="shared" si="86"/>
        <v>03/22/202606:01:14</v>
      </c>
      <c r="H4391" s="30" t="s">
        <v>11821</v>
      </c>
      <c r="I4391" s="31">
        <v>46103</v>
      </c>
      <c r="J4391" s="31" t="str">
        <f t="shared" si="87"/>
        <v>WE</v>
      </c>
      <c r="K4391" s="30" t="s">
        <v>12054</v>
      </c>
      <c r="L4391" s="30">
        <f t="shared" si="88"/>
        <v>6</v>
      </c>
      <c r="M4391" s="30" t="s">
        <v>213</v>
      </c>
      <c r="N4391" s="32">
        <f t="shared" si="89"/>
        <v>9.3067129629629625E-2</v>
      </c>
      <c r="O4391" s="33">
        <v>70360</v>
      </c>
      <c r="P4391" s="34">
        <f>VLOOKUP(O4391,'CPT to wRVU'!$A$1:$C$9660,3,FALSE)</f>
        <v>0.18</v>
      </c>
      <c r="Q4391" s="28"/>
      <c r="R4391" s="28"/>
      <c r="S4391" s="28"/>
      <c r="T4391" s="28"/>
    </row>
    <row r="4392" spans="1:20" ht="27" customHeight="1" x14ac:dyDescent="0.2">
      <c r="A4392" s="35" t="s">
        <v>12055</v>
      </c>
      <c r="B4392" s="36" t="s">
        <v>40</v>
      </c>
      <c r="C4392" s="36" t="s">
        <v>7681</v>
      </c>
      <c r="D4392" s="36" t="s">
        <v>11821</v>
      </c>
      <c r="E4392" s="36" t="s">
        <v>12056</v>
      </c>
      <c r="F4392" s="36">
        <f t="shared" si="85"/>
        <v>3</v>
      </c>
      <c r="G4392" s="36" t="str">
        <f t="shared" si="86"/>
        <v>03/22/202606:03:26</v>
      </c>
      <c r="H4392" s="36" t="s">
        <v>11821</v>
      </c>
      <c r="I4392" s="37">
        <v>46103</v>
      </c>
      <c r="J4392" s="37" t="str">
        <f t="shared" si="87"/>
        <v>WE</v>
      </c>
      <c r="K4392" s="36" t="s">
        <v>4862</v>
      </c>
      <c r="L4392" s="36">
        <f t="shared" si="88"/>
        <v>6</v>
      </c>
      <c r="M4392" s="36" t="s">
        <v>213</v>
      </c>
      <c r="N4392" s="38">
        <f t="shared" si="89"/>
        <v>9.8796296296296326E-2</v>
      </c>
      <c r="O4392" s="39">
        <v>72202</v>
      </c>
      <c r="P4392" s="40">
        <f>VLOOKUP(O4392,'CPT to wRVU'!$A$1:$C$9660,3,FALSE)</f>
        <v>0.23</v>
      </c>
      <c r="Q4392" s="25"/>
      <c r="R4392" s="25"/>
      <c r="S4392" s="25"/>
      <c r="T4392" s="25"/>
    </row>
    <row r="4393" spans="1:20" ht="27" customHeight="1" x14ac:dyDescent="0.2">
      <c r="A4393" s="29" t="s">
        <v>12057</v>
      </c>
      <c r="B4393" s="30" t="s">
        <v>163</v>
      </c>
      <c r="C4393" s="30" t="s">
        <v>164</v>
      </c>
      <c r="D4393" s="30" t="s">
        <v>11821</v>
      </c>
      <c r="E4393" s="30" t="s">
        <v>12058</v>
      </c>
      <c r="F4393" s="30">
        <f t="shared" si="85"/>
        <v>5</v>
      </c>
      <c r="G4393" s="30" t="str">
        <f t="shared" si="86"/>
        <v>03/22/202606:09:32</v>
      </c>
      <c r="H4393" s="30" t="s">
        <v>11821</v>
      </c>
      <c r="I4393" s="31">
        <v>46103</v>
      </c>
      <c r="J4393" s="31" t="str">
        <f t="shared" si="87"/>
        <v>WE</v>
      </c>
      <c r="K4393" s="30" t="s">
        <v>12059</v>
      </c>
      <c r="L4393" s="30">
        <f t="shared" si="88"/>
        <v>6</v>
      </c>
      <c r="M4393" s="30" t="s">
        <v>213</v>
      </c>
      <c r="N4393" s="32">
        <f t="shared" si="89"/>
        <v>9.2939814814815003E-3</v>
      </c>
      <c r="O4393" s="33">
        <v>70553</v>
      </c>
      <c r="P4393" s="34">
        <f>VLOOKUP(O4393,'CPT to wRVU'!$A$1:$C$9660,3,FALSE)</f>
        <v>2.29</v>
      </c>
      <c r="Q4393" s="28"/>
      <c r="R4393" s="28"/>
      <c r="S4393" s="28"/>
      <c r="T4393" s="28"/>
    </row>
    <row r="4394" spans="1:20" ht="27" customHeight="1" x14ac:dyDescent="0.2">
      <c r="A4394" s="35" t="s">
        <v>12060</v>
      </c>
      <c r="B4394" s="36" t="s">
        <v>21</v>
      </c>
      <c r="C4394" s="36" t="s">
        <v>28</v>
      </c>
      <c r="D4394" s="36" t="s">
        <v>11821</v>
      </c>
      <c r="E4394" s="36" t="s">
        <v>12061</v>
      </c>
      <c r="F4394" s="36">
        <f t="shared" si="85"/>
        <v>6</v>
      </c>
      <c r="G4394" s="36" t="str">
        <f t="shared" si="86"/>
        <v>03/22/202606:12:48</v>
      </c>
      <c r="H4394" s="36" t="s">
        <v>11821</v>
      </c>
      <c r="I4394" s="37">
        <v>46103</v>
      </c>
      <c r="J4394" s="37" t="str">
        <f t="shared" si="87"/>
        <v>WE</v>
      </c>
      <c r="K4394" s="36" t="s">
        <v>12062</v>
      </c>
      <c r="L4394" s="36">
        <f t="shared" si="88"/>
        <v>6</v>
      </c>
      <c r="M4394" s="36" t="s">
        <v>213</v>
      </c>
      <c r="N4394" s="38">
        <f t="shared" si="89"/>
        <v>2.9745370370370394E-3</v>
      </c>
      <c r="O4394" s="39">
        <v>70450</v>
      </c>
      <c r="P4394" s="40">
        <f>VLOOKUP(O4394,'CPT to wRVU'!$A$1:$C$9660,3,FALSE)</f>
        <v>0.85</v>
      </c>
      <c r="Q4394" s="25"/>
      <c r="R4394" s="25"/>
      <c r="S4394" s="25"/>
      <c r="T4394" s="25"/>
    </row>
    <row r="4395" spans="1:20" ht="27" customHeight="1" x14ac:dyDescent="0.2">
      <c r="A4395" s="29" t="s">
        <v>12063</v>
      </c>
      <c r="B4395" s="30" t="s">
        <v>40</v>
      </c>
      <c r="C4395" s="30" t="s">
        <v>68</v>
      </c>
      <c r="D4395" s="30" t="s">
        <v>11108</v>
      </c>
      <c r="E4395" s="30" t="s">
        <v>12064</v>
      </c>
      <c r="F4395" s="30">
        <f t="shared" si="85"/>
        <v>23</v>
      </c>
      <c r="G4395" s="30" t="str">
        <f t="shared" si="86"/>
        <v>03/22/202606:41:21</v>
      </c>
      <c r="H4395" s="30" t="s">
        <v>11821</v>
      </c>
      <c r="I4395" s="31">
        <v>46103</v>
      </c>
      <c r="J4395" s="31" t="str">
        <f t="shared" si="87"/>
        <v>WE</v>
      </c>
      <c r="K4395" s="30" t="s">
        <v>4405</v>
      </c>
      <c r="L4395" s="30">
        <f t="shared" si="88"/>
        <v>6</v>
      </c>
      <c r="M4395" s="30" t="s">
        <v>213</v>
      </c>
      <c r="N4395" s="32">
        <f t="shared" si="89"/>
        <v>0.2911111111111111</v>
      </c>
      <c r="O4395" s="33">
        <v>72170</v>
      </c>
      <c r="P4395" s="34">
        <f>VLOOKUP(O4395,'CPT to wRVU'!$A$1:$C$9660,3,FALSE)</f>
        <v>0.17</v>
      </c>
      <c r="Q4395" s="28"/>
      <c r="R4395" s="28"/>
      <c r="S4395" s="28"/>
      <c r="T4395" s="28"/>
    </row>
    <row r="4396" spans="1:20" ht="27" customHeight="1" x14ac:dyDescent="0.2">
      <c r="A4396" s="35" t="s">
        <v>12065</v>
      </c>
      <c r="B4396" s="36" t="s">
        <v>40</v>
      </c>
      <c r="C4396" s="36" t="s">
        <v>732</v>
      </c>
      <c r="D4396" s="36" t="s">
        <v>11108</v>
      </c>
      <c r="E4396" s="36" t="s">
        <v>10425</v>
      </c>
      <c r="F4396" s="36">
        <f t="shared" si="85"/>
        <v>23</v>
      </c>
      <c r="G4396" s="36" t="str">
        <f t="shared" si="86"/>
        <v>03/22/202606:42:02</v>
      </c>
      <c r="H4396" s="36" t="s">
        <v>11821</v>
      </c>
      <c r="I4396" s="37">
        <v>46103</v>
      </c>
      <c r="J4396" s="37" t="str">
        <f t="shared" si="87"/>
        <v>WE</v>
      </c>
      <c r="K4396" s="36" t="s">
        <v>12066</v>
      </c>
      <c r="L4396" s="36">
        <f t="shared" si="88"/>
        <v>6</v>
      </c>
      <c r="M4396" s="36" t="s">
        <v>213</v>
      </c>
      <c r="N4396" s="38">
        <f t="shared" si="89"/>
        <v>0.28028935185185189</v>
      </c>
      <c r="O4396" s="39">
        <v>73502</v>
      </c>
      <c r="P4396" s="40">
        <f>VLOOKUP(O4396,'CPT to wRVU'!$A$1:$C$9660,3,FALSE)</f>
        <v>0.22</v>
      </c>
      <c r="Q4396" s="25"/>
      <c r="R4396" s="25"/>
      <c r="S4396" s="25"/>
      <c r="T4396" s="25"/>
    </row>
    <row r="4397" spans="1:20" ht="27" customHeight="1" x14ac:dyDescent="0.2">
      <c r="A4397" s="29" t="s">
        <v>12067</v>
      </c>
      <c r="B4397" s="30" t="s">
        <v>40</v>
      </c>
      <c r="C4397" s="30" t="s">
        <v>1557</v>
      </c>
      <c r="D4397" s="30" t="s">
        <v>11108</v>
      </c>
      <c r="E4397" s="30" t="s">
        <v>12064</v>
      </c>
      <c r="F4397" s="30">
        <f t="shared" si="85"/>
        <v>23</v>
      </c>
      <c r="G4397" s="30" t="str">
        <f t="shared" si="86"/>
        <v>03/22/202606:43:20</v>
      </c>
      <c r="H4397" s="30" t="s">
        <v>11821</v>
      </c>
      <c r="I4397" s="31">
        <v>46103</v>
      </c>
      <c r="J4397" s="31" t="str">
        <f t="shared" si="87"/>
        <v>WE</v>
      </c>
      <c r="K4397" s="30" t="s">
        <v>12068</v>
      </c>
      <c r="L4397" s="30">
        <f t="shared" si="88"/>
        <v>6</v>
      </c>
      <c r="M4397" s="30" t="s">
        <v>213</v>
      </c>
      <c r="N4397" s="32">
        <f t="shared" si="89"/>
        <v>0.29248842592592594</v>
      </c>
      <c r="O4397" s="33">
        <v>73564</v>
      </c>
      <c r="P4397" s="34">
        <f>VLOOKUP(O4397,'CPT to wRVU'!$A$1:$C$9660,3,FALSE)</f>
        <v>0.22</v>
      </c>
      <c r="Q4397" s="28"/>
      <c r="R4397" s="28"/>
      <c r="S4397" s="28"/>
      <c r="T4397" s="28"/>
    </row>
    <row r="4398" spans="1:20" ht="27" customHeight="1" x14ac:dyDescent="0.2">
      <c r="A4398" s="35" t="s">
        <v>12069</v>
      </c>
      <c r="B4398" s="36" t="s">
        <v>21</v>
      </c>
      <c r="C4398" s="36" t="s">
        <v>380</v>
      </c>
      <c r="D4398" s="36" t="s">
        <v>11821</v>
      </c>
      <c r="E4398" s="36" t="s">
        <v>12061</v>
      </c>
      <c r="F4398" s="36">
        <f t="shared" si="85"/>
        <v>6</v>
      </c>
      <c r="G4398" s="36" t="str">
        <f t="shared" si="86"/>
        <v>03/22/202607:00:59</v>
      </c>
      <c r="H4398" s="36" t="s">
        <v>11821</v>
      </c>
      <c r="I4398" s="37">
        <v>46103</v>
      </c>
      <c r="J4398" s="37" t="str">
        <f t="shared" si="87"/>
        <v>WE</v>
      </c>
      <c r="K4398" s="36" t="s">
        <v>12070</v>
      </c>
      <c r="L4398" s="36">
        <f t="shared" si="88"/>
        <v>7</v>
      </c>
      <c r="M4398" s="36" t="s">
        <v>213</v>
      </c>
      <c r="N4398" s="38">
        <f t="shared" si="89"/>
        <v>3.6435185185185182E-2</v>
      </c>
      <c r="O4398" s="39">
        <v>71275</v>
      </c>
      <c r="P4398" s="40">
        <f>VLOOKUP(O4398,'CPT to wRVU'!$A$1:$C$9660,3,FALSE)</f>
        <v>1.82</v>
      </c>
      <c r="Q4398" s="25"/>
      <c r="R4398" s="25">
        <f>SUM(P4398:P4421)</f>
        <v>9.34</v>
      </c>
      <c r="S4398" s="26">
        <f>(R4398*65)-550</f>
        <v>57.100000000000023</v>
      </c>
      <c r="T4398" s="25"/>
    </row>
    <row r="4399" spans="1:20" ht="37.5" customHeight="1" x14ac:dyDescent="0.2">
      <c r="A4399" s="29" t="s">
        <v>12071</v>
      </c>
      <c r="B4399" s="30" t="s">
        <v>40</v>
      </c>
      <c r="C4399" s="30" t="s">
        <v>41</v>
      </c>
      <c r="D4399" s="30" t="s">
        <v>11821</v>
      </c>
      <c r="E4399" s="30" t="s">
        <v>12072</v>
      </c>
      <c r="F4399" s="30">
        <f t="shared" si="85"/>
        <v>5</v>
      </c>
      <c r="G4399" s="30" t="str">
        <f t="shared" si="86"/>
        <v>03/22/202607:02:49</v>
      </c>
      <c r="H4399" s="30" t="s">
        <v>11821</v>
      </c>
      <c r="I4399" s="31">
        <v>46103</v>
      </c>
      <c r="J4399" s="31" t="str">
        <f t="shared" si="87"/>
        <v>WE</v>
      </c>
      <c r="K4399" s="30" t="s">
        <v>12073</v>
      </c>
      <c r="L4399" s="30">
        <f t="shared" si="88"/>
        <v>7</v>
      </c>
      <c r="M4399" s="30" t="s">
        <v>213</v>
      </c>
      <c r="N4399" s="32">
        <f t="shared" si="89"/>
        <v>6.9108796296296293E-2</v>
      </c>
      <c r="O4399" s="33">
        <v>71046</v>
      </c>
      <c r="P4399" s="34">
        <f>VLOOKUP(O4399,'CPT to wRVU'!$A$1:$C$9660,3,FALSE)</f>
        <v>0.22</v>
      </c>
      <c r="Q4399" s="28"/>
      <c r="R4399" s="28"/>
      <c r="S4399" s="28"/>
      <c r="T4399" s="28"/>
    </row>
    <row r="4400" spans="1:20" ht="27" customHeight="1" x14ac:dyDescent="0.2">
      <c r="A4400" s="35" t="s">
        <v>12074</v>
      </c>
      <c r="B4400" s="36" t="s">
        <v>40</v>
      </c>
      <c r="C4400" s="36" t="s">
        <v>41</v>
      </c>
      <c r="D4400" s="36" t="s">
        <v>11821</v>
      </c>
      <c r="E4400" s="36" t="s">
        <v>4843</v>
      </c>
      <c r="F4400" s="36">
        <f t="shared" si="85"/>
        <v>5</v>
      </c>
      <c r="G4400" s="36" t="str">
        <f t="shared" si="86"/>
        <v>03/22/202607:04:00</v>
      </c>
      <c r="H4400" s="36" t="s">
        <v>11821</v>
      </c>
      <c r="I4400" s="37">
        <v>46103</v>
      </c>
      <c r="J4400" s="37" t="str">
        <f t="shared" si="87"/>
        <v>WE</v>
      </c>
      <c r="K4400" s="36" t="s">
        <v>12075</v>
      </c>
      <c r="L4400" s="36">
        <f t="shared" si="88"/>
        <v>7</v>
      </c>
      <c r="M4400" s="36" t="s">
        <v>213</v>
      </c>
      <c r="N4400" s="38">
        <f t="shared" si="89"/>
        <v>5.7719907407407428E-2</v>
      </c>
      <c r="O4400" s="39">
        <v>71046</v>
      </c>
      <c r="P4400" s="40">
        <f>VLOOKUP(O4400,'CPT to wRVU'!$A$1:$C$9660,3,FALSE)</f>
        <v>0.22</v>
      </c>
      <c r="Q4400" s="25"/>
      <c r="R4400" s="25"/>
      <c r="S4400" s="25"/>
      <c r="T4400" s="25"/>
    </row>
    <row r="4401" spans="1:20" ht="27" customHeight="1" x14ac:dyDescent="0.2">
      <c r="A4401" s="29" t="s">
        <v>12076</v>
      </c>
      <c r="B4401" s="30" t="s">
        <v>40</v>
      </c>
      <c r="C4401" s="30" t="s">
        <v>41</v>
      </c>
      <c r="D4401" s="30" t="s">
        <v>11821</v>
      </c>
      <c r="E4401" s="30" t="s">
        <v>12077</v>
      </c>
      <c r="F4401" s="30">
        <f t="shared" si="85"/>
        <v>5</v>
      </c>
      <c r="G4401" s="30" t="str">
        <f t="shared" si="86"/>
        <v>03/22/202607:04:29</v>
      </c>
      <c r="H4401" s="30" t="s">
        <v>11821</v>
      </c>
      <c r="I4401" s="31">
        <v>46103</v>
      </c>
      <c r="J4401" s="31" t="str">
        <f t="shared" si="87"/>
        <v>WE</v>
      </c>
      <c r="K4401" s="30" t="s">
        <v>12078</v>
      </c>
      <c r="L4401" s="30">
        <f t="shared" si="88"/>
        <v>7</v>
      </c>
      <c r="M4401" s="30" t="s">
        <v>213</v>
      </c>
      <c r="N4401" s="32">
        <f t="shared" si="89"/>
        <v>5.4189814814814802E-2</v>
      </c>
      <c r="O4401" s="33">
        <v>71046</v>
      </c>
      <c r="P4401" s="34">
        <f>VLOOKUP(O4401,'CPT to wRVU'!$A$1:$C$9660,3,FALSE)</f>
        <v>0.22</v>
      </c>
      <c r="Q4401" s="28"/>
      <c r="R4401" s="28"/>
      <c r="S4401" s="28"/>
      <c r="T4401" s="28"/>
    </row>
    <row r="4402" spans="1:20" ht="27" customHeight="1" x14ac:dyDescent="0.2">
      <c r="A4402" s="35" t="s">
        <v>12079</v>
      </c>
      <c r="B4402" s="36" t="s">
        <v>40</v>
      </c>
      <c r="C4402" s="36" t="s">
        <v>634</v>
      </c>
      <c r="D4402" s="36" t="s">
        <v>11821</v>
      </c>
      <c r="E4402" s="36" t="s">
        <v>12080</v>
      </c>
      <c r="F4402" s="36">
        <f t="shared" si="85"/>
        <v>6</v>
      </c>
      <c r="G4402" s="36" t="str">
        <f t="shared" si="86"/>
        <v>03/22/202607:05:06</v>
      </c>
      <c r="H4402" s="36" t="s">
        <v>11821</v>
      </c>
      <c r="I4402" s="37">
        <v>46103</v>
      </c>
      <c r="J4402" s="37" t="str">
        <f t="shared" si="87"/>
        <v>WE</v>
      </c>
      <c r="K4402" s="36" t="s">
        <v>12081</v>
      </c>
      <c r="L4402" s="36">
        <f t="shared" si="88"/>
        <v>7</v>
      </c>
      <c r="M4402" s="36" t="s">
        <v>213</v>
      </c>
      <c r="N4402" s="38">
        <f t="shared" si="89"/>
        <v>3.031250000000002E-2</v>
      </c>
      <c r="O4402" s="39">
        <v>73080</v>
      </c>
      <c r="P4402" s="40">
        <f>VLOOKUP(O4402,'CPT to wRVU'!$A$1:$C$9660,3,FALSE)</f>
        <v>0.17</v>
      </c>
      <c r="Q4402" s="25"/>
      <c r="R4402" s="25"/>
      <c r="S4402" s="25"/>
      <c r="T4402" s="25"/>
    </row>
    <row r="4403" spans="1:20" ht="16.5" customHeight="1" x14ac:dyDescent="0.2">
      <c r="A4403" s="29" t="s">
        <v>12082</v>
      </c>
      <c r="B4403" s="30" t="s">
        <v>40</v>
      </c>
      <c r="C4403" s="30" t="s">
        <v>840</v>
      </c>
      <c r="D4403" s="30" t="s">
        <v>11821</v>
      </c>
      <c r="E4403" s="30" t="s">
        <v>12080</v>
      </c>
      <c r="F4403" s="30">
        <f t="shared" si="85"/>
        <v>6</v>
      </c>
      <c r="G4403" s="30" t="str">
        <f t="shared" si="86"/>
        <v>03/22/202607:05:47</v>
      </c>
      <c r="H4403" s="30" t="s">
        <v>11821</v>
      </c>
      <c r="I4403" s="31">
        <v>46103</v>
      </c>
      <c r="J4403" s="31" t="str">
        <f t="shared" si="87"/>
        <v>WE</v>
      </c>
      <c r="K4403" s="30" t="s">
        <v>12083</v>
      </c>
      <c r="L4403" s="30">
        <f t="shared" si="88"/>
        <v>7</v>
      </c>
      <c r="M4403" s="30" t="s">
        <v>213</v>
      </c>
      <c r="N4403" s="32">
        <f t="shared" si="89"/>
        <v>3.0787037037037057E-2</v>
      </c>
      <c r="O4403" s="33">
        <v>73562</v>
      </c>
      <c r="P4403" s="34">
        <f>VLOOKUP(O4403,'CPT to wRVU'!$A$1:$C$9660,3,FALSE)</f>
        <v>0.18</v>
      </c>
      <c r="Q4403" s="28"/>
      <c r="R4403" s="28"/>
      <c r="S4403" s="28"/>
      <c r="T4403" s="28"/>
    </row>
    <row r="4404" spans="1:20" ht="16.5" customHeight="1" x14ac:dyDescent="0.2">
      <c r="A4404" s="35" t="s">
        <v>12084</v>
      </c>
      <c r="B4404" s="36" t="s">
        <v>40</v>
      </c>
      <c r="C4404" s="36" t="s">
        <v>470</v>
      </c>
      <c r="D4404" s="36" t="s">
        <v>11821</v>
      </c>
      <c r="E4404" s="36" t="s">
        <v>12080</v>
      </c>
      <c r="F4404" s="36">
        <f t="shared" si="85"/>
        <v>6</v>
      </c>
      <c r="G4404" s="36" t="str">
        <f t="shared" si="86"/>
        <v>03/22/202607:06:35</v>
      </c>
      <c r="H4404" s="36" t="s">
        <v>11821</v>
      </c>
      <c r="I4404" s="37">
        <v>46103</v>
      </c>
      <c r="J4404" s="37" t="str">
        <f t="shared" si="87"/>
        <v>WE</v>
      </c>
      <c r="K4404" s="36" t="s">
        <v>12085</v>
      </c>
      <c r="L4404" s="36">
        <f t="shared" si="88"/>
        <v>7</v>
      </c>
      <c r="M4404" s="36" t="s">
        <v>213</v>
      </c>
      <c r="N4404" s="38">
        <f t="shared" si="89"/>
        <v>3.1342592592592589E-2</v>
      </c>
      <c r="O4404" s="39">
        <v>71045</v>
      </c>
      <c r="P4404" s="40">
        <f>VLOOKUP(O4404,'CPT to wRVU'!$A$1:$C$9660,3,FALSE)</f>
        <v>0.18</v>
      </c>
      <c r="Q4404" s="25"/>
      <c r="R4404" s="25"/>
      <c r="S4404" s="25"/>
      <c r="T4404" s="25"/>
    </row>
    <row r="4405" spans="1:20" ht="27" customHeight="1" x14ac:dyDescent="0.2">
      <c r="A4405" s="29" t="s">
        <v>12086</v>
      </c>
      <c r="B4405" s="30" t="s">
        <v>40</v>
      </c>
      <c r="C4405" s="30" t="s">
        <v>485</v>
      </c>
      <c r="D4405" s="30" t="s">
        <v>11821</v>
      </c>
      <c r="E4405" s="30" t="s">
        <v>12080</v>
      </c>
      <c r="F4405" s="30">
        <f t="shared" si="85"/>
        <v>6</v>
      </c>
      <c r="G4405" s="30" t="str">
        <f t="shared" si="86"/>
        <v>03/22/202607:07:15</v>
      </c>
      <c r="H4405" s="30" t="s">
        <v>11821</v>
      </c>
      <c r="I4405" s="31">
        <v>46103</v>
      </c>
      <c r="J4405" s="31" t="str">
        <f t="shared" si="87"/>
        <v>WE</v>
      </c>
      <c r="K4405" s="30" t="s">
        <v>12087</v>
      </c>
      <c r="L4405" s="30">
        <f t="shared" si="88"/>
        <v>7</v>
      </c>
      <c r="M4405" s="30" t="s">
        <v>213</v>
      </c>
      <c r="N4405" s="32">
        <f t="shared" si="89"/>
        <v>3.1805555555555531E-2</v>
      </c>
      <c r="O4405" s="33">
        <v>73030</v>
      </c>
      <c r="P4405" s="34">
        <f>VLOOKUP(O4405,'CPT to wRVU'!$A$1:$C$9660,3,FALSE)</f>
        <v>0.18</v>
      </c>
      <c r="Q4405" s="28"/>
      <c r="R4405" s="28"/>
      <c r="S4405" s="28"/>
      <c r="T4405" s="28"/>
    </row>
    <row r="4406" spans="1:20" ht="27" customHeight="1" x14ac:dyDescent="0.2">
      <c r="A4406" s="35" t="s">
        <v>12088</v>
      </c>
      <c r="B4406" s="36" t="s">
        <v>40</v>
      </c>
      <c r="C4406" s="36" t="s">
        <v>2250</v>
      </c>
      <c r="D4406" s="36" t="s">
        <v>11821</v>
      </c>
      <c r="E4406" s="36" t="s">
        <v>12080</v>
      </c>
      <c r="F4406" s="36">
        <f t="shared" si="85"/>
        <v>6</v>
      </c>
      <c r="G4406" s="36" t="str">
        <f t="shared" si="86"/>
        <v>03/22/202607:07:55</v>
      </c>
      <c r="H4406" s="36" t="s">
        <v>11821</v>
      </c>
      <c r="I4406" s="37">
        <v>46103</v>
      </c>
      <c r="J4406" s="37" t="str">
        <f t="shared" si="87"/>
        <v>WE</v>
      </c>
      <c r="K4406" s="36" t="s">
        <v>12089</v>
      </c>
      <c r="L4406" s="36">
        <f t="shared" si="88"/>
        <v>7</v>
      </c>
      <c r="M4406" s="36" t="s">
        <v>213</v>
      </c>
      <c r="N4406" s="38">
        <f t="shared" si="89"/>
        <v>3.226851851851853E-2</v>
      </c>
      <c r="O4406" s="39">
        <v>73060</v>
      </c>
      <c r="P4406" s="40">
        <f>VLOOKUP(O4406,'CPT to wRVU'!$A$1:$C$9660,3,FALSE)</f>
        <v>0.16</v>
      </c>
      <c r="Q4406" s="25"/>
      <c r="R4406" s="25"/>
      <c r="S4406" s="25"/>
      <c r="T4406" s="25"/>
    </row>
    <row r="4407" spans="1:20" ht="37.5" customHeight="1" x14ac:dyDescent="0.2">
      <c r="A4407" s="29" t="s">
        <v>12090</v>
      </c>
      <c r="B4407" s="30" t="s">
        <v>40</v>
      </c>
      <c r="C4407" s="30" t="s">
        <v>68</v>
      </c>
      <c r="D4407" s="30" t="s">
        <v>11821</v>
      </c>
      <c r="E4407" s="30" t="s">
        <v>12080</v>
      </c>
      <c r="F4407" s="30">
        <f t="shared" si="85"/>
        <v>6</v>
      </c>
      <c r="G4407" s="30" t="str">
        <f t="shared" si="86"/>
        <v>03/22/202607:08:26</v>
      </c>
      <c r="H4407" s="30" t="s">
        <v>11821</v>
      </c>
      <c r="I4407" s="31">
        <v>46103</v>
      </c>
      <c r="J4407" s="31" t="str">
        <f t="shared" si="87"/>
        <v>WE</v>
      </c>
      <c r="K4407" s="30" t="s">
        <v>12091</v>
      </c>
      <c r="L4407" s="30">
        <f t="shared" si="88"/>
        <v>7</v>
      </c>
      <c r="M4407" s="30" t="s">
        <v>213</v>
      </c>
      <c r="N4407" s="32">
        <f t="shared" si="89"/>
        <v>3.2627314814814845E-2</v>
      </c>
      <c r="O4407" s="33">
        <v>72170</v>
      </c>
      <c r="P4407" s="34">
        <f>VLOOKUP(O4407,'CPT to wRVU'!$A$1:$C$9660,3,FALSE)</f>
        <v>0.17</v>
      </c>
      <c r="Q4407" s="28"/>
      <c r="R4407" s="28"/>
      <c r="S4407" s="28"/>
      <c r="T4407" s="28"/>
    </row>
    <row r="4408" spans="1:20" ht="16.5" customHeight="1" x14ac:dyDescent="0.2">
      <c r="A4408" s="35" t="s">
        <v>12092</v>
      </c>
      <c r="B4408" s="36" t="s">
        <v>40</v>
      </c>
      <c r="C4408" s="36" t="s">
        <v>61</v>
      </c>
      <c r="D4408" s="36" t="s">
        <v>11821</v>
      </c>
      <c r="E4408" s="36" t="s">
        <v>12093</v>
      </c>
      <c r="F4408" s="36">
        <f t="shared" si="85"/>
        <v>6</v>
      </c>
      <c r="G4408" s="36" t="str">
        <f t="shared" si="86"/>
        <v>03/22/202607:09:30</v>
      </c>
      <c r="H4408" s="36" t="s">
        <v>11821</v>
      </c>
      <c r="I4408" s="37">
        <v>46103</v>
      </c>
      <c r="J4408" s="37" t="str">
        <f t="shared" si="87"/>
        <v>WE</v>
      </c>
      <c r="K4408" s="36" t="s">
        <v>12094</v>
      </c>
      <c r="L4408" s="36">
        <f t="shared" si="88"/>
        <v>7</v>
      </c>
      <c r="M4408" s="36" t="s">
        <v>213</v>
      </c>
      <c r="N4408" s="38">
        <f t="shared" si="89"/>
        <v>3.0787037037037057E-2</v>
      </c>
      <c r="O4408" s="39">
        <v>71045</v>
      </c>
      <c r="P4408" s="40">
        <f>VLOOKUP(O4408,'CPT to wRVU'!$A$1:$C$9660,3,FALSE)</f>
        <v>0.18</v>
      </c>
      <c r="Q4408" s="25"/>
      <c r="R4408" s="25"/>
      <c r="S4408" s="25"/>
      <c r="T4408" s="25"/>
    </row>
    <row r="4409" spans="1:20" ht="27" customHeight="1" x14ac:dyDescent="0.2">
      <c r="A4409" s="29" t="s">
        <v>12095</v>
      </c>
      <c r="B4409" s="30" t="s">
        <v>40</v>
      </c>
      <c r="C4409" s="30" t="s">
        <v>41</v>
      </c>
      <c r="D4409" s="30" t="s">
        <v>11821</v>
      </c>
      <c r="E4409" s="30" t="s">
        <v>12096</v>
      </c>
      <c r="F4409" s="30">
        <f t="shared" si="85"/>
        <v>6</v>
      </c>
      <c r="G4409" s="30" t="str">
        <f t="shared" si="86"/>
        <v>03/22/202607:10:15</v>
      </c>
      <c r="H4409" s="30" t="s">
        <v>11821</v>
      </c>
      <c r="I4409" s="31">
        <v>46103</v>
      </c>
      <c r="J4409" s="31" t="str">
        <f t="shared" si="87"/>
        <v>WE</v>
      </c>
      <c r="K4409" s="30" t="s">
        <v>12097</v>
      </c>
      <c r="L4409" s="30">
        <f t="shared" si="88"/>
        <v>7</v>
      </c>
      <c r="M4409" s="30" t="s">
        <v>213</v>
      </c>
      <c r="N4409" s="32">
        <f t="shared" si="89"/>
        <v>2.2418981481481526E-2</v>
      </c>
      <c r="O4409" s="33">
        <v>71046</v>
      </c>
      <c r="P4409" s="34">
        <f>VLOOKUP(O4409,'CPT to wRVU'!$A$1:$C$9660,3,FALSE)</f>
        <v>0.22</v>
      </c>
      <c r="Q4409" s="28"/>
      <c r="R4409" s="28"/>
      <c r="S4409" s="28"/>
      <c r="T4409" s="28"/>
    </row>
    <row r="4410" spans="1:20" ht="27" customHeight="1" x14ac:dyDescent="0.2">
      <c r="A4410" s="35" t="s">
        <v>12098</v>
      </c>
      <c r="B4410" s="36" t="s">
        <v>40</v>
      </c>
      <c r="C4410" s="36" t="s">
        <v>2196</v>
      </c>
      <c r="D4410" s="36" t="s">
        <v>11821</v>
      </c>
      <c r="E4410" s="36" t="s">
        <v>12096</v>
      </c>
      <c r="F4410" s="36">
        <f t="shared" si="85"/>
        <v>6</v>
      </c>
      <c r="G4410" s="36" t="str">
        <f t="shared" si="86"/>
        <v>03/22/202607:11:13</v>
      </c>
      <c r="H4410" s="36" t="s">
        <v>11821</v>
      </c>
      <c r="I4410" s="37">
        <v>46103</v>
      </c>
      <c r="J4410" s="37" t="str">
        <f t="shared" si="87"/>
        <v>WE</v>
      </c>
      <c r="K4410" s="36" t="s">
        <v>4175</v>
      </c>
      <c r="L4410" s="36">
        <f t="shared" si="88"/>
        <v>7</v>
      </c>
      <c r="M4410" s="36" t="s">
        <v>213</v>
      </c>
      <c r="N4410" s="38">
        <f t="shared" si="89"/>
        <v>2.3090277777777779E-2</v>
      </c>
      <c r="O4410" s="39">
        <v>73140</v>
      </c>
      <c r="P4410" s="40">
        <f>VLOOKUP(O4410,'CPT to wRVU'!$A$1:$C$9660,3,FALSE)</f>
        <v>0.13</v>
      </c>
      <c r="Q4410" s="25"/>
      <c r="R4410" s="25"/>
      <c r="S4410" s="25"/>
      <c r="T4410" s="25"/>
    </row>
    <row r="4411" spans="1:20" ht="27" customHeight="1" x14ac:dyDescent="0.2">
      <c r="A4411" s="29" t="s">
        <v>12099</v>
      </c>
      <c r="B4411" s="30" t="s">
        <v>40</v>
      </c>
      <c r="C4411" s="30" t="s">
        <v>61</v>
      </c>
      <c r="D4411" s="30" t="s">
        <v>11821</v>
      </c>
      <c r="E4411" s="30" t="s">
        <v>12100</v>
      </c>
      <c r="F4411" s="30">
        <f t="shared" si="85"/>
        <v>5</v>
      </c>
      <c r="G4411" s="30" t="str">
        <f t="shared" si="86"/>
        <v>03/22/202607:12:52</v>
      </c>
      <c r="H4411" s="30" t="s">
        <v>11821</v>
      </c>
      <c r="I4411" s="31">
        <v>46103</v>
      </c>
      <c r="J4411" s="31" t="str">
        <f t="shared" si="87"/>
        <v>WE</v>
      </c>
      <c r="K4411" s="30" t="s">
        <v>12101</v>
      </c>
      <c r="L4411" s="30">
        <f t="shared" si="88"/>
        <v>7</v>
      </c>
      <c r="M4411" s="30" t="s">
        <v>213</v>
      </c>
      <c r="N4411" s="32">
        <f t="shared" si="89"/>
        <v>9.0266203703703696E-2</v>
      </c>
      <c r="O4411" s="33">
        <v>71045</v>
      </c>
      <c r="P4411" s="34">
        <f>VLOOKUP(O4411,'CPT to wRVU'!$A$1:$C$9660,3,FALSE)</f>
        <v>0.18</v>
      </c>
      <c r="Q4411" s="28"/>
      <c r="R4411" s="28"/>
      <c r="S4411" s="28"/>
      <c r="T4411" s="28"/>
    </row>
    <row r="4412" spans="1:20" ht="27" customHeight="1" x14ac:dyDescent="0.2">
      <c r="A4412" s="35" t="s">
        <v>12102</v>
      </c>
      <c r="B4412" s="36" t="s">
        <v>40</v>
      </c>
      <c r="C4412" s="36" t="s">
        <v>627</v>
      </c>
      <c r="D4412" s="36" t="s">
        <v>11821</v>
      </c>
      <c r="E4412" s="36" t="s">
        <v>12103</v>
      </c>
      <c r="F4412" s="36">
        <f t="shared" si="85"/>
        <v>7</v>
      </c>
      <c r="G4412" s="36" t="str">
        <f t="shared" si="86"/>
        <v>03/22/202607:14:01</v>
      </c>
      <c r="H4412" s="36" t="s">
        <v>11821</v>
      </c>
      <c r="I4412" s="37">
        <v>46103</v>
      </c>
      <c r="J4412" s="37" t="str">
        <f t="shared" si="87"/>
        <v>WE</v>
      </c>
      <c r="K4412" s="36" t="s">
        <v>12104</v>
      </c>
      <c r="L4412" s="36">
        <f t="shared" si="88"/>
        <v>7</v>
      </c>
      <c r="M4412" s="36" t="s">
        <v>213</v>
      </c>
      <c r="N4412" s="38">
        <f t="shared" si="89"/>
        <v>6.4467592592592493E-3</v>
      </c>
      <c r="O4412" s="39">
        <v>73030</v>
      </c>
      <c r="P4412" s="40">
        <f>VLOOKUP(O4412,'CPT to wRVU'!$A$1:$C$9660,3,FALSE)</f>
        <v>0.18</v>
      </c>
      <c r="Q4412" s="25"/>
      <c r="R4412" s="25"/>
      <c r="S4412" s="25"/>
      <c r="T4412" s="25"/>
    </row>
    <row r="4413" spans="1:20" ht="27" customHeight="1" x14ac:dyDescent="0.2">
      <c r="A4413" s="29" t="s">
        <v>12105</v>
      </c>
      <c r="B4413" s="30" t="s">
        <v>40</v>
      </c>
      <c r="C4413" s="30" t="s">
        <v>61</v>
      </c>
      <c r="D4413" s="30" t="s">
        <v>11821</v>
      </c>
      <c r="E4413" s="30" t="s">
        <v>12106</v>
      </c>
      <c r="F4413" s="30">
        <f t="shared" si="85"/>
        <v>6</v>
      </c>
      <c r="G4413" s="30" t="str">
        <f t="shared" si="86"/>
        <v>03/22/202607:15:49</v>
      </c>
      <c r="H4413" s="30" t="s">
        <v>11821</v>
      </c>
      <c r="I4413" s="31">
        <v>46103</v>
      </c>
      <c r="J4413" s="31" t="str">
        <f t="shared" si="87"/>
        <v>WE</v>
      </c>
      <c r="K4413" s="30" t="s">
        <v>12107</v>
      </c>
      <c r="L4413" s="30">
        <f t="shared" si="88"/>
        <v>7</v>
      </c>
      <c r="M4413" s="30" t="s">
        <v>213</v>
      </c>
      <c r="N4413" s="32">
        <f t="shared" si="89"/>
        <v>1.7025462962962923E-2</v>
      </c>
      <c r="O4413" s="33">
        <v>71045</v>
      </c>
      <c r="P4413" s="34">
        <f>VLOOKUP(O4413,'CPT to wRVU'!$A$1:$C$9660,3,FALSE)</f>
        <v>0.18</v>
      </c>
      <c r="Q4413" s="28"/>
      <c r="R4413" s="28"/>
      <c r="S4413" s="28"/>
      <c r="T4413" s="28"/>
    </row>
    <row r="4414" spans="1:20" ht="27" customHeight="1" x14ac:dyDescent="0.2">
      <c r="A4414" s="35" t="s">
        <v>12108</v>
      </c>
      <c r="B4414" s="36" t="s">
        <v>40</v>
      </c>
      <c r="C4414" s="36" t="s">
        <v>61</v>
      </c>
      <c r="D4414" s="36" t="s">
        <v>11821</v>
      </c>
      <c r="E4414" s="36" t="s">
        <v>12109</v>
      </c>
      <c r="F4414" s="36">
        <f t="shared" si="85"/>
        <v>6</v>
      </c>
      <c r="G4414" s="36" t="str">
        <f t="shared" si="86"/>
        <v>03/22/202607:16:41</v>
      </c>
      <c r="H4414" s="36" t="s">
        <v>11821</v>
      </c>
      <c r="I4414" s="37">
        <v>46103</v>
      </c>
      <c r="J4414" s="37" t="str">
        <f t="shared" si="87"/>
        <v>WE</v>
      </c>
      <c r="K4414" s="36" t="s">
        <v>12110</v>
      </c>
      <c r="L4414" s="36">
        <f t="shared" si="88"/>
        <v>7</v>
      </c>
      <c r="M4414" s="36" t="s">
        <v>213</v>
      </c>
      <c r="N4414" s="38">
        <f t="shared" si="89"/>
        <v>1.8090277777777775E-2</v>
      </c>
      <c r="O4414" s="39">
        <v>71045</v>
      </c>
      <c r="P4414" s="40">
        <f>VLOOKUP(O4414,'CPT to wRVU'!$A$1:$C$9660,3,FALSE)</f>
        <v>0.18</v>
      </c>
      <c r="Q4414" s="25"/>
      <c r="R4414" s="25"/>
      <c r="S4414" s="25"/>
      <c r="T4414" s="25"/>
    </row>
    <row r="4415" spans="1:20" ht="27" customHeight="1" x14ac:dyDescent="0.2">
      <c r="A4415" s="29" t="s">
        <v>12111</v>
      </c>
      <c r="B4415" s="30" t="s">
        <v>40</v>
      </c>
      <c r="C4415" s="30" t="s">
        <v>634</v>
      </c>
      <c r="D4415" s="30" t="s">
        <v>11821</v>
      </c>
      <c r="E4415" s="30" t="s">
        <v>12112</v>
      </c>
      <c r="F4415" s="30">
        <f t="shared" si="85"/>
        <v>7</v>
      </c>
      <c r="G4415" s="30" t="str">
        <f t="shared" si="86"/>
        <v>03/22/202607:17:40</v>
      </c>
      <c r="H4415" s="30" t="s">
        <v>11821</v>
      </c>
      <c r="I4415" s="31">
        <v>46103</v>
      </c>
      <c r="J4415" s="31" t="str">
        <f t="shared" si="87"/>
        <v>WE</v>
      </c>
      <c r="K4415" s="30" t="s">
        <v>12113</v>
      </c>
      <c r="L4415" s="30">
        <f t="shared" si="88"/>
        <v>7</v>
      </c>
      <c r="M4415" s="30" t="s">
        <v>213</v>
      </c>
      <c r="N4415" s="32">
        <f t="shared" si="89"/>
        <v>8.9699074074074403E-3</v>
      </c>
      <c r="O4415" s="33">
        <v>73080</v>
      </c>
      <c r="P4415" s="34">
        <f>VLOOKUP(O4415,'CPT to wRVU'!$A$1:$C$9660,3,FALSE)</f>
        <v>0.17</v>
      </c>
      <c r="Q4415" s="28"/>
      <c r="R4415" s="28"/>
      <c r="S4415" s="28"/>
      <c r="T4415" s="28"/>
    </row>
    <row r="4416" spans="1:20" ht="27" customHeight="1" x14ac:dyDescent="0.2">
      <c r="A4416" s="35" t="s">
        <v>12114</v>
      </c>
      <c r="B4416" s="36" t="s">
        <v>21</v>
      </c>
      <c r="C4416" s="36" t="s">
        <v>84</v>
      </c>
      <c r="D4416" s="36" t="s">
        <v>11821</v>
      </c>
      <c r="E4416" s="36" t="s">
        <v>12115</v>
      </c>
      <c r="F4416" s="36">
        <f t="shared" si="85"/>
        <v>7</v>
      </c>
      <c r="G4416" s="36" t="str">
        <f t="shared" si="86"/>
        <v>03/22/202607:45:15</v>
      </c>
      <c r="H4416" s="36" t="s">
        <v>11821</v>
      </c>
      <c r="I4416" s="37">
        <v>46103</v>
      </c>
      <c r="J4416" s="37" t="str">
        <f t="shared" si="87"/>
        <v>WE</v>
      </c>
      <c r="K4416" s="36" t="s">
        <v>12116</v>
      </c>
      <c r="L4416" s="36">
        <f t="shared" si="88"/>
        <v>7</v>
      </c>
      <c r="M4416" s="36" t="s">
        <v>213</v>
      </c>
      <c r="N4416" s="38">
        <f t="shared" si="89"/>
        <v>2.7268518518518525E-2</v>
      </c>
      <c r="O4416" s="39">
        <v>74177</v>
      </c>
      <c r="P4416" s="40">
        <f>VLOOKUP(O4416,'CPT to wRVU'!$A$1:$C$9660,3,FALSE)</f>
        <v>1.82</v>
      </c>
      <c r="Q4416" s="25"/>
      <c r="R4416" s="25"/>
      <c r="S4416" s="25"/>
      <c r="T4416" s="25"/>
    </row>
    <row r="4417" spans="1:20" ht="27" customHeight="1" x14ac:dyDescent="0.2">
      <c r="A4417" s="29" t="s">
        <v>12117</v>
      </c>
      <c r="B4417" s="30" t="s">
        <v>40</v>
      </c>
      <c r="C4417" s="30" t="s">
        <v>61</v>
      </c>
      <c r="D4417" s="30" t="s">
        <v>11821</v>
      </c>
      <c r="E4417" s="30" t="s">
        <v>12118</v>
      </c>
      <c r="F4417" s="30">
        <f t="shared" si="85"/>
        <v>7</v>
      </c>
      <c r="G4417" s="30" t="str">
        <f t="shared" si="86"/>
        <v>03/22/202607:45:46</v>
      </c>
      <c r="H4417" s="30" t="s">
        <v>11821</v>
      </c>
      <c r="I4417" s="31">
        <v>46103</v>
      </c>
      <c r="J4417" s="31" t="str">
        <f t="shared" si="87"/>
        <v>WE</v>
      </c>
      <c r="K4417" s="30" t="s">
        <v>12119</v>
      </c>
      <c r="L4417" s="30">
        <f t="shared" si="88"/>
        <v>7</v>
      </c>
      <c r="M4417" s="30" t="s">
        <v>213</v>
      </c>
      <c r="N4417" s="32">
        <f t="shared" si="89"/>
        <v>7.6967592592592782E-3</v>
      </c>
      <c r="O4417" s="33">
        <v>71045</v>
      </c>
      <c r="P4417" s="34">
        <f>VLOOKUP(O4417,'CPT to wRVU'!$A$1:$C$9660,3,FALSE)</f>
        <v>0.18</v>
      </c>
      <c r="Q4417" s="28"/>
      <c r="R4417" s="28"/>
      <c r="S4417" s="28"/>
      <c r="T4417" s="28"/>
    </row>
    <row r="4418" spans="1:20" ht="27" customHeight="1" x14ac:dyDescent="0.2">
      <c r="A4418" s="35" t="s">
        <v>12120</v>
      </c>
      <c r="B4418" s="36" t="s">
        <v>40</v>
      </c>
      <c r="C4418" s="36" t="s">
        <v>41</v>
      </c>
      <c r="D4418" s="36" t="s">
        <v>11821</v>
      </c>
      <c r="E4418" s="36" t="s">
        <v>12121</v>
      </c>
      <c r="F4418" s="36">
        <f t="shared" si="85"/>
        <v>7</v>
      </c>
      <c r="G4418" s="36" t="str">
        <f t="shared" si="86"/>
        <v>03/22/202607:46:58</v>
      </c>
      <c r="H4418" s="36" t="s">
        <v>11821</v>
      </c>
      <c r="I4418" s="37">
        <v>46103</v>
      </c>
      <c r="J4418" s="37" t="str">
        <f t="shared" si="87"/>
        <v>WE</v>
      </c>
      <c r="K4418" s="36" t="s">
        <v>12122</v>
      </c>
      <c r="L4418" s="36">
        <f t="shared" si="88"/>
        <v>7</v>
      </c>
      <c r="M4418" s="36" t="s">
        <v>213</v>
      </c>
      <c r="N4418" s="38">
        <f t="shared" si="89"/>
        <v>1.2962962962962954E-2</v>
      </c>
      <c r="O4418" s="39">
        <v>71046</v>
      </c>
      <c r="P4418" s="40">
        <f>VLOOKUP(O4418,'CPT to wRVU'!$A$1:$C$9660,3,FALSE)</f>
        <v>0.22</v>
      </c>
      <c r="Q4418" s="25"/>
      <c r="R4418" s="25"/>
      <c r="S4418" s="25"/>
      <c r="T4418" s="25"/>
    </row>
    <row r="4419" spans="1:20" ht="27" customHeight="1" x14ac:dyDescent="0.2">
      <c r="A4419" s="29" t="s">
        <v>12123</v>
      </c>
      <c r="B4419" s="30" t="s">
        <v>40</v>
      </c>
      <c r="C4419" s="30" t="s">
        <v>110</v>
      </c>
      <c r="D4419" s="30" t="s">
        <v>11821</v>
      </c>
      <c r="E4419" s="30" t="s">
        <v>12124</v>
      </c>
      <c r="F4419" s="30">
        <f t="shared" si="85"/>
        <v>5</v>
      </c>
      <c r="G4419" s="30" t="str">
        <f t="shared" si="86"/>
        <v>03/22/202607:48:18</v>
      </c>
      <c r="H4419" s="30" t="s">
        <v>11821</v>
      </c>
      <c r="I4419" s="31">
        <v>46103</v>
      </c>
      <c r="J4419" s="31" t="str">
        <f t="shared" si="87"/>
        <v>WE</v>
      </c>
      <c r="K4419" s="30" t="s">
        <v>12125</v>
      </c>
      <c r="L4419" s="30">
        <f t="shared" si="88"/>
        <v>7</v>
      </c>
      <c r="M4419" s="30" t="s">
        <v>213</v>
      </c>
      <c r="N4419" s="32">
        <f t="shared" si="89"/>
        <v>0.11371527777777776</v>
      </c>
      <c r="O4419" s="33">
        <v>74018</v>
      </c>
      <c r="P4419" s="34">
        <f>VLOOKUP(O4419,'CPT to wRVU'!$A$1:$C$9660,3,FALSE)</f>
        <v>0.18</v>
      </c>
      <c r="Q4419" s="28"/>
      <c r="R4419" s="28"/>
      <c r="S4419" s="28"/>
      <c r="T4419" s="28"/>
    </row>
    <row r="4420" spans="1:20" ht="27" customHeight="1" x14ac:dyDescent="0.2">
      <c r="A4420" s="35" t="s">
        <v>12126</v>
      </c>
      <c r="B4420" s="36" t="s">
        <v>40</v>
      </c>
      <c r="C4420" s="36" t="s">
        <v>110</v>
      </c>
      <c r="D4420" s="36" t="s">
        <v>11821</v>
      </c>
      <c r="E4420" s="36" t="s">
        <v>12127</v>
      </c>
      <c r="F4420" s="36">
        <f t="shared" si="85"/>
        <v>7</v>
      </c>
      <c r="G4420" s="36" t="str">
        <f t="shared" si="86"/>
        <v>03/22/202607:50:37</v>
      </c>
      <c r="H4420" s="36" t="s">
        <v>11821</v>
      </c>
      <c r="I4420" s="37">
        <v>46103</v>
      </c>
      <c r="J4420" s="37" t="str">
        <f t="shared" si="87"/>
        <v>WE</v>
      </c>
      <c r="K4420" s="36" t="s">
        <v>12128</v>
      </c>
      <c r="L4420" s="36">
        <f t="shared" si="88"/>
        <v>7</v>
      </c>
      <c r="M4420" s="36" t="s">
        <v>213</v>
      </c>
      <c r="N4420" s="38">
        <f t="shared" si="89"/>
        <v>2.4710648148148107E-2</v>
      </c>
      <c r="O4420" s="39">
        <v>74018</v>
      </c>
      <c r="P4420" s="40">
        <f>VLOOKUP(O4420,'CPT to wRVU'!$A$1:$C$9660,3,FALSE)</f>
        <v>0.18</v>
      </c>
      <c r="Q4420" s="25"/>
      <c r="R4420" s="25"/>
      <c r="S4420" s="25"/>
      <c r="T4420" s="25"/>
    </row>
    <row r="4421" spans="1:20" ht="37.5" customHeight="1" x14ac:dyDescent="0.2">
      <c r="A4421" s="29" t="s">
        <v>12129</v>
      </c>
      <c r="B4421" s="30" t="s">
        <v>21</v>
      </c>
      <c r="C4421" s="30" t="s">
        <v>84</v>
      </c>
      <c r="D4421" s="30" t="s">
        <v>11821</v>
      </c>
      <c r="E4421" s="30" t="s">
        <v>12130</v>
      </c>
      <c r="F4421" s="30">
        <f t="shared" si="85"/>
        <v>7</v>
      </c>
      <c r="G4421" s="30" t="str">
        <f t="shared" si="86"/>
        <v>03/22/202607:56:04</v>
      </c>
      <c r="H4421" s="30" t="s">
        <v>11821</v>
      </c>
      <c r="I4421" s="31">
        <v>46103</v>
      </c>
      <c r="J4421" s="31" t="str">
        <f t="shared" si="87"/>
        <v>WE</v>
      </c>
      <c r="K4421" s="30" t="s">
        <v>12131</v>
      </c>
      <c r="L4421" s="30">
        <f t="shared" si="88"/>
        <v>7</v>
      </c>
      <c r="M4421" s="30" t="s">
        <v>213</v>
      </c>
      <c r="N4421" s="32">
        <f t="shared" si="89"/>
        <v>1.873842592592595E-2</v>
      </c>
      <c r="O4421" s="33">
        <v>74177</v>
      </c>
      <c r="P4421" s="34">
        <f>VLOOKUP(O4421,'CPT to wRVU'!$A$1:$C$9660,3,FALSE)</f>
        <v>1.82</v>
      </c>
      <c r="Q4421" s="28"/>
      <c r="R4421" s="28"/>
      <c r="S4421" s="28"/>
      <c r="T4421" s="28"/>
    </row>
    <row r="4422" spans="1:20" ht="27" customHeight="1" x14ac:dyDescent="0.2">
      <c r="A4422" s="35" t="s">
        <v>12132</v>
      </c>
      <c r="B4422" s="36" t="s">
        <v>163</v>
      </c>
      <c r="C4422" s="36" t="s">
        <v>3042</v>
      </c>
      <c r="D4422" s="36" t="s">
        <v>11821</v>
      </c>
      <c r="E4422" s="36" t="s">
        <v>11313</v>
      </c>
      <c r="F4422" s="36">
        <f t="shared" si="85"/>
        <v>5</v>
      </c>
      <c r="G4422" s="36" t="str">
        <f t="shared" si="86"/>
        <v>03/22/202608:12:01</v>
      </c>
      <c r="H4422" s="36" t="s">
        <v>11821</v>
      </c>
      <c r="I4422" s="37">
        <v>46103</v>
      </c>
      <c r="J4422" s="37" t="str">
        <f t="shared" si="87"/>
        <v>WE</v>
      </c>
      <c r="K4422" s="36" t="s">
        <v>12133</v>
      </c>
      <c r="L4422" s="36">
        <f t="shared" si="88"/>
        <v>8</v>
      </c>
      <c r="M4422" s="36" t="s">
        <v>213</v>
      </c>
      <c r="N4422" s="38">
        <f t="shared" si="89"/>
        <v>0.10395833333333337</v>
      </c>
      <c r="O4422" s="39">
        <v>72156</v>
      </c>
      <c r="P4422" s="40">
        <f>VLOOKUP(O4422,'CPT to wRVU'!$A$1:$C$9660,3,FALSE)</f>
        <v>2.29</v>
      </c>
      <c r="Q4422" s="25"/>
      <c r="R4422" s="25">
        <f>SUM(P4422:P4446)</f>
        <v>11.009999999999998</v>
      </c>
      <c r="S4422" s="26">
        <f>(R4422*60)-500</f>
        <v>160.59999999999991</v>
      </c>
      <c r="T4422" s="25"/>
    </row>
    <row r="4423" spans="1:20" ht="27" customHeight="1" x14ac:dyDescent="0.2">
      <c r="A4423" s="29" t="s">
        <v>12134</v>
      </c>
      <c r="B4423" s="30" t="s">
        <v>171</v>
      </c>
      <c r="C4423" s="30" t="s">
        <v>1228</v>
      </c>
      <c r="D4423" s="30" t="s">
        <v>11821</v>
      </c>
      <c r="E4423" s="30" t="s">
        <v>12135</v>
      </c>
      <c r="F4423" s="30">
        <f t="shared" si="85"/>
        <v>8</v>
      </c>
      <c r="G4423" s="30" t="str">
        <f t="shared" si="86"/>
        <v>03/22/202608:12:56</v>
      </c>
      <c r="H4423" s="30" t="s">
        <v>11821</v>
      </c>
      <c r="I4423" s="31">
        <v>46103</v>
      </c>
      <c r="J4423" s="31" t="str">
        <f t="shared" si="87"/>
        <v>WE</v>
      </c>
      <c r="K4423" s="30" t="s">
        <v>12136</v>
      </c>
      <c r="L4423" s="30">
        <f t="shared" si="88"/>
        <v>8</v>
      </c>
      <c r="M4423" s="30" t="s">
        <v>213</v>
      </c>
      <c r="N4423" s="32">
        <f t="shared" si="89"/>
        <v>5.7523148148148073E-3</v>
      </c>
      <c r="O4423" s="33">
        <v>76815</v>
      </c>
      <c r="P4423" s="34">
        <f>VLOOKUP(O4423,'CPT to wRVU'!$A$1:$C$9660,3,FALSE)</f>
        <v>0.65</v>
      </c>
      <c r="Q4423" s="28"/>
      <c r="R4423" s="28"/>
      <c r="S4423" s="28"/>
      <c r="T4423" s="28"/>
    </row>
    <row r="4424" spans="1:20" ht="27" customHeight="1" x14ac:dyDescent="0.2">
      <c r="A4424" s="35" t="s">
        <v>12137</v>
      </c>
      <c r="B4424" s="36" t="s">
        <v>171</v>
      </c>
      <c r="C4424" s="36" t="s">
        <v>1228</v>
      </c>
      <c r="D4424" s="36" t="s">
        <v>11821</v>
      </c>
      <c r="E4424" s="36" t="s">
        <v>12138</v>
      </c>
      <c r="F4424" s="36">
        <f t="shared" si="85"/>
        <v>8</v>
      </c>
      <c r="G4424" s="36" t="str">
        <f t="shared" si="86"/>
        <v>03/22/202608:13:41</v>
      </c>
      <c r="H4424" s="36" t="s">
        <v>11821</v>
      </c>
      <c r="I4424" s="37">
        <v>46103</v>
      </c>
      <c r="J4424" s="37" t="str">
        <f t="shared" si="87"/>
        <v>WE</v>
      </c>
      <c r="K4424" s="36" t="s">
        <v>12139</v>
      </c>
      <c r="L4424" s="36">
        <f t="shared" si="88"/>
        <v>8</v>
      </c>
      <c r="M4424" s="36" t="s">
        <v>213</v>
      </c>
      <c r="N4424" s="38">
        <f t="shared" si="89"/>
        <v>6.5393518518518379E-3</v>
      </c>
      <c r="O4424" s="39">
        <v>76815</v>
      </c>
      <c r="P4424" s="40">
        <f>VLOOKUP(O4424,'CPT to wRVU'!$A$1:$C$9660,3,FALSE)</f>
        <v>0.65</v>
      </c>
      <c r="Q4424" s="25"/>
      <c r="R4424" s="25"/>
      <c r="S4424" s="25"/>
      <c r="T4424" s="25"/>
    </row>
    <row r="4425" spans="1:20" ht="27" customHeight="1" x14ac:dyDescent="0.2">
      <c r="A4425" s="29" t="s">
        <v>12140</v>
      </c>
      <c r="B4425" s="30" t="s">
        <v>171</v>
      </c>
      <c r="C4425" s="30" t="s">
        <v>1228</v>
      </c>
      <c r="D4425" s="30" t="s">
        <v>11821</v>
      </c>
      <c r="E4425" s="30" t="s">
        <v>12141</v>
      </c>
      <c r="F4425" s="30">
        <f t="shared" si="85"/>
        <v>8</v>
      </c>
      <c r="G4425" s="30" t="str">
        <f t="shared" si="86"/>
        <v>03/22/202608:14:34</v>
      </c>
      <c r="H4425" s="30" t="s">
        <v>11821</v>
      </c>
      <c r="I4425" s="31">
        <v>46103</v>
      </c>
      <c r="J4425" s="31" t="str">
        <f t="shared" si="87"/>
        <v>WE</v>
      </c>
      <c r="K4425" s="30" t="s">
        <v>12142</v>
      </c>
      <c r="L4425" s="30">
        <f t="shared" si="88"/>
        <v>8</v>
      </c>
      <c r="M4425" s="30" t="s">
        <v>213</v>
      </c>
      <c r="N4425" s="32">
        <f t="shared" si="89"/>
        <v>7.0254629629629695E-3</v>
      </c>
      <c r="O4425" s="33">
        <v>76815</v>
      </c>
      <c r="P4425" s="34">
        <f>VLOOKUP(O4425,'CPT to wRVU'!$A$1:$C$9660,3,FALSE)</f>
        <v>0.65</v>
      </c>
      <c r="Q4425" s="28"/>
      <c r="R4425" s="28"/>
      <c r="S4425" s="28"/>
      <c r="T4425" s="28"/>
    </row>
    <row r="4426" spans="1:20" ht="27" customHeight="1" x14ac:dyDescent="0.2">
      <c r="A4426" s="35" t="s">
        <v>12143</v>
      </c>
      <c r="B4426" s="36" t="s">
        <v>171</v>
      </c>
      <c r="C4426" s="36" t="s">
        <v>393</v>
      </c>
      <c r="D4426" s="36" t="s">
        <v>11821</v>
      </c>
      <c r="E4426" s="36" t="s">
        <v>12144</v>
      </c>
      <c r="F4426" s="36">
        <f t="shared" si="85"/>
        <v>8</v>
      </c>
      <c r="G4426" s="36" t="str">
        <f t="shared" si="86"/>
        <v>03/22/202608:16:31</v>
      </c>
      <c r="H4426" s="36" t="s">
        <v>11821</v>
      </c>
      <c r="I4426" s="37">
        <v>46103</v>
      </c>
      <c r="J4426" s="37" t="str">
        <f t="shared" si="87"/>
        <v>WE</v>
      </c>
      <c r="K4426" s="36" t="s">
        <v>12145</v>
      </c>
      <c r="L4426" s="36">
        <f t="shared" si="88"/>
        <v>8</v>
      </c>
      <c r="M4426" s="36" t="s">
        <v>213</v>
      </c>
      <c r="N4426" s="38">
        <f t="shared" si="89"/>
        <v>1.1400462962962987E-2</v>
      </c>
      <c r="O4426" s="39">
        <v>76700</v>
      </c>
      <c r="P4426" s="40">
        <f>VLOOKUP(O4426,'CPT to wRVU'!$A$1:$C$9660,3,FALSE)</f>
        <v>0.81</v>
      </c>
      <c r="Q4426" s="25"/>
      <c r="R4426" s="25"/>
      <c r="S4426" s="25"/>
      <c r="T4426" s="25"/>
    </row>
    <row r="4427" spans="1:20" ht="27" customHeight="1" x14ac:dyDescent="0.2">
      <c r="A4427" s="29" t="s">
        <v>12146</v>
      </c>
      <c r="B4427" s="30" t="s">
        <v>40</v>
      </c>
      <c r="C4427" s="30" t="s">
        <v>41</v>
      </c>
      <c r="D4427" s="30" t="s">
        <v>11821</v>
      </c>
      <c r="E4427" s="30" t="s">
        <v>12147</v>
      </c>
      <c r="F4427" s="30">
        <f t="shared" si="85"/>
        <v>8</v>
      </c>
      <c r="G4427" s="30" t="str">
        <f t="shared" si="86"/>
        <v>03/22/202608:18:46</v>
      </c>
      <c r="H4427" s="30" t="s">
        <v>11821</v>
      </c>
      <c r="I4427" s="31">
        <v>46103</v>
      </c>
      <c r="J4427" s="31" t="str">
        <f t="shared" si="87"/>
        <v>WE</v>
      </c>
      <c r="K4427" s="30" t="s">
        <v>12148</v>
      </c>
      <c r="L4427" s="30">
        <f t="shared" si="88"/>
        <v>8</v>
      </c>
      <c r="M4427" s="30" t="s">
        <v>213</v>
      </c>
      <c r="N4427" s="32">
        <f t="shared" si="89"/>
        <v>1.178240740740738E-2</v>
      </c>
      <c r="O4427" s="33">
        <v>71046</v>
      </c>
      <c r="P4427" s="34">
        <f>VLOOKUP(O4427,'CPT to wRVU'!$A$1:$C$9660,3,FALSE)</f>
        <v>0.22</v>
      </c>
      <c r="Q4427" s="28"/>
      <c r="R4427" s="28"/>
      <c r="S4427" s="28"/>
      <c r="T4427" s="28"/>
    </row>
    <row r="4428" spans="1:20" ht="16.5" customHeight="1" x14ac:dyDescent="0.2">
      <c r="A4428" s="35" t="s">
        <v>12149</v>
      </c>
      <c r="B4428" s="36" t="s">
        <v>40</v>
      </c>
      <c r="C4428" s="36" t="s">
        <v>41</v>
      </c>
      <c r="D4428" s="36" t="s">
        <v>11821</v>
      </c>
      <c r="E4428" s="36" t="s">
        <v>12150</v>
      </c>
      <c r="F4428" s="36">
        <f t="shared" si="85"/>
        <v>8</v>
      </c>
      <c r="G4428" s="36" t="str">
        <f t="shared" si="86"/>
        <v>03/22/202608:20:19</v>
      </c>
      <c r="H4428" s="36" t="s">
        <v>11821</v>
      </c>
      <c r="I4428" s="37">
        <v>46103</v>
      </c>
      <c r="J4428" s="37" t="str">
        <f t="shared" si="87"/>
        <v>WE</v>
      </c>
      <c r="K4428" s="36" t="s">
        <v>12151</v>
      </c>
      <c r="L4428" s="36">
        <f t="shared" si="88"/>
        <v>8</v>
      </c>
      <c r="M4428" s="36" t="s">
        <v>213</v>
      </c>
      <c r="N4428" s="38">
        <f t="shared" si="89"/>
        <v>7.6736111111110894E-3</v>
      </c>
      <c r="O4428" s="39">
        <v>71046</v>
      </c>
      <c r="P4428" s="40">
        <f>VLOOKUP(O4428,'CPT to wRVU'!$A$1:$C$9660,3,FALSE)</f>
        <v>0.22</v>
      </c>
      <c r="Q4428" s="25"/>
      <c r="R4428" s="25"/>
      <c r="S4428" s="25"/>
      <c r="T4428" s="25"/>
    </row>
    <row r="4429" spans="1:20" ht="27" customHeight="1" x14ac:dyDescent="0.2">
      <c r="A4429" s="29" t="s">
        <v>12152</v>
      </c>
      <c r="B4429" s="30" t="s">
        <v>171</v>
      </c>
      <c r="C4429" s="30" t="s">
        <v>393</v>
      </c>
      <c r="D4429" s="30" t="s">
        <v>11821</v>
      </c>
      <c r="E4429" s="30" t="s">
        <v>12153</v>
      </c>
      <c r="F4429" s="30">
        <f t="shared" si="85"/>
        <v>8</v>
      </c>
      <c r="G4429" s="30" t="str">
        <f t="shared" si="86"/>
        <v>03/22/202608:21:51</v>
      </c>
      <c r="H4429" s="30" t="s">
        <v>11821</v>
      </c>
      <c r="I4429" s="31">
        <v>46103</v>
      </c>
      <c r="J4429" s="31" t="str">
        <f t="shared" si="87"/>
        <v>WE</v>
      </c>
      <c r="K4429" s="30" t="s">
        <v>12154</v>
      </c>
      <c r="L4429" s="30">
        <f t="shared" si="88"/>
        <v>8</v>
      </c>
      <c r="M4429" s="30" t="s">
        <v>213</v>
      </c>
      <c r="N4429" s="32">
        <f t="shared" si="89"/>
        <v>4.6990740740741055E-3</v>
      </c>
      <c r="O4429" s="33">
        <v>76700</v>
      </c>
      <c r="P4429" s="34">
        <f>VLOOKUP(O4429,'CPT to wRVU'!$A$1:$C$9660,3,FALSE)</f>
        <v>0.81</v>
      </c>
      <c r="Q4429" s="28"/>
      <c r="R4429" s="28"/>
      <c r="S4429" s="28"/>
      <c r="T4429" s="28"/>
    </row>
    <row r="4430" spans="1:20" ht="27" customHeight="1" x14ac:dyDescent="0.2">
      <c r="A4430" s="35" t="s">
        <v>12155</v>
      </c>
      <c r="B4430" s="36" t="s">
        <v>40</v>
      </c>
      <c r="C4430" s="36" t="s">
        <v>61</v>
      </c>
      <c r="D4430" s="36" t="s">
        <v>11821</v>
      </c>
      <c r="E4430" s="36" t="s">
        <v>12156</v>
      </c>
      <c r="F4430" s="36">
        <f t="shared" si="85"/>
        <v>8</v>
      </c>
      <c r="G4430" s="36" t="str">
        <f t="shared" si="86"/>
        <v>03/22/202608:22:52</v>
      </c>
      <c r="H4430" s="36" t="s">
        <v>11821</v>
      </c>
      <c r="I4430" s="37">
        <v>46103</v>
      </c>
      <c r="J4430" s="37" t="str">
        <f t="shared" si="87"/>
        <v>WE</v>
      </c>
      <c r="K4430" s="36" t="s">
        <v>12157</v>
      </c>
      <c r="L4430" s="36">
        <f t="shared" si="88"/>
        <v>8</v>
      </c>
      <c r="M4430" s="36" t="s">
        <v>213</v>
      </c>
      <c r="N4430" s="38">
        <f t="shared" si="89"/>
        <v>3.8888888888888862E-3</v>
      </c>
      <c r="O4430" s="39">
        <v>71045</v>
      </c>
      <c r="P4430" s="40">
        <f>VLOOKUP(O4430,'CPT to wRVU'!$A$1:$C$9660,3,FALSE)</f>
        <v>0.18</v>
      </c>
      <c r="Q4430" s="25"/>
      <c r="R4430" s="25"/>
      <c r="S4430" s="25"/>
      <c r="T4430" s="25"/>
    </row>
    <row r="4431" spans="1:20" ht="27" customHeight="1" x14ac:dyDescent="0.2">
      <c r="A4431" s="29" t="s">
        <v>12158</v>
      </c>
      <c r="B4431" s="30" t="s">
        <v>40</v>
      </c>
      <c r="C4431" s="30" t="s">
        <v>41</v>
      </c>
      <c r="D4431" s="30" t="s">
        <v>11821</v>
      </c>
      <c r="E4431" s="30" t="s">
        <v>12159</v>
      </c>
      <c r="F4431" s="30">
        <f t="shared" si="85"/>
        <v>8</v>
      </c>
      <c r="G4431" s="30" t="str">
        <f t="shared" si="86"/>
        <v>03/22/202608:24:04</v>
      </c>
      <c r="H4431" s="30" t="s">
        <v>11821</v>
      </c>
      <c r="I4431" s="31">
        <v>46103</v>
      </c>
      <c r="J4431" s="31" t="str">
        <f t="shared" si="87"/>
        <v>WE</v>
      </c>
      <c r="K4431" s="30" t="s">
        <v>12160</v>
      </c>
      <c r="L4431" s="30">
        <f t="shared" si="88"/>
        <v>8</v>
      </c>
      <c r="M4431" s="30" t="s">
        <v>213</v>
      </c>
      <c r="N4431" s="32">
        <f t="shared" si="89"/>
        <v>1.5659722222222228E-2</v>
      </c>
      <c r="O4431" s="33">
        <v>71046</v>
      </c>
      <c r="P4431" s="34">
        <f>VLOOKUP(O4431,'CPT to wRVU'!$A$1:$C$9660,3,FALSE)</f>
        <v>0.22</v>
      </c>
      <c r="Q4431" s="28"/>
      <c r="R4431" s="28"/>
      <c r="S4431" s="28"/>
      <c r="T4431" s="28"/>
    </row>
    <row r="4432" spans="1:20" ht="27" customHeight="1" x14ac:dyDescent="0.2">
      <c r="A4432" s="35" t="s">
        <v>12161</v>
      </c>
      <c r="B4432" s="36" t="s">
        <v>40</v>
      </c>
      <c r="C4432" s="36" t="s">
        <v>41</v>
      </c>
      <c r="D4432" s="36" t="s">
        <v>11821</v>
      </c>
      <c r="E4432" s="36" t="s">
        <v>12162</v>
      </c>
      <c r="F4432" s="36">
        <f t="shared" si="85"/>
        <v>8</v>
      </c>
      <c r="G4432" s="36" t="str">
        <f t="shared" si="86"/>
        <v>03/22/202608:27:18</v>
      </c>
      <c r="H4432" s="36" t="s">
        <v>11821</v>
      </c>
      <c r="I4432" s="37">
        <v>46103</v>
      </c>
      <c r="J4432" s="37" t="str">
        <f t="shared" si="87"/>
        <v>WE</v>
      </c>
      <c r="K4432" s="36" t="s">
        <v>12163</v>
      </c>
      <c r="L4432" s="36">
        <f t="shared" si="88"/>
        <v>8</v>
      </c>
      <c r="M4432" s="36" t="s">
        <v>213</v>
      </c>
      <c r="N4432" s="38">
        <f t="shared" si="89"/>
        <v>7.3842592592592848E-3</v>
      </c>
      <c r="O4432" s="39">
        <v>71046</v>
      </c>
      <c r="P4432" s="40">
        <f>VLOOKUP(O4432,'CPT to wRVU'!$A$1:$C$9660,3,FALSE)</f>
        <v>0.22</v>
      </c>
      <c r="Q4432" s="25"/>
      <c r="R4432" s="25"/>
      <c r="S4432" s="25"/>
      <c r="T4432" s="25"/>
    </row>
    <row r="4433" spans="1:20" ht="27" customHeight="1" x14ac:dyDescent="0.2">
      <c r="A4433" s="29" t="s">
        <v>12164</v>
      </c>
      <c r="B4433" s="30" t="s">
        <v>171</v>
      </c>
      <c r="C4433" s="30" t="s">
        <v>408</v>
      </c>
      <c r="D4433" s="30" t="s">
        <v>11821</v>
      </c>
      <c r="E4433" s="30" t="s">
        <v>12165</v>
      </c>
      <c r="F4433" s="30">
        <f t="shared" si="85"/>
        <v>8</v>
      </c>
      <c r="G4433" s="30" t="str">
        <f t="shared" si="86"/>
        <v>03/22/202608:28:32</v>
      </c>
      <c r="H4433" s="30" t="s">
        <v>11821</v>
      </c>
      <c r="I4433" s="31">
        <v>46103</v>
      </c>
      <c r="J4433" s="31" t="str">
        <f t="shared" si="87"/>
        <v>WE</v>
      </c>
      <c r="K4433" s="30" t="s">
        <v>12166</v>
      </c>
      <c r="L4433" s="30">
        <f t="shared" si="88"/>
        <v>8</v>
      </c>
      <c r="M4433" s="30" t="s">
        <v>213</v>
      </c>
      <c r="N4433" s="32">
        <f t="shared" si="89"/>
        <v>2.1759259259259145E-3</v>
      </c>
      <c r="O4433" s="33">
        <v>76770</v>
      </c>
      <c r="P4433" s="34">
        <f>VLOOKUP(O4433,'CPT to wRVU'!$A$1:$C$9660,3,FALSE)</f>
        <v>0.74</v>
      </c>
      <c r="Q4433" s="28"/>
      <c r="R4433" s="28"/>
      <c r="S4433" s="28"/>
      <c r="T4433" s="28"/>
    </row>
    <row r="4434" spans="1:20" ht="27" customHeight="1" x14ac:dyDescent="0.2">
      <c r="A4434" s="35" t="s">
        <v>12167</v>
      </c>
      <c r="B4434" s="36" t="s">
        <v>171</v>
      </c>
      <c r="C4434" s="36" t="s">
        <v>408</v>
      </c>
      <c r="D4434" s="36" t="s">
        <v>11821</v>
      </c>
      <c r="E4434" s="36" t="s">
        <v>12168</v>
      </c>
      <c r="F4434" s="36">
        <f t="shared" si="85"/>
        <v>8</v>
      </c>
      <c r="G4434" s="36" t="str">
        <f t="shared" si="86"/>
        <v>03/22/202608:29:29</v>
      </c>
      <c r="H4434" s="36" t="s">
        <v>11821</v>
      </c>
      <c r="I4434" s="37">
        <v>46103</v>
      </c>
      <c r="J4434" s="37" t="str">
        <f t="shared" si="87"/>
        <v>WE</v>
      </c>
      <c r="K4434" s="36" t="s">
        <v>12169</v>
      </c>
      <c r="L4434" s="36">
        <f t="shared" si="88"/>
        <v>8</v>
      </c>
      <c r="M4434" s="36" t="s">
        <v>213</v>
      </c>
      <c r="N4434" s="38">
        <f t="shared" si="89"/>
        <v>2.6967592592592737E-3</v>
      </c>
      <c r="O4434" s="39">
        <v>76770</v>
      </c>
      <c r="P4434" s="40">
        <f>VLOOKUP(O4434,'CPT to wRVU'!$A$1:$C$9660,3,FALSE)</f>
        <v>0.74</v>
      </c>
      <c r="Q4434" s="25"/>
      <c r="R4434" s="25"/>
      <c r="S4434" s="25"/>
      <c r="T4434" s="25"/>
    </row>
    <row r="4435" spans="1:20" ht="27" customHeight="1" x14ac:dyDescent="0.2">
      <c r="A4435" s="29" t="s">
        <v>12170</v>
      </c>
      <c r="B4435" s="30" t="s">
        <v>40</v>
      </c>
      <c r="C4435" s="30" t="s">
        <v>110</v>
      </c>
      <c r="D4435" s="30" t="s">
        <v>11821</v>
      </c>
      <c r="E4435" s="30" t="s">
        <v>12171</v>
      </c>
      <c r="F4435" s="30">
        <f t="shared" si="85"/>
        <v>8</v>
      </c>
      <c r="G4435" s="30" t="str">
        <f t="shared" si="86"/>
        <v>03/22/202608:40:40</v>
      </c>
      <c r="H4435" s="30" t="s">
        <v>11821</v>
      </c>
      <c r="I4435" s="31">
        <v>46103</v>
      </c>
      <c r="J4435" s="31" t="str">
        <f t="shared" si="87"/>
        <v>WE</v>
      </c>
      <c r="K4435" s="30" t="s">
        <v>3496</v>
      </c>
      <c r="L4435" s="30">
        <f t="shared" si="88"/>
        <v>8</v>
      </c>
      <c r="M4435" s="30" t="s">
        <v>213</v>
      </c>
      <c r="N4435" s="32">
        <f t="shared" si="89"/>
        <v>2.7546296296296291E-2</v>
      </c>
      <c r="O4435" s="33">
        <v>74018</v>
      </c>
      <c r="P4435" s="34">
        <f>VLOOKUP(O4435,'CPT to wRVU'!$A$1:$C$9660,3,FALSE)</f>
        <v>0.18</v>
      </c>
      <c r="Q4435" s="28"/>
      <c r="R4435" s="28"/>
      <c r="S4435" s="28"/>
      <c r="T4435" s="28"/>
    </row>
    <row r="4436" spans="1:20" ht="16.5" customHeight="1" x14ac:dyDescent="0.2">
      <c r="A4436" s="35" t="s">
        <v>12172</v>
      </c>
      <c r="B4436" s="36" t="s">
        <v>171</v>
      </c>
      <c r="C4436" s="36" t="s">
        <v>1228</v>
      </c>
      <c r="D4436" s="36" t="s">
        <v>11821</v>
      </c>
      <c r="E4436" s="36" t="s">
        <v>12173</v>
      </c>
      <c r="F4436" s="36">
        <f t="shared" si="85"/>
        <v>8</v>
      </c>
      <c r="G4436" s="36" t="str">
        <f t="shared" si="86"/>
        <v>03/22/202608:41:20</v>
      </c>
      <c r="H4436" s="36" t="s">
        <v>11821</v>
      </c>
      <c r="I4436" s="37">
        <v>46103</v>
      </c>
      <c r="J4436" s="37" t="str">
        <f t="shared" si="87"/>
        <v>WE</v>
      </c>
      <c r="K4436" s="36" t="s">
        <v>12174</v>
      </c>
      <c r="L4436" s="36">
        <f t="shared" si="88"/>
        <v>8</v>
      </c>
      <c r="M4436" s="36" t="s">
        <v>213</v>
      </c>
      <c r="N4436" s="38">
        <f t="shared" si="89"/>
        <v>2.8009259259259567E-3</v>
      </c>
      <c r="O4436" s="39">
        <v>76815</v>
      </c>
      <c r="P4436" s="40">
        <f>VLOOKUP(O4436,'CPT to wRVU'!$A$1:$C$9660,3,FALSE)</f>
        <v>0.65</v>
      </c>
      <c r="Q4436" s="25"/>
      <c r="R4436" s="25"/>
      <c r="S4436" s="25"/>
      <c r="T4436" s="25"/>
    </row>
    <row r="4437" spans="1:20" ht="27" customHeight="1" x14ac:dyDescent="0.2">
      <c r="A4437" s="29" t="s">
        <v>12175</v>
      </c>
      <c r="B4437" s="30" t="s">
        <v>40</v>
      </c>
      <c r="C4437" s="30" t="s">
        <v>61</v>
      </c>
      <c r="D4437" s="30" t="s">
        <v>11821</v>
      </c>
      <c r="E4437" s="30" t="s">
        <v>7205</v>
      </c>
      <c r="F4437" s="30">
        <f t="shared" si="85"/>
        <v>8</v>
      </c>
      <c r="G4437" s="30" t="str">
        <f t="shared" si="86"/>
        <v>03/22/202608:42:40</v>
      </c>
      <c r="H4437" s="30" t="s">
        <v>11821</v>
      </c>
      <c r="I4437" s="31">
        <v>46103</v>
      </c>
      <c r="J4437" s="31" t="str">
        <f t="shared" si="87"/>
        <v>WE</v>
      </c>
      <c r="K4437" s="30" t="s">
        <v>12176</v>
      </c>
      <c r="L4437" s="30">
        <f t="shared" si="88"/>
        <v>8</v>
      </c>
      <c r="M4437" s="30" t="s">
        <v>213</v>
      </c>
      <c r="N4437" s="32">
        <f t="shared" si="89"/>
        <v>8.9120370370370794E-3</v>
      </c>
      <c r="O4437" s="33">
        <v>71045</v>
      </c>
      <c r="P4437" s="34">
        <f>VLOOKUP(O4437,'CPT to wRVU'!$A$1:$C$9660,3,FALSE)</f>
        <v>0.18</v>
      </c>
      <c r="Q4437" s="28"/>
      <c r="R4437" s="28"/>
      <c r="S4437" s="28"/>
      <c r="T4437" s="28"/>
    </row>
    <row r="4438" spans="1:20" ht="27" customHeight="1" x14ac:dyDescent="0.2">
      <c r="A4438" s="35" t="s">
        <v>12177</v>
      </c>
      <c r="B4438" s="36" t="s">
        <v>40</v>
      </c>
      <c r="C4438" s="36" t="s">
        <v>61</v>
      </c>
      <c r="D4438" s="36" t="s">
        <v>11821</v>
      </c>
      <c r="E4438" s="36" t="s">
        <v>12178</v>
      </c>
      <c r="F4438" s="36">
        <f t="shared" si="85"/>
        <v>8</v>
      </c>
      <c r="G4438" s="36" t="str">
        <f t="shared" si="86"/>
        <v>03/22/202608:43:33</v>
      </c>
      <c r="H4438" s="36" t="s">
        <v>11821</v>
      </c>
      <c r="I4438" s="37">
        <v>46103</v>
      </c>
      <c r="J4438" s="37" t="str">
        <f t="shared" si="87"/>
        <v>WE</v>
      </c>
      <c r="K4438" s="36" t="s">
        <v>5451</v>
      </c>
      <c r="L4438" s="36">
        <f t="shared" si="88"/>
        <v>8</v>
      </c>
      <c r="M4438" s="36" t="s">
        <v>213</v>
      </c>
      <c r="N4438" s="38">
        <f t="shared" si="89"/>
        <v>1.1064814814814805E-2</v>
      </c>
      <c r="O4438" s="39">
        <v>71045</v>
      </c>
      <c r="P4438" s="40">
        <f>VLOOKUP(O4438,'CPT to wRVU'!$A$1:$C$9660,3,FALSE)</f>
        <v>0.18</v>
      </c>
      <c r="Q4438" s="25"/>
      <c r="R4438" s="25"/>
      <c r="S4438" s="25"/>
      <c r="T4438" s="25"/>
    </row>
    <row r="4439" spans="1:20" ht="27" customHeight="1" x14ac:dyDescent="0.2">
      <c r="A4439" s="29" t="s">
        <v>12179</v>
      </c>
      <c r="B4439" s="30" t="s">
        <v>40</v>
      </c>
      <c r="C4439" s="30" t="s">
        <v>61</v>
      </c>
      <c r="D4439" s="30" t="s">
        <v>11821</v>
      </c>
      <c r="E4439" s="30" t="s">
        <v>12180</v>
      </c>
      <c r="F4439" s="30">
        <f t="shared" si="85"/>
        <v>8</v>
      </c>
      <c r="G4439" s="30" t="str">
        <f t="shared" si="86"/>
        <v>03/22/202608:44:18</v>
      </c>
      <c r="H4439" s="30" t="s">
        <v>11821</v>
      </c>
      <c r="I4439" s="31">
        <v>46103</v>
      </c>
      <c r="J4439" s="31" t="str">
        <f t="shared" si="87"/>
        <v>WE</v>
      </c>
      <c r="K4439" s="30" t="s">
        <v>12181</v>
      </c>
      <c r="L4439" s="30">
        <f t="shared" si="88"/>
        <v>8</v>
      </c>
      <c r="M4439" s="30" t="s">
        <v>213</v>
      </c>
      <c r="N4439" s="32">
        <f t="shared" si="89"/>
        <v>1.194444444444448E-2</v>
      </c>
      <c r="O4439" s="33">
        <v>71045</v>
      </c>
      <c r="P4439" s="34">
        <f>VLOOKUP(O4439,'CPT to wRVU'!$A$1:$C$9660,3,FALSE)</f>
        <v>0.18</v>
      </c>
      <c r="Q4439" s="28"/>
      <c r="R4439" s="28"/>
      <c r="S4439" s="28"/>
      <c r="T4439" s="28"/>
    </row>
    <row r="4440" spans="1:20" ht="27" customHeight="1" x14ac:dyDescent="0.2">
      <c r="A4440" s="35" t="s">
        <v>12182</v>
      </c>
      <c r="B4440" s="36" t="s">
        <v>40</v>
      </c>
      <c r="C4440" s="36" t="s">
        <v>61</v>
      </c>
      <c r="D4440" s="36" t="s">
        <v>11821</v>
      </c>
      <c r="E4440" s="36" t="s">
        <v>12183</v>
      </c>
      <c r="F4440" s="36">
        <f t="shared" si="85"/>
        <v>8</v>
      </c>
      <c r="G4440" s="36" t="str">
        <f t="shared" si="86"/>
        <v>03/22/202608:45:09</v>
      </c>
      <c r="H4440" s="36" t="s">
        <v>11821</v>
      </c>
      <c r="I4440" s="37">
        <v>46103</v>
      </c>
      <c r="J4440" s="37" t="str">
        <f t="shared" si="87"/>
        <v>WE</v>
      </c>
      <c r="K4440" s="36" t="s">
        <v>12184</v>
      </c>
      <c r="L4440" s="36">
        <f t="shared" si="88"/>
        <v>8</v>
      </c>
      <c r="M4440" s="36" t="s">
        <v>213</v>
      </c>
      <c r="N4440" s="38">
        <f t="shared" si="89"/>
        <v>9.3750000000000222E-3</v>
      </c>
      <c r="O4440" s="39">
        <v>71045</v>
      </c>
      <c r="P4440" s="40">
        <f>VLOOKUP(O4440,'CPT to wRVU'!$A$1:$C$9660,3,FALSE)</f>
        <v>0.18</v>
      </c>
      <c r="Q4440" s="25"/>
      <c r="R4440" s="25"/>
      <c r="S4440" s="25"/>
      <c r="T4440" s="25"/>
    </row>
    <row r="4441" spans="1:20" ht="27" customHeight="1" x14ac:dyDescent="0.2">
      <c r="A4441" s="29" t="s">
        <v>12185</v>
      </c>
      <c r="B4441" s="30" t="s">
        <v>40</v>
      </c>
      <c r="C4441" s="30" t="s">
        <v>2719</v>
      </c>
      <c r="D4441" s="30" t="s">
        <v>11821</v>
      </c>
      <c r="E4441" s="30" t="s">
        <v>12186</v>
      </c>
      <c r="F4441" s="30">
        <f t="shared" si="85"/>
        <v>8</v>
      </c>
      <c r="G4441" s="30" t="str">
        <f t="shared" si="86"/>
        <v>03/22/202608:46:45</v>
      </c>
      <c r="H4441" s="30" t="s">
        <v>11821</v>
      </c>
      <c r="I4441" s="31">
        <v>46103</v>
      </c>
      <c r="J4441" s="31" t="str">
        <f t="shared" si="87"/>
        <v>WE</v>
      </c>
      <c r="K4441" s="30" t="s">
        <v>12187</v>
      </c>
      <c r="L4441" s="30">
        <f t="shared" si="88"/>
        <v>8</v>
      </c>
      <c r="M4441" s="30" t="s">
        <v>213</v>
      </c>
      <c r="N4441" s="32">
        <f t="shared" si="89"/>
        <v>1.3993055555555578E-2</v>
      </c>
      <c r="O4441" s="33">
        <v>73562</v>
      </c>
      <c r="P4441" s="34">
        <f>VLOOKUP(O4441,'CPT to wRVU'!$A$1:$C$9660,3,FALSE)</f>
        <v>0.18</v>
      </c>
      <c r="Q4441" s="28"/>
      <c r="R4441" s="28"/>
      <c r="S4441" s="28"/>
      <c r="T4441" s="28"/>
    </row>
    <row r="4442" spans="1:20" ht="16.5" customHeight="1" x14ac:dyDescent="0.2">
      <c r="A4442" s="35" t="s">
        <v>12188</v>
      </c>
      <c r="B4442" s="36" t="s">
        <v>40</v>
      </c>
      <c r="C4442" s="36" t="s">
        <v>61</v>
      </c>
      <c r="D4442" s="36" t="s">
        <v>11821</v>
      </c>
      <c r="E4442" s="36" t="s">
        <v>12189</v>
      </c>
      <c r="F4442" s="36">
        <f t="shared" si="85"/>
        <v>4</v>
      </c>
      <c r="G4442" s="36" t="str">
        <f t="shared" si="86"/>
        <v>03/22/202608:47:17</v>
      </c>
      <c r="H4442" s="36" t="s">
        <v>11821</v>
      </c>
      <c r="I4442" s="37">
        <v>46103</v>
      </c>
      <c r="J4442" s="37" t="str">
        <f t="shared" si="87"/>
        <v>WE</v>
      </c>
      <c r="K4442" s="36" t="s">
        <v>12190</v>
      </c>
      <c r="L4442" s="36">
        <f t="shared" si="88"/>
        <v>8</v>
      </c>
      <c r="M4442" s="36" t="s">
        <v>213</v>
      </c>
      <c r="N4442" s="38">
        <f t="shared" si="89"/>
        <v>0.16907407407407407</v>
      </c>
      <c r="O4442" s="39">
        <v>71045</v>
      </c>
      <c r="P4442" s="40">
        <f>VLOOKUP(O4442,'CPT to wRVU'!$A$1:$C$9660,3,FALSE)</f>
        <v>0.18</v>
      </c>
      <c r="Q4442" s="25"/>
      <c r="R4442" s="25"/>
      <c r="S4442" s="25"/>
      <c r="T4442" s="25"/>
    </row>
    <row r="4443" spans="1:20" ht="27" customHeight="1" x14ac:dyDescent="0.2">
      <c r="A4443" s="29" t="s">
        <v>12191</v>
      </c>
      <c r="B4443" s="30" t="s">
        <v>40</v>
      </c>
      <c r="C4443" s="30" t="s">
        <v>867</v>
      </c>
      <c r="D4443" s="30" t="s">
        <v>11821</v>
      </c>
      <c r="E4443" s="30" t="s">
        <v>12192</v>
      </c>
      <c r="F4443" s="30">
        <f t="shared" si="85"/>
        <v>8</v>
      </c>
      <c r="G4443" s="30" t="str">
        <f t="shared" si="86"/>
        <v>03/22/202608:52:13</v>
      </c>
      <c r="H4443" s="30" t="s">
        <v>11821</v>
      </c>
      <c r="I4443" s="31">
        <v>46103</v>
      </c>
      <c r="J4443" s="31" t="str">
        <f t="shared" si="87"/>
        <v>WE</v>
      </c>
      <c r="K4443" s="30" t="s">
        <v>12193</v>
      </c>
      <c r="L4443" s="30">
        <f t="shared" si="88"/>
        <v>8</v>
      </c>
      <c r="M4443" s="30" t="s">
        <v>213</v>
      </c>
      <c r="N4443" s="32">
        <f t="shared" si="89"/>
        <v>3.4594907407407394E-2</v>
      </c>
      <c r="O4443" s="33">
        <v>73630</v>
      </c>
      <c r="P4443" s="34">
        <f>VLOOKUP(O4443,'CPT to wRVU'!$A$1:$C$9660,3,FALSE)</f>
        <v>0.17</v>
      </c>
      <c r="Q4443" s="28"/>
      <c r="R4443" s="28"/>
      <c r="S4443" s="28"/>
      <c r="T4443" s="28"/>
    </row>
    <row r="4444" spans="1:20" ht="16.5" customHeight="1" x14ac:dyDescent="0.2">
      <c r="A4444" s="35" t="s">
        <v>12194</v>
      </c>
      <c r="B4444" s="36" t="s">
        <v>40</v>
      </c>
      <c r="C4444" s="36" t="s">
        <v>531</v>
      </c>
      <c r="D4444" s="36" t="s">
        <v>11821</v>
      </c>
      <c r="E4444" s="36" t="s">
        <v>12195</v>
      </c>
      <c r="F4444" s="36">
        <f t="shared" si="85"/>
        <v>8</v>
      </c>
      <c r="G4444" s="36" t="str">
        <f t="shared" si="86"/>
        <v>03/22/202608:53:37</v>
      </c>
      <c r="H4444" s="36" t="s">
        <v>11821</v>
      </c>
      <c r="I4444" s="37">
        <v>46103</v>
      </c>
      <c r="J4444" s="37" t="str">
        <f t="shared" si="87"/>
        <v>WE</v>
      </c>
      <c r="K4444" s="36" t="s">
        <v>12196</v>
      </c>
      <c r="L4444" s="36">
        <f t="shared" si="88"/>
        <v>8</v>
      </c>
      <c r="M4444" s="36" t="s">
        <v>213</v>
      </c>
      <c r="N4444" s="38">
        <f t="shared" si="89"/>
        <v>1.4131944444444433E-2</v>
      </c>
      <c r="O4444" s="39">
        <v>73080</v>
      </c>
      <c r="P4444" s="40">
        <f>VLOOKUP(O4444,'CPT to wRVU'!$A$1:$C$9660,3,FALSE)</f>
        <v>0.17</v>
      </c>
      <c r="Q4444" s="25"/>
      <c r="R4444" s="25"/>
      <c r="S4444" s="25"/>
      <c r="T4444" s="25"/>
    </row>
    <row r="4445" spans="1:20" ht="27" customHeight="1" x14ac:dyDescent="0.2">
      <c r="A4445" s="29" t="s">
        <v>12197</v>
      </c>
      <c r="B4445" s="30" t="s">
        <v>40</v>
      </c>
      <c r="C4445" s="30" t="s">
        <v>470</v>
      </c>
      <c r="D4445" s="30" t="s">
        <v>11821</v>
      </c>
      <c r="E4445" s="30" t="s">
        <v>12198</v>
      </c>
      <c r="F4445" s="30">
        <f t="shared" si="85"/>
        <v>8</v>
      </c>
      <c r="G4445" s="30" t="str">
        <f t="shared" si="86"/>
        <v>03/22/202608:55:39</v>
      </c>
      <c r="H4445" s="30" t="s">
        <v>11821</v>
      </c>
      <c r="I4445" s="31">
        <v>46103</v>
      </c>
      <c r="J4445" s="31" t="str">
        <f t="shared" si="87"/>
        <v>WE</v>
      </c>
      <c r="K4445" s="30" t="s">
        <v>6527</v>
      </c>
      <c r="L4445" s="30">
        <f t="shared" si="88"/>
        <v>8</v>
      </c>
      <c r="M4445" s="30" t="s">
        <v>213</v>
      </c>
      <c r="N4445" s="32">
        <f t="shared" si="89"/>
        <v>4.7685185185185608E-3</v>
      </c>
      <c r="O4445" s="33">
        <v>71045</v>
      </c>
      <c r="P4445" s="34">
        <f>VLOOKUP(O4445,'CPT to wRVU'!$A$1:$C$9660,3,FALSE)</f>
        <v>0.18</v>
      </c>
      <c r="Q4445" s="28"/>
      <c r="R4445" s="28"/>
      <c r="S4445" s="28"/>
      <c r="T4445" s="28"/>
    </row>
    <row r="4446" spans="1:20" ht="16.5" customHeight="1" x14ac:dyDescent="0.2">
      <c r="A4446" s="35" t="s">
        <v>12199</v>
      </c>
      <c r="B4446" s="36" t="s">
        <v>40</v>
      </c>
      <c r="C4446" s="36" t="s">
        <v>61</v>
      </c>
      <c r="D4446" s="36" t="s">
        <v>11821</v>
      </c>
      <c r="E4446" s="36" t="s">
        <v>2602</v>
      </c>
      <c r="F4446" s="36">
        <f t="shared" si="85"/>
        <v>8</v>
      </c>
      <c r="G4446" s="36" t="str">
        <f t="shared" si="86"/>
        <v>03/22/202608:57:36</v>
      </c>
      <c r="H4446" s="36" t="s">
        <v>11821</v>
      </c>
      <c r="I4446" s="37">
        <v>46103</v>
      </c>
      <c r="J4446" s="37" t="str">
        <f t="shared" si="87"/>
        <v>WE</v>
      </c>
      <c r="K4446" s="36" t="s">
        <v>12200</v>
      </c>
      <c r="L4446" s="36">
        <f t="shared" si="88"/>
        <v>8</v>
      </c>
      <c r="M4446" s="36" t="s">
        <v>213</v>
      </c>
      <c r="N4446" s="38">
        <f t="shared" si="89"/>
        <v>7.9050925925925886E-3</v>
      </c>
      <c r="O4446" s="39">
        <v>71045</v>
      </c>
      <c r="P4446" s="40">
        <f>VLOOKUP(O4446,'CPT to wRVU'!$A$1:$C$9660,3,FALSE)</f>
        <v>0.18</v>
      </c>
      <c r="Q4446" s="25"/>
      <c r="R4446" s="25"/>
      <c r="S4446" s="25"/>
      <c r="T4446" s="25"/>
    </row>
    <row r="4447" spans="1:20" ht="16.5" customHeight="1" x14ac:dyDescent="0.2">
      <c r="A4447" s="29" t="s">
        <v>12201</v>
      </c>
      <c r="B4447" s="30" t="s">
        <v>171</v>
      </c>
      <c r="C4447" s="30" t="s">
        <v>1249</v>
      </c>
      <c r="D4447" s="30" t="s">
        <v>11821</v>
      </c>
      <c r="E4447" s="30" t="s">
        <v>12202</v>
      </c>
      <c r="F4447" s="30">
        <f t="shared" si="85"/>
        <v>9</v>
      </c>
      <c r="G4447" s="30" t="str">
        <f t="shared" si="86"/>
        <v>03/22/202609:23:25</v>
      </c>
      <c r="H4447" s="30" t="s">
        <v>11821</v>
      </c>
      <c r="I4447" s="31">
        <v>46103</v>
      </c>
      <c r="J4447" s="31" t="str">
        <f t="shared" si="87"/>
        <v>WE</v>
      </c>
      <c r="K4447" s="30" t="s">
        <v>12203</v>
      </c>
      <c r="L4447" s="30">
        <f t="shared" si="88"/>
        <v>9</v>
      </c>
      <c r="M4447" s="30" t="s">
        <v>213</v>
      </c>
      <c r="N4447" s="32">
        <f t="shared" si="89"/>
        <v>4.5601851851851949E-3</v>
      </c>
      <c r="O4447" s="33">
        <v>93970</v>
      </c>
      <c r="P4447" s="34">
        <f>VLOOKUP(O4447,'CPT to wRVU'!$A$1:$C$9660,3,FALSE)</f>
        <v>0.7</v>
      </c>
      <c r="Q4447" s="28"/>
      <c r="R4447" s="28">
        <f>SUM(P4447:P4464)</f>
        <v>9.8500000000000014</v>
      </c>
      <c r="S4447" s="41">
        <f>(R4447*60)-500</f>
        <v>91.000000000000114</v>
      </c>
      <c r="T4447" s="28"/>
    </row>
    <row r="4448" spans="1:20" ht="27" customHeight="1" x14ac:dyDescent="0.2">
      <c r="A4448" s="35" t="s">
        <v>12204</v>
      </c>
      <c r="B4448" s="36" t="s">
        <v>163</v>
      </c>
      <c r="C4448" s="36" t="s">
        <v>222</v>
      </c>
      <c r="D4448" s="36" t="s">
        <v>11821</v>
      </c>
      <c r="E4448" s="36" t="s">
        <v>12205</v>
      </c>
      <c r="F4448" s="36">
        <f t="shared" si="85"/>
        <v>8</v>
      </c>
      <c r="G4448" s="36" t="str">
        <f t="shared" si="86"/>
        <v>03/22/202609:25:47</v>
      </c>
      <c r="H4448" s="36" t="s">
        <v>11821</v>
      </c>
      <c r="I4448" s="37">
        <v>46103</v>
      </c>
      <c r="J4448" s="37" t="str">
        <f t="shared" si="87"/>
        <v>WE</v>
      </c>
      <c r="K4448" s="36" t="s">
        <v>12206</v>
      </c>
      <c r="L4448" s="36">
        <f t="shared" si="88"/>
        <v>9</v>
      </c>
      <c r="M4448" s="36" t="s">
        <v>213</v>
      </c>
      <c r="N4448" s="38">
        <f t="shared" si="89"/>
        <v>3.2997685185185199E-2</v>
      </c>
      <c r="O4448" s="39">
        <v>70551</v>
      </c>
      <c r="P4448" s="40">
        <f>VLOOKUP(O4448,'CPT to wRVU'!$A$1:$C$9660,3,FALSE)</f>
        <v>1.48</v>
      </c>
      <c r="Q4448" s="25"/>
      <c r="R4448" s="25"/>
      <c r="S4448" s="25"/>
      <c r="T4448" s="25"/>
    </row>
    <row r="4449" spans="1:20" ht="27" customHeight="1" x14ac:dyDescent="0.2">
      <c r="A4449" s="29" t="s">
        <v>12207</v>
      </c>
      <c r="B4449" s="30" t="s">
        <v>40</v>
      </c>
      <c r="C4449" s="30" t="s">
        <v>61</v>
      </c>
      <c r="D4449" s="30" t="s">
        <v>11821</v>
      </c>
      <c r="E4449" s="30" t="s">
        <v>12208</v>
      </c>
      <c r="F4449" s="30">
        <f t="shared" si="85"/>
        <v>9</v>
      </c>
      <c r="G4449" s="30" t="str">
        <f t="shared" si="86"/>
        <v>03/22/202609:27:01</v>
      </c>
      <c r="H4449" s="30" t="s">
        <v>11821</v>
      </c>
      <c r="I4449" s="31">
        <v>46103</v>
      </c>
      <c r="J4449" s="31" t="str">
        <f t="shared" si="87"/>
        <v>WE</v>
      </c>
      <c r="K4449" s="30" t="s">
        <v>12209</v>
      </c>
      <c r="L4449" s="30">
        <f t="shared" si="88"/>
        <v>9</v>
      </c>
      <c r="M4449" s="30" t="s">
        <v>213</v>
      </c>
      <c r="N4449" s="32">
        <f t="shared" si="89"/>
        <v>1.5034722222222241E-2</v>
      </c>
      <c r="O4449" s="33">
        <v>71045</v>
      </c>
      <c r="P4449" s="34">
        <f>VLOOKUP(O4449,'CPT to wRVU'!$A$1:$C$9660,3,FALSE)</f>
        <v>0.18</v>
      </c>
      <c r="Q4449" s="28"/>
      <c r="R4449" s="28"/>
      <c r="S4449" s="28"/>
      <c r="T4449" s="28"/>
    </row>
    <row r="4450" spans="1:20" ht="27" customHeight="1" x14ac:dyDescent="0.2">
      <c r="A4450" s="35" t="s">
        <v>12210</v>
      </c>
      <c r="B4450" s="36" t="s">
        <v>40</v>
      </c>
      <c r="C4450" s="36" t="s">
        <v>41</v>
      </c>
      <c r="D4450" s="36" t="s">
        <v>11821</v>
      </c>
      <c r="E4450" s="36" t="s">
        <v>12211</v>
      </c>
      <c r="F4450" s="36">
        <f t="shared" si="85"/>
        <v>9</v>
      </c>
      <c r="G4450" s="36" t="str">
        <f t="shared" si="86"/>
        <v>03/22/202609:28:20</v>
      </c>
      <c r="H4450" s="36" t="s">
        <v>11821</v>
      </c>
      <c r="I4450" s="37">
        <v>46103</v>
      </c>
      <c r="J4450" s="37" t="str">
        <f t="shared" si="87"/>
        <v>WE</v>
      </c>
      <c r="K4450" s="36" t="s">
        <v>12212</v>
      </c>
      <c r="L4450" s="36">
        <f t="shared" si="88"/>
        <v>9</v>
      </c>
      <c r="M4450" s="36" t="s">
        <v>213</v>
      </c>
      <c r="N4450" s="38">
        <f t="shared" si="89"/>
        <v>1.0069444444444464E-2</v>
      </c>
      <c r="O4450" s="39">
        <v>71046</v>
      </c>
      <c r="P4450" s="40">
        <f>VLOOKUP(O4450,'CPT to wRVU'!$A$1:$C$9660,3,FALSE)</f>
        <v>0.22</v>
      </c>
      <c r="Q4450" s="25"/>
      <c r="R4450" s="25"/>
      <c r="S4450" s="25"/>
      <c r="T4450" s="25"/>
    </row>
    <row r="4451" spans="1:20" ht="27" customHeight="1" x14ac:dyDescent="0.2">
      <c r="A4451" s="29" t="s">
        <v>12213</v>
      </c>
      <c r="B4451" s="30" t="s">
        <v>40</v>
      </c>
      <c r="C4451" s="30" t="s">
        <v>41</v>
      </c>
      <c r="D4451" s="30" t="s">
        <v>11821</v>
      </c>
      <c r="E4451" s="30" t="s">
        <v>12214</v>
      </c>
      <c r="F4451" s="30">
        <f t="shared" si="85"/>
        <v>9</v>
      </c>
      <c r="G4451" s="30" t="str">
        <f t="shared" si="86"/>
        <v>03/22/202609:29:45</v>
      </c>
      <c r="H4451" s="30" t="s">
        <v>11821</v>
      </c>
      <c r="I4451" s="31">
        <v>46103</v>
      </c>
      <c r="J4451" s="31" t="str">
        <f t="shared" si="87"/>
        <v>WE</v>
      </c>
      <c r="K4451" s="30" t="s">
        <v>4940</v>
      </c>
      <c r="L4451" s="30">
        <f t="shared" si="88"/>
        <v>9</v>
      </c>
      <c r="M4451" s="30" t="s">
        <v>213</v>
      </c>
      <c r="N4451" s="32">
        <f t="shared" si="89"/>
        <v>1.9583333333333341E-2</v>
      </c>
      <c r="O4451" s="33">
        <v>71046</v>
      </c>
      <c r="P4451" s="34">
        <f>VLOOKUP(O4451,'CPT to wRVU'!$A$1:$C$9660,3,FALSE)</f>
        <v>0.22</v>
      </c>
      <c r="Q4451" s="28"/>
      <c r="R4451" s="28"/>
      <c r="S4451" s="28"/>
      <c r="T4451" s="28"/>
    </row>
    <row r="4452" spans="1:20" ht="27" customHeight="1" x14ac:dyDescent="0.2">
      <c r="A4452" s="35" t="s">
        <v>12215</v>
      </c>
      <c r="B4452" s="36" t="s">
        <v>40</v>
      </c>
      <c r="C4452" s="36" t="s">
        <v>61</v>
      </c>
      <c r="D4452" s="36" t="s">
        <v>11821</v>
      </c>
      <c r="E4452" s="36" t="s">
        <v>12216</v>
      </c>
      <c r="F4452" s="36">
        <f t="shared" si="85"/>
        <v>9</v>
      </c>
      <c r="G4452" s="36" t="str">
        <f t="shared" si="86"/>
        <v>03/22/202609:30:24</v>
      </c>
      <c r="H4452" s="36" t="s">
        <v>11821</v>
      </c>
      <c r="I4452" s="37">
        <v>46103</v>
      </c>
      <c r="J4452" s="37" t="str">
        <f t="shared" si="87"/>
        <v>WE</v>
      </c>
      <c r="K4452" s="36" t="s">
        <v>12217</v>
      </c>
      <c r="L4452" s="36">
        <f t="shared" si="88"/>
        <v>9</v>
      </c>
      <c r="M4452" s="36" t="s">
        <v>213</v>
      </c>
      <c r="N4452" s="38">
        <f t="shared" si="89"/>
        <v>1.6701388888888891E-2</v>
      </c>
      <c r="O4452" s="39">
        <v>71045</v>
      </c>
      <c r="P4452" s="40">
        <f>VLOOKUP(O4452,'CPT to wRVU'!$A$1:$C$9660,3,FALSE)</f>
        <v>0.18</v>
      </c>
      <c r="Q4452" s="25"/>
      <c r="R4452" s="25"/>
      <c r="S4452" s="25"/>
      <c r="T4452" s="25"/>
    </row>
    <row r="4453" spans="1:20" ht="27" customHeight="1" x14ac:dyDescent="0.2">
      <c r="A4453" s="29" t="s">
        <v>12218</v>
      </c>
      <c r="B4453" s="30" t="s">
        <v>171</v>
      </c>
      <c r="C4453" s="30" t="s">
        <v>447</v>
      </c>
      <c r="D4453" s="30" t="s">
        <v>11821</v>
      </c>
      <c r="E4453" s="30" t="s">
        <v>12219</v>
      </c>
      <c r="F4453" s="30">
        <f t="shared" si="85"/>
        <v>9</v>
      </c>
      <c r="G4453" s="30" t="str">
        <f t="shared" si="86"/>
        <v>03/22/202609:33:38</v>
      </c>
      <c r="H4453" s="30" t="s">
        <v>11821</v>
      </c>
      <c r="I4453" s="31">
        <v>46103</v>
      </c>
      <c r="J4453" s="31" t="str">
        <f t="shared" si="87"/>
        <v>WE</v>
      </c>
      <c r="K4453" s="30" t="s">
        <v>12220</v>
      </c>
      <c r="L4453" s="30">
        <f t="shared" si="88"/>
        <v>9</v>
      </c>
      <c r="M4453" s="30" t="s">
        <v>213</v>
      </c>
      <c r="N4453" s="32">
        <f t="shared" si="89"/>
        <v>6.6666666666667096E-3</v>
      </c>
      <c r="O4453" s="33">
        <v>76801</v>
      </c>
      <c r="P4453" s="34">
        <f>VLOOKUP(O4453,'CPT to wRVU'!$A$1:$C$9660,3,FALSE)</f>
        <v>0.99</v>
      </c>
      <c r="Q4453" s="28"/>
      <c r="R4453" s="28"/>
      <c r="S4453" s="28"/>
      <c r="T4453" s="28"/>
    </row>
    <row r="4454" spans="1:20" ht="27" customHeight="1" x14ac:dyDescent="0.2">
      <c r="A4454" s="35" t="s">
        <v>12221</v>
      </c>
      <c r="B4454" s="36" t="s">
        <v>21</v>
      </c>
      <c r="C4454" s="36" t="s">
        <v>22</v>
      </c>
      <c r="D4454" s="36" t="s">
        <v>11821</v>
      </c>
      <c r="E4454" s="36" t="s">
        <v>12222</v>
      </c>
      <c r="F4454" s="36">
        <f t="shared" si="85"/>
        <v>9</v>
      </c>
      <c r="G4454" s="36" t="str">
        <f t="shared" si="86"/>
        <v>03/22/202609:42:54</v>
      </c>
      <c r="H4454" s="36" t="s">
        <v>11821</v>
      </c>
      <c r="I4454" s="37">
        <v>46103</v>
      </c>
      <c r="J4454" s="37" t="str">
        <f t="shared" si="87"/>
        <v>WE</v>
      </c>
      <c r="K4454" s="36" t="s">
        <v>12223</v>
      </c>
      <c r="L4454" s="36">
        <f t="shared" si="88"/>
        <v>9</v>
      </c>
      <c r="M4454" s="36" t="s">
        <v>213</v>
      </c>
      <c r="N4454" s="38">
        <f t="shared" si="89"/>
        <v>1.2824074074074043E-2</v>
      </c>
      <c r="O4454" s="39">
        <v>74177</v>
      </c>
      <c r="P4454" s="40">
        <f>VLOOKUP(O4454,'CPT to wRVU'!$A$1:$C$9660,3,FALSE)</f>
        <v>1.82</v>
      </c>
      <c r="Q4454" s="25"/>
      <c r="R4454" s="25"/>
      <c r="S4454" s="25"/>
      <c r="T4454" s="25"/>
    </row>
    <row r="4455" spans="1:20" ht="27" customHeight="1" x14ac:dyDescent="0.2">
      <c r="A4455" s="29" t="s">
        <v>12224</v>
      </c>
      <c r="B4455" s="30" t="s">
        <v>171</v>
      </c>
      <c r="C4455" s="30" t="s">
        <v>1228</v>
      </c>
      <c r="D4455" s="30" t="s">
        <v>11821</v>
      </c>
      <c r="E4455" s="30" t="s">
        <v>12225</v>
      </c>
      <c r="F4455" s="30">
        <f t="shared" si="85"/>
        <v>9</v>
      </c>
      <c r="G4455" s="30" t="str">
        <f t="shared" si="86"/>
        <v>03/22/202609:44:11</v>
      </c>
      <c r="H4455" s="30" t="s">
        <v>11821</v>
      </c>
      <c r="I4455" s="31">
        <v>46103</v>
      </c>
      <c r="J4455" s="31" t="str">
        <f t="shared" si="87"/>
        <v>WE</v>
      </c>
      <c r="K4455" s="30" t="s">
        <v>12226</v>
      </c>
      <c r="L4455" s="30">
        <f t="shared" si="88"/>
        <v>9</v>
      </c>
      <c r="M4455" s="30" t="s">
        <v>213</v>
      </c>
      <c r="N4455" s="32">
        <f t="shared" si="89"/>
        <v>2.4652777777777746E-3</v>
      </c>
      <c r="O4455" s="33">
        <v>76815</v>
      </c>
      <c r="P4455" s="34">
        <f>VLOOKUP(O4455,'CPT to wRVU'!$A$1:$C$9660,3,FALSE)</f>
        <v>0.65</v>
      </c>
      <c r="Q4455" s="28"/>
      <c r="R4455" s="28"/>
      <c r="S4455" s="28"/>
      <c r="T4455" s="28"/>
    </row>
    <row r="4456" spans="1:20" ht="27" customHeight="1" x14ac:dyDescent="0.2">
      <c r="A4456" s="35" t="s">
        <v>12227</v>
      </c>
      <c r="B4456" s="36" t="s">
        <v>21</v>
      </c>
      <c r="C4456" s="36" t="s">
        <v>5854</v>
      </c>
      <c r="D4456" s="36" t="s">
        <v>11821</v>
      </c>
      <c r="E4456" s="36" t="s">
        <v>12228</v>
      </c>
      <c r="F4456" s="36">
        <f t="shared" si="85"/>
        <v>8</v>
      </c>
      <c r="G4456" s="36" t="str">
        <f t="shared" si="86"/>
        <v>03/22/202609:47:57</v>
      </c>
      <c r="H4456" s="36" t="s">
        <v>11821</v>
      </c>
      <c r="I4456" s="37">
        <v>46103</v>
      </c>
      <c r="J4456" s="37" t="str">
        <f t="shared" si="87"/>
        <v>WE</v>
      </c>
      <c r="K4456" s="36" t="s">
        <v>12229</v>
      </c>
      <c r="L4456" s="36">
        <f t="shared" si="88"/>
        <v>9</v>
      </c>
      <c r="M4456" s="36" t="s">
        <v>213</v>
      </c>
      <c r="N4456" s="38">
        <f t="shared" si="89"/>
        <v>4.4803240740740713E-2</v>
      </c>
      <c r="O4456" s="39">
        <v>73700</v>
      </c>
      <c r="P4456" s="40">
        <f>VLOOKUP(O4456,'CPT to wRVU'!$A$1:$C$9660,3,FALSE)</f>
        <v>1</v>
      </c>
      <c r="Q4456" s="25"/>
      <c r="R4456" s="25"/>
      <c r="S4456" s="25"/>
      <c r="T4456" s="25"/>
    </row>
    <row r="4457" spans="1:20" ht="27" customHeight="1" x14ac:dyDescent="0.2">
      <c r="A4457" s="29" t="s">
        <v>12230</v>
      </c>
      <c r="B4457" s="30" t="s">
        <v>40</v>
      </c>
      <c r="C4457" s="30" t="s">
        <v>61</v>
      </c>
      <c r="D4457" s="30" t="s">
        <v>11821</v>
      </c>
      <c r="E4457" s="30" t="s">
        <v>12231</v>
      </c>
      <c r="F4457" s="30">
        <f t="shared" si="85"/>
        <v>9</v>
      </c>
      <c r="G4457" s="30" t="str">
        <f t="shared" si="86"/>
        <v>03/22/202609:48:40</v>
      </c>
      <c r="H4457" s="30" t="s">
        <v>11821</v>
      </c>
      <c r="I4457" s="31">
        <v>46103</v>
      </c>
      <c r="J4457" s="31" t="str">
        <f t="shared" si="87"/>
        <v>WE</v>
      </c>
      <c r="K4457" s="30" t="s">
        <v>12232</v>
      </c>
      <c r="L4457" s="30">
        <f t="shared" si="88"/>
        <v>9</v>
      </c>
      <c r="M4457" s="30" t="s">
        <v>213</v>
      </c>
      <c r="N4457" s="32">
        <f t="shared" si="89"/>
        <v>8.2175925925925819E-3</v>
      </c>
      <c r="O4457" s="33">
        <v>71045</v>
      </c>
      <c r="P4457" s="34">
        <f>VLOOKUP(O4457,'CPT to wRVU'!$A$1:$C$9660,3,FALSE)</f>
        <v>0.18</v>
      </c>
      <c r="Q4457" s="28"/>
      <c r="R4457" s="28"/>
      <c r="S4457" s="28"/>
      <c r="T4457" s="28"/>
    </row>
    <row r="4458" spans="1:20" ht="27" customHeight="1" x14ac:dyDescent="0.2">
      <c r="A4458" s="35" t="s">
        <v>12233</v>
      </c>
      <c r="B4458" s="36" t="s">
        <v>40</v>
      </c>
      <c r="C4458" s="36" t="s">
        <v>41</v>
      </c>
      <c r="D4458" s="36" t="s">
        <v>11821</v>
      </c>
      <c r="E4458" s="36" t="s">
        <v>12234</v>
      </c>
      <c r="F4458" s="36">
        <f t="shared" si="85"/>
        <v>9</v>
      </c>
      <c r="G4458" s="36" t="str">
        <f t="shared" si="86"/>
        <v>03/22/202609:51:37</v>
      </c>
      <c r="H4458" s="36" t="s">
        <v>11821</v>
      </c>
      <c r="I4458" s="37">
        <v>46103</v>
      </c>
      <c r="J4458" s="37" t="str">
        <f t="shared" si="87"/>
        <v>WE</v>
      </c>
      <c r="K4458" s="36" t="s">
        <v>12235</v>
      </c>
      <c r="L4458" s="36">
        <f t="shared" si="88"/>
        <v>9</v>
      </c>
      <c r="M4458" s="36" t="s">
        <v>213</v>
      </c>
      <c r="N4458" s="38">
        <f t="shared" si="89"/>
        <v>5.9027777777778123E-3</v>
      </c>
      <c r="O4458" s="39">
        <v>71046</v>
      </c>
      <c r="P4458" s="40">
        <f>VLOOKUP(O4458,'CPT to wRVU'!$A$1:$C$9660,3,FALSE)</f>
        <v>0.22</v>
      </c>
      <c r="Q4458" s="25"/>
      <c r="R4458" s="25"/>
      <c r="S4458" s="25"/>
      <c r="T4458" s="25"/>
    </row>
    <row r="4459" spans="1:20" ht="16.5" customHeight="1" x14ac:dyDescent="0.2">
      <c r="A4459" s="29" t="s">
        <v>12236</v>
      </c>
      <c r="B4459" s="30" t="s">
        <v>40</v>
      </c>
      <c r="C4459" s="30" t="s">
        <v>156</v>
      </c>
      <c r="D4459" s="30" t="s">
        <v>11821</v>
      </c>
      <c r="E4459" s="30" t="s">
        <v>12237</v>
      </c>
      <c r="F4459" s="30">
        <f t="shared" si="85"/>
        <v>9</v>
      </c>
      <c r="G4459" s="30" t="str">
        <f t="shared" si="86"/>
        <v>03/22/202609:53:07</v>
      </c>
      <c r="H4459" s="30" t="s">
        <v>11821</v>
      </c>
      <c r="I4459" s="31">
        <v>46103</v>
      </c>
      <c r="J4459" s="31" t="str">
        <f t="shared" si="87"/>
        <v>WE</v>
      </c>
      <c r="K4459" s="30" t="s">
        <v>12238</v>
      </c>
      <c r="L4459" s="30">
        <f t="shared" si="88"/>
        <v>9</v>
      </c>
      <c r="M4459" s="30" t="s">
        <v>213</v>
      </c>
      <c r="N4459" s="32">
        <f t="shared" si="89"/>
        <v>1.5381944444444462E-2</v>
      </c>
      <c r="O4459" s="33">
        <v>73630</v>
      </c>
      <c r="P4459" s="34">
        <f>VLOOKUP(O4459,'CPT to wRVU'!$A$1:$C$9660,3,FALSE)</f>
        <v>0.17</v>
      </c>
      <c r="Q4459" s="28"/>
      <c r="R4459" s="28"/>
      <c r="S4459" s="28"/>
      <c r="T4459" s="28"/>
    </row>
    <row r="4460" spans="1:20" ht="16.5" customHeight="1" x14ac:dyDescent="0.2">
      <c r="A4460" s="35" t="s">
        <v>12239</v>
      </c>
      <c r="B4460" s="36" t="s">
        <v>40</v>
      </c>
      <c r="C4460" s="36" t="s">
        <v>470</v>
      </c>
      <c r="D4460" s="36" t="s">
        <v>11821</v>
      </c>
      <c r="E4460" s="36" t="s">
        <v>12240</v>
      </c>
      <c r="F4460" s="36">
        <f t="shared" si="85"/>
        <v>9</v>
      </c>
      <c r="G4460" s="36" t="str">
        <f t="shared" si="86"/>
        <v>03/22/202609:54:03</v>
      </c>
      <c r="H4460" s="36" t="s">
        <v>11821</v>
      </c>
      <c r="I4460" s="37">
        <v>46103</v>
      </c>
      <c r="J4460" s="37" t="str">
        <f t="shared" si="87"/>
        <v>WE</v>
      </c>
      <c r="K4460" s="36" t="s">
        <v>12241</v>
      </c>
      <c r="L4460" s="36">
        <f t="shared" si="88"/>
        <v>9</v>
      </c>
      <c r="M4460" s="36" t="s">
        <v>213</v>
      </c>
      <c r="N4460" s="38">
        <f t="shared" si="89"/>
        <v>1.9224537037037026E-2</v>
      </c>
      <c r="O4460" s="39">
        <v>71045</v>
      </c>
      <c r="P4460" s="40">
        <f>VLOOKUP(O4460,'CPT to wRVU'!$A$1:$C$9660,3,FALSE)</f>
        <v>0.18</v>
      </c>
      <c r="Q4460" s="25"/>
      <c r="R4460" s="25"/>
      <c r="S4460" s="25"/>
      <c r="T4460" s="25"/>
    </row>
    <row r="4461" spans="1:20" ht="27" customHeight="1" x14ac:dyDescent="0.2">
      <c r="A4461" s="29" t="s">
        <v>12242</v>
      </c>
      <c r="B4461" s="30" t="s">
        <v>171</v>
      </c>
      <c r="C4461" s="30" t="s">
        <v>404</v>
      </c>
      <c r="D4461" s="30" t="s">
        <v>11821</v>
      </c>
      <c r="E4461" s="30" t="s">
        <v>12243</v>
      </c>
      <c r="F4461" s="30">
        <f t="shared" si="85"/>
        <v>9</v>
      </c>
      <c r="G4461" s="30" t="str">
        <f t="shared" si="86"/>
        <v>03/22/202609:55:31</v>
      </c>
      <c r="H4461" s="30" t="s">
        <v>11821</v>
      </c>
      <c r="I4461" s="31">
        <v>46103</v>
      </c>
      <c r="J4461" s="31" t="str">
        <f t="shared" si="87"/>
        <v>WE</v>
      </c>
      <c r="K4461" s="30" t="s">
        <v>12244</v>
      </c>
      <c r="L4461" s="30">
        <f t="shared" si="88"/>
        <v>9</v>
      </c>
      <c r="M4461" s="30" t="s">
        <v>213</v>
      </c>
      <c r="N4461" s="32">
        <f t="shared" si="89"/>
        <v>2.7511574074074063E-2</v>
      </c>
      <c r="O4461" s="33">
        <v>93880</v>
      </c>
      <c r="P4461" s="34">
        <f>VLOOKUP(O4461,'CPT to wRVU'!$A$1:$C$9660,3,FALSE)</f>
        <v>0.8</v>
      </c>
      <c r="Q4461" s="28"/>
      <c r="R4461" s="28"/>
      <c r="S4461" s="28"/>
      <c r="T4461" s="28"/>
    </row>
    <row r="4462" spans="1:20" ht="27" customHeight="1" x14ac:dyDescent="0.2">
      <c r="A4462" s="35" t="s">
        <v>12245</v>
      </c>
      <c r="B4462" s="36" t="s">
        <v>40</v>
      </c>
      <c r="C4462" s="36" t="s">
        <v>2128</v>
      </c>
      <c r="D4462" s="36" t="s">
        <v>11108</v>
      </c>
      <c r="E4462" s="36" t="s">
        <v>12246</v>
      </c>
      <c r="F4462" s="36">
        <f t="shared" si="85"/>
        <v>22</v>
      </c>
      <c r="G4462" s="36" t="str">
        <f t="shared" si="86"/>
        <v>03/22/202609:56:47</v>
      </c>
      <c r="H4462" s="36" t="s">
        <v>11821</v>
      </c>
      <c r="I4462" s="37">
        <v>46103</v>
      </c>
      <c r="J4462" s="37" t="str">
        <f t="shared" si="87"/>
        <v>WE</v>
      </c>
      <c r="K4462" s="36" t="s">
        <v>7251</v>
      </c>
      <c r="L4462" s="36">
        <f t="shared" si="88"/>
        <v>9</v>
      </c>
      <c r="M4462" s="36" t="s">
        <v>213</v>
      </c>
      <c r="N4462" s="38">
        <f t="shared" si="89"/>
        <v>0.48656250000000001</v>
      </c>
      <c r="O4462" s="39">
        <v>71045</v>
      </c>
      <c r="P4462" s="40">
        <f>VLOOKUP(O4462,'CPT to wRVU'!$A$1:$C$9660,3,FALSE)</f>
        <v>0.18</v>
      </c>
      <c r="Q4462" s="25"/>
      <c r="R4462" s="25"/>
      <c r="S4462" s="25"/>
      <c r="T4462" s="25"/>
    </row>
    <row r="4463" spans="1:20" ht="27" customHeight="1" x14ac:dyDescent="0.2">
      <c r="A4463" s="29" t="s">
        <v>12247</v>
      </c>
      <c r="B4463" s="30" t="s">
        <v>40</v>
      </c>
      <c r="C4463" s="30" t="s">
        <v>2128</v>
      </c>
      <c r="D4463" s="30" t="s">
        <v>11108</v>
      </c>
      <c r="E4463" s="30" t="s">
        <v>12248</v>
      </c>
      <c r="F4463" s="30">
        <f t="shared" si="85"/>
        <v>22</v>
      </c>
      <c r="G4463" s="30" t="str">
        <f t="shared" si="86"/>
        <v>03/22/202609:57:35</v>
      </c>
      <c r="H4463" s="30" t="s">
        <v>11821</v>
      </c>
      <c r="I4463" s="31">
        <v>46103</v>
      </c>
      <c r="J4463" s="31" t="str">
        <f t="shared" si="87"/>
        <v>WE</v>
      </c>
      <c r="K4463" s="30" t="s">
        <v>12249</v>
      </c>
      <c r="L4463" s="30">
        <f t="shared" si="88"/>
        <v>9</v>
      </c>
      <c r="M4463" s="30" t="s">
        <v>213</v>
      </c>
      <c r="N4463" s="32">
        <f t="shared" si="89"/>
        <v>0.48658564814814809</v>
      </c>
      <c r="O4463" s="33">
        <v>71045</v>
      </c>
      <c r="P4463" s="34">
        <f>VLOOKUP(O4463,'CPT to wRVU'!$A$1:$C$9660,3,FALSE)</f>
        <v>0.18</v>
      </c>
      <c r="Q4463" s="28"/>
      <c r="R4463" s="28"/>
      <c r="S4463" s="28"/>
      <c r="T4463" s="28"/>
    </row>
    <row r="4464" spans="1:20" ht="27" customHeight="1" x14ac:dyDescent="0.2">
      <c r="A4464" s="35" t="s">
        <v>12250</v>
      </c>
      <c r="B4464" s="36" t="s">
        <v>171</v>
      </c>
      <c r="C4464" s="36" t="s">
        <v>7134</v>
      </c>
      <c r="D4464" s="36" t="s">
        <v>11821</v>
      </c>
      <c r="E4464" s="36" t="s">
        <v>12251</v>
      </c>
      <c r="F4464" s="36">
        <f t="shared" si="85"/>
        <v>9</v>
      </c>
      <c r="G4464" s="36" t="str">
        <f t="shared" si="86"/>
        <v>03/22/202609:59:14</v>
      </c>
      <c r="H4464" s="36" t="s">
        <v>11821</v>
      </c>
      <c r="I4464" s="37">
        <v>46103</v>
      </c>
      <c r="J4464" s="37" t="str">
        <f t="shared" si="87"/>
        <v>WE</v>
      </c>
      <c r="K4464" s="36" t="s">
        <v>12252</v>
      </c>
      <c r="L4464" s="36">
        <f t="shared" si="88"/>
        <v>9</v>
      </c>
      <c r="M4464" s="36" t="s">
        <v>213</v>
      </c>
      <c r="N4464" s="38">
        <f t="shared" si="89"/>
        <v>3.1053240740740728E-2</v>
      </c>
      <c r="O4464" s="39">
        <v>93926</v>
      </c>
      <c r="P4464" s="40">
        <f>VLOOKUP(O4464,'CPT to wRVU'!$A$1:$C$9660,3,FALSE)</f>
        <v>0.5</v>
      </c>
      <c r="Q4464" s="25"/>
      <c r="R4464" s="25"/>
      <c r="S4464" s="25"/>
      <c r="T4464" s="25"/>
    </row>
    <row r="4465" spans="1:20" ht="27" customHeight="1" x14ac:dyDescent="0.2">
      <c r="A4465" s="29" t="s">
        <v>12253</v>
      </c>
      <c r="B4465" s="30" t="s">
        <v>21</v>
      </c>
      <c r="C4465" s="30" t="s">
        <v>80</v>
      </c>
      <c r="D4465" s="30" t="s">
        <v>11821</v>
      </c>
      <c r="E4465" s="30" t="s">
        <v>12254</v>
      </c>
      <c r="F4465" s="30">
        <f t="shared" si="85"/>
        <v>4</v>
      </c>
      <c r="G4465" s="30" t="str">
        <f t="shared" si="86"/>
        <v>03/22/202610:30:07</v>
      </c>
      <c r="H4465" s="30" t="s">
        <v>11821</v>
      </c>
      <c r="I4465" s="31">
        <v>46103</v>
      </c>
      <c r="J4465" s="31" t="str">
        <f t="shared" si="87"/>
        <v>WE</v>
      </c>
      <c r="K4465" s="30" t="s">
        <v>12255</v>
      </c>
      <c r="L4465" s="30">
        <f t="shared" si="88"/>
        <v>10</v>
      </c>
      <c r="M4465" s="30" t="s">
        <v>213</v>
      </c>
      <c r="N4465" s="32">
        <f t="shared" si="89"/>
        <v>0.25216435185185182</v>
      </c>
      <c r="O4465" s="33">
        <v>71275</v>
      </c>
      <c r="P4465" s="34">
        <f>VLOOKUP(O4465,'CPT to wRVU'!$A$1:$C$9660,3,FALSE)</f>
        <v>1.82</v>
      </c>
      <c r="Q4465" s="28"/>
      <c r="R4465" s="28">
        <f>SUM(P4465:P4478)</f>
        <v>8.3099999999999987</v>
      </c>
      <c r="S4465" s="28"/>
      <c r="T4465" s="28"/>
    </row>
    <row r="4466" spans="1:20" ht="27" customHeight="1" x14ac:dyDescent="0.2">
      <c r="A4466" s="35" t="s">
        <v>12256</v>
      </c>
      <c r="B4466" s="36" t="s">
        <v>21</v>
      </c>
      <c r="C4466" s="36" t="s">
        <v>28</v>
      </c>
      <c r="D4466" s="36" t="s">
        <v>11821</v>
      </c>
      <c r="E4466" s="36" t="s">
        <v>12257</v>
      </c>
      <c r="F4466" s="36">
        <f t="shared" si="85"/>
        <v>10</v>
      </c>
      <c r="G4466" s="36" t="str">
        <f t="shared" si="86"/>
        <v>03/22/202610:32:54</v>
      </c>
      <c r="H4466" s="36" t="s">
        <v>11821</v>
      </c>
      <c r="I4466" s="37">
        <v>46103</v>
      </c>
      <c r="J4466" s="37" t="str">
        <f t="shared" si="87"/>
        <v>WE</v>
      </c>
      <c r="K4466" s="36" t="s">
        <v>12258</v>
      </c>
      <c r="L4466" s="36">
        <f t="shared" si="88"/>
        <v>10</v>
      </c>
      <c r="M4466" s="36" t="s">
        <v>213</v>
      </c>
      <c r="N4466" s="38">
        <f t="shared" si="89"/>
        <v>1.7129629629629606E-2</v>
      </c>
      <c r="O4466" s="39">
        <v>70450</v>
      </c>
      <c r="P4466" s="40">
        <f>VLOOKUP(O4466,'CPT to wRVU'!$A$1:$C$9660,3,FALSE)</f>
        <v>0.85</v>
      </c>
      <c r="Q4466" s="25"/>
      <c r="R4466" s="25"/>
      <c r="S4466" s="25"/>
      <c r="T4466" s="25"/>
    </row>
    <row r="4467" spans="1:20" ht="37.5" customHeight="1" x14ac:dyDescent="0.2">
      <c r="A4467" s="29" t="s">
        <v>12259</v>
      </c>
      <c r="B4467" s="30" t="s">
        <v>21</v>
      </c>
      <c r="C4467" s="30" t="s">
        <v>139</v>
      </c>
      <c r="D4467" s="30" t="s">
        <v>11821</v>
      </c>
      <c r="E4467" s="30" t="s">
        <v>12260</v>
      </c>
      <c r="F4467" s="30">
        <f t="shared" si="85"/>
        <v>10</v>
      </c>
      <c r="G4467" s="30" t="str">
        <f t="shared" si="86"/>
        <v>03/22/202610:38:36</v>
      </c>
      <c r="H4467" s="30" t="s">
        <v>11821</v>
      </c>
      <c r="I4467" s="31">
        <v>46103</v>
      </c>
      <c r="J4467" s="31" t="str">
        <f t="shared" si="87"/>
        <v>WE</v>
      </c>
      <c r="K4467" s="30" t="s">
        <v>12261</v>
      </c>
      <c r="L4467" s="30">
        <f t="shared" si="88"/>
        <v>10</v>
      </c>
      <c r="M4467" s="30" t="s">
        <v>213</v>
      </c>
      <c r="N4467" s="32">
        <f t="shared" si="89"/>
        <v>9.0162037037037068E-3</v>
      </c>
      <c r="O4467" s="33">
        <v>71260</v>
      </c>
      <c r="P4467" s="34">
        <f>VLOOKUP(O4467,'CPT to wRVU'!$A$1:$C$9660,3,FALSE)</f>
        <v>1.1599999999999999</v>
      </c>
      <c r="Q4467" s="28"/>
      <c r="R4467" s="28"/>
      <c r="S4467" s="28"/>
      <c r="T4467" s="28"/>
    </row>
    <row r="4468" spans="1:20" ht="27" customHeight="1" x14ac:dyDescent="0.2">
      <c r="A4468" s="35" t="s">
        <v>12262</v>
      </c>
      <c r="B4468" s="36" t="s">
        <v>163</v>
      </c>
      <c r="C4468" s="36" t="s">
        <v>2457</v>
      </c>
      <c r="D4468" s="36" t="s">
        <v>11821</v>
      </c>
      <c r="E4468" s="36" t="s">
        <v>12263</v>
      </c>
      <c r="F4468" s="36">
        <f t="shared" si="85"/>
        <v>5</v>
      </c>
      <c r="G4468" s="36" t="str">
        <f t="shared" si="86"/>
        <v>03/22/202610:44:48</v>
      </c>
      <c r="H4468" s="36" t="s">
        <v>11821</v>
      </c>
      <c r="I4468" s="37">
        <v>46103</v>
      </c>
      <c r="J4468" s="37" t="str">
        <f t="shared" si="87"/>
        <v>WE</v>
      </c>
      <c r="K4468" s="36" t="s">
        <v>12264</v>
      </c>
      <c r="L4468" s="36">
        <f t="shared" si="88"/>
        <v>10</v>
      </c>
      <c r="M4468" s="36" t="s">
        <v>213</v>
      </c>
      <c r="N4468" s="38">
        <f t="shared" si="89"/>
        <v>0.21033564814814815</v>
      </c>
      <c r="O4468" s="39">
        <v>72157</v>
      </c>
      <c r="P4468" s="40">
        <f>VLOOKUP(O4468,'CPT to wRVU'!$A$1:$C$9660,3,FALSE)</f>
        <v>2.29</v>
      </c>
      <c r="Q4468" s="25"/>
      <c r="R4468" s="25"/>
      <c r="S4468" s="25"/>
      <c r="T4468" s="25"/>
    </row>
    <row r="4469" spans="1:20" ht="27" customHeight="1" x14ac:dyDescent="0.2">
      <c r="A4469" s="29" t="s">
        <v>12265</v>
      </c>
      <c r="B4469" s="30" t="s">
        <v>40</v>
      </c>
      <c r="C4469" s="30" t="s">
        <v>485</v>
      </c>
      <c r="D4469" s="30" t="s">
        <v>11821</v>
      </c>
      <c r="E4469" s="30" t="s">
        <v>12195</v>
      </c>
      <c r="F4469" s="30">
        <f t="shared" si="85"/>
        <v>8</v>
      </c>
      <c r="G4469" s="30" t="str">
        <f t="shared" si="86"/>
        <v>03/22/202610:46:11</v>
      </c>
      <c r="H4469" s="30" t="s">
        <v>11821</v>
      </c>
      <c r="I4469" s="31">
        <v>46103</v>
      </c>
      <c r="J4469" s="31" t="str">
        <f t="shared" si="87"/>
        <v>WE</v>
      </c>
      <c r="K4469" s="30" t="s">
        <v>12266</v>
      </c>
      <c r="L4469" s="30">
        <f t="shared" si="88"/>
        <v>10</v>
      </c>
      <c r="M4469" s="30" t="s">
        <v>213</v>
      </c>
      <c r="N4469" s="32">
        <f t="shared" si="89"/>
        <v>9.2303240740740755E-2</v>
      </c>
      <c r="O4469" s="33">
        <v>73030</v>
      </c>
      <c r="P4469" s="34">
        <f>VLOOKUP(O4469,'CPT to wRVU'!$A$1:$C$9660,3,FALSE)</f>
        <v>0.18</v>
      </c>
      <c r="Q4469" s="28"/>
      <c r="R4469" s="28"/>
      <c r="S4469" s="28"/>
      <c r="T4469" s="28"/>
    </row>
    <row r="4470" spans="1:20" ht="27" customHeight="1" x14ac:dyDescent="0.2">
      <c r="A4470" s="35" t="s">
        <v>12267</v>
      </c>
      <c r="B4470" s="36" t="s">
        <v>40</v>
      </c>
      <c r="C4470" s="36" t="s">
        <v>61</v>
      </c>
      <c r="D4470" s="36" t="s">
        <v>11108</v>
      </c>
      <c r="E4470" s="36" t="s">
        <v>12268</v>
      </c>
      <c r="F4470" s="36">
        <f t="shared" si="85"/>
        <v>23</v>
      </c>
      <c r="G4470" s="36" t="str">
        <f t="shared" si="86"/>
        <v>03/22/202610:47:38</v>
      </c>
      <c r="H4470" s="36" t="s">
        <v>11821</v>
      </c>
      <c r="I4470" s="37">
        <v>46103</v>
      </c>
      <c r="J4470" s="37" t="str">
        <f t="shared" si="87"/>
        <v>WE</v>
      </c>
      <c r="K4470" s="36" t="s">
        <v>12269</v>
      </c>
      <c r="L4470" s="36">
        <f t="shared" si="88"/>
        <v>10</v>
      </c>
      <c r="M4470" s="36" t="s">
        <v>213</v>
      </c>
      <c r="N4470" s="38">
        <f t="shared" si="89"/>
        <v>0.48903935185185188</v>
      </c>
      <c r="O4470" s="39">
        <v>71045</v>
      </c>
      <c r="P4470" s="40">
        <f>VLOOKUP(O4470,'CPT to wRVU'!$A$1:$C$9660,3,FALSE)</f>
        <v>0.18</v>
      </c>
      <c r="Q4470" s="25"/>
      <c r="R4470" s="25"/>
      <c r="S4470" s="25"/>
      <c r="T4470" s="25"/>
    </row>
    <row r="4471" spans="1:20" ht="27" customHeight="1" x14ac:dyDescent="0.2">
      <c r="A4471" s="29" t="s">
        <v>12270</v>
      </c>
      <c r="B4471" s="30" t="s">
        <v>40</v>
      </c>
      <c r="C4471" s="30" t="s">
        <v>41</v>
      </c>
      <c r="D4471" s="30" t="s">
        <v>11108</v>
      </c>
      <c r="E4471" s="30" t="s">
        <v>12271</v>
      </c>
      <c r="F4471" s="30">
        <f t="shared" si="85"/>
        <v>23</v>
      </c>
      <c r="G4471" s="30" t="str">
        <f t="shared" si="86"/>
        <v>03/22/202610:48:53</v>
      </c>
      <c r="H4471" s="30" t="s">
        <v>11821</v>
      </c>
      <c r="I4471" s="31">
        <v>46103</v>
      </c>
      <c r="J4471" s="31" t="str">
        <f t="shared" si="87"/>
        <v>WE</v>
      </c>
      <c r="K4471" s="30" t="s">
        <v>12272</v>
      </c>
      <c r="L4471" s="30">
        <f t="shared" si="88"/>
        <v>10</v>
      </c>
      <c r="M4471" s="30" t="s">
        <v>213</v>
      </c>
      <c r="N4471" s="32">
        <f t="shared" si="89"/>
        <v>0.47403935185185186</v>
      </c>
      <c r="O4471" s="33">
        <v>71046</v>
      </c>
      <c r="P4471" s="34">
        <f>VLOOKUP(O4471,'CPT to wRVU'!$A$1:$C$9660,3,FALSE)</f>
        <v>0.22</v>
      </c>
      <c r="Q4471" s="28"/>
      <c r="R4471" s="28"/>
      <c r="S4471" s="28"/>
      <c r="T4471" s="28"/>
    </row>
    <row r="4472" spans="1:20" ht="37.5" customHeight="1" x14ac:dyDescent="0.2">
      <c r="A4472" s="35" t="s">
        <v>12273</v>
      </c>
      <c r="B4472" s="36" t="s">
        <v>40</v>
      </c>
      <c r="C4472" s="36" t="s">
        <v>61</v>
      </c>
      <c r="D4472" s="36" t="s">
        <v>11821</v>
      </c>
      <c r="E4472" s="36" t="s">
        <v>12274</v>
      </c>
      <c r="F4472" s="36">
        <f t="shared" si="85"/>
        <v>10</v>
      </c>
      <c r="G4472" s="36" t="str">
        <f t="shared" si="86"/>
        <v>03/22/202610:49:28</v>
      </c>
      <c r="H4472" s="36" t="s">
        <v>11821</v>
      </c>
      <c r="I4472" s="37">
        <v>46103</v>
      </c>
      <c r="J4472" s="37" t="str">
        <f t="shared" si="87"/>
        <v>WE</v>
      </c>
      <c r="K4472" s="36" t="s">
        <v>12275</v>
      </c>
      <c r="L4472" s="36">
        <f t="shared" si="88"/>
        <v>10</v>
      </c>
      <c r="M4472" s="36" t="s">
        <v>213</v>
      </c>
      <c r="N4472" s="38">
        <f t="shared" si="89"/>
        <v>1.9444444444444486E-2</v>
      </c>
      <c r="O4472" s="39">
        <v>71045</v>
      </c>
      <c r="P4472" s="40">
        <f>VLOOKUP(O4472,'CPT to wRVU'!$A$1:$C$9660,3,FALSE)</f>
        <v>0.18</v>
      </c>
      <c r="Q4472" s="25"/>
      <c r="R4472" s="25"/>
      <c r="S4472" s="25"/>
      <c r="T4472" s="25"/>
    </row>
    <row r="4473" spans="1:20" ht="27" customHeight="1" x14ac:dyDescent="0.2">
      <c r="A4473" s="29" t="s">
        <v>12276</v>
      </c>
      <c r="B4473" s="30" t="s">
        <v>40</v>
      </c>
      <c r="C4473" s="30" t="s">
        <v>61</v>
      </c>
      <c r="D4473" s="30" t="s">
        <v>11108</v>
      </c>
      <c r="E4473" s="30" t="s">
        <v>12277</v>
      </c>
      <c r="F4473" s="30">
        <f t="shared" si="85"/>
        <v>22</v>
      </c>
      <c r="G4473" s="30" t="str">
        <f t="shared" si="86"/>
        <v>03/22/202610:50:52</v>
      </c>
      <c r="H4473" s="30" t="s">
        <v>11821</v>
      </c>
      <c r="I4473" s="31">
        <v>46103</v>
      </c>
      <c r="J4473" s="31" t="str">
        <f t="shared" si="87"/>
        <v>WE</v>
      </c>
      <c r="K4473" s="30" t="s">
        <v>12278</v>
      </c>
      <c r="L4473" s="30">
        <f t="shared" si="88"/>
        <v>10</v>
      </c>
      <c r="M4473" s="30" t="s">
        <v>213</v>
      </c>
      <c r="N4473" s="32">
        <f t="shared" si="89"/>
        <v>0.5012847222222222</v>
      </c>
      <c r="O4473" s="33">
        <v>71045</v>
      </c>
      <c r="P4473" s="34">
        <f>VLOOKUP(O4473,'CPT to wRVU'!$A$1:$C$9660,3,FALSE)</f>
        <v>0.18</v>
      </c>
      <c r="Q4473" s="28"/>
      <c r="R4473" s="28"/>
      <c r="S4473" s="28"/>
      <c r="T4473" s="28"/>
    </row>
    <row r="4474" spans="1:20" ht="27" customHeight="1" x14ac:dyDescent="0.2">
      <c r="A4474" s="35" t="s">
        <v>12279</v>
      </c>
      <c r="B4474" s="36" t="s">
        <v>40</v>
      </c>
      <c r="C4474" s="36" t="s">
        <v>61</v>
      </c>
      <c r="D4474" s="36" t="s">
        <v>11108</v>
      </c>
      <c r="E4474" s="36" t="s">
        <v>12280</v>
      </c>
      <c r="F4474" s="36">
        <f t="shared" si="85"/>
        <v>23</v>
      </c>
      <c r="G4474" s="36" t="str">
        <f t="shared" si="86"/>
        <v>03/22/202610:51:27</v>
      </c>
      <c r="H4474" s="36" t="s">
        <v>11821</v>
      </c>
      <c r="I4474" s="37">
        <v>46103</v>
      </c>
      <c r="J4474" s="37" t="str">
        <f t="shared" si="87"/>
        <v>WE</v>
      </c>
      <c r="K4474" s="36" t="s">
        <v>12281</v>
      </c>
      <c r="L4474" s="36">
        <f t="shared" si="88"/>
        <v>10</v>
      </c>
      <c r="M4474" s="36" t="s">
        <v>213</v>
      </c>
      <c r="N4474" s="38">
        <f t="shared" si="89"/>
        <v>0.47572916666666665</v>
      </c>
      <c r="O4474" s="39">
        <v>71045</v>
      </c>
      <c r="P4474" s="40">
        <f>VLOOKUP(O4474,'CPT to wRVU'!$A$1:$C$9660,3,FALSE)</f>
        <v>0.18</v>
      </c>
      <c r="Q4474" s="25"/>
      <c r="R4474" s="25"/>
      <c r="S4474" s="25"/>
      <c r="T4474" s="25"/>
    </row>
    <row r="4475" spans="1:20" ht="27" customHeight="1" x14ac:dyDescent="0.2">
      <c r="A4475" s="29" t="s">
        <v>12282</v>
      </c>
      <c r="B4475" s="30" t="s">
        <v>40</v>
      </c>
      <c r="C4475" s="30" t="s">
        <v>41</v>
      </c>
      <c r="D4475" s="30" t="s">
        <v>11108</v>
      </c>
      <c r="E4475" s="30" t="s">
        <v>12283</v>
      </c>
      <c r="F4475" s="30">
        <f t="shared" si="85"/>
        <v>23</v>
      </c>
      <c r="G4475" s="30" t="str">
        <f t="shared" si="86"/>
        <v>03/22/202610:53:59</v>
      </c>
      <c r="H4475" s="30" t="s">
        <v>11821</v>
      </c>
      <c r="I4475" s="31">
        <v>46103</v>
      </c>
      <c r="J4475" s="31" t="str">
        <f t="shared" si="87"/>
        <v>WE</v>
      </c>
      <c r="K4475" s="30" t="s">
        <v>12284</v>
      </c>
      <c r="L4475" s="30">
        <f t="shared" si="88"/>
        <v>10</v>
      </c>
      <c r="M4475" s="30" t="s">
        <v>213</v>
      </c>
      <c r="N4475" s="32">
        <f t="shared" si="89"/>
        <v>0.45900462962962962</v>
      </c>
      <c r="O4475" s="33">
        <v>71046</v>
      </c>
      <c r="P4475" s="34">
        <f>VLOOKUP(O4475,'CPT to wRVU'!$A$1:$C$9660,3,FALSE)</f>
        <v>0.22</v>
      </c>
      <c r="Q4475" s="28"/>
      <c r="R4475" s="28"/>
      <c r="S4475" s="28"/>
      <c r="T4475" s="28"/>
    </row>
    <row r="4476" spans="1:20" ht="27" customHeight="1" x14ac:dyDescent="0.2">
      <c r="A4476" s="35" t="s">
        <v>12285</v>
      </c>
      <c r="B4476" s="36" t="s">
        <v>171</v>
      </c>
      <c r="C4476" s="36" t="s">
        <v>210</v>
      </c>
      <c r="D4476" s="36" t="s">
        <v>11821</v>
      </c>
      <c r="E4476" s="36" t="s">
        <v>12286</v>
      </c>
      <c r="F4476" s="36">
        <f t="shared" si="85"/>
        <v>10</v>
      </c>
      <c r="G4476" s="36" t="str">
        <f t="shared" si="86"/>
        <v>03/22/202610:54:13</v>
      </c>
      <c r="H4476" s="36" t="s">
        <v>11821</v>
      </c>
      <c r="I4476" s="37">
        <v>46103</v>
      </c>
      <c r="J4476" s="37" t="str">
        <f t="shared" si="87"/>
        <v>WE</v>
      </c>
      <c r="K4476" s="36" t="s">
        <v>12287</v>
      </c>
      <c r="L4476" s="36">
        <f t="shared" si="88"/>
        <v>10</v>
      </c>
      <c r="M4476" s="36" t="s">
        <v>213</v>
      </c>
      <c r="N4476" s="38">
        <f t="shared" si="89"/>
        <v>1.1574074074073848E-3</v>
      </c>
      <c r="O4476" s="39">
        <v>93971</v>
      </c>
      <c r="P4476" s="40">
        <f>VLOOKUP(O4476,'CPT to wRVU'!$A$1:$C$9660,3,FALSE)</f>
        <v>0.45</v>
      </c>
      <c r="Q4476" s="25"/>
      <c r="R4476" s="25"/>
      <c r="S4476" s="25"/>
      <c r="T4476" s="25"/>
    </row>
    <row r="4477" spans="1:20" ht="27" customHeight="1" x14ac:dyDescent="0.2">
      <c r="A4477" s="29" t="s">
        <v>12288</v>
      </c>
      <c r="B4477" s="30" t="s">
        <v>40</v>
      </c>
      <c r="C4477" s="30" t="s">
        <v>61</v>
      </c>
      <c r="D4477" s="30" t="s">
        <v>11821</v>
      </c>
      <c r="E4477" s="30" t="s">
        <v>12289</v>
      </c>
      <c r="F4477" s="30">
        <f t="shared" si="85"/>
        <v>0</v>
      </c>
      <c r="G4477" s="30" t="str">
        <f t="shared" si="86"/>
        <v>03/22/202610:55:10</v>
      </c>
      <c r="H4477" s="30" t="s">
        <v>11821</v>
      </c>
      <c r="I4477" s="31">
        <v>46103</v>
      </c>
      <c r="J4477" s="31" t="str">
        <f t="shared" si="87"/>
        <v>WE</v>
      </c>
      <c r="K4477" s="30" t="s">
        <v>12290</v>
      </c>
      <c r="L4477" s="30">
        <f t="shared" si="88"/>
        <v>10</v>
      </c>
      <c r="M4477" s="30" t="s">
        <v>213</v>
      </c>
      <c r="N4477" s="32">
        <f t="shared" si="89"/>
        <v>0.4370486111111111</v>
      </c>
      <c r="O4477" s="33">
        <v>71045</v>
      </c>
      <c r="P4477" s="34">
        <f>VLOOKUP(O4477,'CPT to wRVU'!$A$1:$C$9660,3,FALSE)</f>
        <v>0.18</v>
      </c>
      <c r="Q4477" s="28"/>
      <c r="R4477" s="28"/>
      <c r="S4477" s="28"/>
      <c r="T4477" s="28"/>
    </row>
    <row r="4478" spans="1:20" ht="27" customHeight="1" x14ac:dyDescent="0.2">
      <c r="A4478" s="35" t="s">
        <v>12291</v>
      </c>
      <c r="B4478" s="36" t="s">
        <v>40</v>
      </c>
      <c r="C4478" s="36" t="s">
        <v>41</v>
      </c>
      <c r="D4478" s="36" t="s">
        <v>11821</v>
      </c>
      <c r="E4478" s="36" t="s">
        <v>1463</v>
      </c>
      <c r="F4478" s="36">
        <f t="shared" si="85"/>
        <v>9</v>
      </c>
      <c r="G4478" s="36" t="str">
        <f t="shared" si="86"/>
        <v>03/22/202610:56:31</v>
      </c>
      <c r="H4478" s="36" t="s">
        <v>11821</v>
      </c>
      <c r="I4478" s="37">
        <v>46103</v>
      </c>
      <c r="J4478" s="37" t="str">
        <f t="shared" si="87"/>
        <v>WE</v>
      </c>
      <c r="K4478" s="36" t="s">
        <v>12292</v>
      </c>
      <c r="L4478" s="36">
        <f t="shared" si="88"/>
        <v>10</v>
      </c>
      <c r="M4478" s="36" t="s">
        <v>213</v>
      </c>
      <c r="N4478" s="38">
        <f t="shared" si="89"/>
        <v>4.2893518518518525E-2</v>
      </c>
      <c r="O4478" s="39">
        <v>71046</v>
      </c>
      <c r="P4478" s="40">
        <f>VLOOKUP(O4478,'CPT to wRVU'!$A$1:$C$9660,3,FALSE)</f>
        <v>0.22</v>
      </c>
      <c r="Q4478" s="25"/>
      <c r="R4478" s="25"/>
      <c r="S4478" s="25"/>
      <c r="T4478" s="25"/>
    </row>
    <row r="4479" spans="1:20" ht="27" customHeight="1" x14ac:dyDescent="0.2">
      <c r="A4479" s="29" t="s">
        <v>12293</v>
      </c>
      <c r="B4479" s="30" t="s">
        <v>40</v>
      </c>
      <c r="C4479" s="30" t="s">
        <v>41</v>
      </c>
      <c r="D4479" s="30" t="s">
        <v>11821</v>
      </c>
      <c r="E4479" s="30" t="s">
        <v>12294</v>
      </c>
      <c r="F4479" s="30">
        <f t="shared" si="85"/>
        <v>9</v>
      </c>
      <c r="G4479" s="30" t="str">
        <f t="shared" si="86"/>
        <v>03/22/202611:00:29</v>
      </c>
      <c r="H4479" s="30" t="s">
        <v>11821</v>
      </c>
      <c r="I4479" s="31">
        <v>46103</v>
      </c>
      <c r="J4479" s="31" t="str">
        <f t="shared" si="87"/>
        <v>WE</v>
      </c>
      <c r="K4479" s="30" t="s">
        <v>12295</v>
      </c>
      <c r="L4479" s="30">
        <f t="shared" si="88"/>
        <v>11</v>
      </c>
      <c r="M4479" s="30" t="s">
        <v>213</v>
      </c>
      <c r="N4479" s="32">
        <f t="shared" si="89"/>
        <v>4.3541666666666701E-2</v>
      </c>
      <c r="O4479" s="33">
        <v>71046</v>
      </c>
      <c r="P4479" s="34">
        <f>VLOOKUP(O4479,'CPT to wRVU'!$A$1:$C$9660,3,FALSE)</f>
        <v>0.22</v>
      </c>
      <c r="Q4479" s="28"/>
      <c r="R4479" s="28">
        <f>SUM(P4479:P4500)</f>
        <v>6.87</v>
      </c>
      <c r="S4479" s="28"/>
      <c r="T4479" s="28"/>
    </row>
    <row r="4480" spans="1:20" ht="27" customHeight="1" x14ac:dyDescent="0.2">
      <c r="A4480" s="35" t="s">
        <v>12296</v>
      </c>
      <c r="B4480" s="36" t="s">
        <v>40</v>
      </c>
      <c r="C4480" s="36" t="s">
        <v>12297</v>
      </c>
      <c r="D4480" s="36" t="s">
        <v>11108</v>
      </c>
      <c r="E4480" s="36" t="s">
        <v>12298</v>
      </c>
      <c r="F4480" s="36">
        <f t="shared" si="85"/>
        <v>23</v>
      </c>
      <c r="G4480" s="36" t="str">
        <f t="shared" si="86"/>
        <v>03/22/202611:01:57</v>
      </c>
      <c r="H4480" s="36" t="s">
        <v>11821</v>
      </c>
      <c r="I4480" s="37">
        <v>46103</v>
      </c>
      <c r="J4480" s="37" t="str">
        <f t="shared" si="87"/>
        <v>WE</v>
      </c>
      <c r="K4480" s="36" t="s">
        <v>12299</v>
      </c>
      <c r="L4480" s="36">
        <f t="shared" si="88"/>
        <v>11</v>
      </c>
      <c r="M4480" s="36" t="s">
        <v>213</v>
      </c>
      <c r="N4480" s="38">
        <f t="shared" si="89"/>
        <v>0.49619212962962966</v>
      </c>
      <c r="O4480" s="39">
        <v>70210</v>
      </c>
      <c r="P4480" s="40">
        <f>VLOOKUP(O4480,'CPT to wRVU'!$A$1:$C$9660,3,FALSE)</f>
        <v>0.17</v>
      </c>
      <c r="Q4480" s="25"/>
      <c r="R4480" s="25"/>
      <c r="S4480" s="25"/>
      <c r="T4480" s="25"/>
    </row>
    <row r="4481" spans="1:20" ht="27" customHeight="1" x14ac:dyDescent="0.2">
      <c r="A4481" s="29" t="s">
        <v>12300</v>
      </c>
      <c r="B4481" s="30" t="s">
        <v>40</v>
      </c>
      <c r="C4481" s="30" t="s">
        <v>68</v>
      </c>
      <c r="D4481" s="30" t="s">
        <v>11821</v>
      </c>
      <c r="E4481" s="30" t="s">
        <v>12289</v>
      </c>
      <c r="F4481" s="30">
        <f t="shared" si="85"/>
        <v>0</v>
      </c>
      <c r="G4481" s="30" t="str">
        <f t="shared" si="86"/>
        <v>03/22/202611:03:14</v>
      </c>
      <c r="H4481" s="30" t="s">
        <v>11821</v>
      </c>
      <c r="I4481" s="31">
        <v>46103</v>
      </c>
      <c r="J4481" s="31" t="str">
        <f t="shared" si="87"/>
        <v>WE</v>
      </c>
      <c r="K4481" s="30" t="s">
        <v>12301</v>
      </c>
      <c r="L4481" s="30">
        <f t="shared" si="88"/>
        <v>11</v>
      </c>
      <c r="M4481" s="30" t="s">
        <v>213</v>
      </c>
      <c r="N4481" s="32">
        <f t="shared" si="89"/>
        <v>0.44265046296296295</v>
      </c>
      <c r="O4481" s="33">
        <v>72170</v>
      </c>
      <c r="P4481" s="34">
        <f>VLOOKUP(O4481,'CPT to wRVU'!$A$1:$C$9660,3,FALSE)</f>
        <v>0.17</v>
      </c>
      <c r="Q4481" s="28"/>
      <c r="R4481" s="28"/>
      <c r="S4481" s="28"/>
      <c r="T4481" s="28"/>
    </row>
    <row r="4482" spans="1:20" ht="27" customHeight="1" x14ac:dyDescent="0.2">
      <c r="A4482" s="35" t="s">
        <v>12302</v>
      </c>
      <c r="B4482" s="36" t="s">
        <v>40</v>
      </c>
      <c r="C4482" s="36" t="s">
        <v>61</v>
      </c>
      <c r="D4482" s="36" t="s">
        <v>11108</v>
      </c>
      <c r="E4482" s="36" t="s">
        <v>12303</v>
      </c>
      <c r="F4482" s="36">
        <f t="shared" si="85"/>
        <v>23</v>
      </c>
      <c r="G4482" s="36" t="str">
        <f t="shared" si="86"/>
        <v>03/22/202611:03:53</v>
      </c>
      <c r="H4482" s="36" t="s">
        <v>11821</v>
      </c>
      <c r="I4482" s="37">
        <v>46103</v>
      </c>
      <c r="J4482" s="37" t="str">
        <f t="shared" si="87"/>
        <v>WE</v>
      </c>
      <c r="K4482" s="36" t="s">
        <v>12304</v>
      </c>
      <c r="L4482" s="36">
        <f t="shared" si="88"/>
        <v>11</v>
      </c>
      <c r="M4482" s="36" t="s">
        <v>213</v>
      </c>
      <c r="N4482" s="38">
        <f t="shared" si="89"/>
        <v>0.49857638888888878</v>
      </c>
      <c r="O4482" s="39">
        <v>71045</v>
      </c>
      <c r="P4482" s="40">
        <f>VLOOKUP(O4482,'CPT to wRVU'!$A$1:$C$9660,3,FALSE)</f>
        <v>0.18</v>
      </c>
      <c r="Q4482" s="25"/>
      <c r="R4482" s="25"/>
      <c r="S4482" s="25"/>
      <c r="T4482" s="25"/>
    </row>
    <row r="4483" spans="1:20" ht="27" customHeight="1" x14ac:dyDescent="0.2">
      <c r="A4483" s="29" t="s">
        <v>12305</v>
      </c>
      <c r="B4483" s="30" t="s">
        <v>40</v>
      </c>
      <c r="C4483" s="30" t="s">
        <v>7628</v>
      </c>
      <c r="D4483" s="30" t="s">
        <v>11108</v>
      </c>
      <c r="E4483" s="30" t="s">
        <v>12306</v>
      </c>
      <c r="F4483" s="30">
        <f t="shared" si="85"/>
        <v>23</v>
      </c>
      <c r="G4483" s="30" t="str">
        <f t="shared" si="86"/>
        <v>03/22/202611:07:06</v>
      </c>
      <c r="H4483" s="30" t="s">
        <v>11821</v>
      </c>
      <c r="I4483" s="31">
        <v>46103</v>
      </c>
      <c r="J4483" s="31" t="str">
        <f t="shared" si="87"/>
        <v>WE</v>
      </c>
      <c r="K4483" s="30" t="s">
        <v>12307</v>
      </c>
      <c r="L4483" s="30">
        <f t="shared" si="88"/>
        <v>11</v>
      </c>
      <c r="M4483" s="30" t="s">
        <v>213</v>
      </c>
      <c r="N4483" s="32">
        <f t="shared" si="89"/>
        <v>0.49699074074074079</v>
      </c>
      <c r="O4483" s="33">
        <v>71101</v>
      </c>
      <c r="P4483" s="34">
        <f>VLOOKUP(O4483,'CPT to wRVU'!$A$1:$C$9660,3,FALSE)</f>
        <v>0.27</v>
      </c>
      <c r="Q4483" s="28"/>
      <c r="R4483" s="28"/>
      <c r="S4483" s="28"/>
      <c r="T4483" s="28"/>
    </row>
    <row r="4484" spans="1:20" ht="27" customHeight="1" x14ac:dyDescent="0.2">
      <c r="A4484" s="35" t="s">
        <v>12308</v>
      </c>
      <c r="B4484" s="36" t="s">
        <v>40</v>
      </c>
      <c r="C4484" s="36" t="s">
        <v>110</v>
      </c>
      <c r="D4484" s="36" t="s">
        <v>11821</v>
      </c>
      <c r="E4484" s="36" t="s">
        <v>12309</v>
      </c>
      <c r="F4484" s="36">
        <f t="shared" si="85"/>
        <v>0</v>
      </c>
      <c r="G4484" s="36" t="str">
        <f t="shared" si="86"/>
        <v>03/22/202611:23:07</v>
      </c>
      <c r="H4484" s="36" t="s">
        <v>11821</v>
      </c>
      <c r="I4484" s="37">
        <v>46103</v>
      </c>
      <c r="J4484" s="37" t="str">
        <f t="shared" si="87"/>
        <v>WE</v>
      </c>
      <c r="K4484" s="36" t="s">
        <v>12310</v>
      </c>
      <c r="L4484" s="36">
        <f t="shared" si="88"/>
        <v>11</v>
      </c>
      <c r="M4484" s="36" t="s">
        <v>213</v>
      </c>
      <c r="N4484" s="38">
        <f t="shared" si="89"/>
        <v>0.46869212962962964</v>
      </c>
      <c r="O4484" s="39">
        <v>74018</v>
      </c>
      <c r="P4484" s="40">
        <f>VLOOKUP(O4484,'CPT to wRVU'!$A$1:$C$9660,3,FALSE)</f>
        <v>0.18</v>
      </c>
      <c r="Q4484" s="25"/>
      <c r="R4484" s="25"/>
      <c r="S4484" s="25"/>
      <c r="T4484" s="25"/>
    </row>
    <row r="4485" spans="1:20" ht="27" customHeight="1" x14ac:dyDescent="0.2">
      <c r="A4485" s="29" t="s">
        <v>12311</v>
      </c>
      <c r="B4485" s="30" t="s">
        <v>171</v>
      </c>
      <c r="C4485" s="30" t="s">
        <v>387</v>
      </c>
      <c r="D4485" s="30" t="s">
        <v>11821</v>
      </c>
      <c r="E4485" s="30" t="s">
        <v>12312</v>
      </c>
      <c r="F4485" s="30">
        <f t="shared" si="85"/>
        <v>11</v>
      </c>
      <c r="G4485" s="30" t="str">
        <f t="shared" si="86"/>
        <v>03/22/202611:25:13</v>
      </c>
      <c r="H4485" s="30" t="s">
        <v>11821</v>
      </c>
      <c r="I4485" s="31">
        <v>46103</v>
      </c>
      <c r="J4485" s="31" t="str">
        <f t="shared" si="87"/>
        <v>WE</v>
      </c>
      <c r="K4485" s="30" t="s">
        <v>12313</v>
      </c>
      <c r="L4485" s="30">
        <f t="shared" si="88"/>
        <v>11</v>
      </c>
      <c r="M4485" s="30" t="s">
        <v>213</v>
      </c>
      <c r="N4485" s="32">
        <f t="shared" si="89"/>
        <v>1.1388888888888893E-2</v>
      </c>
      <c r="O4485" s="33">
        <v>76856</v>
      </c>
      <c r="P4485" s="34">
        <f>VLOOKUP(O4485,'CPT to wRVU'!$A$1:$C$9660,3,FALSE)</f>
        <v>0.69</v>
      </c>
      <c r="Q4485" s="28"/>
      <c r="R4485" s="28"/>
      <c r="S4485" s="28"/>
      <c r="T4485" s="28"/>
    </row>
    <row r="4486" spans="1:20" ht="27" customHeight="1" x14ac:dyDescent="0.2">
      <c r="A4486" s="35" t="s">
        <v>12314</v>
      </c>
      <c r="B4486" s="36" t="s">
        <v>171</v>
      </c>
      <c r="C4486" s="36" t="s">
        <v>408</v>
      </c>
      <c r="D4486" s="36" t="s">
        <v>11821</v>
      </c>
      <c r="E4486" s="36" t="s">
        <v>12315</v>
      </c>
      <c r="F4486" s="36">
        <f t="shared" si="85"/>
        <v>11</v>
      </c>
      <c r="G4486" s="36" t="str">
        <f t="shared" si="86"/>
        <v>03/22/202611:26:21</v>
      </c>
      <c r="H4486" s="36" t="s">
        <v>11821</v>
      </c>
      <c r="I4486" s="37">
        <v>46103</v>
      </c>
      <c r="J4486" s="37" t="str">
        <f t="shared" si="87"/>
        <v>WE</v>
      </c>
      <c r="K4486" s="36" t="s">
        <v>12316</v>
      </c>
      <c r="L4486" s="36">
        <f t="shared" si="88"/>
        <v>11</v>
      </c>
      <c r="M4486" s="36" t="s">
        <v>213</v>
      </c>
      <c r="N4486" s="38">
        <f t="shared" si="89"/>
        <v>1.4317129629629666E-2</v>
      </c>
      <c r="O4486" s="39">
        <v>76770</v>
      </c>
      <c r="P4486" s="40">
        <f>VLOOKUP(O4486,'CPT to wRVU'!$A$1:$C$9660,3,FALSE)</f>
        <v>0.74</v>
      </c>
      <c r="Q4486" s="25"/>
      <c r="R4486" s="25"/>
      <c r="S4486" s="25"/>
      <c r="T4486" s="25"/>
    </row>
    <row r="4487" spans="1:20" ht="27" customHeight="1" x14ac:dyDescent="0.2">
      <c r="A4487" s="29" t="s">
        <v>12317</v>
      </c>
      <c r="B4487" s="30" t="s">
        <v>40</v>
      </c>
      <c r="C4487" s="30" t="s">
        <v>3799</v>
      </c>
      <c r="D4487" s="30" t="s">
        <v>11821</v>
      </c>
      <c r="E4487" s="30" t="s">
        <v>12318</v>
      </c>
      <c r="F4487" s="30">
        <f t="shared" si="85"/>
        <v>0</v>
      </c>
      <c r="G4487" s="30" t="str">
        <f t="shared" si="86"/>
        <v>03/22/202611:29:21</v>
      </c>
      <c r="H4487" s="30" t="s">
        <v>11821</v>
      </c>
      <c r="I4487" s="31">
        <v>46103</v>
      </c>
      <c r="J4487" s="31" t="str">
        <f t="shared" si="87"/>
        <v>WE</v>
      </c>
      <c r="K4487" s="30" t="s">
        <v>12319</v>
      </c>
      <c r="L4487" s="30">
        <f t="shared" si="88"/>
        <v>11</v>
      </c>
      <c r="M4487" s="30" t="s">
        <v>213</v>
      </c>
      <c r="N4487" s="32">
        <f t="shared" si="89"/>
        <v>0.45787037037037037</v>
      </c>
      <c r="O4487" s="33">
        <v>73502</v>
      </c>
      <c r="P4487" s="34">
        <f>VLOOKUP(O4487,'CPT to wRVU'!$A$1:$C$9660,3,FALSE)</f>
        <v>0.22</v>
      </c>
      <c r="Q4487" s="28"/>
      <c r="R4487" s="28"/>
      <c r="S4487" s="28"/>
      <c r="T4487" s="28"/>
    </row>
    <row r="4488" spans="1:20" ht="27" customHeight="1" x14ac:dyDescent="0.2">
      <c r="A4488" s="35" t="s">
        <v>12320</v>
      </c>
      <c r="B4488" s="36" t="s">
        <v>40</v>
      </c>
      <c r="C4488" s="36" t="s">
        <v>1774</v>
      </c>
      <c r="D4488" s="36" t="s">
        <v>11821</v>
      </c>
      <c r="E4488" s="36" t="s">
        <v>12186</v>
      </c>
      <c r="F4488" s="36">
        <f t="shared" si="85"/>
        <v>8</v>
      </c>
      <c r="G4488" s="36" t="str">
        <f t="shared" si="86"/>
        <v>03/22/202611:38:04</v>
      </c>
      <c r="H4488" s="36" t="s">
        <v>11821</v>
      </c>
      <c r="I4488" s="37">
        <v>46103</v>
      </c>
      <c r="J4488" s="37" t="str">
        <f t="shared" si="87"/>
        <v>WE</v>
      </c>
      <c r="K4488" s="36" t="s">
        <v>12321</v>
      </c>
      <c r="L4488" s="36">
        <f t="shared" si="88"/>
        <v>11</v>
      </c>
      <c r="M4488" s="36" t="s">
        <v>213</v>
      </c>
      <c r="N4488" s="38">
        <f t="shared" si="89"/>
        <v>0.132962962962963</v>
      </c>
      <c r="O4488" s="39">
        <v>73552</v>
      </c>
      <c r="P4488" s="40">
        <f>VLOOKUP(O4488,'CPT to wRVU'!$A$1:$C$9660,3,FALSE)</f>
        <v>0.18</v>
      </c>
      <c r="Q4488" s="25"/>
      <c r="R4488" s="25"/>
      <c r="S4488" s="25"/>
      <c r="T4488" s="25"/>
    </row>
    <row r="4489" spans="1:20" ht="27" customHeight="1" x14ac:dyDescent="0.2">
      <c r="A4489" s="29" t="s">
        <v>12322</v>
      </c>
      <c r="B4489" s="30" t="s">
        <v>40</v>
      </c>
      <c r="C4489" s="30" t="s">
        <v>3397</v>
      </c>
      <c r="D4489" s="30" t="s">
        <v>11821</v>
      </c>
      <c r="E4489" s="30" t="s">
        <v>12323</v>
      </c>
      <c r="F4489" s="30">
        <f t="shared" si="85"/>
        <v>9</v>
      </c>
      <c r="G4489" s="30" t="str">
        <f t="shared" si="86"/>
        <v>03/22/202611:39:51</v>
      </c>
      <c r="H4489" s="30" t="s">
        <v>11821</v>
      </c>
      <c r="I4489" s="31">
        <v>46103</v>
      </c>
      <c r="J4489" s="31" t="str">
        <f t="shared" si="87"/>
        <v>WE</v>
      </c>
      <c r="K4489" s="30" t="s">
        <v>12324</v>
      </c>
      <c r="L4489" s="30">
        <f t="shared" si="88"/>
        <v>11</v>
      </c>
      <c r="M4489" s="30" t="s">
        <v>213</v>
      </c>
      <c r="N4489" s="32">
        <f t="shared" si="89"/>
        <v>7.7013888888888882E-2</v>
      </c>
      <c r="O4489" s="33">
        <v>73630</v>
      </c>
      <c r="P4489" s="34">
        <f>VLOOKUP(O4489,'CPT to wRVU'!$A$1:$C$9660,3,FALSE)</f>
        <v>0.17</v>
      </c>
      <c r="Q4489" s="28"/>
      <c r="R4489" s="28"/>
      <c r="S4489" s="28"/>
      <c r="T4489" s="28"/>
    </row>
    <row r="4490" spans="1:20" ht="27" customHeight="1" x14ac:dyDescent="0.2">
      <c r="A4490" s="35" t="s">
        <v>12325</v>
      </c>
      <c r="B4490" s="36" t="s">
        <v>40</v>
      </c>
      <c r="C4490" s="36" t="s">
        <v>509</v>
      </c>
      <c r="D4490" s="36" t="s">
        <v>11821</v>
      </c>
      <c r="E4490" s="36" t="s">
        <v>12234</v>
      </c>
      <c r="F4490" s="36">
        <f t="shared" si="85"/>
        <v>9</v>
      </c>
      <c r="G4490" s="36" t="str">
        <f t="shared" si="86"/>
        <v>03/22/202611:41:00</v>
      </c>
      <c r="H4490" s="36" t="s">
        <v>11821</v>
      </c>
      <c r="I4490" s="37">
        <v>46103</v>
      </c>
      <c r="J4490" s="37" t="str">
        <f t="shared" si="87"/>
        <v>WE</v>
      </c>
      <c r="K4490" s="36" t="s">
        <v>12326</v>
      </c>
      <c r="L4490" s="36">
        <f t="shared" si="88"/>
        <v>11</v>
      </c>
      <c r="M4490" s="36" t="s">
        <v>213</v>
      </c>
      <c r="N4490" s="38">
        <f t="shared" si="89"/>
        <v>8.1863425925925937E-2</v>
      </c>
      <c r="O4490" s="39">
        <v>73562</v>
      </c>
      <c r="P4490" s="40">
        <f>VLOOKUP(O4490,'CPT to wRVU'!$A$1:$C$9660,3,FALSE)</f>
        <v>0.18</v>
      </c>
      <c r="Q4490" s="25"/>
      <c r="R4490" s="25"/>
      <c r="S4490" s="25"/>
      <c r="T4490" s="25"/>
    </row>
    <row r="4491" spans="1:20" ht="27" customHeight="1" x14ac:dyDescent="0.2">
      <c r="A4491" s="29" t="s">
        <v>12327</v>
      </c>
      <c r="B4491" s="30" t="s">
        <v>40</v>
      </c>
      <c r="C4491" s="30" t="s">
        <v>110</v>
      </c>
      <c r="D4491" s="30" t="s">
        <v>11821</v>
      </c>
      <c r="E4491" s="30" t="s">
        <v>12328</v>
      </c>
      <c r="F4491" s="30">
        <f t="shared" si="85"/>
        <v>9</v>
      </c>
      <c r="G4491" s="30" t="str">
        <f t="shared" si="86"/>
        <v>03/22/202611:42:02</v>
      </c>
      <c r="H4491" s="30" t="s">
        <v>11821</v>
      </c>
      <c r="I4491" s="31">
        <v>46103</v>
      </c>
      <c r="J4491" s="31" t="str">
        <f t="shared" si="87"/>
        <v>WE</v>
      </c>
      <c r="K4491" s="30" t="s">
        <v>12329</v>
      </c>
      <c r="L4491" s="30">
        <f t="shared" si="88"/>
        <v>11</v>
      </c>
      <c r="M4491" s="30" t="s">
        <v>213</v>
      </c>
      <c r="N4491" s="32">
        <f t="shared" si="89"/>
        <v>8.0254629629629592E-2</v>
      </c>
      <c r="O4491" s="33">
        <v>74018</v>
      </c>
      <c r="P4491" s="34">
        <f>VLOOKUP(O4491,'CPT to wRVU'!$A$1:$C$9660,3,FALSE)</f>
        <v>0.18</v>
      </c>
      <c r="Q4491" s="28"/>
      <c r="R4491" s="28"/>
      <c r="S4491" s="28"/>
      <c r="T4491" s="28"/>
    </row>
    <row r="4492" spans="1:20" ht="27" customHeight="1" x14ac:dyDescent="0.2">
      <c r="A4492" s="35" t="s">
        <v>12330</v>
      </c>
      <c r="B4492" s="36" t="s">
        <v>40</v>
      </c>
      <c r="C4492" s="36" t="s">
        <v>41</v>
      </c>
      <c r="D4492" s="36" t="s">
        <v>11821</v>
      </c>
      <c r="E4492" s="36" t="s">
        <v>12331</v>
      </c>
      <c r="F4492" s="36">
        <f t="shared" si="85"/>
        <v>10</v>
      </c>
      <c r="G4492" s="36" t="str">
        <f t="shared" si="86"/>
        <v>03/22/202611:43:03</v>
      </c>
      <c r="H4492" s="36" t="s">
        <v>11821</v>
      </c>
      <c r="I4492" s="37">
        <v>46103</v>
      </c>
      <c r="J4492" s="37" t="str">
        <f t="shared" si="87"/>
        <v>WE</v>
      </c>
      <c r="K4492" s="36" t="s">
        <v>12332</v>
      </c>
      <c r="L4492" s="36">
        <f t="shared" si="88"/>
        <v>11</v>
      </c>
      <c r="M4492" s="36" t="s">
        <v>213</v>
      </c>
      <c r="N4492" s="38">
        <f t="shared" si="89"/>
        <v>6.7152777777777783E-2</v>
      </c>
      <c r="O4492" s="39">
        <v>71046</v>
      </c>
      <c r="P4492" s="40">
        <f>VLOOKUP(O4492,'CPT to wRVU'!$A$1:$C$9660,3,FALSE)</f>
        <v>0.22</v>
      </c>
      <c r="Q4492" s="25"/>
      <c r="R4492" s="25"/>
      <c r="S4492" s="25"/>
      <c r="T4492" s="25"/>
    </row>
    <row r="4493" spans="1:20" ht="16.5" customHeight="1" x14ac:dyDescent="0.2">
      <c r="A4493" s="29" t="s">
        <v>12333</v>
      </c>
      <c r="B4493" s="30" t="s">
        <v>40</v>
      </c>
      <c r="C4493" s="30" t="s">
        <v>61</v>
      </c>
      <c r="D4493" s="30" t="s">
        <v>11821</v>
      </c>
      <c r="E4493" s="30" t="s">
        <v>12334</v>
      </c>
      <c r="F4493" s="30">
        <f t="shared" si="85"/>
        <v>10</v>
      </c>
      <c r="G4493" s="30" t="str">
        <f t="shared" si="86"/>
        <v>03/22/202611:44:13</v>
      </c>
      <c r="H4493" s="30" t="s">
        <v>11821</v>
      </c>
      <c r="I4493" s="31">
        <v>46103</v>
      </c>
      <c r="J4493" s="31" t="str">
        <f t="shared" si="87"/>
        <v>WE</v>
      </c>
      <c r="K4493" s="30" t="s">
        <v>12335</v>
      </c>
      <c r="L4493" s="30">
        <f t="shared" si="88"/>
        <v>11</v>
      </c>
      <c r="M4493" s="30" t="s">
        <v>213</v>
      </c>
      <c r="N4493" s="32">
        <f t="shared" si="89"/>
        <v>6.532407407407409E-2</v>
      </c>
      <c r="O4493" s="33">
        <v>71045</v>
      </c>
      <c r="P4493" s="34">
        <f>VLOOKUP(O4493,'CPT to wRVU'!$A$1:$C$9660,3,FALSE)</f>
        <v>0.18</v>
      </c>
      <c r="Q4493" s="28"/>
      <c r="R4493" s="28"/>
      <c r="S4493" s="28"/>
      <c r="T4493" s="28"/>
    </row>
    <row r="4494" spans="1:20" ht="27" customHeight="1" x14ac:dyDescent="0.2">
      <c r="A4494" s="35" t="s">
        <v>12336</v>
      </c>
      <c r="B4494" s="36" t="s">
        <v>40</v>
      </c>
      <c r="C4494" s="36" t="s">
        <v>61</v>
      </c>
      <c r="D4494" s="36" t="s">
        <v>11821</v>
      </c>
      <c r="E4494" s="36" t="s">
        <v>12337</v>
      </c>
      <c r="F4494" s="36">
        <f t="shared" si="85"/>
        <v>11</v>
      </c>
      <c r="G4494" s="36" t="str">
        <f t="shared" si="86"/>
        <v>03/22/202611:45:13</v>
      </c>
      <c r="H4494" s="36" t="s">
        <v>11821</v>
      </c>
      <c r="I4494" s="37">
        <v>46103</v>
      </c>
      <c r="J4494" s="37" t="str">
        <f t="shared" si="87"/>
        <v>WE</v>
      </c>
      <c r="K4494" s="36" t="s">
        <v>12338</v>
      </c>
      <c r="L4494" s="36">
        <f t="shared" si="88"/>
        <v>11</v>
      </c>
      <c r="M4494" s="36" t="s">
        <v>213</v>
      </c>
      <c r="N4494" s="38">
        <f t="shared" si="89"/>
        <v>1.628472222222227E-2</v>
      </c>
      <c r="O4494" s="39">
        <v>71045</v>
      </c>
      <c r="P4494" s="40">
        <f>VLOOKUP(O4494,'CPT to wRVU'!$A$1:$C$9660,3,FALSE)</f>
        <v>0.18</v>
      </c>
      <c r="Q4494" s="25"/>
      <c r="R4494" s="25"/>
      <c r="S4494" s="25"/>
      <c r="T4494" s="25"/>
    </row>
    <row r="4495" spans="1:20" ht="16.5" customHeight="1" x14ac:dyDescent="0.2">
      <c r="A4495" s="29" t="s">
        <v>12339</v>
      </c>
      <c r="B4495" s="30" t="s">
        <v>40</v>
      </c>
      <c r="C4495" s="30" t="s">
        <v>41</v>
      </c>
      <c r="D4495" s="30" t="s">
        <v>11821</v>
      </c>
      <c r="E4495" s="30" t="s">
        <v>12340</v>
      </c>
      <c r="F4495" s="30">
        <f t="shared" si="85"/>
        <v>10</v>
      </c>
      <c r="G4495" s="30" t="str">
        <f t="shared" si="86"/>
        <v>03/22/202611:46:56</v>
      </c>
      <c r="H4495" s="30" t="s">
        <v>11821</v>
      </c>
      <c r="I4495" s="31">
        <v>46103</v>
      </c>
      <c r="J4495" s="31" t="str">
        <f t="shared" si="87"/>
        <v>WE</v>
      </c>
      <c r="K4495" s="30" t="s">
        <v>12341</v>
      </c>
      <c r="L4495" s="30">
        <f t="shared" si="88"/>
        <v>11</v>
      </c>
      <c r="M4495" s="30" t="s">
        <v>213</v>
      </c>
      <c r="N4495" s="32">
        <f t="shared" si="89"/>
        <v>4.695601851851855E-2</v>
      </c>
      <c r="O4495" s="33">
        <v>71046</v>
      </c>
      <c r="P4495" s="34">
        <f>VLOOKUP(O4495,'CPT to wRVU'!$A$1:$C$9660,3,FALSE)</f>
        <v>0.22</v>
      </c>
      <c r="Q4495" s="28"/>
      <c r="R4495" s="28"/>
      <c r="S4495" s="28"/>
      <c r="T4495" s="28"/>
    </row>
    <row r="4496" spans="1:20" ht="27" customHeight="1" x14ac:dyDescent="0.2">
      <c r="A4496" s="35" t="s">
        <v>12342</v>
      </c>
      <c r="B4496" s="36" t="s">
        <v>40</v>
      </c>
      <c r="C4496" s="36" t="s">
        <v>61</v>
      </c>
      <c r="D4496" s="36" t="s">
        <v>11821</v>
      </c>
      <c r="E4496" s="36" t="s">
        <v>12343</v>
      </c>
      <c r="F4496" s="36">
        <f t="shared" si="85"/>
        <v>10</v>
      </c>
      <c r="G4496" s="36" t="str">
        <f t="shared" si="86"/>
        <v>03/22/202611:49:08</v>
      </c>
      <c r="H4496" s="36" t="s">
        <v>11821</v>
      </c>
      <c r="I4496" s="37">
        <v>46103</v>
      </c>
      <c r="J4496" s="37" t="str">
        <f t="shared" si="87"/>
        <v>WE</v>
      </c>
      <c r="K4496" s="36" t="s">
        <v>12344</v>
      </c>
      <c r="L4496" s="36">
        <f t="shared" si="88"/>
        <v>11</v>
      </c>
      <c r="M4496" s="36" t="s">
        <v>213</v>
      </c>
      <c r="N4496" s="38">
        <f t="shared" si="89"/>
        <v>5.7453703703703729E-2</v>
      </c>
      <c r="O4496" s="39">
        <v>71045</v>
      </c>
      <c r="P4496" s="40">
        <f>VLOOKUP(O4496,'CPT to wRVU'!$A$1:$C$9660,3,FALSE)</f>
        <v>0.18</v>
      </c>
      <c r="Q4496" s="25"/>
      <c r="R4496" s="25"/>
      <c r="S4496" s="25"/>
      <c r="T4496" s="25"/>
    </row>
    <row r="4497" spans="1:20" ht="27" customHeight="1" x14ac:dyDescent="0.2">
      <c r="A4497" s="29" t="s">
        <v>12345</v>
      </c>
      <c r="B4497" s="30" t="s">
        <v>21</v>
      </c>
      <c r="C4497" s="30" t="s">
        <v>84</v>
      </c>
      <c r="D4497" s="30" t="s">
        <v>11821</v>
      </c>
      <c r="E4497" s="30" t="s">
        <v>12346</v>
      </c>
      <c r="F4497" s="30">
        <f t="shared" si="85"/>
        <v>11</v>
      </c>
      <c r="G4497" s="30" t="str">
        <f t="shared" si="86"/>
        <v>03/22/202611:55:45</v>
      </c>
      <c r="H4497" s="30" t="s">
        <v>11821</v>
      </c>
      <c r="I4497" s="31">
        <v>46103</v>
      </c>
      <c r="J4497" s="31" t="str">
        <f t="shared" si="87"/>
        <v>WE</v>
      </c>
      <c r="K4497" s="30" t="s">
        <v>12347</v>
      </c>
      <c r="L4497" s="30">
        <f t="shared" si="88"/>
        <v>11</v>
      </c>
      <c r="M4497" s="30" t="s">
        <v>213</v>
      </c>
      <c r="N4497" s="32">
        <f t="shared" si="89"/>
        <v>1.9131944444444438E-2</v>
      </c>
      <c r="O4497" s="33">
        <v>74177</v>
      </c>
      <c r="P4497" s="34">
        <f>VLOOKUP(O4497,'CPT to wRVU'!$A$1:$C$9660,3,FALSE)</f>
        <v>1.82</v>
      </c>
      <c r="Q4497" s="28"/>
      <c r="R4497" s="28"/>
      <c r="S4497" s="28"/>
      <c r="T4497" s="28"/>
    </row>
    <row r="4498" spans="1:20" ht="27" customHeight="1" x14ac:dyDescent="0.2">
      <c r="A4498" s="35" t="s">
        <v>12348</v>
      </c>
      <c r="B4498" s="36" t="s">
        <v>40</v>
      </c>
      <c r="C4498" s="36" t="s">
        <v>61</v>
      </c>
      <c r="D4498" s="36" t="s">
        <v>11821</v>
      </c>
      <c r="E4498" s="36" t="s">
        <v>12349</v>
      </c>
      <c r="F4498" s="36">
        <f t="shared" si="85"/>
        <v>11</v>
      </c>
      <c r="G4498" s="36" t="str">
        <f t="shared" si="86"/>
        <v>03/22/202611:56:26</v>
      </c>
      <c r="H4498" s="36" t="s">
        <v>11821</v>
      </c>
      <c r="I4498" s="37">
        <v>46103</v>
      </c>
      <c r="J4498" s="37" t="str">
        <f t="shared" si="87"/>
        <v>WE</v>
      </c>
      <c r="K4498" s="36" t="s">
        <v>12350</v>
      </c>
      <c r="L4498" s="36">
        <f t="shared" si="88"/>
        <v>11</v>
      </c>
      <c r="M4498" s="36" t="s">
        <v>213</v>
      </c>
      <c r="N4498" s="38">
        <f t="shared" si="89"/>
        <v>2.3854166666666676E-2</v>
      </c>
      <c r="O4498" s="39">
        <v>71045</v>
      </c>
      <c r="P4498" s="40">
        <f>VLOOKUP(O4498,'CPT to wRVU'!$A$1:$C$9660,3,FALSE)</f>
        <v>0.18</v>
      </c>
      <c r="Q4498" s="25"/>
      <c r="R4498" s="25"/>
      <c r="S4498" s="25"/>
      <c r="T4498" s="25"/>
    </row>
    <row r="4499" spans="1:20" ht="27" customHeight="1" x14ac:dyDescent="0.2">
      <c r="A4499" s="29" t="s">
        <v>12351</v>
      </c>
      <c r="B4499" s="30" t="s">
        <v>40</v>
      </c>
      <c r="C4499" s="30" t="s">
        <v>2910</v>
      </c>
      <c r="D4499" s="30" t="s">
        <v>11821</v>
      </c>
      <c r="E4499" s="30" t="s">
        <v>12352</v>
      </c>
      <c r="F4499" s="30">
        <f t="shared" si="85"/>
        <v>10</v>
      </c>
      <c r="G4499" s="30" t="str">
        <f t="shared" si="86"/>
        <v>03/22/202611:58:45</v>
      </c>
      <c r="H4499" s="30" t="s">
        <v>11821</v>
      </c>
      <c r="I4499" s="31">
        <v>46103</v>
      </c>
      <c r="J4499" s="31" t="str">
        <f t="shared" si="87"/>
        <v>WE</v>
      </c>
      <c r="K4499" s="30" t="s">
        <v>12353</v>
      </c>
      <c r="L4499" s="30">
        <f t="shared" si="88"/>
        <v>11</v>
      </c>
      <c r="M4499" s="30" t="s">
        <v>213</v>
      </c>
      <c r="N4499" s="32">
        <f t="shared" si="89"/>
        <v>5.5879629629629612E-2</v>
      </c>
      <c r="O4499" s="33">
        <v>73130</v>
      </c>
      <c r="P4499" s="34">
        <f>VLOOKUP(O4499,'CPT to wRVU'!$A$1:$C$9660,3,FALSE)</f>
        <v>0.17</v>
      </c>
      <c r="Q4499" s="28"/>
      <c r="R4499" s="28"/>
      <c r="S4499" s="28"/>
      <c r="T4499" s="28"/>
    </row>
    <row r="4500" spans="1:20" ht="16.5" customHeight="1" x14ac:dyDescent="0.2">
      <c r="A4500" s="35" t="s">
        <v>12354</v>
      </c>
      <c r="B4500" s="36" t="s">
        <v>40</v>
      </c>
      <c r="C4500" s="36" t="s">
        <v>617</v>
      </c>
      <c r="D4500" s="36" t="s">
        <v>11821</v>
      </c>
      <c r="E4500" s="36" t="s">
        <v>12352</v>
      </c>
      <c r="F4500" s="36">
        <f t="shared" si="85"/>
        <v>10</v>
      </c>
      <c r="G4500" s="36" t="str">
        <f t="shared" si="86"/>
        <v>03/22/202611:58:45</v>
      </c>
      <c r="H4500" s="36" t="s">
        <v>11821</v>
      </c>
      <c r="I4500" s="37">
        <v>46103</v>
      </c>
      <c r="J4500" s="37" t="str">
        <f t="shared" si="87"/>
        <v>WE</v>
      </c>
      <c r="K4500" s="36" t="s">
        <v>12353</v>
      </c>
      <c r="L4500" s="36">
        <f t="shared" si="88"/>
        <v>11</v>
      </c>
      <c r="M4500" s="36" t="s">
        <v>213</v>
      </c>
      <c r="N4500" s="38">
        <f t="shared" si="89"/>
        <v>5.5879629629629612E-2</v>
      </c>
      <c r="O4500" s="39">
        <v>73110</v>
      </c>
      <c r="P4500" s="40">
        <f>VLOOKUP(O4500,'CPT to wRVU'!$A$1:$C$9660,3,FALSE)</f>
        <v>0.17</v>
      </c>
      <c r="Q4500" s="25"/>
      <c r="R4500" s="25"/>
      <c r="S4500" s="25"/>
      <c r="T4500" s="25"/>
    </row>
    <row r="4501" spans="1:20" ht="27" customHeight="1" x14ac:dyDescent="0.2">
      <c r="A4501" s="19" t="s">
        <v>12355</v>
      </c>
      <c r="B4501" s="20" t="s">
        <v>40</v>
      </c>
      <c r="C4501" s="20" t="s">
        <v>41</v>
      </c>
      <c r="D4501" s="20" t="s">
        <v>11821</v>
      </c>
      <c r="E4501" s="20" t="s">
        <v>12356</v>
      </c>
      <c r="F4501" s="20">
        <f t="shared" si="85"/>
        <v>10</v>
      </c>
      <c r="G4501" s="20" t="str">
        <f t="shared" si="86"/>
        <v>03/22/202612:00:52</v>
      </c>
      <c r="H4501" s="20" t="s">
        <v>11821</v>
      </c>
      <c r="I4501" s="21">
        <v>46103</v>
      </c>
      <c r="J4501" s="21" t="str">
        <f t="shared" si="87"/>
        <v>WE</v>
      </c>
      <c r="K4501" s="20" t="s">
        <v>12357</v>
      </c>
      <c r="L4501" s="20">
        <f t="shared" si="88"/>
        <v>12</v>
      </c>
      <c r="M4501" s="20" t="s">
        <v>26</v>
      </c>
      <c r="N4501" s="22">
        <f t="shared" si="89"/>
        <v>5.7048611111111036E-2</v>
      </c>
      <c r="O4501" s="23">
        <v>71046</v>
      </c>
      <c r="P4501" s="24">
        <f>VLOOKUP(O4501,'CPT to wRVU'!$A$1:$C$9660,3,FALSE)</f>
        <v>0.22</v>
      </c>
      <c r="Q4501" s="28"/>
      <c r="R4501" s="28">
        <f>SUM(P4501:P4515)</f>
        <v>3.64</v>
      </c>
      <c r="S4501" s="28"/>
      <c r="T4501" s="28"/>
    </row>
    <row r="4502" spans="1:20" ht="27" customHeight="1" x14ac:dyDescent="0.2">
      <c r="A4502" s="35" t="s">
        <v>12358</v>
      </c>
      <c r="B4502" s="36" t="s">
        <v>40</v>
      </c>
      <c r="C4502" s="36" t="s">
        <v>41</v>
      </c>
      <c r="D4502" s="36" t="s">
        <v>11821</v>
      </c>
      <c r="E4502" s="36" t="s">
        <v>12359</v>
      </c>
      <c r="F4502" s="36">
        <f t="shared" si="85"/>
        <v>10</v>
      </c>
      <c r="G4502" s="36" t="str">
        <f t="shared" si="86"/>
        <v>03/22/202612:01:18</v>
      </c>
      <c r="H4502" s="36" t="s">
        <v>11821</v>
      </c>
      <c r="I4502" s="37">
        <v>46103</v>
      </c>
      <c r="J4502" s="37" t="str">
        <f t="shared" si="87"/>
        <v>WE</v>
      </c>
      <c r="K4502" s="36" t="s">
        <v>12360</v>
      </c>
      <c r="L4502" s="36">
        <f t="shared" si="88"/>
        <v>12</v>
      </c>
      <c r="M4502" s="36" t="s">
        <v>213</v>
      </c>
      <c r="N4502" s="38">
        <f t="shared" si="89"/>
        <v>5.3159722222222261E-2</v>
      </c>
      <c r="O4502" s="39">
        <v>71046</v>
      </c>
      <c r="P4502" s="40">
        <f>VLOOKUP(O4502,'CPT to wRVU'!$A$1:$C$9660,3,FALSE)</f>
        <v>0.22</v>
      </c>
      <c r="Q4502" s="25"/>
      <c r="R4502" s="25"/>
      <c r="S4502" s="25"/>
      <c r="T4502" s="25"/>
    </row>
    <row r="4503" spans="1:20" ht="27" customHeight="1" x14ac:dyDescent="0.2">
      <c r="A4503" s="29" t="s">
        <v>12361</v>
      </c>
      <c r="B4503" s="30" t="s">
        <v>40</v>
      </c>
      <c r="C4503" s="30" t="s">
        <v>41</v>
      </c>
      <c r="D4503" s="30" t="s">
        <v>11821</v>
      </c>
      <c r="E4503" s="30" t="s">
        <v>12362</v>
      </c>
      <c r="F4503" s="30">
        <f t="shared" si="85"/>
        <v>10</v>
      </c>
      <c r="G4503" s="30" t="str">
        <f t="shared" si="86"/>
        <v>03/22/202612:03:16</v>
      </c>
      <c r="H4503" s="30" t="s">
        <v>11821</v>
      </c>
      <c r="I4503" s="31">
        <v>46103</v>
      </c>
      <c r="J4503" s="31" t="str">
        <f t="shared" si="87"/>
        <v>WE</v>
      </c>
      <c r="K4503" s="30" t="s">
        <v>1639</v>
      </c>
      <c r="L4503" s="30">
        <f t="shared" si="88"/>
        <v>12</v>
      </c>
      <c r="M4503" s="30" t="s">
        <v>213</v>
      </c>
      <c r="N4503" s="32">
        <f t="shared" si="89"/>
        <v>4.947916666666663E-2</v>
      </c>
      <c r="O4503" s="33">
        <v>71046</v>
      </c>
      <c r="P4503" s="34">
        <f>VLOOKUP(O4503,'CPT to wRVU'!$A$1:$C$9660,3,FALSE)</f>
        <v>0.22</v>
      </c>
      <c r="Q4503" s="28"/>
      <c r="R4503" s="28"/>
      <c r="S4503" s="28"/>
      <c r="T4503" s="28"/>
    </row>
    <row r="4504" spans="1:20" ht="27" customHeight="1" x14ac:dyDescent="0.2">
      <c r="A4504" s="19" t="s">
        <v>12363</v>
      </c>
      <c r="B4504" s="20" t="s">
        <v>40</v>
      </c>
      <c r="C4504" s="20" t="s">
        <v>6327</v>
      </c>
      <c r="D4504" s="20" t="s">
        <v>11821</v>
      </c>
      <c r="E4504" s="20" t="s">
        <v>12364</v>
      </c>
      <c r="F4504" s="20">
        <f t="shared" si="85"/>
        <v>10</v>
      </c>
      <c r="G4504" s="20" t="str">
        <f t="shared" si="86"/>
        <v>03/22/202612:05:21</v>
      </c>
      <c r="H4504" s="20" t="s">
        <v>11821</v>
      </c>
      <c r="I4504" s="21">
        <v>46103</v>
      </c>
      <c r="J4504" s="21" t="str">
        <f t="shared" si="87"/>
        <v>WE</v>
      </c>
      <c r="K4504" s="20" t="s">
        <v>4442</v>
      </c>
      <c r="L4504" s="20">
        <f t="shared" si="88"/>
        <v>12</v>
      </c>
      <c r="M4504" s="20" t="s">
        <v>26</v>
      </c>
      <c r="N4504" s="22">
        <f t="shared" si="89"/>
        <v>4.8483796296296344E-2</v>
      </c>
      <c r="O4504" s="23">
        <v>74022</v>
      </c>
      <c r="P4504" s="24">
        <f>VLOOKUP(O4504,'CPT to wRVU'!$A$1:$C$9660,3,FALSE)</f>
        <v>0.32</v>
      </c>
      <c r="Q4504" s="25"/>
      <c r="R4504" s="25"/>
      <c r="S4504" s="25"/>
      <c r="T4504" s="25"/>
    </row>
    <row r="4505" spans="1:20" ht="27" customHeight="1" x14ac:dyDescent="0.2">
      <c r="A4505" s="19" t="s">
        <v>12365</v>
      </c>
      <c r="B4505" s="20" t="s">
        <v>40</v>
      </c>
      <c r="C4505" s="20" t="s">
        <v>156</v>
      </c>
      <c r="D4505" s="20" t="s">
        <v>11821</v>
      </c>
      <c r="E4505" s="20" t="s">
        <v>12366</v>
      </c>
      <c r="F4505" s="20">
        <f t="shared" si="85"/>
        <v>10</v>
      </c>
      <c r="G4505" s="20" t="str">
        <f t="shared" si="86"/>
        <v>03/22/202612:06:52</v>
      </c>
      <c r="H4505" s="20" t="s">
        <v>11821</v>
      </c>
      <c r="I4505" s="21">
        <v>46103</v>
      </c>
      <c r="J4505" s="21" t="str">
        <f t="shared" si="87"/>
        <v>WE</v>
      </c>
      <c r="K4505" s="20" t="s">
        <v>12367</v>
      </c>
      <c r="L4505" s="20">
        <f t="shared" si="88"/>
        <v>12</v>
      </c>
      <c r="M4505" s="20" t="s">
        <v>26</v>
      </c>
      <c r="N4505" s="22">
        <f t="shared" si="89"/>
        <v>5.0949074074074119E-2</v>
      </c>
      <c r="O4505" s="23">
        <v>73630</v>
      </c>
      <c r="P4505" s="24">
        <f>VLOOKUP(O4505,'CPT to wRVU'!$A$1:$C$9660,3,FALSE)</f>
        <v>0.17</v>
      </c>
      <c r="Q4505" s="28"/>
      <c r="R4505" s="28"/>
      <c r="S4505" s="28"/>
      <c r="T4505" s="28"/>
    </row>
    <row r="4506" spans="1:20" ht="27" customHeight="1" x14ac:dyDescent="0.2">
      <c r="A4506" s="19" t="s">
        <v>12368</v>
      </c>
      <c r="B4506" s="20" t="s">
        <v>40</v>
      </c>
      <c r="C4506" s="20" t="s">
        <v>160</v>
      </c>
      <c r="D4506" s="20" t="s">
        <v>11821</v>
      </c>
      <c r="E4506" s="20" t="s">
        <v>12366</v>
      </c>
      <c r="F4506" s="20">
        <f t="shared" si="85"/>
        <v>10</v>
      </c>
      <c r="G4506" s="20" t="str">
        <f t="shared" si="86"/>
        <v>03/22/202612:15:52</v>
      </c>
      <c r="H4506" s="20" t="s">
        <v>11821</v>
      </c>
      <c r="I4506" s="21">
        <v>46103</v>
      </c>
      <c r="J4506" s="21" t="str">
        <f t="shared" si="87"/>
        <v>WE</v>
      </c>
      <c r="K4506" s="20" t="s">
        <v>12369</v>
      </c>
      <c r="L4506" s="20">
        <f t="shared" si="88"/>
        <v>12</v>
      </c>
      <c r="M4506" s="20" t="s">
        <v>26</v>
      </c>
      <c r="N4506" s="22">
        <f t="shared" si="89"/>
        <v>5.7199074074074097E-2</v>
      </c>
      <c r="O4506" s="23">
        <v>73610</v>
      </c>
      <c r="P4506" s="24">
        <f>VLOOKUP(O4506,'CPT to wRVU'!$A$1:$C$9660,3,FALSE)</f>
        <v>0.17</v>
      </c>
      <c r="Q4506" s="25"/>
      <c r="R4506" s="25"/>
      <c r="S4506" s="25"/>
      <c r="T4506" s="25"/>
    </row>
    <row r="4507" spans="1:20" ht="27" customHeight="1" x14ac:dyDescent="0.2">
      <c r="A4507" s="19" t="s">
        <v>12370</v>
      </c>
      <c r="B4507" s="20" t="s">
        <v>40</v>
      </c>
      <c r="C4507" s="20" t="s">
        <v>879</v>
      </c>
      <c r="D4507" s="20" t="s">
        <v>11821</v>
      </c>
      <c r="E4507" s="20" t="s">
        <v>12343</v>
      </c>
      <c r="F4507" s="20">
        <f t="shared" si="85"/>
        <v>10</v>
      </c>
      <c r="G4507" s="20" t="str">
        <f t="shared" si="86"/>
        <v>03/22/202612:16:10</v>
      </c>
      <c r="H4507" s="20" t="s">
        <v>11821</v>
      </c>
      <c r="I4507" s="21">
        <v>46103</v>
      </c>
      <c r="J4507" s="21" t="str">
        <f t="shared" si="87"/>
        <v>WE</v>
      </c>
      <c r="K4507" s="20" t="s">
        <v>12371</v>
      </c>
      <c r="L4507" s="20">
        <f t="shared" si="88"/>
        <v>12</v>
      </c>
      <c r="M4507" s="20" t="s">
        <v>26</v>
      </c>
      <c r="N4507" s="22">
        <f t="shared" si="89"/>
        <v>7.6226851851851907E-2</v>
      </c>
      <c r="O4507" s="23">
        <v>73590</v>
      </c>
      <c r="P4507" s="24">
        <f>VLOOKUP(O4507,'CPT to wRVU'!$A$1:$C$9660,3,FALSE)</f>
        <v>0.16</v>
      </c>
      <c r="Q4507" s="28"/>
      <c r="R4507" s="28"/>
      <c r="S4507" s="28"/>
      <c r="T4507" s="28"/>
    </row>
    <row r="4508" spans="1:20" ht="27" customHeight="1" x14ac:dyDescent="0.2">
      <c r="A4508" s="19" t="s">
        <v>12372</v>
      </c>
      <c r="B4508" s="20" t="s">
        <v>40</v>
      </c>
      <c r="C4508" s="20" t="s">
        <v>41</v>
      </c>
      <c r="D4508" s="20" t="s">
        <v>11821</v>
      </c>
      <c r="E4508" s="20" t="s">
        <v>12373</v>
      </c>
      <c r="F4508" s="20">
        <f t="shared" si="85"/>
        <v>10</v>
      </c>
      <c r="G4508" s="20" t="str">
        <f t="shared" si="86"/>
        <v>03/22/202612:20:07</v>
      </c>
      <c r="H4508" s="20" t="s">
        <v>11821</v>
      </c>
      <c r="I4508" s="21">
        <v>46103</v>
      </c>
      <c r="J4508" s="21" t="str">
        <f t="shared" si="87"/>
        <v>WE</v>
      </c>
      <c r="K4508" s="20" t="s">
        <v>12374</v>
      </c>
      <c r="L4508" s="20">
        <f t="shared" si="88"/>
        <v>12</v>
      </c>
      <c r="M4508" s="20" t="s">
        <v>26</v>
      </c>
      <c r="N4508" s="22">
        <f t="shared" si="89"/>
        <v>5.6064814814814845E-2</v>
      </c>
      <c r="O4508" s="23">
        <v>71046</v>
      </c>
      <c r="P4508" s="24">
        <f>VLOOKUP(O4508,'CPT to wRVU'!$A$1:$C$9660,3,FALSE)</f>
        <v>0.22</v>
      </c>
      <c r="Q4508" s="25"/>
      <c r="R4508" s="25"/>
      <c r="S4508" s="25"/>
      <c r="T4508" s="25"/>
    </row>
    <row r="4509" spans="1:20" ht="27" customHeight="1" x14ac:dyDescent="0.2">
      <c r="A4509" s="19" t="s">
        <v>12375</v>
      </c>
      <c r="B4509" s="20" t="s">
        <v>21</v>
      </c>
      <c r="C4509" s="20" t="s">
        <v>28</v>
      </c>
      <c r="D4509" s="20" t="s">
        <v>11821</v>
      </c>
      <c r="E4509" s="20" t="s">
        <v>12376</v>
      </c>
      <c r="F4509" s="20">
        <f t="shared" si="85"/>
        <v>12</v>
      </c>
      <c r="G4509" s="20" t="str">
        <f t="shared" si="86"/>
        <v>03/22/202612:22:12</v>
      </c>
      <c r="H4509" s="20" t="s">
        <v>11821</v>
      </c>
      <c r="I4509" s="21">
        <v>46103</v>
      </c>
      <c r="J4509" s="21" t="str">
        <f t="shared" si="87"/>
        <v>WE</v>
      </c>
      <c r="K4509" s="20" t="s">
        <v>12377</v>
      </c>
      <c r="L4509" s="20">
        <f t="shared" si="88"/>
        <v>12</v>
      </c>
      <c r="M4509" s="20" t="s">
        <v>26</v>
      </c>
      <c r="N4509" s="22">
        <f t="shared" si="89"/>
        <v>6.9328703703703809E-3</v>
      </c>
      <c r="O4509" s="23">
        <v>70450</v>
      </c>
      <c r="P4509" s="24">
        <f>VLOOKUP(O4509,'CPT to wRVU'!$A$1:$C$9660,3,FALSE)</f>
        <v>0.85</v>
      </c>
      <c r="Q4509" s="28"/>
      <c r="R4509" s="28"/>
      <c r="S4509" s="28"/>
      <c r="T4509" s="28"/>
    </row>
    <row r="4510" spans="1:20" ht="27" customHeight="1" x14ac:dyDescent="0.2">
      <c r="A4510" s="19" t="s">
        <v>12378</v>
      </c>
      <c r="B4510" s="20" t="s">
        <v>40</v>
      </c>
      <c r="C4510" s="20" t="s">
        <v>470</v>
      </c>
      <c r="D4510" s="20" t="s">
        <v>11821</v>
      </c>
      <c r="E4510" s="20" t="s">
        <v>12379</v>
      </c>
      <c r="F4510" s="20">
        <f t="shared" si="85"/>
        <v>11</v>
      </c>
      <c r="G4510" s="20" t="str">
        <f t="shared" si="86"/>
        <v>03/22/202612:24:36</v>
      </c>
      <c r="H4510" s="20" t="s">
        <v>11821</v>
      </c>
      <c r="I4510" s="21">
        <v>46103</v>
      </c>
      <c r="J4510" s="21" t="str">
        <f t="shared" si="87"/>
        <v>WE</v>
      </c>
      <c r="K4510" s="20" t="s">
        <v>12380</v>
      </c>
      <c r="L4510" s="20">
        <f t="shared" si="88"/>
        <v>12</v>
      </c>
      <c r="M4510" s="20" t="s">
        <v>26</v>
      </c>
      <c r="N4510" s="22">
        <f t="shared" si="89"/>
        <v>5.8194444444444438E-2</v>
      </c>
      <c r="O4510" s="23">
        <v>71045</v>
      </c>
      <c r="P4510" s="24">
        <f>VLOOKUP(O4510,'CPT to wRVU'!$A$1:$C$9660,3,FALSE)</f>
        <v>0.18</v>
      </c>
      <c r="Q4510" s="25"/>
      <c r="R4510" s="25"/>
      <c r="S4510" s="25"/>
      <c r="T4510" s="25"/>
    </row>
    <row r="4511" spans="1:20" ht="27" customHeight="1" x14ac:dyDescent="0.2">
      <c r="A4511" s="19" t="s">
        <v>12381</v>
      </c>
      <c r="B4511" s="20" t="s">
        <v>40</v>
      </c>
      <c r="C4511" s="20" t="s">
        <v>485</v>
      </c>
      <c r="D4511" s="20" t="s">
        <v>11821</v>
      </c>
      <c r="E4511" s="20" t="s">
        <v>12379</v>
      </c>
      <c r="F4511" s="20">
        <f t="shared" si="85"/>
        <v>11</v>
      </c>
      <c r="G4511" s="20" t="str">
        <f t="shared" si="86"/>
        <v>03/22/202612:29:45</v>
      </c>
      <c r="H4511" s="20" t="s">
        <v>11821</v>
      </c>
      <c r="I4511" s="21">
        <v>46103</v>
      </c>
      <c r="J4511" s="21" t="str">
        <f t="shared" si="87"/>
        <v>WE</v>
      </c>
      <c r="K4511" s="20" t="s">
        <v>12382</v>
      </c>
      <c r="L4511" s="20">
        <f t="shared" si="88"/>
        <v>12</v>
      </c>
      <c r="M4511" s="20" t="s">
        <v>26</v>
      </c>
      <c r="N4511" s="22">
        <f t="shared" si="89"/>
        <v>6.177083333333333E-2</v>
      </c>
      <c r="O4511" s="23">
        <v>73030</v>
      </c>
      <c r="P4511" s="24">
        <f>VLOOKUP(O4511,'CPT to wRVU'!$A$1:$C$9660,3,FALSE)</f>
        <v>0.18</v>
      </c>
      <c r="Q4511" s="28"/>
      <c r="R4511" s="28"/>
      <c r="S4511" s="28"/>
      <c r="T4511" s="28"/>
    </row>
    <row r="4512" spans="1:20" ht="27" customHeight="1" x14ac:dyDescent="0.2">
      <c r="A4512" s="19" t="s">
        <v>12383</v>
      </c>
      <c r="B4512" s="20" t="s">
        <v>40</v>
      </c>
      <c r="C4512" s="20" t="s">
        <v>617</v>
      </c>
      <c r="D4512" s="20" t="s">
        <v>11821</v>
      </c>
      <c r="E4512" s="20" t="s">
        <v>12384</v>
      </c>
      <c r="F4512" s="20">
        <f t="shared" si="85"/>
        <v>11</v>
      </c>
      <c r="G4512" s="20" t="str">
        <f t="shared" si="86"/>
        <v>03/22/202612:30:39</v>
      </c>
      <c r="H4512" s="20" t="s">
        <v>11821</v>
      </c>
      <c r="I4512" s="21">
        <v>46103</v>
      </c>
      <c r="J4512" s="21" t="str">
        <f t="shared" si="87"/>
        <v>WE</v>
      </c>
      <c r="K4512" s="20" t="s">
        <v>12385</v>
      </c>
      <c r="L4512" s="20">
        <f t="shared" si="88"/>
        <v>12</v>
      </c>
      <c r="M4512" s="20" t="s">
        <v>26</v>
      </c>
      <c r="N4512" s="22">
        <f t="shared" si="89"/>
        <v>5.7002314814814825E-2</v>
      </c>
      <c r="O4512" s="23">
        <v>73110</v>
      </c>
      <c r="P4512" s="24">
        <f>VLOOKUP(O4512,'CPT to wRVU'!$A$1:$C$9660,3,FALSE)</f>
        <v>0.17</v>
      </c>
      <c r="Q4512" s="25"/>
      <c r="R4512" s="25"/>
      <c r="S4512" s="25"/>
      <c r="T4512" s="25"/>
    </row>
    <row r="4513" spans="1:20" ht="27" customHeight="1" x14ac:dyDescent="0.2">
      <c r="A4513" s="19" t="s">
        <v>12386</v>
      </c>
      <c r="B4513" s="20" t="s">
        <v>40</v>
      </c>
      <c r="C4513" s="20" t="s">
        <v>41</v>
      </c>
      <c r="D4513" s="20" t="s">
        <v>11821</v>
      </c>
      <c r="E4513" s="20" t="s">
        <v>12387</v>
      </c>
      <c r="F4513" s="20">
        <f t="shared" si="85"/>
        <v>11</v>
      </c>
      <c r="G4513" s="20" t="str">
        <f t="shared" si="86"/>
        <v>03/22/202612:49:17</v>
      </c>
      <c r="H4513" s="20" t="s">
        <v>11821</v>
      </c>
      <c r="I4513" s="21">
        <v>46103</v>
      </c>
      <c r="J4513" s="21" t="str">
        <f t="shared" si="87"/>
        <v>WE</v>
      </c>
      <c r="K4513" s="20" t="s">
        <v>12388</v>
      </c>
      <c r="L4513" s="20">
        <f t="shared" si="88"/>
        <v>12</v>
      </c>
      <c r="M4513" s="20" t="s">
        <v>26</v>
      </c>
      <c r="N4513" s="22">
        <f t="shared" si="89"/>
        <v>5.9201388888888817E-2</v>
      </c>
      <c r="O4513" s="23">
        <v>71046</v>
      </c>
      <c r="P4513" s="24">
        <f>VLOOKUP(O4513,'CPT to wRVU'!$A$1:$C$9660,3,FALSE)</f>
        <v>0.22</v>
      </c>
      <c r="Q4513" s="28"/>
      <c r="R4513" s="28"/>
      <c r="S4513" s="28"/>
      <c r="T4513" s="28"/>
    </row>
    <row r="4514" spans="1:20" ht="27" customHeight="1" x14ac:dyDescent="0.2">
      <c r="A4514" s="19" t="s">
        <v>12389</v>
      </c>
      <c r="B4514" s="20" t="s">
        <v>40</v>
      </c>
      <c r="C4514" s="20" t="s">
        <v>160</v>
      </c>
      <c r="D4514" s="20" t="s">
        <v>11821</v>
      </c>
      <c r="E4514" s="20" t="s">
        <v>12390</v>
      </c>
      <c r="F4514" s="20">
        <f t="shared" si="85"/>
        <v>11</v>
      </c>
      <c r="G4514" s="20" t="str">
        <f t="shared" si="86"/>
        <v>03/22/202612:49:32</v>
      </c>
      <c r="H4514" s="20" t="s">
        <v>11821</v>
      </c>
      <c r="I4514" s="21">
        <v>46103</v>
      </c>
      <c r="J4514" s="21" t="str">
        <f t="shared" si="87"/>
        <v>WE</v>
      </c>
      <c r="K4514" s="20" t="s">
        <v>2835</v>
      </c>
      <c r="L4514" s="20">
        <f t="shared" si="88"/>
        <v>12</v>
      </c>
      <c r="M4514" s="20" t="s">
        <v>26</v>
      </c>
      <c r="N4514" s="22">
        <f t="shared" si="89"/>
        <v>5.7939814814814805E-2</v>
      </c>
      <c r="O4514" s="23">
        <v>73610</v>
      </c>
      <c r="P4514" s="24">
        <f>VLOOKUP(O4514,'CPT to wRVU'!$A$1:$C$9660,3,FALSE)</f>
        <v>0.17</v>
      </c>
      <c r="Q4514" s="25"/>
      <c r="R4514" s="25"/>
      <c r="S4514" s="25"/>
      <c r="T4514" s="25"/>
    </row>
    <row r="4515" spans="1:20" ht="27" customHeight="1" x14ac:dyDescent="0.2">
      <c r="A4515" s="19" t="s">
        <v>12391</v>
      </c>
      <c r="B4515" s="20" t="s">
        <v>40</v>
      </c>
      <c r="C4515" s="20" t="s">
        <v>634</v>
      </c>
      <c r="D4515" s="20" t="s">
        <v>11821</v>
      </c>
      <c r="E4515" s="20" t="s">
        <v>12392</v>
      </c>
      <c r="F4515" s="20">
        <f t="shared" si="85"/>
        <v>11</v>
      </c>
      <c r="G4515" s="20" t="str">
        <f t="shared" si="86"/>
        <v>03/22/202612:54:50</v>
      </c>
      <c r="H4515" s="20" t="s">
        <v>11821</v>
      </c>
      <c r="I4515" s="21">
        <v>46103</v>
      </c>
      <c r="J4515" s="21" t="str">
        <f t="shared" si="87"/>
        <v>WE</v>
      </c>
      <c r="K4515" s="20" t="s">
        <v>12393</v>
      </c>
      <c r="L4515" s="20">
        <f t="shared" si="88"/>
        <v>12</v>
      </c>
      <c r="M4515" s="20" t="s">
        <v>26</v>
      </c>
      <c r="N4515" s="22">
        <f t="shared" si="89"/>
        <v>4.7708333333333353E-2</v>
      </c>
      <c r="O4515" s="23">
        <v>73080</v>
      </c>
      <c r="P4515" s="24">
        <f>VLOOKUP(O4515,'CPT to wRVU'!$A$1:$C$9660,3,FALSE)</f>
        <v>0.17</v>
      </c>
      <c r="Q4515" s="28"/>
      <c r="R4515" s="28"/>
      <c r="S4515" s="28"/>
      <c r="T4515" s="28"/>
    </row>
    <row r="4516" spans="1:20" ht="27" customHeight="1" x14ac:dyDescent="0.2">
      <c r="A4516" s="19" t="s">
        <v>12394</v>
      </c>
      <c r="B4516" s="20" t="s">
        <v>40</v>
      </c>
      <c r="C4516" s="20" t="s">
        <v>627</v>
      </c>
      <c r="D4516" s="20" t="s">
        <v>11821</v>
      </c>
      <c r="E4516" s="20" t="s">
        <v>12392</v>
      </c>
      <c r="F4516" s="20">
        <f t="shared" si="85"/>
        <v>11</v>
      </c>
      <c r="G4516" s="20" t="str">
        <f t="shared" si="86"/>
        <v>03/22/202613:05:55</v>
      </c>
      <c r="H4516" s="20" t="s">
        <v>11821</v>
      </c>
      <c r="I4516" s="21">
        <v>46103</v>
      </c>
      <c r="J4516" s="21" t="str">
        <f t="shared" si="87"/>
        <v>WE</v>
      </c>
      <c r="K4516" s="20" t="s">
        <v>12395</v>
      </c>
      <c r="L4516" s="20">
        <f t="shared" si="88"/>
        <v>13</v>
      </c>
      <c r="M4516" s="20" t="s">
        <v>26</v>
      </c>
      <c r="N4516" s="22">
        <f t="shared" si="89"/>
        <v>5.5405092592592631E-2</v>
      </c>
      <c r="O4516" s="23">
        <v>73030</v>
      </c>
      <c r="P4516" s="24">
        <f>VLOOKUP(O4516,'CPT to wRVU'!$A$1:$C$9660,3,FALSE)</f>
        <v>0.18</v>
      </c>
      <c r="Q4516" s="25"/>
      <c r="R4516" s="25">
        <f>SUM(P4516:P4530)</f>
        <v>3.7200000000000006</v>
      </c>
      <c r="S4516" s="25"/>
      <c r="T4516" s="25"/>
    </row>
    <row r="4517" spans="1:20" ht="27" customHeight="1" x14ac:dyDescent="0.2">
      <c r="A4517" s="19" t="s">
        <v>12396</v>
      </c>
      <c r="B4517" s="20" t="s">
        <v>40</v>
      </c>
      <c r="C4517" s="20" t="s">
        <v>41</v>
      </c>
      <c r="D4517" s="20" t="s">
        <v>11821</v>
      </c>
      <c r="E4517" s="20" t="s">
        <v>12392</v>
      </c>
      <c r="F4517" s="20">
        <f t="shared" si="85"/>
        <v>11</v>
      </c>
      <c r="G4517" s="20" t="str">
        <f t="shared" si="86"/>
        <v>03/22/202613:06:05</v>
      </c>
      <c r="H4517" s="20" t="s">
        <v>11821</v>
      </c>
      <c r="I4517" s="21">
        <v>46103</v>
      </c>
      <c r="J4517" s="21" t="str">
        <f t="shared" si="87"/>
        <v>WE</v>
      </c>
      <c r="K4517" s="20" t="s">
        <v>12397</v>
      </c>
      <c r="L4517" s="20">
        <f t="shared" si="88"/>
        <v>13</v>
      </c>
      <c r="M4517" s="20" t="s">
        <v>26</v>
      </c>
      <c r="N4517" s="22">
        <f t="shared" si="89"/>
        <v>5.5520833333333353E-2</v>
      </c>
      <c r="O4517" s="23">
        <v>71046</v>
      </c>
      <c r="P4517" s="24">
        <f>VLOOKUP(O4517,'CPT to wRVU'!$A$1:$C$9660,3,FALSE)</f>
        <v>0.22</v>
      </c>
      <c r="Q4517" s="28"/>
      <c r="R4517" s="28"/>
      <c r="S4517" s="28"/>
      <c r="T4517" s="28"/>
    </row>
    <row r="4518" spans="1:20" ht="27" customHeight="1" x14ac:dyDescent="0.2">
      <c r="A4518" s="19" t="s">
        <v>12398</v>
      </c>
      <c r="B4518" s="20" t="s">
        <v>40</v>
      </c>
      <c r="C4518" s="20" t="s">
        <v>41</v>
      </c>
      <c r="D4518" s="20" t="s">
        <v>11821</v>
      </c>
      <c r="E4518" s="20" t="s">
        <v>12399</v>
      </c>
      <c r="F4518" s="20">
        <f t="shared" si="85"/>
        <v>11</v>
      </c>
      <c r="G4518" s="20" t="str">
        <f t="shared" si="86"/>
        <v>03/22/202613:08:41</v>
      </c>
      <c r="H4518" s="20" t="s">
        <v>11821</v>
      </c>
      <c r="I4518" s="21">
        <v>46103</v>
      </c>
      <c r="J4518" s="21" t="str">
        <f t="shared" si="87"/>
        <v>WE</v>
      </c>
      <c r="K4518" s="20" t="s">
        <v>12400</v>
      </c>
      <c r="L4518" s="20">
        <f t="shared" si="88"/>
        <v>13</v>
      </c>
      <c r="M4518" s="20" t="s">
        <v>26</v>
      </c>
      <c r="N4518" s="22">
        <f t="shared" si="89"/>
        <v>7.0277777777777828E-2</v>
      </c>
      <c r="O4518" s="23">
        <v>71046</v>
      </c>
      <c r="P4518" s="24">
        <f>VLOOKUP(O4518,'CPT to wRVU'!$A$1:$C$9660,3,FALSE)</f>
        <v>0.22</v>
      </c>
      <c r="Q4518" s="25"/>
      <c r="R4518" s="25"/>
      <c r="S4518" s="25"/>
      <c r="T4518" s="25"/>
    </row>
    <row r="4519" spans="1:20" ht="27" customHeight="1" x14ac:dyDescent="0.2">
      <c r="A4519" s="19" t="s">
        <v>12401</v>
      </c>
      <c r="B4519" s="20" t="s">
        <v>40</v>
      </c>
      <c r="C4519" s="20" t="s">
        <v>41</v>
      </c>
      <c r="D4519" s="20" t="s">
        <v>11821</v>
      </c>
      <c r="E4519" s="20" t="s">
        <v>12402</v>
      </c>
      <c r="F4519" s="20">
        <f t="shared" si="85"/>
        <v>11</v>
      </c>
      <c r="G4519" s="20" t="str">
        <f t="shared" si="86"/>
        <v>03/22/202613:11:27</v>
      </c>
      <c r="H4519" s="20" t="s">
        <v>11821</v>
      </c>
      <c r="I4519" s="21">
        <v>46103</v>
      </c>
      <c r="J4519" s="21" t="str">
        <f t="shared" si="87"/>
        <v>WE</v>
      </c>
      <c r="K4519" s="20" t="s">
        <v>12403</v>
      </c>
      <c r="L4519" s="20">
        <f t="shared" si="88"/>
        <v>13</v>
      </c>
      <c r="M4519" s="20" t="s">
        <v>26</v>
      </c>
      <c r="N4519" s="22">
        <f t="shared" si="89"/>
        <v>5.8784722222222197E-2</v>
      </c>
      <c r="O4519" s="23">
        <v>71046</v>
      </c>
      <c r="P4519" s="24">
        <f>VLOOKUP(O4519,'CPT to wRVU'!$A$1:$C$9660,3,FALSE)</f>
        <v>0.22</v>
      </c>
      <c r="Q4519" s="28"/>
      <c r="R4519" s="28"/>
      <c r="S4519" s="28"/>
      <c r="T4519" s="28"/>
    </row>
    <row r="4520" spans="1:20" ht="16.5" customHeight="1" x14ac:dyDescent="0.2">
      <c r="A4520" s="19" t="s">
        <v>12404</v>
      </c>
      <c r="B4520" s="20" t="s">
        <v>40</v>
      </c>
      <c r="C4520" s="20" t="s">
        <v>1557</v>
      </c>
      <c r="D4520" s="20" t="s">
        <v>11821</v>
      </c>
      <c r="E4520" s="20" t="s">
        <v>12405</v>
      </c>
      <c r="F4520" s="20">
        <f t="shared" si="85"/>
        <v>11</v>
      </c>
      <c r="G4520" s="20" t="str">
        <f t="shared" si="86"/>
        <v>03/22/202613:13:05</v>
      </c>
      <c r="H4520" s="20" t="s">
        <v>11821</v>
      </c>
      <c r="I4520" s="21">
        <v>46103</v>
      </c>
      <c r="J4520" s="21" t="str">
        <f t="shared" si="87"/>
        <v>WE</v>
      </c>
      <c r="K4520" s="20" t="s">
        <v>12406</v>
      </c>
      <c r="L4520" s="20">
        <f t="shared" si="88"/>
        <v>13</v>
      </c>
      <c r="M4520" s="20" t="s">
        <v>26</v>
      </c>
      <c r="N4520" s="22">
        <f t="shared" si="89"/>
        <v>5.1331018518518512E-2</v>
      </c>
      <c r="O4520" s="23">
        <v>73564</v>
      </c>
      <c r="P4520" s="24">
        <f>VLOOKUP(O4520,'CPT to wRVU'!$A$1:$C$9660,3,FALSE)</f>
        <v>0.22</v>
      </c>
      <c r="Q4520" s="25"/>
      <c r="R4520" s="25"/>
      <c r="S4520" s="25"/>
      <c r="T4520" s="25"/>
    </row>
    <row r="4521" spans="1:20" ht="27" customHeight="1" x14ac:dyDescent="0.2">
      <c r="A4521" s="19" t="s">
        <v>12407</v>
      </c>
      <c r="B4521" s="20" t="s">
        <v>40</v>
      </c>
      <c r="C4521" s="20" t="s">
        <v>617</v>
      </c>
      <c r="D4521" s="20" t="s">
        <v>11821</v>
      </c>
      <c r="E4521" s="20" t="s">
        <v>12408</v>
      </c>
      <c r="F4521" s="20">
        <f t="shared" si="85"/>
        <v>12</v>
      </c>
      <c r="G4521" s="20" t="str">
        <f t="shared" si="86"/>
        <v>03/22/202613:15:45</v>
      </c>
      <c r="H4521" s="20" t="s">
        <v>11821</v>
      </c>
      <c r="I4521" s="21">
        <v>46103</v>
      </c>
      <c r="J4521" s="21" t="str">
        <f t="shared" si="87"/>
        <v>WE</v>
      </c>
      <c r="K4521" s="20" t="s">
        <v>12409</v>
      </c>
      <c r="L4521" s="20">
        <f t="shared" si="88"/>
        <v>13</v>
      </c>
      <c r="M4521" s="20" t="s">
        <v>26</v>
      </c>
      <c r="N4521" s="22">
        <f t="shared" si="89"/>
        <v>4.1828703703703729E-2</v>
      </c>
      <c r="O4521" s="23">
        <v>73110</v>
      </c>
      <c r="P4521" s="24">
        <f>VLOOKUP(O4521,'CPT to wRVU'!$A$1:$C$9660,3,FALSE)</f>
        <v>0.17</v>
      </c>
      <c r="Q4521" s="28"/>
      <c r="R4521" s="28"/>
      <c r="S4521" s="28"/>
      <c r="T4521" s="28"/>
    </row>
    <row r="4522" spans="1:20" ht="27" customHeight="1" x14ac:dyDescent="0.2">
      <c r="A4522" s="19" t="s">
        <v>12410</v>
      </c>
      <c r="B4522" s="20" t="s">
        <v>40</v>
      </c>
      <c r="C4522" s="20" t="s">
        <v>110</v>
      </c>
      <c r="D4522" s="20" t="s">
        <v>11821</v>
      </c>
      <c r="E4522" s="20" t="s">
        <v>12274</v>
      </c>
      <c r="F4522" s="20">
        <f t="shared" si="85"/>
        <v>10</v>
      </c>
      <c r="G4522" s="20" t="str">
        <f t="shared" si="86"/>
        <v>03/22/202613:19:37</v>
      </c>
      <c r="H4522" s="20" t="s">
        <v>11821</v>
      </c>
      <c r="I4522" s="21">
        <v>46103</v>
      </c>
      <c r="J4522" s="21" t="str">
        <f t="shared" si="87"/>
        <v>WE</v>
      </c>
      <c r="K4522" s="20" t="s">
        <v>12411</v>
      </c>
      <c r="L4522" s="20">
        <f t="shared" si="88"/>
        <v>13</v>
      </c>
      <c r="M4522" s="20" t="s">
        <v>26</v>
      </c>
      <c r="N4522" s="22">
        <f t="shared" si="89"/>
        <v>0.12371527777777774</v>
      </c>
      <c r="O4522" s="23">
        <v>74018</v>
      </c>
      <c r="P4522" s="24">
        <f>VLOOKUP(O4522,'CPT to wRVU'!$A$1:$C$9660,3,FALSE)</f>
        <v>0.18</v>
      </c>
      <c r="Q4522" s="25"/>
      <c r="R4522" s="25"/>
      <c r="S4522" s="25"/>
      <c r="T4522" s="25"/>
    </row>
    <row r="4523" spans="1:20" ht="27" customHeight="1" x14ac:dyDescent="0.2">
      <c r="A4523" s="19" t="s">
        <v>12412</v>
      </c>
      <c r="B4523" s="20" t="s">
        <v>40</v>
      </c>
      <c r="C4523" s="20" t="s">
        <v>12413</v>
      </c>
      <c r="D4523" s="20" t="s">
        <v>11821</v>
      </c>
      <c r="E4523" s="20" t="s">
        <v>12274</v>
      </c>
      <c r="F4523" s="20">
        <f t="shared" si="85"/>
        <v>10</v>
      </c>
      <c r="G4523" s="20" t="str">
        <f t="shared" si="86"/>
        <v>03/22/202613:22:42</v>
      </c>
      <c r="H4523" s="20" t="s">
        <v>11821</v>
      </c>
      <c r="I4523" s="21">
        <v>46103</v>
      </c>
      <c r="J4523" s="21" t="str">
        <f t="shared" si="87"/>
        <v>WE</v>
      </c>
      <c r="K4523" s="20" t="s">
        <v>12414</v>
      </c>
      <c r="L4523" s="20">
        <f t="shared" si="88"/>
        <v>13</v>
      </c>
      <c r="M4523" s="20" t="s">
        <v>26</v>
      </c>
      <c r="N4523" s="22">
        <f t="shared" si="89"/>
        <v>0.12585648148148149</v>
      </c>
      <c r="O4523" s="23">
        <v>70200</v>
      </c>
      <c r="P4523" s="24">
        <f>VLOOKUP(O4523,'CPT to wRVU'!$A$1:$C$9660,3,FALSE)</f>
        <v>0.28000000000000003</v>
      </c>
      <c r="Q4523" s="28"/>
      <c r="R4523" s="28"/>
      <c r="S4523" s="28"/>
      <c r="T4523" s="28"/>
    </row>
    <row r="4524" spans="1:20" ht="27" customHeight="1" x14ac:dyDescent="0.2">
      <c r="A4524" s="19" t="s">
        <v>12415</v>
      </c>
      <c r="B4524" s="20" t="s">
        <v>40</v>
      </c>
      <c r="C4524" s="20" t="s">
        <v>160</v>
      </c>
      <c r="D4524" s="20" t="s">
        <v>11821</v>
      </c>
      <c r="E4524" s="20" t="s">
        <v>12408</v>
      </c>
      <c r="F4524" s="20">
        <f t="shared" si="85"/>
        <v>12</v>
      </c>
      <c r="G4524" s="20" t="str">
        <f t="shared" si="86"/>
        <v>03/22/202613:23:24</v>
      </c>
      <c r="H4524" s="20" t="s">
        <v>11821</v>
      </c>
      <c r="I4524" s="21">
        <v>46103</v>
      </c>
      <c r="J4524" s="21" t="str">
        <f t="shared" si="87"/>
        <v>WE</v>
      </c>
      <c r="K4524" s="20" t="s">
        <v>12416</v>
      </c>
      <c r="L4524" s="20">
        <f t="shared" si="88"/>
        <v>13</v>
      </c>
      <c r="M4524" s="20" t="s">
        <v>26</v>
      </c>
      <c r="N4524" s="22">
        <f t="shared" si="89"/>
        <v>4.7141203703703671E-2</v>
      </c>
      <c r="O4524" s="23">
        <v>73610</v>
      </c>
      <c r="P4524" s="24">
        <f>VLOOKUP(O4524,'CPT to wRVU'!$A$1:$C$9660,3,FALSE)</f>
        <v>0.17</v>
      </c>
      <c r="Q4524" s="25"/>
      <c r="R4524" s="25"/>
      <c r="S4524" s="25"/>
      <c r="T4524" s="25"/>
    </row>
    <row r="4525" spans="1:20" ht="27" customHeight="1" x14ac:dyDescent="0.2">
      <c r="A4525" s="19" t="s">
        <v>12417</v>
      </c>
      <c r="B4525" s="20" t="s">
        <v>40</v>
      </c>
      <c r="C4525" s="20" t="s">
        <v>156</v>
      </c>
      <c r="D4525" s="20" t="s">
        <v>11821</v>
      </c>
      <c r="E4525" s="20" t="s">
        <v>12408</v>
      </c>
      <c r="F4525" s="20">
        <f t="shared" si="85"/>
        <v>12</v>
      </c>
      <c r="G4525" s="20" t="str">
        <f t="shared" si="86"/>
        <v>03/22/202613:25:29</v>
      </c>
      <c r="H4525" s="20" t="s">
        <v>11821</v>
      </c>
      <c r="I4525" s="21">
        <v>46103</v>
      </c>
      <c r="J4525" s="21" t="str">
        <f t="shared" si="87"/>
        <v>WE</v>
      </c>
      <c r="K4525" s="20" t="s">
        <v>12418</v>
      </c>
      <c r="L4525" s="20">
        <f t="shared" si="88"/>
        <v>13</v>
      </c>
      <c r="M4525" s="20" t="s">
        <v>26</v>
      </c>
      <c r="N4525" s="22">
        <f t="shared" si="89"/>
        <v>4.8587962962962972E-2</v>
      </c>
      <c r="O4525" s="23">
        <v>73630</v>
      </c>
      <c r="P4525" s="24">
        <f>VLOOKUP(O4525,'CPT to wRVU'!$A$1:$C$9660,3,FALSE)</f>
        <v>0.17</v>
      </c>
      <c r="Q4525" s="28"/>
      <c r="R4525" s="28"/>
      <c r="S4525" s="28"/>
      <c r="T4525" s="28"/>
    </row>
    <row r="4526" spans="1:20" ht="27" customHeight="1" x14ac:dyDescent="0.2">
      <c r="A4526" s="19" t="s">
        <v>12419</v>
      </c>
      <c r="B4526" s="20" t="s">
        <v>40</v>
      </c>
      <c r="C4526" s="20" t="s">
        <v>41</v>
      </c>
      <c r="D4526" s="20" t="s">
        <v>11821</v>
      </c>
      <c r="E4526" s="20" t="s">
        <v>12420</v>
      </c>
      <c r="F4526" s="20">
        <f t="shared" si="85"/>
        <v>12</v>
      </c>
      <c r="G4526" s="20" t="str">
        <f t="shared" si="86"/>
        <v>03/22/202613:26:26</v>
      </c>
      <c r="H4526" s="20" t="s">
        <v>11821</v>
      </c>
      <c r="I4526" s="21">
        <v>46103</v>
      </c>
      <c r="J4526" s="21" t="str">
        <f t="shared" si="87"/>
        <v>WE</v>
      </c>
      <c r="K4526" s="20" t="s">
        <v>12421</v>
      </c>
      <c r="L4526" s="20">
        <f t="shared" si="88"/>
        <v>13</v>
      </c>
      <c r="M4526" s="20" t="s">
        <v>26</v>
      </c>
      <c r="N4526" s="22">
        <f t="shared" si="89"/>
        <v>4.2627314814814743E-2</v>
      </c>
      <c r="O4526" s="23">
        <v>71046</v>
      </c>
      <c r="P4526" s="24">
        <f>VLOOKUP(O4526,'CPT to wRVU'!$A$1:$C$9660,3,FALSE)</f>
        <v>0.22</v>
      </c>
      <c r="Q4526" s="25"/>
      <c r="R4526" s="25"/>
      <c r="S4526" s="25"/>
      <c r="T4526" s="25"/>
    </row>
    <row r="4527" spans="1:20" ht="27" customHeight="1" x14ac:dyDescent="0.2">
      <c r="A4527" s="19" t="s">
        <v>12422</v>
      </c>
      <c r="B4527" s="20" t="s">
        <v>40</v>
      </c>
      <c r="C4527" s="20" t="s">
        <v>41</v>
      </c>
      <c r="D4527" s="20" t="s">
        <v>11821</v>
      </c>
      <c r="E4527" s="20" t="s">
        <v>12423</v>
      </c>
      <c r="F4527" s="20">
        <f t="shared" si="85"/>
        <v>12</v>
      </c>
      <c r="G4527" s="20" t="str">
        <f t="shared" si="86"/>
        <v>03/22/202613:27:47</v>
      </c>
      <c r="H4527" s="20" t="s">
        <v>11821</v>
      </c>
      <c r="I4527" s="21">
        <v>46103</v>
      </c>
      <c r="J4527" s="21" t="str">
        <f t="shared" si="87"/>
        <v>WE</v>
      </c>
      <c r="K4527" s="20" t="s">
        <v>12424</v>
      </c>
      <c r="L4527" s="20">
        <f t="shared" si="88"/>
        <v>13</v>
      </c>
      <c r="M4527" s="20" t="s">
        <v>26</v>
      </c>
      <c r="N4527" s="22">
        <f t="shared" si="89"/>
        <v>3.8726851851851873E-2</v>
      </c>
      <c r="O4527" s="23">
        <v>71046</v>
      </c>
      <c r="P4527" s="24">
        <f>VLOOKUP(O4527,'CPT to wRVU'!$A$1:$C$9660,3,FALSE)</f>
        <v>0.22</v>
      </c>
      <c r="Q4527" s="28"/>
      <c r="R4527" s="28"/>
      <c r="S4527" s="28"/>
      <c r="T4527" s="28"/>
    </row>
    <row r="4528" spans="1:20" ht="16.5" customHeight="1" x14ac:dyDescent="0.2">
      <c r="A4528" s="19" t="s">
        <v>12425</v>
      </c>
      <c r="B4528" s="20" t="s">
        <v>40</v>
      </c>
      <c r="C4528" s="20" t="s">
        <v>61</v>
      </c>
      <c r="D4528" s="20" t="s">
        <v>11821</v>
      </c>
      <c r="E4528" s="20" t="s">
        <v>12426</v>
      </c>
      <c r="F4528" s="20">
        <f t="shared" si="85"/>
        <v>13</v>
      </c>
      <c r="G4528" s="20" t="str">
        <f t="shared" si="86"/>
        <v>03/22/202613:28:55</v>
      </c>
      <c r="H4528" s="20" t="s">
        <v>11821</v>
      </c>
      <c r="I4528" s="21">
        <v>46103</v>
      </c>
      <c r="J4528" s="21" t="str">
        <f t="shared" si="87"/>
        <v>WE</v>
      </c>
      <c r="K4528" s="20" t="s">
        <v>12427</v>
      </c>
      <c r="L4528" s="20">
        <f t="shared" si="88"/>
        <v>13</v>
      </c>
      <c r="M4528" s="20" t="s">
        <v>26</v>
      </c>
      <c r="N4528" s="22">
        <f t="shared" si="89"/>
        <v>1.5740740740740722E-2</v>
      </c>
      <c r="O4528" s="23">
        <v>71045</v>
      </c>
      <c r="P4528" s="24">
        <f>VLOOKUP(O4528,'CPT to wRVU'!$A$1:$C$9660,3,FALSE)</f>
        <v>0.18</v>
      </c>
      <c r="Q4528" s="25"/>
      <c r="R4528" s="25"/>
      <c r="S4528" s="25"/>
      <c r="T4528" s="25"/>
    </row>
    <row r="4529" spans="1:20" ht="27" customHeight="1" x14ac:dyDescent="0.2">
      <c r="A4529" s="19" t="s">
        <v>12428</v>
      </c>
      <c r="B4529" s="20" t="s">
        <v>40</v>
      </c>
      <c r="C4529" s="20" t="s">
        <v>41</v>
      </c>
      <c r="D4529" s="20" t="s">
        <v>11821</v>
      </c>
      <c r="E4529" s="20" t="s">
        <v>12429</v>
      </c>
      <c r="F4529" s="20">
        <f t="shared" si="85"/>
        <v>12</v>
      </c>
      <c r="G4529" s="20" t="str">
        <f t="shared" si="86"/>
        <v>03/22/202613:29:33</v>
      </c>
      <c r="H4529" s="20" t="s">
        <v>11821</v>
      </c>
      <c r="I4529" s="21">
        <v>46103</v>
      </c>
      <c r="J4529" s="21" t="str">
        <f t="shared" si="87"/>
        <v>WE</v>
      </c>
      <c r="K4529" s="20" t="s">
        <v>12430</v>
      </c>
      <c r="L4529" s="20">
        <f t="shared" si="88"/>
        <v>13</v>
      </c>
      <c r="M4529" s="20" t="s">
        <v>26</v>
      </c>
      <c r="N4529" s="22">
        <f t="shared" si="89"/>
        <v>2.5960648148148135E-2</v>
      </c>
      <c r="O4529" s="23">
        <v>71046</v>
      </c>
      <c r="P4529" s="24">
        <f>VLOOKUP(O4529,'CPT to wRVU'!$A$1:$C$9660,3,FALSE)</f>
        <v>0.22</v>
      </c>
      <c r="Q4529" s="28"/>
      <c r="R4529" s="28"/>
      <c r="S4529" s="28"/>
      <c r="T4529" s="28"/>
    </row>
    <row r="4530" spans="1:20" ht="27" customHeight="1" x14ac:dyDescent="0.2">
      <c r="A4530" s="19" t="s">
        <v>12431</v>
      </c>
      <c r="B4530" s="20" t="s">
        <v>21</v>
      </c>
      <c r="C4530" s="20" t="s">
        <v>28</v>
      </c>
      <c r="D4530" s="20" t="s">
        <v>11821</v>
      </c>
      <c r="E4530" s="20" t="s">
        <v>5628</v>
      </c>
      <c r="F4530" s="20">
        <f t="shared" si="85"/>
        <v>13</v>
      </c>
      <c r="G4530" s="20" t="str">
        <f t="shared" si="86"/>
        <v>03/22/202613:46:20</v>
      </c>
      <c r="H4530" s="20" t="s">
        <v>11821</v>
      </c>
      <c r="I4530" s="21">
        <v>46103</v>
      </c>
      <c r="J4530" s="21" t="str">
        <f t="shared" si="87"/>
        <v>WE</v>
      </c>
      <c r="K4530" s="20" t="s">
        <v>12432</v>
      </c>
      <c r="L4530" s="20">
        <f t="shared" si="88"/>
        <v>13</v>
      </c>
      <c r="M4530" s="20" t="s">
        <v>26</v>
      </c>
      <c r="N4530" s="22">
        <f t="shared" si="89"/>
        <v>1.7337962962962972E-2</v>
      </c>
      <c r="O4530" s="23">
        <v>70450</v>
      </c>
      <c r="P4530" s="24">
        <f>VLOOKUP(O4530,'CPT to wRVU'!$A$1:$C$9660,3,FALSE)</f>
        <v>0.85</v>
      </c>
      <c r="Q4530" s="25"/>
      <c r="R4530" s="25"/>
      <c r="S4530" s="25"/>
      <c r="T4530" s="25"/>
    </row>
    <row r="4531" spans="1:20" ht="27" customHeight="1" x14ac:dyDescent="0.2">
      <c r="A4531" s="19" t="s">
        <v>12433</v>
      </c>
      <c r="B4531" s="20" t="s">
        <v>21</v>
      </c>
      <c r="C4531" s="20" t="s">
        <v>889</v>
      </c>
      <c r="D4531" s="20" t="s">
        <v>11821</v>
      </c>
      <c r="E4531" s="20" t="s">
        <v>5628</v>
      </c>
      <c r="F4531" s="20">
        <f t="shared" si="85"/>
        <v>13</v>
      </c>
      <c r="G4531" s="20" t="str">
        <f t="shared" si="86"/>
        <v>03/22/202614:00:42</v>
      </c>
      <c r="H4531" s="20" t="s">
        <v>11821</v>
      </c>
      <c r="I4531" s="21">
        <v>46103</v>
      </c>
      <c r="J4531" s="21" t="str">
        <f t="shared" si="87"/>
        <v>WE</v>
      </c>
      <c r="K4531" s="20" t="s">
        <v>12434</v>
      </c>
      <c r="L4531" s="20">
        <f t="shared" si="88"/>
        <v>14</v>
      </c>
      <c r="M4531" s="20" t="s">
        <v>26</v>
      </c>
      <c r="N4531" s="22">
        <f t="shared" si="89"/>
        <v>2.7314814814814792E-2</v>
      </c>
      <c r="O4531" s="23">
        <v>70486</v>
      </c>
      <c r="P4531" s="24">
        <f>VLOOKUP(O4531,'CPT to wRVU'!$A$1:$C$9660,3,FALSE)</f>
        <v>0.85</v>
      </c>
      <c r="Q4531" s="28"/>
      <c r="R4531" s="28">
        <f>SUM(P4531:P4541)</f>
        <v>4.370000000000001</v>
      </c>
      <c r="S4531" s="28"/>
      <c r="T4531" s="28"/>
    </row>
    <row r="4532" spans="1:20" ht="27" customHeight="1" x14ac:dyDescent="0.2">
      <c r="A4532" s="19" t="s">
        <v>12435</v>
      </c>
      <c r="B4532" s="20" t="s">
        <v>40</v>
      </c>
      <c r="C4532" s="20" t="s">
        <v>12436</v>
      </c>
      <c r="D4532" s="20" t="s">
        <v>11821</v>
      </c>
      <c r="E4532" s="20" t="s">
        <v>12437</v>
      </c>
      <c r="F4532" s="20">
        <f t="shared" si="85"/>
        <v>13</v>
      </c>
      <c r="G4532" s="20" t="str">
        <f t="shared" si="86"/>
        <v>03/22/202614:01:03</v>
      </c>
      <c r="H4532" s="20" t="s">
        <v>11821</v>
      </c>
      <c r="I4532" s="21">
        <v>46103</v>
      </c>
      <c r="J4532" s="21" t="str">
        <f t="shared" si="87"/>
        <v>WE</v>
      </c>
      <c r="K4532" s="20" t="s">
        <v>12438</v>
      </c>
      <c r="L4532" s="20">
        <f t="shared" si="88"/>
        <v>14</v>
      </c>
      <c r="M4532" s="20" t="s">
        <v>26</v>
      </c>
      <c r="N4532" s="22">
        <f t="shared" si="89"/>
        <v>9.9421296296297035E-3</v>
      </c>
      <c r="O4532" s="23">
        <v>73130</v>
      </c>
      <c r="P4532" s="24">
        <f>VLOOKUP(O4532,'CPT to wRVU'!$A$1:$C$9660,3,FALSE)</f>
        <v>0.17</v>
      </c>
      <c r="Q4532" s="25"/>
      <c r="R4532" s="25"/>
      <c r="S4532" s="25"/>
      <c r="T4532" s="25"/>
    </row>
    <row r="4533" spans="1:20" ht="27" customHeight="1" x14ac:dyDescent="0.2">
      <c r="A4533" s="19" t="s">
        <v>12439</v>
      </c>
      <c r="B4533" s="20" t="s">
        <v>40</v>
      </c>
      <c r="C4533" s="20" t="s">
        <v>41</v>
      </c>
      <c r="D4533" s="20" t="s">
        <v>11821</v>
      </c>
      <c r="E4533" s="20" t="s">
        <v>3645</v>
      </c>
      <c r="F4533" s="20">
        <f t="shared" si="85"/>
        <v>12</v>
      </c>
      <c r="G4533" s="20" t="str">
        <f t="shared" si="86"/>
        <v>03/22/202614:01:19</v>
      </c>
      <c r="H4533" s="20" t="s">
        <v>11821</v>
      </c>
      <c r="I4533" s="21">
        <v>46103</v>
      </c>
      <c r="J4533" s="21" t="str">
        <f t="shared" si="87"/>
        <v>WE</v>
      </c>
      <c r="K4533" s="20" t="s">
        <v>12440</v>
      </c>
      <c r="L4533" s="20">
        <f t="shared" si="88"/>
        <v>14</v>
      </c>
      <c r="M4533" s="20" t="s">
        <v>26</v>
      </c>
      <c r="N4533" s="22">
        <f t="shared" si="89"/>
        <v>4.2789351851851842E-2</v>
      </c>
      <c r="O4533" s="23">
        <v>71046</v>
      </c>
      <c r="P4533" s="24">
        <f>VLOOKUP(O4533,'CPT to wRVU'!$A$1:$C$9660,3,FALSE)</f>
        <v>0.22</v>
      </c>
      <c r="Q4533" s="28"/>
      <c r="R4533" s="28"/>
      <c r="S4533" s="28"/>
      <c r="T4533" s="28"/>
    </row>
    <row r="4534" spans="1:20" ht="27" customHeight="1" x14ac:dyDescent="0.2">
      <c r="A4534" s="19" t="s">
        <v>12441</v>
      </c>
      <c r="B4534" s="20" t="s">
        <v>40</v>
      </c>
      <c r="C4534" s="20" t="s">
        <v>61</v>
      </c>
      <c r="D4534" s="20" t="s">
        <v>11821</v>
      </c>
      <c r="E4534" s="20" t="s">
        <v>12442</v>
      </c>
      <c r="F4534" s="20">
        <f t="shared" si="85"/>
        <v>13</v>
      </c>
      <c r="G4534" s="20" t="str">
        <f t="shared" si="86"/>
        <v>03/22/202614:01:31</v>
      </c>
      <c r="H4534" s="20" t="s">
        <v>11821</v>
      </c>
      <c r="I4534" s="21">
        <v>46103</v>
      </c>
      <c r="J4534" s="21" t="str">
        <f t="shared" si="87"/>
        <v>WE</v>
      </c>
      <c r="K4534" s="20" t="s">
        <v>12443</v>
      </c>
      <c r="L4534" s="20">
        <f t="shared" si="88"/>
        <v>14</v>
      </c>
      <c r="M4534" s="20" t="s">
        <v>26</v>
      </c>
      <c r="N4534" s="22">
        <f t="shared" si="89"/>
        <v>4.1898148148148184E-2</v>
      </c>
      <c r="O4534" s="23">
        <v>71045</v>
      </c>
      <c r="P4534" s="24">
        <f>VLOOKUP(O4534,'CPT to wRVU'!$A$1:$C$9660,3,FALSE)</f>
        <v>0.18</v>
      </c>
      <c r="Q4534" s="25"/>
      <c r="R4534" s="25"/>
      <c r="S4534" s="25"/>
      <c r="T4534" s="25"/>
    </row>
    <row r="4535" spans="1:20" ht="27" customHeight="1" x14ac:dyDescent="0.2">
      <c r="A4535" s="19" t="s">
        <v>12444</v>
      </c>
      <c r="B4535" s="20" t="s">
        <v>21</v>
      </c>
      <c r="C4535" s="20" t="s">
        <v>380</v>
      </c>
      <c r="D4535" s="20" t="s">
        <v>11821</v>
      </c>
      <c r="E4535" s="20" t="s">
        <v>12445</v>
      </c>
      <c r="F4535" s="20">
        <f t="shared" si="85"/>
        <v>13</v>
      </c>
      <c r="G4535" s="20" t="str">
        <f t="shared" si="86"/>
        <v>03/22/202614:37:04</v>
      </c>
      <c r="H4535" s="20" t="s">
        <v>11821</v>
      </c>
      <c r="I4535" s="21">
        <v>46103</v>
      </c>
      <c r="J4535" s="21" t="str">
        <f t="shared" si="87"/>
        <v>WE</v>
      </c>
      <c r="K4535" s="20" t="s">
        <v>12446</v>
      </c>
      <c r="L4535" s="20">
        <f t="shared" si="88"/>
        <v>14</v>
      </c>
      <c r="M4535" s="20" t="s">
        <v>26</v>
      </c>
      <c r="N4535" s="22">
        <f t="shared" si="89"/>
        <v>5.1747685185185244E-2</v>
      </c>
      <c r="O4535" s="23">
        <v>71275</v>
      </c>
      <c r="P4535" s="24">
        <f>VLOOKUP(O4535,'CPT to wRVU'!$A$1:$C$9660,3,FALSE)</f>
        <v>1.82</v>
      </c>
      <c r="Q4535" s="28"/>
      <c r="R4535" s="28"/>
      <c r="S4535" s="28"/>
      <c r="T4535" s="28"/>
    </row>
    <row r="4536" spans="1:20" ht="27" customHeight="1" x14ac:dyDescent="0.2">
      <c r="A4536" s="19" t="s">
        <v>12447</v>
      </c>
      <c r="B4536" s="20" t="s">
        <v>40</v>
      </c>
      <c r="C4536" s="20" t="s">
        <v>206</v>
      </c>
      <c r="D4536" s="20" t="s">
        <v>11821</v>
      </c>
      <c r="E4536" s="20" t="s">
        <v>12448</v>
      </c>
      <c r="F4536" s="20">
        <f t="shared" si="85"/>
        <v>13</v>
      </c>
      <c r="G4536" s="20" t="str">
        <f t="shared" si="86"/>
        <v>03/22/202614:41:57</v>
      </c>
      <c r="H4536" s="20" t="s">
        <v>11821</v>
      </c>
      <c r="I4536" s="21">
        <v>46103</v>
      </c>
      <c r="J4536" s="21" t="str">
        <f t="shared" si="87"/>
        <v>WE</v>
      </c>
      <c r="K4536" s="20" t="s">
        <v>12449</v>
      </c>
      <c r="L4536" s="20">
        <f t="shared" si="88"/>
        <v>14</v>
      </c>
      <c r="M4536" s="20" t="s">
        <v>26</v>
      </c>
      <c r="N4536" s="22">
        <f t="shared" si="89"/>
        <v>6.7106481481481572E-2</v>
      </c>
      <c r="O4536" s="23">
        <v>73590</v>
      </c>
      <c r="P4536" s="24">
        <f>VLOOKUP(O4536,'CPT to wRVU'!$A$1:$C$9660,3,FALSE)</f>
        <v>0.16</v>
      </c>
      <c r="Q4536" s="25"/>
      <c r="R4536" s="25"/>
      <c r="S4536" s="25"/>
      <c r="T4536" s="25"/>
    </row>
    <row r="4537" spans="1:20" ht="27" customHeight="1" x14ac:dyDescent="0.2">
      <c r="A4537" s="19" t="s">
        <v>12450</v>
      </c>
      <c r="B4537" s="20" t="s">
        <v>40</v>
      </c>
      <c r="C4537" s="20" t="s">
        <v>2910</v>
      </c>
      <c r="D4537" s="20" t="s">
        <v>11821</v>
      </c>
      <c r="E4537" s="20" t="s">
        <v>12451</v>
      </c>
      <c r="F4537" s="20">
        <f t="shared" si="85"/>
        <v>12</v>
      </c>
      <c r="G4537" s="20" t="str">
        <f t="shared" si="86"/>
        <v>03/22/202614:42:20</v>
      </c>
      <c r="H4537" s="20" t="s">
        <v>11821</v>
      </c>
      <c r="I4537" s="21">
        <v>46103</v>
      </c>
      <c r="J4537" s="21" t="str">
        <f t="shared" si="87"/>
        <v>WE</v>
      </c>
      <c r="K4537" s="20" t="s">
        <v>9424</v>
      </c>
      <c r="L4537" s="20">
        <f t="shared" si="88"/>
        <v>14</v>
      </c>
      <c r="M4537" s="20" t="s">
        <v>26</v>
      </c>
      <c r="N4537" s="22">
        <f t="shared" si="89"/>
        <v>7.1168981481481541E-2</v>
      </c>
      <c r="O4537" s="23">
        <v>73130</v>
      </c>
      <c r="P4537" s="24">
        <f>VLOOKUP(O4537,'CPT to wRVU'!$A$1:$C$9660,3,FALSE)</f>
        <v>0.17</v>
      </c>
      <c r="Q4537" s="28"/>
      <c r="R4537" s="28"/>
      <c r="S4537" s="28"/>
      <c r="T4537" s="28"/>
    </row>
    <row r="4538" spans="1:20" ht="16.5" customHeight="1" x14ac:dyDescent="0.2">
      <c r="A4538" s="19" t="s">
        <v>12452</v>
      </c>
      <c r="B4538" s="20" t="s">
        <v>40</v>
      </c>
      <c r="C4538" s="20" t="s">
        <v>68</v>
      </c>
      <c r="D4538" s="20" t="s">
        <v>11821</v>
      </c>
      <c r="E4538" s="20" t="s">
        <v>12453</v>
      </c>
      <c r="F4538" s="20">
        <f t="shared" si="85"/>
        <v>13</v>
      </c>
      <c r="G4538" s="20" t="str">
        <f t="shared" si="86"/>
        <v>03/22/202614:45:44</v>
      </c>
      <c r="H4538" s="20" t="s">
        <v>11821</v>
      </c>
      <c r="I4538" s="21">
        <v>46103</v>
      </c>
      <c r="J4538" s="21" t="str">
        <f t="shared" si="87"/>
        <v>WE</v>
      </c>
      <c r="K4538" s="20" t="s">
        <v>12454</v>
      </c>
      <c r="L4538" s="20">
        <f t="shared" si="88"/>
        <v>14</v>
      </c>
      <c r="M4538" s="20" t="s">
        <v>26</v>
      </c>
      <c r="N4538" s="22">
        <f t="shared" si="89"/>
        <v>6.2708333333333366E-2</v>
      </c>
      <c r="O4538" s="23">
        <v>72170</v>
      </c>
      <c r="P4538" s="24">
        <f>VLOOKUP(O4538,'CPT to wRVU'!$A$1:$C$9660,3,FALSE)</f>
        <v>0.17</v>
      </c>
      <c r="Q4538" s="25"/>
      <c r="R4538" s="25"/>
      <c r="S4538" s="25"/>
      <c r="T4538" s="25"/>
    </row>
    <row r="4539" spans="1:20" ht="27" customHeight="1" x14ac:dyDescent="0.2">
      <c r="A4539" s="19" t="s">
        <v>12455</v>
      </c>
      <c r="B4539" s="20" t="s">
        <v>40</v>
      </c>
      <c r="C4539" s="20" t="s">
        <v>61</v>
      </c>
      <c r="D4539" s="20" t="s">
        <v>11821</v>
      </c>
      <c r="E4539" s="20" t="s">
        <v>12453</v>
      </c>
      <c r="F4539" s="20">
        <f t="shared" si="85"/>
        <v>13</v>
      </c>
      <c r="G4539" s="20" t="str">
        <f t="shared" si="86"/>
        <v>03/22/202614:51:49</v>
      </c>
      <c r="H4539" s="20" t="s">
        <v>11821</v>
      </c>
      <c r="I4539" s="21">
        <v>46103</v>
      </c>
      <c r="J4539" s="21" t="str">
        <f t="shared" si="87"/>
        <v>WE</v>
      </c>
      <c r="K4539" s="20" t="s">
        <v>12456</v>
      </c>
      <c r="L4539" s="20">
        <f t="shared" si="88"/>
        <v>14</v>
      </c>
      <c r="M4539" s="20" t="s">
        <v>26</v>
      </c>
      <c r="N4539" s="22">
        <f t="shared" si="89"/>
        <v>6.6932870370370323E-2</v>
      </c>
      <c r="O4539" s="23">
        <v>71045</v>
      </c>
      <c r="P4539" s="24">
        <f>VLOOKUP(O4539,'CPT to wRVU'!$A$1:$C$9660,3,FALSE)</f>
        <v>0.18</v>
      </c>
      <c r="Q4539" s="28"/>
      <c r="R4539" s="28"/>
      <c r="S4539" s="28"/>
      <c r="T4539" s="28"/>
    </row>
    <row r="4540" spans="1:20" ht="27" customHeight="1" x14ac:dyDescent="0.2">
      <c r="A4540" s="19" t="s">
        <v>12457</v>
      </c>
      <c r="B4540" s="20" t="s">
        <v>40</v>
      </c>
      <c r="C4540" s="20" t="s">
        <v>509</v>
      </c>
      <c r="D4540" s="20" t="s">
        <v>11821</v>
      </c>
      <c r="E4540" s="20" t="s">
        <v>12458</v>
      </c>
      <c r="F4540" s="20">
        <f t="shared" si="85"/>
        <v>13</v>
      </c>
      <c r="G4540" s="20" t="str">
        <f t="shared" si="86"/>
        <v>03/22/202614:52:06</v>
      </c>
      <c r="H4540" s="20" t="s">
        <v>11821</v>
      </c>
      <c r="I4540" s="21">
        <v>46103</v>
      </c>
      <c r="J4540" s="21" t="str">
        <f t="shared" si="87"/>
        <v>WE</v>
      </c>
      <c r="K4540" s="20" t="s">
        <v>3008</v>
      </c>
      <c r="L4540" s="20">
        <f t="shared" si="88"/>
        <v>14</v>
      </c>
      <c r="M4540" s="20" t="s">
        <v>26</v>
      </c>
      <c r="N4540" s="22">
        <f t="shared" si="89"/>
        <v>6.9351851851851887E-2</v>
      </c>
      <c r="O4540" s="23">
        <v>73562</v>
      </c>
      <c r="P4540" s="24">
        <f>VLOOKUP(O4540,'CPT to wRVU'!$A$1:$C$9660,3,FALSE)</f>
        <v>0.18</v>
      </c>
      <c r="Q4540" s="25"/>
      <c r="R4540" s="25"/>
      <c r="S4540" s="25"/>
      <c r="T4540" s="25"/>
    </row>
    <row r="4541" spans="1:20" ht="27" customHeight="1" x14ac:dyDescent="0.2">
      <c r="A4541" s="19" t="s">
        <v>12459</v>
      </c>
      <c r="B4541" s="20" t="s">
        <v>40</v>
      </c>
      <c r="C4541" s="20" t="s">
        <v>196</v>
      </c>
      <c r="D4541" s="20" t="s">
        <v>11821</v>
      </c>
      <c r="E4541" s="20" t="s">
        <v>12460</v>
      </c>
      <c r="F4541" s="20">
        <f t="shared" si="85"/>
        <v>13</v>
      </c>
      <c r="G4541" s="20" t="str">
        <f t="shared" si="86"/>
        <v>03/22/202614:54:04</v>
      </c>
      <c r="H4541" s="20" t="s">
        <v>11821</v>
      </c>
      <c r="I4541" s="21">
        <v>46103</v>
      </c>
      <c r="J4541" s="21" t="str">
        <f t="shared" si="87"/>
        <v>WE</v>
      </c>
      <c r="K4541" s="20" t="s">
        <v>5674</v>
      </c>
      <c r="L4541" s="20">
        <f t="shared" si="88"/>
        <v>14</v>
      </c>
      <c r="M4541" s="20" t="s">
        <v>26</v>
      </c>
      <c r="N4541" s="22">
        <f t="shared" si="89"/>
        <v>6.1030092592592622E-2</v>
      </c>
      <c r="O4541" s="23">
        <v>71101</v>
      </c>
      <c r="P4541" s="24">
        <f>VLOOKUP(O4541,'CPT to wRVU'!$A$1:$C$9660,3,FALSE)</f>
        <v>0.27</v>
      </c>
      <c r="Q4541" s="28"/>
      <c r="R4541" s="28"/>
      <c r="S4541" s="28"/>
      <c r="T4541" s="28"/>
    </row>
    <row r="4542" spans="1:20" ht="16.5" customHeight="1" x14ac:dyDescent="0.2">
      <c r="A4542" s="19" t="s">
        <v>12461</v>
      </c>
      <c r="B4542" s="20" t="s">
        <v>40</v>
      </c>
      <c r="C4542" s="20" t="s">
        <v>41</v>
      </c>
      <c r="D4542" s="20" t="s">
        <v>11821</v>
      </c>
      <c r="E4542" s="20" t="s">
        <v>12462</v>
      </c>
      <c r="F4542" s="20">
        <f t="shared" si="85"/>
        <v>13</v>
      </c>
      <c r="G4542" s="20" t="str">
        <f t="shared" si="86"/>
        <v>03/22/202615:02:06</v>
      </c>
      <c r="H4542" s="20" t="s">
        <v>11821</v>
      </c>
      <c r="I4542" s="21">
        <v>46103</v>
      </c>
      <c r="J4542" s="21" t="str">
        <f t="shared" si="87"/>
        <v>WE</v>
      </c>
      <c r="K4542" s="20" t="s">
        <v>1843</v>
      </c>
      <c r="L4542" s="20">
        <f t="shared" si="88"/>
        <v>15</v>
      </c>
      <c r="M4542" s="20" t="s">
        <v>26</v>
      </c>
      <c r="N4542" s="22">
        <f t="shared" si="89"/>
        <v>5.4618055555555545E-2</v>
      </c>
      <c r="O4542" s="23">
        <v>71046</v>
      </c>
      <c r="P4542" s="24">
        <f>VLOOKUP(O4542,'CPT to wRVU'!$A$1:$C$9660,3,FALSE)</f>
        <v>0.22</v>
      </c>
      <c r="Q4542" s="25"/>
      <c r="R4542" s="25">
        <f>SUM(P4542:P4556)</f>
        <v>2.85</v>
      </c>
      <c r="S4542" s="25"/>
      <c r="T4542" s="25"/>
    </row>
    <row r="4543" spans="1:20" ht="27" customHeight="1" x14ac:dyDescent="0.2">
      <c r="A4543" s="19" t="s">
        <v>12463</v>
      </c>
      <c r="B4543" s="20" t="s">
        <v>40</v>
      </c>
      <c r="C4543" s="20" t="s">
        <v>41</v>
      </c>
      <c r="D4543" s="20" t="s">
        <v>11821</v>
      </c>
      <c r="E4543" s="20" t="s">
        <v>12464</v>
      </c>
      <c r="F4543" s="20">
        <f t="shared" si="85"/>
        <v>13</v>
      </c>
      <c r="G4543" s="20" t="str">
        <f t="shared" si="86"/>
        <v>03/22/202615:05:24</v>
      </c>
      <c r="H4543" s="20" t="s">
        <v>11821</v>
      </c>
      <c r="I4543" s="21">
        <v>46103</v>
      </c>
      <c r="J4543" s="21" t="str">
        <f t="shared" si="87"/>
        <v>WE</v>
      </c>
      <c r="K4543" s="20" t="s">
        <v>12465</v>
      </c>
      <c r="L4543" s="20">
        <f t="shared" si="88"/>
        <v>15</v>
      </c>
      <c r="M4543" s="20" t="s">
        <v>26</v>
      </c>
      <c r="N4543" s="22">
        <f t="shared" si="89"/>
        <v>5.773148148148155E-2</v>
      </c>
      <c r="O4543" s="23">
        <v>71046</v>
      </c>
      <c r="P4543" s="24">
        <f>VLOOKUP(O4543,'CPT to wRVU'!$A$1:$C$9660,3,FALSE)</f>
        <v>0.22</v>
      </c>
      <c r="Q4543" s="28"/>
      <c r="R4543" s="28"/>
      <c r="S4543" s="28"/>
      <c r="T4543" s="28"/>
    </row>
    <row r="4544" spans="1:20" ht="16.5" customHeight="1" x14ac:dyDescent="0.2">
      <c r="A4544" s="19" t="s">
        <v>12466</v>
      </c>
      <c r="B4544" s="20" t="s">
        <v>40</v>
      </c>
      <c r="C4544" s="20" t="s">
        <v>41</v>
      </c>
      <c r="D4544" s="20" t="s">
        <v>11821</v>
      </c>
      <c r="E4544" s="20" t="s">
        <v>12467</v>
      </c>
      <c r="F4544" s="20">
        <f t="shared" si="85"/>
        <v>13</v>
      </c>
      <c r="G4544" s="20" t="str">
        <f t="shared" si="86"/>
        <v>03/22/202615:08:35</v>
      </c>
      <c r="H4544" s="20" t="s">
        <v>11821</v>
      </c>
      <c r="I4544" s="21">
        <v>46103</v>
      </c>
      <c r="J4544" s="21" t="str">
        <f t="shared" si="87"/>
        <v>WE</v>
      </c>
      <c r="K4544" s="20" t="s">
        <v>12468</v>
      </c>
      <c r="L4544" s="20">
        <f t="shared" si="88"/>
        <v>15</v>
      </c>
      <c r="M4544" s="20" t="s">
        <v>26</v>
      </c>
      <c r="N4544" s="22">
        <f t="shared" si="89"/>
        <v>5.9398148148148144E-2</v>
      </c>
      <c r="O4544" s="23">
        <v>71046</v>
      </c>
      <c r="P4544" s="24">
        <f>VLOOKUP(O4544,'CPT to wRVU'!$A$1:$C$9660,3,FALSE)</f>
        <v>0.22</v>
      </c>
      <c r="Q4544" s="25"/>
      <c r="R4544" s="25"/>
      <c r="S4544" s="25"/>
      <c r="T4544" s="25"/>
    </row>
    <row r="4545" spans="1:20" ht="27" customHeight="1" x14ac:dyDescent="0.2">
      <c r="A4545" s="19" t="s">
        <v>12469</v>
      </c>
      <c r="B4545" s="20" t="s">
        <v>40</v>
      </c>
      <c r="C4545" s="20" t="s">
        <v>54</v>
      </c>
      <c r="D4545" s="20" t="s">
        <v>11821</v>
      </c>
      <c r="E4545" s="20" t="s">
        <v>12470</v>
      </c>
      <c r="F4545" s="20">
        <f t="shared" si="85"/>
        <v>14</v>
      </c>
      <c r="G4545" s="20" t="str">
        <f t="shared" si="86"/>
        <v>03/22/202615:12:04</v>
      </c>
      <c r="H4545" s="20" t="s">
        <v>11821</v>
      </c>
      <c r="I4545" s="21">
        <v>46103</v>
      </c>
      <c r="J4545" s="21" t="str">
        <f t="shared" si="87"/>
        <v>WE</v>
      </c>
      <c r="K4545" s="20" t="s">
        <v>12471</v>
      </c>
      <c r="L4545" s="20">
        <f t="shared" si="88"/>
        <v>15</v>
      </c>
      <c r="M4545" s="20" t="s">
        <v>26</v>
      </c>
      <c r="N4545" s="22">
        <f t="shared" si="89"/>
        <v>4.5486111111111116E-2</v>
      </c>
      <c r="O4545" s="23">
        <v>73100</v>
      </c>
      <c r="P4545" s="24">
        <f>VLOOKUP(O4545,'CPT to wRVU'!$A$1:$C$9660,3,FALSE)</f>
        <v>0.16</v>
      </c>
      <c r="Q4545" s="28"/>
      <c r="R4545" s="28"/>
      <c r="S4545" s="28"/>
      <c r="T4545" s="28"/>
    </row>
    <row r="4546" spans="1:20" ht="27" customHeight="1" x14ac:dyDescent="0.2">
      <c r="A4546" s="19" t="s">
        <v>12472</v>
      </c>
      <c r="B4546" s="20" t="s">
        <v>40</v>
      </c>
      <c r="C4546" s="20" t="s">
        <v>61</v>
      </c>
      <c r="D4546" s="20" t="s">
        <v>11821</v>
      </c>
      <c r="E4546" s="20" t="s">
        <v>12473</v>
      </c>
      <c r="F4546" s="20">
        <f t="shared" si="85"/>
        <v>14</v>
      </c>
      <c r="G4546" s="20" t="str">
        <f t="shared" si="86"/>
        <v>03/22/202615:20:00</v>
      </c>
      <c r="H4546" s="20" t="s">
        <v>11821</v>
      </c>
      <c r="I4546" s="21">
        <v>46103</v>
      </c>
      <c r="J4546" s="21" t="str">
        <f t="shared" si="87"/>
        <v>WE</v>
      </c>
      <c r="K4546" s="20" t="s">
        <v>12474</v>
      </c>
      <c r="L4546" s="20">
        <f t="shared" si="88"/>
        <v>15</v>
      </c>
      <c r="M4546" s="20" t="s">
        <v>26</v>
      </c>
      <c r="N4546" s="22">
        <f t="shared" si="89"/>
        <v>4.06481481481481E-2</v>
      </c>
      <c r="O4546" s="23">
        <v>71045</v>
      </c>
      <c r="P4546" s="24">
        <f>VLOOKUP(O4546,'CPT to wRVU'!$A$1:$C$9660,3,FALSE)</f>
        <v>0.18</v>
      </c>
      <c r="Q4546" s="25"/>
      <c r="R4546" s="25"/>
      <c r="S4546" s="25"/>
      <c r="T4546" s="25"/>
    </row>
    <row r="4547" spans="1:20" ht="27" customHeight="1" x14ac:dyDescent="0.2">
      <c r="A4547" s="19" t="s">
        <v>12475</v>
      </c>
      <c r="B4547" s="20" t="s">
        <v>40</v>
      </c>
      <c r="C4547" s="20" t="s">
        <v>470</v>
      </c>
      <c r="D4547" s="20" t="s">
        <v>11821</v>
      </c>
      <c r="E4547" s="20" t="s">
        <v>12476</v>
      </c>
      <c r="F4547" s="20">
        <f t="shared" si="85"/>
        <v>14</v>
      </c>
      <c r="G4547" s="20" t="str">
        <f t="shared" si="86"/>
        <v>03/22/202615:23:58</v>
      </c>
      <c r="H4547" s="20" t="s">
        <v>11821</v>
      </c>
      <c r="I4547" s="21">
        <v>46103</v>
      </c>
      <c r="J4547" s="21" t="str">
        <f t="shared" si="87"/>
        <v>WE</v>
      </c>
      <c r="K4547" s="20" t="s">
        <v>12477</v>
      </c>
      <c r="L4547" s="20">
        <f t="shared" si="88"/>
        <v>15</v>
      </c>
      <c r="M4547" s="20" t="s">
        <v>26</v>
      </c>
      <c r="N4547" s="22">
        <f t="shared" si="89"/>
        <v>3.038194444444442E-2</v>
      </c>
      <c r="O4547" s="23">
        <v>71045</v>
      </c>
      <c r="P4547" s="24">
        <f>VLOOKUP(O4547,'CPT to wRVU'!$A$1:$C$9660,3,FALSE)</f>
        <v>0.18</v>
      </c>
      <c r="Q4547" s="28"/>
      <c r="R4547" s="28"/>
      <c r="S4547" s="28"/>
      <c r="T4547" s="28"/>
    </row>
    <row r="4548" spans="1:20" ht="27" customHeight="1" x14ac:dyDescent="0.2">
      <c r="A4548" s="19" t="s">
        <v>12478</v>
      </c>
      <c r="B4548" s="20" t="s">
        <v>40</v>
      </c>
      <c r="C4548" s="20" t="s">
        <v>958</v>
      </c>
      <c r="D4548" s="20" t="s">
        <v>11821</v>
      </c>
      <c r="E4548" s="20" t="s">
        <v>12476</v>
      </c>
      <c r="F4548" s="20">
        <f t="shared" si="85"/>
        <v>14</v>
      </c>
      <c r="G4548" s="20" t="str">
        <f t="shared" si="86"/>
        <v>03/22/202615:26:23</v>
      </c>
      <c r="H4548" s="20" t="s">
        <v>11821</v>
      </c>
      <c r="I4548" s="21">
        <v>46103</v>
      </c>
      <c r="J4548" s="21" t="str">
        <f t="shared" si="87"/>
        <v>WE</v>
      </c>
      <c r="K4548" s="20" t="s">
        <v>12479</v>
      </c>
      <c r="L4548" s="20">
        <f t="shared" si="88"/>
        <v>15</v>
      </c>
      <c r="M4548" s="20" t="s">
        <v>26</v>
      </c>
      <c r="N4548" s="22">
        <f t="shared" si="89"/>
        <v>3.2060185185185164E-2</v>
      </c>
      <c r="O4548" s="23">
        <v>73060</v>
      </c>
      <c r="P4548" s="24">
        <f>VLOOKUP(O4548,'CPT to wRVU'!$A$1:$C$9660,3,FALSE)</f>
        <v>0.16</v>
      </c>
      <c r="Q4548" s="25"/>
      <c r="R4548" s="25"/>
      <c r="S4548" s="25"/>
      <c r="T4548" s="25"/>
    </row>
    <row r="4549" spans="1:20" ht="27" customHeight="1" x14ac:dyDescent="0.2">
      <c r="A4549" s="19" t="s">
        <v>12480</v>
      </c>
      <c r="B4549" s="20" t="s">
        <v>40</v>
      </c>
      <c r="C4549" s="20" t="s">
        <v>68</v>
      </c>
      <c r="D4549" s="20" t="s">
        <v>11821</v>
      </c>
      <c r="E4549" s="20" t="s">
        <v>12481</v>
      </c>
      <c r="F4549" s="20">
        <f t="shared" si="85"/>
        <v>14</v>
      </c>
      <c r="G4549" s="20" t="str">
        <f t="shared" si="86"/>
        <v>03/22/202615:27:39</v>
      </c>
      <c r="H4549" s="20" t="s">
        <v>11821</v>
      </c>
      <c r="I4549" s="21">
        <v>46103</v>
      </c>
      <c r="J4549" s="21" t="str">
        <f t="shared" si="87"/>
        <v>WE</v>
      </c>
      <c r="K4549" s="20" t="s">
        <v>12482</v>
      </c>
      <c r="L4549" s="20">
        <f t="shared" si="88"/>
        <v>15</v>
      </c>
      <c r="M4549" s="20" t="s">
        <v>26</v>
      </c>
      <c r="N4549" s="22">
        <f t="shared" si="89"/>
        <v>3.5937499999999956E-2</v>
      </c>
      <c r="O4549" s="23">
        <v>72170</v>
      </c>
      <c r="P4549" s="24">
        <f>VLOOKUP(O4549,'CPT to wRVU'!$A$1:$C$9660,3,FALSE)</f>
        <v>0.17</v>
      </c>
      <c r="Q4549" s="28"/>
      <c r="R4549" s="28"/>
      <c r="S4549" s="28"/>
      <c r="T4549" s="28"/>
    </row>
    <row r="4550" spans="1:20" ht="27" customHeight="1" x14ac:dyDescent="0.2">
      <c r="A4550" s="19" t="s">
        <v>12483</v>
      </c>
      <c r="B4550" s="20" t="s">
        <v>40</v>
      </c>
      <c r="C4550" s="20" t="s">
        <v>61</v>
      </c>
      <c r="D4550" s="20" t="s">
        <v>11821</v>
      </c>
      <c r="E4550" s="20" t="s">
        <v>12481</v>
      </c>
      <c r="F4550" s="20">
        <f t="shared" si="85"/>
        <v>14</v>
      </c>
      <c r="G4550" s="20" t="str">
        <f t="shared" si="86"/>
        <v>03/22/202615:30:35</v>
      </c>
      <c r="H4550" s="20" t="s">
        <v>11821</v>
      </c>
      <c r="I4550" s="21">
        <v>46103</v>
      </c>
      <c r="J4550" s="21" t="str">
        <f t="shared" si="87"/>
        <v>WE</v>
      </c>
      <c r="K4550" s="20" t="s">
        <v>12484</v>
      </c>
      <c r="L4550" s="20">
        <f t="shared" si="88"/>
        <v>15</v>
      </c>
      <c r="M4550" s="20" t="s">
        <v>26</v>
      </c>
      <c r="N4550" s="22">
        <f t="shared" si="89"/>
        <v>3.7974537037037015E-2</v>
      </c>
      <c r="O4550" s="23">
        <v>71045</v>
      </c>
      <c r="P4550" s="24">
        <f>VLOOKUP(O4550,'CPT to wRVU'!$A$1:$C$9660,3,FALSE)</f>
        <v>0.18</v>
      </c>
      <c r="Q4550" s="25"/>
      <c r="R4550" s="25"/>
      <c r="S4550" s="25"/>
      <c r="T4550" s="25"/>
    </row>
    <row r="4551" spans="1:20" ht="27" customHeight="1" x14ac:dyDescent="0.2">
      <c r="A4551" s="19" t="s">
        <v>12485</v>
      </c>
      <c r="B4551" s="20" t="s">
        <v>40</v>
      </c>
      <c r="C4551" s="20" t="s">
        <v>6172</v>
      </c>
      <c r="D4551" s="20" t="s">
        <v>11821</v>
      </c>
      <c r="E4551" s="20" t="s">
        <v>12486</v>
      </c>
      <c r="F4551" s="20">
        <f t="shared" si="85"/>
        <v>14</v>
      </c>
      <c r="G4551" s="20" t="str">
        <f t="shared" si="86"/>
        <v>03/22/202615:31:14</v>
      </c>
      <c r="H4551" s="20" t="s">
        <v>11821</v>
      </c>
      <c r="I4551" s="21">
        <v>46103</v>
      </c>
      <c r="J4551" s="21" t="str">
        <f t="shared" si="87"/>
        <v>WE</v>
      </c>
      <c r="K4551" s="20" t="s">
        <v>12487</v>
      </c>
      <c r="L4551" s="20">
        <f t="shared" si="88"/>
        <v>15</v>
      </c>
      <c r="M4551" s="20" t="s">
        <v>26</v>
      </c>
      <c r="N4551" s="22">
        <f t="shared" si="89"/>
        <v>2.4143518518518481E-2</v>
      </c>
      <c r="O4551" s="23">
        <v>71120</v>
      </c>
      <c r="P4551" s="24">
        <f>VLOOKUP(O4551,'CPT to wRVU'!$A$1:$C$9660,3,FALSE)</f>
        <v>0.2</v>
      </c>
      <c r="Q4551" s="28"/>
      <c r="R4551" s="28"/>
      <c r="S4551" s="28"/>
      <c r="T4551" s="28"/>
    </row>
    <row r="4552" spans="1:20" ht="27" customHeight="1" x14ac:dyDescent="0.2">
      <c r="A4552" s="19" t="s">
        <v>12488</v>
      </c>
      <c r="B4552" s="20" t="s">
        <v>40</v>
      </c>
      <c r="C4552" s="20" t="s">
        <v>41</v>
      </c>
      <c r="D4552" s="20" t="s">
        <v>11821</v>
      </c>
      <c r="E4552" s="20" t="s">
        <v>12486</v>
      </c>
      <c r="F4552" s="20">
        <f t="shared" si="85"/>
        <v>14</v>
      </c>
      <c r="G4552" s="20" t="str">
        <f t="shared" si="86"/>
        <v>03/22/202615:43:31</v>
      </c>
      <c r="H4552" s="20" t="s">
        <v>11821</v>
      </c>
      <c r="I4552" s="21">
        <v>46103</v>
      </c>
      <c r="J4552" s="21" t="str">
        <f t="shared" si="87"/>
        <v>WE</v>
      </c>
      <c r="K4552" s="20" t="s">
        <v>12489</v>
      </c>
      <c r="L4552" s="20">
        <f t="shared" si="88"/>
        <v>15</v>
      </c>
      <c r="M4552" s="20" t="s">
        <v>26</v>
      </c>
      <c r="N4552" s="22">
        <f t="shared" si="89"/>
        <v>3.2673611111111112E-2</v>
      </c>
      <c r="O4552" s="23">
        <v>71046</v>
      </c>
      <c r="P4552" s="24">
        <f>VLOOKUP(O4552,'CPT to wRVU'!$A$1:$C$9660,3,FALSE)</f>
        <v>0.22</v>
      </c>
      <c r="Q4552" s="25"/>
      <c r="R4552" s="25"/>
      <c r="S4552" s="25"/>
      <c r="T4552" s="25"/>
    </row>
    <row r="4553" spans="1:20" ht="27" customHeight="1" x14ac:dyDescent="0.2">
      <c r="A4553" s="19" t="s">
        <v>12490</v>
      </c>
      <c r="B4553" s="20" t="s">
        <v>40</v>
      </c>
      <c r="C4553" s="20" t="s">
        <v>894</v>
      </c>
      <c r="D4553" s="20" t="s">
        <v>11821</v>
      </c>
      <c r="E4553" s="20" t="s">
        <v>12491</v>
      </c>
      <c r="F4553" s="20">
        <f t="shared" si="85"/>
        <v>15</v>
      </c>
      <c r="G4553" s="20" t="str">
        <f t="shared" si="86"/>
        <v>03/22/202615:46:12</v>
      </c>
      <c r="H4553" s="20" t="s">
        <v>11821</v>
      </c>
      <c r="I4553" s="21">
        <v>46103</v>
      </c>
      <c r="J4553" s="21" t="str">
        <f t="shared" si="87"/>
        <v>WE</v>
      </c>
      <c r="K4553" s="20" t="s">
        <v>12492</v>
      </c>
      <c r="L4553" s="20">
        <f t="shared" si="88"/>
        <v>15</v>
      </c>
      <c r="M4553" s="20" t="s">
        <v>26</v>
      </c>
      <c r="N4553" s="22">
        <f t="shared" si="89"/>
        <v>2.589120370370368E-2</v>
      </c>
      <c r="O4553" s="23">
        <v>73130</v>
      </c>
      <c r="P4553" s="24">
        <f>VLOOKUP(O4553,'CPT to wRVU'!$A$1:$C$9660,3,FALSE)</f>
        <v>0.17</v>
      </c>
      <c r="Q4553" s="28"/>
      <c r="R4553" s="28"/>
      <c r="S4553" s="28"/>
      <c r="T4553" s="28"/>
    </row>
    <row r="4554" spans="1:20" ht="27" customHeight="1" x14ac:dyDescent="0.2">
      <c r="A4554" s="19" t="s">
        <v>12493</v>
      </c>
      <c r="B4554" s="20" t="s">
        <v>40</v>
      </c>
      <c r="C4554" s="20" t="s">
        <v>485</v>
      </c>
      <c r="D4554" s="20" t="s">
        <v>11821</v>
      </c>
      <c r="E4554" s="20" t="s">
        <v>12494</v>
      </c>
      <c r="F4554" s="20">
        <f t="shared" si="85"/>
        <v>15</v>
      </c>
      <c r="G4554" s="20" t="str">
        <f t="shared" si="86"/>
        <v>03/22/202615:48:48</v>
      </c>
      <c r="H4554" s="20" t="s">
        <v>11821</v>
      </c>
      <c r="I4554" s="21">
        <v>46103</v>
      </c>
      <c r="J4554" s="21" t="str">
        <f t="shared" si="87"/>
        <v>WE</v>
      </c>
      <c r="K4554" s="20" t="s">
        <v>12495</v>
      </c>
      <c r="L4554" s="20">
        <f t="shared" si="88"/>
        <v>15</v>
      </c>
      <c r="M4554" s="20" t="s">
        <v>26</v>
      </c>
      <c r="N4554" s="22">
        <f t="shared" si="89"/>
        <v>1.6226851851851798E-2</v>
      </c>
      <c r="O4554" s="23">
        <v>73030</v>
      </c>
      <c r="P4554" s="24">
        <f>VLOOKUP(O4554,'CPT to wRVU'!$A$1:$C$9660,3,FALSE)</f>
        <v>0.18</v>
      </c>
      <c r="Q4554" s="25"/>
      <c r="R4554" s="25"/>
      <c r="S4554" s="25"/>
      <c r="T4554" s="25"/>
    </row>
    <row r="4555" spans="1:20" ht="27" customHeight="1" x14ac:dyDescent="0.2">
      <c r="A4555" s="19" t="s">
        <v>12496</v>
      </c>
      <c r="B4555" s="20" t="s">
        <v>40</v>
      </c>
      <c r="C4555" s="20" t="s">
        <v>2910</v>
      </c>
      <c r="D4555" s="20" t="s">
        <v>11821</v>
      </c>
      <c r="E4555" s="20" t="s">
        <v>12497</v>
      </c>
      <c r="F4555" s="20">
        <f t="shared" si="85"/>
        <v>15</v>
      </c>
      <c r="G4555" s="20" t="str">
        <f t="shared" si="86"/>
        <v>03/22/202615:50:46</v>
      </c>
      <c r="H4555" s="20" t="s">
        <v>11821</v>
      </c>
      <c r="I4555" s="21">
        <v>46103</v>
      </c>
      <c r="J4555" s="21" t="str">
        <f t="shared" si="87"/>
        <v>WE</v>
      </c>
      <c r="K4555" s="20" t="s">
        <v>12498</v>
      </c>
      <c r="L4555" s="20">
        <f t="shared" si="88"/>
        <v>15</v>
      </c>
      <c r="M4555" s="20" t="s">
        <v>26</v>
      </c>
      <c r="N4555" s="22">
        <f t="shared" si="89"/>
        <v>2.850694444444446E-2</v>
      </c>
      <c r="O4555" s="23">
        <v>73130</v>
      </c>
      <c r="P4555" s="24">
        <f>VLOOKUP(O4555,'CPT to wRVU'!$A$1:$C$9660,3,FALSE)</f>
        <v>0.17</v>
      </c>
      <c r="Q4555" s="28"/>
      <c r="R4555" s="28"/>
      <c r="S4555" s="28"/>
      <c r="T4555" s="28"/>
    </row>
    <row r="4556" spans="1:20" ht="27" customHeight="1" x14ac:dyDescent="0.2">
      <c r="A4556" s="19" t="s">
        <v>12499</v>
      </c>
      <c r="B4556" s="20" t="s">
        <v>40</v>
      </c>
      <c r="C4556" s="20" t="s">
        <v>41</v>
      </c>
      <c r="D4556" s="20" t="s">
        <v>11821</v>
      </c>
      <c r="E4556" s="20" t="s">
        <v>12500</v>
      </c>
      <c r="F4556" s="20">
        <f t="shared" si="85"/>
        <v>15</v>
      </c>
      <c r="G4556" s="20" t="str">
        <f t="shared" si="86"/>
        <v>03/22/202616:00:20</v>
      </c>
      <c r="H4556" s="20" t="s">
        <v>11821</v>
      </c>
      <c r="I4556" s="21">
        <v>46103</v>
      </c>
      <c r="J4556" s="21" t="str">
        <f t="shared" si="87"/>
        <v>WE</v>
      </c>
      <c r="K4556" s="20" t="s">
        <v>3076</v>
      </c>
      <c r="L4556" s="20">
        <f t="shared" si="88"/>
        <v>16</v>
      </c>
      <c r="M4556" s="20" t="s">
        <v>26</v>
      </c>
      <c r="N4556" s="22">
        <f t="shared" si="89"/>
        <v>3.1608796296296315E-2</v>
      </c>
      <c r="O4556" s="23">
        <v>71046</v>
      </c>
      <c r="P4556" s="24">
        <f>VLOOKUP(O4556,'CPT to wRVU'!$A$1:$C$9660,3,FALSE)</f>
        <v>0.22</v>
      </c>
      <c r="Q4556" s="25"/>
      <c r="R4556" s="25"/>
      <c r="S4556" s="25"/>
      <c r="T4556" s="25"/>
    </row>
    <row r="4557" spans="1:20" ht="27" customHeight="1" x14ac:dyDescent="0.2">
      <c r="A4557" s="19" t="s">
        <v>12501</v>
      </c>
      <c r="B4557" s="20" t="s">
        <v>40</v>
      </c>
      <c r="C4557" s="20" t="s">
        <v>61</v>
      </c>
      <c r="D4557" s="20" t="s">
        <v>11821</v>
      </c>
      <c r="E4557" s="20" t="s">
        <v>12502</v>
      </c>
      <c r="F4557" s="20">
        <f t="shared" si="85"/>
        <v>16</v>
      </c>
      <c r="G4557" s="20" t="str">
        <f t="shared" si="86"/>
        <v>03/22/202623:02:34</v>
      </c>
      <c r="H4557" s="20" t="s">
        <v>11821</v>
      </c>
      <c r="I4557" s="21">
        <v>46103</v>
      </c>
      <c r="J4557" s="21" t="str">
        <f t="shared" si="87"/>
        <v>WE</v>
      </c>
      <c r="K4557" s="20" t="s">
        <v>12503</v>
      </c>
      <c r="L4557" s="20">
        <f t="shared" si="88"/>
        <v>23</v>
      </c>
      <c r="M4557" s="20" t="s">
        <v>26</v>
      </c>
      <c r="N4557" s="22">
        <f t="shared" si="89"/>
        <v>0.27119212962962957</v>
      </c>
      <c r="O4557" s="23">
        <v>71045</v>
      </c>
      <c r="P4557" s="24">
        <f>VLOOKUP(O4557,'CPT to wRVU'!$A$1:$C$9660,3,FALSE)</f>
        <v>0.18</v>
      </c>
      <c r="Q4557" s="28"/>
      <c r="R4557" s="28">
        <f>SUM(P4557:P4570)</f>
        <v>2.7600000000000007</v>
      </c>
      <c r="S4557" s="28"/>
      <c r="T4557" s="28"/>
    </row>
    <row r="4558" spans="1:20" ht="27" customHeight="1" x14ac:dyDescent="0.2">
      <c r="A4558" s="19" t="s">
        <v>12504</v>
      </c>
      <c r="B4558" s="20" t="s">
        <v>40</v>
      </c>
      <c r="C4558" s="20" t="s">
        <v>41</v>
      </c>
      <c r="D4558" s="20" t="s">
        <v>11821</v>
      </c>
      <c r="E4558" s="20" t="s">
        <v>12505</v>
      </c>
      <c r="F4558" s="20">
        <f t="shared" si="85"/>
        <v>21</v>
      </c>
      <c r="G4558" s="20" t="str">
        <f t="shared" si="86"/>
        <v>03/22/202623:05:45</v>
      </c>
      <c r="H4558" s="20" t="s">
        <v>11821</v>
      </c>
      <c r="I4558" s="21">
        <v>46103</v>
      </c>
      <c r="J4558" s="21" t="str">
        <f t="shared" si="87"/>
        <v>WE</v>
      </c>
      <c r="K4558" s="20" t="s">
        <v>12506</v>
      </c>
      <c r="L4558" s="20">
        <f t="shared" si="88"/>
        <v>23</v>
      </c>
      <c r="M4558" s="20" t="s">
        <v>26</v>
      </c>
      <c r="N4558" s="22">
        <f t="shared" si="89"/>
        <v>6.0057870370370359E-2</v>
      </c>
      <c r="O4558" s="23">
        <v>71046</v>
      </c>
      <c r="P4558" s="24">
        <f>VLOOKUP(O4558,'CPT to wRVU'!$A$1:$C$9660,3,FALSE)</f>
        <v>0.22</v>
      </c>
      <c r="Q4558" s="25"/>
      <c r="R4558" s="25"/>
      <c r="S4558" s="25"/>
      <c r="T4558" s="25"/>
    </row>
    <row r="4559" spans="1:20" ht="27" customHeight="1" x14ac:dyDescent="0.2">
      <c r="A4559" s="19" t="s">
        <v>12507</v>
      </c>
      <c r="B4559" s="20" t="s">
        <v>40</v>
      </c>
      <c r="C4559" s="20" t="s">
        <v>8875</v>
      </c>
      <c r="D4559" s="20" t="s">
        <v>11821</v>
      </c>
      <c r="E4559" s="20" t="s">
        <v>12508</v>
      </c>
      <c r="F4559" s="20">
        <f t="shared" si="85"/>
        <v>22</v>
      </c>
      <c r="G4559" s="20" t="str">
        <f t="shared" si="86"/>
        <v>03/22/202623:13:17</v>
      </c>
      <c r="H4559" s="20" t="s">
        <v>11821</v>
      </c>
      <c r="I4559" s="21">
        <v>46103</v>
      </c>
      <c r="J4559" s="21" t="str">
        <f t="shared" si="87"/>
        <v>WE</v>
      </c>
      <c r="K4559" s="20" t="s">
        <v>12509</v>
      </c>
      <c r="L4559" s="20">
        <f t="shared" si="88"/>
        <v>23</v>
      </c>
      <c r="M4559" s="20" t="s">
        <v>26</v>
      </c>
      <c r="N4559" s="22">
        <f t="shared" si="89"/>
        <v>5.0219907407407338E-2</v>
      </c>
      <c r="O4559" s="23">
        <v>72220</v>
      </c>
      <c r="P4559" s="24">
        <f>VLOOKUP(O4559,'CPT to wRVU'!$A$1:$C$9660,3,FALSE)</f>
        <v>0.17</v>
      </c>
      <c r="Q4559" s="28"/>
      <c r="R4559" s="28"/>
      <c r="S4559" s="28"/>
      <c r="T4559" s="28"/>
    </row>
    <row r="4560" spans="1:20" ht="27" customHeight="1" x14ac:dyDescent="0.2">
      <c r="A4560" s="19" t="s">
        <v>12510</v>
      </c>
      <c r="B4560" s="20" t="s">
        <v>40</v>
      </c>
      <c r="C4560" s="20" t="s">
        <v>61</v>
      </c>
      <c r="D4560" s="20" t="s">
        <v>11821</v>
      </c>
      <c r="E4560" s="20" t="s">
        <v>12511</v>
      </c>
      <c r="F4560" s="20">
        <f t="shared" si="85"/>
        <v>21</v>
      </c>
      <c r="G4560" s="20" t="str">
        <f t="shared" si="86"/>
        <v>03/22/202623:18:14</v>
      </c>
      <c r="H4560" s="20" t="s">
        <v>11821</v>
      </c>
      <c r="I4560" s="21">
        <v>46103</v>
      </c>
      <c r="J4560" s="21" t="str">
        <f t="shared" si="87"/>
        <v>WE</v>
      </c>
      <c r="K4560" s="20" t="s">
        <v>9600</v>
      </c>
      <c r="L4560" s="20">
        <f t="shared" si="88"/>
        <v>23</v>
      </c>
      <c r="M4560" s="20" t="s">
        <v>26</v>
      </c>
      <c r="N4560" s="22">
        <f t="shared" si="89"/>
        <v>5.802083333333341E-2</v>
      </c>
      <c r="O4560" s="23">
        <v>71045</v>
      </c>
      <c r="P4560" s="24">
        <f>VLOOKUP(O4560,'CPT to wRVU'!$A$1:$C$9660,3,FALSE)</f>
        <v>0.18</v>
      </c>
      <c r="Q4560" s="25"/>
      <c r="R4560" s="25"/>
      <c r="S4560" s="25"/>
      <c r="T4560" s="25"/>
    </row>
    <row r="4561" spans="1:20" ht="27" customHeight="1" x14ac:dyDescent="0.2">
      <c r="A4561" s="19" t="s">
        <v>12512</v>
      </c>
      <c r="B4561" s="20" t="s">
        <v>40</v>
      </c>
      <c r="C4561" s="20" t="s">
        <v>898</v>
      </c>
      <c r="D4561" s="20" t="s">
        <v>11821</v>
      </c>
      <c r="E4561" s="20" t="s">
        <v>12513</v>
      </c>
      <c r="F4561" s="20">
        <f t="shared" si="85"/>
        <v>22</v>
      </c>
      <c r="G4561" s="20" t="str">
        <f t="shared" si="86"/>
        <v>03/22/202623:25:21</v>
      </c>
      <c r="H4561" s="20" t="s">
        <v>11821</v>
      </c>
      <c r="I4561" s="21">
        <v>46103</v>
      </c>
      <c r="J4561" s="21" t="str">
        <f t="shared" si="87"/>
        <v>WE</v>
      </c>
      <c r="K4561" s="20" t="s">
        <v>5790</v>
      </c>
      <c r="L4561" s="20">
        <f t="shared" si="88"/>
        <v>23</v>
      </c>
      <c r="M4561" s="20" t="s">
        <v>26</v>
      </c>
      <c r="N4561" s="22">
        <f t="shared" si="89"/>
        <v>4.659722222222229E-2</v>
      </c>
      <c r="O4561" s="23">
        <v>73110</v>
      </c>
      <c r="P4561" s="24">
        <f>VLOOKUP(O4561,'CPT to wRVU'!$A$1:$C$9660,3,FALSE)</f>
        <v>0.17</v>
      </c>
      <c r="Q4561" s="28"/>
      <c r="R4561" s="28"/>
      <c r="S4561" s="28"/>
      <c r="T4561" s="28"/>
    </row>
    <row r="4562" spans="1:20" ht="27" customHeight="1" x14ac:dyDescent="0.2">
      <c r="A4562" s="19" t="s">
        <v>12514</v>
      </c>
      <c r="B4562" s="20" t="s">
        <v>40</v>
      </c>
      <c r="C4562" s="20" t="s">
        <v>2018</v>
      </c>
      <c r="D4562" s="20" t="s">
        <v>11821</v>
      </c>
      <c r="E4562" s="20" t="s">
        <v>12513</v>
      </c>
      <c r="F4562" s="20">
        <f t="shared" si="85"/>
        <v>22</v>
      </c>
      <c r="G4562" s="20" t="str">
        <f t="shared" si="86"/>
        <v>03/22/202623:31:33</v>
      </c>
      <c r="H4562" s="20" t="s">
        <v>11821</v>
      </c>
      <c r="I4562" s="21">
        <v>46103</v>
      </c>
      <c r="J4562" s="21" t="str">
        <f t="shared" si="87"/>
        <v>WE</v>
      </c>
      <c r="K4562" s="20" t="s">
        <v>6960</v>
      </c>
      <c r="L4562" s="20">
        <f t="shared" si="88"/>
        <v>23</v>
      </c>
      <c r="M4562" s="20" t="s">
        <v>26</v>
      </c>
      <c r="N4562" s="22">
        <f t="shared" si="89"/>
        <v>5.0902777777777852E-2</v>
      </c>
      <c r="O4562" s="23">
        <v>73070</v>
      </c>
      <c r="P4562" s="24">
        <f>VLOOKUP(O4562,'CPT to wRVU'!$A$1:$C$9660,3,FALSE)</f>
        <v>0.16</v>
      </c>
      <c r="Q4562" s="25"/>
      <c r="R4562" s="25"/>
      <c r="S4562" s="25"/>
      <c r="T4562" s="25"/>
    </row>
    <row r="4563" spans="1:20" ht="27" customHeight="1" x14ac:dyDescent="0.2">
      <c r="A4563" s="19" t="s">
        <v>12515</v>
      </c>
      <c r="B4563" s="20" t="s">
        <v>40</v>
      </c>
      <c r="C4563" s="20" t="s">
        <v>41</v>
      </c>
      <c r="D4563" s="20" t="s">
        <v>11821</v>
      </c>
      <c r="E4563" s="20" t="s">
        <v>12516</v>
      </c>
      <c r="F4563" s="20">
        <f t="shared" si="85"/>
        <v>22</v>
      </c>
      <c r="G4563" s="20" t="str">
        <f t="shared" si="86"/>
        <v>03/22/202623:34:42</v>
      </c>
      <c r="H4563" s="20" t="s">
        <v>11821</v>
      </c>
      <c r="I4563" s="21">
        <v>46103</v>
      </c>
      <c r="J4563" s="21" t="str">
        <f t="shared" si="87"/>
        <v>WE</v>
      </c>
      <c r="K4563" s="20" t="s">
        <v>12517</v>
      </c>
      <c r="L4563" s="20">
        <f t="shared" si="88"/>
        <v>23</v>
      </c>
      <c r="M4563" s="20" t="s">
        <v>26</v>
      </c>
      <c r="N4563" s="22">
        <f t="shared" si="89"/>
        <v>5.4050925925925974E-2</v>
      </c>
      <c r="O4563" s="23">
        <v>71046</v>
      </c>
      <c r="P4563" s="24">
        <f>VLOOKUP(O4563,'CPT to wRVU'!$A$1:$C$9660,3,FALSE)</f>
        <v>0.22</v>
      </c>
      <c r="Q4563" s="28"/>
      <c r="R4563" s="28"/>
      <c r="S4563" s="28"/>
      <c r="T4563" s="28"/>
    </row>
    <row r="4564" spans="1:20" ht="27" customHeight="1" x14ac:dyDescent="0.2">
      <c r="A4564" s="19" t="s">
        <v>12518</v>
      </c>
      <c r="B4564" s="20" t="s">
        <v>40</v>
      </c>
      <c r="C4564" s="20" t="s">
        <v>61</v>
      </c>
      <c r="D4564" s="20" t="s">
        <v>11821</v>
      </c>
      <c r="E4564" s="20" t="s">
        <v>7326</v>
      </c>
      <c r="F4564" s="20">
        <f t="shared" si="85"/>
        <v>22</v>
      </c>
      <c r="G4564" s="20" t="str">
        <f t="shared" si="86"/>
        <v>03/22/202623:38:51</v>
      </c>
      <c r="H4564" s="20" t="s">
        <v>11821</v>
      </c>
      <c r="I4564" s="21">
        <v>46103</v>
      </c>
      <c r="J4564" s="21" t="str">
        <f t="shared" si="87"/>
        <v>WE</v>
      </c>
      <c r="K4564" s="20" t="s">
        <v>12519</v>
      </c>
      <c r="L4564" s="20">
        <f t="shared" si="88"/>
        <v>23</v>
      </c>
      <c r="M4564" s="20" t="s">
        <v>26</v>
      </c>
      <c r="N4564" s="22">
        <f t="shared" si="89"/>
        <v>5.5775462962962985E-2</v>
      </c>
      <c r="O4564" s="23">
        <v>71045</v>
      </c>
      <c r="P4564" s="24">
        <f>VLOOKUP(O4564,'CPT to wRVU'!$A$1:$C$9660,3,FALSE)</f>
        <v>0.18</v>
      </c>
      <c r="Q4564" s="25"/>
      <c r="R4564" s="25"/>
      <c r="S4564" s="25"/>
      <c r="T4564" s="25"/>
    </row>
    <row r="4565" spans="1:20" ht="27" customHeight="1" x14ac:dyDescent="0.2">
      <c r="A4565" s="19" t="s">
        <v>12520</v>
      </c>
      <c r="B4565" s="20" t="s">
        <v>40</v>
      </c>
      <c r="C4565" s="20" t="s">
        <v>41</v>
      </c>
      <c r="D4565" s="20" t="s">
        <v>11821</v>
      </c>
      <c r="E4565" s="20" t="s">
        <v>12521</v>
      </c>
      <c r="F4565" s="20">
        <f t="shared" si="85"/>
        <v>22</v>
      </c>
      <c r="G4565" s="20" t="str">
        <f t="shared" si="86"/>
        <v>03/22/202623:47:43</v>
      </c>
      <c r="H4565" s="20" t="s">
        <v>11821</v>
      </c>
      <c r="I4565" s="21">
        <v>46103</v>
      </c>
      <c r="J4565" s="21" t="str">
        <f t="shared" si="87"/>
        <v>WE</v>
      </c>
      <c r="K4565" s="20" t="s">
        <v>12522</v>
      </c>
      <c r="L4565" s="20">
        <f t="shared" si="88"/>
        <v>23</v>
      </c>
      <c r="M4565" s="20" t="s">
        <v>26</v>
      </c>
      <c r="N4565" s="22">
        <f t="shared" si="89"/>
        <v>5.7511574074074034E-2</v>
      </c>
      <c r="O4565" s="23">
        <v>71046</v>
      </c>
      <c r="P4565" s="24">
        <f>VLOOKUP(O4565,'CPT to wRVU'!$A$1:$C$9660,3,FALSE)</f>
        <v>0.22</v>
      </c>
      <c r="Q4565" s="28"/>
      <c r="R4565" s="28"/>
      <c r="S4565" s="28"/>
      <c r="T4565" s="28"/>
    </row>
    <row r="4566" spans="1:20" ht="27" customHeight="1" x14ac:dyDescent="0.2">
      <c r="A4566" s="19" t="s">
        <v>12523</v>
      </c>
      <c r="B4566" s="20" t="s">
        <v>40</v>
      </c>
      <c r="C4566" s="20" t="s">
        <v>621</v>
      </c>
      <c r="D4566" s="20" t="s">
        <v>11821</v>
      </c>
      <c r="E4566" s="20" t="s">
        <v>12524</v>
      </c>
      <c r="F4566" s="20">
        <f t="shared" si="85"/>
        <v>22</v>
      </c>
      <c r="G4566" s="20" t="str">
        <f t="shared" si="86"/>
        <v>03/22/202623:48:11</v>
      </c>
      <c r="H4566" s="20" t="s">
        <v>11821</v>
      </c>
      <c r="I4566" s="21">
        <v>46103</v>
      </c>
      <c r="J4566" s="21" t="str">
        <f t="shared" si="87"/>
        <v>WE</v>
      </c>
      <c r="K4566" s="20" t="s">
        <v>12525</v>
      </c>
      <c r="L4566" s="20">
        <f t="shared" si="88"/>
        <v>23</v>
      </c>
      <c r="M4566" s="20" t="s">
        <v>26</v>
      </c>
      <c r="N4566" s="22">
        <f t="shared" si="89"/>
        <v>4.8657407407407427E-2</v>
      </c>
      <c r="O4566" s="23">
        <v>72040</v>
      </c>
      <c r="P4566" s="24">
        <f>VLOOKUP(O4566,'CPT to wRVU'!$A$1:$C$9660,3,FALSE)</f>
        <v>0.22</v>
      </c>
      <c r="Q4566" s="25"/>
      <c r="R4566" s="25"/>
      <c r="S4566" s="25"/>
      <c r="T4566" s="25"/>
    </row>
    <row r="4567" spans="1:20" ht="27" customHeight="1" x14ac:dyDescent="0.2">
      <c r="A4567" s="19" t="s">
        <v>12526</v>
      </c>
      <c r="B4567" s="20" t="s">
        <v>40</v>
      </c>
      <c r="C4567" s="20" t="s">
        <v>41</v>
      </c>
      <c r="D4567" s="20" t="s">
        <v>11821</v>
      </c>
      <c r="E4567" s="20" t="s">
        <v>12527</v>
      </c>
      <c r="F4567" s="20">
        <f t="shared" si="85"/>
        <v>22</v>
      </c>
      <c r="G4567" s="20" t="str">
        <f t="shared" si="86"/>
        <v>03/22/202623:53:01</v>
      </c>
      <c r="H4567" s="20" t="s">
        <v>11821</v>
      </c>
      <c r="I4567" s="21">
        <v>46103</v>
      </c>
      <c r="J4567" s="21" t="str">
        <f t="shared" si="87"/>
        <v>WE</v>
      </c>
      <c r="K4567" s="20" t="s">
        <v>12283</v>
      </c>
      <c r="L4567" s="20">
        <f t="shared" si="88"/>
        <v>23</v>
      </c>
      <c r="M4567" s="20" t="s">
        <v>26</v>
      </c>
      <c r="N4567" s="22">
        <f t="shared" si="89"/>
        <v>4.1967592592592529E-2</v>
      </c>
      <c r="O4567" s="23">
        <v>71046</v>
      </c>
      <c r="P4567" s="24">
        <f>VLOOKUP(O4567,'CPT to wRVU'!$A$1:$C$9660,3,FALSE)</f>
        <v>0.22</v>
      </c>
      <c r="Q4567" s="28"/>
      <c r="R4567" s="28"/>
      <c r="S4567" s="28"/>
      <c r="T4567" s="28"/>
    </row>
    <row r="4568" spans="1:20" ht="27" customHeight="1" x14ac:dyDescent="0.2">
      <c r="A4568" s="19" t="s">
        <v>12528</v>
      </c>
      <c r="B4568" s="20" t="s">
        <v>40</v>
      </c>
      <c r="C4568" s="20" t="s">
        <v>41</v>
      </c>
      <c r="D4568" s="20" t="s">
        <v>11821</v>
      </c>
      <c r="E4568" s="20" t="s">
        <v>12529</v>
      </c>
      <c r="F4568" s="20">
        <f t="shared" si="85"/>
        <v>23</v>
      </c>
      <c r="G4568" s="20" t="str">
        <f t="shared" si="86"/>
        <v>03/22/202623:53:21</v>
      </c>
      <c r="H4568" s="20" t="s">
        <v>11821</v>
      </c>
      <c r="I4568" s="21">
        <v>46103</v>
      </c>
      <c r="J4568" s="21" t="str">
        <f t="shared" si="87"/>
        <v>WE</v>
      </c>
      <c r="K4568" s="20" t="s">
        <v>12530</v>
      </c>
      <c r="L4568" s="20">
        <f t="shared" si="88"/>
        <v>23</v>
      </c>
      <c r="M4568" s="20" t="s">
        <v>26</v>
      </c>
      <c r="N4568" s="22">
        <f t="shared" si="89"/>
        <v>1.5740740740740833E-2</v>
      </c>
      <c r="O4568" s="23">
        <v>71046</v>
      </c>
      <c r="P4568" s="24">
        <f>VLOOKUP(O4568,'CPT to wRVU'!$A$1:$C$9660,3,FALSE)</f>
        <v>0.22</v>
      </c>
      <c r="Q4568" s="25"/>
      <c r="R4568" s="25"/>
      <c r="S4568" s="25"/>
      <c r="T4568" s="25"/>
    </row>
    <row r="4569" spans="1:20" ht="27" customHeight="1" x14ac:dyDescent="0.2">
      <c r="A4569" s="19" t="s">
        <v>12531</v>
      </c>
      <c r="B4569" s="20" t="s">
        <v>40</v>
      </c>
      <c r="C4569" s="20" t="s">
        <v>61</v>
      </c>
      <c r="D4569" s="20" t="s">
        <v>11821</v>
      </c>
      <c r="E4569" s="20" t="s">
        <v>12532</v>
      </c>
      <c r="F4569" s="20">
        <f t="shared" si="85"/>
        <v>23</v>
      </c>
      <c r="G4569" s="20" t="str">
        <f t="shared" si="86"/>
        <v>03/22/202623:54:40</v>
      </c>
      <c r="H4569" s="20" t="s">
        <v>11821</v>
      </c>
      <c r="I4569" s="21">
        <v>46103</v>
      </c>
      <c r="J4569" s="21" t="str">
        <f t="shared" si="87"/>
        <v>WE</v>
      </c>
      <c r="K4569" s="20" t="s">
        <v>12533</v>
      </c>
      <c r="L4569" s="20">
        <f t="shared" si="88"/>
        <v>23</v>
      </c>
      <c r="M4569" s="20" t="s">
        <v>26</v>
      </c>
      <c r="N4569" s="22">
        <f t="shared" si="89"/>
        <v>8.8425925925926796E-3</v>
      </c>
      <c r="O4569" s="23">
        <v>71045</v>
      </c>
      <c r="P4569" s="24">
        <f>VLOOKUP(O4569,'CPT to wRVU'!$A$1:$C$9660,3,FALSE)</f>
        <v>0.18</v>
      </c>
      <c r="Q4569" s="28"/>
      <c r="R4569" s="28"/>
      <c r="S4569" s="28"/>
      <c r="T4569" s="28"/>
    </row>
    <row r="4570" spans="1:20" ht="27" customHeight="1" x14ac:dyDescent="0.2">
      <c r="A4570" s="19" t="s">
        <v>12534</v>
      </c>
      <c r="B4570" s="20" t="s">
        <v>40</v>
      </c>
      <c r="C4570" s="20" t="s">
        <v>41</v>
      </c>
      <c r="D4570" s="20" t="s">
        <v>11821</v>
      </c>
      <c r="E4570" s="20" t="s">
        <v>3159</v>
      </c>
      <c r="F4570" s="20">
        <f t="shared" si="85"/>
        <v>23</v>
      </c>
      <c r="G4570" s="20" t="str">
        <f t="shared" si="86"/>
        <v>03/22/202623:56:19</v>
      </c>
      <c r="H4570" s="20" t="s">
        <v>11821</v>
      </c>
      <c r="I4570" s="21">
        <v>46103</v>
      </c>
      <c r="J4570" s="21" t="str">
        <f t="shared" si="87"/>
        <v>WE</v>
      </c>
      <c r="K4570" s="20" t="s">
        <v>6948</v>
      </c>
      <c r="L4570" s="20">
        <f t="shared" si="88"/>
        <v>23</v>
      </c>
      <c r="M4570" s="20" t="s">
        <v>26</v>
      </c>
      <c r="N4570" s="22">
        <f t="shared" si="89"/>
        <v>2.5092592592592555E-2</v>
      </c>
      <c r="O4570" s="23">
        <v>71046</v>
      </c>
      <c r="P4570" s="24">
        <f>VLOOKUP(O4570,'CPT to wRVU'!$A$1:$C$9660,3,FALSE)</f>
        <v>0.22</v>
      </c>
      <c r="Q4570" s="25"/>
      <c r="R4570" s="25"/>
      <c r="S4570" s="25"/>
      <c r="T4570" s="25"/>
    </row>
    <row r="4571" spans="1:20" ht="16.5" customHeight="1" x14ac:dyDescent="0.2">
      <c r="A4571" s="19" t="s">
        <v>12535</v>
      </c>
      <c r="B4571" s="20" t="s">
        <v>40</v>
      </c>
      <c r="C4571" s="20" t="s">
        <v>867</v>
      </c>
      <c r="D4571" s="20" t="s">
        <v>11821</v>
      </c>
      <c r="E4571" s="20" t="s">
        <v>12536</v>
      </c>
      <c r="F4571" s="20">
        <f t="shared" si="85"/>
        <v>23</v>
      </c>
      <c r="G4571" s="20" t="str">
        <f t="shared" si="86"/>
        <v>03/23/202600:00:10</v>
      </c>
      <c r="H4571" s="20" t="s">
        <v>12537</v>
      </c>
      <c r="I4571" s="21">
        <v>46104</v>
      </c>
      <c r="J4571" s="21" t="str">
        <f t="shared" si="87"/>
        <v>WD</v>
      </c>
      <c r="K4571" s="20" t="s">
        <v>12538</v>
      </c>
      <c r="L4571" s="20">
        <f t="shared" si="88"/>
        <v>0</v>
      </c>
      <c r="M4571" s="20" t="s">
        <v>26</v>
      </c>
      <c r="N4571" s="22">
        <f t="shared" si="89"/>
        <v>3.8067129629629659E-2</v>
      </c>
      <c r="O4571" s="23">
        <v>73630</v>
      </c>
      <c r="P4571" s="24">
        <f>VLOOKUP(O4571,'CPT to wRVU'!$A$1:$C$9660,3,FALSE)</f>
        <v>0.17</v>
      </c>
      <c r="Q4571" s="28"/>
      <c r="R4571" s="28">
        <f>SUM(P4571:P4586)</f>
        <v>13.81</v>
      </c>
      <c r="S4571" s="41">
        <f>(R4571*65)-550</f>
        <v>347.65</v>
      </c>
      <c r="T4571" s="28"/>
    </row>
    <row r="4572" spans="1:20" ht="16.5" customHeight="1" x14ac:dyDescent="0.2">
      <c r="A4572" s="19" t="s">
        <v>12539</v>
      </c>
      <c r="B4572" s="20" t="s">
        <v>21</v>
      </c>
      <c r="C4572" s="20" t="s">
        <v>28</v>
      </c>
      <c r="D4572" s="20" t="s">
        <v>11821</v>
      </c>
      <c r="E4572" s="20" t="s">
        <v>12540</v>
      </c>
      <c r="F4572" s="20">
        <f t="shared" si="85"/>
        <v>23</v>
      </c>
      <c r="G4572" s="20" t="str">
        <f t="shared" si="86"/>
        <v>03/23/202600:00:29</v>
      </c>
      <c r="H4572" s="20" t="s">
        <v>12537</v>
      </c>
      <c r="I4572" s="21">
        <v>46104</v>
      </c>
      <c r="J4572" s="21" t="str">
        <f t="shared" si="87"/>
        <v>WD</v>
      </c>
      <c r="K4572" s="20" t="s">
        <v>12541</v>
      </c>
      <c r="L4572" s="20">
        <f t="shared" si="88"/>
        <v>0</v>
      </c>
      <c r="M4572" s="20" t="s">
        <v>26</v>
      </c>
      <c r="N4572" s="22">
        <f t="shared" si="89"/>
        <v>1.1030092592592577E-2</v>
      </c>
      <c r="O4572" s="23">
        <v>70450</v>
      </c>
      <c r="P4572" s="24">
        <f>VLOOKUP(O4572,'CPT to wRVU'!$A$1:$C$9660,3,FALSE)</f>
        <v>0.85</v>
      </c>
      <c r="Q4572" s="25"/>
      <c r="R4572" s="25"/>
      <c r="S4572" s="25"/>
      <c r="T4572" s="25"/>
    </row>
    <row r="4573" spans="1:20" ht="27" customHeight="1" x14ac:dyDescent="0.2">
      <c r="A4573" s="19" t="s">
        <v>12542</v>
      </c>
      <c r="B4573" s="20" t="s">
        <v>21</v>
      </c>
      <c r="C4573" s="20" t="s">
        <v>32</v>
      </c>
      <c r="D4573" s="20" t="s">
        <v>11821</v>
      </c>
      <c r="E4573" s="20" t="s">
        <v>12540</v>
      </c>
      <c r="F4573" s="20">
        <f t="shared" si="85"/>
        <v>23</v>
      </c>
      <c r="G4573" s="20" t="str">
        <f t="shared" si="86"/>
        <v>03/23/202600:01:06</v>
      </c>
      <c r="H4573" s="20" t="s">
        <v>12537</v>
      </c>
      <c r="I4573" s="21">
        <v>46104</v>
      </c>
      <c r="J4573" s="21" t="str">
        <f t="shared" si="87"/>
        <v>WD</v>
      </c>
      <c r="K4573" s="20" t="s">
        <v>12543</v>
      </c>
      <c r="L4573" s="20">
        <f t="shared" si="88"/>
        <v>0</v>
      </c>
      <c r="M4573" s="20" t="s">
        <v>26</v>
      </c>
      <c r="N4573" s="22">
        <f t="shared" si="89"/>
        <v>1.1458333333333348E-2</v>
      </c>
      <c r="O4573" s="23">
        <v>72125</v>
      </c>
      <c r="P4573" s="24">
        <f>VLOOKUP(O4573,'CPT to wRVU'!$A$1:$C$9660,3,FALSE)</f>
        <v>1</v>
      </c>
      <c r="Q4573" s="28"/>
      <c r="R4573" s="28"/>
      <c r="S4573" s="28"/>
      <c r="T4573" s="28"/>
    </row>
    <row r="4574" spans="1:20" ht="27" customHeight="1" x14ac:dyDescent="0.2">
      <c r="A4574" s="19" t="s">
        <v>12544</v>
      </c>
      <c r="B4574" s="20" t="s">
        <v>21</v>
      </c>
      <c r="C4574" s="20" t="s">
        <v>889</v>
      </c>
      <c r="D4574" s="20" t="s">
        <v>11821</v>
      </c>
      <c r="E4574" s="20" t="s">
        <v>12540</v>
      </c>
      <c r="F4574" s="20">
        <f t="shared" si="85"/>
        <v>23</v>
      </c>
      <c r="G4574" s="20" t="str">
        <f t="shared" si="86"/>
        <v>03/23/202600:02:07</v>
      </c>
      <c r="H4574" s="20" t="s">
        <v>12537</v>
      </c>
      <c r="I4574" s="21">
        <v>46104</v>
      </c>
      <c r="J4574" s="21" t="str">
        <f t="shared" si="87"/>
        <v>WD</v>
      </c>
      <c r="K4574" s="20" t="s">
        <v>12545</v>
      </c>
      <c r="L4574" s="20">
        <f t="shared" si="88"/>
        <v>0</v>
      </c>
      <c r="M4574" s="20" t="s">
        <v>26</v>
      </c>
      <c r="N4574" s="22">
        <f t="shared" si="89"/>
        <v>1.2164351851851829E-2</v>
      </c>
      <c r="O4574" s="23">
        <v>70486</v>
      </c>
      <c r="P4574" s="24">
        <f>VLOOKUP(O4574,'CPT to wRVU'!$A$1:$C$9660,3,FALSE)</f>
        <v>0.85</v>
      </c>
      <c r="Q4574" s="25"/>
      <c r="R4574" s="25"/>
      <c r="S4574" s="25"/>
      <c r="T4574" s="25"/>
    </row>
    <row r="4575" spans="1:20" ht="27" customHeight="1" x14ac:dyDescent="0.2">
      <c r="A4575" s="19" t="s">
        <v>12546</v>
      </c>
      <c r="B4575" s="20" t="s">
        <v>21</v>
      </c>
      <c r="C4575" s="20" t="s">
        <v>139</v>
      </c>
      <c r="D4575" s="20" t="s">
        <v>11821</v>
      </c>
      <c r="E4575" s="20" t="s">
        <v>12540</v>
      </c>
      <c r="F4575" s="20">
        <f t="shared" si="85"/>
        <v>23</v>
      </c>
      <c r="G4575" s="20" t="str">
        <f t="shared" si="86"/>
        <v>03/23/202600:07:07</v>
      </c>
      <c r="H4575" s="20" t="s">
        <v>12537</v>
      </c>
      <c r="I4575" s="21">
        <v>46104</v>
      </c>
      <c r="J4575" s="21" t="str">
        <f t="shared" si="87"/>
        <v>WD</v>
      </c>
      <c r="K4575" s="20" t="s">
        <v>12547</v>
      </c>
      <c r="L4575" s="20">
        <f t="shared" si="88"/>
        <v>0</v>
      </c>
      <c r="M4575" s="20" t="s">
        <v>26</v>
      </c>
      <c r="N4575" s="22">
        <f t="shared" si="89"/>
        <v>1.5636574074074039E-2</v>
      </c>
      <c r="O4575" s="23">
        <v>76376</v>
      </c>
      <c r="P4575" s="24">
        <f>VLOOKUP(O4575,'CPT to wRVU'!$A$1:$C$9660,3,FALSE)</f>
        <v>0.2</v>
      </c>
      <c r="Q4575" s="28"/>
      <c r="R4575" s="28"/>
      <c r="S4575" s="28"/>
      <c r="T4575" s="28"/>
    </row>
    <row r="4576" spans="1:20" ht="27" customHeight="1" x14ac:dyDescent="0.2">
      <c r="A4576" s="19" t="s">
        <v>12546</v>
      </c>
      <c r="B4576" s="20" t="s">
        <v>21</v>
      </c>
      <c r="C4576" s="20" t="s">
        <v>139</v>
      </c>
      <c r="D4576" s="20" t="s">
        <v>11821</v>
      </c>
      <c r="E4576" s="20" t="s">
        <v>12540</v>
      </c>
      <c r="F4576" s="20">
        <f t="shared" si="85"/>
        <v>23</v>
      </c>
      <c r="G4576" s="20" t="str">
        <f t="shared" si="86"/>
        <v>03/23/202600:07:07</v>
      </c>
      <c r="H4576" s="20" t="s">
        <v>12537</v>
      </c>
      <c r="I4576" s="21">
        <v>46104</v>
      </c>
      <c r="J4576" s="21" t="str">
        <f t="shared" si="87"/>
        <v>WD</v>
      </c>
      <c r="K4576" s="20" t="s">
        <v>12547</v>
      </c>
      <c r="L4576" s="20">
        <f t="shared" si="88"/>
        <v>0</v>
      </c>
      <c r="M4576" s="20" t="s">
        <v>26</v>
      </c>
      <c r="N4576" s="22">
        <f t="shared" si="89"/>
        <v>1.5636574074074039E-2</v>
      </c>
      <c r="O4576" s="23">
        <v>71260</v>
      </c>
      <c r="P4576" s="24">
        <f>VLOOKUP(O4576,'CPT to wRVU'!$A$1:$C$9660,3,FALSE)</f>
        <v>1.1599999999999999</v>
      </c>
      <c r="Q4576" s="25"/>
      <c r="R4576" s="25"/>
      <c r="S4576" s="25"/>
      <c r="T4576" s="25"/>
    </row>
    <row r="4577" spans="1:20" ht="27" customHeight="1" x14ac:dyDescent="0.2">
      <c r="A4577" s="19" t="s">
        <v>12548</v>
      </c>
      <c r="B4577" s="20" t="s">
        <v>21</v>
      </c>
      <c r="C4577" s="20" t="s">
        <v>84</v>
      </c>
      <c r="D4577" s="20" t="s">
        <v>11821</v>
      </c>
      <c r="E4577" s="20" t="s">
        <v>12540</v>
      </c>
      <c r="F4577" s="20">
        <f t="shared" si="85"/>
        <v>23</v>
      </c>
      <c r="G4577" s="20" t="str">
        <f t="shared" si="86"/>
        <v>03/23/202600:07:07</v>
      </c>
      <c r="H4577" s="20" t="s">
        <v>12537</v>
      </c>
      <c r="I4577" s="21">
        <v>46104</v>
      </c>
      <c r="J4577" s="21" t="str">
        <f t="shared" si="87"/>
        <v>WD</v>
      </c>
      <c r="K4577" s="20" t="s">
        <v>12547</v>
      </c>
      <c r="L4577" s="20">
        <f t="shared" si="88"/>
        <v>0</v>
      </c>
      <c r="M4577" s="20" t="s">
        <v>26</v>
      </c>
      <c r="N4577" s="22">
        <f t="shared" si="89"/>
        <v>1.5636574074074039E-2</v>
      </c>
      <c r="O4577" s="23">
        <v>74177</v>
      </c>
      <c r="P4577" s="24">
        <f>VLOOKUP(O4577,'CPT to wRVU'!$A$1:$C$9660,3,FALSE)</f>
        <v>1.82</v>
      </c>
      <c r="Q4577" s="28"/>
      <c r="R4577" s="28"/>
      <c r="S4577" s="28"/>
      <c r="T4577" s="28"/>
    </row>
    <row r="4578" spans="1:20" ht="27" customHeight="1" x14ac:dyDescent="0.2">
      <c r="A4578" s="19" t="s">
        <v>12549</v>
      </c>
      <c r="B4578" s="20" t="s">
        <v>40</v>
      </c>
      <c r="C4578" s="20" t="s">
        <v>61</v>
      </c>
      <c r="D4578" s="20" t="s">
        <v>12537</v>
      </c>
      <c r="E4578" s="20" t="s">
        <v>12538</v>
      </c>
      <c r="F4578" s="20">
        <f t="shared" si="85"/>
        <v>0</v>
      </c>
      <c r="G4578" s="20" t="str">
        <f t="shared" si="86"/>
        <v>03/23/202600:11:10</v>
      </c>
      <c r="H4578" s="20" t="s">
        <v>12537</v>
      </c>
      <c r="I4578" s="21">
        <v>46104</v>
      </c>
      <c r="J4578" s="21" t="str">
        <f t="shared" si="87"/>
        <v>WD</v>
      </c>
      <c r="K4578" s="20" t="s">
        <v>12550</v>
      </c>
      <c r="L4578" s="20">
        <f t="shared" si="88"/>
        <v>0</v>
      </c>
      <c r="M4578" s="20" t="s">
        <v>26</v>
      </c>
      <c r="N4578" s="22">
        <f t="shared" si="89"/>
        <v>7.6388888888888886E-3</v>
      </c>
      <c r="O4578" s="23">
        <v>71045</v>
      </c>
      <c r="P4578" s="24">
        <f>VLOOKUP(O4578,'CPT to wRVU'!$A$1:$C$9660,3,FALSE)</f>
        <v>0.18</v>
      </c>
      <c r="Q4578" s="25"/>
      <c r="R4578" s="25"/>
      <c r="S4578" s="25"/>
      <c r="T4578" s="25"/>
    </row>
    <row r="4579" spans="1:20" ht="27" customHeight="1" x14ac:dyDescent="0.2">
      <c r="A4579" s="19" t="s">
        <v>12551</v>
      </c>
      <c r="B4579" s="20" t="s">
        <v>40</v>
      </c>
      <c r="C4579" s="20" t="s">
        <v>1484</v>
      </c>
      <c r="D4579" s="20" t="s">
        <v>11821</v>
      </c>
      <c r="E4579" s="20" t="s">
        <v>12552</v>
      </c>
      <c r="F4579" s="20">
        <f t="shared" si="85"/>
        <v>23</v>
      </c>
      <c r="G4579" s="20" t="str">
        <f t="shared" si="86"/>
        <v>03/23/202600:29:22</v>
      </c>
      <c r="H4579" s="20" t="s">
        <v>12537</v>
      </c>
      <c r="I4579" s="21">
        <v>46104</v>
      </c>
      <c r="J4579" s="21" t="str">
        <f t="shared" si="87"/>
        <v>WD</v>
      </c>
      <c r="K4579" s="20" t="s">
        <v>12553</v>
      </c>
      <c r="L4579" s="20">
        <f t="shared" si="88"/>
        <v>0</v>
      </c>
      <c r="M4579" s="20" t="s">
        <v>26</v>
      </c>
      <c r="N4579" s="22">
        <f t="shared" si="89"/>
        <v>4.2847222222222259E-2</v>
      </c>
      <c r="O4579" s="23">
        <v>73090</v>
      </c>
      <c r="P4579" s="24">
        <f>VLOOKUP(O4579,'CPT to wRVU'!$A$1:$C$9660,3,FALSE)</f>
        <v>0.16</v>
      </c>
      <c r="Q4579" s="28"/>
      <c r="R4579" s="28"/>
      <c r="S4579" s="28"/>
      <c r="T4579" s="28"/>
    </row>
    <row r="4580" spans="1:20" ht="27" customHeight="1" x14ac:dyDescent="0.2">
      <c r="A4580" s="19" t="s">
        <v>12554</v>
      </c>
      <c r="B4580" s="20" t="s">
        <v>21</v>
      </c>
      <c r="C4580" s="20" t="s">
        <v>28</v>
      </c>
      <c r="D4580" s="20" t="s">
        <v>12537</v>
      </c>
      <c r="E4580" s="20" t="s">
        <v>12555</v>
      </c>
      <c r="F4580" s="20">
        <f t="shared" si="85"/>
        <v>0</v>
      </c>
      <c r="G4580" s="20" t="str">
        <f t="shared" si="86"/>
        <v>03/23/202600:33:41</v>
      </c>
      <c r="H4580" s="20" t="s">
        <v>12537</v>
      </c>
      <c r="I4580" s="21">
        <v>46104</v>
      </c>
      <c r="J4580" s="21" t="str">
        <f t="shared" si="87"/>
        <v>WD</v>
      </c>
      <c r="K4580" s="20" t="s">
        <v>12556</v>
      </c>
      <c r="L4580" s="20">
        <f t="shared" si="88"/>
        <v>0</v>
      </c>
      <c r="M4580" s="20" t="s">
        <v>26</v>
      </c>
      <c r="N4580" s="22">
        <f t="shared" si="89"/>
        <v>5.173611111111108E-3</v>
      </c>
      <c r="O4580" s="23">
        <v>70450</v>
      </c>
      <c r="P4580" s="24">
        <f>VLOOKUP(O4580,'CPT to wRVU'!$A$1:$C$9660,3,FALSE)</f>
        <v>0.85</v>
      </c>
      <c r="Q4580" s="25"/>
      <c r="R4580" s="25"/>
      <c r="S4580" s="25"/>
      <c r="T4580" s="25"/>
    </row>
    <row r="4581" spans="1:20" ht="16.5" customHeight="1" x14ac:dyDescent="0.2">
      <c r="A4581" s="19" t="s">
        <v>12557</v>
      </c>
      <c r="B4581" s="20" t="s">
        <v>40</v>
      </c>
      <c r="C4581" s="20" t="s">
        <v>61</v>
      </c>
      <c r="D4581" s="20" t="s">
        <v>12537</v>
      </c>
      <c r="E4581" s="20" t="s">
        <v>12558</v>
      </c>
      <c r="F4581" s="20">
        <f t="shared" si="85"/>
        <v>0</v>
      </c>
      <c r="G4581" s="20" t="str">
        <f t="shared" si="86"/>
        <v>03/23/202600:35:24</v>
      </c>
      <c r="H4581" s="20" t="s">
        <v>12537</v>
      </c>
      <c r="I4581" s="21">
        <v>46104</v>
      </c>
      <c r="J4581" s="21" t="str">
        <f t="shared" si="87"/>
        <v>WD</v>
      </c>
      <c r="K4581" s="20" t="s">
        <v>12559</v>
      </c>
      <c r="L4581" s="20">
        <f t="shared" si="88"/>
        <v>0</v>
      </c>
      <c r="M4581" s="20" t="s">
        <v>26</v>
      </c>
      <c r="N4581" s="22">
        <f t="shared" si="89"/>
        <v>2.1527777777777778E-3</v>
      </c>
      <c r="O4581" s="23">
        <v>71045</v>
      </c>
      <c r="P4581" s="24">
        <f>VLOOKUP(O4581,'CPT to wRVU'!$A$1:$C$9660,3,FALSE)</f>
        <v>0.18</v>
      </c>
      <c r="Q4581" s="28"/>
      <c r="R4581" s="28"/>
      <c r="S4581" s="28"/>
      <c r="T4581" s="28"/>
    </row>
    <row r="4582" spans="1:20" ht="27" customHeight="1" x14ac:dyDescent="0.2">
      <c r="A4582" s="19" t="s">
        <v>12560</v>
      </c>
      <c r="B4582" s="20" t="s">
        <v>40</v>
      </c>
      <c r="C4582" s="20" t="s">
        <v>61</v>
      </c>
      <c r="D4582" s="20" t="s">
        <v>12537</v>
      </c>
      <c r="E4582" s="20" t="s">
        <v>12561</v>
      </c>
      <c r="F4582" s="20">
        <f t="shared" si="85"/>
        <v>0</v>
      </c>
      <c r="G4582" s="20" t="str">
        <f t="shared" si="86"/>
        <v>03/23/202600:36:42</v>
      </c>
      <c r="H4582" s="20" t="s">
        <v>12537</v>
      </c>
      <c r="I4582" s="21">
        <v>46104</v>
      </c>
      <c r="J4582" s="21" t="str">
        <f t="shared" si="87"/>
        <v>WD</v>
      </c>
      <c r="K4582" s="20" t="s">
        <v>12562</v>
      </c>
      <c r="L4582" s="20">
        <f t="shared" si="88"/>
        <v>0</v>
      </c>
      <c r="M4582" s="20" t="s">
        <v>26</v>
      </c>
      <c r="N4582" s="22">
        <f t="shared" si="89"/>
        <v>4.3171296296296291E-3</v>
      </c>
      <c r="O4582" s="23">
        <v>71045</v>
      </c>
      <c r="P4582" s="24">
        <f>VLOOKUP(O4582,'CPT to wRVU'!$A$1:$C$9660,3,FALSE)</f>
        <v>0.18</v>
      </c>
      <c r="Q4582" s="25"/>
      <c r="R4582" s="25"/>
      <c r="S4582" s="25"/>
      <c r="T4582" s="25"/>
    </row>
    <row r="4583" spans="1:20" ht="27" customHeight="1" x14ac:dyDescent="0.2">
      <c r="A4583" s="19" t="s">
        <v>12563</v>
      </c>
      <c r="B4583" s="20" t="s">
        <v>40</v>
      </c>
      <c r="C4583" s="20" t="s">
        <v>68</v>
      </c>
      <c r="D4583" s="20" t="s">
        <v>12537</v>
      </c>
      <c r="E4583" s="20" t="s">
        <v>12564</v>
      </c>
      <c r="F4583" s="20">
        <f t="shared" si="85"/>
        <v>0</v>
      </c>
      <c r="G4583" s="20" t="str">
        <f t="shared" si="86"/>
        <v>03/23/202600:39:23</v>
      </c>
      <c r="H4583" s="20" t="s">
        <v>12537</v>
      </c>
      <c r="I4583" s="21">
        <v>46104</v>
      </c>
      <c r="J4583" s="21" t="str">
        <f t="shared" si="87"/>
        <v>WD</v>
      </c>
      <c r="K4583" s="20" t="s">
        <v>12565</v>
      </c>
      <c r="L4583" s="20">
        <f t="shared" si="88"/>
        <v>0</v>
      </c>
      <c r="M4583" s="20" t="s">
        <v>26</v>
      </c>
      <c r="N4583" s="22">
        <f t="shared" si="89"/>
        <v>2.2337962962962962E-3</v>
      </c>
      <c r="O4583" s="23">
        <v>72170</v>
      </c>
      <c r="P4583" s="24">
        <f>VLOOKUP(O4583,'CPT to wRVU'!$A$1:$C$9660,3,FALSE)</f>
        <v>0.17</v>
      </c>
      <c r="Q4583" s="28"/>
      <c r="R4583" s="28"/>
      <c r="S4583" s="28"/>
      <c r="T4583" s="28"/>
    </row>
    <row r="4584" spans="1:20" ht="27" customHeight="1" x14ac:dyDescent="0.2">
      <c r="A4584" s="19" t="s">
        <v>12566</v>
      </c>
      <c r="B4584" s="20" t="s">
        <v>21</v>
      </c>
      <c r="C4584" s="20" t="s">
        <v>215</v>
      </c>
      <c r="D4584" s="20" t="s">
        <v>12537</v>
      </c>
      <c r="E4584" s="20" t="s">
        <v>12567</v>
      </c>
      <c r="F4584" s="20">
        <f t="shared" si="85"/>
        <v>0</v>
      </c>
      <c r="G4584" s="20" t="str">
        <f t="shared" si="86"/>
        <v>03/23/202600:49:08</v>
      </c>
      <c r="H4584" s="20" t="s">
        <v>12537</v>
      </c>
      <c r="I4584" s="21">
        <v>46104</v>
      </c>
      <c r="J4584" s="21" t="str">
        <f t="shared" si="87"/>
        <v>WD</v>
      </c>
      <c r="K4584" s="20" t="s">
        <v>10172</v>
      </c>
      <c r="L4584" s="20">
        <f t="shared" si="88"/>
        <v>0</v>
      </c>
      <c r="M4584" s="20" t="s">
        <v>26</v>
      </c>
      <c r="N4584" s="22">
        <f t="shared" si="89"/>
        <v>1.1041666666666668E-2</v>
      </c>
      <c r="O4584" s="23">
        <v>75635</v>
      </c>
      <c r="P4584" s="24">
        <f>VLOOKUP(O4584,'CPT to wRVU'!$A$1:$C$9660,3,FALSE)</f>
        <v>2.4</v>
      </c>
      <c r="Q4584" s="25"/>
      <c r="R4584" s="25"/>
      <c r="S4584" s="25"/>
      <c r="T4584" s="25"/>
    </row>
    <row r="4585" spans="1:20" ht="27" customHeight="1" x14ac:dyDescent="0.2">
      <c r="A4585" s="19" t="s">
        <v>12568</v>
      </c>
      <c r="B4585" s="20" t="s">
        <v>21</v>
      </c>
      <c r="C4585" s="20" t="s">
        <v>380</v>
      </c>
      <c r="D4585" s="20" t="s">
        <v>12537</v>
      </c>
      <c r="E4585" s="20" t="s">
        <v>12569</v>
      </c>
      <c r="F4585" s="20">
        <f t="shared" si="85"/>
        <v>0</v>
      </c>
      <c r="G4585" s="20" t="str">
        <f t="shared" si="86"/>
        <v>03/23/202600:50:55</v>
      </c>
      <c r="H4585" s="20" t="s">
        <v>12537</v>
      </c>
      <c r="I4585" s="21">
        <v>46104</v>
      </c>
      <c r="J4585" s="21" t="str">
        <f t="shared" si="87"/>
        <v>WD</v>
      </c>
      <c r="K4585" s="20" t="s">
        <v>12570</v>
      </c>
      <c r="L4585" s="20">
        <f t="shared" si="88"/>
        <v>0</v>
      </c>
      <c r="M4585" s="20" t="s">
        <v>26</v>
      </c>
      <c r="N4585" s="22">
        <f t="shared" si="89"/>
        <v>8.7500000000000008E-3</v>
      </c>
      <c r="O4585" s="23">
        <v>71275</v>
      </c>
      <c r="P4585" s="24">
        <f>VLOOKUP(O4585,'CPT to wRVU'!$A$1:$C$9660,3,FALSE)</f>
        <v>1.82</v>
      </c>
      <c r="Q4585" s="28"/>
      <c r="R4585" s="28"/>
      <c r="S4585" s="28"/>
      <c r="T4585" s="28"/>
    </row>
    <row r="4586" spans="1:20" ht="27" customHeight="1" x14ac:dyDescent="0.2">
      <c r="A4586" s="19" t="s">
        <v>12571</v>
      </c>
      <c r="B4586" s="20" t="s">
        <v>21</v>
      </c>
      <c r="C4586" s="20" t="s">
        <v>84</v>
      </c>
      <c r="D4586" s="20" t="s">
        <v>12537</v>
      </c>
      <c r="E4586" s="20" t="s">
        <v>12569</v>
      </c>
      <c r="F4586" s="20">
        <f t="shared" si="85"/>
        <v>0</v>
      </c>
      <c r="G4586" s="20" t="str">
        <f t="shared" si="86"/>
        <v>03/23/202600:54:36</v>
      </c>
      <c r="H4586" s="20" t="s">
        <v>12537</v>
      </c>
      <c r="I4586" s="21">
        <v>46104</v>
      </c>
      <c r="J4586" s="21" t="str">
        <f t="shared" si="87"/>
        <v>WD</v>
      </c>
      <c r="K4586" s="20" t="s">
        <v>12572</v>
      </c>
      <c r="L4586" s="20">
        <f t="shared" si="88"/>
        <v>0</v>
      </c>
      <c r="M4586" s="20" t="s">
        <v>26</v>
      </c>
      <c r="N4586" s="22">
        <f t="shared" si="89"/>
        <v>1.1307870370370371E-2</v>
      </c>
      <c r="O4586" s="23">
        <v>74177</v>
      </c>
      <c r="P4586" s="24">
        <f>VLOOKUP(O4586,'CPT to wRVU'!$A$1:$C$9660,3,FALSE)</f>
        <v>1.82</v>
      </c>
      <c r="Q4586" s="25"/>
      <c r="R4586" s="25"/>
      <c r="S4586" s="25"/>
      <c r="T4586" s="25"/>
    </row>
    <row r="4587" spans="1:20" ht="27" customHeight="1" x14ac:dyDescent="0.2">
      <c r="A4587" s="19" t="s">
        <v>12573</v>
      </c>
      <c r="B4587" s="20" t="s">
        <v>40</v>
      </c>
      <c r="C4587" s="20" t="s">
        <v>61</v>
      </c>
      <c r="D4587" s="20" t="s">
        <v>12537</v>
      </c>
      <c r="E4587" s="20" t="s">
        <v>12574</v>
      </c>
      <c r="F4587" s="20">
        <f t="shared" si="85"/>
        <v>0</v>
      </c>
      <c r="G4587" s="20" t="str">
        <f t="shared" si="86"/>
        <v>03/23/202601:05:09</v>
      </c>
      <c r="H4587" s="20" t="s">
        <v>12537</v>
      </c>
      <c r="I4587" s="21">
        <v>46104</v>
      </c>
      <c r="J4587" s="21" t="str">
        <f t="shared" si="87"/>
        <v>WD</v>
      </c>
      <c r="K4587" s="20" t="s">
        <v>12575</v>
      </c>
      <c r="L4587" s="20">
        <f t="shared" si="88"/>
        <v>1</v>
      </c>
      <c r="M4587" s="20" t="s">
        <v>26</v>
      </c>
      <c r="N4587" s="22">
        <f t="shared" si="89"/>
        <v>1.0833333333333334E-2</v>
      </c>
      <c r="O4587" s="23">
        <v>71045</v>
      </c>
      <c r="P4587" s="24">
        <f>VLOOKUP(O4587,'CPT to wRVU'!$A$1:$C$9660,3,FALSE)</f>
        <v>0.18</v>
      </c>
      <c r="Q4587" s="28"/>
      <c r="R4587" s="28">
        <f>SUM(P4587:P4595)</f>
        <v>3.3600000000000012</v>
      </c>
      <c r="S4587" s="28"/>
      <c r="T4587" s="28"/>
    </row>
    <row r="4588" spans="1:20" ht="16.5" customHeight="1" x14ac:dyDescent="0.2">
      <c r="A4588" s="19" t="s">
        <v>12576</v>
      </c>
      <c r="B4588" s="20" t="s">
        <v>21</v>
      </c>
      <c r="C4588" s="20" t="s">
        <v>380</v>
      </c>
      <c r="D4588" s="20" t="s">
        <v>12537</v>
      </c>
      <c r="E4588" s="20" t="s">
        <v>12577</v>
      </c>
      <c r="F4588" s="20">
        <f t="shared" si="85"/>
        <v>0</v>
      </c>
      <c r="G4588" s="20" t="str">
        <f t="shared" si="86"/>
        <v>03/23/202601:07:47</v>
      </c>
      <c r="H4588" s="20" t="s">
        <v>12537</v>
      </c>
      <c r="I4588" s="21">
        <v>46104</v>
      </c>
      <c r="J4588" s="21" t="str">
        <f t="shared" si="87"/>
        <v>WD</v>
      </c>
      <c r="K4588" s="20" t="s">
        <v>12578</v>
      </c>
      <c r="L4588" s="20">
        <f t="shared" si="88"/>
        <v>1</v>
      </c>
      <c r="M4588" s="20" t="s">
        <v>26</v>
      </c>
      <c r="N4588" s="22">
        <f t="shared" si="89"/>
        <v>7.2569444444444409E-3</v>
      </c>
      <c r="O4588" s="23">
        <v>71275</v>
      </c>
      <c r="P4588" s="24">
        <f>VLOOKUP(O4588,'CPT to wRVU'!$A$1:$C$9660,3,FALSE)</f>
        <v>1.82</v>
      </c>
      <c r="Q4588" s="25"/>
      <c r="R4588" s="25"/>
      <c r="S4588" s="25"/>
      <c r="T4588" s="25"/>
    </row>
    <row r="4589" spans="1:20" ht="16.5" customHeight="1" x14ac:dyDescent="0.2">
      <c r="A4589" s="19" t="s">
        <v>12579</v>
      </c>
      <c r="B4589" s="20" t="s">
        <v>40</v>
      </c>
      <c r="C4589" s="20" t="s">
        <v>41</v>
      </c>
      <c r="D4589" s="20" t="s">
        <v>12537</v>
      </c>
      <c r="E4589" s="20" t="s">
        <v>12580</v>
      </c>
      <c r="F4589" s="20">
        <f t="shared" si="85"/>
        <v>0</v>
      </c>
      <c r="G4589" s="20" t="str">
        <f t="shared" si="86"/>
        <v>03/23/202601:19:42</v>
      </c>
      <c r="H4589" s="20" t="s">
        <v>12537</v>
      </c>
      <c r="I4589" s="21">
        <v>46104</v>
      </c>
      <c r="J4589" s="21" t="str">
        <f t="shared" si="87"/>
        <v>WD</v>
      </c>
      <c r="K4589" s="20" t="s">
        <v>12581</v>
      </c>
      <c r="L4589" s="20">
        <f t="shared" si="88"/>
        <v>1</v>
      </c>
      <c r="M4589" s="20" t="s">
        <v>26</v>
      </c>
      <c r="N4589" s="22">
        <f t="shared" si="89"/>
        <v>1.4965277777777779E-2</v>
      </c>
      <c r="O4589" s="23">
        <v>71046</v>
      </c>
      <c r="P4589" s="24">
        <f>VLOOKUP(O4589,'CPT to wRVU'!$A$1:$C$9660,3,FALSE)</f>
        <v>0.22</v>
      </c>
      <c r="Q4589" s="28"/>
      <c r="R4589" s="28"/>
      <c r="S4589" s="28"/>
      <c r="T4589" s="28"/>
    </row>
    <row r="4590" spans="1:20" ht="27" customHeight="1" x14ac:dyDescent="0.2">
      <c r="A4590" s="19" t="s">
        <v>12582</v>
      </c>
      <c r="B4590" s="20" t="s">
        <v>40</v>
      </c>
      <c r="C4590" s="20" t="s">
        <v>41</v>
      </c>
      <c r="D4590" s="20" t="s">
        <v>12537</v>
      </c>
      <c r="E4590" s="20" t="s">
        <v>7785</v>
      </c>
      <c r="F4590" s="20">
        <f t="shared" si="85"/>
        <v>1</v>
      </c>
      <c r="G4590" s="20" t="str">
        <f t="shared" si="86"/>
        <v>03/23/202601:22:05</v>
      </c>
      <c r="H4590" s="20" t="s">
        <v>12537</v>
      </c>
      <c r="I4590" s="21">
        <v>46104</v>
      </c>
      <c r="J4590" s="21" t="str">
        <f t="shared" si="87"/>
        <v>WD</v>
      </c>
      <c r="K4590" s="20" t="s">
        <v>12583</v>
      </c>
      <c r="L4590" s="20">
        <f t="shared" si="88"/>
        <v>1</v>
      </c>
      <c r="M4590" s="20" t="s">
        <v>26</v>
      </c>
      <c r="N4590" s="22">
        <f t="shared" si="89"/>
        <v>3.8078703703703712E-3</v>
      </c>
      <c r="O4590" s="23">
        <v>71046</v>
      </c>
      <c r="P4590" s="24">
        <f>VLOOKUP(O4590,'CPT to wRVU'!$A$1:$C$9660,3,FALSE)</f>
        <v>0.22</v>
      </c>
      <c r="Q4590" s="25"/>
      <c r="R4590" s="25"/>
      <c r="S4590" s="25"/>
      <c r="T4590" s="25"/>
    </row>
    <row r="4591" spans="1:20" ht="27" customHeight="1" x14ac:dyDescent="0.2">
      <c r="A4591" s="19" t="s">
        <v>12584</v>
      </c>
      <c r="B4591" s="20" t="s">
        <v>40</v>
      </c>
      <c r="C4591" s="20" t="s">
        <v>61</v>
      </c>
      <c r="D4591" s="20" t="s">
        <v>12537</v>
      </c>
      <c r="E4591" s="20" t="s">
        <v>12585</v>
      </c>
      <c r="F4591" s="20">
        <f t="shared" si="85"/>
        <v>1</v>
      </c>
      <c r="G4591" s="20" t="str">
        <f t="shared" si="86"/>
        <v>03/23/202601:23:33</v>
      </c>
      <c r="H4591" s="20" t="s">
        <v>12537</v>
      </c>
      <c r="I4591" s="21">
        <v>46104</v>
      </c>
      <c r="J4591" s="21" t="str">
        <f t="shared" si="87"/>
        <v>WD</v>
      </c>
      <c r="K4591" s="20" t="s">
        <v>12586</v>
      </c>
      <c r="L4591" s="20">
        <f t="shared" si="88"/>
        <v>1</v>
      </c>
      <c r="M4591" s="20" t="s">
        <v>26</v>
      </c>
      <c r="N4591" s="22">
        <f t="shared" si="89"/>
        <v>1.6435185185185164E-3</v>
      </c>
      <c r="O4591" s="23">
        <v>71045</v>
      </c>
      <c r="P4591" s="24">
        <f>VLOOKUP(O4591,'CPT to wRVU'!$A$1:$C$9660,3,FALSE)</f>
        <v>0.18</v>
      </c>
      <c r="Q4591" s="28"/>
      <c r="R4591" s="28"/>
      <c r="S4591" s="28"/>
      <c r="T4591" s="28"/>
    </row>
    <row r="4592" spans="1:20" ht="27" customHeight="1" x14ac:dyDescent="0.2">
      <c r="A4592" s="19" t="s">
        <v>12587</v>
      </c>
      <c r="B4592" s="20" t="s">
        <v>40</v>
      </c>
      <c r="C4592" s="20" t="s">
        <v>61</v>
      </c>
      <c r="D4592" s="20" t="s">
        <v>12537</v>
      </c>
      <c r="E4592" s="20" t="s">
        <v>12588</v>
      </c>
      <c r="F4592" s="20">
        <f t="shared" ref="F4592:F4846" si="90">HOUR(E4592)</f>
        <v>0</v>
      </c>
      <c r="G4592" s="20" t="str">
        <f t="shared" ref="G4592:G4846" si="91">H4592&amp;K4592</f>
        <v>03/23/202601:27:50</v>
      </c>
      <c r="H4592" s="20" t="s">
        <v>12537</v>
      </c>
      <c r="I4592" s="21">
        <v>46104</v>
      </c>
      <c r="J4592" s="21" t="str">
        <f t="shared" ref="J4592:J4846" si="92">IF(OR(WEEKDAY(I4592)=1,WEEKDAY(I4592)=7),"WE","WD")</f>
        <v>WD</v>
      </c>
      <c r="K4592" s="20" t="s">
        <v>12589</v>
      </c>
      <c r="L4592" s="20">
        <f t="shared" ref="L4592:L4846" si="93">HOUR(K4592)</f>
        <v>1</v>
      </c>
      <c r="M4592" s="20" t="s">
        <v>26</v>
      </c>
      <c r="N4592" s="22">
        <f t="shared" ref="N4592:N4846" si="94">K4592-E4592 +INT(H4592-D4592)</f>
        <v>3.0057870370370374E-2</v>
      </c>
      <c r="O4592" s="23">
        <v>71045</v>
      </c>
      <c r="P4592" s="24">
        <f>VLOOKUP(O4592,'CPT to wRVU'!$A$1:$C$9660,3,FALSE)</f>
        <v>0.18</v>
      </c>
      <c r="Q4592" s="25"/>
      <c r="R4592" s="25"/>
      <c r="S4592" s="25"/>
      <c r="T4592" s="25"/>
    </row>
    <row r="4593" spans="1:20" ht="27" customHeight="1" x14ac:dyDescent="0.2">
      <c r="A4593" s="19" t="s">
        <v>12590</v>
      </c>
      <c r="B4593" s="20" t="s">
        <v>40</v>
      </c>
      <c r="C4593" s="20" t="s">
        <v>41</v>
      </c>
      <c r="D4593" s="20" t="s">
        <v>12537</v>
      </c>
      <c r="E4593" s="20" t="s">
        <v>12591</v>
      </c>
      <c r="F4593" s="20">
        <f t="shared" si="90"/>
        <v>0</v>
      </c>
      <c r="G4593" s="20" t="str">
        <f t="shared" si="91"/>
        <v>03/23/202601:38:41</v>
      </c>
      <c r="H4593" s="20" t="s">
        <v>12537</v>
      </c>
      <c r="I4593" s="21">
        <v>46104</v>
      </c>
      <c r="J4593" s="21" t="str">
        <f t="shared" si="92"/>
        <v>WD</v>
      </c>
      <c r="K4593" s="20" t="s">
        <v>12592</v>
      </c>
      <c r="L4593" s="20">
        <f t="shared" si="93"/>
        <v>1</v>
      </c>
      <c r="M4593" s="20" t="s">
        <v>26</v>
      </c>
      <c r="N4593" s="22">
        <f t="shared" si="94"/>
        <v>3.7280092592592587E-2</v>
      </c>
      <c r="O4593" s="23">
        <v>71046</v>
      </c>
      <c r="P4593" s="24">
        <f>VLOOKUP(O4593,'CPT to wRVU'!$A$1:$C$9660,3,FALSE)</f>
        <v>0.22</v>
      </c>
      <c r="Q4593" s="28"/>
      <c r="R4593" s="28"/>
      <c r="S4593" s="28"/>
      <c r="T4593" s="28"/>
    </row>
    <row r="4594" spans="1:20" ht="27" customHeight="1" x14ac:dyDescent="0.2">
      <c r="A4594" s="19" t="s">
        <v>12593</v>
      </c>
      <c r="B4594" s="20" t="s">
        <v>40</v>
      </c>
      <c r="C4594" s="20" t="s">
        <v>470</v>
      </c>
      <c r="D4594" s="20" t="s">
        <v>11821</v>
      </c>
      <c r="E4594" s="20" t="s">
        <v>12552</v>
      </c>
      <c r="F4594" s="20">
        <f t="shared" si="90"/>
        <v>23</v>
      </c>
      <c r="G4594" s="20" t="str">
        <f t="shared" si="91"/>
        <v>03/23/202601:47:12</v>
      </c>
      <c r="H4594" s="20" t="s">
        <v>12537</v>
      </c>
      <c r="I4594" s="21">
        <v>46104</v>
      </c>
      <c r="J4594" s="21" t="str">
        <f t="shared" si="92"/>
        <v>WD</v>
      </c>
      <c r="K4594" s="20" t="s">
        <v>10489</v>
      </c>
      <c r="L4594" s="20">
        <f t="shared" si="93"/>
        <v>1</v>
      </c>
      <c r="M4594" s="20" t="s">
        <v>26</v>
      </c>
      <c r="N4594" s="22">
        <f t="shared" si="94"/>
        <v>9.6898148148148122E-2</v>
      </c>
      <c r="O4594" s="23">
        <v>71045</v>
      </c>
      <c r="P4594" s="24">
        <f>VLOOKUP(O4594,'CPT to wRVU'!$A$1:$C$9660,3,FALSE)</f>
        <v>0.18</v>
      </c>
      <c r="Q4594" s="25"/>
      <c r="R4594" s="25"/>
      <c r="S4594" s="25"/>
      <c r="T4594" s="25"/>
    </row>
    <row r="4595" spans="1:20" ht="27" customHeight="1" x14ac:dyDescent="0.2">
      <c r="A4595" s="19" t="s">
        <v>12594</v>
      </c>
      <c r="B4595" s="20" t="s">
        <v>40</v>
      </c>
      <c r="C4595" s="20" t="s">
        <v>958</v>
      </c>
      <c r="D4595" s="20" t="s">
        <v>11821</v>
      </c>
      <c r="E4595" s="20" t="s">
        <v>12552</v>
      </c>
      <c r="F4595" s="20">
        <f t="shared" si="90"/>
        <v>23</v>
      </c>
      <c r="G4595" s="20" t="str">
        <f t="shared" si="91"/>
        <v>03/23/202601:55:01</v>
      </c>
      <c r="H4595" s="20" t="s">
        <v>12537</v>
      </c>
      <c r="I4595" s="21">
        <v>46104</v>
      </c>
      <c r="J4595" s="21" t="str">
        <f t="shared" si="92"/>
        <v>WD</v>
      </c>
      <c r="K4595" s="20" t="s">
        <v>12595</v>
      </c>
      <c r="L4595" s="20">
        <f t="shared" si="93"/>
        <v>1</v>
      </c>
      <c r="M4595" s="20" t="s">
        <v>26</v>
      </c>
      <c r="N4595" s="22">
        <f t="shared" si="94"/>
        <v>0.1023263888888889</v>
      </c>
      <c r="O4595" s="23">
        <v>73060</v>
      </c>
      <c r="P4595" s="24">
        <f>VLOOKUP(O4595,'CPT to wRVU'!$A$1:$C$9660,3,FALSE)</f>
        <v>0.16</v>
      </c>
      <c r="Q4595" s="28"/>
      <c r="R4595" s="28"/>
      <c r="S4595" s="28"/>
      <c r="T4595" s="28"/>
    </row>
    <row r="4596" spans="1:20" ht="27" customHeight="1" x14ac:dyDescent="0.2">
      <c r="A4596" s="19" t="s">
        <v>12596</v>
      </c>
      <c r="B4596" s="20" t="s">
        <v>40</v>
      </c>
      <c r="C4596" s="20" t="s">
        <v>627</v>
      </c>
      <c r="D4596" s="20" t="s">
        <v>11821</v>
      </c>
      <c r="E4596" s="20" t="s">
        <v>12552</v>
      </c>
      <c r="F4596" s="20">
        <f t="shared" si="90"/>
        <v>23</v>
      </c>
      <c r="G4596" s="20" t="str">
        <f t="shared" si="91"/>
        <v>03/23/202602:05:41</v>
      </c>
      <c r="H4596" s="20" t="s">
        <v>12537</v>
      </c>
      <c r="I4596" s="21">
        <v>46104</v>
      </c>
      <c r="J4596" s="21" t="str">
        <f t="shared" si="92"/>
        <v>WD</v>
      </c>
      <c r="K4596" s="20" t="s">
        <v>12597</v>
      </c>
      <c r="L4596" s="20">
        <f t="shared" si="93"/>
        <v>2</v>
      </c>
      <c r="M4596" s="20" t="s">
        <v>26</v>
      </c>
      <c r="N4596" s="22">
        <f t="shared" si="94"/>
        <v>0.10973379629629632</v>
      </c>
      <c r="O4596" s="23">
        <v>73030</v>
      </c>
      <c r="P4596" s="24">
        <f>VLOOKUP(O4596,'CPT to wRVU'!$A$1:$C$9660,3,FALSE)</f>
        <v>0.18</v>
      </c>
      <c r="Q4596" s="25"/>
      <c r="R4596" s="25">
        <f>SUM(P4596:P4606)</f>
        <v>7.28</v>
      </c>
      <c r="S4596" s="25"/>
      <c r="T4596" s="25"/>
    </row>
    <row r="4597" spans="1:20" ht="27" customHeight="1" x14ac:dyDescent="0.2">
      <c r="A4597" s="19" t="s">
        <v>12598</v>
      </c>
      <c r="B4597" s="20" t="s">
        <v>40</v>
      </c>
      <c r="C4597" s="20" t="s">
        <v>41</v>
      </c>
      <c r="D4597" s="20" t="s">
        <v>12537</v>
      </c>
      <c r="E4597" s="20" t="s">
        <v>12599</v>
      </c>
      <c r="F4597" s="20">
        <f t="shared" si="90"/>
        <v>1</v>
      </c>
      <c r="G4597" s="20" t="str">
        <f t="shared" si="91"/>
        <v>03/23/202602:10:46</v>
      </c>
      <c r="H4597" s="20" t="s">
        <v>12537</v>
      </c>
      <c r="I4597" s="21">
        <v>46104</v>
      </c>
      <c r="J4597" s="21" t="str">
        <f t="shared" si="92"/>
        <v>WD</v>
      </c>
      <c r="K4597" s="20" t="s">
        <v>12600</v>
      </c>
      <c r="L4597" s="20">
        <f t="shared" si="93"/>
        <v>2</v>
      </c>
      <c r="M4597" s="20" t="s">
        <v>26</v>
      </c>
      <c r="N4597" s="22">
        <f t="shared" si="94"/>
        <v>7.5115740740740733E-3</v>
      </c>
      <c r="O4597" s="23">
        <v>71046</v>
      </c>
      <c r="P4597" s="24">
        <f>VLOOKUP(O4597,'CPT to wRVU'!$A$1:$C$9660,3,FALSE)</f>
        <v>0.22</v>
      </c>
      <c r="Q4597" s="28"/>
      <c r="R4597" s="28"/>
      <c r="S4597" s="28"/>
      <c r="T4597" s="28"/>
    </row>
    <row r="4598" spans="1:20" ht="27" customHeight="1" x14ac:dyDescent="0.2">
      <c r="A4598" s="19" t="s">
        <v>12601</v>
      </c>
      <c r="B4598" s="20" t="s">
        <v>171</v>
      </c>
      <c r="C4598" s="20" t="s">
        <v>447</v>
      </c>
      <c r="D4598" s="20" t="s">
        <v>12537</v>
      </c>
      <c r="E4598" s="20" t="s">
        <v>12602</v>
      </c>
      <c r="F4598" s="20">
        <f t="shared" si="90"/>
        <v>2</v>
      </c>
      <c r="G4598" s="20" t="str">
        <f t="shared" si="91"/>
        <v>03/23/202602:20:47</v>
      </c>
      <c r="H4598" s="20" t="s">
        <v>12537</v>
      </c>
      <c r="I4598" s="21">
        <v>46104</v>
      </c>
      <c r="J4598" s="21" t="str">
        <f t="shared" si="92"/>
        <v>WD</v>
      </c>
      <c r="K4598" s="20" t="s">
        <v>5810</v>
      </c>
      <c r="L4598" s="20">
        <f t="shared" si="93"/>
        <v>2</v>
      </c>
      <c r="M4598" s="20" t="s">
        <v>26</v>
      </c>
      <c r="N4598" s="22">
        <f t="shared" si="94"/>
        <v>7.8125E-3</v>
      </c>
      <c r="O4598" s="23">
        <v>76801</v>
      </c>
      <c r="P4598" s="24">
        <f>VLOOKUP(O4598,'CPT to wRVU'!$A$1:$C$9660,3,FALSE)</f>
        <v>0.99</v>
      </c>
      <c r="Q4598" s="25"/>
      <c r="R4598" s="25"/>
      <c r="S4598" s="25"/>
      <c r="T4598" s="25"/>
    </row>
    <row r="4599" spans="1:20" ht="27" customHeight="1" x14ac:dyDescent="0.2">
      <c r="A4599" s="19" t="s">
        <v>12603</v>
      </c>
      <c r="B4599" s="20" t="s">
        <v>171</v>
      </c>
      <c r="C4599" s="20" t="s">
        <v>1911</v>
      </c>
      <c r="D4599" s="20" t="s">
        <v>12537</v>
      </c>
      <c r="E4599" s="20" t="s">
        <v>12602</v>
      </c>
      <c r="F4599" s="20">
        <f t="shared" si="90"/>
        <v>2</v>
      </c>
      <c r="G4599" s="20" t="str">
        <f t="shared" si="91"/>
        <v>03/23/202602:20:47</v>
      </c>
      <c r="H4599" s="20" t="s">
        <v>12537</v>
      </c>
      <c r="I4599" s="21">
        <v>46104</v>
      </c>
      <c r="J4599" s="21" t="str">
        <f t="shared" si="92"/>
        <v>WD</v>
      </c>
      <c r="K4599" s="20" t="s">
        <v>5810</v>
      </c>
      <c r="L4599" s="20">
        <f t="shared" si="93"/>
        <v>2</v>
      </c>
      <c r="M4599" s="20" t="s">
        <v>26</v>
      </c>
      <c r="N4599" s="22">
        <f t="shared" si="94"/>
        <v>7.8125E-3</v>
      </c>
      <c r="O4599" s="23">
        <v>76817</v>
      </c>
      <c r="P4599" s="24">
        <f>VLOOKUP(O4599,'CPT to wRVU'!$A$1:$C$9660,3,FALSE)</f>
        <v>0.75</v>
      </c>
      <c r="Q4599" s="28"/>
      <c r="R4599" s="28"/>
      <c r="S4599" s="28"/>
      <c r="T4599" s="28"/>
    </row>
    <row r="4600" spans="1:20" ht="16.5" customHeight="1" x14ac:dyDescent="0.2">
      <c r="A4600" s="19" t="s">
        <v>12604</v>
      </c>
      <c r="B4600" s="20" t="s">
        <v>171</v>
      </c>
      <c r="C4600" s="20" t="s">
        <v>179</v>
      </c>
      <c r="D4600" s="20" t="s">
        <v>12537</v>
      </c>
      <c r="E4600" s="20" t="s">
        <v>12605</v>
      </c>
      <c r="F4600" s="20">
        <f t="shared" si="90"/>
        <v>2</v>
      </c>
      <c r="G4600" s="20" t="str">
        <f t="shared" si="91"/>
        <v>03/23/202602:30:04</v>
      </c>
      <c r="H4600" s="20" t="s">
        <v>12537</v>
      </c>
      <c r="I4600" s="21">
        <v>46104</v>
      </c>
      <c r="J4600" s="21" t="str">
        <f t="shared" si="92"/>
        <v>WD</v>
      </c>
      <c r="K4600" s="20" t="s">
        <v>12606</v>
      </c>
      <c r="L4600" s="20">
        <f t="shared" si="93"/>
        <v>2</v>
      </c>
      <c r="M4600" s="20" t="s">
        <v>26</v>
      </c>
      <c r="N4600" s="22">
        <f t="shared" si="94"/>
        <v>8.0208333333333381E-3</v>
      </c>
      <c r="O4600" s="23">
        <v>76705</v>
      </c>
      <c r="P4600" s="24">
        <f>VLOOKUP(O4600,'CPT to wRVU'!$A$1:$C$9660,3,FALSE)</f>
        <v>0.59</v>
      </c>
      <c r="Q4600" s="25"/>
      <c r="R4600" s="25"/>
      <c r="S4600" s="25"/>
      <c r="T4600" s="25"/>
    </row>
    <row r="4601" spans="1:20" ht="37.5" customHeight="1" x14ac:dyDescent="0.2">
      <c r="A4601" s="19" t="s">
        <v>12607</v>
      </c>
      <c r="B4601" s="20" t="s">
        <v>40</v>
      </c>
      <c r="C4601" s="20" t="s">
        <v>41</v>
      </c>
      <c r="D4601" s="20" t="s">
        <v>11821</v>
      </c>
      <c r="E4601" s="20" t="s">
        <v>12608</v>
      </c>
      <c r="F4601" s="20">
        <f t="shared" si="90"/>
        <v>23</v>
      </c>
      <c r="G4601" s="20" t="str">
        <f t="shared" si="91"/>
        <v>03/23/202602:39:14</v>
      </c>
      <c r="H4601" s="20" t="s">
        <v>12537</v>
      </c>
      <c r="I4601" s="21">
        <v>46104</v>
      </c>
      <c r="J4601" s="21" t="str">
        <f t="shared" si="92"/>
        <v>WD</v>
      </c>
      <c r="K4601" s="20" t="s">
        <v>12609</v>
      </c>
      <c r="L4601" s="20">
        <f t="shared" si="93"/>
        <v>2</v>
      </c>
      <c r="M4601" s="20" t="s">
        <v>26</v>
      </c>
      <c r="N4601" s="22">
        <f t="shared" si="94"/>
        <v>0.14469907407407412</v>
      </c>
      <c r="O4601" s="23">
        <v>71046</v>
      </c>
      <c r="P4601" s="24">
        <f>VLOOKUP(O4601,'CPT to wRVU'!$A$1:$C$9660,3,FALSE)</f>
        <v>0.22</v>
      </c>
      <c r="Q4601" s="28"/>
      <c r="R4601" s="28"/>
      <c r="S4601" s="28"/>
      <c r="T4601" s="28"/>
    </row>
    <row r="4602" spans="1:20" ht="27" customHeight="1" x14ac:dyDescent="0.2">
      <c r="A4602" s="19" t="s">
        <v>12610</v>
      </c>
      <c r="B4602" s="20" t="s">
        <v>40</v>
      </c>
      <c r="C4602" s="20" t="s">
        <v>41</v>
      </c>
      <c r="D4602" s="20" t="s">
        <v>12537</v>
      </c>
      <c r="E4602" s="20" t="s">
        <v>12611</v>
      </c>
      <c r="F4602" s="20">
        <f t="shared" si="90"/>
        <v>2</v>
      </c>
      <c r="G4602" s="20" t="str">
        <f t="shared" si="91"/>
        <v>03/23/202602:41:51</v>
      </c>
      <c r="H4602" s="20" t="s">
        <v>12537</v>
      </c>
      <c r="I4602" s="21">
        <v>46104</v>
      </c>
      <c r="J4602" s="21" t="str">
        <f t="shared" si="92"/>
        <v>WD</v>
      </c>
      <c r="K4602" s="20" t="s">
        <v>12612</v>
      </c>
      <c r="L4602" s="20">
        <f t="shared" si="93"/>
        <v>2</v>
      </c>
      <c r="M4602" s="20" t="s">
        <v>26</v>
      </c>
      <c r="N4602" s="22">
        <f t="shared" si="94"/>
        <v>5.7986111111111155E-3</v>
      </c>
      <c r="O4602" s="23">
        <v>71046</v>
      </c>
      <c r="P4602" s="24">
        <f>VLOOKUP(O4602,'CPT to wRVU'!$A$1:$C$9660,3,FALSE)</f>
        <v>0.22</v>
      </c>
      <c r="Q4602" s="25"/>
      <c r="R4602" s="25"/>
      <c r="S4602" s="25"/>
      <c r="T4602" s="25"/>
    </row>
    <row r="4603" spans="1:20" ht="27" customHeight="1" x14ac:dyDescent="0.2">
      <c r="A4603" s="19" t="s">
        <v>12613</v>
      </c>
      <c r="B4603" s="20" t="s">
        <v>171</v>
      </c>
      <c r="C4603" s="20" t="s">
        <v>289</v>
      </c>
      <c r="D4603" s="20" t="s">
        <v>12537</v>
      </c>
      <c r="E4603" s="20" t="s">
        <v>12614</v>
      </c>
      <c r="F4603" s="20">
        <f t="shared" si="90"/>
        <v>2</v>
      </c>
      <c r="G4603" s="20" t="str">
        <f t="shared" si="91"/>
        <v>03/23/202602:51:41</v>
      </c>
      <c r="H4603" s="20" t="s">
        <v>12537</v>
      </c>
      <c r="I4603" s="21">
        <v>46104</v>
      </c>
      <c r="J4603" s="21" t="str">
        <f t="shared" si="92"/>
        <v>WD</v>
      </c>
      <c r="K4603" s="20" t="s">
        <v>12615</v>
      </c>
      <c r="L4603" s="20">
        <f t="shared" si="93"/>
        <v>2</v>
      </c>
      <c r="M4603" s="20" t="s">
        <v>26</v>
      </c>
      <c r="N4603" s="22">
        <f t="shared" si="94"/>
        <v>8.2638888888888901E-3</v>
      </c>
      <c r="O4603" s="23">
        <v>76705</v>
      </c>
      <c r="P4603" s="24">
        <f>VLOOKUP(O4603,'CPT to wRVU'!$A$1:$C$9660,3,FALSE)</f>
        <v>0.59</v>
      </c>
      <c r="Q4603" s="28"/>
      <c r="R4603" s="28"/>
      <c r="S4603" s="28"/>
      <c r="T4603" s="28"/>
    </row>
    <row r="4604" spans="1:20" ht="27" customHeight="1" x14ac:dyDescent="0.2">
      <c r="A4604" s="19" t="s">
        <v>12616</v>
      </c>
      <c r="B4604" s="20" t="s">
        <v>21</v>
      </c>
      <c r="C4604" s="20" t="s">
        <v>28</v>
      </c>
      <c r="D4604" s="20" t="s">
        <v>12537</v>
      </c>
      <c r="E4604" s="20" t="s">
        <v>12617</v>
      </c>
      <c r="F4604" s="20">
        <f t="shared" si="90"/>
        <v>2</v>
      </c>
      <c r="G4604" s="20" t="str">
        <f t="shared" si="91"/>
        <v>03/23/202602:52:48</v>
      </c>
      <c r="H4604" s="20" t="s">
        <v>12537</v>
      </c>
      <c r="I4604" s="21">
        <v>46104</v>
      </c>
      <c r="J4604" s="21" t="str">
        <f t="shared" si="92"/>
        <v>WD</v>
      </c>
      <c r="K4604" s="20" t="s">
        <v>12618</v>
      </c>
      <c r="L4604" s="20">
        <f t="shared" si="93"/>
        <v>2</v>
      </c>
      <c r="M4604" s="20" t="s">
        <v>26</v>
      </c>
      <c r="N4604" s="22">
        <f t="shared" si="94"/>
        <v>3.2523148148148051E-3</v>
      </c>
      <c r="O4604" s="23">
        <v>70450</v>
      </c>
      <c r="P4604" s="24">
        <f>VLOOKUP(O4604,'CPT to wRVU'!$A$1:$C$9660,3,FALSE)</f>
        <v>0.85</v>
      </c>
      <c r="Q4604" s="25"/>
      <c r="R4604" s="25"/>
      <c r="S4604" s="25"/>
      <c r="T4604" s="25"/>
    </row>
    <row r="4605" spans="1:20" ht="27" customHeight="1" x14ac:dyDescent="0.2">
      <c r="A4605" s="19" t="s">
        <v>12619</v>
      </c>
      <c r="B4605" s="20" t="s">
        <v>21</v>
      </c>
      <c r="C4605" s="20" t="s">
        <v>28</v>
      </c>
      <c r="D4605" s="20" t="s">
        <v>12537</v>
      </c>
      <c r="E4605" s="20" t="s">
        <v>12620</v>
      </c>
      <c r="F4605" s="20">
        <f t="shared" si="90"/>
        <v>2</v>
      </c>
      <c r="G4605" s="20" t="str">
        <f t="shared" si="91"/>
        <v>03/23/202602:53:56</v>
      </c>
      <c r="H4605" s="20" t="s">
        <v>12537</v>
      </c>
      <c r="I4605" s="21">
        <v>46104</v>
      </c>
      <c r="J4605" s="21" t="str">
        <f t="shared" si="92"/>
        <v>WD</v>
      </c>
      <c r="K4605" s="20" t="s">
        <v>12621</v>
      </c>
      <c r="L4605" s="20">
        <f t="shared" si="93"/>
        <v>2</v>
      </c>
      <c r="M4605" s="20" t="s">
        <v>26</v>
      </c>
      <c r="N4605" s="22">
        <f t="shared" si="94"/>
        <v>1.4293981481481491E-2</v>
      </c>
      <c r="O4605" s="23">
        <v>70450</v>
      </c>
      <c r="P4605" s="24">
        <f>VLOOKUP(O4605,'CPT to wRVU'!$A$1:$C$9660,3,FALSE)</f>
        <v>0.85</v>
      </c>
      <c r="Q4605" s="28"/>
      <c r="R4605" s="28"/>
      <c r="S4605" s="28"/>
      <c r="T4605" s="28"/>
    </row>
    <row r="4606" spans="1:20" ht="27" customHeight="1" x14ac:dyDescent="0.2">
      <c r="A4606" s="19" t="s">
        <v>12622</v>
      </c>
      <c r="B4606" s="20" t="s">
        <v>21</v>
      </c>
      <c r="C4606" s="20" t="s">
        <v>22</v>
      </c>
      <c r="D4606" s="20" t="s">
        <v>12537</v>
      </c>
      <c r="E4606" s="20" t="s">
        <v>12623</v>
      </c>
      <c r="F4606" s="20">
        <f t="shared" si="90"/>
        <v>2</v>
      </c>
      <c r="G4606" s="20" t="str">
        <f t="shared" si="91"/>
        <v>03/23/202602:55:33</v>
      </c>
      <c r="H4606" s="20" t="s">
        <v>12537</v>
      </c>
      <c r="I4606" s="21">
        <v>46104</v>
      </c>
      <c r="J4606" s="21" t="str">
        <f t="shared" si="92"/>
        <v>WD</v>
      </c>
      <c r="K4606" s="20" t="s">
        <v>12624</v>
      </c>
      <c r="L4606" s="20">
        <f t="shared" si="93"/>
        <v>2</v>
      </c>
      <c r="M4606" s="20" t="s">
        <v>26</v>
      </c>
      <c r="N4606" s="22">
        <f t="shared" si="94"/>
        <v>9.0509259259259345E-3</v>
      </c>
      <c r="O4606" s="23">
        <v>74177</v>
      </c>
      <c r="P4606" s="24">
        <f>VLOOKUP(O4606,'CPT to wRVU'!$A$1:$C$9660,3,FALSE)</f>
        <v>1.82</v>
      </c>
      <c r="Q4606" s="25"/>
      <c r="R4606" s="25"/>
      <c r="S4606" s="25"/>
      <c r="T4606" s="25"/>
    </row>
    <row r="4607" spans="1:20" ht="27" customHeight="1" x14ac:dyDescent="0.2">
      <c r="A4607" s="19" t="s">
        <v>12625</v>
      </c>
      <c r="B4607" s="20" t="s">
        <v>40</v>
      </c>
      <c r="C4607" s="20" t="s">
        <v>41</v>
      </c>
      <c r="D4607" s="20" t="s">
        <v>12537</v>
      </c>
      <c r="E4607" s="20" t="s">
        <v>12626</v>
      </c>
      <c r="F4607" s="20">
        <f t="shared" si="90"/>
        <v>2</v>
      </c>
      <c r="G4607" s="20" t="str">
        <f t="shared" si="91"/>
        <v>03/23/202603:03:30</v>
      </c>
      <c r="H4607" s="20" t="s">
        <v>12537</v>
      </c>
      <c r="I4607" s="21">
        <v>46104</v>
      </c>
      <c r="J4607" s="21" t="str">
        <f t="shared" si="92"/>
        <v>WD</v>
      </c>
      <c r="K4607" s="20" t="s">
        <v>12627</v>
      </c>
      <c r="L4607" s="20">
        <f t="shared" si="93"/>
        <v>3</v>
      </c>
      <c r="M4607" s="20" t="s">
        <v>26</v>
      </c>
      <c r="N4607" s="22">
        <f t="shared" si="94"/>
        <v>1.2870370370370365E-2</v>
      </c>
      <c r="O4607" s="23">
        <v>71046</v>
      </c>
      <c r="P4607" s="24">
        <f>VLOOKUP(O4607,'CPT to wRVU'!$A$1:$C$9660,3,FALSE)</f>
        <v>0.22</v>
      </c>
      <c r="Q4607" s="28"/>
      <c r="R4607" s="28">
        <f>SUM(P4607:P4616)</f>
        <v>11.16</v>
      </c>
      <c r="S4607" s="41">
        <f>(R4607*65)-550</f>
        <v>175.39999999999998</v>
      </c>
      <c r="T4607" s="28"/>
    </row>
    <row r="4608" spans="1:20" ht="27" customHeight="1" x14ac:dyDescent="0.2">
      <c r="A4608" s="19" t="s">
        <v>12628</v>
      </c>
      <c r="B4608" s="20" t="s">
        <v>21</v>
      </c>
      <c r="C4608" s="20" t="s">
        <v>84</v>
      </c>
      <c r="D4608" s="20" t="s">
        <v>12537</v>
      </c>
      <c r="E4608" s="20" t="s">
        <v>12629</v>
      </c>
      <c r="F4608" s="20">
        <f t="shared" si="90"/>
        <v>2</v>
      </c>
      <c r="G4608" s="20" t="str">
        <f t="shared" si="91"/>
        <v>03/23/202603:04:21</v>
      </c>
      <c r="H4608" s="20" t="s">
        <v>12537</v>
      </c>
      <c r="I4608" s="21">
        <v>46104</v>
      </c>
      <c r="J4608" s="21" t="str">
        <f t="shared" si="92"/>
        <v>WD</v>
      </c>
      <c r="K4608" s="20" t="s">
        <v>12630</v>
      </c>
      <c r="L4608" s="20">
        <f t="shared" si="93"/>
        <v>3</v>
      </c>
      <c r="M4608" s="20" t="s">
        <v>26</v>
      </c>
      <c r="N4608" s="22">
        <f t="shared" si="94"/>
        <v>5.9374999999999983E-3</v>
      </c>
      <c r="O4608" s="23">
        <v>74177</v>
      </c>
      <c r="P4608" s="24">
        <f>VLOOKUP(O4608,'CPT to wRVU'!$A$1:$C$9660,3,FALSE)</f>
        <v>1.82</v>
      </c>
      <c r="Q4608" s="25"/>
      <c r="R4608" s="25"/>
      <c r="S4608" s="25"/>
      <c r="T4608" s="25"/>
    </row>
    <row r="4609" spans="1:20" ht="16.5" customHeight="1" x14ac:dyDescent="0.2">
      <c r="A4609" s="19" t="s">
        <v>12631</v>
      </c>
      <c r="B4609" s="20" t="s">
        <v>21</v>
      </c>
      <c r="C4609" s="20" t="s">
        <v>22</v>
      </c>
      <c r="D4609" s="20" t="s">
        <v>12537</v>
      </c>
      <c r="E4609" s="20" t="s">
        <v>12632</v>
      </c>
      <c r="F4609" s="20">
        <f t="shared" si="90"/>
        <v>3</v>
      </c>
      <c r="G4609" s="20" t="str">
        <f t="shared" si="91"/>
        <v>03/23/202603:05:32</v>
      </c>
      <c r="H4609" s="20" t="s">
        <v>12537</v>
      </c>
      <c r="I4609" s="21">
        <v>46104</v>
      </c>
      <c r="J4609" s="21" t="str">
        <f t="shared" si="92"/>
        <v>WD</v>
      </c>
      <c r="K4609" s="20" t="s">
        <v>12633</v>
      </c>
      <c r="L4609" s="20">
        <f t="shared" si="93"/>
        <v>3</v>
      </c>
      <c r="M4609" s="20" t="s">
        <v>26</v>
      </c>
      <c r="N4609" s="22">
        <f t="shared" si="94"/>
        <v>3.5185185185185042E-3</v>
      </c>
      <c r="O4609" s="23">
        <v>74177</v>
      </c>
      <c r="P4609" s="24">
        <f>VLOOKUP(O4609,'CPT to wRVU'!$A$1:$C$9660,3,FALSE)</f>
        <v>1.82</v>
      </c>
      <c r="Q4609" s="28"/>
      <c r="R4609" s="28"/>
      <c r="S4609" s="28"/>
      <c r="T4609" s="28"/>
    </row>
    <row r="4610" spans="1:20" ht="27" customHeight="1" x14ac:dyDescent="0.2">
      <c r="A4610" s="19" t="s">
        <v>12634</v>
      </c>
      <c r="B4610" s="20" t="s">
        <v>171</v>
      </c>
      <c r="C4610" s="20" t="s">
        <v>179</v>
      </c>
      <c r="D4610" s="20" t="s">
        <v>12537</v>
      </c>
      <c r="E4610" s="20" t="s">
        <v>12635</v>
      </c>
      <c r="F4610" s="20">
        <f t="shared" si="90"/>
        <v>3</v>
      </c>
      <c r="G4610" s="20" t="str">
        <f t="shared" si="91"/>
        <v>03/23/202603:12:59</v>
      </c>
      <c r="H4610" s="20" t="s">
        <v>12537</v>
      </c>
      <c r="I4610" s="21">
        <v>46104</v>
      </c>
      <c r="J4610" s="21" t="str">
        <f t="shared" si="92"/>
        <v>WD</v>
      </c>
      <c r="K4610" s="20" t="s">
        <v>12636</v>
      </c>
      <c r="L4610" s="20">
        <f t="shared" si="93"/>
        <v>3</v>
      </c>
      <c r="M4610" s="20" t="s">
        <v>26</v>
      </c>
      <c r="N4610" s="22">
        <f t="shared" si="94"/>
        <v>-1.2523148148148144E-2</v>
      </c>
      <c r="O4610" s="23">
        <v>76705</v>
      </c>
      <c r="P4610" s="24">
        <f>VLOOKUP(O4610,'CPT to wRVU'!$A$1:$C$9660,3,FALSE)</f>
        <v>0.59</v>
      </c>
      <c r="Q4610" s="25"/>
      <c r="R4610" s="25"/>
      <c r="S4610" s="25"/>
      <c r="T4610" s="25"/>
    </row>
    <row r="4611" spans="1:20" ht="27" customHeight="1" x14ac:dyDescent="0.2">
      <c r="A4611" s="19" t="s">
        <v>12637</v>
      </c>
      <c r="B4611" s="20" t="s">
        <v>21</v>
      </c>
      <c r="C4611" s="20" t="s">
        <v>22</v>
      </c>
      <c r="D4611" s="20" t="s">
        <v>12537</v>
      </c>
      <c r="E4611" s="20" t="s">
        <v>12638</v>
      </c>
      <c r="F4611" s="20">
        <f t="shared" si="90"/>
        <v>3</v>
      </c>
      <c r="G4611" s="20" t="str">
        <f t="shared" si="91"/>
        <v>03/23/202603:14:06</v>
      </c>
      <c r="H4611" s="20" t="s">
        <v>12537</v>
      </c>
      <c r="I4611" s="21">
        <v>46104</v>
      </c>
      <c r="J4611" s="21" t="str">
        <f t="shared" si="92"/>
        <v>WD</v>
      </c>
      <c r="K4611" s="20" t="s">
        <v>12639</v>
      </c>
      <c r="L4611" s="20">
        <f t="shared" si="93"/>
        <v>3</v>
      </c>
      <c r="M4611" s="20" t="s">
        <v>26</v>
      </c>
      <c r="N4611" s="22">
        <f t="shared" si="94"/>
        <v>1.8171296296296269E-3</v>
      </c>
      <c r="O4611" s="23">
        <v>74177</v>
      </c>
      <c r="P4611" s="24">
        <f>VLOOKUP(O4611,'CPT to wRVU'!$A$1:$C$9660,3,FALSE)</f>
        <v>1.82</v>
      </c>
      <c r="Q4611" s="28"/>
      <c r="R4611" s="28"/>
      <c r="S4611" s="28"/>
      <c r="T4611" s="28"/>
    </row>
    <row r="4612" spans="1:20" ht="27" customHeight="1" x14ac:dyDescent="0.2">
      <c r="A4612" s="19" t="s">
        <v>12640</v>
      </c>
      <c r="B4612" s="20" t="s">
        <v>40</v>
      </c>
      <c r="C4612" s="20" t="s">
        <v>61</v>
      </c>
      <c r="D4612" s="20" t="s">
        <v>12537</v>
      </c>
      <c r="E4612" s="20" t="s">
        <v>10538</v>
      </c>
      <c r="F4612" s="20">
        <f t="shared" si="90"/>
        <v>2</v>
      </c>
      <c r="G4612" s="20" t="str">
        <f t="shared" si="91"/>
        <v>03/23/202603:21:45</v>
      </c>
      <c r="H4612" s="20" t="s">
        <v>12537</v>
      </c>
      <c r="I4612" s="21">
        <v>46104</v>
      </c>
      <c r="J4612" s="21" t="str">
        <f t="shared" si="92"/>
        <v>WD</v>
      </c>
      <c r="K4612" s="20" t="s">
        <v>12641</v>
      </c>
      <c r="L4612" s="20">
        <f t="shared" si="93"/>
        <v>3</v>
      </c>
      <c r="M4612" s="20" t="s">
        <v>26</v>
      </c>
      <c r="N4612" s="22">
        <f t="shared" si="94"/>
        <v>1.7002314814814817E-2</v>
      </c>
      <c r="O4612" s="23">
        <v>71045</v>
      </c>
      <c r="P4612" s="24">
        <f>VLOOKUP(O4612,'CPT to wRVU'!$A$1:$C$9660,3,FALSE)</f>
        <v>0.18</v>
      </c>
      <c r="Q4612" s="25"/>
      <c r="R4612" s="25"/>
      <c r="S4612" s="25"/>
      <c r="T4612" s="25"/>
    </row>
    <row r="4613" spans="1:20" ht="27" customHeight="1" x14ac:dyDescent="0.2">
      <c r="A4613" s="19" t="s">
        <v>12642</v>
      </c>
      <c r="B4613" s="20" t="s">
        <v>21</v>
      </c>
      <c r="C4613" s="20" t="s">
        <v>28</v>
      </c>
      <c r="D4613" s="20" t="s">
        <v>12537</v>
      </c>
      <c r="E4613" s="20" t="s">
        <v>7592</v>
      </c>
      <c r="F4613" s="20">
        <f t="shared" si="90"/>
        <v>3</v>
      </c>
      <c r="G4613" s="20" t="str">
        <f t="shared" si="91"/>
        <v>03/23/202603:22:32</v>
      </c>
      <c r="H4613" s="20" t="s">
        <v>12537</v>
      </c>
      <c r="I4613" s="21">
        <v>46104</v>
      </c>
      <c r="J4613" s="21" t="str">
        <f t="shared" si="92"/>
        <v>WD</v>
      </c>
      <c r="K4613" s="20" t="s">
        <v>12643</v>
      </c>
      <c r="L4613" s="20">
        <f t="shared" si="93"/>
        <v>3</v>
      </c>
      <c r="M4613" s="20" t="s">
        <v>26</v>
      </c>
      <c r="N4613" s="22">
        <f t="shared" si="94"/>
        <v>3.1250000000000167E-3</v>
      </c>
      <c r="O4613" s="23">
        <v>70450</v>
      </c>
      <c r="P4613" s="24">
        <f>VLOOKUP(O4613,'CPT to wRVU'!$A$1:$C$9660,3,FALSE)</f>
        <v>0.85</v>
      </c>
      <c r="Q4613" s="28"/>
      <c r="R4613" s="28"/>
      <c r="S4613" s="28"/>
      <c r="T4613" s="28"/>
    </row>
    <row r="4614" spans="1:20" ht="27" customHeight="1" x14ac:dyDescent="0.2">
      <c r="A4614" s="19" t="s">
        <v>12644</v>
      </c>
      <c r="B4614" s="20" t="s">
        <v>40</v>
      </c>
      <c r="C4614" s="20" t="s">
        <v>41</v>
      </c>
      <c r="D4614" s="20" t="s">
        <v>12537</v>
      </c>
      <c r="E4614" s="20" t="s">
        <v>12645</v>
      </c>
      <c r="F4614" s="20">
        <f t="shared" si="90"/>
        <v>2</v>
      </c>
      <c r="G4614" s="20" t="str">
        <f t="shared" si="91"/>
        <v>03/23/202603:32:19</v>
      </c>
      <c r="H4614" s="20" t="s">
        <v>12537</v>
      </c>
      <c r="I4614" s="21">
        <v>46104</v>
      </c>
      <c r="J4614" s="21" t="str">
        <f t="shared" si="92"/>
        <v>WD</v>
      </c>
      <c r="K4614" s="20" t="s">
        <v>12646</v>
      </c>
      <c r="L4614" s="20">
        <f t="shared" si="93"/>
        <v>3</v>
      </c>
      <c r="M4614" s="20" t="s">
        <v>26</v>
      </c>
      <c r="N4614" s="22">
        <f t="shared" si="94"/>
        <v>2.7060185185185187E-2</v>
      </c>
      <c r="O4614" s="23">
        <v>71046</v>
      </c>
      <c r="P4614" s="24">
        <f>VLOOKUP(O4614,'CPT to wRVU'!$A$1:$C$9660,3,FALSE)</f>
        <v>0.22</v>
      </c>
      <c r="Q4614" s="25"/>
      <c r="R4614" s="25"/>
      <c r="S4614" s="25"/>
      <c r="T4614" s="25"/>
    </row>
    <row r="4615" spans="1:20" ht="27" customHeight="1" x14ac:dyDescent="0.2">
      <c r="A4615" s="19" t="s">
        <v>12647</v>
      </c>
      <c r="B4615" s="20" t="s">
        <v>21</v>
      </c>
      <c r="C4615" s="20" t="s">
        <v>22</v>
      </c>
      <c r="D4615" s="20" t="s">
        <v>12537</v>
      </c>
      <c r="E4615" s="20" t="s">
        <v>12648</v>
      </c>
      <c r="F4615" s="20">
        <f t="shared" si="90"/>
        <v>3</v>
      </c>
      <c r="G4615" s="20" t="str">
        <f t="shared" si="91"/>
        <v>03/23/202603:42:01</v>
      </c>
      <c r="H4615" s="20" t="s">
        <v>12537</v>
      </c>
      <c r="I4615" s="21">
        <v>46104</v>
      </c>
      <c r="J4615" s="21" t="str">
        <f t="shared" si="92"/>
        <v>WD</v>
      </c>
      <c r="K4615" s="20" t="s">
        <v>12649</v>
      </c>
      <c r="L4615" s="20">
        <f t="shared" si="93"/>
        <v>3</v>
      </c>
      <c r="M4615" s="20" t="s">
        <v>26</v>
      </c>
      <c r="N4615" s="22">
        <f t="shared" si="94"/>
        <v>8.5879629629629639E-3</v>
      </c>
      <c r="O4615" s="23">
        <v>74177</v>
      </c>
      <c r="P4615" s="24">
        <f>VLOOKUP(O4615,'CPT to wRVU'!$A$1:$C$9660,3,FALSE)</f>
        <v>1.82</v>
      </c>
      <c r="Q4615" s="28"/>
      <c r="R4615" s="28"/>
      <c r="S4615" s="28"/>
      <c r="T4615" s="28"/>
    </row>
    <row r="4616" spans="1:20" ht="27" customHeight="1" x14ac:dyDescent="0.2">
      <c r="A4616" s="19" t="s">
        <v>12650</v>
      </c>
      <c r="B4616" s="20" t="s">
        <v>21</v>
      </c>
      <c r="C4616" s="20" t="s">
        <v>80</v>
      </c>
      <c r="D4616" s="20" t="s">
        <v>12537</v>
      </c>
      <c r="E4616" s="20" t="s">
        <v>12651</v>
      </c>
      <c r="F4616" s="20">
        <f t="shared" si="90"/>
        <v>3</v>
      </c>
      <c r="G4616" s="20" t="str">
        <f t="shared" si="91"/>
        <v>03/23/202603:59:41</v>
      </c>
      <c r="H4616" s="20" t="s">
        <v>12537</v>
      </c>
      <c r="I4616" s="21">
        <v>46104</v>
      </c>
      <c r="J4616" s="21" t="str">
        <f t="shared" si="92"/>
        <v>WD</v>
      </c>
      <c r="K4616" s="20" t="s">
        <v>12652</v>
      </c>
      <c r="L4616" s="20">
        <f t="shared" si="93"/>
        <v>3</v>
      </c>
      <c r="M4616" s="20" t="s">
        <v>26</v>
      </c>
      <c r="N4616" s="22">
        <f t="shared" si="94"/>
        <v>1.5543981481481478E-2</v>
      </c>
      <c r="O4616" s="23">
        <v>71275</v>
      </c>
      <c r="P4616" s="24">
        <f>VLOOKUP(O4616,'CPT to wRVU'!$A$1:$C$9660,3,FALSE)</f>
        <v>1.82</v>
      </c>
      <c r="Q4616" s="25"/>
      <c r="R4616" s="25"/>
      <c r="S4616" s="25"/>
      <c r="T4616" s="25"/>
    </row>
    <row r="4617" spans="1:20" ht="37.5" customHeight="1" x14ac:dyDescent="0.2">
      <c r="A4617" s="19" t="s">
        <v>12653</v>
      </c>
      <c r="B4617" s="20" t="s">
        <v>40</v>
      </c>
      <c r="C4617" s="20" t="s">
        <v>41</v>
      </c>
      <c r="D4617" s="20" t="s">
        <v>12537</v>
      </c>
      <c r="E4617" s="20" t="s">
        <v>12654</v>
      </c>
      <c r="F4617" s="20">
        <f t="shared" si="90"/>
        <v>1</v>
      </c>
      <c r="G4617" s="20" t="str">
        <f t="shared" si="91"/>
        <v>03/23/202604:00:45</v>
      </c>
      <c r="H4617" s="20" t="s">
        <v>12537</v>
      </c>
      <c r="I4617" s="21">
        <v>46104</v>
      </c>
      <c r="J4617" s="21" t="str">
        <f t="shared" si="92"/>
        <v>WD</v>
      </c>
      <c r="K4617" s="20" t="s">
        <v>12655</v>
      </c>
      <c r="L4617" s="20">
        <f t="shared" si="93"/>
        <v>4</v>
      </c>
      <c r="M4617" s="20" t="s">
        <v>26</v>
      </c>
      <c r="N4617" s="22">
        <f t="shared" si="94"/>
        <v>9.0462962962962953E-2</v>
      </c>
      <c r="O4617" s="23">
        <v>71046</v>
      </c>
      <c r="P4617" s="24">
        <f>VLOOKUP(O4617,'CPT to wRVU'!$A$1:$C$9660,3,FALSE)</f>
        <v>0.22</v>
      </c>
      <c r="Q4617" s="28"/>
      <c r="R4617" s="28">
        <f>SUM(P4617:P4626)</f>
        <v>8.3299999999999983</v>
      </c>
      <c r="S4617" s="28"/>
      <c r="T4617" s="28"/>
    </row>
    <row r="4618" spans="1:20" ht="27" customHeight="1" x14ac:dyDescent="0.2">
      <c r="A4618" s="35" t="s">
        <v>12656</v>
      </c>
      <c r="B4618" s="36" t="s">
        <v>171</v>
      </c>
      <c r="C4618" s="36" t="s">
        <v>393</v>
      </c>
      <c r="D4618" s="36" t="s">
        <v>12537</v>
      </c>
      <c r="E4618" s="36" t="s">
        <v>12657</v>
      </c>
      <c r="F4618" s="36">
        <f t="shared" si="90"/>
        <v>3</v>
      </c>
      <c r="G4618" s="36" t="str">
        <f t="shared" si="91"/>
        <v>03/23/202604:12:13</v>
      </c>
      <c r="H4618" s="36" t="s">
        <v>12537</v>
      </c>
      <c r="I4618" s="37">
        <v>46104</v>
      </c>
      <c r="J4618" s="37" t="str">
        <f t="shared" si="92"/>
        <v>WD</v>
      </c>
      <c r="K4618" s="36" t="s">
        <v>12658</v>
      </c>
      <c r="L4618" s="36">
        <f t="shared" si="93"/>
        <v>4</v>
      </c>
      <c r="M4618" s="36" t="s">
        <v>9778</v>
      </c>
      <c r="N4618" s="38">
        <f t="shared" si="94"/>
        <v>1.9571759259259275E-2</v>
      </c>
      <c r="O4618" s="39">
        <v>76700</v>
      </c>
      <c r="P4618" s="40">
        <f>VLOOKUP(O4618,'CPT to wRVU'!$A$1:$C$9660,3,FALSE)</f>
        <v>0.81</v>
      </c>
      <c r="Q4618" s="25"/>
      <c r="R4618" s="25"/>
      <c r="S4618" s="25"/>
      <c r="T4618" s="25"/>
    </row>
    <row r="4619" spans="1:20" ht="16.5" customHeight="1" x14ac:dyDescent="0.2">
      <c r="A4619" s="29" t="s">
        <v>12659</v>
      </c>
      <c r="B4619" s="30" t="s">
        <v>21</v>
      </c>
      <c r="C4619" s="30" t="s">
        <v>28</v>
      </c>
      <c r="D4619" s="30" t="s">
        <v>12537</v>
      </c>
      <c r="E4619" s="30" t="s">
        <v>12660</v>
      </c>
      <c r="F4619" s="30">
        <f t="shared" si="90"/>
        <v>3</v>
      </c>
      <c r="G4619" s="30" t="str">
        <f t="shared" si="91"/>
        <v>03/23/202604:31:45</v>
      </c>
      <c r="H4619" s="30" t="s">
        <v>12537</v>
      </c>
      <c r="I4619" s="31">
        <v>46104</v>
      </c>
      <c r="J4619" s="31" t="str">
        <f t="shared" si="92"/>
        <v>WD</v>
      </c>
      <c r="K4619" s="30" t="s">
        <v>12661</v>
      </c>
      <c r="L4619" s="30">
        <f t="shared" si="93"/>
        <v>4</v>
      </c>
      <c r="M4619" s="30" t="s">
        <v>9778</v>
      </c>
      <c r="N4619" s="32">
        <f t="shared" si="94"/>
        <v>3.0902777777777779E-2</v>
      </c>
      <c r="O4619" s="33">
        <v>70450</v>
      </c>
      <c r="P4619" s="34">
        <f>VLOOKUP(O4619,'CPT to wRVU'!$A$1:$C$9660,3,FALSE)</f>
        <v>0.85</v>
      </c>
      <c r="Q4619" s="28"/>
      <c r="R4619" s="28"/>
      <c r="S4619" s="28"/>
      <c r="T4619" s="28"/>
    </row>
    <row r="4620" spans="1:20" ht="27" customHeight="1" x14ac:dyDescent="0.2">
      <c r="A4620" s="35" t="s">
        <v>12662</v>
      </c>
      <c r="B4620" s="36" t="s">
        <v>171</v>
      </c>
      <c r="C4620" s="36" t="s">
        <v>393</v>
      </c>
      <c r="D4620" s="36" t="s">
        <v>12537</v>
      </c>
      <c r="E4620" s="36" t="s">
        <v>4312</v>
      </c>
      <c r="F4620" s="36">
        <f t="shared" si="90"/>
        <v>4</v>
      </c>
      <c r="G4620" s="36" t="str">
        <f t="shared" si="91"/>
        <v>03/23/202604:34:46</v>
      </c>
      <c r="H4620" s="36" t="s">
        <v>12537</v>
      </c>
      <c r="I4620" s="37">
        <v>46104</v>
      </c>
      <c r="J4620" s="37" t="str">
        <f t="shared" si="92"/>
        <v>WD</v>
      </c>
      <c r="K4620" s="36" t="s">
        <v>12663</v>
      </c>
      <c r="L4620" s="36">
        <f t="shared" si="93"/>
        <v>4</v>
      </c>
      <c r="M4620" s="36" t="s">
        <v>9778</v>
      </c>
      <c r="N4620" s="38">
        <f t="shared" si="94"/>
        <v>1.0300925925925936E-2</v>
      </c>
      <c r="O4620" s="39">
        <v>76700</v>
      </c>
      <c r="P4620" s="40">
        <f>VLOOKUP(O4620,'CPT to wRVU'!$A$1:$C$9660,3,FALSE)</f>
        <v>0.81</v>
      </c>
      <c r="Q4620" s="25"/>
      <c r="R4620" s="25"/>
      <c r="S4620" s="25"/>
      <c r="T4620" s="25"/>
    </row>
    <row r="4621" spans="1:20" ht="27" customHeight="1" x14ac:dyDescent="0.2">
      <c r="A4621" s="29" t="s">
        <v>12664</v>
      </c>
      <c r="B4621" s="30" t="s">
        <v>21</v>
      </c>
      <c r="C4621" s="30" t="s">
        <v>32</v>
      </c>
      <c r="D4621" s="30" t="s">
        <v>12537</v>
      </c>
      <c r="E4621" s="30" t="s">
        <v>12660</v>
      </c>
      <c r="F4621" s="30">
        <f t="shared" si="90"/>
        <v>3</v>
      </c>
      <c r="G4621" s="30" t="str">
        <f t="shared" si="91"/>
        <v>03/23/202604:40:33</v>
      </c>
      <c r="H4621" s="30" t="s">
        <v>12537</v>
      </c>
      <c r="I4621" s="31">
        <v>46104</v>
      </c>
      <c r="J4621" s="31" t="str">
        <f t="shared" si="92"/>
        <v>WD</v>
      </c>
      <c r="K4621" s="30" t="s">
        <v>12665</v>
      </c>
      <c r="L4621" s="30">
        <f t="shared" si="93"/>
        <v>4</v>
      </c>
      <c r="M4621" s="30" t="s">
        <v>9778</v>
      </c>
      <c r="N4621" s="32">
        <f t="shared" si="94"/>
        <v>3.7013888888888902E-2</v>
      </c>
      <c r="O4621" s="33">
        <v>72125</v>
      </c>
      <c r="P4621" s="34">
        <f>VLOOKUP(O4621,'CPT to wRVU'!$A$1:$C$9660,3,FALSE)</f>
        <v>1</v>
      </c>
      <c r="Q4621" s="28"/>
      <c r="R4621" s="28"/>
      <c r="S4621" s="28"/>
      <c r="T4621" s="28"/>
    </row>
    <row r="4622" spans="1:20" ht="27" customHeight="1" x14ac:dyDescent="0.2">
      <c r="A4622" s="35" t="s">
        <v>12666</v>
      </c>
      <c r="B4622" s="36" t="s">
        <v>21</v>
      </c>
      <c r="C4622" s="36" t="s">
        <v>22</v>
      </c>
      <c r="D4622" s="36" t="s">
        <v>12537</v>
      </c>
      <c r="E4622" s="36" t="s">
        <v>12667</v>
      </c>
      <c r="F4622" s="36">
        <f t="shared" si="90"/>
        <v>3</v>
      </c>
      <c r="G4622" s="36" t="str">
        <f t="shared" si="91"/>
        <v>03/23/202604:48:39</v>
      </c>
      <c r="H4622" s="36" t="s">
        <v>12537</v>
      </c>
      <c r="I4622" s="37">
        <v>46104</v>
      </c>
      <c r="J4622" s="37" t="str">
        <f t="shared" si="92"/>
        <v>WD</v>
      </c>
      <c r="K4622" s="36" t="s">
        <v>8973</v>
      </c>
      <c r="L4622" s="36">
        <f t="shared" si="93"/>
        <v>4</v>
      </c>
      <c r="M4622" s="36" t="s">
        <v>9778</v>
      </c>
      <c r="N4622" s="38">
        <f t="shared" si="94"/>
        <v>3.3831018518518524E-2</v>
      </c>
      <c r="O4622" s="39">
        <v>74177</v>
      </c>
      <c r="P4622" s="40">
        <f>VLOOKUP(O4622,'CPT to wRVU'!$A$1:$C$9660,3,FALSE)</f>
        <v>1.82</v>
      </c>
      <c r="Q4622" s="25"/>
      <c r="R4622" s="25"/>
      <c r="S4622" s="25"/>
      <c r="T4622" s="25"/>
    </row>
    <row r="4623" spans="1:20" ht="27" customHeight="1" x14ac:dyDescent="0.2">
      <c r="A4623" s="29" t="s">
        <v>12668</v>
      </c>
      <c r="B4623" s="30" t="s">
        <v>21</v>
      </c>
      <c r="C4623" s="30" t="s">
        <v>28</v>
      </c>
      <c r="D4623" s="30" t="s">
        <v>12537</v>
      </c>
      <c r="E4623" s="30" t="s">
        <v>12669</v>
      </c>
      <c r="F4623" s="30">
        <f t="shared" si="90"/>
        <v>3</v>
      </c>
      <c r="G4623" s="30" t="str">
        <f t="shared" si="91"/>
        <v>03/23/202604:55:36</v>
      </c>
      <c r="H4623" s="30" t="s">
        <v>12537</v>
      </c>
      <c r="I4623" s="31">
        <v>46104</v>
      </c>
      <c r="J4623" s="31" t="str">
        <f t="shared" si="92"/>
        <v>WD</v>
      </c>
      <c r="K4623" s="30" t="s">
        <v>12670</v>
      </c>
      <c r="L4623" s="30">
        <f t="shared" si="93"/>
        <v>4</v>
      </c>
      <c r="M4623" s="30" t="s">
        <v>9778</v>
      </c>
      <c r="N4623" s="32">
        <f t="shared" si="94"/>
        <v>4.0289351851851868E-2</v>
      </c>
      <c r="O4623" s="33">
        <v>70450</v>
      </c>
      <c r="P4623" s="34">
        <f>VLOOKUP(O4623,'CPT to wRVU'!$A$1:$C$9660,3,FALSE)</f>
        <v>0.85</v>
      </c>
      <c r="Q4623" s="28"/>
      <c r="R4623" s="28"/>
      <c r="S4623" s="28"/>
      <c r="T4623" s="28"/>
    </row>
    <row r="4624" spans="1:20" ht="27" customHeight="1" x14ac:dyDescent="0.2">
      <c r="A4624" s="35" t="s">
        <v>12671</v>
      </c>
      <c r="B4624" s="36" t="s">
        <v>171</v>
      </c>
      <c r="C4624" s="36" t="s">
        <v>179</v>
      </c>
      <c r="D4624" s="36" t="s">
        <v>12537</v>
      </c>
      <c r="E4624" s="36" t="s">
        <v>12672</v>
      </c>
      <c r="F4624" s="36">
        <f t="shared" si="90"/>
        <v>4</v>
      </c>
      <c r="G4624" s="36" t="str">
        <f t="shared" si="91"/>
        <v>03/23/202604:57:08</v>
      </c>
      <c r="H4624" s="36" t="s">
        <v>12537</v>
      </c>
      <c r="I4624" s="37">
        <v>46104</v>
      </c>
      <c r="J4624" s="37" t="str">
        <f t="shared" si="92"/>
        <v>WD</v>
      </c>
      <c r="K4624" s="36" t="s">
        <v>12673</v>
      </c>
      <c r="L4624" s="36">
        <f t="shared" si="93"/>
        <v>4</v>
      </c>
      <c r="M4624" s="36" t="s">
        <v>9778</v>
      </c>
      <c r="N4624" s="38">
        <f t="shared" si="94"/>
        <v>1.4166666666666689E-2</v>
      </c>
      <c r="O4624" s="39">
        <v>76705</v>
      </c>
      <c r="P4624" s="40">
        <f>VLOOKUP(O4624,'CPT to wRVU'!$A$1:$C$9660,3,FALSE)</f>
        <v>0.59</v>
      </c>
      <c r="Q4624" s="25"/>
      <c r="R4624" s="25"/>
      <c r="S4624" s="25"/>
      <c r="T4624" s="25"/>
    </row>
    <row r="4625" spans="1:20" ht="37.5" customHeight="1" x14ac:dyDescent="0.2">
      <c r="A4625" s="29" t="s">
        <v>12674</v>
      </c>
      <c r="B4625" s="30" t="s">
        <v>171</v>
      </c>
      <c r="C4625" s="30" t="s">
        <v>387</v>
      </c>
      <c r="D4625" s="30" t="s">
        <v>12537</v>
      </c>
      <c r="E4625" s="30" t="s">
        <v>12675</v>
      </c>
      <c r="F4625" s="30">
        <f t="shared" si="90"/>
        <v>4</v>
      </c>
      <c r="G4625" s="30" t="str">
        <f t="shared" si="91"/>
        <v>03/23/202604:59:07</v>
      </c>
      <c r="H4625" s="30" t="s">
        <v>12537</v>
      </c>
      <c r="I4625" s="31">
        <v>46104</v>
      </c>
      <c r="J4625" s="31" t="str">
        <f t="shared" si="92"/>
        <v>WD</v>
      </c>
      <c r="K4625" s="30" t="s">
        <v>12676</v>
      </c>
      <c r="L4625" s="30">
        <f t="shared" si="93"/>
        <v>4</v>
      </c>
      <c r="M4625" s="30" t="s">
        <v>9778</v>
      </c>
      <c r="N4625" s="32">
        <f t="shared" si="94"/>
        <v>1.5462962962962956E-2</v>
      </c>
      <c r="O4625" s="33">
        <v>76856</v>
      </c>
      <c r="P4625" s="34">
        <f>VLOOKUP(O4625,'CPT to wRVU'!$A$1:$C$9660,3,FALSE)</f>
        <v>0.69</v>
      </c>
      <c r="Q4625" s="28"/>
      <c r="R4625" s="28"/>
      <c r="S4625" s="28"/>
      <c r="T4625" s="28"/>
    </row>
    <row r="4626" spans="1:20" ht="27" customHeight="1" x14ac:dyDescent="0.2">
      <c r="A4626" s="35" t="s">
        <v>12677</v>
      </c>
      <c r="B4626" s="36" t="s">
        <v>171</v>
      </c>
      <c r="C4626" s="36" t="s">
        <v>391</v>
      </c>
      <c r="D4626" s="36" t="s">
        <v>12537</v>
      </c>
      <c r="E4626" s="36" t="s">
        <v>11987</v>
      </c>
      <c r="F4626" s="36">
        <f t="shared" si="90"/>
        <v>4</v>
      </c>
      <c r="G4626" s="36" t="str">
        <f t="shared" si="91"/>
        <v>03/23/202604:59:07</v>
      </c>
      <c r="H4626" s="36" t="s">
        <v>12537</v>
      </c>
      <c r="I4626" s="37">
        <v>46104</v>
      </c>
      <c r="J4626" s="37" t="str">
        <f t="shared" si="92"/>
        <v>WD</v>
      </c>
      <c r="K4626" s="36" t="s">
        <v>12676</v>
      </c>
      <c r="L4626" s="36">
        <f t="shared" si="93"/>
        <v>4</v>
      </c>
      <c r="M4626" s="36" t="s">
        <v>9778</v>
      </c>
      <c r="N4626" s="38">
        <f t="shared" si="94"/>
        <v>1.5173611111111096E-2</v>
      </c>
      <c r="O4626" s="39">
        <v>76830</v>
      </c>
      <c r="P4626" s="40">
        <f>VLOOKUP(O4626,'CPT to wRVU'!$A$1:$C$9660,3,FALSE)</f>
        <v>0.69</v>
      </c>
      <c r="Q4626" s="25"/>
      <c r="R4626" s="25"/>
      <c r="S4626" s="25"/>
      <c r="T4626" s="25"/>
    </row>
    <row r="4627" spans="1:20" ht="27" customHeight="1" x14ac:dyDescent="0.2">
      <c r="A4627" s="29" t="s">
        <v>12678</v>
      </c>
      <c r="B4627" s="30" t="s">
        <v>171</v>
      </c>
      <c r="C4627" s="30" t="s">
        <v>387</v>
      </c>
      <c r="D4627" s="30" t="s">
        <v>12537</v>
      </c>
      <c r="E4627" s="30" t="s">
        <v>12679</v>
      </c>
      <c r="F4627" s="30">
        <f t="shared" si="90"/>
        <v>4</v>
      </c>
      <c r="G4627" s="30" t="str">
        <f t="shared" si="91"/>
        <v>03/23/202605:01:18</v>
      </c>
      <c r="H4627" s="30" t="s">
        <v>12537</v>
      </c>
      <c r="I4627" s="31">
        <v>46104</v>
      </c>
      <c r="J4627" s="31" t="str">
        <f t="shared" si="92"/>
        <v>WD</v>
      </c>
      <c r="K4627" s="30" t="s">
        <v>12680</v>
      </c>
      <c r="L4627" s="30">
        <f t="shared" si="93"/>
        <v>5</v>
      </c>
      <c r="M4627" s="30" t="s">
        <v>9778</v>
      </c>
      <c r="N4627" s="32">
        <f t="shared" si="94"/>
        <v>2.626157407407409E-2</v>
      </c>
      <c r="O4627" s="33">
        <v>76856</v>
      </c>
      <c r="P4627" s="34">
        <f>VLOOKUP(O4627,'CPT to wRVU'!$A$1:$C$9660,3,FALSE)</f>
        <v>0.69</v>
      </c>
      <c r="Q4627" s="28"/>
      <c r="R4627" s="28">
        <f>SUM(P4627:P4637)</f>
        <v>6.84</v>
      </c>
      <c r="S4627" s="28"/>
      <c r="T4627" s="28"/>
    </row>
    <row r="4628" spans="1:20" ht="27" customHeight="1" x14ac:dyDescent="0.2">
      <c r="A4628" s="35" t="s">
        <v>12681</v>
      </c>
      <c r="B4628" s="36" t="s">
        <v>163</v>
      </c>
      <c r="C4628" s="36" t="s">
        <v>222</v>
      </c>
      <c r="D4628" s="36" t="s">
        <v>12537</v>
      </c>
      <c r="E4628" s="36" t="s">
        <v>12682</v>
      </c>
      <c r="F4628" s="36">
        <f t="shared" si="90"/>
        <v>4</v>
      </c>
      <c r="G4628" s="36" t="str">
        <f t="shared" si="91"/>
        <v>03/23/202605:10:48</v>
      </c>
      <c r="H4628" s="36" t="s">
        <v>12537</v>
      </c>
      <c r="I4628" s="37">
        <v>46104</v>
      </c>
      <c r="J4628" s="37" t="str">
        <f t="shared" si="92"/>
        <v>WD</v>
      </c>
      <c r="K4628" s="36" t="s">
        <v>12683</v>
      </c>
      <c r="L4628" s="36">
        <f t="shared" si="93"/>
        <v>5</v>
      </c>
      <c r="M4628" s="36" t="s">
        <v>9778</v>
      </c>
      <c r="N4628" s="38">
        <f t="shared" si="94"/>
        <v>4.2129629629629628E-2</v>
      </c>
      <c r="O4628" s="39">
        <v>70551</v>
      </c>
      <c r="P4628" s="40">
        <f>VLOOKUP(O4628,'CPT to wRVU'!$A$1:$C$9660,3,FALSE)</f>
        <v>1.48</v>
      </c>
      <c r="Q4628" s="25"/>
      <c r="R4628" s="25"/>
      <c r="S4628" s="25"/>
      <c r="T4628" s="25"/>
    </row>
    <row r="4629" spans="1:20" ht="27" customHeight="1" x14ac:dyDescent="0.2">
      <c r="A4629" s="29" t="s">
        <v>12684</v>
      </c>
      <c r="B4629" s="30" t="s">
        <v>40</v>
      </c>
      <c r="C4629" s="30" t="s">
        <v>41</v>
      </c>
      <c r="D4629" s="30" t="s">
        <v>12537</v>
      </c>
      <c r="E4629" s="30" t="s">
        <v>12685</v>
      </c>
      <c r="F4629" s="30">
        <f t="shared" si="90"/>
        <v>4</v>
      </c>
      <c r="G4629" s="30" t="str">
        <f t="shared" si="91"/>
        <v>03/23/202605:11:24</v>
      </c>
      <c r="H4629" s="30" t="s">
        <v>12537</v>
      </c>
      <c r="I4629" s="31">
        <v>46104</v>
      </c>
      <c r="J4629" s="31" t="str">
        <f t="shared" si="92"/>
        <v>WD</v>
      </c>
      <c r="K4629" s="30" t="s">
        <v>12686</v>
      </c>
      <c r="L4629" s="30">
        <f t="shared" si="93"/>
        <v>5</v>
      </c>
      <c r="M4629" s="30" t="s">
        <v>9778</v>
      </c>
      <c r="N4629" s="32">
        <f t="shared" si="94"/>
        <v>1.0543981481481474E-2</v>
      </c>
      <c r="O4629" s="33">
        <v>71046</v>
      </c>
      <c r="P4629" s="34">
        <f>VLOOKUP(O4629,'CPT to wRVU'!$A$1:$C$9660,3,FALSE)</f>
        <v>0.22</v>
      </c>
      <c r="Q4629" s="28"/>
      <c r="R4629" s="28"/>
      <c r="S4629" s="28"/>
      <c r="T4629" s="28"/>
    </row>
    <row r="4630" spans="1:20" ht="27" customHeight="1" x14ac:dyDescent="0.2">
      <c r="A4630" s="35" t="s">
        <v>12687</v>
      </c>
      <c r="B4630" s="36" t="s">
        <v>171</v>
      </c>
      <c r="C4630" s="36" t="s">
        <v>660</v>
      </c>
      <c r="D4630" s="36" t="s">
        <v>12537</v>
      </c>
      <c r="E4630" s="36" t="s">
        <v>12688</v>
      </c>
      <c r="F4630" s="36">
        <f t="shared" si="90"/>
        <v>3</v>
      </c>
      <c r="G4630" s="36" t="str">
        <f t="shared" si="91"/>
        <v>03/23/202605:12:24</v>
      </c>
      <c r="H4630" s="36" t="s">
        <v>12537</v>
      </c>
      <c r="I4630" s="37">
        <v>46104</v>
      </c>
      <c r="J4630" s="37" t="str">
        <f t="shared" si="92"/>
        <v>WD</v>
      </c>
      <c r="K4630" s="36" t="s">
        <v>12689</v>
      </c>
      <c r="L4630" s="36">
        <f t="shared" si="93"/>
        <v>5</v>
      </c>
      <c r="M4630" s="36" t="s">
        <v>9778</v>
      </c>
      <c r="N4630" s="38">
        <f t="shared" si="94"/>
        <v>6.4189814814814811E-2</v>
      </c>
      <c r="O4630" s="39">
        <v>93971</v>
      </c>
      <c r="P4630" s="40">
        <f>VLOOKUP(O4630,'CPT to wRVU'!$A$1:$C$9660,3,FALSE)</f>
        <v>0.45</v>
      </c>
      <c r="Q4630" s="25"/>
      <c r="R4630" s="25"/>
      <c r="S4630" s="25"/>
      <c r="T4630" s="25"/>
    </row>
    <row r="4631" spans="1:20" ht="27" customHeight="1" x14ac:dyDescent="0.2">
      <c r="A4631" s="29" t="s">
        <v>12690</v>
      </c>
      <c r="B4631" s="30" t="s">
        <v>171</v>
      </c>
      <c r="C4631" s="30" t="s">
        <v>447</v>
      </c>
      <c r="D4631" s="30" t="s">
        <v>12537</v>
      </c>
      <c r="E4631" s="30" t="s">
        <v>5938</v>
      </c>
      <c r="F4631" s="30">
        <f t="shared" si="90"/>
        <v>5</v>
      </c>
      <c r="G4631" s="30" t="str">
        <f t="shared" si="91"/>
        <v>03/23/202605:29:32</v>
      </c>
      <c r="H4631" s="30" t="s">
        <v>12537</v>
      </c>
      <c r="I4631" s="31">
        <v>46104</v>
      </c>
      <c r="J4631" s="31" t="str">
        <f t="shared" si="92"/>
        <v>WD</v>
      </c>
      <c r="K4631" s="30" t="s">
        <v>12691</v>
      </c>
      <c r="L4631" s="30">
        <f t="shared" si="93"/>
        <v>5</v>
      </c>
      <c r="M4631" s="30" t="s">
        <v>9778</v>
      </c>
      <c r="N4631" s="32">
        <f t="shared" si="94"/>
        <v>1.0752314814814812E-2</v>
      </c>
      <c r="O4631" s="33">
        <v>76801</v>
      </c>
      <c r="P4631" s="34">
        <f>VLOOKUP(O4631,'CPT to wRVU'!$A$1:$C$9660,3,FALSE)</f>
        <v>0.99</v>
      </c>
      <c r="Q4631" s="28"/>
      <c r="R4631" s="28"/>
      <c r="S4631" s="28"/>
      <c r="T4631" s="28"/>
    </row>
    <row r="4632" spans="1:20" ht="16.5" customHeight="1" x14ac:dyDescent="0.2">
      <c r="A4632" s="35" t="s">
        <v>12692</v>
      </c>
      <c r="B4632" s="36" t="s">
        <v>171</v>
      </c>
      <c r="C4632" s="36" t="s">
        <v>393</v>
      </c>
      <c r="D4632" s="36" t="s">
        <v>12537</v>
      </c>
      <c r="E4632" s="36" t="s">
        <v>12693</v>
      </c>
      <c r="F4632" s="36">
        <f t="shared" si="90"/>
        <v>5</v>
      </c>
      <c r="G4632" s="36" t="str">
        <f t="shared" si="91"/>
        <v>03/23/202605:31:23</v>
      </c>
      <c r="H4632" s="36" t="s">
        <v>12537</v>
      </c>
      <c r="I4632" s="37">
        <v>46104</v>
      </c>
      <c r="J4632" s="37" t="str">
        <f t="shared" si="92"/>
        <v>WD</v>
      </c>
      <c r="K4632" s="36" t="s">
        <v>12694</v>
      </c>
      <c r="L4632" s="36">
        <f t="shared" si="93"/>
        <v>5</v>
      </c>
      <c r="M4632" s="36" t="s">
        <v>9778</v>
      </c>
      <c r="N4632" s="38">
        <f t="shared" si="94"/>
        <v>1.2222222222222245E-2</v>
      </c>
      <c r="O4632" s="39">
        <v>76700</v>
      </c>
      <c r="P4632" s="40">
        <f>VLOOKUP(O4632,'CPT to wRVU'!$A$1:$C$9660,3,FALSE)</f>
        <v>0.81</v>
      </c>
      <c r="Q4632" s="25"/>
      <c r="R4632" s="25"/>
      <c r="S4632" s="25"/>
      <c r="T4632" s="25"/>
    </row>
    <row r="4633" spans="1:20" ht="27" customHeight="1" x14ac:dyDescent="0.2">
      <c r="A4633" s="29" t="s">
        <v>12695</v>
      </c>
      <c r="B4633" s="30" t="s">
        <v>163</v>
      </c>
      <c r="C4633" s="30" t="s">
        <v>222</v>
      </c>
      <c r="D4633" s="30" t="s">
        <v>12537</v>
      </c>
      <c r="E4633" s="30" t="s">
        <v>244</v>
      </c>
      <c r="F4633" s="30">
        <f t="shared" si="90"/>
        <v>5</v>
      </c>
      <c r="G4633" s="30" t="str">
        <f t="shared" si="91"/>
        <v>03/23/202605:50:50</v>
      </c>
      <c r="H4633" s="30" t="s">
        <v>12537</v>
      </c>
      <c r="I4633" s="31">
        <v>46104</v>
      </c>
      <c r="J4633" s="31" t="str">
        <f t="shared" si="92"/>
        <v>WD</v>
      </c>
      <c r="K4633" s="30" t="s">
        <v>12696</v>
      </c>
      <c r="L4633" s="30">
        <f t="shared" si="93"/>
        <v>5</v>
      </c>
      <c r="M4633" s="30" t="s">
        <v>9778</v>
      </c>
      <c r="N4633" s="32">
        <f t="shared" si="94"/>
        <v>2.0671296296296299E-2</v>
      </c>
      <c r="O4633" s="33">
        <v>70551</v>
      </c>
      <c r="P4633" s="34">
        <f>VLOOKUP(O4633,'CPT to wRVU'!$A$1:$C$9660,3,FALSE)</f>
        <v>1.48</v>
      </c>
      <c r="Q4633" s="28"/>
      <c r="R4633" s="28"/>
      <c r="S4633" s="28"/>
      <c r="T4633" s="28"/>
    </row>
    <row r="4634" spans="1:20" ht="27" customHeight="1" x14ac:dyDescent="0.2">
      <c r="A4634" s="35" t="s">
        <v>12697</v>
      </c>
      <c r="B4634" s="36" t="s">
        <v>40</v>
      </c>
      <c r="C4634" s="36" t="s">
        <v>110</v>
      </c>
      <c r="D4634" s="36" t="s">
        <v>12537</v>
      </c>
      <c r="E4634" s="36" t="s">
        <v>12698</v>
      </c>
      <c r="F4634" s="36">
        <f t="shared" si="90"/>
        <v>4</v>
      </c>
      <c r="G4634" s="36" t="str">
        <f t="shared" si="91"/>
        <v>03/23/202605:52:57</v>
      </c>
      <c r="H4634" s="36" t="s">
        <v>12537</v>
      </c>
      <c r="I4634" s="37">
        <v>46104</v>
      </c>
      <c r="J4634" s="37" t="str">
        <f t="shared" si="92"/>
        <v>WD</v>
      </c>
      <c r="K4634" s="36" t="s">
        <v>12699</v>
      </c>
      <c r="L4634" s="36">
        <f t="shared" si="93"/>
        <v>5</v>
      </c>
      <c r="M4634" s="36" t="s">
        <v>9778</v>
      </c>
      <c r="N4634" s="38">
        <f t="shared" si="94"/>
        <v>5.4131944444444469E-2</v>
      </c>
      <c r="O4634" s="39">
        <v>74018</v>
      </c>
      <c r="P4634" s="40">
        <f>VLOOKUP(O4634,'CPT to wRVU'!$A$1:$C$9660,3,FALSE)</f>
        <v>0.18</v>
      </c>
      <c r="Q4634" s="25"/>
      <c r="R4634" s="25"/>
      <c r="S4634" s="25"/>
      <c r="T4634" s="25"/>
    </row>
    <row r="4635" spans="1:20" ht="27" customHeight="1" x14ac:dyDescent="0.2">
      <c r="A4635" s="29" t="s">
        <v>12700</v>
      </c>
      <c r="B4635" s="30" t="s">
        <v>40</v>
      </c>
      <c r="C4635" s="30" t="s">
        <v>110</v>
      </c>
      <c r="D4635" s="30" t="s">
        <v>12537</v>
      </c>
      <c r="E4635" s="30" t="s">
        <v>6397</v>
      </c>
      <c r="F4635" s="30">
        <f t="shared" si="90"/>
        <v>5</v>
      </c>
      <c r="G4635" s="30" t="str">
        <f t="shared" si="91"/>
        <v>03/23/202605:54:15</v>
      </c>
      <c r="H4635" s="30" t="s">
        <v>12537</v>
      </c>
      <c r="I4635" s="31">
        <v>46104</v>
      </c>
      <c r="J4635" s="31" t="str">
        <f t="shared" si="92"/>
        <v>WD</v>
      </c>
      <c r="K4635" s="30" t="s">
        <v>12701</v>
      </c>
      <c r="L4635" s="30">
        <f t="shared" si="93"/>
        <v>5</v>
      </c>
      <c r="M4635" s="30" t="s">
        <v>9778</v>
      </c>
      <c r="N4635" s="32">
        <f t="shared" si="94"/>
        <v>1.9641203703703702E-2</v>
      </c>
      <c r="O4635" s="33">
        <v>74018</v>
      </c>
      <c r="P4635" s="34">
        <f>VLOOKUP(O4635,'CPT to wRVU'!$A$1:$C$9660,3,FALSE)</f>
        <v>0.18</v>
      </c>
      <c r="Q4635" s="28"/>
      <c r="R4635" s="28"/>
      <c r="S4635" s="28"/>
      <c r="T4635" s="28"/>
    </row>
    <row r="4636" spans="1:20" ht="16.5" customHeight="1" x14ac:dyDescent="0.2">
      <c r="A4636" s="35" t="s">
        <v>12702</v>
      </c>
      <c r="B4636" s="36" t="s">
        <v>40</v>
      </c>
      <c r="C4636" s="36" t="s">
        <v>110</v>
      </c>
      <c r="D4636" s="36" t="s">
        <v>12537</v>
      </c>
      <c r="E4636" s="36" t="s">
        <v>12703</v>
      </c>
      <c r="F4636" s="36">
        <f t="shared" si="90"/>
        <v>5</v>
      </c>
      <c r="G4636" s="36" t="str">
        <f t="shared" si="91"/>
        <v>03/23/202605:55:19</v>
      </c>
      <c r="H4636" s="36" t="s">
        <v>12537</v>
      </c>
      <c r="I4636" s="37">
        <v>46104</v>
      </c>
      <c r="J4636" s="37" t="str">
        <f t="shared" si="92"/>
        <v>WD</v>
      </c>
      <c r="K4636" s="36" t="s">
        <v>12704</v>
      </c>
      <c r="L4636" s="36">
        <f t="shared" si="93"/>
        <v>5</v>
      </c>
      <c r="M4636" s="36" t="s">
        <v>9778</v>
      </c>
      <c r="N4636" s="38">
        <f t="shared" si="94"/>
        <v>3.3912037037037046E-2</v>
      </c>
      <c r="O4636" s="39">
        <v>74018</v>
      </c>
      <c r="P4636" s="40">
        <f>VLOOKUP(O4636,'CPT to wRVU'!$A$1:$C$9660,3,FALSE)</f>
        <v>0.18</v>
      </c>
      <c r="Q4636" s="25"/>
      <c r="R4636" s="25"/>
      <c r="S4636" s="25"/>
      <c r="T4636" s="25"/>
    </row>
    <row r="4637" spans="1:20" ht="27" customHeight="1" x14ac:dyDescent="0.2">
      <c r="A4637" s="29" t="s">
        <v>12705</v>
      </c>
      <c r="B4637" s="30" t="s">
        <v>40</v>
      </c>
      <c r="C4637" s="30" t="s">
        <v>110</v>
      </c>
      <c r="D4637" s="30" t="s">
        <v>12537</v>
      </c>
      <c r="E4637" s="30" t="s">
        <v>12706</v>
      </c>
      <c r="F4637" s="30">
        <f t="shared" si="90"/>
        <v>5</v>
      </c>
      <c r="G4637" s="30" t="str">
        <f t="shared" si="91"/>
        <v>03/23/202605:56:19</v>
      </c>
      <c r="H4637" s="30" t="s">
        <v>12537</v>
      </c>
      <c r="I4637" s="31">
        <v>46104</v>
      </c>
      <c r="J4637" s="31" t="str">
        <f t="shared" si="92"/>
        <v>WD</v>
      </c>
      <c r="K4637" s="30" t="s">
        <v>12707</v>
      </c>
      <c r="L4637" s="30">
        <f t="shared" si="93"/>
        <v>5</v>
      </c>
      <c r="M4637" s="30" t="s">
        <v>9778</v>
      </c>
      <c r="N4637" s="32">
        <f t="shared" si="94"/>
        <v>1.1805555555555736E-3</v>
      </c>
      <c r="O4637" s="33">
        <v>74018</v>
      </c>
      <c r="P4637" s="34">
        <f>VLOOKUP(O4637,'CPT to wRVU'!$A$1:$C$9660,3,FALSE)</f>
        <v>0.18</v>
      </c>
      <c r="Q4637" s="28"/>
      <c r="R4637" s="28"/>
      <c r="S4637" s="28"/>
      <c r="T4637" s="28"/>
    </row>
    <row r="4638" spans="1:20" ht="16.5" customHeight="1" x14ac:dyDescent="0.2">
      <c r="A4638" s="35" t="s">
        <v>12708</v>
      </c>
      <c r="B4638" s="36" t="s">
        <v>171</v>
      </c>
      <c r="C4638" s="36" t="s">
        <v>393</v>
      </c>
      <c r="D4638" s="36" t="s">
        <v>12537</v>
      </c>
      <c r="E4638" s="36" t="s">
        <v>12709</v>
      </c>
      <c r="F4638" s="36">
        <f t="shared" si="90"/>
        <v>5</v>
      </c>
      <c r="G4638" s="36" t="str">
        <f t="shared" si="91"/>
        <v>03/23/202606:00:00</v>
      </c>
      <c r="H4638" s="36" t="s">
        <v>12537</v>
      </c>
      <c r="I4638" s="37">
        <v>46104</v>
      </c>
      <c r="J4638" s="37" t="str">
        <f t="shared" si="92"/>
        <v>WD</v>
      </c>
      <c r="K4638" s="36" t="s">
        <v>12710</v>
      </c>
      <c r="L4638" s="36">
        <f t="shared" si="93"/>
        <v>6</v>
      </c>
      <c r="M4638" s="36" t="s">
        <v>9778</v>
      </c>
      <c r="N4638" s="38">
        <f t="shared" si="94"/>
        <v>3.6574074074074148E-3</v>
      </c>
      <c r="O4638" s="39">
        <v>76700</v>
      </c>
      <c r="P4638" s="40">
        <f>VLOOKUP(O4638,'CPT to wRVU'!$A$1:$C$9660,3,FALSE)</f>
        <v>0.81</v>
      </c>
      <c r="Q4638" s="25"/>
      <c r="R4638" s="25">
        <f>SUM(P4638:P4639)</f>
        <v>1.4</v>
      </c>
      <c r="S4638" s="25"/>
      <c r="T4638" s="25"/>
    </row>
    <row r="4639" spans="1:20" ht="16.5" customHeight="1" x14ac:dyDescent="0.2">
      <c r="A4639" s="29" t="s">
        <v>12711</v>
      </c>
      <c r="B4639" s="30" t="s">
        <v>171</v>
      </c>
      <c r="C4639" s="30" t="s">
        <v>179</v>
      </c>
      <c r="D4639" s="30" t="s">
        <v>12537</v>
      </c>
      <c r="E4639" s="30" t="s">
        <v>12712</v>
      </c>
      <c r="F4639" s="30">
        <f t="shared" si="90"/>
        <v>6</v>
      </c>
      <c r="G4639" s="30" t="str">
        <f t="shared" si="91"/>
        <v>03/23/202606:06:00</v>
      </c>
      <c r="H4639" s="30" t="s">
        <v>12537</v>
      </c>
      <c r="I4639" s="31">
        <v>46104</v>
      </c>
      <c r="J4639" s="31" t="str">
        <f t="shared" si="92"/>
        <v>WD</v>
      </c>
      <c r="K4639" s="30" t="s">
        <v>12713</v>
      </c>
      <c r="L4639" s="30">
        <f t="shared" si="93"/>
        <v>6</v>
      </c>
      <c r="M4639" s="30" t="s">
        <v>9778</v>
      </c>
      <c r="N4639" s="32">
        <f t="shared" si="94"/>
        <v>2.6504629629629517E-3</v>
      </c>
      <c r="O4639" s="33">
        <v>76705</v>
      </c>
      <c r="P4639" s="34">
        <f>VLOOKUP(O4639,'CPT to wRVU'!$A$1:$C$9660,3,FALSE)</f>
        <v>0.59</v>
      </c>
      <c r="Q4639" s="28"/>
      <c r="R4639" s="28"/>
      <c r="S4639" s="28"/>
      <c r="T4639" s="28"/>
    </row>
    <row r="4640" spans="1:20" ht="27" customHeight="1" x14ac:dyDescent="0.2">
      <c r="A4640" s="35" t="s">
        <v>12714</v>
      </c>
      <c r="B4640" s="36" t="s">
        <v>40</v>
      </c>
      <c r="C4640" s="36" t="s">
        <v>61</v>
      </c>
      <c r="D4640" s="36" t="s">
        <v>12537</v>
      </c>
      <c r="E4640" s="36" t="s">
        <v>12715</v>
      </c>
      <c r="F4640" s="36">
        <f t="shared" si="90"/>
        <v>6</v>
      </c>
      <c r="G4640" s="36" t="str">
        <f t="shared" si="91"/>
        <v>03/23/202607:00:21</v>
      </c>
      <c r="H4640" s="36" t="s">
        <v>12537</v>
      </c>
      <c r="I4640" s="37">
        <v>46104</v>
      </c>
      <c r="J4640" s="37" t="str">
        <f t="shared" si="92"/>
        <v>WD</v>
      </c>
      <c r="K4640" s="36" t="s">
        <v>12716</v>
      </c>
      <c r="L4640" s="36">
        <f t="shared" si="93"/>
        <v>7</v>
      </c>
      <c r="M4640" s="36" t="s">
        <v>9778</v>
      </c>
      <c r="N4640" s="38">
        <f t="shared" si="94"/>
        <v>1.8402777777777879E-3</v>
      </c>
      <c r="O4640" s="39">
        <v>71045</v>
      </c>
      <c r="P4640" s="40">
        <f>VLOOKUP(O4640,'CPT to wRVU'!$A$1:$C$9660,3,FALSE)</f>
        <v>0.18</v>
      </c>
      <c r="Q4640" s="25"/>
      <c r="R4640" s="25">
        <f>SUM(P4640:P4655)</f>
        <v>5.6100000000000012</v>
      </c>
      <c r="S4640" s="25"/>
      <c r="T4640" s="25"/>
    </row>
    <row r="4641" spans="1:20" ht="16.5" customHeight="1" x14ac:dyDescent="0.2">
      <c r="A4641" s="29" t="s">
        <v>12717</v>
      </c>
      <c r="B4641" s="30" t="s">
        <v>40</v>
      </c>
      <c r="C4641" s="30" t="s">
        <v>61</v>
      </c>
      <c r="D4641" s="30" t="s">
        <v>12537</v>
      </c>
      <c r="E4641" s="30" t="s">
        <v>12718</v>
      </c>
      <c r="F4641" s="30">
        <f t="shared" si="90"/>
        <v>6</v>
      </c>
      <c r="G4641" s="30" t="str">
        <f t="shared" si="91"/>
        <v>03/23/202607:02:21</v>
      </c>
      <c r="H4641" s="30" t="s">
        <v>12537</v>
      </c>
      <c r="I4641" s="31">
        <v>46104</v>
      </c>
      <c r="J4641" s="31" t="str">
        <f t="shared" si="92"/>
        <v>WD</v>
      </c>
      <c r="K4641" s="30" t="s">
        <v>12719</v>
      </c>
      <c r="L4641" s="30">
        <f t="shared" si="93"/>
        <v>7</v>
      </c>
      <c r="M4641" s="30" t="s">
        <v>9778</v>
      </c>
      <c r="N4641" s="32">
        <f t="shared" si="94"/>
        <v>1.142361111111112E-2</v>
      </c>
      <c r="O4641" s="33">
        <v>71045</v>
      </c>
      <c r="P4641" s="34">
        <f>VLOOKUP(O4641,'CPT to wRVU'!$A$1:$C$9660,3,FALSE)</f>
        <v>0.18</v>
      </c>
      <c r="Q4641" s="28"/>
      <c r="R4641" s="28"/>
      <c r="S4641" s="28"/>
      <c r="T4641" s="28"/>
    </row>
    <row r="4642" spans="1:20" ht="27" customHeight="1" x14ac:dyDescent="0.2">
      <c r="A4642" s="35" t="s">
        <v>12720</v>
      </c>
      <c r="B4642" s="36" t="s">
        <v>40</v>
      </c>
      <c r="C4642" s="36" t="s">
        <v>61</v>
      </c>
      <c r="D4642" s="36" t="s">
        <v>12537</v>
      </c>
      <c r="E4642" s="36" t="s">
        <v>12721</v>
      </c>
      <c r="F4642" s="36">
        <f t="shared" si="90"/>
        <v>6</v>
      </c>
      <c r="G4642" s="36" t="str">
        <f t="shared" si="91"/>
        <v>03/23/202607:06:27</v>
      </c>
      <c r="H4642" s="36" t="s">
        <v>12537</v>
      </c>
      <c r="I4642" s="37">
        <v>46104</v>
      </c>
      <c r="J4642" s="37" t="str">
        <f t="shared" si="92"/>
        <v>WD</v>
      </c>
      <c r="K4642" s="36" t="s">
        <v>12722</v>
      </c>
      <c r="L4642" s="36">
        <f t="shared" si="93"/>
        <v>7</v>
      </c>
      <c r="M4642" s="36" t="s">
        <v>9778</v>
      </c>
      <c r="N4642" s="38">
        <f t="shared" si="94"/>
        <v>1.9699074074074063E-2</v>
      </c>
      <c r="O4642" s="39">
        <v>71045</v>
      </c>
      <c r="P4642" s="40">
        <f>VLOOKUP(O4642,'CPT to wRVU'!$A$1:$C$9660,3,FALSE)</f>
        <v>0.18</v>
      </c>
      <c r="Q4642" s="25"/>
      <c r="R4642" s="25"/>
      <c r="S4642" s="25"/>
      <c r="T4642" s="25"/>
    </row>
    <row r="4643" spans="1:20" ht="27" customHeight="1" x14ac:dyDescent="0.2">
      <c r="A4643" s="29" t="s">
        <v>12723</v>
      </c>
      <c r="B4643" s="30" t="s">
        <v>21</v>
      </c>
      <c r="C4643" s="30" t="s">
        <v>28</v>
      </c>
      <c r="D4643" s="30" t="s">
        <v>12537</v>
      </c>
      <c r="E4643" s="30" t="s">
        <v>2359</v>
      </c>
      <c r="F4643" s="30">
        <f t="shared" si="90"/>
        <v>7</v>
      </c>
      <c r="G4643" s="30" t="str">
        <f t="shared" si="91"/>
        <v>03/23/202607:12:59</v>
      </c>
      <c r="H4643" s="30" t="s">
        <v>12537</v>
      </c>
      <c r="I4643" s="31">
        <v>46104</v>
      </c>
      <c r="J4643" s="31" t="str">
        <f t="shared" si="92"/>
        <v>WD</v>
      </c>
      <c r="K4643" s="30" t="s">
        <v>12724</v>
      </c>
      <c r="L4643" s="30">
        <f t="shared" si="93"/>
        <v>7</v>
      </c>
      <c r="M4643" s="30" t="s">
        <v>9778</v>
      </c>
      <c r="N4643" s="32">
        <f t="shared" si="94"/>
        <v>7.3263888888889239E-3</v>
      </c>
      <c r="O4643" s="33">
        <v>70450</v>
      </c>
      <c r="P4643" s="34">
        <f>VLOOKUP(O4643,'CPT to wRVU'!$A$1:$C$9660,3,FALSE)</f>
        <v>0.85</v>
      </c>
      <c r="Q4643" s="28"/>
      <c r="R4643" s="28"/>
      <c r="S4643" s="28"/>
      <c r="T4643" s="28"/>
    </row>
    <row r="4644" spans="1:20" ht="27" customHeight="1" x14ac:dyDescent="0.2">
      <c r="A4644" s="35" t="s">
        <v>12725</v>
      </c>
      <c r="B4644" s="36" t="s">
        <v>40</v>
      </c>
      <c r="C4644" s="36" t="s">
        <v>61</v>
      </c>
      <c r="D4644" s="36" t="s">
        <v>12537</v>
      </c>
      <c r="E4644" s="36" t="s">
        <v>12726</v>
      </c>
      <c r="F4644" s="36">
        <f t="shared" si="90"/>
        <v>6</v>
      </c>
      <c r="G4644" s="36" t="str">
        <f t="shared" si="91"/>
        <v>03/23/202607:14:11</v>
      </c>
      <c r="H4644" s="36" t="s">
        <v>12537</v>
      </c>
      <c r="I4644" s="37">
        <v>46104</v>
      </c>
      <c r="J4644" s="37" t="str">
        <f t="shared" si="92"/>
        <v>WD</v>
      </c>
      <c r="K4644" s="36" t="s">
        <v>12727</v>
      </c>
      <c r="L4644" s="36">
        <f t="shared" si="93"/>
        <v>7</v>
      </c>
      <c r="M4644" s="36" t="s">
        <v>9778</v>
      </c>
      <c r="N4644" s="38">
        <f t="shared" si="94"/>
        <v>4.8009259259259252E-2</v>
      </c>
      <c r="O4644" s="39">
        <v>71045</v>
      </c>
      <c r="P4644" s="40">
        <f>VLOOKUP(O4644,'CPT to wRVU'!$A$1:$C$9660,3,FALSE)</f>
        <v>0.18</v>
      </c>
      <c r="Q4644" s="25"/>
      <c r="R4644" s="25"/>
      <c r="S4644" s="25"/>
      <c r="T4644" s="25"/>
    </row>
    <row r="4645" spans="1:20" ht="16.5" customHeight="1" x14ac:dyDescent="0.2">
      <c r="A4645" s="29" t="s">
        <v>12728</v>
      </c>
      <c r="B4645" s="30" t="s">
        <v>40</v>
      </c>
      <c r="C4645" s="30" t="s">
        <v>41</v>
      </c>
      <c r="D4645" s="30" t="s">
        <v>12537</v>
      </c>
      <c r="E4645" s="30" t="s">
        <v>12729</v>
      </c>
      <c r="F4645" s="30">
        <f t="shared" si="90"/>
        <v>7</v>
      </c>
      <c r="G4645" s="30" t="str">
        <f t="shared" si="91"/>
        <v>03/23/202607:15:48</v>
      </c>
      <c r="H4645" s="30" t="s">
        <v>12537</v>
      </c>
      <c r="I4645" s="31">
        <v>46104</v>
      </c>
      <c r="J4645" s="31" t="str">
        <f t="shared" si="92"/>
        <v>WD</v>
      </c>
      <c r="K4645" s="30" t="s">
        <v>12730</v>
      </c>
      <c r="L4645" s="30">
        <f t="shared" si="93"/>
        <v>7</v>
      </c>
      <c r="M4645" s="30" t="s">
        <v>9778</v>
      </c>
      <c r="N4645" s="32">
        <f t="shared" si="94"/>
        <v>2.5231481481481355E-3</v>
      </c>
      <c r="O4645" s="33">
        <v>71046</v>
      </c>
      <c r="P4645" s="34">
        <f>VLOOKUP(O4645,'CPT to wRVU'!$A$1:$C$9660,3,FALSE)</f>
        <v>0.22</v>
      </c>
      <c r="Q4645" s="28"/>
      <c r="R4645" s="28"/>
      <c r="S4645" s="28"/>
      <c r="T4645" s="28"/>
    </row>
    <row r="4646" spans="1:20" ht="27" customHeight="1" x14ac:dyDescent="0.2">
      <c r="A4646" s="35" t="s">
        <v>12731</v>
      </c>
      <c r="B4646" s="36" t="s">
        <v>40</v>
      </c>
      <c r="C4646" s="36" t="s">
        <v>41</v>
      </c>
      <c r="D4646" s="36" t="s">
        <v>12537</v>
      </c>
      <c r="E4646" s="36" t="s">
        <v>12732</v>
      </c>
      <c r="F4646" s="36">
        <f t="shared" si="90"/>
        <v>7</v>
      </c>
      <c r="G4646" s="36" t="str">
        <f t="shared" si="91"/>
        <v>03/23/202607:17:06</v>
      </c>
      <c r="H4646" s="36" t="s">
        <v>12537</v>
      </c>
      <c r="I4646" s="37">
        <v>46104</v>
      </c>
      <c r="J4646" s="37" t="str">
        <f t="shared" si="92"/>
        <v>WD</v>
      </c>
      <c r="K4646" s="36" t="s">
        <v>12733</v>
      </c>
      <c r="L4646" s="36">
        <f t="shared" si="93"/>
        <v>7</v>
      </c>
      <c r="M4646" s="36" t="s">
        <v>9778</v>
      </c>
      <c r="N4646" s="38">
        <f t="shared" si="94"/>
        <v>3.1944444444444442E-3</v>
      </c>
      <c r="O4646" s="39">
        <v>71046</v>
      </c>
      <c r="P4646" s="40">
        <f>VLOOKUP(O4646,'CPT to wRVU'!$A$1:$C$9660,3,FALSE)</f>
        <v>0.22</v>
      </c>
      <c r="Q4646" s="25"/>
      <c r="R4646" s="25"/>
      <c r="S4646" s="25"/>
      <c r="T4646" s="25"/>
    </row>
    <row r="4647" spans="1:20" ht="27" customHeight="1" x14ac:dyDescent="0.2">
      <c r="A4647" s="29" t="s">
        <v>12734</v>
      </c>
      <c r="B4647" s="30" t="s">
        <v>40</v>
      </c>
      <c r="C4647" s="30" t="s">
        <v>61</v>
      </c>
      <c r="D4647" s="30" t="s">
        <v>12537</v>
      </c>
      <c r="E4647" s="30" t="s">
        <v>12101</v>
      </c>
      <c r="F4647" s="30">
        <f t="shared" si="90"/>
        <v>7</v>
      </c>
      <c r="G4647" s="30" t="str">
        <f t="shared" si="91"/>
        <v>03/23/202607:18:03</v>
      </c>
      <c r="H4647" s="30" t="s">
        <v>12537</v>
      </c>
      <c r="I4647" s="31">
        <v>46104</v>
      </c>
      <c r="J4647" s="31" t="str">
        <f t="shared" si="92"/>
        <v>WD</v>
      </c>
      <c r="K4647" s="30" t="s">
        <v>12735</v>
      </c>
      <c r="L4647" s="30">
        <f t="shared" si="93"/>
        <v>7</v>
      </c>
      <c r="M4647" s="30" t="s">
        <v>9778</v>
      </c>
      <c r="N4647" s="32">
        <f t="shared" si="94"/>
        <v>3.5995370370370261E-3</v>
      </c>
      <c r="O4647" s="33">
        <v>71045</v>
      </c>
      <c r="P4647" s="34">
        <f>VLOOKUP(O4647,'CPT to wRVU'!$A$1:$C$9660,3,FALSE)</f>
        <v>0.18</v>
      </c>
      <c r="Q4647" s="28"/>
      <c r="R4647" s="28"/>
      <c r="S4647" s="28"/>
      <c r="T4647" s="28"/>
    </row>
    <row r="4648" spans="1:20" ht="27" customHeight="1" x14ac:dyDescent="0.2">
      <c r="A4648" s="35" t="s">
        <v>12736</v>
      </c>
      <c r="B4648" s="36" t="s">
        <v>40</v>
      </c>
      <c r="C4648" s="36" t="s">
        <v>470</v>
      </c>
      <c r="D4648" s="36" t="s">
        <v>12537</v>
      </c>
      <c r="E4648" s="36" t="s">
        <v>12110</v>
      </c>
      <c r="F4648" s="36">
        <f t="shared" si="90"/>
        <v>7</v>
      </c>
      <c r="G4648" s="36" t="str">
        <f t="shared" si="91"/>
        <v>03/23/202607:19:25</v>
      </c>
      <c r="H4648" s="36" t="s">
        <v>12537</v>
      </c>
      <c r="I4648" s="37">
        <v>46104</v>
      </c>
      <c r="J4648" s="37" t="str">
        <f t="shared" si="92"/>
        <v>WD</v>
      </c>
      <c r="K4648" s="36" t="s">
        <v>12737</v>
      </c>
      <c r="L4648" s="36">
        <f t="shared" si="93"/>
        <v>7</v>
      </c>
      <c r="M4648" s="36" t="s">
        <v>9778</v>
      </c>
      <c r="N4648" s="38">
        <f t="shared" si="94"/>
        <v>1.8981481481481488E-3</v>
      </c>
      <c r="O4648" s="39">
        <v>71045</v>
      </c>
      <c r="P4648" s="40">
        <f>VLOOKUP(O4648,'CPT to wRVU'!$A$1:$C$9660,3,FALSE)</f>
        <v>0.18</v>
      </c>
      <c r="Q4648" s="25"/>
      <c r="R4648" s="25"/>
      <c r="S4648" s="25"/>
      <c r="T4648" s="25"/>
    </row>
    <row r="4649" spans="1:20" ht="27" customHeight="1" x14ac:dyDescent="0.2">
      <c r="A4649" s="29" t="s">
        <v>12738</v>
      </c>
      <c r="B4649" s="30" t="s">
        <v>40</v>
      </c>
      <c r="C4649" s="30" t="s">
        <v>41</v>
      </c>
      <c r="D4649" s="30" t="s">
        <v>12537</v>
      </c>
      <c r="E4649" s="30" t="s">
        <v>12739</v>
      </c>
      <c r="F4649" s="30">
        <f t="shared" si="90"/>
        <v>7</v>
      </c>
      <c r="G4649" s="30" t="str">
        <f t="shared" si="91"/>
        <v>03/23/202607:31:26</v>
      </c>
      <c r="H4649" s="30" t="s">
        <v>12537</v>
      </c>
      <c r="I4649" s="31">
        <v>46104</v>
      </c>
      <c r="J4649" s="31" t="str">
        <f t="shared" si="92"/>
        <v>WD</v>
      </c>
      <c r="K4649" s="30" t="s">
        <v>12740</v>
      </c>
      <c r="L4649" s="30">
        <f t="shared" si="93"/>
        <v>7</v>
      </c>
      <c r="M4649" s="30" t="s">
        <v>9778</v>
      </c>
      <c r="N4649" s="32">
        <f t="shared" si="94"/>
        <v>1.25925925925926E-2</v>
      </c>
      <c r="O4649" s="33">
        <v>71046</v>
      </c>
      <c r="P4649" s="34">
        <f>VLOOKUP(O4649,'CPT to wRVU'!$A$1:$C$9660,3,FALSE)</f>
        <v>0.22</v>
      </c>
      <c r="Q4649" s="28"/>
      <c r="R4649" s="28"/>
      <c r="S4649" s="28"/>
      <c r="T4649" s="28"/>
    </row>
    <row r="4650" spans="1:20" ht="27" customHeight="1" x14ac:dyDescent="0.2">
      <c r="A4650" s="35" t="s">
        <v>12741</v>
      </c>
      <c r="B4650" s="36" t="s">
        <v>40</v>
      </c>
      <c r="C4650" s="36" t="s">
        <v>110</v>
      </c>
      <c r="D4650" s="36" t="s">
        <v>12537</v>
      </c>
      <c r="E4650" s="36" t="s">
        <v>12742</v>
      </c>
      <c r="F4650" s="36">
        <f t="shared" si="90"/>
        <v>5</v>
      </c>
      <c r="G4650" s="36" t="str">
        <f t="shared" si="91"/>
        <v>03/23/202607:41:41</v>
      </c>
      <c r="H4650" s="36" t="s">
        <v>12537</v>
      </c>
      <c r="I4650" s="37">
        <v>46104</v>
      </c>
      <c r="J4650" s="37" t="str">
        <f t="shared" si="92"/>
        <v>WD</v>
      </c>
      <c r="K4650" s="36" t="s">
        <v>12743</v>
      </c>
      <c r="L4650" s="36">
        <f t="shared" si="93"/>
        <v>7</v>
      </c>
      <c r="M4650" s="36" t="s">
        <v>9778</v>
      </c>
      <c r="N4650" s="38">
        <f t="shared" si="94"/>
        <v>7.1712962962962923E-2</v>
      </c>
      <c r="O4650" s="39">
        <v>74018</v>
      </c>
      <c r="P4650" s="40">
        <f>VLOOKUP(O4650,'CPT to wRVU'!$A$1:$C$9660,3,FALSE)</f>
        <v>0.18</v>
      </c>
      <c r="Q4650" s="25"/>
      <c r="R4650" s="25"/>
      <c r="S4650" s="25"/>
      <c r="T4650" s="25"/>
    </row>
    <row r="4651" spans="1:20" ht="27" customHeight="1" x14ac:dyDescent="0.2">
      <c r="A4651" s="29" t="s">
        <v>12744</v>
      </c>
      <c r="B4651" s="30" t="s">
        <v>40</v>
      </c>
      <c r="C4651" s="30" t="s">
        <v>61</v>
      </c>
      <c r="D4651" s="30" t="s">
        <v>12537</v>
      </c>
      <c r="E4651" s="30" t="s">
        <v>12745</v>
      </c>
      <c r="F4651" s="30">
        <f t="shared" si="90"/>
        <v>7</v>
      </c>
      <c r="G4651" s="30" t="str">
        <f t="shared" si="91"/>
        <v>03/23/202607:48:50</v>
      </c>
      <c r="H4651" s="30" t="s">
        <v>12537</v>
      </c>
      <c r="I4651" s="31">
        <v>46104</v>
      </c>
      <c r="J4651" s="31" t="str">
        <f t="shared" si="92"/>
        <v>WD</v>
      </c>
      <c r="K4651" s="30" t="s">
        <v>12746</v>
      </c>
      <c r="L4651" s="30">
        <f t="shared" si="93"/>
        <v>7</v>
      </c>
      <c r="M4651" s="30" t="s">
        <v>9778</v>
      </c>
      <c r="N4651" s="32">
        <f t="shared" si="94"/>
        <v>1.1122685185185222E-2</v>
      </c>
      <c r="O4651" s="33">
        <v>71045</v>
      </c>
      <c r="P4651" s="34">
        <f>VLOOKUP(O4651,'CPT to wRVU'!$A$1:$C$9660,3,FALSE)</f>
        <v>0.18</v>
      </c>
      <c r="Q4651" s="28"/>
      <c r="R4651" s="28"/>
      <c r="S4651" s="28"/>
      <c r="T4651" s="28"/>
    </row>
    <row r="4652" spans="1:20" ht="27" customHeight="1" x14ac:dyDescent="0.2">
      <c r="A4652" s="35" t="s">
        <v>12747</v>
      </c>
      <c r="B4652" s="36" t="s">
        <v>171</v>
      </c>
      <c r="C4652" s="36" t="s">
        <v>210</v>
      </c>
      <c r="D4652" s="36" t="s">
        <v>12537</v>
      </c>
      <c r="E4652" s="36" t="s">
        <v>12748</v>
      </c>
      <c r="F4652" s="36">
        <f t="shared" si="90"/>
        <v>5</v>
      </c>
      <c r="G4652" s="36" t="str">
        <f t="shared" si="91"/>
        <v>03/23/202607:49:25</v>
      </c>
      <c r="H4652" s="36" t="s">
        <v>12537</v>
      </c>
      <c r="I4652" s="37">
        <v>46104</v>
      </c>
      <c r="J4652" s="37" t="str">
        <f t="shared" si="92"/>
        <v>WD</v>
      </c>
      <c r="K4652" s="36" t="s">
        <v>12749</v>
      </c>
      <c r="L4652" s="36">
        <f t="shared" si="93"/>
        <v>7</v>
      </c>
      <c r="M4652" s="36" t="s">
        <v>9778</v>
      </c>
      <c r="N4652" s="38">
        <f t="shared" si="94"/>
        <v>7.7256944444444448E-2</v>
      </c>
      <c r="O4652" s="39">
        <v>93971</v>
      </c>
      <c r="P4652" s="40">
        <f>VLOOKUP(O4652,'CPT to wRVU'!$A$1:$C$9660,3,FALSE)</f>
        <v>0.45</v>
      </c>
      <c r="Q4652" s="25"/>
      <c r="R4652" s="25"/>
      <c r="S4652" s="25"/>
      <c r="T4652" s="25"/>
    </row>
    <row r="4653" spans="1:20" ht="27" customHeight="1" x14ac:dyDescent="0.2">
      <c r="A4653" s="29" t="s">
        <v>12750</v>
      </c>
      <c r="B4653" s="30" t="s">
        <v>40</v>
      </c>
      <c r="C4653" s="30" t="s">
        <v>531</v>
      </c>
      <c r="D4653" s="30" t="s">
        <v>12537</v>
      </c>
      <c r="E4653" s="30" t="s">
        <v>12751</v>
      </c>
      <c r="F4653" s="30">
        <f t="shared" si="90"/>
        <v>5</v>
      </c>
      <c r="G4653" s="30" t="str">
        <f t="shared" si="91"/>
        <v>03/23/202607:52:16</v>
      </c>
      <c r="H4653" s="30" t="s">
        <v>12537</v>
      </c>
      <c r="I4653" s="31">
        <v>46104</v>
      </c>
      <c r="J4653" s="31" t="str">
        <f t="shared" si="92"/>
        <v>WD</v>
      </c>
      <c r="K4653" s="30" t="s">
        <v>12752</v>
      </c>
      <c r="L4653" s="30">
        <f t="shared" si="93"/>
        <v>7</v>
      </c>
      <c r="M4653" s="30" t="s">
        <v>9778</v>
      </c>
      <c r="N4653" s="32">
        <f t="shared" si="94"/>
        <v>0.10765046296296296</v>
      </c>
      <c r="O4653" s="33">
        <v>73080</v>
      </c>
      <c r="P4653" s="34">
        <f>VLOOKUP(O4653,'CPT to wRVU'!$A$1:$C$9660,3,FALSE)</f>
        <v>0.17</v>
      </c>
      <c r="Q4653" s="28"/>
      <c r="R4653" s="28"/>
      <c r="S4653" s="28"/>
      <c r="T4653" s="28"/>
    </row>
    <row r="4654" spans="1:20" ht="27" customHeight="1" x14ac:dyDescent="0.2">
      <c r="A4654" s="35" t="s">
        <v>12753</v>
      </c>
      <c r="B4654" s="36" t="s">
        <v>21</v>
      </c>
      <c r="C4654" s="36" t="s">
        <v>84</v>
      </c>
      <c r="D4654" s="36" t="s">
        <v>12537</v>
      </c>
      <c r="E4654" s="36" t="s">
        <v>12754</v>
      </c>
      <c r="F4654" s="36">
        <f t="shared" si="90"/>
        <v>4</v>
      </c>
      <c r="G4654" s="36" t="str">
        <f t="shared" si="91"/>
        <v>03/23/202607:59:49</v>
      </c>
      <c r="H4654" s="36" t="s">
        <v>12537</v>
      </c>
      <c r="I4654" s="37">
        <v>46104</v>
      </c>
      <c r="J4654" s="37" t="str">
        <f t="shared" si="92"/>
        <v>WD</v>
      </c>
      <c r="K4654" s="36" t="s">
        <v>12755</v>
      </c>
      <c r="L4654" s="36">
        <f t="shared" si="93"/>
        <v>7</v>
      </c>
      <c r="M4654" s="36" t="s">
        <v>9778</v>
      </c>
      <c r="N4654" s="38">
        <f t="shared" si="94"/>
        <v>0.1628009259259259</v>
      </c>
      <c r="O4654" s="39">
        <v>74177</v>
      </c>
      <c r="P4654" s="40">
        <f>VLOOKUP(O4654,'CPT to wRVU'!$A$1:$C$9660,3,FALSE)</f>
        <v>1.82</v>
      </c>
      <c r="Q4654" s="25"/>
      <c r="R4654" s="25"/>
      <c r="S4654" s="25"/>
      <c r="T4654" s="25"/>
    </row>
    <row r="4655" spans="1:20" ht="27" customHeight="1" x14ac:dyDescent="0.2">
      <c r="A4655" s="29" t="s">
        <v>12756</v>
      </c>
      <c r="B4655" s="30" t="s">
        <v>40</v>
      </c>
      <c r="C4655" s="30" t="s">
        <v>41</v>
      </c>
      <c r="D4655" s="30" t="s">
        <v>12537</v>
      </c>
      <c r="E4655" s="30" t="s">
        <v>12757</v>
      </c>
      <c r="F4655" s="30">
        <f t="shared" si="90"/>
        <v>7</v>
      </c>
      <c r="G4655" s="30" t="str">
        <f t="shared" si="91"/>
        <v>03/23/202608:00:50</v>
      </c>
      <c r="H4655" s="30" t="s">
        <v>12537</v>
      </c>
      <c r="I4655" s="31">
        <v>46104</v>
      </c>
      <c r="J4655" s="31" t="str">
        <f t="shared" si="92"/>
        <v>WD</v>
      </c>
      <c r="K4655" s="30" t="s">
        <v>12758</v>
      </c>
      <c r="L4655" s="30">
        <f t="shared" si="93"/>
        <v>8</v>
      </c>
      <c r="M4655" s="30" t="s">
        <v>9778</v>
      </c>
      <c r="N4655" s="32">
        <f t="shared" si="94"/>
        <v>1.2499999999999734E-3</v>
      </c>
      <c r="O4655" s="33">
        <v>71046</v>
      </c>
      <c r="P4655" s="34">
        <f>VLOOKUP(O4655,'CPT to wRVU'!$A$1:$C$9660,3,FALSE)</f>
        <v>0.22</v>
      </c>
      <c r="Q4655" s="28"/>
      <c r="R4655" s="28"/>
      <c r="S4655" s="28"/>
      <c r="T4655" s="28"/>
    </row>
    <row r="4656" spans="1:20" ht="27" customHeight="1" x14ac:dyDescent="0.2">
      <c r="A4656" s="19" t="s">
        <v>12759</v>
      </c>
      <c r="B4656" s="20" t="s">
        <v>40</v>
      </c>
      <c r="C4656" s="20" t="s">
        <v>4221</v>
      </c>
      <c r="D4656" s="20" t="s">
        <v>12537</v>
      </c>
      <c r="E4656" s="20" t="s">
        <v>12760</v>
      </c>
      <c r="F4656" s="20">
        <f t="shared" si="90"/>
        <v>19</v>
      </c>
      <c r="G4656" s="20" t="str">
        <f t="shared" si="91"/>
        <v>03/23/202623:02:17</v>
      </c>
      <c r="H4656" s="20" t="s">
        <v>12537</v>
      </c>
      <c r="I4656" s="21">
        <v>46104</v>
      </c>
      <c r="J4656" s="21" t="str">
        <f t="shared" si="92"/>
        <v>WD</v>
      </c>
      <c r="K4656" s="20" t="s">
        <v>12761</v>
      </c>
      <c r="L4656" s="20">
        <f t="shared" si="93"/>
        <v>23</v>
      </c>
      <c r="M4656" s="20" t="s">
        <v>26</v>
      </c>
      <c r="N4656" s="22">
        <f t="shared" si="94"/>
        <v>0.13343749999999999</v>
      </c>
      <c r="O4656" s="23">
        <v>70360</v>
      </c>
      <c r="P4656" s="24">
        <f>VLOOKUP(O4656,'CPT to wRVU'!$A$1:$C$9660,3,FALSE)</f>
        <v>0.18</v>
      </c>
      <c r="Q4656" s="25"/>
      <c r="R4656" s="25">
        <f>SUM(P4656:P4667)</f>
        <v>2.1399999999999997</v>
      </c>
      <c r="S4656" s="25"/>
      <c r="T4656" s="25"/>
    </row>
    <row r="4657" spans="1:20" ht="27" customHeight="1" x14ac:dyDescent="0.2">
      <c r="A4657" s="19" t="s">
        <v>12762</v>
      </c>
      <c r="B4657" s="20" t="s">
        <v>40</v>
      </c>
      <c r="C4657" s="20" t="s">
        <v>156</v>
      </c>
      <c r="D4657" s="20" t="s">
        <v>12537</v>
      </c>
      <c r="E4657" s="20" t="s">
        <v>12763</v>
      </c>
      <c r="F4657" s="20">
        <f t="shared" si="90"/>
        <v>19</v>
      </c>
      <c r="G4657" s="20" t="str">
        <f t="shared" si="91"/>
        <v>03/23/202623:11:16</v>
      </c>
      <c r="H4657" s="20" t="s">
        <v>12537</v>
      </c>
      <c r="I4657" s="21">
        <v>46104</v>
      </c>
      <c r="J4657" s="21" t="str">
        <f t="shared" si="92"/>
        <v>WD</v>
      </c>
      <c r="K4657" s="20" t="s">
        <v>12764</v>
      </c>
      <c r="L4657" s="20">
        <f t="shared" si="93"/>
        <v>23</v>
      </c>
      <c r="M4657" s="20" t="s">
        <v>26</v>
      </c>
      <c r="N4657" s="22">
        <f t="shared" si="94"/>
        <v>0.13306712962962963</v>
      </c>
      <c r="O4657" s="23">
        <v>73630</v>
      </c>
      <c r="P4657" s="24">
        <f>VLOOKUP(O4657,'CPT to wRVU'!$A$1:$C$9660,3,FALSE)</f>
        <v>0.17</v>
      </c>
      <c r="Q4657" s="28"/>
      <c r="R4657" s="28"/>
      <c r="S4657" s="28"/>
      <c r="T4657" s="28"/>
    </row>
    <row r="4658" spans="1:20" ht="16.5" customHeight="1" x14ac:dyDescent="0.2">
      <c r="A4658" s="19" t="s">
        <v>12765</v>
      </c>
      <c r="B4658" s="20" t="s">
        <v>40</v>
      </c>
      <c r="C4658" s="20" t="s">
        <v>160</v>
      </c>
      <c r="D4658" s="20" t="s">
        <v>12537</v>
      </c>
      <c r="E4658" s="20" t="s">
        <v>12766</v>
      </c>
      <c r="F4658" s="20">
        <f t="shared" si="90"/>
        <v>23</v>
      </c>
      <c r="G4658" s="20" t="str">
        <f t="shared" si="91"/>
        <v>03/23/202623:18:19</v>
      </c>
      <c r="H4658" s="20" t="s">
        <v>12537</v>
      </c>
      <c r="I4658" s="21">
        <v>46104</v>
      </c>
      <c r="J4658" s="21" t="str">
        <f t="shared" si="92"/>
        <v>WD</v>
      </c>
      <c r="K4658" s="20" t="s">
        <v>12767</v>
      </c>
      <c r="L4658" s="20">
        <f t="shared" si="93"/>
        <v>23</v>
      </c>
      <c r="M4658" s="20" t="s">
        <v>26</v>
      </c>
      <c r="N4658" s="22">
        <f t="shared" si="94"/>
        <v>1.0300925925925908E-2</v>
      </c>
      <c r="O4658" s="23">
        <v>73610</v>
      </c>
      <c r="P4658" s="24">
        <f>VLOOKUP(O4658,'CPT to wRVU'!$A$1:$C$9660,3,FALSE)</f>
        <v>0.17</v>
      </c>
      <c r="Q4658" s="25"/>
      <c r="R4658" s="25"/>
      <c r="S4658" s="25"/>
      <c r="T4658" s="25"/>
    </row>
    <row r="4659" spans="1:20" ht="27" customHeight="1" x14ac:dyDescent="0.2">
      <c r="A4659" s="19" t="s">
        <v>12768</v>
      </c>
      <c r="B4659" s="20" t="s">
        <v>40</v>
      </c>
      <c r="C4659" s="20" t="s">
        <v>840</v>
      </c>
      <c r="D4659" s="20" t="s">
        <v>12537</v>
      </c>
      <c r="E4659" s="20" t="s">
        <v>9617</v>
      </c>
      <c r="F4659" s="20">
        <f t="shared" si="90"/>
        <v>22</v>
      </c>
      <c r="G4659" s="20" t="str">
        <f t="shared" si="91"/>
        <v>03/23/202623:24:16</v>
      </c>
      <c r="H4659" s="20" t="s">
        <v>12537</v>
      </c>
      <c r="I4659" s="21">
        <v>46104</v>
      </c>
      <c r="J4659" s="21" t="str">
        <f t="shared" si="92"/>
        <v>WD</v>
      </c>
      <c r="K4659" s="20" t="s">
        <v>12769</v>
      </c>
      <c r="L4659" s="20">
        <f t="shared" si="93"/>
        <v>23</v>
      </c>
      <c r="M4659" s="20" t="s">
        <v>26</v>
      </c>
      <c r="N4659" s="22">
        <f t="shared" si="94"/>
        <v>3.8298611111111103E-2</v>
      </c>
      <c r="O4659" s="23">
        <v>73562</v>
      </c>
      <c r="P4659" s="24">
        <f>VLOOKUP(O4659,'CPT to wRVU'!$A$1:$C$9660,3,FALSE)</f>
        <v>0.18</v>
      </c>
      <c r="Q4659" s="28"/>
      <c r="R4659" s="28"/>
      <c r="S4659" s="28"/>
      <c r="T4659" s="28"/>
    </row>
    <row r="4660" spans="1:20" ht="27" customHeight="1" x14ac:dyDescent="0.2">
      <c r="A4660" s="19" t="s">
        <v>12770</v>
      </c>
      <c r="B4660" s="20" t="s">
        <v>40</v>
      </c>
      <c r="C4660" s="20" t="s">
        <v>61</v>
      </c>
      <c r="D4660" s="20" t="s">
        <v>12537</v>
      </c>
      <c r="E4660" s="20" t="s">
        <v>12771</v>
      </c>
      <c r="F4660" s="20">
        <f t="shared" si="90"/>
        <v>22</v>
      </c>
      <c r="G4660" s="20" t="str">
        <f t="shared" si="91"/>
        <v>03/23/202623:28:32</v>
      </c>
      <c r="H4660" s="20" t="s">
        <v>12537</v>
      </c>
      <c r="I4660" s="21">
        <v>46104</v>
      </c>
      <c r="J4660" s="21" t="str">
        <f t="shared" si="92"/>
        <v>WD</v>
      </c>
      <c r="K4660" s="20" t="s">
        <v>12772</v>
      </c>
      <c r="L4660" s="20">
        <f t="shared" si="93"/>
        <v>23</v>
      </c>
      <c r="M4660" s="20" t="s">
        <v>26</v>
      </c>
      <c r="N4660" s="22">
        <f t="shared" si="94"/>
        <v>4.6377314814814774E-2</v>
      </c>
      <c r="O4660" s="23">
        <v>71045</v>
      </c>
      <c r="P4660" s="24">
        <f>VLOOKUP(O4660,'CPT to wRVU'!$A$1:$C$9660,3,FALSE)</f>
        <v>0.18</v>
      </c>
      <c r="Q4660" s="25"/>
      <c r="R4660" s="25"/>
      <c r="S4660" s="25"/>
      <c r="T4660" s="25"/>
    </row>
    <row r="4661" spans="1:20" ht="27" customHeight="1" x14ac:dyDescent="0.2">
      <c r="A4661" s="19" t="s">
        <v>12773</v>
      </c>
      <c r="B4661" s="20" t="s">
        <v>40</v>
      </c>
      <c r="C4661" s="20" t="s">
        <v>627</v>
      </c>
      <c r="D4661" s="20" t="s">
        <v>12537</v>
      </c>
      <c r="E4661" s="20" t="s">
        <v>12774</v>
      </c>
      <c r="F4661" s="20">
        <f t="shared" si="90"/>
        <v>22</v>
      </c>
      <c r="G4661" s="20" t="str">
        <f t="shared" si="91"/>
        <v>03/23/202623:33:03</v>
      </c>
      <c r="H4661" s="20" t="s">
        <v>12537</v>
      </c>
      <c r="I4661" s="21">
        <v>46104</v>
      </c>
      <c r="J4661" s="21" t="str">
        <f t="shared" si="92"/>
        <v>WD</v>
      </c>
      <c r="K4661" s="20" t="s">
        <v>12775</v>
      </c>
      <c r="L4661" s="20">
        <f t="shared" si="93"/>
        <v>23</v>
      </c>
      <c r="M4661" s="20" t="s">
        <v>26</v>
      </c>
      <c r="N4661" s="22">
        <f t="shared" si="94"/>
        <v>4.3935185185185133E-2</v>
      </c>
      <c r="O4661" s="23">
        <v>73030</v>
      </c>
      <c r="P4661" s="24">
        <f>VLOOKUP(O4661,'CPT to wRVU'!$A$1:$C$9660,3,FALSE)</f>
        <v>0.18</v>
      </c>
      <c r="Q4661" s="28"/>
      <c r="R4661" s="28"/>
      <c r="S4661" s="28"/>
      <c r="T4661" s="28"/>
    </row>
    <row r="4662" spans="1:20" ht="27" customHeight="1" x14ac:dyDescent="0.2">
      <c r="A4662" s="19" t="s">
        <v>12776</v>
      </c>
      <c r="B4662" s="20" t="s">
        <v>40</v>
      </c>
      <c r="C4662" s="20" t="s">
        <v>2639</v>
      </c>
      <c r="D4662" s="20" t="s">
        <v>12537</v>
      </c>
      <c r="E4662" s="20" t="s">
        <v>12777</v>
      </c>
      <c r="F4662" s="20">
        <f t="shared" si="90"/>
        <v>22</v>
      </c>
      <c r="G4662" s="20" t="str">
        <f t="shared" si="91"/>
        <v>03/23/202623:36:26</v>
      </c>
      <c r="H4662" s="20" t="s">
        <v>12537</v>
      </c>
      <c r="I4662" s="21">
        <v>46104</v>
      </c>
      <c r="J4662" s="21" t="str">
        <f t="shared" si="92"/>
        <v>WD</v>
      </c>
      <c r="K4662" s="20" t="s">
        <v>12778</v>
      </c>
      <c r="L4662" s="20">
        <f t="shared" si="93"/>
        <v>23</v>
      </c>
      <c r="M4662" s="20" t="s">
        <v>26</v>
      </c>
      <c r="N4662" s="22">
        <f t="shared" si="94"/>
        <v>3.9178240740740722E-2</v>
      </c>
      <c r="O4662" s="23">
        <v>73560</v>
      </c>
      <c r="P4662" s="24">
        <f>VLOOKUP(O4662,'CPT to wRVU'!$A$1:$C$9660,3,FALSE)</f>
        <v>0.16</v>
      </c>
      <c r="Q4662" s="25"/>
      <c r="R4662" s="25"/>
      <c r="S4662" s="25"/>
      <c r="T4662" s="25"/>
    </row>
    <row r="4663" spans="1:20" ht="27" customHeight="1" x14ac:dyDescent="0.2">
      <c r="A4663" s="19" t="s">
        <v>12779</v>
      </c>
      <c r="B4663" s="20" t="s">
        <v>40</v>
      </c>
      <c r="C4663" s="20" t="s">
        <v>617</v>
      </c>
      <c r="D4663" s="20" t="s">
        <v>12537</v>
      </c>
      <c r="E4663" s="20" t="s">
        <v>12780</v>
      </c>
      <c r="F4663" s="20">
        <f t="shared" si="90"/>
        <v>22</v>
      </c>
      <c r="G4663" s="20" t="str">
        <f t="shared" si="91"/>
        <v>03/23/202623:43:25</v>
      </c>
      <c r="H4663" s="20" t="s">
        <v>12537</v>
      </c>
      <c r="I4663" s="21">
        <v>46104</v>
      </c>
      <c r="J4663" s="21" t="str">
        <f t="shared" si="92"/>
        <v>WD</v>
      </c>
      <c r="K4663" s="20" t="s">
        <v>12781</v>
      </c>
      <c r="L4663" s="20">
        <f t="shared" si="93"/>
        <v>23</v>
      </c>
      <c r="M4663" s="20" t="s">
        <v>26</v>
      </c>
      <c r="N4663" s="22">
        <f t="shared" si="94"/>
        <v>3.9861111111111125E-2</v>
      </c>
      <c r="O4663" s="23">
        <v>73110</v>
      </c>
      <c r="P4663" s="24">
        <f>VLOOKUP(O4663,'CPT to wRVU'!$A$1:$C$9660,3,FALSE)</f>
        <v>0.17</v>
      </c>
      <c r="Q4663" s="28"/>
      <c r="R4663" s="28"/>
      <c r="S4663" s="28"/>
      <c r="T4663" s="28"/>
    </row>
    <row r="4664" spans="1:20" ht="27" customHeight="1" x14ac:dyDescent="0.2">
      <c r="A4664" s="19" t="s">
        <v>12782</v>
      </c>
      <c r="B4664" s="20" t="s">
        <v>40</v>
      </c>
      <c r="C4664" s="20" t="s">
        <v>634</v>
      </c>
      <c r="D4664" s="20" t="s">
        <v>12537</v>
      </c>
      <c r="E4664" s="20" t="s">
        <v>12780</v>
      </c>
      <c r="F4664" s="20">
        <f t="shared" si="90"/>
        <v>22</v>
      </c>
      <c r="G4664" s="20" t="str">
        <f t="shared" si="91"/>
        <v>03/23/202623:46:27</v>
      </c>
      <c r="H4664" s="20" t="s">
        <v>12537</v>
      </c>
      <c r="I4664" s="21">
        <v>46104</v>
      </c>
      <c r="J4664" s="21" t="str">
        <f t="shared" si="92"/>
        <v>WD</v>
      </c>
      <c r="K4664" s="20" t="s">
        <v>12783</v>
      </c>
      <c r="L4664" s="20">
        <f t="shared" si="93"/>
        <v>23</v>
      </c>
      <c r="M4664" s="20" t="s">
        <v>26</v>
      </c>
      <c r="N4664" s="22">
        <f t="shared" si="94"/>
        <v>4.1967592592592529E-2</v>
      </c>
      <c r="O4664" s="23">
        <v>73080</v>
      </c>
      <c r="P4664" s="24">
        <f>VLOOKUP(O4664,'CPT to wRVU'!$A$1:$C$9660,3,FALSE)</f>
        <v>0.17</v>
      </c>
      <c r="Q4664" s="25"/>
      <c r="R4664" s="25"/>
      <c r="S4664" s="25"/>
      <c r="T4664" s="25"/>
    </row>
    <row r="4665" spans="1:20" ht="27" customHeight="1" x14ac:dyDescent="0.2">
      <c r="A4665" s="19" t="s">
        <v>12784</v>
      </c>
      <c r="B4665" s="20" t="s">
        <v>40</v>
      </c>
      <c r="C4665" s="20" t="s">
        <v>41</v>
      </c>
      <c r="D4665" s="20" t="s">
        <v>12537</v>
      </c>
      <c r="E4665" s="20" t="s">
        <v>12785</v>
      </c>
      <c r="F4665" s="20">
        <f t="shared" si="90"/>
        <v>22</v>
      </c>
      <c r="G4665" s="20" t="str">
        <f t="shared" si="91"/>
        <v>03/23/202623:50:17</v>
      </c>
      <c r="H4665" s="20" t="s">
        <v>12537</v>
      </c>
      <c r="I4665" s="21">
        <v>46104</v>
      </c>
      <c r="J4665" s="21" t="str">
        <f t="shared" si="92"/>
        <v>WD</v>
      </c>
      <c r="K4665" s="20" t="s">
        <v>12786</v>
      </c>
      <c r="L4665" s="20">
        <f t="shared" si="93"/>
        <v>23</v>
      </c>
      <c r="M4665" s="20" t="s">
        <v>26</v>
      </c>
      <c r="N4665" s="22">
        <f t="shared" si="94"/>
        <v>4.0243055555555518E-2</v>
      </c>
      <c r="O4665" s="23">
        <v>71046</v>
      </c>
      <c r="P4665" s="24">
        <f>VLOOKUP(O4665,'CPT to wRVU'!$A$1:$C$9660,3,FALSE)</f>
        <v>0.22</v>
      </c>
      <c r="Q4665" s="28"/>
      <c r="R4665" s="28"/>
      <c r="S4665" s="28"/>
      <c r="T4665" s="28"/>
    </row>
    <row r="4666" spans="1:20" ht="27" customHeight="1" x14ac:dyDescent="0.2">
      <c r="A4666" s="19" t="s">
        <v>12787</v>
      </c>
      <c r="B4666" s="20" t="s">
        <v>40</v>
      </c>
      <c r="C4666" s="20" t="s">
        <v>61</v>
      </c>
      <c r="D4666" s="20" t="s">
        <v>12537</v>
      </c>
      <c r="E4666" s="20" t="s">
        <v>12788</v>
      </c>
      <c r="F4666" s="20">
        <f t="shared" si="90"/>
        <v>23</v>
      </c>
      <c r="G4666" s="20" t="str">
        <f t="shared" si="91"/>
        <v>03/23/202623:52:01</v>
      </c>
      <c r="H4666" s="20" t="s">
        <v>12537</v>
      </c>
      <c r="I4666" s="21">
        <v>46104</v>
      </c>
      <c r="J4666" s="21" t="str">
        <f t="shared" si="92"/>
        <v>WD</v>
      </c>
      <c r="K4666" s="20" t="s">
        <v>12789</v>
      </c>
      <c r="L4666" s="20">
        <f t="shared" si="93"/>
        <v>23</v>
      </c>
      <c r="M4666" s="20" t="s">
        <v>26</v>
      </c>
      <c r="N4666" s="22">
        <f t="shared" si="94"/>
        <v>2.6354166666666679E-2</v>
      </c>
      <c r="O4666" s="23">
        <v>71045</v>
      </c>
      <c r="P4666" s="24">
        <f>VLOOKUP(O4666,'CPT to wRVU'!$A$1:$C$9660,3,FALSE)</f>
        <v>0.18</v>
      </c>
      <c r="Q4666" s="25"/>
      <c r="R4666" s="25"/>
      <c r="S4666" s="25"/>
      <c r="T4666" s="25"/>
    </row>
    <row r="4667" spans="1:20" ht="27" customHeight="1" x14ac:dyDescent="0.2">
      <c r="A4667" s="19" t="s">
        <v>12790</v>
      </c>
      <c r="B4667" s="20" t="s">
        <v>40</v>
      </c>
      <c r="C4667" s="20" t="s">
        <v>110</v>
      </c>
      <c r="D4667" s="20" t="s">
        <v>12537</v>
      </c>
      <c r="E4667" s="20" t="s">
        <v>12791</v>
      </c>
      <c r="F4667" s="20">
        <f t="shared" si="90"/>
        <v>23</v>
      </c>
      <c r="G4667" s="20" t="str">
        <f t="shared" si="91"/>
        <v>03/23/202623:58:36</v>
      </c>
      <c r="H4667" s="20" t="s">
        <v>12537</v>
      </c>
      <c r="I4667" s="21">
        <v>46104</v>
      </c>
      <c r="J4667" s="21" t="str">
        <f t="shared" si="92"/>
        <v>WD</v>
      </c>
      <c r="K4667" s="20" t="s">
        <v>12792</v>
      </c>
      <c r="L4667" s="20">
        <f t="shared" si="93"/>
        <v>23</v>
      </c>
      <c r="M4667" s="20" t="s">
        <v>26</v>
      </c>
      <c r="N4667" s="22">
        <f t="shared" si="94"/>
        <v>9.1435185185184675E-3</v>
      </c>
      <c r="O4667" s="23">
        <v>74018</v>
      </c>
      <c r="P4667" s="24">
        <f>VLOOKUP(O4667,'CPT to wRVU'!$A$1:$C$9660,3,FALSE)</f>
        <v>0.18</v>
      </c>
      <c r="Q4667" s="28"/>
      <c r="R4667" s="28"/>
      <c r="S4667" s="28"/>
      <c r="T4667" s="28"/>
    </row>
    <row r="4668" spans="1:20" ht="27" customHeight="1" x14ac:dyDescent="0.2">
      <c r="A4668" s="19" t="s">
        <v>12793</v>
      </c>
      <c r="B4668" s="20" t="s">
        <v>40</v>
      </c>
      <c r="C4668" s="20" t="s">
        <v>41</v>
      </c>
      <c r="D4668" s="20" t="s">
        <v>12537</v>
      </c>
      <c r="E4668" s="20" t="s">
        <v>12794</v>
      </c>
      <c r="F4668" s="20">
        <f t="shared" si="90"/>
        <v>23</v>
      </c>
      <c r="G4668" s="20" t="str">
        <f t="shared" si="91"/>
        <v>03/24/202600:01:39</v>
      </c>
      <c r="H4668" s="20" t="s">
        <v>12795</v>
      </c>
      <c r="I4668" s="21">
        <v>46105</v>
      </c>
      <c r="J4668" s="21" t="str">
        <f t="shared" si="92"/>
        <v>WD</v>
      </c>
      <c r="K4668" s="20" t="s">
        <v>12796</v>
      </c>
      <c r="L4668" s="20">
        <f t="shared" si="93"/>
        <v>0</v>
      </c>
      <c r="M4668" s="20" t="s">
        <v>26</v>
      </c>
      <c r="N4668" s="22">
        <f t="shared" si="94"/>
        <v>6.8287037037036979E-3</v>
      </c>
      <c r="O4668" s="23">
        <v>71046</v>
      </c>
      <c r="P4668" s="24">
        <f>VLOOKUP(O4668,'CPT to wRVU'!$A$1:$C$9660,3,FALSE)</f>
        <v>0.22</v>
      </c>
      <c r="Q4668" s="25"/>
      <c r="R4668" s="25">
        <f>SUM(P4668:P4679)</f>
        <v>16.299999999999997</v>
      </c>
      <c r="S4668" s="26">
        <f>(R4668*65)-550</f>
        <v>509.49999999999977</v>
      </c>
      <c r="T4668" s="25"/>
    </row>
    <row r="4669" spans="1:20" ht="27" customHeight="1" x14ac:dyDescent="0.2">
      <c r="A4669" s="19" t="s">
        <v>12797</v>
      </c>
      <c r="B4669" s="20" t="s">
        <v>21</v>
      </c>
      <c r="C4669" s="20" t="s">
        <v>22</v>
      </c>
      <c r="D4669" s="20" t="s">
        <v>12537</v>
      </c>
      <c r="E4669" s="20" t="s">
        <v>12798</v>
      </c>
      <c r="F4669" s="20">
        <f t="shared" si="90"/>
        <v>23</v>
      </c>
      <c r="G4669" s="20" t="str">
        <f t="shared" si="91"/>
        <v>03/24/202600:05:18</v>
      </c>
      <c r="H4669" s="20" t="s">
        <v>12795</v>
      </c>
      <c r="I4669" s="21">
        <v>46105</v>
      </c>
      <c r="J4669" s="21" t="str">
        <f t="shared" si="92"/>
        <v>WD</v>
      </c>
      <c r="K4669" s="20" t="s">
        <v>1108</v>
      </c>
      <c r="L4669" s="20">
        <f t="shared" si="93"/>
        <v>0</v>
      </c>
      <c r="M4669" s="20" t="s">
        <v>26</v>
      </c>
      <c r="N4669" s="22">
        <f t="shared" si="94"/>
        <v>1.0925925925925895E-2</v>
      </c>
      <c r="O4669" s="23">
        <v>74177</v>
      </c>
      <c r="P4669" s="24">
        <f>VLOOKUP(O4669,'CPT to wRVU'!$A$1:$C$9660,3,FALSE)</f>
        <v>1.82</v>
      </c>
      <c r="Q4669" s="28"/>
      <c r="R4669" s="28"/>
      <c r="S4669" s="28"/>
      <c r="T4669" s="28"/>
    </row>
    <row r="4670" spans="1:20" ht="27" customHeight="1" x14ac:dyDescent="0.2">
      <c r="A4670" s="19" t="s">
        <v>12799</v>
      </c>
      <c r="B4670" s="20" t="s">
        <v>21</v>
      </c>
      <c r="C4670" s="20" t="s">
        <v>22</v>
      </c>
      <c r="D4670" s="20" t="s">
        <v>12537</v>
      </c>
      <c r="E4670" s="20" t="s">
        <v>7730</v>
      </c>
      <c r="F4670" s="20">
        <f t="shared" si="90"/>
        <v>23</v>
      </c>
      <c r="G4670" s="20" t="str">
        <f t="shared" si="91"/>
        <v>03/24/202600:11:52</v>
      </c>
      <c r="H4670" s="20" t="s">
        <v>12795</v>
      </c>
      <c r="I4670" s="21">
        <v>46105</v>
      </c>
      <c r="J4670" s="21" t="str">
        <f t="shared" si="92"/>
        <v>WD</v>
      </c>
      <c r="K4670" s="20" t="s">
        <v>12800</v>
      </c>
      <c r="L4670" s="20">
        <f t="shared" si="93"/>
        <v>0</v>
      </c>
      <c r="M4670" s="20" t="s">
        <v>26</v>
      </c>
      <c r="N4670" s="22">
        <f t="shared" si="94"/>
        <v>8.4374999999999867E-3</v>
      </c>
      <c r="O4670" s="23">
        <v>74177</v>
      </c>
      <c r="P4670" s="24">
        <f>VLOOKUP(O4670,'CPT to wRVU'!$A$1:$C$9660,3,FALSE)</f>
        <v>1.82</v>
      </c>
      <c r="Q4670" s="25"/>
      <c r="R4670" s="25"/>
      <c r="S4670" s="25"/>
      <c r="T4670" s="25"/>
    </row>
    <row r="4671" spans="1:20" ht="27" customHeight="1" x14ac:dyDescent="0.2">
      <c r="A4671" s="19" t="s">
        <v>12801</v>
      </c>
      <c r="B4671" s="20" t="s">
        <v>21</v>
      </c>
      <c r="C4671" s="20" t="s">
        <v>28</v>
      </c>
      <c r="D4671" s="20" t="s">
        <v>12795</v>
      </c>
      <c r="E4671" s="20" t="s">
        <v>25</v>
      </c>
      <c r="F4671" s="20">
        <f t="shared" si="90"/>
        <v>0</v>
      </c>
      <c r="G4671" s="20" t="str">
        <f t="shared" si="91"/>
        <v>03/24/202600:16:27</v>
      </c>
      <c r="H4671" s="20" t="s">
        <v>12795</v>
      </c>
      <c r="I4671" s="21">
        <v>46105</v>
      </c>
      <c r="J4671" s="21" t="str">
        <f t="shared" si="92"/>
        <v>WD</v>
      </c>
      <c r="K4671" s="20" t="s">
        <v>12802</v>
      </c>
      <c r="L4671" s="20">
        <f t="shared" si="93"/>
        <v>0</v>
      </c>
      <c r="M4671" s="20" t="s">
        <v>26</v>
      </c>
      <c r="N4671" s="22">
        <f t="shared" si="94"/>
        <v>7.3958333333333341E-3</v>
      </c>
      <c r="O4671" s="23">
        <v>70450</v>
      </c>
      <c r="P4671" s="24">
        <f>VLOOKUP(O4671,'CPT to wRVU'!$A$1:$C$9660,3,FALSE)</f>
        <v>0.85</v>
      </c>
      <c r="Q4671" s="28"/>
      <c r="R4671" s="28"/>
      <c r="S4671" s="28"/>
      <c r="T4671" s="28"/>
    </row>
    <row r="4672" spans="1:20" ht="27" customHeight="1" x14ac:dyDescent="0.2">
      <c r="A4672" s="19" t="s">
        <v>12803</v>
      </c>
      <c r="B4672" s="20" t="s">
        <v>21</v>
      </c>
      <c r="C4672" s="20" t="s">
        <v>32</v>
      </c>
      <c r="D4672" s="20" t="s">
        <v>12795</v>
      </c>
      <c r="E4672" s="20" t="s">
        <v>25</v>
      </c>
      <c r="F4672" s="20">
        <f t="shared" si="90"/>
        <v>0</v>
      </c>
      <c r="G4672" s="20" t="str">
        <f t="shared" si="91"/>
        <v>03/24/202600:23:35</v>
      </c>
      <c r="H4672" s="20" t="s">
        <v>12795</v>
      </c>
      <c r="I4672" s="21">
        <v>46105</v>
      </c>
      <c r="J4672" s="21" t="str">
        <f t="shared" si="92"/>
        <v>WD</v>
      </c>
      <c r="K4672" s="20" t="s">
        <v>12804</v>
      </c>
      <c r="L4672" s="20">
        <f t="shared" si="93"/>
        <v>0</v>
      </c>
      <c r="M4672" s="20" t="s">
        <v>26</v>
      </c>
      <c r="N4672" s="22">
        <f t="shared" si="94"/>
        <v>1.2349537037037036E-2</v>
      </c>
      <c r="O4672" s="23">
        <v>72125</v>
      </c>
      <c r="P4672" s="24">
        <f>VLOOKUP(O4672,'CPT to wRVU'!$A$1:$C$9660,3,FALSE)</f>
        <v>1</v>
      </c>
      <c r="Q4672" s="25"/>
      <c r="R4672" s="25"/>
      <c r="S4672" s="25"/>
      <c r="T4672" s="25"/>
    </row>
    <row r="4673" spans="1:20" ht="27" customHeight="1" x14ac:dyDescent="0.2">
      <c r="A4673" s="19" t="s">
        <v>12805</v>
      </c>
      <c r="B4673" s="20" t="s">
        <v>21</v>
      </c>
      <c r="C4673" s="20" t="s">
        <v>84</v>
      </c>
      <c r="D4673" s="20" t="s">
        <v>12795</v>
      </c>
      <c r="E4673" s="20" t="s">
        <v>12806</v>
      </c>
      <c r="F4673" s="20">
        <f t="shared" si="90"/>
        <v>0</v>
      </c>
      <c r="G4673" s="20" t="str">
        <f t="shared" si="91"/>
        <v>03/24/202600:34:58</v>
      </c>
      <c r="H4673" s="20" t="s">
        <v>12795</v>
      </c>
      <c r="I4673" s="21">
        <v>46105</v>
      </c>
      <c r="J4673" s="21" t="str">
        <f t="shared" si="92"/>
        <v>WD</v>
      </c>
      <c r="K4673" s="20" t="s">
        <v>12807</v>
      </c>
      <c r="L4673" s="20">
        <f t="shared" si="93"/>
        <v>0</v>
      </c>
      <c r="M4673" s="20" t="s">
        <v>26</v>
      </c>
      <c r="N4673" s="22">
        <f t="shared" si="94"/>
        <v>1.252314814814815E-2</v>
      </c>
      <c r="O4673" s="23">
        <v>74177</v>
      </c>
      <c r="P4673" s="24">
        <f>VLOOKUP(O4673,'CPT to wRVU'!$A$1:$C$9660,3,FALSE)</f>
        <v>1.82</v>
      </c>
      <c r="Q4673" s="28"/>
      <c r="R4673" s="28"/>
      <c r="S4673" s="28"/>
      <c r="T4673" s="28"/>
    </row>
    <row r="4674" spans="1:20" ht="27" customHeight="1" x14ac:dyDescent="0.2">
      <c r="A4674" s="19" t="s">
        <v>12808</v>
      </c>
      <c r="B4674" s="20" t="s">
        <v>21</v>
      </c>
      <c r="C4674" s="20" t="s">
        <v>80</v>
      </c>
      <c r="D4674" s="20" t="s">
        <v>12795</v>
      </c>
      <c r="E4674" s="20" t="s">
        <v>12809</v>
      </c>
      <c r="F4674" s="20">
        <f t="shared" si="90"/>
        <v>0</v>
      </c>
      <c r="G4674" s="20" t="str">
        <f t="shared" si="91"/>
        <v>03/24/202600:41:20</v>
      </c>
      <c r="H4674" s="20" t="s">
        <v>12795</v>
      </c>
      <c r="I4674" s="21">
        <v>46105</v>
      </c>
      <c r="J4674" s="21" t="str">
        <f t="shared" si="92"/>
        <v>WD</v>
      </c>
      <c r="K4674" s="20" t="s">
        <v>12810</v>
      </c>
      <c r="L4674" s="20">
        <f t="shared" si="93"/>
        <v>0</v>
      </c>
      <c r="M4674" s="20" t="s">
        <v>26</v>
      </c>
      <c r="N4674" s="22">
        <f t="shared" si="94"/>
        <v>8.9004629629629642E-3</v>
      </c>
      <c r="O4674" s="23">
        <v>71275</v>
      </c>
      <c r="P4674" s="24">
        <f>VLOOKUP(O4674,'CPT to wRVU'!$A$1:$C$9660,3,FALSE)</f>
        <v>1.82</v>
      </c>
      <c r="Q4674" s="25"/>
      <c r="R4674" s="25"/>
      <c r="S4674" s="25"/>
      <c r="T4674" s="25"/>
    </row>
    <row r="4675" spans="1:20" ht="27" customHeight="1" x14ac:dyDescent="0.2">
      <c r="A4675" s="19" t="s">
        <v>12811</v>
      </c>
      <c r="B4675" s="20" t="s">
        <v>21</v>
      </c>
      <c r="C4675" s="20" t="s">
        <v>28</v>
      </c>
      <c r="D4675" s="20" t="s">
        <v>12795</v>
      </c>
      <c r="E4675" s="20" t="s">
        <v>12812</v>
      </c>
      <c r="F4675" s="20">
        <f t="shared" si="90"/>
        <v>0</v>
      </c>
      <c r="G4675" s="20" t="str">
        <f t="shared" si="91"/>
        <v>03/24/202600:43:18</v>
      </c>
      <c r="H4675" s="20" t="s">
        <v>12795</v>
      </c>
      <c r="I4675" s="21">
        <v>46105</v>
      </c>
      <c r="J4675" s="21" t="str">
        <f t="shared" si="92"/>
        <v>WD</v>
      </c>
      <c r="K4675" s="20" t="s">
        <v>12813</v>
      </c>
      <c r="L4675" s="20">
        <f t="shared" si="93"/>
        <v>0</v>
      </c>
      <c r="M4675" s="20" t="s">
        <v>26</v>
      </c>
      <c r="N4675" s="22">
        <f t="shared" si="94"/>
        <v>3.3912037037037018E-3</v>
      </c>
      <c r="O4675" s="23">
        <v>70450</v>
      </c>
      <c r="P4675" s="24">
        <f>VLOOKUP(O4675,'CPT to wRVU'!$A$1:$C$9660,3,FALSE)</f>
        <v>0.85</v>
      </c>
      <c r="Q4675" s="28"/>
      <c r="R4675" s="28"/>
      <c r="S4675" s="28"/>
      <c r="T4675" s="28"/>
    </row>
    <row r="4676" spans="1:20" ht="16.5" customHeight="1" x14ac:dyDescent="0.2">
      <c r="A4676" s="19" t="s">
        <v>12814</v>
      </c>
      <c r="B4676" s="20" t="s">
        <v>21</v>
      </c>
      <c r="C4676" s="20" t="s">
        <v>76</v>
      </c>
      <c r="D4676" s="20" t="s">
        <v>12795</v>
      </c>
      <c r="E4676" s="20" t="s">
        <v>12812</v>
      </c>
      <c r="F4676" s="20">
        <f t="shared" si="90"/>
        <v>0</v>
      </c>
      <c r="G4676" s="20" t="str">
        <f t="shared" si="91"/>
        <v>03/24/202600:45:21</v>
      </c>
      <c r="H4676" s="20" t="s">
        <v>12795</v>
      </c>
      <c r="I4676" s="21">
        <v>46105</v>
      </c>
      <c r="J4676" s="21" t="str">
        <f t="shared" si="92"/>
        <v>WD</v>
      </c>
      <c r="K4676" s="20" t="s">
        <v>12815</v>
      </c>
      <c r="L4676" s="20">
        <f t="shared" si="93"/>
        <v>0</v>
      </c>
      <c r="M4676" s="20" t="s">
        <v>26</v>
      </c>
      <c r="N4676" s="22">
        <f t="shared" si="94"/>
        <v>4.8148148148148169E-3</v>
      </c>
      <c r="O4676" s="23">
        <v>70496</v>
      </c>
      <c r="P4676" s="24">
        <f>VLOOKUP(O4676,'CPT to wRVU'!$A$1:$C$9660,3,FALSE)</f>
        <v>1.75</v>
      </c>
      <c r="Q4676" s="25"/>
      <c r="R4676" s="25"/>
      <c r="S4676" s="25"/>
      <c r="T4676" s="25"/>
    </row>
    <row r="4677" spans="1:20" ht="27" customHeight="1" x14ac:dyDescent="0.2">
      <c r="A4677" s="19" t="s">
        <v>12816</v>
      </c>
      <c r="B4677" s="20" t="s">
        <v>21</v>
      </c>
      <c r="C4677" s="20" t="s">
        <v>28</v>
      </c>
      <c r="D4677" s="20" t="s">
        <v>12795</v>
      </c>
      <c r="E4677" s="20" t="s">
        <v>12817</v>
      </c>
      <c r="F4677" s="20">
        <f t="shared" si="90"/>
        <v>0</v>
      </c>
      <c r="G4677" s="20" t="str">
        <f t="shared" si="91"/>
        <v>03/24/202600:45:42</v>
      </c>
      <c r="H4677" s="20" t="s">
        <v>12795</v>
      </c>
      <c r="I4677" s="21">
        <v>46105</v>
      </c>
      <c r="J4677" s="21" t="str">
        <f t="shared" si="92"/>
        <v>WD</v>
      </c>
      <c r="K4677" s="20" t="s">
        <v>12818</v>
      </c>
      <c r="L4677" s="20">
        <f t="shared" si="93"/>
        <v>0</v>
      </c>
      <c r="M4677" s="20" t="s">
        <v>26</v>
      </c>
      <c r="N4677" s="22">
        <f t="shared" si="94"/>
        <v>2.7314814814814806E-3</v>
      </c>
      <c r="O4677" s="23">
        <v>70450</v>
      </c>
      <c r="P4677" s="24">
        <f>VLOOKUP(O4677,'CPT to wRVU'!$A$1:$C$9660,3,FALSE)</f>
        <v>0.85</v>
      </c>
      <c r="Q4677" s="28"/>
      <c r="R4677" s="28"/>
      <c r="S4677" s="28"/>
      <c r="T4677" s="28"/>
    </row>
    <row r="4678" spans="1:20" ht="27" customHeight="1" x14ac:dyDescent="0.2">
      <c r="A4678" s="19" t="s">
        <v>12819</v>
      </c>
      <c r="B4678" s="20" t="s">
        <v>21</v>
      </c>
      <c r="C4678" s="20" t="s">
        <v>72</v>
      </c>
      <c r="D4678" s="20" t="s">
        <v>12795</v>
      </c>
      <c r="E4678" s="20" t="s">
        <v>12817</v>
      </c>
      <c r="F4678" s="20">
        <f t="shared" si="90"/>
        <v>0</v>
      </c>
      <c r="G4678" s="20" t="str">
        <f t="shared" si="91"/>
        <v>03/24/202600:59:34</v>
      </c>
      <c r="H4678" s="20" t="s">
        <v>12795</v>
      </c>
      <c r="I4678" s="21">
        <v>46105</v>
      </c>
      <c r="J4678" s="21" t="str">
        <f t="shared" si="92"/>
        <v>WD</v>
      </c>
      <c r="K4678" s="20" t="s">
        <v>11930</v>
      </c>
      <c r="L4678" s="20">
        <f t="shared" si="93"/>
        <v>0</v>
      </c>
      <c r="M4678" s="20" t="s">
        <v>26</v>
      </c>
      <c r="N4678" s="22">
        <f t="shared" si="94"/>
        <v>1.2361111111111107E-2</v>
      </c>
      <c r="O4678" s="23">
        <v>70498</v>
      </c>
      <c r="P4678" s="24">
        <f>VLOOKUP(O4678,'CPT to wRVU'!$A$1:$C$9660,3,FALSE)</f>
        <v>1.75</v>
      </c>
      <c r="Q4678" s="25"/>
      <c r="R4678" s="25"/>
      <c r="S4678" s="25"/>
      <c r="T4678" s="25"/>
    </row>
    <row r="4679" spans="1:20" ht="27" customHeight="1" x14ac:dyDescent="0.2">
      <c r="A4679" s="19" t="s">
        <v>12820</v>
      </c>
      <c r="B4679" s="20" t="s">
        <v>21</v>
      </c>
      <c r="C4679" s="20" t="s">
        <v>76</v>
      </c>
      <c r="D4679" s="20" t="s">
        <v>12795</v>
      </c>
      <c r="E4679" s="20" t="s">
        <v>12817</v>
      </c>
      <c r="F4679" s="20">
        <f t="shared" si="90"/>
        <v>0</v>
      </c>
      <c r="G4679" s="20" t="str">
        <f t="shared" si="91"/>
        <v>03/24/202600:59:34</v>
      </c>
      <c r="H4679" s="20" t="s">
        <v>12795</v>
      </c>
      <c r="I4679" s="21">
        <v>46105</v>
      </c>
      <c r="J4679" s="21" t="str">
        <f t="shared" si="92"/>
        <v>WD</v>
      </c>
      <c r="K4679" s="20" t="s">
        <v>11930</v>
      </c>
      <c r="L4679" s="20">
        <f t="shared" si="93"/>
        <v>0</v>
      </c>
      <c r="M4679" s="20" t="s">
        <v>26</v>
      </c>
      <c r="N4679" s="22">
        <f t="shared" si="94"/>
        <v>1.2361111111111107E-2</v>
      </c>
      <c r="O4679" s="23">
        <v>70496</v>
      </c>
      <c r="P4679" s="24">
        <f>VLOOKUP(O4679,'CPT to wRVU'!$A$1:$C$9660,3,FALSE)</f>
        <v>1.75</v>
      </c>
      <c r="Q4679" s="28"/>
      <c r="R4679" s="28"/>
      <c r="S4679" s="28"/>
      <c r="T4679" s="28"/>
    </row>
    <row r="4680" spans="1:20" ht="27" customHeight="1" x14ac:dyDescent="0.2">
      <c r="A4680" s="19" t="s">
        <v>12821</v>
      </c>
      <c r="B4680" s="20" t="s">
        <v>21</v>
      </c>
      <c r="C4680" s="20" t="s">
        <v>376</v>
      </c>
      <c r="D4680" s="20" t="s">
        <v>12795</v>
      </c>
      <c r="E4680" s="20" t="s">
        <v>12822</v>
      </c>
      <c r="F4680" s="20">
        <f t="shared" si="90"/>
        <v>0</v>
      </c>
      <c r="G4680" s="20" t="str">
        <f t="shared" si="91"/>
        <v>03/24/202601:01:42</v>
      </c>
      <c r="H4680" s="20" t="s">
        <v>12795</v>
      </c>
      <c r="I4680" s="21">
        <v>46105</v>
      </c>
      <c r="J4680" s="21" t="str">
        <f t="shared" si="92"/>
        <v>WD</v>
      </c>
      <c r="K4680" s="20" t="s">
        <v>12823</v>
      </c>
      <c r="L4680" s="20">
        <f t="shared" si="93"/>
        <v>1</v>
      </c>
      <c r="M4680" s="20" t="s">
        <v>26</v>
      </c>
      <c r="N4680" s="22">
        <f t="shared" si="94"/>
        <v>6.932870370370374E-3</v>
      </c>
      <c r="O4680" s="23">
        <v>70491</v>
      </c>
      <c r="P4680" s="24">
        <f>VLOOKUP(O4680,'CPT to wRVU'!$A$1:$C$9660,3,FALSE)</f>
        <v>1.38</v>
      </c>
      <c r="Q4680" s="25"/>
      <c r="R4680" s="25">
        <f>SUM(P4680:P4691)</f>
        <v>8.4599999999999973</v>
      </c>
      <c r="S4680" s="26"/>
      <c r="T4680" s="25"/>
    </row>
    <row r="4681" spans="1:20" ht="27" customHeight="1" x14ac:dyDescent="0.2">
      <c r="A4681" s="19" t="s">
        <v>12824</v>
      </c>
      <c r="B4681" s="20" t="s">
        <v>163</v>
      </c>
      <c r="C4681" s="20" t="s">
        <v>222</v>
      </c>
      <c r="D4681" s="20" t="s">
        <v>12795</v>
      </c>
      <c r="E4681" s="20" t="s">
        <v>12825</v>
      </c>
      <c r="F4681" s="20">
        <f t="shared" si="90"/>
        <v>0</v>
      </c>
      <c r="G4681" s="20" t="str">
        <f t="shared" si="91"/>
        <v>03/24/202601:02:38</v>
      </c>
      <c r="H4681" s="20" t="s">
        <v>12795</v>
      </c>
      <c r="I4681" s="21">
        <v>46105</v>
      </c>
      <c r="J4681" s="21" t="str">
        <f t="shared" si="92"/>
        <v>WD</v>
      </c>
      <c r="K4681" s="20" t="s">
        <v>12826</v>
      </c>
      <c r="L4681" s="20">
        <f t="shared" si="93"/>
        <v>1</v>
      </c>
      <c r="M4681" s="20" t="s">
        <v>26</v>
      </c>
      <c r="N4681" s="22">
        <f t="shared" si="94"/>
        <v>6.2152777777777779E-3</v>
      </c>
      <c r="O4681" s="23">
        <v>70551</v>
      </c>
      <c r="P4681" s="24">
        <f>VLOOKUP(O4681,'CPT to wRVU'!$A$1:$C$9660,3,FALSE)</f>
        <v>1.48</v>
      </c>
      <c r="Q4681" s="28"/>
      <c r="R4681" s="28"/>
      <c r="S4681" s="28"/>
      <c r="T4681" s="28"/>
    </row>
    <row r="4682" spans="1:20" ht="27" customHeight="1" x14ac:dyDescent="0.2">
      <c r="A4682" s="19" t="s">
        <v>12827</v>
      </c>
      <c r="B4682" s="20" t="s">
        <v>171</v>
      </c>
      <c r="C4682" s="20" t="s">
        <v>408</v>
      </c>
      <c r="D4682" s="20" t="s">
        <v>12795</v>
      </c>
      <c r="E4682" s="20" t="s">
        <v>12828</v>
      </c>
      <c r="F4682" s="20">
        <f t="shared" si="90"/>
        <v>0</v>
      </c>
      <c r="G4682" s="20" t="str">
        <f t="shared" si="91"/>
        <v>03/24/202601:08:29</v>
      </c>
      <c r="H4682" s="20" t="s">
        <v>12795</v>
      </c>
      <c r="I4682" s="21">
        <v>46105</v>
      </c>
      <c r="J4682" s="21" t="str">
        <f t="shared" si="92"/>
        <v>WD</v>
      </c>
      <c r="K4682" s="20" t="s">
        <v>12829</v>
      </c>
      <c r="L4682" s="20">
        <f t="shared" si="93"/>
        <v>1</v>
      </c>
      <c r="M4682" s="20" t="s">
        <v>26</v>
      </c>
      <c r="N4682" s="22">
        <f t="shared" si="94"/>
        <v>2.2326388888888885E-2</v>
      </c>
      <c r="O4682" s="23">
        <v>76770</v>
      </c>
      <c r="P4682" s="24">
        <f>VLOOKUP(O4682,'CPT to wRVU'!$A$1:$C$9660,3,FALSE)</f>
        <v>0.74</v>
      </c>
      <c r="Q4682" s="25"/>
      <c r="R4682" s="25"/>
      <c r="S4682" s="25"/>
      <c r="T4682" s="25"/>
    </row>
    <row r="4683" spans="1:20" ht="27" customHeight="1" x14ac:dyDescent="0.2">
      <c r="A4683" s="19" t="s">
        <v>12830</v>
      </c>
      <c r="B4683" s="20" t="s">
        <v>40</v>
      </c>
      <c r="C4683" s="20" t="s">
        <v>2128</v>
      </c>
      <c r="D4683" s="20" t="s">
        <v>12795</v>
      </c>
      <c r="E4683" s="20" t="s">
        <v>12831</v>
      </c>
      <c r="F4683" s="20">
        <f t="shared" si="90"/>
        <v>0</v>
      </c>
      <c r="G4683" s="20" t="str">
        <f t="shared" si="91"/>
        <v>03/24/202601:14:31</v>
      </c>
      <c r="H4683" s="20" t="s">
        <v>12795</v>
      </c>
      <c r="I4683" s="21">
        <v>46105</v>
      </c>
      <c r="J4683" s="21" t="str">
        <f t="shared" si="92"/>
        <v>WD</v>
      </c>
      <c r="K4683" s="20" t="s">
        <v>12832</v>
      </c>
      <c r="L4683" s="20">
        <f t="shared" si="93"/>
        <v>1</v>
      </c>
      <c r="M4683" s="20" t="s">
        <v>26</v>
      </c>
      <c r="N4683" s="22">
        <f t="shared" si="94"/>
        <v>2.6018518518518521E-2</v>
      </c>
      <c r="O4683" s="23">
        <v>71045</v>
      </c>
      <c r="P4683" s="24">
        <f>VLOOKUP(O4683,'CPT to wRVU'!$A$1:$C$9660,3,FALSE)</f>
        <v>0.18</v>
      </c>
      <c r="Q4683" s="28"/>
      <c r="R4683" s="28"/>
      <c r="S4683" s="28"/>
      <c r="T4683" s="28"/>
    </row>
    <row r="4684" spans="1:20" ht="27" customHeight="1" x14ac:dyDescent="0.2">
      <c r="A4684" s="19" t="s">
        <v>12833</v>
      </c>
      <c r="B4684" s="20" t="s">
        <v>21</v>
      </c>
      <c r="C4684" s="20" t="s">
        <v>28</v>
      </c>
      <c r="D4684" s="20" t="s">
        <v>12795</v>
      </c>
      <c r="E4684" s="20" t="s">
        <v>12834</v>
      </c>
      <c r="F4684" s="20">
        <f t="shared" si="90"/>
        <v>1</v>
      </c>
      <c r="G4684" s="20" t="str">
        <f t="shared" si="91"/>
        <v>03/24/202601:20:44</v>
      </c>
      <c r="H4684" s="20" t="s">
        <v>12795</v>
      </c>
      <c r="I4684" s="21">
        <v>46105</v>
      </c>
      <c r="J4684" s="21" t="str">
        <f t="shared" si="92"/>
        <v>WD</v>
      </c>
      <c r="K4684" s="20" t="s">
        <v>12835</v>
      </c>
      <c r="L4684" s="20">
        <f t="shared" si="93"/>
        <v>1</v>
      </c>
      <c r="M4684" s="20" t="s">
        <v>26</v>
      </c>
      <c r="N4684" s="22">
        <f t="shared" si="94"/>
        <v>8.7962962962963021E-3</v>
      </c>
      <c r="O4684" s="23">
        <v>70450</v>
      </c>
      <c r="P4684" s="24">
        <f>VLOOKUP(O4684,'CPT to wRVU'!$A$1:$C$9660,3,FALSE)</f>
        <v>0.85</v>
      </c>
      <c r="Q4684" s="25"/>
      <c r="R4684" s="25"/>
      <c r="S4684" s="25"/>
      <c r="T4684" s="25"/>
    </row>
    <row r="4685" spans="1:20" ht="16.5" customHeight="1" x14ac:dyDescent="0.2">
      <c r="A4685" s="19" t="s">
        <v>12836</v>
      </c>
      <c r="B4685" s="20" t="s">
        <v>171</v>
      </c>
      <c r="C4685" s="20" t="s">
        <v>393</v>
      </c>
      <c r="D4685" s="20" t="s">
        <v>12795</v>
      </c>
      <c r="E4685" s="20" t="s">
        <v>12837</v>
      </c>
      <c r="F4685" s="20">
        <f t="shared" si="90"/>
        <v>1</v>
      </c>
      <c r="G4685" s="20" t="str">
        <f t="shared" si="91"/>
        <v>03/24/202601:28:32</v>
      </c>
      <c r="H4685" s="20" t="s">
        <v>12795</v>
      </c>
      <c r="I4685" s="21">
        <v>46105</v>
      </c>
      <c r="J4685" s="21" t="str">
        <f t="shared" si="92"/>
        <v>WD</v>
      </c>
      <c r="K4685" s="20" t="s">
        <v>9915</v>
      </c>
      <c r="L4685" s="20">
        <f t="shared" si="93"/>
        <v>1</v>
      </c>
      <c r="M4685" s="20" t="s">
        <v>26</v>
      </c>
      <c r="N4685" s="22">
        <f t="shared" si="94"/>
        <v>1.6377314814814817E-2</v>
      </c>
      <c r="O4685" s="23">
        <v>76700</v>
      </c>
      <c r="P4685" s="24">
        <f>VLOOKUP(O4685,'CPT to wRVU'!$A$1:$C$9660,3,FALSE)</f>
        <v>0.81</v>
      </c>
      <c r="Q4685" s="28"/>
      <c r="R4685" s="28"/>
      <c r="S4685" s="28"/>
      <c r="T4685" s="28"/>
    </row>
    <row r="4686" spans="1:20" ht="27" customHeight="1" x14ac:dyDescent="0.2">
      <c r="A4686" s="19" t="s">
        <v>12838</v>
      </c>
      <c r="B4686" s="20" t="s">
        <v>21</v>
      </c>
      <c r="C4686" s="20" t="s">
        <v>1370</v>
      </c>
      <c r="D4686" s="20" t="s">
        <v>12795</v>
      </c>
      <c r="E4686" s="20" t="s">
        <v>12839</v>
      </c>
      <c r="F4686" s="20">
        <f t="shared" si="90"/>
        <v>1</v>
      </c>
      <c r="G4686" s="20" t="str">
        <f t="shared" si="91"/>
        <v>03/24/202601:29:56</v>
      </c>
      <c r="H4686" s="20" t="s">
        <v>12795</v>
      </c>
      <c r="I4686" s="21">
        <v>46105</v>
      </c>
      <c r="J4686" s="21" t="str">
        <f t="shared" si="92"/>
        <v>WD</v>
      </c>
      <c r="K4686" s="20" t="s">
        <v>12840</v>
      </c>
      <c r="L4686" s="20">
        <f t="shared" si="93"/>
        <v>1</v>
      </c>
      <c r="M4686" s="20" t="s">
        <v>26</v>
      </c>
      <c r="N4686" s="22">
        <f t="shared" si="94"/>
        <v>4.4560185185185189E-3</v>
      </c>
      <c r="O4686" s="23">
        <v>70487</v>
      </c>
      <c r="P4686" s="24">
        <f>VLOOKUP(O4686,'CPT to wRVU'!$A$1:$C$9660,3,FALSE)</f>
        <v>1.1299999999999999</v>
      </c>
      <c r="Q4686" s="25"/>
      <c r="R4686" s="25"/>
      <c r="S4686" s="25"/>
      <c r="T4686" s="25"/>
    </row>
    <row r="4687" spans="1:20" ht="27" customHeight="1" x14ac:dyDescent="0.2">
      <c r="A4687" s="19" t="s">
        <v>12841</v>
      </c>
      <c r="B4687" s="20" t="s">
        <v>40</v>
      </c>
      <c r="C4687" s="20" t="s">
        <v>110</v>
      </c>
      <c r="D4687" s="20" t="s">
        <v>12795</v>
      </c>
      <c r="E4687" s="20" t="s">
        <v>12842</v>
      </c>
      <c r="F4687" s="20">
        <f t="shared" si="90"/>
        <v>1</v>
      </c>
      <c r="G4687" s="20" t="str">
        <f t="shared" si="91"/>
        <v>03/24/202601:32:57</v>
      </c>
      <c r="H4687" s="20" t="s">
        <v>12795</v>
      </c>
      <c r="I4687" s="21">
        <v>46105</v>
      </c>
      <c r="J4687" s="21" t="str">
        <f t="shared" si="92"/>
        <v>WD</v>
      </c>
      <c r="K4687" s="20" t="s">
        <v>12843</v>
      </c>
      <c r="L4687" s="20">
        <f t="shared" si="93"/>
        <v>1</v>
      </c>
      <c r="M4687" s="20" t="s">
        <v>26</v>
      </c>
      <c r="N4687" s="22">
        <f t="shared" si="94"/>
        <v>4.0740740740740772E-3</v>
      </c>
      <c r="O4687" s="23">
        <v>74018</v>
      </c>
      <c r="P4687" s="24">
        <f>VLOOKUP(O4687,'CPT to wRVU'!$A$1:$C$9660,3,FALSE)</f>
        <v>0.18</v>
      </c>
      <c r="Q4687" s="28"/>
      <c r="R4687" s="28"/>
      <c r="S4687" s="28"/>
      <c r="T4687" s="28"/>
    </row>
    <row r="4688" spans="1:20" ht="27" customHeight="1" x14ac:dyDescent="0.2">
      <c r="A4688" s="19" t="s">
        <v>12844</v>
      </c>
      <c r="B4688" s="20" t="s">
        <v>40</v>
      </c>
      <c r="C4688" s="20" t="s">
        <v>41</v>
      </c>
      <c r="D4688" s="20" t="s">
        <v>12795</v>
      </c>
      <c r="E4688" s="20" t="s">
        <v>12845</v>
      </c>
      <c r="F4688" s="20">
        <f t="shared" si="90"/>
        <v>1</v>
      </c>
      <c r="G4688" s="20" t="str">
        <f t="shared" si="91"/>
        <v>03/24/202601:42:56</v>
      </c>
      <c r="H4688" s="20" t="s">
        <v>12795</v>
      </c>
      <c r="I4688" s="21">
        <v>46105</v>
      </c>
      <c r="J4688" s="21" t="str">
        <f t="shared" si="92"/>
        <v>WD</v>
      </c>
      <c r="K4688" s="20" t="s">
        <v>12846</v>
      </c>
      <c r="L4688" s="20">
        <f t="shared" si="93"/>
        <v>1</v>
      </c>
      <c r="M4688" s="20" t="s">
        <v>26</v>
      </c>
      <c r="N4688" s="22">
        <f t="shared" si="94"/>
        <v>2.0543981481481483E-2</v>
      </c>
      <c r="O4688" s="23">
        <v>71046</v>
      </c>
      <c r="P4688" s="24">
        <f>VLOOKUP(O4688,'CPT to wRVU'!$A$1:$C$9660,3,FALSE)</f>
        <v>0.22</v>
      </c>
      <c r="Q4688" s="25"/>
      <c r="R4688" s="25"/>
      <c r="S4688" s="25"/>
      <c r="T4688" s="25"/>
    </row>
    <row r="4689" spans="1:20" ht="27" customHeight="1" x14ac:dyDescent="0.2">
      <c r="A4689" s="19" t="s">
        <v>12847</v>
      </c>
      <c r="B4689" s="20" t="s">
        <v>40</v>
      </c>
      <c r="C4689" s="20" t="s">
        <v>61</v>
      </c>
      <c r="D4689" s="20" t="s">
        <v>12795</v>
      </c>
      <c r="E4689" s="20" t="s">
        <v>12848</v>
      </c>
      <c r="F4689" s="20">
        <f t="shared" si="90"/>
        <v>1</v>
      </c>
      <c r="G4689" s="20" t="str">
        <f t="shared" si="91"/>
        <v>03/24/202601:50:28</v>
      </c>
      <c r="H4689" s="20" t="s">
        <v>12795</v>
      </c>
      <c r="I4689" s="21">
        <v>46105</v>
      </c>
      <c r="J4689" s="21" t="str">
        <f t="shared" si="92"/>
        <v>WD</v>
      </c>
      <c r="K4689" s="20" t="s">
        <v>12849</v>
      </c>
      <c r="L4689" s="20">
        <f t="shared" si="93"/>
        <v>1</v>
      </c>
      <c r="M4689" s="20" t="s">
        <v>26</v>
      </c>
      <c r="N4689" s="22">
        <f t="shared" si="94"/>
        <v>7.4884259259259262E-3</v>
      </c>
      <c r="O4689" s="23">
        <v>71045</v>
      </c>
      <c r="P4689" s="24">
        <f>VLOOKUP(O4689,'CPT to wRVU'!$A$1:$C$9660,3,FALSE)</f>
        <v>0.18</v>
      </c>
      <c r="Q4689" s="28"/>
      <c r="R4689" s="28"/>
      <c r="S4689" s="28"/>
      <c r="T4689" s="28"/>
    </row>
    <row r="4690" spans="1:20" ht="27" customHeight="1" x14ac:dyDescent="0.2">
      <c r="A4690" s="19" t="s">
        <v>12850</v>
      </c>
      <c r="B4690" s="20" t="s">
        <v>40</v>
      </c>
      <c r="C4690" s="20" t="s">
        <v>110</v>
      </c>
      <c r="D4690" s="20" t="s">
        <v>12795</v>
      </c>
      <c r="E4690" s="20" t="s">
        <v>12851</v>
      </c>
      <c r="F4690" s="20">
        <f t="shared" si="90"/>
        <v>1</v>
      </c>
      <c r="G4690" s="20" t="str">
        <f t="shared" si="91"/>
        <v>03/24/202601:53:49</v>
      </c>
      <c r="H4690" s="20" t="s">
        <v>12795</v>
      </c>
      <c r="I4690" s="21">
        <v>46105</v>
      </c>
      <c r="J4690" s="21" t="str">
        <f t="shared" si="92"/>
        <v>WD</v>
      </c>
      <c r="K4690" s="20" t="s">
        <v>12852</v>
      </c>
      <c r="L4690" s="20">
        <f t="shared" si="93"/>
        <v>1</v>
      </c>
      <c r="M4690" s="20" t="s">
        <v>26</v>
      </c>
      <c r="N4690" s="22">
        <f t="shared" si="94"/>
        <v>1.0104166666666664E-2</v>
      </c>
      <c r="O4690" s="23">
        <v>74018</v>
      </c>
      <c r="P4690" s="24">
        <f>VLOOKUP(O4690,'CPT to wRVU'!$A$1:$C$9660,3,FALSE)</f>
        <v>0.18</v>
      </c>
      <c r="Q4690" s="25"/>
      <c r="R4690" s="25"/>
      <c r="S4690" s="25"/>
      <c r="T4690" s="25"/>
    </row>
    <row r="4691" spans="1:20" ht="27" customHeight="1" x14ac:dyDescent="0.2">
      <c r="A4691" s="19" t="s">
        <v>12853</v>
      </c>
      <c r="B4691" s="20" t="s">
        <v>21</v>
      </c>
      <c r="C4691" s="20" t="s">
        <v>1370</v>
      </c>
      <c r="D4691" s="20" t="s">
        <v>12795</v>
      </c>
      <c r="E4691" s="20" t="s">
        <v>12854</v>
      </c>
      <c r="F4691" s="20">
        <f t="shared" si="90"/>
        <v>1</v>
      </c>
      <c r="G4691" s="20" t="str">
        <f t="shared" si="91"/>
        <v>03/24/202601:57:44</v>
      </c>
      <c r="H4691" s="20" t="s">
        <v>12795</v>
      </c>
      <c r="I4691" s="21">
        <v>46105</v>
      </c>
      <c r="J4691" s="21" t="str">
        <f t="shared" si="92"/>
        <v>WD</v>
      </c>
      <c r="K4691" s="20" t="s">
        <v>12855</v>
      </c>
      <c r="L4691" s="20">
        <f t="shared" si="93"/>
        <v>1</v>
      </c>
      <c r="M4691" s="20" t="s">
        <v>26</v>
      </c>
      <c r="N4691" s="22">
        <f t="shared" si="94"/>
        <v>5.0810185185185125E-3</v>
      </c>
      <c r="O4691" s="23">
        <v>70487</v>
      </c>
      <c r="P4691" s="24">
        <f>VLOOKUP(O4691,'CPT to wRVU'!$A$1:$C$9660,3,FALSE)</f>
        <v>1.1299999999999999</v>
      </c>
      <c r="Q4691" s="28"/>
      <c r="R4691" s="28"/>
      <c r="S4691" s="28"/>
      <c r="T4691" s="28"/>
    </row>
    <row r="4692" spans="1:20" ht="27" customHeight="1" x14ac:dyDescent="0.2">
      <c r="A4692" s="19" t="s">
        <v>12856</v>
      </c>
      <c r="B4692" s="20" t="s">
        <v>40</v>
      </c>
      <c r="C4692" s="20" t="s">
        <v>61</v>
      </c>
      <c r="D4692" s="20" t="s">
        <v>12795</v>
      </c>
      <c r="E4692" s="20" t="s">
        <v>12857</v>
      </c>
      <c r="F4692" s="20">
        <f t="shared" si="90"/>
        <v>1</v>
      </c>
      <c r="G4692" s="20" t="str">
        <f t="shared" si="91"/>
        <v>03/24/202602:01:49</v>
      </c>
      <c r="H4692" s="20" t="s">
        <v>12795</v>
      </c>
      <c r="I4692" s="21">
        <v>46105</v>
      </c>
      <c r="J4692" s="21" t="str">
        <f t="shared" si="92"/>
        <v>WD</v>
      </c>
      <c r="K4692" s="20" t="s">
        <v>12858</v>
      </c>
      <c r="L4692" s="20">
        <f t="shared" si="93"/>
        <v>2</v>
      </c>
      <c r="M4692" s="20" t="s">
        <v>26</v>
      </c>
      <c r="N4692" s="22">
        <f t="shared" si="94"/>
        <v>4.0277777777777829E-3</v>
      </c>
      <c r="O4692" s="23">
        <v>71045</v>
      </c>
      <c r="P4692" s="24">
        <f>VLOOKUP(O4692,'CPT to wRVU'!$A$1:$C$9660,3,FALSE)</f>
        <v>0.18</v>
      </c>
      <c r="Q4692" s="25"/>
      <c r="R4692" s="25">
        <f>SUM(P4692:P4704)</f>
        <v>10.62</v>
      </c>
      <c r="S4692" s="26">
        <f>(R4692*65)-550</f>
        <v>140.29999999999995</v>
      </c>
      <c r="T4692" s="25"/>
    </row>
    <row r="4693" spans="1:20" ht="27" customHeight="1" x14ac:dyDescent="0.2">
      <c r="A4693" s="19" t="s">
        <v>12859</v>
      </c>
      <c r="B4693" s="20" t="s">
        <v>163</v>
      </c>
      <c r="C4693" s="20" t="s">
        <v>222</v>
      </c>
      <c r="D4693" s="20" t="s">
        <v>12795</v>
      </c>
      <c r="E4693" s="20" t="s">
        <v>12860</v>
      </c>
      <c r="F4693" s="20">
        <f t="shared" si="90"/>
        <v>1</v>
      </c>
      <c r="G4693" s="20" t="str">
        <f t="shared" si="91"/>
        <v>03/24/202602:15:42</v>
      </c>
      <c r="H4693" s="20" t="s">
        <v>12795</v>
      </c>
      <c r="I4693" s="21">
        <v>46105</v>
      </c>
      <c r="J4693" s="21" t="str">
        <f t="shared" si="92"/>
        <v>WD</v>
      </c>
      <c r="K4693" s="20" t="s">
        <v>12861</v>
      </c>
      <c r="L4693" s="20">
        <f t="shared" si="93"/>
        <v>2</v>
      </c>
      <c r="M4693" s="20" t="s">
        <v>26</v>
      </c>
      <c r="N4693" s="22">
        <f t="shared" si="94"/>
        <v>2.2048611111111116E-2</v>
      </c>
      <c r="O4693" s="23">
        <v>70551</v>
      </c>
      <c r="P4693" s="24">
        <f>VLOOKUP(O4693,'CPT to wRVU'!$A$1:$C$9660,3,FALSE)</f>
        <v>1.48</v>
      </c>
      <c r="Q4693" s="28"/>
      <c r="R4693" s="28"/>
      <c r="S4693" s="28"/>
      <c r="T4693" s="28"/>
    </row>
    <row r="4694" spans="1:20" ht="16.5" customHeight="1" x14ac:dyDescent="0.2">
      <c r="A4694" s="19" t="s">
        <v>12862</v>
      </c>
      <c r="B4694" s="20" t="s">
        <v>21</v>
      </c>
      <c r="C4694" s="20" t="s">
        <v>28</v>
      </c>
      <c r="D4694" s="20" t="s">
        <v>12795</v>
      </c>
      <c r="E4694" s="20" t="s">
        <v>9728</v>
      </c>
      <c r="F4694" s="20">
        <f t="shared" si="90"/>
        <v>2</v>
      </c>
      <c r="G4694" s="20" t="str">
        <f t="shared" si="91"/>
        <v>03/24/202602:20:01</v>
      </c>
      <c r="H4694" s="20" t="s">
        <v>12795</v>
      </c>
      <c r="I4694" s="21">
        <v>46105</v>
      </c>
      <c r="J4694" s="21" t="str">
        <f t="shared" si="92"/>
        <v>WD</v>
      </c>
      <c r="K4694" s="20" t="s">
        <v>12863</v>
      </c>
      <c r="L4694" s="20">
        <f t="shared" si="93"/>
        <v>2</v>
      </c>
      <c r="M4694" s="20" t="s">
        <v>26</v>
      </c>
      <c r="N4694" s="22">
        <f t="shared" si="94"/>
        <v>3.8541666666666585E-3</v>
      </c>
      <c r="O4694" s="23">
        <v>70450</v>
      </c>
      <c r="P4694" s="24">
        <f>VLOOKUP(O4694,'CPT to wRVU'!$A$1:$C$9660,3,FALSE)</f>
        <v>0.85</v>
      </c>
      <c r="Q4694" s="25"/>
      <c r="R4694" s="25"/>
      <c r="S4694" s="25"/>
      <c r="T4694" s="25"/>
    </row>
    <row r="4695" spans="1:20" ht="27" customHeight="1" x14ac:dyDescent="0.2">
      <c r="A4695" s="19" t="s">
        <v>12864</v>
      </c>
      <c r="B4695" s="20" t="s">
        <v>171</v>
      </c>
      <c r="C4695" s="20" t="s">
        <v>408</v>
      </c>
      <c r="D4695" s="20" t="s">
        <v>12795</v>
      </c>
      <c r="E4695" s="20" t="s">
        <v>12865</v>
      </c>
      <c r="F4695" s="20">
        <f t="shared" si="90"/>
        <v>2</v>
      </c>
      <c r="G4695" s="20" t="str">
        <f t="shared" si="91"/>
        <v>03/24/202602:21:38</v>
      </c>
      <c r="H4695" s="20" t="s">
        <v>12795</v>
      </c>
      <c r="I4695" s="21">
        <v>46105</v>
      </c>
      <c r="J4695" s="21" t="str">
        <f t="shared" si="92"/>
        <v>WD</v>
      </c>
      <c r="K4695" s="20" t="s">
        <v>12866</v>
      </c>
      <c r="L4695" s="20">
        <f t="shared" si="93"/>
        <v>2</v>
      </c>
      <c r="M4695" s="20" t="s">
        <v>26</v>
      </c>
      <c r="N4695" s="22">
        <f t="shared" si="94"/>
        <v>1.0335648148148135E-2</v>
      </c>
      <c r="O4695" s="23">
        <v>76770</v>
      </c>
      <c r="P4695" s="24">
        <f>VLOOKUP(O4695,'CPT to wRVU'!$A$1:$C$9660,3,FALSE)</f>
        <v>0.74</v>
      </c>
      <c r="Q4695" s="28"/>
      <c r="R4695" s="28"/>
      <c r="S4695" s="28"/>
      <c r="T4695" s="28"/>
    </row>
    <row r="4696" spans="1:20" ht="27" customHeight="1" x14ac:dyDescent="0.2">
      <c r="A4696" s="19" t="s">
        <v>12867</v>
      </c>
      <c r="B4696" s="20" t="s">
        <v>21</v>
      </c>
      <c r="C4696" s="20" t="s">
        <v>7053</v>
      </c>
      <c r="D4696" s="20" t="s">
        <v>12795</v>
      </c>
      <c r="E4696" s="20" t="s">
        <v>12868</v>
      </c>
      <c r="F4696" s="20">
        <f t="shared" si="90"/>
        <v>1</v>
      </c>
      <c r="G4696" s="20" t="str">
        <f t="shared" si="91"/>
        <v>03/24/202602:24:54</v>
      </c>
      <c r="H4696" s="20" t="s">
        <v>12795</v>
      </c>
      <c r="I4696" s="21">
        <v>46105</v>
      </c>
      <c r="J4696" s="21" t="str">
        <f t="shared" si="92"/>
        <v>WD</v>
      </c>
      <c r="K4696" s="20" t="s">
        <v>12869</v>
      </c>
      <c r="L4696" s="20">
        <f t="shared" si="93"/>
        <v>2</v>
      </c>
      <c r="M4696" s="20" t="s">
        <v>26</v>
      </c>
      <c r="N4696" s="22">
        <f t="shared" si="94"/>
        <v>2.0312500000000011E-2</v>
      </c>
      <c r="O4696" s="23">
        <v>73706</v>
      </c>
      <c r="P4696" s="24">
        <f>VLOOKUP(O4696,'CPT to wRVU'!$A$1:$C$9660,3,FALSE)</f>
        <v>1.9</v>
      </c>
      <c r="Q4696" s="25"/>
      <c r="R4696" s="25"/>
      <c r="S4696" s="25"/>
      <c r="T4696" s="25"/>
    </row>
    <row r="4697" spans="1:20" ht="27" customHeight="1" x14ac:dyDescent="0.2">
      <c r="A4697" s="19" t="s">
        <v>12870</v>
      </c>
      <c r="B4697" s="20" t="s">
        <v>40</v>
      </c>
      <c r="C4697" s="20" t="s">
        <v>61</v>
      </c>
      <c r="D4697" s="20" t="s">
        <v>12795</v>
      </c>
      <c r="E4697" s="20" t="s">
        <v>12871</v>
      </c>
      <c r="F4697" s="20">
        <f t="shared" si="90"/>
        <v>1</v>
      </c>
      <c r="G4697" s="20" t="str">
        <f t="shared" si="91"/>
        <v>03/24/202602:25:32</v>
      </c>
      <c r="H4697" s="20" t="s">
        <v>12795</v>
      </c>
      <c r="I4697" s="21">
        <v>46105</v>
      </c>
      <c r="J4697" s="21" t="str">
        <f t="shared" si="92"/>
        <v>WD</v>
      </c>
      <c r="K4697" s="20" t="s">
        <v>12872</v>
      </c>
      <c r="L4697" s="20">
        <f t="shared" si="93"/>
        <v>2</v>
      </c>
      <c r="M4697" s="20" t="s">
        <v>26</v>
      </c>
      <c r="N4697" s="22">
        <f t="shared" si="94"/>
        <v>3.2256944444444449E-2</v>
      </c>
      <c r="O4697" s="23">
        <v>71045</v>
      </c>
      <c r="P4697" s="24">
        <f>VLOOKUP(O4697,'CPT to wRVU'!$A$1:$C$9660,3,FALSE)</f>
        <v>0.18</v>
      </c>
      <c r="Q4697" s="28"/>
      <c r="R4697" s="28"/>
      <c r="S4697" s="28"/>
      <c r="T4697" s="28"/>
    </row>
    <row r="4698" spans="1:20" ht="27" customHeight="1" x14ac:dyDescent="0.2">
      <c r="A4698" s="19" t="s">
        <v>12873</v>
      </c>
      <c r="B4698" s="20" t="s">
        <v>40</v>
      </c>
      <c r="C4698" s="20" t="s">
        <v>41</v>
      </c>
      <c r="D4698" s="20" t="s">
        <v>12795</v>
      </c>
      <c r="E4698" s="20" t="s">
        <v>12874</v>
      </c>
      <c r="F4698" s="20">
        <f t="shared" si="90"/>
        <v>0</v>
      </c>
      <c r="G4698" s="20" t="str">
        <f t="shared" si="91"/>
        <v>03/24/202602:27:16</v>
      </c>
      <c r="H4698" s="20" t="s">
        <v>12795</v>
      </c>
      <c r="I4698" s="21">
        <v>46105</v>
      </c>
      <c r="J4698" s="21" t="str">
        <f t="shared" si="92"/>
        <v>WD</v>
      </c>
      <c r="K4698" s="20" t="s">
        <v>12875</v>
      </c>
      <c r="L4698" s="20">
        <f t="shared" si="93"/>
        <v>2</v>
      </c>
      <c r="M4698" s="20" t="s">
        <v>26</v>
      </c>
      <c r="N4698" s="22">
        <f t="shared" si="94"/>
        <v>6.2094907407407411E-2</v>
      </c>
      <c r="O4698" s="23">
        <v>71046</v>
      </c>
      <c r="P4698" s="24">
        <f>VLOOKUP(O4698,'CPT to wRVU'!$A$1:$C$9660,3,FALSE)</f>
        <v>0.22</v>
      </c>
      <c r="Q4698" s="25"/>
      <c r="R4698" s="25"/>
      <c r="S4698" s="25"/>
      <c r="T4698" s="25"/>
    </row>
    <row r="4699" spans="1:20" ht="27" customHeight="1" x14ac:dyDescent="0.2">
      <c r="A4699" s="19" t="s">
        <v>12876</v>
      </c>
      <c r="B4699" s="20" t="s">
        <v>40</v>
      </c>
      <c r="C4699" s="20" t="s">
        <v>61</v>
      </c>
      <c r="D4699" s="20" t="s">
        <v>12795</v>
      </c>
      <c r="E4699" s="20" t="s">
        <v>12877</v>
      </c>
      <c r="F4699" s="20">
        <f t="shared" si="90"/>
        <v>0</v>
      </c>
      <c r="G4699" s="20" t="str">
        <f t="shared" si="91"/>
        <v>03/24/202602:27:31</v>
      </c>
      <c r="H4699" s="20" t="s">
        <v>12795</v>
      </c>
      <c r="I4699" s="21">
        <v>46105</v>
      </c>
      <c r="J4699" s="21" t="str">
        <f t="shared" si="92"/>
        <v>WD</v>
      </c>
      <c r="K4699" s="20" t="s">
        <v>12878</v>
      </c>
      <c r="L4699" s="20">
        <f t="shared" si="93"/>
        <v>2</v>
      </c>
      <c r="M4699" s="20" t="s">
        <v>26</v>
      </c>
      <c r="N4699" s="22">
        <f t="shared" si="94"/>
        <v>7.7349537037037036E-2</v>
      </c>
      <c r="O4699" s="23">
        <v>71045</v>
      </c>
      <c r="P4699" s="24">
        <f>VLOOKUP(O4699,'CPT to wRVU'!$A$1:$C$9660,3,FALSE)</f>
        <v>0.18</v>
      </c>
      <c r="Q4699" s="28"/>
      <c r="R4699" s="28"/>
      <c r="S4699" s="28"/>
      <c r="T4699" s="28"/>
    </row>
    <row r="4700" spans="1:20" ht="16.5" customHeight="1" x14ac:dyDescent="0.2">
      <c r="A4700" s="19" t="s">
        <v>12879</v>
      </c>
      <c r="B4700" s="20" t="s">
        <v>40</v>
      </c>
      <c r="C4700" s="20" t="s">
        <v>61</v>
      </c>
      <c r="D4700" s="20" t="s">
        <v>12795</v>
      </c>
      <c r="E4700" s="20" t="s">
        <v>12880</v>
      </c>
      <c r="F4700" s="20">
        <f t="shared" si="90"/>
        <v>0</v>
      </c>
      <c r="G4700" s="20" t="str">
        <f t="shared" si="91"/>
        <v>03/24/202602:29:03</v>
      </c>
      <c r="H4700" s="20" t="s">
        <v>12795</v>
      </c>
      <c r="I4700" s="21">
        <v>46105</v>
      </c>
      <c r="J4700" s="21" t="str">
        <f t="shared" si="92"/>
        <v>WD</v>
      </c>
      <c r="K4700" s="20" t="s">
        <v>12881</v>
      </c>
      <c r="L4700" s="20">
        <f t="shared" si="93"/>
        <v>2</v>
      </c>
      <c r="M4700" s="20" t="s">
        <v>26</v>
      </c>
      <c r="N4700" s="22">
        <f t="shared" si="94"/>
        <v>9.5532407407407399E-2</v>
      </c>
      <c r="O4700" s="23">
        <v>71045</v>
      </c>
      <c r="P4700" s="24">
        <f>VLOOKUP(O4700,'CPT to wRVU'!$A$1:$C$9660,3,FALSE)</f>
        <v>0.18</v>
      </c>
      <c r="Q4700" s="25"/>
      <c r="R4700" s="25"/>
      <c r="S4700" s="25"/>
      <c r="T4700" s="25"/>
    </row>
    <row r="4701" spans="1:20" ht="16.5" customHeight="1" x14ac:dyDescent="0.2">
      <c r="A4701" s="19" t="s">
        <v>12882</v>
      </c>
      <c r="B4701" s="20" t="s">
        <v>21</v>
      </c>
      <c r="C4701" s="20" t="s">
        <v>28</v>
      </c>
      <c r="D4701" s="20" t="s">
        <v>12795</v>
      </c>
      <c r="E4701" s="20" t="s">
        <v>12883</v>
      </c>
      <c r="F4701" s="20">
        <f t="shared" si="90"/>
        <v>2</v>
      </c>
      <c r="G4701" s="20" t="str">
        <f t="shared" si="91"/>
        <v>03/24/202602:31:48</v>
      </c>
      <c r="H4701" s="20" t="s">
        <v>12795</v>
      </c>
      <c r="I4701" s="21">
        <v>46105</v>
      </c>
      <c r="J4701" s="21" t="str">
        <f t="shared" si="92"/>
        <v>WD</v>
      </c>
      <c r="K4701" s="20" t="s">
        <v>12884</v>
      </c>
      <c r="L4701" s="20">
        <f t="shared" si="93"/>
        <v>2</v>
      </c>
      <c r="M4701" s="20" t="s">
        <v>26</v>
      </c>
      <c r="N4701" s="22">
        <f t="shared" si="94"/>
        <v>3.4143518518518629E-3</v>
      </c>
      <c r="O4701" s="23">
        <v>70450</v>
      </c>
      <c r="P4701" s="24">
        <f>VLOOKUP(O4701,'CPT to wRVU'!$A$1:$C$9660,3,FALSE)</f>
        <v>0.85</v>
      </c>
      <c r="Q4701" s="28"/>
      <c r="R4701" s="28"/>
      <c r="S4701" s="28"/>
      <c r="T4701" s="28"/>
    </row>
    <row r="4702" spans="1:20" ht="27" customHeight="1" x14ac:dyDescent="0.2">
      <c r="A4702" s="19" t="s">
        <v>12885</v>
      </c>
      <c r="B4702" s="20" t="s">
        <v>40</v>
      </c>
      <c r="C4702" s="20" t="s">
        <v>41</v>
      </c>
      <c r="D4702" s="20" t="s">
        <v>12795</v>
      </c>
      <c r="E4702" s="20" t="s">
        <v>12886</v>
      </c>
      <c r="F4702" s="20">
        <f t="shared" si="90"/>
        <v>0</v>
      </c>
      <c r="G4702" s="20" t="str">
        <f t="shared" si="91"/>
        <v>03/24/202602:41:58</v>
      </c>
      <c r="H4702" s="20" t="s">
        <v>12795</v>
      </c>
      <c r="I4702" s="21">
        <v>46105</v>
      </c>
      <c r="J4702" s="21" t="str">
        <f t="shared" si="92"/>
        <v>WD</v>
      </c>
      <c r="K4702" s="20" t="s">
        <v>12887</v>
      </c>
      <c r="L4702" s="20">
        <f t="shared" si="93"/>
        <v>2</v>
      </c>
      <c r="M4702" s="20" t="s">
        <v>26</v>
      </c>
      <c r="N4702" s="22">
        <f t="shared" si="94"/>
        <v>0.10836805555555556</v>
      </c>
      <c r="O4702" s="23">
        <v>71046</v>
      </c>
      <c r="P4702" s="24">
        <f>VLOOKUP(O4702,'CPT to wRVU'!$A$1:$C$9660,3,FALSE)</f>
        <v>0.22</v>
      </c>
      <c r="Q4702" s="25"/>
      <c r="R4702" s="25"/>
      <c r="S4702" s="25"/>
      <c r="T4702" s="25"/>
    </row>
    <row r="4703" spans="1:20" ht="16.5" customHeight="1" x14ac:dyDescent="0.2">
      <c r="A4703" s="19" t="s">
        <v>12888</v>
      </c>
      <c r="B4703" s="20" t="s">
        <v>21</v>
      </c>
      <c r="C4703" s="20" t="s">
        <v>380</v>
      </c>
      <c r="D4703" s="20" t="s">
        <v>12795</v>
      </c>
      <c r="E4703" s="20" t="s">
        <v>12889</v>
      </c>
      <c r="F4703" s="20">
        <f t="shared" si="90"/>
        <v>2</v>
      </c>
      <c r="G4703" s="20" t="str">
        <f t="shared" si="91"/>
        <v>03/24/202602:50:56</v>
      </c>
      <c r="H4703" s="20" t="s">
        <v>12795</v>
      </c>
      <c r="I4703" s="21">
        <v>46105</v>
      </c>
      <c r="J4703" s="21" t="str">
        <f t="shared" si="92"/>
        <v>WD</v>
      </c>
      <c r="K4703" s="20" t="s">
        <v>12890</v>
      </c>
      <c r="L4703" s="20">
        <f t="shared" si="93"/>
        <v>2</v>
      </c>
      <c r="M4703" s="20" t="s">
        <v>26</v>
      </c>
      <c r="N4703" s="22">
        <f t="shared" si="94"/>
        <v>8.5648148148148168E-3</v>
      </c>
      <c r="O4703" s="23">
        <v>71275</v>
      </c>
      <c r="P4703" s="24">
        <f>VLOOKUP(O4703,'CPT to wRVU'!$A$1:$C$9660,3,FALSE)</f>
        <v>1.82</v>
      </c>
      <c r="Q4703" s="28"/>
      <c r="R4703" s="28"/>
      <c r="S4703" s="28"/>
      <c r="T4703" s="28"/>
    </row>
    <row r="4704" spans="1:20" ht="16.5" customHeight="1" x14ac:dyDescent="0.2">
      <c r="A4704" s="19" t="s">
        <v>12891</v>
      </c>
      <c r="B4704" s="20" t="s">
        <v>21</v>
      </c>
      <c r="C4704" s="20" t="s">
        <v>22</v>
      </c>
      <c r="D4704" s="20" t="s">
        <v>12795</v>
      </c>
      <c r="E4704" s="20" t="s">
        <v>12892</v>
      </c>
      <c r="F4704" s="20">
        <f t="shared" si="90"/>
        <v>2</v>
      </c>
      <c r="G4704" s="20" t="str">
        <f t="shared" si="91"/>
        <v>03/24/202602:55:28</v>
      </c>
      <c r="H4704" s="20" t="s">
        <v>12795</v>
      </c>
      <c r="I4704" s="21">
        <v>46105</v>
      </c>
      <c r="J4704" s="21" t="str">
        <f t="shared" si="92"/>
        <v>WD</v>
      </c>
      <c r="K4704" s="20" t="s">
        <v>12893</v>
      </c>
      <c r="L4704" s="20">
        <f t="shared" si="93"/>
        <v>2</v>
      </c>
      <c r="M4704" s="20" t="s">
        <v>26</v>
      </c>
      <c r="N4704" s="22">
        <f t="shared" si="94"/>
        <v>8.4027777777777729E-3</v>
      </c>
      <c r="O4704" s="23">
        <v>74177</v>
      </c>
      <c r="P4704" s="24">
        <f>VLOOKUP(O4704,'CPT to wRVU'!$A$1:$C$9660,3,FALSE)</f>
        <v>1.82</v>
      </c>
      <c r="Q4704" s="25"/>
      <c r="R4704" s="25"/>
      <c r="S4704" s="25"/>
      <c r="T4704" s="25"/>
    </row>
    <row r="4705" spans="1:20" ht="37.5" customHeight="1" x14ac:dyDescent="0.2">
      <c r="A4705" s="19" t="s">
        <v>12894</v>
      </c>
      <c r="B4705" s="20" t="s">
        <v>40</v>
      </c>
      <c r="C4705" s="20" t="s">
        <v>593</v>
      </c>
      <c r="D4705" s="20" t="s">
        <v>12795</v>
      </c>
      <c r="E4705" s="20" t="s">
        <v>1192</v>
      </c>
      <c r="F4705" s="20">
        <f t="shared" si="90"/>
        <v>2</v>
      </c>
      <c r="G4705" s="20" t="str">
        <f t="shared" si="91"/>
        <v>03/24/202603:00:22</v>
      </c>
      <c r="H4705" s="20" t="s">
        <v>12795</v>
      </c>
      <c r="I4705" s="21">
        <v>46105</v>
      </c>
      <c r="J4705" s="21" t="str">
        <f t="shared" si="92"/>
        <v>WD</v>
      </c>
      <c r="K4705" s="20" t="s">
        <v>12895</v>
      </c>
      <c r="L4705" s="20">
        <f t="shared" si="93"/>
        <v>3</v>
      </c>
      <c r="M4705" s="20" t="s">
        <v>26</v>
      </c>
      <c r="N4705" s="22">
        <f t="shared" si="94"/>
        <v>1.9826388888888893E-2</v>
      </c>
      <c r="O4705" s="23">
        <v>72050</v>
      </c>
      <c r="P4705" s="24">
        <f>VLOOKUP(O4705,'CPT to wRVU'!$A$1:$C$9660,3,FALSE)</f>
        <v>0.27</v>
      </c>
      <c r="Q4705" s="28"/>
      <c r="R4705" s="28">
        <f>SUM(P4705:P4716)</f>
        <v>4.51</v>
      </c>
      <c r="S4705" s="28"/>
      <c r="T4705" s="28"/>
    </row>
    <row r="4706" spans="1:20" ht="27" customHeight="1" x14ac:dyDescent="0.2">
      <c r="A4706" s="19" t="s">
        <v>12896</v>
      </c>
      <c r="B4706" s="20" t="s">
        <v>40</v>
      </c>
      <c r="C4706" s="20" t="s">
        <v>61</v>
      </c>
      <c r="D4706" s="20" t="s">
        <v>12537</v>
      </c>
      <c r="E4706" s="20" t="s">
        <v>7718</v>
      </c>
      <c r="F4706" s="20">
        <f t="shared" si="90"/>
        <v>23</v>
      </c>
      <c r="G4706" s="20" t="str">
        <f t="shared" si="91"/>
        <v>03/24/202603:09:46</v>
      </c>
      <c r="H4706" s="20" t="s">
        <v>12795</v>
      </c>
      <c r="I4706" s="21">
        <v>46105</v>
      </c>
      <c r="J4706" s="21" t="str">
        <f t="shared" si="92"/>
        <v>WD</v>
      </c>
      <c r="K4706" s="20" t="s">
        <v>12897</v>
      </c>
      <c r="L4706" s="20">
        <f t="shared" si="93"/>
        <v>3</v>
      </c>
      <c r="M4706" s="20" t="s">
        <v>26</v>
      </c>
      <c r="N4706" s="22">
        <f t="shared" si="94"/>
        <v>0.13290509259259264</v>
      </c>
      <c r="O4706" s="23">
        <v>71045</v>
      </c>
      <c r="P4706" s="24">
        <f>VLOOKUP(O4706,'CPT to wRVU'!$A$1:$C$9660,3,FALSE)</f>
        <v>0.18</v>
      </c>
      <c r="Q4706" s="25"/>
      <c r="R4706" s="25"/>
      <c r="S4706" s="25"/>
      <c r="T4706" s="25"/>
    </row>
    <row r="4707" spans="1:20" ht="27" customHeight="1" x14ac:dyDescent="0.2">
      <c r="A4707" s="19" t="s">
        <v>12898</v>
      </c>
      <c r="B4707" s="20" t="s">
        <v>40</v>
      </c>
      <c r="C4707" s="20" t="s">
        <v>61</v>
      </c>
      <c r="D4707" s="20" t="s">
        <v>12537</v>
      </c>
      <c r="E4707" s="20" t="s">
        <v>12899</v>
      </c>
      <c r="F4707" s="20">
        <f t="shared" si="90"/>
        <v>23</v>
      </c>
      <c r="G4707" s="20" t="str">
        <f t="shared" si="91"/>
        <v>03/24/202603:15:11</v>
      </c>
      <c r="H4707" s="20" t="s">
        <v>12795</v>
      </c>
      <c r="I4707" s="21">
        <v>46105</v>
      </c>
      <c r="J4707" s="21" t="str">
        <f t="shared" si="92"/>
        <v>WD</v>
      </c>
      <c r="K4707" s="20" t="s">
        <v>12900</v>
      </c>
      <c r="L4707" s="20">
        <f t="shared" si="93"/>
        <v>3</v>
      </c>
      <c r="M4707" s="20" t="s">
        <v>26</v>
      </c>
      <c r="N4707" s="22">
        <f t="shared" si="94"/>
        <v>0.13701388888888888</v>
      </c>
      <c r="O4707" s="23">
        <v>71045</v>
      </c>
      <c r="P4707" s="24">
        <f>VLOOKUP(O4707,'CPT to wRVU'!$A$1:$C$9660,3,FALSE)</f>
        <v>0.18</v>
      </c>
      <c r="Q4707" s="28"/>
      <c r="R4707" s="28"/>
      <c r="S4707" s="28"/>
      <c r="T4707" s="28"/>
    </row>
    <row r="4708" spans="1:20" ht="27" customHeight="1" x14ac:dyDescent="0.2">
      <c r="A4708" s="19" t="s">
        <v>12901</v>
      </c>
      <c r="B4708" s="20" t="s">
        <v>40</v>
      </c>
      <c r="C4708" s="20" t="s">
        <v>61</v>
      </c>
      <c r="D4708" s="20" t="s">
        <v>12537</v>
      </c>
      <c r="E4708" s="20" t="s">
        <v>12902</v>
      </c>
      <c r="F4708" s="20">
        <f t="shared" si="90"/>
        <v>23</v>
      </c>
      <c r="G4708" s="20" t="str">
        <f t="shared" si="91"/>
        <v>03/24/202603:15:58</v>
      </c>
      <c r="H4708" s="20" t="s">
        <v>12795</v>
      </c>
      <c r="I4708" s="21">
        <v>46105</v>
      </c>
      <c r="J4708" s="21" t="str">
        <f t="shared" si="92"/>
        <v>WD</v>
      </c>
      <c r="K4708" s="20" t="s">
        <v>12903</v>
      </c>
      <c r="L4708" s="20">
        <f t="shared" si="93"/>
        <v>3</v>
      </c>
      <c r="M4708" s="20" t="s">
        <v>26</v>
      </c>
      <c r="N4708" s="22">
        <f t="shared" si="94"/>
        <v>0.15960648148148149</v>
      </c>
      <c r="O4708" s="23">
        <v>71045</v>
      </c>
      <c r="P4708" s="24">
        <f>VLOOKUP(O4708,'CPT to wRVU'!$A$1:$C$9660,3,FALSE)</f>
        <v>0.18</v>
      </c>
      <c r="Q4708" s="25"/>
      <c r="R4708" s="25"/>
      <c r="S4708" s="25"/>
      <c r="T4708" s="25"/>
    </row>
    <row r="4709" spans="1:20" ht="27" customHeight="1" x14ac:dyDescent="0.2">
      <c r="A4709" s="19" t="s">
        <v>12904</v>
      </c>
      <c r="B4709" s="20" t="s">
        <v>40</v>
      </c>
      <c r="C4709" s="20" t="s">
        <v>61</v>
      </c>
      <c r="D4709" s="20" t="s">
        <v>12537</v>
      </c>
      <c r="E4709" s="20" t="s">
        <v>12905</v>
      </c>
      <c r="F4709" s="20">
        <f t="shared" si="90"/>
        <v>23</v>
      </c>
      <c r="G4709" s="20" t="str">
        <f t="shared" si="91"/>
        <v>03/24/202603:16:38</v>
      </c>
      <c r="H4709" s="20" t="s">
        <v>12795</v>
      </c>
      <c r="I4709" s="21">
        <v>46105</v>
      </c>
      <c r="J4709" s="21" t="str">
        <f t="shared" si="92"/>
        <v>WD</v>
      </c>
      <c r="K4709" s="20" t="s">
        <v>12906</v>
      </c>
      <c r="L4709" s="20">
        <f t="shared" si="93"/>
        <v>3</v>
      </c>
      <c r="M4709" s="20" t="s">
        <v>26</v>
      </c>
      <c r="N4709" s="22">
        <f t="shared" si="94"/>
        <v>0.16251157407407413</v>
      </c>
      <c r="O4709" s="23">
        <v>71045</v>
      </c>
      <c r="P4709" s="24">
        <f>VLOOKUP(O4709,'CPT to wRVU'!$A$1:$C$9660,3,FALSE)</f>
        <v>0.18</v>
      </c>
      <c r="Q4709" s="28"/>
      <c r="R4709" s="28"/>
      <c r="S4709" s="28"/>
      <c r="T4709" s="28"/>
    </row>
    <row r="4710" spans="1:20" ht="27" customHeight="1" x14ac:dyDescent="0.2">
      <c r="A4710" s="19" t="s">
        <v>12907</v>
      </c>
      <c r="B4710" s="20" t="s">
        <v>40</v>
      </c>
      <c r="C4710" s="20" t="s">
        <v>61</v>
      </c>
      <c r="D4710" s="20" t="s">
        <v>12537</v>
      </c>
      <c r="E4710" s="20" t="s">
        <v>12908</v>
      </c>
      <c r="F4710" s="20">
        <f t="shared" si="90"/>
        <v>23</v>
      </c>
      <c r="G4710" s="20" t="str">
        <f t="shared" si="91"/>
        <v>03/24/202603:19:43</v>
      </c>
      <c r="H4710" s="20" t="s">
        <v>12795</v>
      </c>
      <c r="I4710" s="21">
        <v>46105</v>
      </c>
      <c r="J4710" s="21" t="str">
        <f t="shared" si="92"/>
        <v>WD</v>
      </c>
      <c r="K4710" s="20" t="s">
        <v>12909</v>
      </c>
      <c r="L4710" s="20">
        <f t="shared" si="93"/>
        <v>3</v>
      </c>
      <c r="M4710" s="20" t="s">
        <v>26</v>
      </c>
      <c r="N4710" s="22">
        <f t="shared" si="94"/>
        <v>0.1665740740740741</v>
      </c>
      <c r="O4710" s="23">
        <v>71045</v>
      </c>
      <c r="P4710" s="24">
        <f>VLOOKUP(O4710,'CPT to wRVU'!$A$1:$C$9660,3,FALSE)</f>
        <v>0.18</v>
      </c>
      <c r="Q4710" s="25"/>
      <c r="R4710" s="25"/>
      <c r="S4710" s="25"/>
      <c r="T4710" s="25"/>
    </row>
    <row r="4711" spans="1:20" ht="27" customHeight="1" x14ac:dyDescent="0.2">
      <c r="A4711" s="19" t="s">
        <v>12910</v>
      </c>
      <c r="B4711" s="20" t="s">
        <v>40</v>
      </c>
      <c r="C4711" s="20" t="s">
        <v>41</v>
      </c>
      <c r="D4711" s="20" t="s">
        <v>12795</v>
      </c>
      <c r="E4711" s="20" t="s">
        <v>8896</v>
      </c>
      <c r="F4711" s="20">
        <f t="shared" si="90"/>
        <v>3</v>
      </c>
      <c r="G4711" s="20" t="str">
        <f t="shared" si="91"/>
        <v>03/24/202603:21:32</v>
      </c>
      <c r="H4711" s="20" t="s">
        <v>12795</v>
      </c>
      <c r="I4711" s="21">
        <v>46105</v>
      </c>
      <c r="J4711" s="21" t="str">
        <f t="shared" si="92"/>
        <v>WD</v>
      </c>
      <c r="K4711" s="20" t="s">
        <v>12911</v>
      </c>
      <c r="L4711" s="20">
        <f t="shared" si="93"/>
        <v>3</v>
      </c>
      <c r="M4711" s="20" t="s">
        <v>26</v>
      </c>
      <c r="N4711" s="22">
        <f t="shared" si="94"/>
        <v>3.3564814814814603E-3</v>
      </c>
      <c r="O4711" s="23">
        <v>71046</v>
      </c>
      <c r="P4711" s="24">
        <f>VLOOKUP(O4711,'CPT to wRVU'!$A$1:$C$9660,3,FALSE)</f>
        <v>0.22</v>
      </c>
      <c r="Q4711" s="28"/>
      <c r="R4711" s="28"/>
      <c r="S4711" s="28"/>
      <c r="T4711" s="28"/>
    </row>
    <row r="4712" spans="1:20" ht="27" customHeight="1" x14ac:dyDescent="0.2">
      <c r="A4712" s="19" t="s">
        <v>12912</v>
      </c>
      <c r="B4712" s="20" t="s">
        <v>40</v>
      </c>
      <c r="C4712" s="20" t="s">
        <v>867</v>
      </c>
      <c r="D4712" s="20" t="s">
        <v>12537</v>
      </c>
      <c r="E4712" s="20" t="s">
        <v>12913</v>
      </c>
      <c r="F4712" s="20">
        <f t="shared" si="90"/>
        <v>23</v>
      </c>
      <c r="G4712" s="20" t="str">
        <f t="shared" si="91"/>
        <v>03/24/202603:21:50</v>
      </c>
      <c r="H4712" s="20" t="s">
        <v>12795</v>
      </c>
      <c r="I4712" s="21">
        <v>46105</v>
      </c>
      <c r="J4712" s="21" t="str">
        <f t="shared" si="92"/>
        <v>WD</v>
      </c>
      <c r="K4712" s="20" t="s">
        <v>12914</v>
      </c>
      <c r="L4712" s="20">
        <f t="shared" si="93"/>
        <v>3</v>
      </c>
      <c r="M4712" s="20" t="s">
        <v>26</v>
      </c>
      <c r="N4712" s="22">
        <f t="shared" si="94"/>
        <v>0.17256944444444444</v>
      </c>
      <c r="O4712" s="23">
        <v>73630</v>
      </c>
      <c r="P4712" s="24">
        <f>VLOOKUP(O4712,'CPT to wRVU'!$A$1:$C$9660,3,FALSE)</f>
        <v>0.17</v>
      </c>
      <c r="Q4712" s="25"/>
      <c r="R4712" s="25"/>
      <c r="S4712" s="25"/>
      <c r="T4712" s="25"/>
    </row>
    <row r="4713" spans="1:20" ht="16.5" customHeight="1" x14ac:dyDescent="0.2">
      <c r="A4713" s="19" t="s">
        <v>12915</v>
      </c>
      <c r="B4713" s="20" t="s">
        <v>40</v>
      </c>
      <c r="C4713" s="20" t="s">
        <v>634</v>
      </c>
      <c r="D4713" s="20" t="s">
        <v>12537</v>
      </c>
      <c r="E4713" s="20" t="s">
        <v>12916</v>
      </c>
      <c r="F4713" s="20">
        <f t="shared" si="90"/>
        <v>23</v>
      </c>
      <c r="G4713" s="20" t="str">
        <f t="shared" si="91"/>
        <v>03/24/202603:26:14</v>
      </c>
      <c r="H4713" s="20" t="s">
        <v>12795</v>
      </c>
      <c r="I4713" s="21">
        <v>46105</v>
      </c>
      <c r="J4713" s="21" t="str">
        <f t="shared" si="92"/>
        <v>WD</v>
      </c>
      <c r="K4713" s="20" t="s">
        <v>8402</v>
      </c>
      <c r="L4713" s="20">
        <f t="shared" si="93"/>
        <v>3</v>
      </c>
      <c r="M4713" s="20" t="s">
        <v>26</v>
      </c>
      <c r="N4713" s="22">
        <f t="shared" si="94"/>
        <v>0.17495370370370367</v>
      </c>
      <c r="O4713" s="23">
        <v>73080</v>
      </c>
      <c r="P4713" s="24">
        <f>VLOOKUP(O4713,'CPT to wRVU'!$A$1:$C$9660,3,FALSE)</f>
        <v>0.17</v>
      </c>
      <c r="Q4713" s="28"/>
      <c r="R4713" s="28"/>
      <c r="S4713" s="28"/>
      <c r="T4713" s="28"/>
    </row>
    <row r="4714" spans="1:20" ht="27" customHeight="1" x14ac:dyDescent="0.2">
      <c r="A4714" s="19" t="s">
        <v>12917</v>
      </c>
      <c r="B4714" s="20" t="s">
        <v>40</v>
      </c>
      <c r="C4714" s="20" t="s">
        <v>41</v>
      </c>
      <c r="D4714" s="20" t="s">
        <v>12537</v>
      </c>
      <c r="E4714" s="20" t="s">
        <v>12918</v>
      </c>
      <c r="F4714" s="20">
        <f t="shared" si="90"/>
        <v>22</v>
      </c>
      <c r="G4714" s="20" t="str">
        <f t="shared" si="91"/>
        <v>03/24/202603:30:11</v>
      </c>
      <c r="H4714" s="20" t="s">
        <v>12795</v>
      </c>
      <c r="I4714" s="21">
        <v>46105</v>
      </c>
      <c r="J4714" s="21" t="str">
        <f t="shared" si="92"/>
        <v>WD</v>
      </c>
      <c r="K4714" s="20" t="s">
        <v>12919</v>
      </c>
      <c r="L4714" s="20">
        <f t="shared" si="93"/>
        <v>3</v>
      </c>
      <c r="M4714" s="20" t="s">
        <v>26</v>
      </c>
      <c r="N4714" s="22">
        <f t="shared" si="94"/>
        <v>0.20929398148148148</v>
      </c>
      <c r="O4714" s="23">
        <v>71046</v>
      </c>
      <c r="P4714" s="24">
        <f>VLOOKUP(O4714,'CPT to wRVU'!$A$1:$C$9660,3,FALSE)</f>
        <v>0.22</v>
      </c>
      <c r="Q4714" s="25"/>
      <c r="R4714" s="25"/>
      <c r="S4714" s="25"/>
      <c r="T4714" s="25"/>
    </row>
    <row r="4715" spans="1:20" ht="27" customHeight="1" x14ac:dyDescent="0.2">
      <c r="A4715" s="19" t="s">
        <v>12920</v>
      </c>
      <c r="B4715" s="20" t="s">
        <v>21</v>
      </c>
      <c r="C4715" s="20" t="s">
        <v>84</v>
      </c>
      <c r="D4715" s="20" t="s">
        <v>12795</v>
      </c>
      <c r="E4715" s="20" t="s">
        <v>12921</v>
      </c>
      <c r="F4715" s="20">
        <f t="shared" si="90"/>
        <v>3</v>
      </c>
      <c r="G4715" s="20" t="str">
        <f t="shared" si="91"/>
        <v>03/24/202603:35:02</v>
      </c>
      <c r="H4715" s="20" t="s">
        <v>12795</v>
      </c>
      <c r="I4715" s="21">
        <v>46105</v>
      </c>
      <c r="J4715" s="21" t="str">
        <f t="shared" si="92"/>
        <v>WD</v>
      </c>
      <c r="K4715" s="20" t="s">
        <v>12922</v>
      </c>
      <c r="L4715" s="20">
        <f t="shared" si="93"/>
        <v>3</v>
      </c>
      <c r="M4715" s="20" t="s">
        <v>26</v>
      </c>
      <c r="N4715" s="22">
        <f t="shared" si="94"/>
        <v>5.9143518518518512E-3</v>
      </c>
      <c r="O4715" s="23">
        <v>74177</v>
      </c>
      <c r="P4715" s="24">
        <f>VLOOKUP(O4715,'CPT to wRVU'!$A$1:$C$9660,3,FALSE)</f>
        <v>1.82</v>
      </c>
      <c r="Q4715" s="28"/>
      <c r="R4715" s="28"/>
      <c r="S4715" s="28"/>
      <c r="T4715" s="28"/>
    </row>
    <row r="4716" spans="1:20" ht="27" customHeight="1" x14ac:dyDescent="0.2">
      <c r="A4716" s="19" t="s">
        <v>12923</v>
      </c>
      <c r="B4716" s="20" t="s">
        <v>171</v>
      </c>
      <c r="C4716" s="20" t="s">
        <v>408</v>
      </c>
      <c r="D4716" s="20" t="s">
        <v>12795</v>
      </c>
      <c r="E4716" s="20" t="s">
        <v>7879</v>
      </c>
      <c r="F4716" s="20">
        <f t="shared" si="90"/>
        <v>3</v>
      </c>
      <c r="G4716" s="20" t="str">
        <f t="shared" si="91"/>
        <v>03/24/202603:44:50</v>
      </c>
      <c r="H4716" s="20" t="s">
        <v>12795</v>
      </c>
      <c r="I4716" s="21">
        <v>46105</v>
      </c>
      <c r="J4716" s="21" t="str">
        <f t="shared" si="92"/>
        <v>WD</v>
      </c>
      <c r="K4716" s="20" t="s">
        <v>12924</v>
      </c>
      <c r="L4716" s="20">
        <f t="shared" si="93"/>
        <v>3</v>
      </c>
      <c r="M4716" s="20" t="s">
        <v>26</v>
      </c>
      <c r="N4716" s="22">
        <f t="shared" si="94"/>
        <v>1.157407407407407E-2</v>
      </c>
      <c r="O4716" s="23">
        <v>76770</v>
      </c>
      <c r="P4716" s="24">
        <f>VLOOKUP(O4716,'CPT to wRVU'!$A$1:$C$9660,3,FALSE)</f>
        <v>0.74</v>
      </c>
      <c r="Q4716" s="25"/>
      <c r="R4716" s="25"/>
      <c r="S4716" s="25"/>
      <c r="T4716" s="25"/>
    </row>
    <row r="4717" spans="1:20" ht="27" customHeight="1" x14ac:dyDescent="0.2">
      <c r="A4717" s="19" t="s">
        <v>12925</v>
      </c>
      <c r="B4717" s="20" t="s">
        <v>40</v>
      </c>
      <c r="C4717" s="20" t="s">
        <v>61</v>
      </c>
      <c r="D4717" s="20" t="s">
        <v>12537</v>
      </c>
      <c r="E4717" s="20" t="s">
        <v>12926</v>
      </c>
      <c r="F4717" s="20">
        <f t="shared" si="90"/>
        <v>22</v>
      </c>
      <c r="G4717" s="20" t="str">
        <f t="shared" si="91"/>
        <v>03/24/202604:00:20</v>
      </c>
      <c r="H4717" s="20" t="s">
        <v>12795</v>
      </c>
      <c r="I4717" s="21">
        <v>46105</v>
      </c>
      <c r="J4717" s="21" t="str">
        <f t="shared" si="92"/>
        <v>WD</v>
      </c>
      <c r="K4717" s="20" t="s">
        <v>9980</v>
      </c>
      <c r="L4717" s="20">
        <f t="shared" si="93"/>
        <v>4</v>
      </c>
      <c r="M4717" s="20" t="s">
        <v>26</v>
      </c>
      <c r="N4717" s="22">
        <f t="shared" si="94"/>
        <v>0.24473379629629632</v>
      </c>
      <c r="O4717" s="23">
        <v>71045</v>
      </c>
      <c r="P4717" s="24">
        <f>VLOOKUP(O4717,'CPT to wRVU'!$A$1:$C$9660,3,FALSE)</f>
        <v>0.18</v>
      </c>
      <c r="Q4717" s="28"/>
      <c r="R4717" s="28">
        <f>SUM(P4717:P4725)</f>
        <v>6.919999999999999</v>
      </c>
      <c r="S4717" s="28"/>
      <c r="T4717" s="28"/>
    </row>
    <row r="4718" spans="1:20" ht="27" customHeight="1" x14ac:dyDescent="0.2">
      <c r="A4718" s="35" t="s">
        <v>12927</v>
      </c>
      <c r="B4718" s="36" t="s">
        <v>21</v>
      </c>
      <c r="C4718" s="36" t="s">
        <v>1391</v>
      </c>
      <c r="D4718" s="36" t="s">
        <v>12795</v>
      </c>
      <c r="E4718" s="36" t="s">
        <v>12928</v>
      </c>
      <c r="F4718" s="36">
        <f t="shared" si="90"/>
        <v>2</v>
      </c>
      <c r="G4718" s="36" t="str">
        <f t="shared" si="91"/>
        <v>03/24/202604:23:04</v>
      </c>
      <c r="H4718" s="36" t="s">
        <v>12795</v>
      </c>
      <c r="I4718" s="37">
        <v>46105</v>
      </c>
      <c r="J4718" s="37" t="str">
        <f t="shared" si="92"/>
        <v>WD</v>
      </c>
      <c r="K4718" s="36" t="s">
        <v>12929</v>
      </c>
      <c r="L4718" s="36">
        <f t="shared" si="93"/>
        <v>4</v>
      </c>
      <c r="M4718" s="36" t="s">
        <v>9778</v>
      </c>
      <c r="N4718" s="38">
        <f t="shared" si="94"/>
        <v>8.7581018518518503E-2</v>
      </c>
      <c r="O4718" s="39">
        <v>74174</v>
      </c>
      <c r="P4718" s="40">
        <f>VLOOKUP(O4718,'CPT to wRVU'!$A$1:$C$9660,3,FALSE)</f>
        <v>2.2000000000000002</v>
      </c>
      <c r="Q4718" s="25"/>
      <c r="R4718" s="25"/>
      <c r="S4718" s="25"/>
      <c r="T4718" s="25"/>
    </row>
    <row r="4719" spans="1:20" ht="16.5" customHeight="1" x14ac:dyDescent="0.2">
      <c r="A4719" s="29" t="s">
        <v>12930</v>
      </c>
      <c r="B4719" s="30" t="s">
        <v>21</v>
      </c>
      <c r="C4719" s="30" t="s">
        <v>80</v>
      </c>
      <c r="D4719" s="30" t="s">
        <v>12795</v>
      </c>
      <c r="E4719" s="30" t="s">
        <v>12928</v>
      </c>
      <c r="F4719" s="30">
        <f t="shared" si="90"/>
        <v>2</v>
      </c>
      <c r="G4719" s="30" t="str">
        <f t="shared" si="91"/>
        <v>03/24/202604:23:04</v>
      </c>
      <c r="H4719" s="30" t="s">
        <v>12795</v>
      </c>
      <c r="I4719" s="31">
        <v>46105</v>
      </c>
      <c r="J4719" s="31" t="str">
        <f t="shared" si="92"/>
        <v>WD</v>
      </c>
      <c r="K4719" s="30" t="s">
        <v>12929</v>
      </c>
      <c r="L4719" s="30">
        <f t="shared" si="93"/>
        <v>4</v>
      </c>
      <c r="M4719" s="30" t="s">
        <v>9778</v>
      </c>
      <c r="N4719" s="32">
        <f t="shared" si="94"/>
        <v>8.7581018518518503E-2</v>
      </c>
      <c r="O4719" s="33">
        <v>71275</v>
      </c>
      <c r="P4719" s="34">
        <f>VLOOKUP(O4719,'CPT to wRVU'!$A$1:$C$9660,3,FALSE)</f>
        <v>1.82</v>
      </c>
      <c r="Q4719" s="28"/>
      <c r="R4719" s="28"/>
      <c r="S4719" s="28"/>
      <c r="T4719" s="28"/>
    </row>
    <row r="4720" spans="1:20" ht="27" customHeight="1" x14ac:dyDescent="0.2">
      <c r="A4720" s="35" t="s">
        <v>12931</v>
      </c>
      <c r="B4720" s="36" t="s">
        <v>21</v>
      </c>
      <c r="C4720" s="36" t="s">
        <v>84</v>
      </c>
      <c r="D4720" s="36" t="s">
        <v>12795</v>
      </c>
      <c r="E4720" s="36" t="s">
        <v>12932</v>
      </c>
      <c r="F4720" s="36">
        <f t="shared" si="90"/>
        <v>4</v>
      </c>
      <c r="G4720" s="36" t="str">
        <f t="shared" si="91"/>
        <v>03/24/202604:37:24</v>
      </c>
      <c r="H4720" s="36" t="s">
        <v>12795</v>
      </c>
      <c r="I4720" s="37">
        <v>46105</v>
      </c>
      <c r="J4720" s="37" t="str">
        <f t="shared" si="92"/>
        <v>WD</v>
      </c>
      <c r="K4720" s="36" t="s">
        <v>12933</v>
      </c>
      <c r="L4720" s="36">
        <f t="shared" si="93"/>
        <v>4</v>
      </c>
      <c r="M4720" s="36" t="s">
        <v>9778</v>
      </c>
      <c r="N4720" s="38">
        <f t="shared" si="94"/>
        <v>7.9976851851851771E-3</v>
      </c>
      <c r="O4720" s="39">
        <v>74177</v>
      </c>
      <c r="P4720" s="40">
        <f>VLOOKUP(O4720,'CPT to wRVU'!$A$1:$C$9660,3,FALSE)</f>
        <v>1.82</v>
      </c>
      <c r="Q4720" s="25"/>
      <c r="R4720" s="25"/>
      <c r="S4720" s="25"/>
      <c r="T4720" s="25"/>
    </row>
    <row r="4721" spans="1:20" ht="27" customHeight="1" x14ac:dyDescent="0.2">
      <c r="A4721" s="29" t="s">
        <v>12934</v>
      </c>
      <c r="B4721" s="30" t="s">
        <v>40</v>
      </c>
      <c r="C4721" s="30" t="s">
        <v>61</v>
      </c>
      <c r="D4721" s="30" t="s">
        <v>12795</v>
      </c>
      <c r="E4721" s="30" t="s">
        <v>12935</v>
      </c>
      <c r="F4721" s="30">
        <f t="shared" si="90"/>
        <v>4</v>
      </c>
      <c r="G4721" s="30" t="str">
        <f t="shared" si="91"/>
        <v>03/24/202604:56:30</v>
      </c>
      <c r="H4721" s="30" t="s">
        <v>12795</v>
      </c>
      <c r="I4721" s="31">
        <v>46105</v>
      </c>
      <c r="J4721" s="31" t="str">
        <f t="shared" si="92"/>
        <v>WD</v>
      </c>
      <c r="K4721" s="30" t="s">
        <v>12936</v>
      </c>
      <c r="L4721" s="30">
        <f t="shared" si="93"/>
        <v>4</v>
      </c>
      <c r="M4721" s="30" t="s">
        <v>9778</v>
      </c>
      <c r="N4721" s="32">
        <f t="shared" si="94"/>
        <v>1.1712962962962953E-2</v>
      </c>
      <c r="O4721" s="33">
        <v>71045</v>
      </c>
      <c r="P4721" s="34">
        <f>VLOOKUP(O4721,'CPT to wRVU'!$A$1:$C$9660,3,FALSE)</f>
        <v>0.18</v>
      </c>
      <c r="Q4721" s="28"/>
      <c r="R4721" s="28"/>
      <c r="S4721" s="28"/>
      <c r="T4721" s="28"/>
    </row>
    <row r="4722" spans="1:20" ht="27" customHeight="1" x14ac:dyDescent="0.2">
      <c r="A4722" s="35" t="s">
        <v>12937</v>
      </c>
      <c r="B4722" s="36" t="s">
        <v>40</v>
      </c>
      <c r="C4722" s="36" t="s">
        <v>61</v>
      </c>
      <c r="D4722" s="36" t="s">
        <v>12795</v>
      </c>
      <c r="E4722" s="36" t="s">
        <v>12938</v>
      </c>
      <c r="F4722" s="36">
        <f t="shared" si="90"/>
        <v>4</v>
      </c>
      <c r="G4722" s="36" t="str">
        <f t="shared" si="91"/>
        <v>03/24/202604:57:09</v>
      </c>
      <c r="H4722" s="36" t="s">
        <v>12795</v>
      </c>
      <c r="I4722" s="37">
        <v>46105</v>
      </c>
      <c r="J4722" s="37" t="str">
        <f t="shared" si="92"/>
        <v>WD</v>
      </c>
      <c r="K4722" s="36" t="s">
        <v>12939</v>
      </c>
      <c r="L4722" s="36">
        <f t="shared" si="93"/>
        <v>4</v>
      </c>
      <c r="M4722" s="36" t="s">
        <v>9778</v>
      </c>
      <c r="N4722" s="38">
        <f t="shared" si="94"/>
        <v>5.5555555555555636E-3</v>
      </c>
      <c r="O4722" s="39">
        <v>71045</v>
      </c>
      <c r="P4722" s="40">
        <f>VLOOKUP(O4722,'CPT to wRVU'!$A$1:$C$9660,3,FALSE)</f>
        <v>0.18</v>
      </c>
      <c r="Q4722" s="25"/>
      <c r="R4722" s="25"/>
      <c r="S4722" s="25"/>
      <c r="T4722" s="25"/>
    </row>
    <row r="4723" spans="1:20" ht="27" customHeight="1" x14ac:dyDescent="0.2">
      <c r="A4723" s="29" t="s">
        <v>12940</v>
      </c>
      <c r="B4723" s="30" t="s">
        <v>40</v>
      </c>
      <c r="C4723" s="30" t="s">
        <v>61</v>
      </c>
      <c r="D4723" s="30" t="s">
        <v>12795</v>
      </c>
      <c r="E4723" s="30" t="s">
        <v>12941</v>
      </c>
      <c r="F4723" s="30">
        <f t="shared" si="90"/>
        <v>4</v>
      </c>
      <c r="G4723" s="30" t="str">
        <f t="shared" si="91"/>
        <v>03/24/202604:58:06</v>
      </c>
      <c r="H4723" s="30" t="s">
        <v>12795</v>
      </c>
      <c r="I4723" s="31">
        <v>46105</v>
      </c>
      <c r="J4723" s="31" t="str">
        <f t="shared" si="92"/>
        <v>WD</v>
      </c>
      <c r="K4723" s="30" t="s">
        <v>12942</v>
      </c>
      <c r="L4723" s="30">
        <f t="shared" si="93"/>
        <v>4</v>
      </c>
      <c r="M4723" s="30" t="s">
        <v>9778</v>
      </c>
      <c r="N4723" s="32">
        <f t="shared" si="94"/>
        <v>1.4618055555555565E-2</v>
      </c>
      <c r="O4723" s="33">
        <v>71045</v>
      </c>
      <c r="P4723" s="34">
        <f>VLOOKUP(O4723,'CPT to wRVU'!$A$1:$C$9660,3,FALSE)</f>
        <v>0.18</v>
      </c>
      <c r="Q4723" s="28"/>
      <c r="R4723" s="28"/>
      <c r="S4723" s="28"/>
      <c r="T4723" s="28"/>
    </row>
    <row r="4724" spans="1:20" ht="27" customHeight="1" x14ac:dyDescent="0.2">
      <c r="A4724" s="35" t="s">
        <v>12943</v>
      </c>
      <c r="B4724" s="36" t="s">
        <v>40</v>
      </c>
      <c r="C4724" s="36" t="s">
        <v>61</v>
      </c>
      <c r="D4724" s="36" t="s">
        <v>12795</v>
      </c>
      <c r="E4724" s="36" t="s">
        <v>12944</v>
      </c>
      <c r="F4724" s="36">
        <f t="shared" si="90"/>
        <v>4</v>
      </c>
      <c r="G4724" s="36" t="str">
        <f t="shared" si="91"/>
        <v>03/24/202604:58:44</v>
      </c>
      <c r="H4724" s="36" t="s">
        <v>12795</v>
      </c>
      <c r="I4724" s="37">
        <v>46105</v>
      </c>
      <c r="J4724" s="37" t="str">
        <f t="shared" si="92"/>
        <v>WD</v>
      </c>
      <c r="K4724" s="36" t="s">
        <v>12945</v>
      </c>
      <c r="L4724" s="36">
        <f t="shared" si="93"/>
        <v>4</v>
      </c>
      <c r="M4724" s="36" t="s">
        <v>9778</v>
      </c>
      <c r="N4724" s="38">
        <f t="shared" si="94"/>
        <v>5.3124999999999978E-3</v>
      </c>
      <c r="O4724" s="39">
        <v>71045</v>
      </c>
      <c r="P4724" s="40">
        <f>VLOOKUP(O4724,'CPT to wRVU'!$A$1:$C$9660,3,FALSE)</f>
        <v>0.18</v>
      </c>
      <c r="Q4724" s="25"/>
      <c r="R4724" s="25"/>
      <c r="S4724" s="25"/>
      <c r="T4724" s="25"/>
    </row>
    <row r="4725" spans="1:20" ht="27" customHeight="1" x14ac:dyDescent="0.2">
      <c r="A4725" s="29" t="s">
        <v>12946</v>
      </c>
      <c r="B4725" s="30" t="s">
        <v>40</v>
      </c>
      <c r="C4725" s="30" t="s">
        <v>61</v>
      </c>
      <c r="D4725" s="30" t="s">
        <v>12795</v>
      </c>
      <c r="E4725" s="30" t="s">
        <v>12947</v>
      </c>
      <c r="F4725" s="30">
        <f t="shared" si="90"/>
        <v>4</v>
      </c>
      <c r="G4725" s="30" t="str">
        <f t="shared" si="91"/>
        <v>03/24/202604:59:44</v>
      </c>
      <c r="H4725" s="30" t="s">
        <v>12795</v>
      </c>
      <c r="I4725" s="31">
        <v>46105</v>
      </c>
      <c r="J4725" s="31" t="str">
        <f t="shared" si="92"/>
        <v>WD</v>
      </c>
      <c r="K4725" s="30" t="s">
        <v>12948</v>
      </c>
      <c r="L4725" s="30">
        <f t="shared" si="93"/>
        <v>4</v>
      </c>
      <c r="M4725" s="30" t="s">
        <v>9778</v>
      </c>
      <c r="N4725" s="32">
        <f t="shared" si="94"/>
        <v>1.6006944444444421E-2</v>
      </c>
      <c r="O4725" s="33">
        <v>71045</v>
      </c>
      <c r="P4725" s="34">
        <f>VLOOKUP(O4725,'CPT to wRVU'!$A$1:$C$9660,3,FALSE)</f>
        <v>0.18</v>
      </c>
      <c r="Q4725" s="28"/>
      <c r="R4725" s="28"/>
      <c r="S4725" s="28"/>
      <c r="T4725" s="28"/>
    </row>
    <row r="4726" spans="1:20" ht="27" customHeight="1" x14ac:dyDescent="0.2">
      <c r="A4726" s="35" t="s">
        <v>12949</v>
      </c>
      <c r="B4726" s="36" t="s">
        <v>40</v>
      </c>
      <c r="C4726" s="36" t="s">
        <v>61</v>
      </c>
      <c r="D4726" s="36" t="s">
        <v>12795</v>
      </c>
      <c r="E4726" s="36" t="s">
        <v>12950</v>
      </c>
      <c r="F4726" s="36">
        <f t="shared" si="90"/>
        <v>4</v>
      </c>
      <c r="G4726" s="36" t="str">
        <f t="shared" si="91"/>
        <v>03/24/202605:00:27</v>
      </c>
      <c r="H4726" s="36" t="s">
        <v>12795</v>
      </c>
      <c r="I4726" s="37">
        <v>46105</v>
      </c>
      <c r="J4726" s="37" t="str">
        <f t="shared" si="92"/>
        <v>WD</v>
      </c>
      <c r="K4726" s="36" t="s">
        <v>12951</v>
      </c>
      <c r="L4726" s="36">
        <f t="shared" si="93"/>
        <v>5</v>
      </c>
      <c r="M4726" s="36" t="s">
        <v>9778</v>
      </c>
      <c r="N4726" s="38">
        <f t="shared" si="94"/>
        <v>6.6666666666666818E-3</v>
      </c>
      <c r="O4726" s="39">
        <v>71045</v>
      </c>
      <c r="P4726" s="40">
        <f>VLOOKUP(O4726,'CPT to wRVU'!$A$1:$C$9660,3,FALSE)</f>
        <v>0.18</v>
      </c>
      <c r="Q4726" s="25"/>
      <c r="R4726" s="25">
        <f>SUM(P4726:P4738)</f>
        <v>3.01</v>
      </c>
      <c r="S4726" s="25"/>
      <c r="T4726" s="25"/>
    </row>
    <row r="4727" spans="1:20" ht="27" customHeight="1" x14ac:dyDescent="0.2">
      <c r="A4727" s="29" t="s">
        <v>12952</v>
      </c>
      <c r="B4727" s="30" t="s">
        <v>40</v>
      </c>
      <c r="C4727" s="30" t="s">
        <v>61</v>
      </c>
      <c r="D4727" s="30" t="s">
        <v>12795</v>
      </c>
      <c r="E4727" s="30" t="s">
        <v>12953</v>
      </c>
      <c r="F4727" s="30">
        <f t="shared" si="90"/>
        <v>4</v>
      </c>
      <c r="G4727" s="30" t="str">
        <f t="shared" si="91"/>
        <v>03/24/202605:01:09</v>
      </c>
      <c r="H4727" s="30" t="s">
        <v>12795</v>
      </c>
      <c r="I4727" s="31">
        <v>46105</v>
      </c>
      <c r="J4727" s="31" t="str">
        <f t="shared" si="92"/>
        <v>WD</v>
      </c>
      <c r="K4727" s="30" t="s">
        <v>12954</v>
      </c>
      <c r="L4727" s="30">
        <f t="shared" si="93"/>
        <v>5</v>
      </c>
      <c r="M4727" s="30" t="s">
        <v>9778</v>
      </c>
      <c r="N4727" s="32">
        <f t="shared" si="94"/>
        <v>7.2800925925925741E-3</v>
      </c>
      <c r="O4727" s="33">
        <v>71045</v>
      </c>
      <c r="P4727" s="34">
        <f>VLOOKUP(O4727,'CPT to wRVU'!$A$1:$C$9660,3,FALSE)</f>
        <v>0.18</v>
      </c>
      <c r="Q4727" s="28"/>
      <c r="R4727" s="28"/>
      <c r="S4727" s="28"/>
      <c r="T4727" s="28"/>
    </row>
    <row r="4728" spans="1:20" ht="27" customHeight="1" x14ac:dyDescent="0.2">
      <c r="A4728" s="35" t="s">
        <v>12955</v>
      </c>
      <c r="B4728" s="36" t="s">
        <v>40</v>
      </c>
      <c r="C4728" s="36" t="s">
        <v>470</v>
      </c>
      <c r="D4728" s="36" t="s">
        <v>12795</v>
      </c>
      <c r="E4728" s="36" t="s">
        <v>12956</v>
      </c>
      <c r="F4728" s="36">
        <f t="shared" si="90"/>
        <v>4</v>
      </c>
      <c r="G4728" s="36" t="str">
        <f t="shared" si="91"/>
        <v>03/24/202605:01:49</v>
      </c>
      <c r="H4728" s="36" t="s">
        <v>12795</v>
      </c>
      <c r="I4728" s="37">
        <v>46105</v>
      </c>
      <c r="J4728" s="37" t="str">
        <f t="shared" si="92"/>
        <v>WD</v>
      </c>
      <c r="K4728" s="36" t="s">
        <v>3326</v>
      </c>
      <c r="L4728" s="36">
        <f t="shared" si="93"/>
        <v>5</v>
      </c>
      <c r="M4728" s="36" t="s">
        <v>9778</v>
      </c>
      <c r="N4728" s="38">
        <f t="shared" si="94"/>
        <v>1.5706018518518522E-2</v>
      </c>
      <c r="O4728" s="39">
        <v>71045</v>
      </c>
      <c r="P4728" s="40">
        <f>VLOOKUP(O4728,'CPT to wRVU'!$A$1:$C$9660,3,FALSE)</f>
        <v>0.18</v>
      </c>
      <c r="Q4728" s="25"/>
      <c r="R4728" s="25"/>
      <c r="S4728" s="25"/>
      <c r="T4728" s="25"/>
    </row>
    <row r="4729" spans="1:20" ht="27" customHeight="1" x14ac:dyDescent="0.2">
      <c r="A4729" s="29" t="s">
        <v>12957</v>
      </c>
      <c r="B4729" s="30" t="s">
        <v>40</v>
      </c>
      <c r="C4729" s="30" t="s">
        <v>61</v>
      </c>
      <c r="D4729" s="30" t="s">
        <v>12795</v>
      </c>
      <c r="E4729" s="30" t="s">
        <v>1233</v>
      </c>
      <c r="F4729" s="30">
        <f t="shared" si="90"/>
        <v>4</v>
      </c>
      <c r="G4729" s="30" t="str">
        <f t="shared" si="91"/>
        <v>03/24/202605:02:30</v>
      </c>
      <c r="H4729" s="30" t="s">
        <v>12795</v>
      </c>
      <c r="I4729" s="31">
        <v>46105</v>
      </c>
      <c r="J4729" s="31" t="str">
        <f t="shared" si="92"/>
        <v>WD</v>
      </c>
      <c r="K4729" s="30" t="s">
        <v>4352</v>
      </c>
      <c r="L4729" s="30">
        <f t="shared" si="93"/>
        <v>5</v>
      </c>
      <c r="M4729" s="30" t="s">
        <v>9778</v>
      </c>
      <c r="N4729" s="32">
        <f t="shared" si="94"/>
        <v>8.3796296296296258E-3</v>
      </c>
      <c r="O4729" s="33">
        <v>71045</v>
      </c>
      <c r="P4729" s="34">
        <f>VLOOKUP(O4729,'CPT to wRVU'!$A$1:$C$9660,3,FALSE)</f>
        <v>0.18</v>
      </c>
      <c r="Q4729" s="28"/>
      <c r="R4729" s="28"/>
      <c r="S4729" s="28"/>
      <c r="T4729" s="28"/>
    </row>
    <row r="4730" spans="1:20" ht="27" customHeight="1" x14ac:dyDescent="0.2">
      <c r="A4730" s="35" t="s">
        <v>12958</v>
      </c>
      <c r="B4730" s="36" t="s">
        <v>40</v>
      </c>
      <c r="C4730" s="36" t="s">
        <v>61</v>
      </c>
      <c r="D4730" s="36" t="s">
        <v>12795</v>
      </c>
      <c r="E4730" s="36" t="s">
        <v>12959</v>
      </c>
      <c r="F4730" s="36">
        <f t="shared" si="90"/>
        <v>4</v>
      </c>
      <c r="G4730" s="36" t="str">
        <f t="shared" si="91"/>
        <v>03/24/202605:07:26</v>
      </c>
      <c r="H4730" s="36" t="s">
        <v>12795</v>
      </c>
      <c r="I4730" s="37">
        <v>46105</v>
      </c>
      <c r="J4730" s="37" t="str">
        <f t="shared" si="92"/>
        <v>WD</v>
      </c>
      <c r="K4730" s="36" t="s">
        <v>12019</v>
      </c>
      <c r="L4730" s="36">
        <f t="shared" si="93"/>
        <v>5</v>
      </c>
      <c r="M4730" s="36" t="s">
        <v>9778</v>
      </c>
      <c r="N4730" s="38">
        <f t="shared" si="94"/>
        <v>1.9930555555555535E-2</v>
      </c>
      <c r="O4730" s="39">
        <v>71045</v>
      </c>
      <c r="P4730" s="40">
        <f>VLOOKUP(O4730,'CPT to wRVU'!$A$1:$C$9660,3,FALSE)</f>
        <v>0.18</v>
      </c>
      <c r="Q4730" s="25"/>
      <c r="R4730" s="25"/>
      <c r="S4730" s="25"/>
      <c r="T4730" s="25"/>
    </row>
    <row r="4731" spans="1:20" ht="27" customHeight="1" x14ac:dyDescent="0.2">
      <c r="A4731" s="29" t="s">
        <v>12960</v>
      </c>
      <c r="B4731" s="30" t="s">
        <v>40</v>
      </c>
      <c r="C4731" s="30" t="s">
        <v>61</v>
      </c>
      <c r="D4731" s="30" t="s">
        <v>12795</v>
      </c>
      <c r="E4731" s="30" t="s">
        <v>12961</v>
      </c>
      <c r="F4731" s="30">
        <f t="shared" si="90"/>
        <v>4</v>
      </c>
      <c r="G4731" s="30" t="str">
        <f t="shared" si="91"/>
        <v>03/24/202605:08:03</v>
      </c>
      <c r="H4731" s="30" t="s">
        <v>12795</v>
      </c>
      <c r="I4731" s="31">
        <v>46105</v>
      </c>
      <c r="J4731" s="31" t="str">
        <f t="shared" si="92"/>
        <v>WD</v>
      </c>
      <c r="K4731" s="30" t="s">
        <v>12962</v>
      </c>
      <c r="L4731" s="30">
        <f t="shared" si="93"/>
        <v>5</v>
      </c>
      <c r="M4731" s="30" t="s">
        <v>9778</v>
      </c>
      <c r="N4731" s="32">
        <f t="shared" si="94"/>
        <v>1.2384259259259262E-2</v>
      </c>
      <c r="O4731" s="33">
        <v>71045</v>
      </c>
      <c r="P4731" s="34">
        <f>VLOOKUP(O4731,'CPT to wRVU'!$A$1:$C$9660,3,FALSE)</f>
        <v>0.18</v>
      </c>
      <c r="Q4731" s="28"/>
      <c r="R4731" s="28"/>
      <c r="S4731" s="28"/>
      <c r="T4731" s="28"/>
    </row>
    <row r="4732" spans="1:20" ht="27" customHeight="1" x14ac:dyDescent="0.2">
      <c r="A4732" s="35" t="s">
        <v>12963</v>
      </c>
      <c r="B4732" s="36" t="s">
        <v>40</v>
      </c>
      <c r="C4732" s="36" t="s">
        <v>61</v>
      </c>
      <c r="D4732" s="36" t="s">
        <v>12795</v>
      </c>
      <c r="E4732" s="36" t="s">
        <v>12964</v>
      </c>
      <c r="F4732" s="36">
        <f t="shared" si="90"/>
        <v>4</v>
      </c>
      <c r="G4732" s="36" t="str">
        <f t="shared" si="91"/>
        <v>03/24/202605:08:45</v>
      </c>
      <c r="H4732" s="36" t="s">
        <v>12795</v>
      </c>
      <c r="I4732" s="37">
        <v>46105</v>
      </c>
      <c r="J4732" s="37" t="str">
        <f t="shared" si="92"/>
        <v>WD</v>
      </c>
      <c r="K4732" s="36" t="s">
        <v>6316</v>
      </c>
      <c r="L4732" s="36">
        <f t="shared" si="93"/>
        <v>5</v>
      </c>
      <c r="M4732" s="36" t="s">
        <v>9778</v>
      </c>
      <c r="N4732" s="38">
        <f t="shared" si="94"/>
        <v>2.1793981481481456E-2</v>
      </c>
      <c r="O4732" s="39">
        <v>71045</v>
      </c>
      <c r="P4732" s="40">
        <f>VLOOKUP(O4732,'CPT to wRVU'!$A$1:$C$9660,3,FALSE)</f>
        <v>0.18</v>
      </c>
      <c r="Q4732" s="25"/>
      <c r="R4732" s="25"/>
      <c r="S4732" s="25"/>
      <c r="T4732" s="25"/>
    </row>
    <row r="4733" spans="1:20" ht="27" customHeight="1" x14ac:dyDescent="0.2">
      <c r="A4733" s="29" t="s">
        <v>12965</v>
      </c>
      <c r="B4733" s="30" t="s">
        <v>40</v>
      </c>
      <c r="C4733" s="30" t="s">
        <v>470</v>
      </c>
      <c r="D4733" s="30" t="s">
        <v>12795</v>
      </c>
      <c r="E4733" s="30" t="s">
        <v>10003</v>
      </c>
      <c r="F4733" s="30">
        <f t="shared" si="90"/>
        <v>4</v>
      </c>
      <c r="G4733" s="30" t="str">
        <f t="shared" si="91"/>
        <v>03/24/202605:09:20</v>
      </c>
      <c r="H4733" s="30" t="s">
        <v>12795</v>
      </c>
      <c r="I4733" s="31">
        <v>46105</v>
      </c>
      <c r="J4733" s="31" t="str">
        <f t="shared" si="92"/>
        <v>WD</v>
      </c>
      <c r="K4733" s="30" t="s">
        <v>12966</v>
      </c>
      <c r="L4733" s="30">
        <f t="shared" si="93"/>
        <v>5</v>
      </c>
      <c r="M4733" s="30" t="s">
        <v>9778</v>
      </c>
      <c r="N4733" s="32">
        <f t="shared" si="94"/>
        <v>2.1469907407407424E-2</v>
      </c>
      <c r="O4733" s="33">
        <v>71045</v>
      </c>
      <c r="P4733" s="34">
        <f>VLOOKUP(O4733,'CPT to wRVU'!$A$1:$C$9660,3,FALSE)</f>
        <v>0.18</v>
      </c>
      <c r="Q4733" s="28"/>
      <c r="R4733" s="28"/>
      <c r="S4733" s="28"/>
      <c r="T4733" s="28"/>
    </row>
    <row r="4734" spans="1:20" ht="27" customHeight="1" x14ac:dyDescent="0.2">
      <c r="A4734" s="35" t="s">
        <v>12967</v>
      </c>
      <c r="B4734" s="36" t="s">
        <v>40</v>
      </c>
      <c r="C4734" s="36" t="s">
        <v>61</v>
      </c>
      <c r="D4734" s="36" t="s">
        <v>12795</v>
      </c>
      <c r="E4734" s="36" t="s">
        <v>4360</v>
      </c>
      <c r="F4734" s="36">
        <f t="shared" si="90"/>
        <v>4</v>
      </c>
      <c r="G4734" s="36" t="str">
        <f t="shared" si="91"/>
        <v>03/24/202605:09:54</v>
      </c>
      <c r="H4734" s="36" t="s">
        <v>12795</v>
      </c>
      <c r="I4734" s="37">
        <v>46105</v>
      </c>
      <c r="J4734" s="37" t="str">
        <f t="shared" si="92"/>
        <v>WD</v>
      </c>
      <c r="K4734" s="36" t="s">
        <v>12968</v>
      </c>
      <c r="L4734" s="36">
        <f t="shared" si="93"/>
        <v>5</v>
      </c>
      <c r="M4734" s="36" t="s">
        <v>9778</v>
      </c>
      <c r="N4734" s="38">
        <f t="shared" si="94"/>
        <v>1.3807870370370373E-2</v>
      </c>
      <c r="O4734" s="39">
        <v>71045</v>
      </c>
      <c r="P4734" s="40">
        <f>VLOOKUP(O4734,'CPT to wRVU'!$A$1:$C$9660,3,FALSE)</f>
        <v>0.18</v>
      </c>
      <c r="Q4734" s="25"/>
      <c r="R4734" s="25"/>
      <c r="S4734" s="25"/>
      <c r="T4734" s="25"/>
    </row>
    <row r="4735" spans="1:20" ht="16.5" customHeight="1" x14ac:dyDescent="0.2">
      <c r="A4735" s="29" t="s">
        <v>12969</v>
      </c>
      <c r="B4735" s="30" t="s">
        <v>40</v>
      </c>
      <c r="C4735" s="30" t="s">
        <v>61</v>
      </c>
      <c r="D4735" s="30" t="s">
        <v>12795</v>
      </c>
      <c r="E4735" s="30" t="s">
        <v>12970</v>
      </c>
      <c r="F4735" s="30">
        <f t="shared" si="90"/>
        <v>4</v>
      </c>
      <c r="G4735" s="30" t="str">
        <f t="shared" si="91"/>
        <v>03/24/202605:10:27</v>
      </c>
      <c r="H4735" s="30" t="s">
        <v>12795</v>
      </c>
      <c r="I4735" s="31">
        <v>46105</v>
      </c>
      <c r="J4735" s="31" t="str">
        <f t="shared" si="92"/>
        <v>WD</v>
      </c>
      <c r="K4735" s="30" t="s">
        <v>12971</v>
      </c>
      <c r="L4735" s="30">
        <f t="shared" si="93"/>
        <v>5</v>
      </c>
      <c r="M4735" s="30" t="s">
        <v>9778</v>
      </c>
      <c r="N4735" s="32">
        <f t="shared" si="94"/>
        <v>1.4340277777777771E-2</v>
      </c>
      <c r="O4735" s="33">
        <v>71045</v>
      </c>
      <c r="P4735" s="34">
        <f>VLOOKUP(O4735,'CPT to wRVU'!$A$1:$C$9660,3,FALSE)</f>
        <v>0.18</v>
      </c>
      <c r="Q4735" s="28"/>
      <c r="R4735" s="28"/>
      <c r="S4735" s="28"/>
      <c r="T4735" s="28"/>
    </row>
    <row r="4736" spans="1:20" ht="27" customHeight="1" x14ac:dyDescent="0.2">
      <c r="A4736" s="35" t="s">
        <v>12972</v>
      </c>
      <c r="B4736" s="36" t="s">
        <v>40</v>
      </c>
      <c r="C4736" s="36" t="s">
        <v>61</v>
      </c>
      <c r="D4736" s="36" t="s">
        <v>12795</v>
      </c>
      <c r="E4736" s="36" t="s">
        <v>12973</v>
      </c>
      <c r="F4736" s="36">
        <f t="shared" si="90"/>
        <v>4</v>
      </c>
      <c r="G4736" s="36" t="str">
        <f t="shared" si="91"/>
        <v>03/24/202605:10:57</v>
      </c>
      <c r="H4736" s="36" t="s">
        <v>12795</v>
      </c>
      <c r="I4736" s="37">
        <v>46105</v>
      </c>
      <c r="J4736" s="37" t="str">
        <f t="shared" si="92"/>
        <v>WD</v>
      </c>
      <c r="K4736" s="36" t="s">
        <v>12974</v>
      </c>
      <c r="L4736" s="36">
        <f t="shared" si="93"/>
        <v>5</v>
      </c>
      <c r="M4736" s="36" t="s">
        <v>9778</v>
      </c>
      <c r="N4736" s="38">
        <f t="shared" si="94"/>
        <v>2.2951388888888896E-2</v>
      </c>
      <c r="O4736" s="39">
        <v>71045</v>
      </c>
      <c r="P4736" s="40">
        <f>VLOOKUP(O4736,'CPT to wRVU'!$A$1:$C$9660,3,FALSE)</f>
        <v>0.18</v>
      </c>
      <c r="Q4736" s="25"/>
      <c r="R4736" s="25"/>
      <c r="S4736" s="25"/>
      <c r="T4736" s="25"/>
    </row>
    <row r="4737" spans="1:20" ht="27" customHeight="1" x14ac:dyDescent="0.2">
      <c r="A4737" s="29" t="s">
        <v>12975</v>
      </c>
      <c r="B4737" s="30" t="s">
        <v>40</v>
      </c>
      <c r="C4737" s="30" t="s">
        <v>61</v>
      </c>
      <c r="D4737" s="30" t="s">
        <v>12795</v>
      </c>
      <c r="E4737" s="30" t="s">
        <v>12976</v>
      </c>
      <c r="F4737" s="30">
        <f t="shared" si="90"/>
        <v>4</v>
      </c>
      <c r="G4737" s="30" t="str">
        <f t="shared" si="91"/>
        <v>03/24/202605:11:36</v>
      </c>
      <c r="H4737" s="30" t="s">
        <v>12795</v>
      </c>
      <c r="I4737" s="31">
        <v>46105</v>
      </c>
      <c r="J4737" s="31" t="str">
        <f t="shared" si="92"/>
        <v>WD</v>
      </c>
      <c r="K4737" s="30" t="s">
        <v>12977</v>
      </c>
      <c r="L4737" s="30">
        <f t="shared" si="93"/>
        <v>5</v>
      </c>
      <c r="M4737" s="30" t="s">
        <v>9778</v>
      </c>
      <c r="N4737" s="32">
        <f t="shared" si="94"/>
        <v>2.3576388888888883E-2</v>
      </c>
      <c r="O4737" s="33">
        <v>71045</v>
      </c>
      <c r="P4737" s="34">
        <f>VLOOKUP(O4737,'CPT to wRVU'!$A$1:$C$9660,3,FALSE)</f>
        <v>0.18</v>
      </c>
      <c r="Q4737" s="28"/>
      <c r="R4737" s="28"/>
      <c r="S4737" s="28"/>
      <c r="T4737" s="28"/>
    </row>
    <row r="4738" spans="1:20" ht="27" customHeight="1" x14ac:dyDescent="0.2">
      <c r="A4738" s="35" t="s">
        <v>12978</v>
      </c>
      <c r="B4738" s="36" t="s">
        <v>21</v>
      </c>
      <c r="C4738" s="36" t="s">
        <v>28</v>
      </c>
      <c r="D4738" s="36" t="s">
        <v>12795</v>
      </c>
      <c r="E4738" s="36" t="s">
        <v>12979</v>
      </c>
      <c r="F4738" s="36">
        <f t="shared" si="90"/>
        <v>5</v>
      </c>
      <c r="G4738" s="36" t="str">
        <f t="shared" si="91"/>
        <v>03/24/202605:57:00</v>
      </c>
      <c r="H4738" s="36" t="s">
        <v>12795</v>
      </c>
      <c r="I4738" s="37">
        <v>46105</v>
      </c>
      <c r="J4738" s="37" t="str">
        <f t="shared" si="92"/>
        <v>WD</v>
      </c>
      <c r="K4738" s="36" t="s">
        <v>4851</v>
      </c>
      <c r="L4738" s="36">
        <f t="shared" si="93"/>
        <v>5</v>
      </c>
      <c r="M4738" s="36" t="s">
        <v>9778</v>
      </c>
      <c r="N4738" s="38">
        <f t="shared" si="94"/>
        <v>1.2997685185185182E-2</v>
      </c>
      <c r="O4738" s="39">
        <v>70450</v>
      </c>
      <c r="P4738" s="40">
        <f>VLOOKUP(O4738,'CPT to wRVU'!$A$1:$C$9660,3,FALSE)</f>
        <v>0.85</v>
      </c>
      <c r="Q4738" s="25"/>
      <c r="R4738" s="25"/>
      <c r="S4738" s="25"/>
      <c r="T4738" s="25"/>
    </row>
    <row r="4739" spans="1:20" ht="27" customHeight="1" x14ac:dyDescent="0.2">
      <c r="A4739" s="29" t="s">
        <v>12980</v>
      </c>
      <c r="B4739" s="30" t="s">
        <v>21</v>
      </c>
      <c r="C4739" s="30" t="s">
        <v>80</v>
      </c>
      <c r="D4739" s="30" t="s">
        <v>12795</v>
      </c>
      <c r="E4739" s="30" t="s">
        <v>12981</v>
      </c>
      <c r="F4739" s="30">
        <f t="shared" si="90"/>
        <v>5</v>
      </c>
      <c r="G4739" s="30" t="str">
        <f t="shared" si="91"/>
        <v>03/24/202606:09:27</v>
      </c>
      <c r="H4739" s="30" t="s">
        <v>12795</v>
      </c>
      <c r="I4739" s="31">
        <v>46105</v>
      </c>
      <c r="J4739" s="31" t="str">
        <f t="shared" si="92"/>
        <v>WD</v>
      </c>
      <c r="K4739" s="30" t="s">
        <v>12982</v>
      </c>
      <c r="L4739" s="30">
        <f t="shared" si="93"/>
        <v>6</v>
      </c>
      <c r="M4739" s="30" t="s">
        <v>9778</v>
      </c>
      <c r="N4739" s="32">
        <f t="shared" si="94"/>
        <v>4.0289351851851868E-2</v>
      </c>
      <c r="O4739" s="33">
        <v>71275</v>
      </c>
      <c r="P4739" s="34">
        <f>VLOOKUP(O4739,'CPT to wRVU'!$A$1:$C$9660,3,FALSE)</f>
        <v>1.82</v>
      </c>
      <c r="Q4739" s="28"/>
      <c r="R4739" s="28">
        <f>SUM(P4739:P4752)</f>
        <v>11.039999999999997</v>
      </c>
      <c r="S4739" s="41">
        <f>(R4739*65)-550</f>
        <v>167.5999999999998</v>
      </c>
      <c r="T4739" s="28"/>
    </row>
    <row r="4740" spans="1:20" ht="27" customHeight="1" x14ac:dyDescent="0.2">
      <c r="A4740" s="35" t="s">
        <v>12983</v>
      </c>
      <c r="B4740" s="36" t="s">
        <v>21</v>
      </c>
      <c r="C4740" s="36" t="s">
        <v>1391</v>
      </c>
      <c r="D4740" s="36" t="s">
        <v>12795</v>
      </c>
      <c r="E4740" s="36" t="s">
        <v>12981</v>
      </c>
      <c r="F4740" s="36">
        <f t="shared" si="90"/>
        <v>5</v>
      </c>
      <c r="G4740" s="36" t="str">
        <f t="shared" si="91"/>
        <v>03/24/202606:09:27</v>
      </c>
      <c r="H4740" s="36" t="s">
        <v>12795</v>
      </c>
      <c r="I4740" s="37">
        <v>46105</v>
      </c>
      <c r="J4740" s="37" t="str">
        <f t="shared" si="92"/>
        <v>WD</v>
      </c>
      <c r="K4740" s="36" t="s">
        <v>12982</v>
      </c>
      <c r="L4740" s="36">
        <f t="shared" si="93"/>
        <v>6</v>
      </c>
      <c r="M4740" s="36" t="s">
        <v>9778</v>
      </c>
      <c r="N4740" s="38">
        <f t="shared" si="94"/>
        <v>4.0289351851851868E-2</v>
      </c>
      <c r="O4740" s="39">
        <v>74174</v>
      </c>
      <c r="P4740" s="40">
        <f>VLOOKUP(O4740,'CPT to wRVU'!$A$1:$C$9660,3,FALSE)</f>
        <v>2.2000000000000002</v>
      </c>
      <c r="Q4740" s="25"/>
      <c r="R4740" s="25"/>
      <c r="S4740" s="25"/>
      <c r="T4740" s="25"/>
    </row>
    <row r="4741" spans="1:20" ht="27" customHeight="1" x14ac:dyDescent="0.2">
      <c r="A4741" s="29" t="s">
        <v>12984</v>
      </c>
      <c r="B4741" s="30" t="s">
        <v>171</v>
      </c>
      <c r="C4741" s="30" t="s">
        <v>179</v>
      </c>
      <c r="D4741" s="30" t="s">
        <v>12795</v>
      </c>
      <c r="E4741" s="30" t="s">
        <v>12985</v>
      </c>
      <c r="F4741" s="30">
        <f t="shared" si="90"/>
        <v>5</v>
      </c>
      <c r="G4741" s="30" t="str">
        <f t="shared" si="91"/>
        <v>03/24/202606:12:33</v>
      </c>
      <c r="H4741" s="30" t="s">
        <v>12795</v>
      </c>
      <c r="I4741" s="31">
        <v>46105</v>
      </c>
      <c r="J4741" s="31" t="str">
        <f t="shared" si="92"/>
        <v>WD</v>
      </c>
      <c r="K4741" s="30" t="s">
        <v>12986</v>
      </c>
      <c r="L4741" s="30">
        <f t="shared" si="93"/>
        <v>6</v>
      </c>
      <c r="M4741" s="30" t="s">
        <v>9778</v>
      </c>
      <c r="N4741" s="32">
        <f t="shared" si="94"/>
        <v>1.2094907407407374E-2</v>
      </c>
      <c r="O4741" s="33">
        <v>76705</v>
      </c>
      <c r="P4741" s="34">
        <f>VLOOKUP(O4741,'CPT to wRVU'!$A$1:$C$9660,3,FALSE)</f>
        <v>0.59</v>
      </c>
      <c r="Q4741" s="28"/>
      <c r="R4741" s="28"/>
      <c r="S4741" s="28"/>
      <c r="T4741" s="28"/>
    </row>
    <row r="4742" spans="1:20" ht="27" customHeight="1" x14ac:dyDescent="0.2">
      <c r="A4742" s="35" t="s">
        <v>12987</v>
      </c>
      <c r="B4742" s="36" t="s">
        <v>21</v>
      </c>
      <c r="C4742" s="36" t="s">
        <v>84</v>
      </c>
      <c r="D4742" s="36" t="s">
        <v>12795</v>
      </c>
      <c r="E4742" s="36" t="s">
        <v>12988</v>
      </c>
      <c r="F4742" s="36">
        <f t="shared" si="90"/>
        <v>5</v>
      </c>
      <c r="G4742" s="36" t="str">
        <f t="shared" si="91"/>
        <v>03/24/202606:24:14</v>
      </c>
      <c r="H4742" s="36" t="s">
        <v>12795</v>
      </c>
      <c r="I4742" s="37">
        <v>46105</v>
      </c>
      <c r="J4742" s="37" t="str">
        <f t="shared" si="92"/>
        <v>WD</v>
      </c>
      <c r="K4742" s="36" t="s">
        <v>12989</v>
      </c>
      <c r="L4742" s="36">
        <f t="shared" si="93"/>
        <v>6</v>
      </c>
      <c r="M4742" s="36" t="s">
        <v>9778</v>
      </c>
      <c r="N4742" s="38">
        <f t="shared" si="94"/>
        <v>3.3437500000000009E-2</v>
      </c>
      <c r="O4742" s="39">
        <v>74177</v>
      </c>
      <c r="P4742" s="40">
        <f>VLOOKUP(O4742,'CPT to wRVU'!$A$1:$C$9660,3,FALSE)</f>
        <v>1.82</v>
      </c>
      <c r="Q4742" s="25"/>
      <c r="R4742" s="25"/>
      <c r="S4742" s="25"/>
      <c r="T4742" s="25"/>
    </row>
    <row r="4743" spans="1:20" ht="27" customHeight="1" x14ac:dyDescent="0.2">
      <c r="A4743" s="29" t="s">
        <v>12990</v>
      </c>
      <c r="B4743" s="30" t="s">
        <v>163</v>
      </c>
      <c r="C4743" s="30" t="s">
        <v>222</v>
      </c>
      <c r="D4743" s="30" t="s">
        <v>12795</v>
      </c>
      <c r="E4743" s="30" t="s">
        <v>12991</v>
      </c>
      <c r="F4743" s="30">
        <f t="shared" si="90"/>
        <v>5</v>
      </c>
      <c r="G4743" s="30" t="str">
        <f t="shared" si="91"/>
        <v>03/24/202606:29:31</v>
      </c>
      <c r="H4743" s="30" t="s">
        <v>12795</v>
      </c>
      <c r="I4743" s="31">
        <v>46105</v>
      </c>
      <c r="J4743" s="31" t="str">
        <f t="shared" si="92"/>
        <v>WD</v>
      </c>
      <c r="K4743" s="30" t="s">
        <v>12992</v>
      </c>
      <c r="L4743" s="30">
        <f t="shared" si="93"/>
        <v>6</v>
      </c>
      <c r="M4743" s="30" t="s">
        <v>9778</v>
      </c>
      <c r="N4743" s="32">
        <f t="shared" si="94"/>
        <v>2.6689814814814805E-2</v>
      </c>
      <c r="O4743" s="33">
        <v>70551</v>
      </c>
      <c r="P4743" s="34">
        <f>VLOOKUP(O4743,'CPT to wRVU'!$A$1:$C$9660,3,FALSE)</f>
        <v>1.48</v>
      </c>
      <c r="Q4743" s="28"/>
      <c r="R4743" s="28"/>
      <c r="S4743" s="28"/>
      <c r="T4743" s="28"/>
    </row>
    <row r="4744" spans="1:20" ht="27" customHeight="1" x14ac:dyDescent="0.2">
      <c r="A4744" s="35" t="s">
        <v>12993</v>
      </c>
      <c r="B4744" s="36" t="s">
        <v>171</v>
      </c>
      <c r="C4744" s="36" t="s">
        <v>1249</v>
      </c>
      <c r="D4744" s="36" t="s">
        <v>12795</v>
      </c>
      <c r="E4744" s="36" t="s">
        <v>12994</v>
      </c>
      <c r="F4744" s="36">
        <f t="shared" si="90"/>
        <v>4</v>
      </c>
      <c r="G4744" s="36" t="str">
        <f t="shared" si="91"/>
        <v>03/24/202606:30:22</v>
      </c>
      <c r="H4744" s="36" t="s">
        <v>12795</v>
      </c>
      <c r="I4744" s="37">
        <v>46105</v>
      </c>
      <c r="J4744" s="37" t="str">
        <f t="shared" si="92"/>
        <v>WD</v>
      </c>
      <c r="K4744" s="36" t="s">
        <v>12995</v>
      </c>
      <c r="L4744" s="36">
        <f t="shared" si="93"/>
        <v>6</v>
      </c>
      <c r="M4744" s="36" t="s">
        <v>9778</v>
      </c>
      <c r="N4744" s="38">
        <f t="shared" si="94"/>
        <v>6.763888888888886E-2</v>
      </c>
      <c r="O4744" s="39">
        <v>93970</v>
      </c>
      <c r="P4744" s="40">
        <f>VLOOKUP(O4744,'CPT to wRVU'!$A$1:$C$9660,3,FALSE)</f>
        <v>0.7</v>
      </c>
      <c r="Q4744" s="25"/>
      <c r="R4744" s="25"/>
      <c r="S4744" s="25"/>
      <c r="T4744" s="25"/>
    </row>
    <row r="4745" spans="1:20" ht="27" customHeight="1" x14ac:dyDescent="0.2">
      <c r="A4745" s="29" t="s">
        <v>12996</v>
      </c>
      <c r="B4745" s="30" t="s">
        <v>171</v>
      </c>
      <c r="C4745" s="30" t="s">
        <v>1249</v>
      </c>
      <c r="D4745" s="30" t="s">
        <v>12795</v>
      </c>
      <c r="E4745" s="30" t="s">
        <v>12997</v>
      </c>
      <c r="F4745" s="30">
        <f t="shared" si="90"/>
        <v>1</v>
      </c>
      <c r="G4745" s="30" t="str">
        <f t="shared" si="91"/>
        <v>03/24/202606:30:50</v>
      </c>
      <c r="H4745" s="30" t="s">
        <v>12795</v>
      </c>
      <c r="I4745" s="31">
        <v>46105</v>
      </c>
      <c r="J4745" s="31" t="str">
        <f t="shared" si="92"/>
        <v>WD</v>
      </c>
      <c r="K4745" s="30" t="s">
        <v>12998</v>
      </c>
      <c r="L4745" s="30">
        <f t="shared" si="93"/>
        <v>6</v>
      </c>
      <c r="M4745" s="30" t="s">
        <v>9778</v>
      </c>
      <c r="N4745" s="32">
        <f t="shared" si="94"/>
        <v>0.19067129629629631</v>
      </c>
      <c r="O4745" s="33">
        <v>93970</v>
      </c>
      <c r="P4745" s="34">
        <f>VLOOKUP(O4745,'CPT to wRVU'!$A$1:$C$9660,3,FALSE)</f>
        <v>0.7</v>
      </c>
      <c r="Q4745" s="28"/>
      <c r="R4745" s="28"/>
      <c r="S4745" s="28"/>
      <c r="T4745" s="28"/>
    </row>
    <row r="4746" spans="1:20" ht="27" customHeight="1" x14ac:dyDescent="0.2">
      <c r="A4746" s="35" t="s">
        <v>12999</v>
      </c>
      <c r="B4746" s="36" t="s">
        <v>40</v>
      </c>
      <c r="C4746" s="36" t="s">
        <v>61</v>
      </c>
      <c r="D4746" s="36" t="s">
        <v>12795</v>
      </c>
      <c r="E4746" s="36" t="s">
        <v>10854</v>
      </c>
      <c r="F4746" s="36">
        <f t="shared" si="90"/>
        <v>6</v>
      </c>
      <c r="G4746" s="36" t="str">
        <f t="shared" si="91"/>
        <v>03/24/202606:31:58</v>
      </c>
      <c r="H4746" s="36" t="s">
        <v>12795</v>
      </c>
      <c r="I4746" s="37">
        <v>46105</v>
      </c>
      <c r="J4746" s="37" t="str">
        <f t="shared" si="92"/>
        <v>WD</v>
      </c>
      <c r="K4746" s="36" t="s">
        <v>13000</v>
      </c>
      <c r="L4746" s="36">
        <f t="shared" si="93"/>
        <v>6</v>
      </c>
      <c r="M4746" s="36" t="s">
        <v>9778</v>
      </c>
      <c r="N4746" s="38">
        <f t="shared" si="94"/>
        <v>9.0162037037037068E-3</v>
      </c>
      <c r="O4746" s="39">
        <v>71045</v>
      </c>
      <c r="P4746" s="40">
        <f>VLOOKUP(O4746,'CPT to wRVU'!$A$1:$C$9660,3,FALSE)</f>
        <v>0.18</v>
      </c>
      <c r="Q4746" s="25"/>
      <c r="R4746" s="25"/>
      <c r="S4746" s="25"/>
      <c r="T4746" s="25"/>
    </row>
    <row r="4747" spans="1:20" ht="16.5" customHeight="1" x14ac:dyDescent="0.2">
      <c r="A4747" s="29" t="s">
        <v>13001</v>
      </c>
      <c r="B4747" s="30" t="s">
        <v>40</v>
      </c>
      <c r="C4747" s="30" t="s">
        <v>61</v>
      </c>
      <c r="D4747" s="30" t="s">
        <v>12795</v>
      </c>
      <c r="E4747" s="30" t="s">
        <v>13002</v>
      </c>
      <c r="F4747" s="30">
        <f t="shared" si="90"/>
        <v>5</v>
      </c>
      <c r="G4747" s="30" t="str">
        <f t="shared" si="91"/>
        <v>03/24/202606:33:10</v>
      </c>
      <c r="H4747" s="30" t="s">
        <v>12795</v>
      </c>
      <c r="I4747" s="31">
        <v>46105</v>
      </c>
      <c r="J4747" s="31" t="str">
        <f t="shared" si="92"/>
        <v>WD</v>
      </c>
      <c r="K4747" s="30" t="s">
        <v>13003</v>
      </c>
      <c r="L4747" s="30">
        <f t="shared" si="93"/>
        <v>6</v>
      </c>
      <c r="M4747" s="30" t="s">
        <v>9778</v>
      </c>
      <c r="N4747" s="32">
        <f t="shared" si="94"/>
        <v>2.4097222222222242E-2</v>
      </c>
      <c r="O4747" s="33">
        <v>71045</v>
      </c>
      <c r="P4747" s="34">
        <f>VLOOKUP(O4747,'CPT to wRVU'!$A$1:$C$9660,3,FALSE)</f>
        <v>0.18</v>
      </c>
      <c r="Q4747" s="28"/>
      <c r="R4747" s="28"/>
      <c r="S4747" s="28"/>
      <c r="T4747" s="28"/>
    </row>
    <row r="4748" spans="1:20" ht="37.5" customHeight="1" x14ac:dyDescent="0.2">
      <c r="A4748" s="35" t="s">
        <v>13004</v>
      </c>
      <c r="B4748" s="36" t="s">
        <v>40</v>
      </c>
      <c r="C4748" s="36" t="s">
        <v>61</v>
      </c>
      <c r="D4748" s="36" t="s">
        <v>12795</v>
      </c>
      <c r="E4748" s="36" t="s">
        <v>13005</v>
      </c>
      <c r="F4748" s="36">
        <f t="shared" si="90"/>
        <v>5</v>
      </c>
      <c r="G4748" s="36" t="str">
        <f t="shared" si="91"/>
        <v>03/24/202606:35:09</v>
      </c>
      <c r="H4748" s="36" t="s">
        <v>12795</v>
      </c>
      <c r="I4748" s="37">
        <v>46105</v>
      </c>
      <c r="J4748" s="37" t="str">
        <f t="shared" si="92"/>
        <v>WD</v>
      </c>
      <c r="K4748" s="36" t="s">
        <v>13006</v>
      </c>
      <c r="L4748" s="36">
        <f t="shared" si="93"/>
        <v>6</v>
      </c>
      <c r="M4748" s="36" t="s">
        <v>9778</v>
      </c>
      <c r="N4748" s="38">
        <f t="shared" si="94"/>
        <v>2.5925925925925908E-2</v>
      </c>
      <c r="O4748" s="39">
        <v>71045</v>
      </c>
      <c r="P4748" s="40">
        <f>VLOOKUP(O4748,'CPT to wRVU'!$A$1:$C$9660,3,FALSE)</f>
        <v>0.18</v>
      </c>
      <c r="Q4748" s="25"/>
      <c r="R4748" s="25"/>
      <c r="S4748" s="25"/>
      <c r="T4748" s="25"/>
    </row>
    <row r="4749" spans="1:20" ht="27" customHeight="1" x14ac:dyDescent="0.2">
      <c r="A4749" s="29" t="s">
        <v>13007</v>
      </c>
      <c r="B4749" s="30" t="s">
        <v>40</v>
      </c>
      <c r="C4749" s="30" t="s">
        <v>61</v>
      </c>
      <c r="D4749" s="30" t="s">
        <v>12795</v>
      </c>
      <c r="E4749" s="30" t="s">
        <v>13008</v>
      </c>
      <c r="F4749" s="30">
        <f t="shared" si="90"/>
        <v>5</v>
      </c>
      <c r="G4749" s="30" t="str">
        <f t="shared" si="91"/>
        <v>03/24/202606:36:34</v>
      </c>
      <c r="H4749" s="30" t="s">
        <v>12795</v>
      </c>
      <c r="I4749" s="31">
        <v>46105</v>
      </c>
      <c r="J4749" s="31" t="str">
        <f t="shared" si="92"/>
        <v>WD</v>
      </c>
      <c r="K4749" s="30" t="s">
        <v>13009</v>
      </c>
      <c r="L4749" s="30">
        <f t="shared" si="93"/>
        <v>6</v>
      </c>
      <c r="M4749" s="30" t="s">
        <v>9778</v>
      </c>
      <c r="N4749" s="32">
        <f t="shared" si="94"/>
        <v>2.6238425925925929E-2</v>
      </c>
      <c r="O4749" s="33">
        <v>71045</v>
      </c>
      <c r="P4749" s="34">
        <f>VLOOKUP(O4749,'CPT to wRVU'!$A$1:$C$9660,3,FALSE)</f>
        <v>0.18</v>
      </c>
      <c r="Q4749" s="28"/>
      <c r="R4749" s="28"/>
      <c r="S4749" s="28"/>
      <c r="T4749" s="28"/>
    </row>
    <row r="4750" spans="1:20" ht="37.5" customHeight="1" x14ac:dyDescent="0.2">
      <c r="A4750" s="35" t="s">
        <v>13010</v>
      </c>
      <c r="B4750" s="36" t="s">
        <v>40</v>
      </c>
      <c r="C4750" s="36" t="s">
        <v>61</v>
      </c>
      <c r="D4750" s="36" t="s">
        <v>12795</v>
      </c>
      <c r="E4750" s="36" t="s">
        <v>13011</v>
      </c>
      <c r="F4750" s="36">
        <f t="shared" si="90"/>
        <v>5</v>
      </c>
      <c r="G4750" s="36" t="str">
        <f t="shared" si="91"/>
        <v>03/24/202606:38:43</v>
      </c>
      <c r="H4750" s="36" t="s">
        <v>12795</v>
      </c>
      <c r="I4750" s="37">
        <v>46105</v>
      </c>
      <c r="J4750" s="37" t="str">
        <f t="shared" si="92"/>
        <v>WD</v>
      </c>
      <c r="K4750" s="36" t="s">
        <v>13012</v>
      </c>
      <c r="L4750" s="36">
        <f t="shared" si="93"/>
        <v>6</v>
      </c>
      <c r="M4750" s="36" t="s">
        <v>9778</v>
      </c>
      <c r="N4750" s="38">
        <f t="shared" si="94"/>
        <v>3.0995370370370368E-2</v>
      </c>
      <c r="O4750" s="39">
        <v>71045</v>
      </c>
      <c r="P4750" s="40">
        <f>VLOOKUP(O4750,'CPT to wRVU'!$A$1:$C$9660,3,FALSE)</f>
        <v>0.18</v>
      </c>
      <c r="Q4750" s="25"/>
      <c r="R4750" s="25"/>
      <c r="S4750" s="25"/>
      <c r="T4750" s="25"/>
    </row>
    <row r="4751" spans="1:20" ht="27" customHeight="1" x14ac:dyDescent="0.2">
      <c r="A4751" s="29" t="s">
        <v>13013</v>
      </c>
      <c r="B4751" s="30" t="s">
        <v>171</v>
      </c>
      <c r="C4751" s="30" t="s">
        <v>1228</v>
      </c>
      <c r="D4751" s="30" t="s">
        <v>12795</v>
      </c>
      <c r="E4751" s="30" t="s">
        <v>13014</v>
      </c>
      <c r="F4751" s="30">
        <f t="shared" si="90"/>
        <v>6</v>
      </c>
      <c r="G4751" s="30" t="str">
        <f t="shared" si="91"/>
        <v>03/24/202606:40:08</v>
      </c>
      <c r="H4751" s="30" t="s">
        <v>12795</v>
      </c>
      <c r="I4751" s="31">
        <v>46105</v>
      </c>
      <c r="J4751" s="31" t="str">
        <f t="shared" si="92"/>
        <v>WD</v>
      </c>
      <c r="K4751" s="30" t="s">
        <v>13015</v>
      </c>
      <c r="L4751" s="30">
        <f t="shared" si="93"/>
        <v>6</v>
      </c>
      <c r="M4751" s="30" t="s">
        <v>9778</v>
      </c>
      <c r="N4751" s="32">
        <f t="shared" si="94"/>
        <v>3.9467592592592471E-3</v>
      </c>
      <c r="O4751" s="33">
        <v>76815</v>
      </c>
      <c r="P4751" s="34">
        <f>VLOOKUP(O4751,'CPT to wRVU'!$A$1:$C$9660,3,FALSE)</f>
        <v>0.65</v>
      </c>
      <c r="Q4751" s="28"/>
      <c r="R4751" s="28"/>
      <c r="S4751" s="28"/>
      <c r="T4751" s="28"/>
    </row>
    <row r="4752" spans="1:20" ht="27" customHeight="1" x14ac:dyDescent="0.2">
      <c r="A4752" s="35" t="s">
        <v>13016</v>
      </c>
      <c r="B4752" s="36" t="s">
        <v>40</v>
      </c>
      <c r="C4752" s="36" t="s">
        <v>61</v>
      </c>
      <c r="D4752" s="36" t="s">
        <v>12795</v>
      </c>
      <c r="E4752" s="36" t="s">
        <v>9048</v>
      </c>
      <c r="F4752" s="36">
        <f t="shared" si="90"/>
        <v>6</v>
      </c>
      <c r="G4752" s="36" t="str">
        <f t="shared" si="91"/>
        <v>03/24/202606:56:48</v>
      </c>
      <c r="H4752" s="36" t="s">
        <v>12795</v>
      </c>
      <c r="I4752" s="37">
        <v>46105</v>
      </c>
      <c r="J4752" s="37" t="str">
        <f t="shared" si="92"/>
        <v>WD</v>
      </c>
      <c r="K4752" s="36" t="s">
        <v>2351</v>
      </c>
      <c r="L4752" s="36">
        <f t="shared" si="93"/>
        <v>6</v>
      </c>
      <c r="M4752" s="36" t="s">
        <v>9778</v>
      </c>
      <c r="N4752" s="38">
        <f t="shared" si="94"/>
        <v>1.8125000000000002E-2</v>
      </c>
      <c r="O4752" s="39">
        <v>71045</v>
      </c>
      <c r="P4752" s="40">
        <f>VLOOKUP(O4752,'CPT to wRVU'!$A$1:$C$9660,3,FALSE)</f>
        <v>0.18</v>
      </c>
      <c r="Q4752" s="25"/>
      <c r="R4752" s="25"/>
      <c r="S4752" s="25"/>
      <c r="T4752" s="25"/>
    </row>
    <row r="4753" spans="1:20" ht="27" customHeight="1" x14ac:dyDescent="0.2">
      <c r="A4753" s="29" t="s">
        <v>13017</v>
      </c>
      <c r="B4753" s="30" t="s">
        <v>40</v>
      </c>
      <c r="C4753" s="30" t="s">
        <v>61</v>
      </c>
      <c r="D4753" s="30" t="s">
        <v>12795</v>
      </c>
      <c r="E4753" s="30" t="s">
        <v>13018</v>
      </c>
      <c r="F4753" s="30">
        <f t="shared" si="90"/>
        <v>5</v>
      </c>
      <c r="G4753" s="30" t="str">
        <f t="shared" si="91"/>
        <v>03/24/202607:01:39</v>
      </c>
      <c r="H4753" s="30" t="s">
        <v>12795</v>
      </c>
      <c r="I4753" s="31">
        <v>46105</v>
      </c>
      <c r="J4753" s="31" t="str">
        <f t="shared" si="92"/>
        <v>WD</v>
      </c>
      <c r="K4753" s="30" t="s">
        <v>13019</v>
      </c>
      <c r="L4753" s="30">
        <f t="shared" si="93"/>
        <v>7</v>
      </c>
      <c r="M4753" s="30" t="s">
        <v>9778</v>
      </c>
      <c r="N4753" s="32">
        <f t="shared" si="94"/>
        <v>6.568287037037035E-2</v>
      </c>
      <c r="O4753" s="33">
        <v>71045</v>
      </c>
      <c r="P4753" s="34">
        <f>VLOOKUP(O4753,'CPT to wRVU'!$A$1:$C$9660,3,FALSE)</f>
        <v>0.18</v>
      </c>
      <c r="Q4753" s="28"/>
      <c r="R4753" s="28">
        <f>SUM(P4753:P4758)</f>
        <v>5.66</v>
      </c>
      <c r="S4753" s="28"/>
      <c r="T4753" s="28"/>
    </row>
    <row r="4754" spans="1:20" ht="27" customHeight="1" x14ac:dyDescent="0.2">
      <c r="A4754" s="35" t="s">
        <v>13020</v>
      </c>
      <c r="B4754" s="36" t="s">
        <v>171</v>
      </c>
      <c r="C4754" s="36" t="s">
        <v>447</v>
      </c>
      <c r="D4754" s="36" t="s">
        <v>12795</v>
      </c>
      <c r="E4754" s="36" t="s">
        <v>13021</v>
      </c>
      <c r="F4754" s="36">
        <f t="shared" si="90"/>
        <v>2</v>
      </c>
      <c r="G4754" s="36" t="str">
        <f t="shared" si="91"/>
        <v>03/24/202607:13:48</v>
      </c>
      <c r="H4754" s="36" t="s">
        <v>12795</v>
      </c>
      <c r="I4754" s="37">
        <v>46105</v>
      </c>
      <c r="J4754" s="37" t="str">
        <f t="shared" si="92"/>
        <v>WD</v>
      </c>
      <c r="K4754" s="36" t="s">
        <v>13022</v>
      </c>
      <c r="L4754" s="36">
        <f t="shared" si="93"/>
        <v>7</v>
      </c>
      <c r="M4754" s="36" t="s">
        <v>9778</v>
      </c>
      <c r="N4754" s="38">
        <f t="shared" si="94"/>
        <v>0.20855324074074078</v>
      </c>
      <c r="O4754" s="39">
        <v>76801</v>
      </c>
      <c r="P4754" s="40">
        <f>VLOOKUP(O4754,'CPT to wRVU'!$A$1:$C$9660,3,FALSE)</f>
        <v>0.99</v>
      </c>
      <c r="Q4754" s="25"/>
      <c r="R4754" s="25"/>
      <c r="S4754" s="25"/>
      <c r="T4754" s="25"/>
    </row>
    <row r="4755" spans="1:20" ht="16.5" customHeight="1" x14ac:dyDescent="0.2">
      <c r="A4755" s="29" t="s">
        <v>13023</v>
      </c>
      <c r="B4755" s="30" t="s">
        <v>171</v>
      </c>
      <c r="C4755" s="30" t="s">
        <v>1911</v>
      </c>
      <c r="D4755" s="30" t="s">
        <v>12795</v>
      </c>
      <c r="E4755" s="30" t="s">
        <v>13021</v>
      </c>
      <c r="F4755" s="30">
        <f t="shared" si="90"/>
        <v>2</v>
      </c>
      <c r="G4755" s="30" t="str">
        <f t="shared" si="91"/>
        <v>03/24/202607:13:48</v>
      </c>
      <c r="H4755" s="30" t="s">
        <v>12795</v>
      </c>
      <c r="I4755" s="31">
        <v>46105</v>
      </c>
      <c r="J4755" s="31" t="str">
        <f t="shared" si="92"/>
        <v>WD</v>
      </c>
      <c r="K4755" s="30" t="s">
        <v>13022</v>
      </c>
      <c r="L4755" s="30">
        <f t="shared" si="93"/>
        <v>7</v>
      </c>
      <c r="M4755" s="30" t="s">
        <v>9778</v>
      </c>
      <c r="N4755" s="32">
        <f t="shared" si="94"/>
        <v>0.20855324074074078</v>
      </c>
      <c r="O4755" s="33">
        <v>76817</v>
      </c>
      <c r="P4755" s="34">
        <f>VLOOKUP(O4755,'CPT to wRVU'!$A$1:$C$9660,3,FALSE)</f>
        <v>0.75</v>
      </c>
      <c r="Q4755" s="28"/>
      <c r="R4755" s="28"/>
      <c r="S4755" s="28"/>
      <c r="T4755" s="28"/>
    </row>
    <row r="4756" spans="1:20" ht="27" customHeight="1" x14ac:dyDescent="0.2">
      <c r="A4756" s="35" t="s">
        <v>13024</v>
      </c>
      <c r="B4756" s="36" t="s">
        <v>40</v>
      </c>
      <c r="C4756" s="36" t="s">
        <v>61</v>
      </c>
      <c r="D4756" s="36" t="s">
        <v>12795</v>
      </c>
      <c r="E4756" s="36" t="s">
        <v>13025</v>
      </c>
      <c r="F4756" s="36">
        <f t="shared" si="90"/>
        <v>7</v>
      </c>
      <c r="G4756" s="36" t="str">
        <f t="shared" si="91"/>
        <v>03/24/202607:15:26</v>
      </c>
      <c r="H4756" s="36" t="s">
        <v>12795</v>
      </c>
      <c r="I4756" s="37">
        <v>46105</v>
      </c>
      <c r="J4756" s="37" t="str">
        <f t="shared" si="92"/>
        <v>WD</v>
      </c>
      <c r="K4756" s="36" t="s">
        <v>13026</v>
      </c>
      <c r="L4756" s="36">
        <f t="shared" si="93"/>
        <v>7</v>
      </c>
      <c r="M4756" s="36" t="s">
        <v>9778</v>
      </c>
      <c r="N4756" s="38">
        <f t="shared" si="94"/>
        <v>4.5138888888888729E-3</v>
      </c>
      <c r="O4756" s="39">
        <v>71045</v>
      </c>
      <c r="P4756" s="40">
        <f>VLOOKUP(O4756,'CPT to wRVU'!$A$1:$C$9660,3,FALSE)</f>
        <v>0.18</v>
      </c>
      <c r="Q4756" s="25"/>
      <c r="R4756" s="25"/>
      <c r="S4756" s="25"/>
      <c r="T4756" s="25"/>
    </row>
    <row r="4757" spans="1:20" ht="27" customHeight="1" x14ac:dyDescent="0.2">
      <c r="A4757" s="29" t="s">
        <v>13027</v>
      </c>
      <c r="B4757" s="30" t="s">
        <v>21</v>
      </c>
      <c r="C4757" s="30" t="s">
        <v>7295</v>
      </c>
      <c r="D4757" s="30" t="s">
        <v>12795</v>
      </c>
      <c r="E4757" s="30" t="s">
        <v>13028</v>
      </c>
      <c r="F4757" s="30">
        <f t="shared" si="90"/>
        <v>7</v>
      </c>
      <c r="G4757" s="30" t="str">
        <f t="shared" si="91"/>
        <v>03/24/202607:34:24</v>
      </c>
      <c r="H4757" s="30" t="s">
        <v>12795</v>
      </c>
      <c r="I4757" s="31">
        <v>46105</v>
      </c>
      <c r="J4757" s="31" t="str">
        <f t="shared" si="92"/>
        <v>WD</v>
      </c>
      <c r="K4757" s="30" t="s">
        <v>13029</v>
      </c>
      <c r="L4757" s="30">
        <f t="shared" si="93"/>
        <v>7</v>
      </c>
      <c r="M4757" s="30" t="s">
        <v>9778</v>
      </c>
      <c r="N4757" s="32">
        <f t="shared" si="94"/>
        <v>1.3993055555555522E-2</v>
      </c>
      <c r="O4757" s="33">
        <v>74176</v>
      </c>
      <c r="P4757" s="34">
        <f>VLOOKUP(O4757,'CPT to wRVU'!$A$1:$C$9660,3,FALSE)</f>
        <v>1.74</v>
      </c>
      <c r="Q4757" s="28"/>
      <c r="R4757" s="28"/>
      <c r="S4757" s="28"/>
      <c r="T4757" s="28"/>
    </row>
    <row r="4758" spans="1:20" ht="27" customHeight="1" x14ac:dyDescent="0.2">
      <c r="A4758" s="35" t="s">
        <v>13030</v>
      </c>
      <c r="B4758" s="36" t="s">
        <v>21</v>
      </c>
      <c r="C4758" s="36" t="s">
        <v>84</v>
      </c>
      <c r="D4758" s="36" t="s">
        <v>12795</v>
      </c>
      <c r="E4758" s="36" t="s">
        <v>13031</v>
      </c>
      <c r="F4758" s="36">
        <f t="shared" si="90"/>
        <v>7</v>
      </c>
      <c r="G4758" s="36" t="str">
        <f t="shared" si="91"/>
        <v>03/24/202607:44:20</v>
      </c>
      <c r="H4758" s="36" t="s">
        <v>12795</v>
      </c>
      <c r="I4758" s="37">
        <v>46105</v>
      </c>
      <c r="J4758" s="37" t="str">
        <f t="shared" si="92"/>
        <v>WD</v>
      </c>
      <c r="K4758" s="36" t="s">
        <v>13032</v>
      </c>
      <c r="L4758" s="36">
        <f t="shared" si="93"/>
        <v>7</v>
      </c>
      <c r="M4758" s="36" t="s">
        <v>9778</v>
      </c>
      <c r="N4758" s="38">
        <f t="shared" si="94"/>
        <v>1.6608796296296302E-2</v>
      </c>
      <c r="O4758" s="39">
        <v>74177</v>
      </c>
      <c r="P4758" s="40">
        <f>VLOOKUP(O4758,'CPT to wRVU'!$A$1:$C$9660,3,FALSE)</f>
        <v>1.82</v>
      </c>
      <c r="Q4758" s="25"/>
      <c r="R4758" s="25"/>
      <c r="S4758" s="25"/>
      <c r="T4758" s="25"/>
    </row>
    <row r="4759" spans="1:20" ht="27" customHeight="1" x14ac:dyDescent="0.2">
      <c r="A4759" s="29" t="s">
        <v>13033</v>
      </c>
      <c r="B4759" s="30" t="s">
        <v>21</v>
      </c>
      <c r="C4759" s="30" t="s">
        <v>1016</v>
      </c>
      <c r="D4759" s="30" t="s">
        <v>12795</v>
      </c>
      <c r="E4759" s="30" t="s">
        <v>5416</v>
      </c>
      <c r="F4759" s="30">
        <f t="shared" si="90"/>
        <v>7</v>
      </c>
      <c r="G4759" s="30" t="str">
        <f t="shared" si="91"/>
        <v>03/24/202608:00:15</v>
      </c>
      <c r="H4759" s="30" t="s">
        <v>12795</v>
      </c>
      <c r="I4759" s="31">
        <v>46105</v>
      </c>
      <c r="J4759" s="31" t="str">
        <f t="shared" si="92"/>
        <v>WD</v>
      </c>
      <c r="K4759" s="30" t="s">
        <v>13034</v>
      </c>
      <c r="L4759" s="30">
        <f t="shared" si="93"/>
        <v>8</v>
      </c>
      <c r="M4759" s="30" t="s">
        <v>9778</v>
      </c>
      <c r="N4759" s="32">
        <f t="shared" si="94"/>
        <v>2.3865740740740771E-2</v>
      </c>
      <c r="O4759" s="33">
        <v>74176</v>
      </c>
      <c r="P4759" s="34">
        <f>VLOOKUP(O4759,'CPT to wRVU'!$A$1:$C$9660,3,FALSE)</f>
        <v>1.74</v>
      </c>
      <c r="Q4759" s="28"/>
      <c r="R4759" s="28">
        <f>SUM(P4759:P4769)</f>
        <v>8.1799999999999979</v>
      </c>
      <c r="S4759" s="28"/>
      <c r="T4759" s="28"/>
    </row>
    <row r="4760" spans="1:20" ht="27" customHeight="1" x14ac:dyDescent="0.2">
      <c r="A4760" s="35" t="s">
        <v>13035</v>
      </c>
      <c r="B4760" s="36" t="s">
        <v>40</v>
      </c>
      <c r="C4760" s="36" t="s">
        <v>41</v>
      </c>
      <c r="D4760" s="36" t="s">
        <v>12537</v>
      </c>
      <c r="E4760" s="36" t="s">
        <v>13036</v>
      </c>
      <c r="F4760" s="36">
        <f t="shared" si="90"/>
        <v>21</v>
      </c>
      <c r="G4760" s="36" t="str">
        <f t="shared" si="91"/>
        <v>03/24/202608:01:35</v>
      </c>
      <c r="H4760" s="36" t="s">
        <v>12795</v>
      </c>
      <c r="I4760" s="37">
        <v>46105</v>
      </c>
      <c r="J4760" s="37" t="str">
        <f t="shared" si="92"/>
        <v>WD</v>
      </c>
      <c r="K4760" s="36" t="s">
        <v>13037</v>
      </c>
      <c r="L4760" s="36">
        <f t="shared" si="93"/>
        <v>8</v>
      </c>
      <c r="M4760" s="36" t="s">
        <v>5843</v>
      </c>
      <c r="N4760" s="38">
        <f t="shared" si="94"/>
        <v>0.43557870370370377</v>
      </c>
      <c r="O4760" s="39">
        <v>71046</v>
      </c>
      <c r="P4760" s="40">
        <f>VLOOKUP(O4760,'CPT to wRVU'!$A$1:$C$9660,3,FALSE)</f>
        <v>0.22</v>
      </c>
      <c r="Q4760" s="25"/>
      <c r="R4760" s="25"/>
      <c r="S4760" s="25"/>
      <c r="T4760" s="25"/>
    </row>
    <row r="4761" spans="1:20" ht="16.5" customHeight="1" x14ac:dyDescent="0.2">
      <c r="A4761" s="29" t="s">
        <v>13038</v>
      </c>
      <c r="B4761" s="30" t="s">
        <v>21</v>
      </c>
      <c r="C4761" s="30" t="s">
        <v>457</v>
      </c>
      <c r="D4761" s="30" t="s">
        <v>12795</v>
      </c>
      <c r="E4761" s="30" t="s">
        <v>13039</v>
      </c>
      <c r="F4761" s="30">
        <f t="shared" si="90"/>
        <v>4</v>
      </c>
      <c r="G4761" s="30" t="str">
        <f t="shared" si="91"/>
        <v>03/24/202608:09:43</v>
      </c>
      <c r="H4761" s="30" t="s">
        <v>12795</v>
      </c>
      <c r="I4761" s="31">
        <v>46105</v>
      </c>
      <c r="J4761" s="31" t="str">
        <f t="shared" si="92"/>
        <v>WD</v>
      </c>
      <c r="K4761" s="30" t="s">
        <v>13040</v>
      </c>
      <c r="L4761" s="30">
        <f t="shared" si="93"/>
        <v>8</v>
      </c>
      <c r="M4761" s="30" t="s">
        <v>5843</v>
      </c>
      <c r="N4761" s="32">
        <f t="shared" si="94"/>
        <v>0.15053240740740742</v>
      </c>
      <c r="O4761" s="33">
        <v>71250</v>
      </c>
      <c r="P4761" s="34">
        <f>VLOOKUP(O4761,'CPT to wRVU'!$A$1:$C$9660,3,FALSE)</f>
        <v>1.08</v>
      </c>
      <c r="Q4761" s="28"/>
      <c r="R4761" s="28"/>
      <c r="S4761" s="28"/>
      <c r="T4761" s="28"/>
    </row>
    <row r="4762" spans="1:20" ht="27" customHeight="1" x14ac:dyDescent="0.2">
      <c r="A4762" s="35" t="s">
        <v>13041</v>
      </c>
      <c r="B4762" s="36" t="s">
        <v>163</v>
      </c>
      <c r="C4762" s="36" t="s">
        <v>222</v>
      </c>
      <c r="D4762" s="36" t="s">
        <v>12537</v>
      </c>
      <c r="E4762" s="36" t="s">
        <v>13042</v>
      </c>
      <c r="F4762" s="36">
        <f t="shared" si="90"/>
        <v>10</v>
      </c>
      <c r="G4762" s="36" t="str">
        <f t="shared" si="91"/>
        <v>03/24/202608:18:45</v>
      </c>
      <c r="H4762" s="36" t="s">
        <v>12795</v>
      </c>
      <c r="I4762" s="37">
        <v>46105</v>
      </c>
      <c r="J4762" s="37" t="str">
        <f t="shared" si="92"/>
        <v>WD</v>
      </c>
      <c r="K4762" s="36" t="s">
        <v>13043</v>
      </c>
      <c r="L4762" s="36">
        <f t="shared" si="93"/>
        <v>8</v>
      </c>
      <c r="M4762" s="36" t="s">
        <v>5843</v>
      </c>
      <c r="N4762" s="38">
        <f t="shared" si="94"/>
        <v>0.9142824074074074</v>
      </c>
      <c r="O4762" s="39">
        <v>70551</v>
      </c>
      <c r="P4762" s="40">
        <f>VLOOKUP(O4762,'CPT to wRVU'!$A$1:$C$9660,3,FALSE)</f>
        <v>1.48</v>
      </c>
      <c r="Q4762" s="25"/>
      <c r="R4762" s="25"/>
      <c r="S4762" s="25"/>
      <c r="T4762" s="25"/>
    </row>
    <row r="4763" spans="1:20" ht="27" customHeight="1" x14ac:dyDescent="0.2">
      <c r="A4763" s="29" t="s">
        <v>13044</v>
      </c>
      <c r="B4763" s="30" t="s">
        <v>21</v>
      </c>
      <c r="C4763" s="30" t="s">
        <v>28</v>
      </c>
      <c r="D4763" s="30" t="s">
        <v>12795</v>
      </c>
      <c r="E4763" s="30" t="s">
        <v>13045</v>
      </c>
      <c r="F4763" s="30">
        <f t="shared" si="90"/>
        <v>5</v>
      </c>
      <c r="G4763" s="30" t="str">
        <f t="shared" si="91"/>
        <v>03/24/202608:26:47</v>
      </c>
      <c r="H4763" s="30" t="s">
        <v>12795</v>
      </c>
      <c r="I4763" s="31">
        <v>46105</v>
      </c>
      <c r="J4763" s="31" t="str">
        <f t="shared" si="92"/>
        <v>WD</v>
      </c>
      <c r="K4763" s="30" t="s">
        <v>13046</v>
      </c>
      <c r="L4763" s="30">
        <f t="shared" si="93"/>
        <v>8</v>
      </c>
      <c r="M4763" s="30" t="s">
        <v>5843</v>
      </c>
      <c r="N4763" s="32">
        <f t="shared" si="94"/>
        <v>0.13533564814814814</v>
      </c>
      <c r="O4763" s="33">
        <v>70450</v>
      </c>
      <c r="P4763" s="34">
        <f>VLOOKUP(O4763,'CPT to wRVU'!$A$1:$C$9660,3,FALSE)</f>
        <v>0.85</v>
      </c>
      <c r="Q4763" s="28"/>
      <c r="R4763" s="28"/>
      <c r="S4763" s="28"/>
      <c r="T4763" s="28"/>
    </row>
    <row r="4764" spans="1:20" ht="27" customHeight="1" x14ac:dyDescent="0.2">
      <c r="A4764" s="35" t="s">
        <v>13047</v>
      </c>
      <c r="B4764" s="36" t="s">
        <v>171</v>
      </c>
      <c r="C4764" s="36" t="s">
        <v>387</v>
      </c>
      <c r="D4764" s="36" t="s">
        <v>12795</v>
      </c>
      <c r="E4764" s="36" t="s">
        <v>13048</v>
      </c>
      <c r="F4764" s="36">
        <f t="shared" si="90"/>
        <v>7</v>
      </c>
      <c r="G4764" s="36" t="str">
        <f t="shared" si="91"/>
        <v>03/24/202608:36:29</v>
      </c>
      <c r="H4764" s="36" t="s">
        <v>12795</v>
      </c>
      <c r="I4764" s="37">
        <v>46105</v>
      </c>
      <c r="J4764" s="37" t="str">
        <f t="shared" si="92"/>
        <v>WD</v>
      </c>
      <c r="K4764" s="36" t="s">
        <v>13049</v>
      </c>
      <c r="L4764" s="36">
        <f t="shared" si="93"/>
        <v>8</v>
      </c>
      <c r="M4764" s="36" t="s">
        <v>5843</v>
      </c>
      <c r="N4764" s="38">
        <f t="shared" si="94"/>
        <v>5.1956018518518499E-2</v>
      </c>
      <c r="O4764" s="39">
        <v>76856</v>
      </c>
      <c r="P4764" s="40">
        <f>VLOOKUP(O4764,'CPT to wRVU'!$A$1:$C$9660,3,FALSE)</f>
        <v>0.69</v>
      </c>
      <c r="Q4764" s="25"/>
      <c r="R4764" s="25"/>
      <c r="S4764" s="25"/>
      <c r="T4764" s="25"/>
    </row>
    <row r="4765" spans="1:20" ht="16.5" customHeight="1" x14ac:dyDescent="0.2">
      <c r="A4765" s="29" t="s">
        <v>13050</v>
      </c>
      <c r="B4765" s="30" t="s">
        <v>171</v>
      </c>
      <c r="C4765" s="30" t="s">
        <v>391</v>
      </c>
      <c r="D4765" s="30" t="s">
        <v>12795</v>
      </c>
      <c r="E4765" s="30" t="s">
        <v>13051</v>
      </c>
      <c r="F4765" s="30">
        <f t="shared" si="90"/>
        <v>7</v>
      </c>
      <c r="G4765" s="30" t="str">
        <f t="shared" si="91"/>
        <v>03/24/202608:36:29</v>
      </c>
      <c r="H4765" s="30" t="s">
        <v>12795</v>
      </c>
      <c r="I4765" s="31">
        <v>46105</v>
      </c>
      <c r="J4765" s="31" t="str">
        <f t="shared" si="92"/>
        <v>WD</v>
      </c>
      <c r="K4765" s="30" t="s">
        <v>13049</v>
      </c>
      <c r="L4765" s="30">
        <f t="shared" si="93"/>
        <v>8</v>
      </c>
      <c r="M4765" s="30" t="s">
        <v>5843</v>
      </c>
      <c r="N4765" s="32">
        <f t="shared" si="94"/>
        <v>5.201388888888886E-2</v>
      </c>
      <c r="O4765" s="33">
        <v>76830</v>
      </c>
      <c r="P4765" s="34">
        <f>VLOOKUP(O4765,'CPT to wRVU'!$A$1:$C$9660,3,FALSE)</f>
        <v>0.69</v>
      </c>
      <c r="Q4765" s="28"/>
      <c r="R4765" s="28"/>
      <c r="S4765" s="28"/>
      <c r="T4765" s="28"/>
    </row>
    <row r="4766" spans="1:20" ht="16.5" customHeight="1" x14ac:dyDescent="0.2">
      <c r="A4766" s="35" t="s">
        <v>13052</v>
      </c>
      <c r="B4766" s="36" t="s">
        <v>40</v>
      </c>
      <c r="C4766" s="36" t="s">
        <v>196</v>
      </c>
      <c r="D4766" s="36" t="s">
        <v>12537</v>
      </c>
      <c r="E4766" s="36" t="s">
        <v>13053</v>
      </c>
      <c r="F4766" s="36">
        <f t="shared" si="90"/>
        <v>21</v>
      </c>
      <c r="G4766" s="36" t="str">
        <f t="shared" si="91"/>
        <v>03/24/202608:37:05</v>
      </c>
      <c r="H4766" s="36" t="s">
        <v>12795</v>
      </c>
      <c r="I4766" s="37">
        <v>46105</v>
      </c>
      <c r="J4766" s="37" t="str">
        <f t="shared" si="92"/>
        <v>WD</v>
      </c>
      <c r="K4766" s="36" t="s">
        <v>13054</v>
      </c>
      <c r="L4766" s="36">
        <f t="shared" si="93"/>
        <v>8</v>
      </c>
      <c r="M4766" s="36" t="s">
        <v>5843</v>
      </c>
      <c r="N4766" s="38">
        <f t="shared" si="94"/>
        <v>0.45243055555555556</v>
      </c>
      <c r="O4766" s="39">
        <v>71101</v>
      </c>
      <c r="P4766" s="40">
        <f>VLOOKUP(O4766,'CPT to wRVU'!$A$1:$C$9660,3,FALSE)</f>
        <v>0.27</v>
      </c>
      <c r="Q4766" s="25"/>
      <c r="R4766" s="25"/>
      <c r="S4766" s="25"/>
      <c r="T4766" s="25"/>
    </row>
    <row r="4767" spans="1:20" ht="27" customHeight="1" x14ac:dyDescent="0.2">
      <c r="A4767" s="29" t="s">
        <v>13055</v>
      </c>
      <c r="B4767" s="30" t="s">
        <v>171</v>
      </c>
      <c r="C4767" s="30" t="s">
        <v>404</v>
      </c>
      <c r="D4767" s="30" t="s">
        <v>12795</v>
      </c>
      <c r="E4767" s="30" t="s">
        <v>13056</v>
      </c>
      <c r="F4767" s="30">
        <f t="shared" si="90"/>
        <v>4</v>
      </c>
      <c r="G4767" s="30" t="str">
        <f t="shared" si="91"/>
        <v>03/24/202608:48:06</v>
      </c>
      <c r="H4767" s="30" t="s">
        <v>12795</v>
      </c>
      <c r="I4767" s="31">
        <v>46105</v>
      </c>
      <c r="J4767" s="31" t="str">
        <f t="shared" si="92"/>
        <v>WD</v>
      </c>
      <c r="K4767" s="30" t="s">
        <v>13057</v>
      </c>
      <c r="L4767" s="30">
        <f t="shared" si="93"/>
        <v>8</v>
      </c>
      <c r="M4767" s="30" t="s">
        <v>5843</v>
      </c>
      <c r="N4767" s="32">
        <f t="shared" si="94"/>
        <v>0.16312499999999999</v>
      </c>
      <c r="O4767" s="33">
        <v>93880</v>
      </c>
      <c r="P4767" s="34">
        <f>VLOOKUP(O4767,'CPT to wRVU'!$A$1:$C$9660,3,FALSE)</f>
        <v>0.8</v>
      </c>
      <c r="Q4767" s="28"/>
      <c r="R4767" s="28"/>
      <c r="S4767" s="28"/>
      <c r="T4767" s="28"/>
    </row>
    <row r="4768" spans="1:20" ht="27" customHeight="1" x14ac:dyDescent="0.2">
      <c r="A4768" s="35" t="s">
        <v>13058</v>
      </c>
      <c r="B4768" s="36" t="s">
        <v>40</v>
      </c>
      <c r="C4768" s="36" t="s">
        <v>61</v>
      </c>
      <c r="D4768" s="36" t="s">
        <v>12795</v>
      </c>
      <c r="E4768" s="36" t="s">
        <v>13059</v>
      </c>
      <c r="F4768" s="36">
        <f t="shared" si="90"/>
        <v>8</v>
      </c>
      <c r="G4768" s="36" t="str">
        <f t="shared" si="91"/>
        <v>03/24/202608:48:42</v>
      </c>
      <c r="H4768" s="36" t="s">
        <v>12795</v>
      </c>
      <c r="I4768" s="37">
        <v>46105</v>
      </c>
      <c r="J4768" s="37" t="str">
        <f t="shared" si="92"/>
        <v>WD</v>
      </c>
      <c r="K4768" s="36" t="s">
        <v>13060</v>
      </c>
      <c r="L4768" s="36">
        <f t="shared" si="93"/>
        <v>8</v>
      </c>
      <c r="M4768" s="36" t="s">
        <v>5843</v>
      </c>
      <c r="N4768" s="38">
        <f t="shared" si="94"/>
        <v>3.2731481481481473E-2</v>
      </c>
      <c r="O4768" s="39">
        <v>71045</v>
      </c>
      <c r="P4768" s="40">
        <f>VLOOKUP(O4768,'CPT to wRVU'!$A$1:$C$9660,3,FALSE)</f>
        <v>0.18</v>
      </c>
      <c r="Q4768" s="25"/>
      <c r="R4768" s="25"/>
      <c r="S4768" s="25"/>
      <c r="T4768" s="25"/>
    </row>
    <row r="4769" spans="1:20" ht="27" customHeight="1" x14ac:dyDescent="0.2">
      <c r="A4769" s="29" t="s">
        <v>13061</v>
      </c>
      <c r="B4769" s="30" t="s">
        <v>40</v>
      </c>
      <c r="C4769" s="30" t="s">
        <v>61</v>
      </c>
      <c r="D4769" s="30" t="s">
        <v>12795</v>
      </c>
      <c r="E4769" s="30" t="s">
        <v>13062</v>
      </c>
      <c r="F4769" s="30">
        <f t="shared" si="90"/>
        <v>8</v>
      </c>
      <c r="G4769" s="30" t="str">
        <f t="shared" si="91"/>
        <v>03/24/202608:49:19</v>
      </c>
      <c r="H4769" s="30" t="s">
        <v>12795</v>
      </c>
      <c r="I4769" s="31">
        <v>46105</v>
      </c>
      <c r="J4769" s="31" t="str">
        <f t="shared" si="92"/>
        <v>WD</v>
      </c>
      <c r="K4769" s="30" t="s">
        <v>13063</v>
      </c>
      <c r="L4769" s="30">
        <f t="shared" si="93"/>
        <v>8</v>
      </c>
      <c r="M4769" s="30" t="s">
        <v>5843</v>
      </c>
      <c r="N4769" s="32">
        <f t="shared" si="94"/>
        <v>1.1041666666666672E-2</v>
      </c>
      <c r="O4769" s="33">
        <v>71045</v>
      </c>
      <c r="P4769" s="34">
        <f>VLOOKUP(O4769,'CPT to wRVU'!$A$1:$C$9660,3,FALSE)</f>
        <v>0.18</v>
      </c>
      <c r="Q4769" s="28"/>
      <c r="R4769" s="28"/>
      <c r="S4769" s="28"/>
      <c r="T4769" s="28"/>
    </row>
    <row r="4770" spans="1:20" ht="16.5" customHeight="1" x14ac:dyDescent="0.2">
      <c r="A4770" s="35" t="s">
        <v>13064</v>
      </c>
      <c r="B4770" s="36" t="s">
        <v>171</v>
      </c>
      <c r="C4770" s="36" t="s">
        <v>404</v>
      </c>
      <c r="D4770" s="36" t="s">
        <v>12795</v>
      </c>
      <c r="E4770" s="36" t="s">
        <v>13065</v>
      </c>
      <c r="F4770" s="36">
        <f t="shared" si="90"/>
        <v>4</v>
      </c>
      <c r="G4770" s="36" t="str">
        <f t="shared" si="91"/>
        <v>03/24/202609:02:07</v>
      </c>
      <c r="H4770" s="36" t="s">
        <v>12795</v>
      </c>
      <c r="I4770" s="37">
        <v>46105</v>
      </c>
      <c r="J4770" s="37" t="str">
        <f t="shared" si="92"/>
        <v>WD</v>
      </c>
      <c r="K4770" s="36" t="s">
        <v>13066</v>
      </c>
      <c r="L4770" s="36">
        <f t="shared" si="93"/>
        <v>9</v>
      </c>
      <c r="M4770" s="36" t="s">
        <v>5843</v>
      </c>
      <c r="N4770" s="38">
        <f t="shared" si="94"/>
        <v>0.17326388888888891</v>
      </c>
      <c r="O4770" s="39">
        <v>93880</v>
      </c>
      <c r="P4770" s="40">
        <f>VLOOKUP(O4770,'CPT to wRVU'!$A$1:$C$9660,3,FALSE)</f>
        <v>0.8</v>
      </c>
      <c r="Q4770" s="25"/>
      <c r="R4770" s="25">
        <f>SUM(P4770:P4780)</f>
        <v>5.9300000000000015</v>
      </c>
      <c r="S4770" s="25"/>
      <c r="T4770" s="25"/>
    </row>
    <row r="4771" spans="1:20" ht="27" customHeight="1" x14ac:dyDescent="0.2">
      <c r="A4771" s="29" t="s">
        <v>13067</v>
      </c>
      <c r="B4771" s="30" t="s">
        <v>21</v>
      </c>
      <c r="C4771" s="30" t="s">
        <v>22</v>
      </c>
      <c r="D4771" s="30" t="s">
        <v>12795</v>
      </c>
      <c r="E4771" s="30" t="s">
        <v>13068</v>
      </c>
      <c r="F4771" s="30">
        <f t="shared" si="90"/>
        <v>9</v>
      </c>
      <c r="G4771" s="30" t="str">
        <f t="shared" si="91"/>
        <v>03/24/202609:15:14</v>
      </c>
      <c r="H4771" s="30" t="s">
        <v>12795</v>
      </c>
      <c r="I4771" s="31">
        <v>46105</v>
      </c>
      <c r="J4771" s="31" t="str">
        <f t="shared" si="92"/>
        <v>WD</v>
      </c>
      <c r="K4771" s="30" t="s">
        <v>13069</v>
      </c>
      <c r="L4771" s="30">
        <f t="shared" si="93"/>
        <v>9</v>
      </c>
      <c r="M4771" s="30" t="s">
        <v>5843</v>
      </c>
      <c r="N4771" s="32">
        <f t="shared" si="94"/>
        <v>1.042824074074078E-2</v>
      </c>
      <c r="O4771" s="33">
        <v>74177</v>
      </c>
      <c r="P4771" s="34">
        <f>VLOOKUP(O4771,'CPT to wRVU'!$A$1:$C$9660,3,FALSE)</f>
        <v>1.82</v>
      </c>
      <c r="Q4771" s="28"/>
      <c r="R4771" s="28"/>
      <c r="S4771" s="28"/>
      <c r="T4771" s="28"/>
    </row>
    <row r="4772" spans="1:20" ht="27" customHeight="1" x14ac:dyDescent="0.2">
      <c r="A4772" s="35" t="s">
        <v>13070</v>
      </c>
      <c r="B4772" s="36" t="s">
        <v>40</v>
      </c>
      <c r="C4772" s="36" t="s">
        <v>45</v>
      </c>
      <c r="D4772" s="36" t="s">
        <v>12795</v>
      </c>
      <c r="E4772" s="36" t="s">
        <v>13071</v>
      </c>
      <c r="F4772" s="36">
        <f t="shared" si="90"/>
        <v>8</v>
      </c>
      <c r="G4772" s="36" t="str">
        <f t="shared" si="91"/>
        <v>03/24/202609:16:14</v>
      </c>
      <c r="H4772" s="36" t="s">
        <v>12795</v>
      </c>
      <c r="I4772" s="37">
        <v>46105</v>
      </c>
      <c r="J4772" s="37" t="str">
        <f t="shared" si="92"/>
        <v>WD</v>
      </c>
      <c r="K4772" s="36" t="s">
        <v>13072</v>
      </c>
      <c r="L4772" s="36">
        <f t="shared" si="93"/>
        <v>9</v>
      </c>
      <c r="M4772" s="36" t="s">
        <v>5843</v>
      </c>
      <c r="N4772" s="38">
        <f t="shared" si="94"/>
        <v>2.2962962962962963E-2</v>
      </c>
      <c r="O4772" s="39">
        <v>72110</v>
      </c>
      <c r="P4772" s="40">
        <f>VLOOKUP(O4772,'CPT to wRVU'!$A$1:$C$9660,3,FALSE)</f>
        <v>0.26</v>
      </c>
      <c r="Q4772" s="25"/>
      <c r="R4772" s="25"/>
      <c r="S4772" s="25"/>
      <c r="T4772" s="25"/>
    </row>
    <row r="4773" spans="1:20" ht="27" customHeight="1" x14ac:dyDescent="0.2">
      <c r="A4773" s="29" t="s">
        <v>13073</v>
      </c>
      <c r="B4773" s="30" t="s">
        <v>40</v>
      </c>
      <c r="C4773" s="30" t="s">
        <v>41</v>
      </c>
      <c r="D4773" s="30" t="s">
        <v>12795</v>
      </c>
      <c r="E4773" s="30" t="s">
        <v>13074</v>
      </c>
      <c r="F4773" s="30">
        <f t="shared" si="90"/>
        <v>9</v>
      </c>
      <c r="G4773" s="30" t="str">
        <f t="shared" si="91"/>
        <v>03/24/202609:22:42</v>
      </c>
      <c r="H4773" s="30" t="s">
        <v>12795</v>
      </c>
      <c r="I4773" s="31">
        <v>46105</v>
      </c>
      <c r="J4773" s="31" t="str">
        <f t="shared" si="92"/>
        <v>WD</v>
      </c>
      <c r="K4773" s="30" t="s">
        <v>13075</v>
      </c>
      <c r="L4773" s="30">
        <f t="shared" si="93"/>
        <v>9</v>
      </c>
      <c r="M4773" s="30" t="s">
        <v>5843</v>
      </c>
      <c r="N4773" s="32">
        <f t="shared" si="94"/>
        <v>3.3680555555555824E-3</v>
      </c>
      <c r="O4773" s="33">
        <v>71046</v>
      </c>
      <c r="P4773" s="34">
        <f>VLOOKUP(O4773,'CPT to wRVU'!$A$1:$C$9660,3,FALSE)</f>
        <v>0.22</v>
      </c>
      <c r="Q4773" s="28"/>
      <c r="R4773" s="28"/>
      <c r="S4773" s="28"/>
      <c r="T4773" s="28"/>
    </row>
    <row r="4774" spans="1:20" ht="27" customHeight="1" x14ac:dyDescent="0.2">
      <c r="A4774" s="35" t="s">
        <v>13076</v>
      </c>
      <c r="B4774" s="36" t="s">
        <v>40</v>
      </c>
      <c r="C4774" s="36" t="s">
        <v>41</v>
      </c>
      <c r="D4774" s="36" t="s">
        <v>12795</v>
      </c>
      <c r="E4774" s="36" t="s">
        <v>13077</v>
      </c>
      <c r="F4774" s="36">
        <f t="shared" si="90"/>
        <v>9</v>
      </c>
      <c r="G4774" s="36" t="str">
        <f t="shared" si="91"/>
        <v>03/24/202609:23:04</v>
      </c>
      <c r="H4774" s="36" t="s">
        <v>12795</v>
      </c>
      <c r="I4774" s="37">
        <v>46105</v>
      </c>
      <c r="J4774" s="37" t="str">
        <f t="shared" si="92"/>
        <v>WD</v>
      </c>
      <c r="K4774" s="36" t="s">
        <v>13078</v>
      </c>
      <c r="L4774" s="36">
        <f t="shared" si="93"/>
        <v>9</v>
      </c>
      <c r="M4774" s="36" t="s">
        <v>5843</v>
      </c>
      <c r="N4774" s="38">
        <f t="shared" si="94"/>
        <v>1.5740740740741166E-3</v>
      </c>
      <c r="O4774" s="39">
        <v>71046</v>
      </c>
      <c r="P4774" s="40">
        <f>VLOOKUP(O4774,'CPT to wRVU'!$A$1:$C$9660,3,FALSE)</f>
        <v>0.22</v>
      </c>
      <c r="Q4774" s="25"/>
      <c r="R4774" s="25"/>
      <c r="S4774" s="25"/>
      <c r="T4774" s="25"/>
    </row>
    <row r="4775" spans="1:20" ht="27" customHeight="1" x14ac:dyDescent="0.2">
      <c r="A4775" s="29" t="s">
        <v>13079</v>
      </c>
      <c r="B4775" s="30" t="s">
        <v>40</v>
      </c>
      <c r="C4775" s="30" t="s">
        <v>41</v>
      </c>
      <c r="D4775" s="30" t="s">
        <v>12795</v>
      </c>
      <c r="E4775" s="30" t="s">
        <v>13080</v>
      </c>
      <c r="F4775" s="30">
        <f t="shared" si="90"/>
        <v>9</v>
      </c>
      <c r="G4775" s="30" t="str">
        <f t="shared" si="91"/>
        <v>03/24/202609:23:27</v>
      </c>
      <c r="H4775" s="30" t="s">
        <v>12795</v>
      </c>
      <c r="I4775" s="31">
        <v>46105</v>
      </c>
      <c r="J4775" s="31" t="str">
        <f t="shared" si="92"/>
        <v>WD</v>
      </c>
      <c r="K4775" s="30" t="s">
        <v>13081</v>
      </c>
      <c r="L4775" s="30">
        <f t="shared" si="93"/>
        <v>9</v>
      </c>
      <c r="M4775" s="30" t="s">
        <v>5843</v>
      </c>
      <c r="N4775" s="32">
        <f t="shared" si="94"/>
        <v>3.9814814814814747E-3</v>
      </c>
      <c r="O4775" s="33">
        <v>71046</v>
      </c>
      <c r="P4775" s="34">
        <f>VLOOKUP(O4775,'CPT to wRVU'!$A$1:$C$9660,3,FALSE)</f>
        <v>0.22</v>
      </c>
      <c r="Q4775" s="28"/>
      <c r="R4775" s="28"/>
      <c r="S4775" s="28"/>
      <c r="T4775" s="28"/>
    </row>
    <row r="4776" spans="1:20" ht="27" customHeight="1" x14ac:dyDescent="0.2">
      <c r="A4776" s="35" t="s">
        <v>13082</v>
      </c>
      <c r="B4776" s="36" t="s">
        <v>40</v>
      </c>
      <c r="C4776" s="36" t="s">
        <v>61</v>
      </c>
      <c r="D4776" s="36" t="s">
        <v>12795</v>
      </c>
      <c r="E4776" s="36" t="s">
        <v>13083</v>
      </c>
      <c r="F4776" s="36">
        <f t="shared" si="90"/>
        <v>9</v>
      </c>
      <c r="G4776" s="36" t="str">
        <f t="shared" si="91"/>
        <v>03/24/202609:27:39</v>
      </c>
      <c r="H4776" s="36" t="s">
        <v>12795</v>
      </c>
      <c r="I4776" s="37">
        <v>46105</v>
      </c>
      <c r="J4776" s="37" t="str">
        <f t="shared" si="92"/>
        <v>WD</v>
      </c>
      <c r="K4776" s="36" t="s">
        <v>13084</v>
      </c>
      <c r="L4776" s="36">
        <f t="shared" si="93"/>
        <v>9</v>
      </c>
      <c r="M4776" s="36" t="s">
        <v>5843</v>
      </c>
      <c r="N4776" s="38">
        <f t="shared" si="94"/>
        <v>6.4351851851852104E-3</v>
      </c>
      <c r="O4776" s="39">
        <v>71045</v>
      </c>
      <c r="P4776" s="40">
        <f>VLOOKUP(O4776,'CPT to wRVU'!$A$1:$C$9660,3,FALSE)</f>
        <v>0.18</v>
      </c>
      <c r="Q4776" s="25"/>
      <c r="R4776" s="25"/>
      <c r="S4776" s="25"/>
      <c r="T4776" s="25"/>
    </row>
    <row r="4777" spans="1:20" ht="16.5" customHeight="1" x14ac:dyDescent="0.2">
      <c r="A4777" s="29" t="s">
        <v>13085</v>
      </c>
      <c r="B4777" s="30" t="s">
        <v>40</v>
      </c>
      <c r="C4777" s="30" t="s">
        <v>3799</v>
      </c>
      <c r="D4777" s="30" t="s">
        <v>12795</v>
      </c>
      <c r="E4777" s="30" t="s">
        <v>13086</v>
      </c>
      <c r="F4777" s="30">
        <f t="shared" si="90"/>
        <v>8</v>
      </c>
      <c r="G4777" s="30" t="str">
        <f t="shared" si="91"/>
        <v>03/24/202609:34:37</v>
      </c>
      <c r="H4777" s="30" t="s">
        <v>12795</v>
      </c>
      <c r="I4777" s="31">
        <v>46105</v>
      </c>
      <c r="J4777" s="31" t="str">
        <f t="shared" si="92"/>
        <v>WD</v>
      </c>
      <c r="K4777" s="30" t="s">
        <v>13087</v>
      </c>
      <c r="L4777" s="30">
        <f t="shared" si="93"/>
        <v>9</v>
      </c>
      <c r="M4777" s="30" t="s">
        <v>5843</v>
      </c>
      <c r="N4777" s="32">
        <f t="shared" si="94"/>
        <v>3.370370370370368E-2</v>
      </c>
      <c r="O4777" s="33">
        <v>73502</v>
      </c>
      <c r="P4777" s="34">
        <f>VLOOKUP(O4777,'CPT to wRVU'!$A$1:$C$9660,3,FALSE)</f>
        <v>0.22</v>
      </c>
      <c r="Q4777" s="28"/>
      <c r="R4777" s="28"/>
      <c r="S4777" s="28"/>
      <c r="T4777" s="28"/>
    </row>
    <row r="4778" spans="1:20" ht="27" customHeight="1" x14ac:dyDescent="0.2">
      <c r="A4778" s="35" t="s">
        <v>13088</v>
      </c>
      <c r="B4778" s="36" t="s">
        <v>40</v>
      </c>
      <c r="C4778" s="36" t="s">
        <v>61</v>
      </c>
      <c r="D4778" s="36" t="s">
        <v>12795</v>
      </c>
      <c r="E4778" s="36" t="s">
        <v>13089</v>
      </c>
      <c r="F4778" s="36">
        <f t="shared" si="90"/>
        <v>9</v>
      </c>
      <c r="G4778" s="36" t="str">
        <f t="shared" si="91"/>
        <v>03/24/202609:35:12</v>
      </c>
      <c r="H4778" s="36" t="s">
        <v>12795</v>
      </c>
      <c r="I4778" s="37">
        <v>46105</v>
      </c>
      <c r="J4778" s="37" t="str">
        <f t="shared" si="92"/>
        <v>WD</v>
      </c>
      <c r="K4778" s="36" t="s">
        <v>13090</v>
      </c>
      <c r="L4778" s="36">
        <f t="shared" si="93"/>
        <v>9</v>
      </c>
      <c r="M4778" s="36" t="s">
        <v>5843</v>
      </c>
      <c r="N4778" s="38">
        <f t="shared" si="94"/>
        <v>2.719907407407407E-3</v>
      </c>
      <c r="O4778" s="39">
        <v>71045</v>
      </c>
      <c r="P4778" s="40">
        <f>VLOOKUP(O4778,'CPT to wRVU'!$A$1:$C$9660,3,FALSE)</f>
        <v>0.18</v>
      </c>
      <c r="Q4778" s="25"/>
      <c r="R4778" s="25"/>
      <c r="S4778" s="25"/>
      <c r="T4778" s="25"/>
    </row>
    <row r="4779" spans="1:20" ht="27" customHeight="1" x14ac:dyDescent="0.2">
      <c r="A4779" s="29" t="s">
        <v>13091</v>
      </c>
      <c r="B4779" s="30" t="s">
        <v>171</v>
      </c>
      <c r="C4779" s="30" t="s">
        <v>393</v>
      </c>
      <c r="D4779" s="30" t="s">
        <v>12795</v>
      </c>
      <c r="E4779" s="30" t="s">
        <v>13092</v>
      </c>
      <c r="F4779" s="30">
        <f t="shared" si="90"/>
        <v>9</v>
      </c>
      <c r="G4779" s="30" t="str">
        <f t="shared" si="91"/>
        <v>03/24/202609:41:30</v>
      </c>
      <c r="H4779" s="30" t="s">
        <v>12795</v>
      </c>
      <c r="I4779" s="31">
        <v>46105</v>
      </c>
      <c r="J4779" s="31" t="str">
        <f t="shared" si="92"/>
        <v>WD</v>
      </c>
      <c r="K4779" s="30" t="s">
        <v>13093</v>
      </c>
      <c r="L4779" s="30">
        <f t="shared" si="93"/>
        <v>9</v>
      </c>
      <c r="M4779" s="30" t="s">
        <v>5843</v>
      </c>
      <c r="N4779" s="32">
        <f t="shared" si="94"/>
        <v>5.7523148148148073E-3</v>
      </c>
      <c r="O4779" s="33">
        <v>76700</v>
      </c>
      <c r="P4779" s="34">
        <f>VLOOKUP(O4779,'CPT to wRVU'!$A$1:$C$9660,3,FALSE)</f>
        <v>0.81</v>
      </c>
      <c r="Q4779" s="28"/>
      <c r="R4779" s="28"/>
      <c r="S4779" s="28"/>
      <c r="T4779" s="28"/>
    </row>
    <row r="4780" spans="1:20" ht="27" customHeight="1" x14ac:dyDescent="0.2">
      <c r="A4780" s="35" t="s">
        <v>13094</v>
      </c>
      <c r="B4780" s="36" t="s">
        <v>21</v>
      </c>
      <c r="C4780" s="36" t="s">
        <v>32</v>
      </c>
      <c r="D4780" s="36" t="s">
        <v>12795</v>
      </c>
      <c r="E4780" s="36" t="s">
        <v>13095</v>
      </c>
      <c r="F4780" s="36">
        <f t="shared" si="90"/>
        <v>9</v>
      </c>
      <c r="G4780" s="36" t="str">
        <f t="shared" si="91"/>
        <v>03/24/202609:50:28</v>
      </c>
      <c r="H4780" s="36" t="s">
        <v>12795</v>
      </c>
      <c r="I4780" s="37">
        <v>46105</v>
      </c>
      <c r="J4780" s="37" t="str">
        <f t="shared" si="92"/>
        <v>WD</v>
      </c>
      <c r="K4780" s="36" t="s">
        <v>13096</v>
      </c>
      <c r="L4780" s="36">
        <f t="shared" si="93"/>
        <v>9</v>
      </c>
      <c r="M4780" s="36" t="s">
        <v>5843</v>
      </c>
      <c r="N4780" s="38">
        <f t="shared" si="94"/>
        <v>7.6851851851851838E-3</v>
      </c>
      <c r="O4780" s="39">
        <v>72125</v>
      </c>
      <c r="P4780" s="40">
        <f>VLOOKUP(O4780,'CPT to wRVU'!$A$1:$C$9660,3,FALSE)</f>
        <v>1</v>
      </c>
      <c r="Q4780" s="25"/>
      <c r="R4780" s="25"/>
      <c r="S4780" s="25"/>
      <c r="T4780" s="25"/>
    </row>
    <row r="4781" spans="1:20" ht="27" customHeight="1" x14ac:dyDescent="0.2">
      <c r="A4781" s="29" t="s">
        <v>13097</v>
      </c>
      <c r="B4781" s="30" t="s">
        <v>21</v>
      </c>
      <c r="C4781" s="30" t="s">
        <v>139</v>
      </c>
      <c r="D4781" s="30" t="s">
        <v>12795</v>
      </c>
      <c r="E4781" s="30" t="s">
        <v>13095</v>
      </c>
      <c r="F4781" s="30">
        <f t="shared" si="90"/>
        <v>9</v>
      </c>
      <c r="G4781" s="30" t="str">
        <f t="shared" si="91"/>
        <v>03/24/202610:11:21</v>
      </c>
      <c r="H4781" s="30" t="s">
        <v>12795</v>
      </c>
      <c r="I4781" s="31">
        <v>46105</v>
      </c>
      <c r="J4781" s="31" t="str">
        <f t="shared" si="92"/>
        <v>WD</v>
      </c>
      <c r="K4781" s="30" t="s">
        <v>13098</v>
      </c>
      <c r="L4781" s="30">
        <f t="shared" si="93"/>
        <v>10</v>
      </c>
      <c r="M4781" s="30" t="s">
        <v>5843</v>
      </c>
      <c r="N4781" s="32">
        <f t="shared" si="94"/>
        <v>2.2187499999999971E-2</v>
      </c>
      <c r="O4781" s="33">
        <v>76376</v>
      </c>
      <c r="P4781" s="34">
        <f>VLOOKUP(O4781,'CPT to wRVU'!$A$1:$C$9660,3,FALSE)</f>
        <v>0.2</v>
      </c>
      <c r="Q4781" s="28"/>
      <c r="R4781" s="28">
        <f>SUM(P4781:P4789)</f>
        <v>6.2199999999999989</v>
      </c>
      <c r="S4781" s="28"/>
      <c r="T4781" s="28"/>
    </row>
    <row r="4782" spans="1:20" ht="16.5" customHeight="1" x14ac:dyDescent="0.2">
      <c r="A4782" s="35" t="s">
        <v>13097</v>
      </c>
      <c r="B4782" s="36" t="s">
        <v>21</v>
      </c>
      <c r="C4782" s="36" t="s">
        <v>139</v>
      </c>
      <c r="D4782" s="36" t="s">
        <v>12795</v>
      </c>
      <c r="E4782" s="36" t="s">
        <v>13095</v>
      </c>
      <c r="F4782" s="36">
        <f t="shared" si="90"/>
        <v>9</v>
      </c>
      <c r="G4782" s="36" t="str">
        <f t="shared" si="91"/>
        <v>03/24/202610:11:21</v>
      </c>
      <c r="H4782" s="36" t="s">
        <v>12795</v>
      </c>
      <c r="I4782" s="37">
        <v>46105</v>
      </c>
      <c r="J4782" s="37" t="str">
        <f t="shared" si="92"/>
        <v>WD</v>
      </c>
      <c r="K4782" s="36" t="s">
        <v>13098</v>
      </c>
      <c r="L4782" s="36">
        <f t="shared" si="93"/>
        <v>10</v>
      </c>
      <c r="M4782" s="36" t="s">
        <v>5843</v>
      </c>
      <c r="N4782" s="38">
        <f t="shared" si="94"/>
        <v>2.2187499999999971E-2</v>
      </c>
      <c r="O4782" s="39">
        <v>71260</v>
      </c>
      <c r="P4782" s="40">
        <f>VLOOKUP(O4782,'CPT to wRVU'!$A$1:$C$9660,3,FALSE)</f>
        <v>1.1599999999999999</v>
      </c>
      <c r="Q4782" s="25"/>
      <c r="R4782" s="25"/>
      <c r="S4782" s="25"/>
      <c r="T4782" s="25"/>
    </row>
    <row r="4783" spans="1:20" ht="27" customHeight="1" x14ac:dyDescent="0.2">
      <c r="A4783" s="29" t="s">
        <v>13099</v>
      </c>
      <c r="B4783" s="30" t="s">
        <v>21</v>
      </c>
      <c r="C4783" s="30" t="s">
        <v>84</v>
      </c>
      <c r="D4783" s="30" t="s">
        <v>12795</v>
      </c>
      <c r="E4783" s="30" t="s">
        <v>13095</v>
      </c>
      <c r="F4783" s="30">
        <f t="shared" si="90"/>
        <v>9</v>
      </c>
      <c r="G4783" s="30" t="str">
        <f t="shared" si="91"/>
        <v>03/24/202610:11:21</v>
      </c>
      <c r="H4783" s="30" t="s">
        <v>12795</v>
      </c>
      <c r="I4783" s="31">
        <v>46105</v>
      </c>
      <c r="J4783" s="31" t="str">
        <f t="shared" si="92"/>
        <v>WD</v>
      </c>
      <c r="K4783" s="30" t="s">
        <v>13098</v>
      </c>
      <c r="L4783" s="30">
        <f t="shared" si="93"/>
        <v>10</v>
      </c>
      <c r="M4783" s="30" t="s">
        <v>5843</v>
      </c>
      <c r="N4783" s="32">
        <f t="shared" si="94"/>
        <v>2.2187499999999971E-2</v>
      </c>
      <c r="O4783" s="33">
        <v>74177</v>
      </c>
      <c r="P4783" s="34">
        <f>VLOOKUP(O4783,'CPT to wRVU'!$A$1:$C$9660,3,FALSE)</f>
        <v>1.82</v>
      </c>
      <c r="Q4783" s="28"/>
      <c r="R4783" s="28"/>
      <c r="S4783" s="28"/>
      <c r="T4783" s="28"/>
    </row>
    <row r="4784" spans="1:20" ht="16.5" customHeight="1" x14ac:dyDescent="0.2">
      <c r="A4784" s="35" t="s">
        <v>13100</v>
      </c>
      <c r="B4784" s="36" t="s">
        <v>171</v>
      </c>
      <c r="C4784" s="36" t="s">
        <v>404</v>
      </c>
      <c r="D4784" s="36" t="s">
        <v>12795</v>
      </c>
      <c r="E4784" s="36" t="s">
        <v>13101</v>
      </c>
      <c r="F4784" s="36">
        <f t="shared" si="90"/>
        <v>10</v>
      </c>
      <c r="G4784" s="36" t="str">
        <f t="shared" si="91"/>
        <v>03/24/202610:18:18</v>
      </c>
      <c r="H4784" s="36" t="s">
        <v>12795</v>
      </c>
      <c r="I4784" s="37">
        <v>46105</v>
      </c>
      <c r="J4784" s="37" t="str">
        <f t="shared" si="92"/>
        <v>WD</v>
      </c>
      <c r="K4784" s="36" t="s">
        <v>4976</v>
      </c>
      <c r="L4784" s="36">
        <f t="shared" si="93"/>
        <v>10</v>
      </c>
      <c r="M4784" s="36" t="s">
        <v>5843</v>
      </c>
      <c r="N4784" s="38">
        <f t="shared" si="94"/>
        <v>6.1226851851852171E-3</v>
      </c>
      <c r="O4784" s="39">
        <v>93880</v>
      </c>
      <c r="P4784" s="40">
        <f>VLOOKUP(O4784,'CPT to wRVU'!$A$1:$C$9660,3,FALSE)</f>
        <v>0.8</v>
      </c>
      <c r="Q4784" s="25"/>
      <c r="R4784" s="25"/>
      <c r="S4784" s="25"/>
      <c r="T4784" s="25"/>
    </row>
    <row r="4785" spans="1:20" ht="27" customHeight="1" x14ac:dyDescent="0.2">
      <c r="A4785" s="29" t="s">
        <v>13102</v>
      </c>
      <c r="B4785" s="30" t="s">
        <v>171</v>
      </c>
      <c r="C4785" s="30" t="s">
        <v>393</v>
      </c>
      <c r="D4785" s="30" t="s">
        <v>12795</v>
      </c>
      <c r="E4785" s="30" t="s">
        <v>13103</v>
      </c>
      <c r="F4785" s="30">
        <f t="shared" si="90"/>
        <v>10</v>
      </c>
      <c r="G4785" s="30" t="str">
        <f t="shared" si="91"/>
        <v>03/24/202610:26:13</v>
      </c>
      <c r="H4785" s="30" t="s">
        <v>12795</v>
      </c>
      <c r="I4785" s="31">
        <v>46105</v>
      </c>
      <c r="J4785" s="31" t="str">
        <f t="shared" si="92"/>
        <v>WD</v>
      </c>
      <c r="K4785" s="30" t="s">
        <v>13104</v>
      </c>
      <c r="L4785" s="30">
        <f t="shared" si="93"/>
        <v>10</v>
      </c>
      <c r="M4785" s="30" t="s">
        <v>5843</v>
      </c>
      <c r="N4785" s="32">
        <f t="shared" si="94"/>
        <v>8.055555555555538E-3</v>
      </c>
      <c r="O4785" s="33">
        <v>76700</v>
      </c>
      <c r="P4785" s="34">
        <f>VLOOKUP(O4785,'CPT to wRVU'!$A$1:$C$9660,3,FALSE)</f>
        <v>0.81</v>
      </c>
      <c r="Q4785" s="28"/>
      <c r="R4785" s="28"/>
      <c r="S4785" s="28"/>
      <c r="T4785" s="28"/>
    </row>
    <row r="4786" spans="1:20" ht="27" customHeight="1" x14ac:dyDescent="0.2">
      <c r="A4786" s="35" t="s">
        <v>13105</v>
      </c>
      <c r="B4786" s="36" t="s">
        <v>40</v>
      </c>
      <c r="C4786" s="36" t="s">
        <v>110</v>
      </c>
      <c r="D4786" s="36" t="s">
        <v>12795</v>
      </c>
      <c r="E4786" s="36" t="s">
        <v>13106</v>
      </c>
      <c r="F4786" s="36">
        <f t="shared" si="90"/>
        <v>10</v>
      </c>
      <c r="G4786" s="36" t="str">
        <f t="shared" si="91"/>
        <v>03/24/202610:26:49</v>
      </c>
      <c r="H4786" s="36" t="s">
        <v>12795</v>
      </c>
      <c r="I4786" s="37">
        <v>46105</v>
      </c>
      <c r="J4786" s="37" t="str">
        <f t="shared" si="92"/>
        <v>WD</v>
      </c>
      <c r="K4786" s="36" t="s">
        <v>13107</v>
      </c>
      <c r="L4786" s="36">
        <f t="shared" si="93"/>
        <v>10</v>
      </c>
      <c r="M4786" s="36" t="s">
        <v>5843</v>
      </c>
      <c r="N4786" s="38">
        <f t="shared" si="94"/>
        <v>1.7175925925925928E-2</v>
      </c>
      <c r="O4786" s="39">
        <v>74018</v>
      </c>
      <c r="P4786" s="40">
        <f>VLOOKUP(O4786,'CPT to wRVU'!$A$1:$C$9660,3,FALSE)</f>
        <v>0.18</v>
      </c>
      <c r="Q4786" s="25"/>
      <c r="R4786" s="25"/>
      <c r="S4786" s="25"/>
      <c r="T4786" s="25"/>
    </row>
    <row r="4787" spans="1:20" ht="27" customHeight="1" x14ac:dyDescent="0.2">
      <c r="A4787" s="29" t="s">
        <v>13108</v>
      </c>
      <c r="B4787" s="30" t="s">
        <v>40</v>
      </c>
      <c r="C4787" s="30" t="s">
        <v>732</v>
      </c>
      <c r="D4787" s="30" t="s">
        <v>12795</v>
      </c>
      <c r="E4787" s="30" t="s">
        <v>13109</v>
      </c>
      <c r="F4787" s="30">
        <f t="shared" si="90"/>
        <v>10</v>
      </c>
      <c r="G4787" s="30" t="str">
        <f t="shared" si="91"/>
        <v>03/24/202610:27:43</v>
      </c>
      <c r="H4787" s="30" t="s">
        <v>12795</v>
      </c>
      <c r="I4787" s="31">
        <v>46105</v>
      </c>
      <c r="J4787" s="31" t="str">
        <f t="shared" si="92"/>
        <v>WD</v>
      </c>
      <c r="K4787" s="30" t="s">
        <v>13110</v>
      </c>
      <c r="L4787" s="30">
        <f t="shared" si="93"/>
        <v>10</v>
      </c>
      <c r="M4787" s="30" t="s">
        <v>5843</v>
      </c>
      <c r="N4787" s="32">
        <f t="shared" si="94"/>
        <v>1.0219907407407414E-2</v>
      </c>
      <c r="O4787" s="33">
        <v>73502</v>
      </c>
      <c r="P4787" s="34">
        <f>VLOOKUP(O4787,'CPT to wRVU'!$A$1:$C$9660,3,FALSE)</f>
        <v>0.22</v>
      </c>
      <c r="Q4787" s="28"/>
      <c r="R4787" s="28"/>
      <c r="S4787" s="28"/>
      <c r="T4787" s="28"/>
    </row>
    <row r="4788" spans="1:20" ht="27" customHeight="1" x14ac:dyDescent="0.2">
      <c r="A4788" s="35" t="s">
        <v>13111</v>
      </c>
      <c r="B4788" s="36" t="s">
        <v>40</v>
      </c>
      <c r="C4788" s="36" t="s">
        <v>41</v>
      </c>
      <c r="D4788" s="36" t="s">
        <v>12795</v>
      </c>
      <c r="E4788" s="36" t="s">
        <v>13112</v>
      </c>
      <c r="F4788" s="36">
        <f t="shared" si="90"/>
        <v>10</v>
      </c>
      <c r="G4788" s="36" t="str">
        <f t="shared" si="91"/>
        <v>03/24/202610:28:01</v>
      </c>
      <c r="H4788" s="36" t="s">
        <v>12795</v>
      </c>
      <c r="I4788" s="37">
        <v>46105</v>
      </c>
      <c r="J4788" s="37" t="str">
        <f t="shared" si="92"/>
        <v>WD</v>
      </c>
      <c r="K4788" s="36" t="s">
        <v>13113</v>
      </c>
      <c r="L4788" s="36">
        <f t="shared" si="93"/>
        <v>10</v>
      </c>
      <c r="M4788" s="36" t="s">
        <v>5843</v>
      </c>
      <c r="N4788" s="38">
        <f t="shared" si="94"/>
        <v>1.2615740740741233E-3</v>
      </c>
      <c r="O4788" s="39">
        <v>71046</v>
      </c>
      <c r="P4788" s="40">
        <f>VLOOKUP(O4788,'CPT to wRVU'!$A$1:$C$9660,3,FALSE)</f>
        <v>0.22</v>
      </c>
      <c r="Q4788" s="25"/>
      <c r="R4788" s="25"/>
      <c r="S4788" s="25"/>
      <c r="T4788" s="25"/>
    </row>
    <row r="4789" spans="1:20" ht="27" customHeight="1" x14ac:dyDescent="0.2">
      <c r="A4789" s="29" t="s">
        <v>13114</v>
      </c>
      <c r="B4789" s="30" t="s">
        <v>171</v>
      </c>
      <c r="C4789" s="30" t="s">
        <v>393</v>
      </c>
      <c r="D4789" s="30" t="s">
        <v>12795</v>
      </c>
      <c r="E4789" s="30" t="s">
        <v>13115</v>
      </c>
      <c r="F4789" s="30">
        <f t="shared" si="90"/>
        <v>10</v>
      </c>
      <c r="G4789" s="30" t="str">
        <f t="shared" si="91"/>
        <v>03/24/202610:45:21</v>
      </c>
      <c r="H4789" s="30" t="s">
        <v>12795</v>
      </c>
      <c r="I4789" s="31">
        <v>46105</v>
      </c>
      <c r="J4789" s="31" t="str">
        <f t="shared" si="92"/>
        <v>WD</v>
      </c>
      <c r="K4789" s="30" t="s">
        <v>13116</v>
      </c>
      <c r="L4789" s="30">
        <f t="shared" si="93"/>
        <v>10</v>
      </c>
      <c r="M4789" s="30" t="s">
        <v>5843</v>
      </c>
      <c r="N4789" s="32">
        <f t="shared" si="94"/>
        <v>1.6099537037037037E-2</v>
      </c>
      <c r="O4789" s="33">
        <v>76700</v>
      </c>
      <c r="P4789" s="34">
        <f>VLOOKUP(O4789,'CPT to wRVU'!$A$1:$C$9660,3,FALSE)</f>
        <v>0.81</v>
      </c>
      <c r="Q4789" s="28"/>
      <c r="R4789" s="28"/>
      <c r="S4789" s="28"/>
      <c r="T4789" s="28"/>
    </row>
    <row r="4790" spans="1:20" ht="27" customHeight="1" x14ac:dyDescent="0.2">
      <c r="A4790" s="35" t="s">
        <v>13117</v>
      </c>
      <c r="B4790" s="36" t="s">
        <v>21</v>
      </c>
      <c r="C4790" s="36" t="s">
        <v>139</v>
      </c>
      <c r="D4790" s="36" t="s">
        <v>12795</v>
      </c>
      <c r="E4790" s="36" t="s">
        <v>13118</v>
      </c>
      <c r="F4790" s="36">
        <f t="shared" si="90"/>
        <v>10</v>
      </c>
      <c r="G4790" s="36" t="str">
        <f t="shared" si="91"/>
        <v>03/24/202611:08:10</v>
      </c>
      <c r="H4790" s="36" t="s">
        <v>12795</v>
      </c>
      <c r="I4790" s="37">
        <v>46105</v>
      </c>
      <c r="J4790" s="37" t="str">
        <f t="shared" si="92"/>
        <v>WD</v>
      </c>
      <c r="K4790" s="36" t="s">
        <v>13119</v>
      </c>
      <c r="L4790" s="36">
        <f t="shared" si="93"/>
        <v>11</v>
      </c>
      <c r="M4790" s="36" t="s">
        <v>5843</v>
      </c>
      <c r="N4790" s="38">
        <f t="shared" si="94"/>
        <v>3.6643518518518492E-2</v>
      </c>
      <c r="O4790" s="39">
        <v>71260</v>
      </c>
      <c r="P4790" s="40">
        <f>VLOOKUP(O4790,'CPT to wRVU'!$A$1:$C$9660,3,FALSE)</f>
        <v>1.1599999999999999</v>
      </c>
      <c r="Q4790" s="25"/>
      <c r="R4790" s="25">
        <f>SUM(P4790:P4797)</f>
        <v>6.93</v>
      </c>
      <c r="S4790" s="25"/>
      <c r="T4790" s="25"/>
    </row>
    <row r="4791" spans="1:20" ht="27" customHeight="1" x14ac:dyDescent="0.2">
      <c r="A4791" s="29" t="s">
        <v>13120</v>
      </c>
      <c r="B4791" s="30" t="s">
        <v>21</v>
      </c>
      <c r="C4791" s="30" t="s">
        <v>13121</v>
      </c>
      <c r="D4791" s="30" t="s">
        <v>12795</v>
      </c>
      <c r="E4791" s="30" t="s">
        <v>13122</v>
      </c>
      <c r="F4791" s="30">
        <f t="shared" si="90"/>
        <v>10</v>
      </c>
      <c r="G4791" s="30" t="str">
        <f t="shared" si="91"/>
        <v>03/24/202611:08:10</v>
      </c>
      <c r="H4791" s="30" t="s">
        <v>12795</v>
      </c>
      <c r="I4791" s="31">
        <v>46105</v>
      </c>
      <c r="J4791" s="31" t="str">
        <f t="shared" si="92"/>
        <v>WD</v>
      </c>
      <c r="K4791" s="30" t="s">
        <v>13119</v>
      </c>
      <c r="L4791" s="30">
        <f t="shared" si="93"/>
        <v>11</v>
      </c>
      <c r="M4791" s="30" t="s">
        <v>5843</v>
      </c>
      <c r="N4791" s="32">
        <f t="shared" si="94"/>
        <v>3.6365740740740726E-2</v>
      </c>
      <c r="O4791" s="33">
        <v>74178</v>
      </c>
      <c r="P4791" s="34">
        <f>VLOOKUP(O4791,'CPT to wRVU'!$A$1:$C$9660,3,FALSE)</f>
        <v>2.0099999999999998</v>
      </c>
      <c r="Q4791" s="28"/>
      <c r="R4791" s="28"/>
      <c r="S4791" s="28"/>
      <c r="T4791" s="28"/>
    </row>
    <row r="4792" spans="1:20" ht="16.5" customHeight="1" x14ac:dyDescent="0.2">
      <c r="A4792" s="35" t="s">
        <v>13123</v>
      </c>
      <c r="B4792" s="36" t="s">
        <v>171</v>
      </c>
      <c r="C4792" s="36" t="s">
        <v>387</v>
      </c>
      <c r="D4792" s="36" t="s">
        <v>12795</v>
      </c>
      <c r="E4792" s="36" t="s">
        <v>13124</v>
      </c>
      <c r="F4792" s="36">
        <f t="shared" si="90"/>
        <v>11</v>
      </c>
      <c r="G4792" s="36" t="str">
        <f t="shared" si="91"/>
        <v>03/24/202611:23:01</v>
      </c>
      <c r="H4792" s="36" t="s">
        <v>12795</v>
      </c>
      <c r="I4792" s="37">
        <v>46105</v>
      </c>
      <c r="J4792" s="37" t="str">
        <f t="shared" si="92"/>
        <v>WD</v>
      </c>
      <c r="K4792" s="36" t="s">
        <v>13125</v>
      </c>
      <c r="L4792" s="36">
        <f t="shared" si="93"/>
        <v>11</v>
      </c>
      <c r="M4792" s="36" t="s">
        <v>5843</v>
      </c>
      <c r="N4792" s="38">
        <f t="shared" si="94"/>
        <v>6.6435185185185208E-3</v>
      </c>
      <c r="O4792" s="39">
        <v>76856</v>
      </c>
      <c r="P4792" s="40">
        <f>VLOOKUP(O4792,'CPT to wRVU'!$A$1:$C$9660,3,FALSE)</f>
        <v>0.69</v>
      </c>
      <c r="Q4792" s="25"/>
      <c r="R4792" s="25"/>
      <c r="S4792" s="25"/>
      <c r="T4792" s="25"/>
    </row>
    <row r="4793" spans="1:20" ht="27" customHeight="1" x14ac:dyDescent="0.2">
      <c r="A4793" s="29" t="s">
        <v>13126</v>
      </c>
      <c r="B4793" s="30" t="s">
        <v>40</v>
      </c>
      <c r="C4793" s="30" t="s">
        <v>2250</v>
      </c>
      <c r="D4793" s="30" t="s">
        <v>12795</v>
      </c>
      <c r="E4793" s="30" t="s">
        <v>13127</v>
      </c>
      <c r="F4793" s="30">
        <f t="shared" si="90"/>
        <v>11</v>
      </c>
      <c r="G4793" s="30" t="str">
        <f t="shared" si="91"/>
        <v>03/24/202611:28:47</v>
      </c>
      <c r="H4793" s="30" t="s">
        <v>12795</v>
      </c>
      <c r="I4793" s="31">
        <v>46105</v>
      </c>
      <c r="J4793" s="31" t="str">
        <f t="shared" si="92"/>
        <v>WD</v>
      </c>
      <c r="K4793" s="30" t="s">
        <v>13128</v>
      </c>
      <c r="L4793" s="30">
        <f t="shared" si="93"/>
        <v>11</v>
      </c>
      <c r="M4793" s="30" t="s">
        <v>5843</v>
      </c>
      <c r="N4793" s="32">
        <f t="shared" si="94"/>
        <v>1.4872685185185142E-2</v>
      </c>
      <c r="O4793" s="33">
        <v>73060</v>
      </c>
      <c r="P4793" s="34">
        <f>VLOOKUP(O4793,'CPT to wRVU'!$A$1:$C$9660,3,FALSE)</f>
        <v>0.16</v>
      </c>
      <c r="Q4793" s="28"/>
      <c r="R4793" s="28"/>
      <c r="S4793" s="28"/>
      <c r="T4793" s="28"/>
    </row>
    <row r="4794" spans="1:20" ht="27" customHeight="1" x14ac:dyDescent="0.2">
      <c r="A4794" s="35" t="s">
        <v>13129</v>
      </c>
      <c r="B4794" s="36" t="s">
        <v>40</v>
      </c>
      <c r="C4794" s="36" t="s">
        <v>531</v>
      </c>
      <c r="D4794" s="36" t="s">
        <v>12795</v>
      </c>
      <c r="E4794" s="36" t="s">
        <v>13127</v>
      </c>
      <c r="F4794" s="36">
        <f t="shared" si="90"/>
        <v>11</v>
      </c>
      <c r="G4794" s="36" t="str">
        <f t="shared" si="91"/>
        <v>03/24/202611:28:47</v>
      </c>
      <c r="H4794" s="36" t="s">
        <v>12795</v>
      </c>
      <c r="I4794" s="37">
        <v>46105</v>
      </c>
      <c r="J4794" s="37" t="str">
        <f t="shared" si="92"/>
        <v>WD</v>
      </c>
      <c r="K4794" s="36" t="s">
        <v>13128</v>
      </c>
      <c r="L4794" s="36">
        <f t="shared" si="93"/>
        <v>11</v>
      </c>
      <c r="M4794" s="36" t="s">
        <v>5843</v>
      </c>
      <c r="N4794" s="38">
        <f t="shared" si="94"/>
        <v>1.4872685185185142E-2</v>
      </c>
      <c r="O4794" s="39">
        <v>73080</v>
      </c>
      <c r="P4794" s="40">
        <f>VLOOKUP(O4794,'CPT to wRVU'!$A$1:$C$9660,3,FALSE)</f>
        <v>0.17</v>
      </c>
      <c r="Q4794" s="25"/>
      <c r="R4794" s="25"/>
      <c r="S4794" s="25"/>
      <c r="T4794" s="25"/>
    </row>
    <row r="4795" spans="1:20" ht="27" customHeight="1" x14ac:dyDescent="0.2">
      <c r="A4795" s="29" t="s">
        <v>13130</v>
      </c>
      <c r="B4795" s="30" t="s">
        <v>40</v>
      </c>
      <c r="C4795" s="30" t="s">
        <v>1055</v>
      </c>
      <c r="D4795" s="30" t="s">
        <v>12795</v>
      </c>
      <c r="E4795" s="30" t="s">
        <v>13127</v>
      </c>
      <c r="F4795" s="30">
        <f t="shared" si="90"/>
        <v>11</v>
      </c>
      <c r="G4795" s="30" t="str">
        <f t="shared" si="91"/>
        <v>03/24/202611:28:47</v>
      </c>
      <c r="H4795" s="30" t="s">
        <v>12795</v>
      </c>
      <c r="I4795" s="31">
        <v>46105</v>
      </c>
      <c r="J4795" s="31" t="str">
        <f t="shared" si="92"/>
        <v>WD</v>
      </c>
      <c r="K4795" s="30" t="s">
        <v>13128</v>
      </c>
      <c r="L4795" s="30">
        <f t="shared" si="93"/>
        <v>11</v>
      </c>
      <c r="M4795" s="30" t="s">
        <v>5843</v>
      </c>
      <c r="N4795" s="32">
        <f t="shared" si="94"/>
        <v>1.4872685185185142E-2</v>
      </c>
      <c r="O4795" s="33">
        <v>73090</v>
      </c>
      <c r="P4795" s="34">
        <f>VLOOKUP(O4795,'CPT to wRVU'!$A$1:$C$9660,3,FALSE)</f>
        <v>0.16</v>
      </c>
      <c r="Q4795" s="28"/>
      <c r="R4795" s="28"/>
      <c r="S4795" s="28"/>
      <c r="T4795" s="28"/>
    </row>
    <row r="4796" spans="1:20" ht="27" customHeight="1" x14ac:dyDescent="0.2">
      <c r="A4796" s="35" t="s">
        <v>13131</v>
      </c>
      <c r="B4796" s="36" t="s">
        <v>40</v>
      </c>
      <c r="C4796" s="36" t="s">
        <v>61</v>
      </c>
      <c r="D4796" s="36" t="s">
        <v>12795</v>
      </c>
      <c r="E4796" s="36" t="s">
        <v>13132</v>
      </c>
      <c r="F4796" s="36">
        <f t="shared" si="90"/>
        <v>11</v>
      </c>
      <c r="G4796" s="36" t="str">
        <f t="shared" si="91"/>
        <v>03/24/202611:35:08</v>
      </c>
      <c r="H4796" s="36" t="s">
        <v>12795</v>
      </c>
      <c r="I4796" s="37">
        <v>46105</v>
      </c>
      <c r="J4796" s="37" t="str">
        <f t="shared" si="92"/>
        <v>WD</v>
      </c>
      <c r="K4796" s="36" t="s">
        <v>13133</v>
      </c>
      <c r="L4796" s="36">
        <f t="shared" si="93"/>
        <v>11</v>
      </c>
      <c r="M4796" s="36" t="s">
        <v>5843</v>
      </c>
      <c r="N4796" s="38">
        <f t="shared" si="94"/>
        <v>1.1504629629629615E-2</v>
      </c>
      <c r="O4796" s="39">
        <v>71045</v>
      </c>
      <c r="P4796" s="40">
        <f>VLOOKUP(O4796,'CPT to wRVU'!$A$1:$C$9660,3,FALSE)</f>
        <v>0.18</v>
      </c>
      <c r="Q4796" s="25"/>
      <c r="R4796" s="25"/>
      <c r="S4796" s="25"/>
      <c r="T4796" s="25"/>
    </row>
    <row r="4797" spans="1:20" ht="27" customHeight="1" x14ac:dyDescent="0.2">
      <c r="A4797" s="29" t="s">
        <v>13134</v>
      </c>
      <c r="B4797" s="30" t="s">
        <v>21</v>
      </c>
      <c r="C4797" s="30" t="s">
        <v>215</v>
      </c>
      <c r="D4797" s="30" t="s">
        <v>12795</v>
      </c>
      <c r="E4797" s="30" t="s">
        <v>8607</v>
      </c>
      <c r="F4797" s="30">
        <f t="shared" si="90"/>
        <v>11</v>
      </c>
      <c r="G4797" s="30" t="str">
        <f t="shared" si="91"/>
        <v>03/24/202611:56:56</v>
      </c>
      <c r="H4797" s="30" t="s">
        <v>12795</v>
      </c>
      <c r="I4797" s="31">
        <v>46105</v>
      </c>
      <c r="J4797" s="31" t="str">
        <f t="shared" si="92"/>
        <v>WD</v>
      </c>
      <c r="K4797" s="30" t="s">
        <v>13135</v>
      </c>
      <c r="L4797" s="30">
        <f t="shared" si="93"/>
        <v>11</v>
      </c>
      <c r="M4797" s="30" t="s">
        <v>5843</v>
      </c>
      <c r="N4797" s="32">
        <f t="shared" si="94"/>
        <v>1.4340277777777743E-2</v>
      </c>
      <c r="O4797" s="33">
        <v>75635</v>
      </c>
      <c r="P4797" s="34">
        <f>VLOOKUP(O4797,'CPT to wRVU'!$A$1:$C$9660,3,FALSE)</f>
        <v>2.4</v>
      </c>
      <c r="Q4797" s="28"/>
      <c r="R4797" s="28"/>
      <c r="S4797" s="28"/>
      <c r="T4797" s="28"/>
    </row>
    <row r="4798" spans="1:20" ht="27" customHeight="1" x14ac:dyDescent="0.2">
      <c r="A4798" s="35" t="s">
        <v>13136</v>
      </c>
      <c r="B4798" s="36" t="s">
        <v>40</v>
      </c>
      <c r="C4798" s="36" t="s">
        <v>980</v>
      </c>
      <c r="D4798" s="36" t="s">
        <v>12795</v>
      </c>
      <c r="E4798" s="36" t="s">
        <v>13137</v>
      </c>
      <c r="F4798" s="36">
        <f t="shared" si="90"/>
        <v>11</v>
      </c>
      <c r="G4798" s="36" t="str">
        <f t="shared" si="91"/>
        <v>03/24/202612:01:18</v>
      </c>
      <c r="H4798" s="36" t="s">
        <v>12795</v>
      </c>
      <c r="I4798" s="37">
        <v>46105</v>
      </c>
      <c r="J4798" s="37" t="str">
        <f t="shared" si="92"/>
        <v>WD</v>
      </c>
      <c r="K4798" s="36" t="s">
        <v>12360</v>
      </c>
      <c r="L4798" s="36">
        <f t="shared" si="93"/>
        <v>12</v>
      </c>
      <c r="M4798" s="36" t="s">
        <v>5843</v>
      </c>
      <c r="N4798" s="38">
        <f t="shared" si="94"/>
        <v>1.3865740740740762E-2</v>
      </c>
      <c r="O4798" s="39">
        <v>73502</v>
      </c>
      <c r="P4798" s="40">
        <f>VLOOKUP(O4798,'CPT to wRVU'!$A$1:$C$9660,3,FALSE)</f>
        <v>0.22</v>
      </c>
      <c r="Q4798" s="25"/>
      <c r="R4798" s="25">
        <f>SUM(P4798:P4808)</f>
        <v>2.4699999999999998</v>
      </c>
      <c r="S4798" s="25"/>
      <c r="T4798" s="25"/>
    </row>
    <row r="4799" spans="1:20" ht="27" customHeight="1" x14ac:dyDescent="0.2">
      <c r="A4799" s="29" t="s">
        <v>13138</v>
      </c>
      <c r="B4799" s="30" t="s">
        <v>40</v>
      </c>
      <c r="C4799" s="30" t="s">
        <v>61</v>
      </c>
      <c r="D4799" s="30" t="s">
        <v>12795</v>
      </c>
      <c r="E4799" s="30" t="s">
        <v>13139</v>
      </c>
      <c r="F4799" s="30">
        <f t="shared" si="90"/>
        <v>11</v>
      </c>
      <c r="G4799" s="30" t="str">
        <f t="shared" si="91"/>
        <v>03/24/202612:09:24</v>
      </c>
      <c r="H4799" s="30" t="s">
        <v>12795</v>
      </c>
      <c r="I4799" s="31">
        <v>46105</v>
      </c>
      <c r="J4799" s="31" t="str">
        <f t="shared" si="92"/>
        <v>WD</v>
      </c>
      <c r="K4799" s="30" t="s">
        <v>13140</v>
      </c>
      <c r="L4799" s="30">
        <f t="shared" si="93"/>
        <v>12</v>
      </c>
      <c r="M4799" s="30" t="s">
        <v>5843</v>
      </c>
      <c r="N4799" s="32">
        <f t="shared" si="94"/>
        <v>1.0000000000000009E-2</v>
      </c>
      <c r="O4799" s="33">
        <v>71045</v>
      </c>
      <c r="P4799" s="34">
        <f>VLOOKUP(O4799,'CPT to wRVU'!$A$1:$C$9660,3,FALSE)</f>
        <v>0.18</v>
      </c>
      <c r="Q4799" s="28"/>
      <c r="R4799" s="28"/>
      <c r="S4799" s="28"/>
      <c r="T4799" s="28"/>
    </row>
    <row r="4800" spans="1:20" ht="27" customHeight="1" x14ac:dyDescent="0.2">
      <c r="A4800" s="35" t="s">
        <v>13141</v>
      </c>
      <c r="B4800" s="36" t="s">
        <v>40</v>
      </c>
      <c r="C4800" s="36" t="s">
        <v>45</v>
      </c>
      <c r="D4800" s="36" t="s">
        <v>12795</v>
      </c>
      <c r="E4800" s="36" t="s">
        <v>13142</v>
      </c>
      <c r="F4800" s="36">
        <f t="shared" si="90"/>
        <v>11</v>
      </c>
      <c r="G4800" s="36" t="str">
        <f t="shared" si="91"/>
        <v>03/24/202612:26:23</v>
      </c>
      <c r="H4800" s="36" t="s">
        <v>12795</v>
      </c>
      <c r="I4800" s="37">
        <v>46105</v>
      </c>
      <c r="J4800" s="37" t="str">
        <f t="shared" si="92"/>
        <v>WD</v>
      </c>
      <c r="K4800" s="36" t="s">
        <v>13143</v>
      </c>
      <c r="L4800" s="36">
        <f t="shared" si="93"/>
        <v>12</v>
      </c>
      <c r="M4800" s="36" t="s">
        <v>5843</v>
      </c>
      <c r="N4800" s="38">
        <f t="shared" si="94"/>
        <v>3.7210648148148173E-2</v>
      </c>
      <c r="O4800" s="39">
        <v>72110</v>
      </c>
      <c r="P4800" s="40">
        <f>VLOOKUP(O4800,'CPT to wRVU'!$A$1:$C$9660,3,FALSE)</f>
        <v>0.26</v>
      </c>
      <c r="Q4800" s="25"/>
      <c r="R4800" s="25"/>
      <c r="S4800" s="25"/>
      <c r="T4800" s="25"/>
    </row>
    <row r="4801" spans="1:20" ht="27" customHeight="1" x14ac:dyDescent="0.2">
      <c r="A4801" s="29" t="s">
        <v>13144</v>
      </c>
      <c r="B4801" s="30" t="s">
        <v>40</v>
      </c>
      <c r="C4801" s="30" t="s">
        <v>9040</v>
      </c>
      <c r="D4801" s="30" t="s">
        <v>12795</v>
      </c>
      <c r="E4801" s="30" t="s">
        <v>9300</v>
      </c>
      <c r="F4801" s="30">
        <f t="shared" si="90"/>
        <v>12</v>
      </c>
      <c r="G4801" s="30" t="str">
        <f t="shared" si="91"/>
        <v>03/24/202612:28:29</v>
      </c>
      <c r="H4801" s="30" t="s">
        <v>12795</v>
      </c>
      <c r="I4801" s="31">
        <v>46105</v>
      </c>
      <c r="J4801" s="31" t="str">
        <f t="shared" si="92"/>
        <v>WD</v>
      </c>
      <c r="K4801" s="30" t="s">
        <v>13145</v>
      </c>
      <c r="L4801" s="30">
        <f t="shared" si="93"/>
        <v>12</v>
      </c>
      <c r="M4801" s="30" t="s">
        <v>5843</v>
      </c>
      <c r="N4801" s="32">
        <f t="shared" si="94"/>
        <v>5.8680555555555847E-3</v>
      </c>
      <c r="O4801" s="33">
        <v>73600</v>
      </c>
      <c r="P4801" s="34">
        <f>VLOOKUP(O4801,'CPT to wRVU'!$A$1:$C$9660,3,FALSE)</f>
        <v>0.16</v>
      </c>
      <c r="Q4801" s="28"/>
      <c r="R4801" s="28"/>
      <c r="S4801" s="28"/>
      <c r="T4801" s="28"/>
    </row>
    <row r="4802" spans="1:20" ht="27" customHeight="1" x14ac:dyDescent="0.2">
      <c r="A4802" s="35" t="s">
        <v>13146</v>
      </c>
      <c r="B4802" s="36" t="s">
        <v>40</v>
      </c>
      <c r="C4802" s="36" t="s">
        <v>13147</v>
      </c>
      <c r="D4802" s="36" t="s">
        <v>12795</v>
      </c>
      <c r="E4802" s="36" t="s">
        <v>9300</v>
      </c>
      <c r="F4802" s="36">
        <f t="shared" si="90"/>
        <v>12</v>
      </c>
      <c r="G4802" s="36" t="str">
        <f t="shared" si="91"/>
        <v>03/24/202612:28:29</v>
      </c>
      <c r="H4802" s="36" t="s">
        <v>12795</v>
      </c>
      <c r="I4802" s="37">
        <v>46105</v>
      </c>
      <c r="J4802" s="37" t="str">
        <f t="shared" si="92"/>
        <v>WD</v>
      </c>
      <c r="K4802" s="36" t="s">
        <v>13145</v>
      </c>
      <c r="L4802" s="36">
        <f t="shared" si="93"/>
        <v>12</v>
      </c>
      <c r="M4802" s="36" t="s">
        <v>5843</v>
      </c>
      <c r="N4802" s="38">
        <f t="shared" si="94"/>
        <v>5.8680555555555847E-3</v>
      </c>
      <c r="O4802" s="39">
        <v>73620</v>
      </c>
      <c r="P4802" s="40">
        <f>VLOOKUP(O4802,'CPT to wRVU'!$A$1:$C$9660,3,FALSE)</f>
        <v>0.16</v>
      </c>
      <c r="Q4802" s="25"/>
      <c r="R4802" s="25"/>
      <c r="S4802" s="25"/>
      <c r="T4802" s="25"/>
    </row>
    <row r="4803" spans="1:20" ht="27" customHeight="1" x14ac:dyDescent="0.2">
      <c r="A4803" s="29" t="s">
        <v>13148</v>
      </c>
      <c r="B4803" s="30" t="s">
        <v>40</v>
      </c>
      <c r="C4803" s="30" t="s">
        <v>206</v>
      </c>
      <c r="D4803" s="30" t="s">
        <v>12795</v>
      </c>
      <c r="E4803" s="30" t="s">
        <v>9300</v>
      </c>
      <c r="F4803" s="30">
        <f t="shared" si="90"/>
        <v>12</v>
      </c>
      <c r="G4803" s="30" t="str">
        <f t="shared" si="91"/>
        <v>03/24/202612:28:29</v>
      </c>
      <c r="H4803" s="30" t="s">
        <v>12795</v>
      </c>
      <c r="I4803" s="31">
        <v>46105</v>
      </c>
      <c r="J4803" s="31" t="str">
        <f t="shared" si="92"/>
        <v>WD</v>
      </c>
      <c r="K4803" s="30" t="s">
        <v>13145</v>
      </c>
      <c r="L4803" s="30">
        <f t="shared" si="93"/>
        <v>12</v>
      </c>
      <c r="M4803" s="30" t="s">
        <v>5843</v>
      </c>
      <c r="N4803" s="32">
        <f t="shared" si="94"/>
        <v>5.8680555555555847E-3</v>
      </c>
      <c r="O4803" s="33">
        <v>73590</v>
      </c>
      <c r="P4803" s="34">
        <f>VLOOKUP(O4803,'CPT to wRVU'!$A$1:$C$9660,3,FALSE)</f>
        <v>0.16</v>
      </c>
      <c r="Q4803" s="28"/>
      <c r="R4803" s="28"/>
      <c r="S4803" s="28"/>
      <c r="T4803" s="28"/>
    </row>
    <row r="4804" spans="1:20" ht="27" customHeight="1" x14ac:dyDescent="0.2">
      <c r="A4804" s="35" t="s">
        <v>13149</v>
      </c>
      <c r="B4804" s="36" t="s">
        <v>40</v>
      </c>
      <c r="C4804" s="36" t="s">
        <v>2981</v>
      </c>
      <c r="D4804" s="36" t="s">
        <v>12795</v>
      </c>
      <c r="E4804" s="36" t="s">
        <v>9300</v>
      </c>
      <c r="F4804" s="36">
        <f t="shared" si="90"/>
        <v>12</v>
      </c>
      <c r="G4804" s="36" t="str">
        <f t="shared" si="91"/>
        <v>03/24/202612:28:29</v>
      </c>
      <c r="H4804" s="36" t="s">
        <v>12795</v>
      </c>
      <c r="I4804" s="37">
        <v>46105</v>
      </c>
      <c r="J4804" s="37" t="str">
        <f t="shared" si="92"/>
        <v>WD</v>
      </c>
      <c r="K4804" s="36" t="s">
        <v>13145</v>
      </c>
      <c r="L4804" s="36">
        <f t="shared" si="93"/>
        <v>12</v>
      </c>
      <c r="M4804" s="36" t="s">
        <v>5843</v>
      </c>
      <c r="N4804" s="38">
        <f t="shared" si="94"/>
        <v>5.8680555555555847E-3</v>
      </c>
      <c r="O4804" s="39">
        <v>73560</v>
      </c>
      <c r="P4804" s="40">
        <f>VLOOKUP(O4804,'CPT to wRVU'!$A$1:$C$9660,3,FALSE)</f>
        <v>0.16</v>
      </c>
      <c r="Q4804" s="25"/>
      <c r="R4804" s="25"/>
      <c r="S4804" s="25"/>
      <c r="T4804" s="25"/>
    </row>
    <row r="4805" spans="1:20" ht="16.5" customHeight="1" x14ac:dyDescent="0.2">
      <c r="A4805" s="29" t="s">
        <v>13150</v>
      </c>
      <c r="B4805" s="30" t="s">
        <v>40</v>
      </c>
      <c r="C4805" s="30" t="s">
        <v>3760</v>
      </c>
      <c r="D4805" s="30" t="s">
        <v>12795</v>
      </c>
      <c r="E4805" s="30" t="s">
        <v>9300</v>
      </c>
      <c r="F4805" s="30">
        <f t="shared" si="90"/>
        <v>12</v>
      </c>
      <c r="G4805" s="30" t="str">
        <f t="shared" si="91"/>
        <v>03/24/202612:30:33</v>
      </c>
      <c r="H4805" s="30" t="s">
        <v>12795</v>
      </c>
      <c r="I4805" s="31">
        <v>46105</v>
      </c>
      <c r="J4805" s="31" t="str">
        <f t="shared" si="92"/>
        <v>WD</v>
      </c>
      <c r="K4805" s="30" t="s">
        <v>8066</v>
      </c>
      <c r="L4805" s="30">
        <f t="shared" si="93"/>
        <v>12</v>
      </c>
      <c r="M4805" s="30" t="s">
        <v>5843</v>
      </c>
      <c r="N4805" s="32">
        <f t="shared" si="94"/>
        <v>7.3032407407407351E-3</v>
      </c>
      <c r="O4805" s="33">
        <v>73501</v>
      </c>
      <c r="P4805" s="34">
        <f>VLOOKUP(O4805,'CPT to wRVU'!$A$1:$C$9660,3,FALSE)</f>
        <v>0.18</v>
      </c>
      <c r="Q4805" s="28"/>
      <c r="R4805" s="28"/>
      <c r="S4805" s="28"/>
      <c r="T4805" s="28"/>
    </row>
    <row r="4806" spans="1:20" ht="27" customHeight="1" x14ac:dyDescent="0.2">
      <c r="A4806" s="35" t="s">
        <v>13151</v>
      </c>
      <c r="B4806" s="36" t="s">
        <v>40</v>
      </c>
      <c r="C4806" s="36" t="s">
        <v>470</v>
      </c>
      <c r="D4806" s="36" t="s">
        <v>12795</v>
      </c>
      <c r="E4806" s="36" t="s">
        <v>13152</v>
      </c>
      <c r="F4806" s="36">
        <f t="shared" si="90"/>
        <v>12</v>
      </c>
      <c r="G4806" s="36" t="str">
        <f t="shared" si="91"/>
        <v>03/24/202612:37:00</v>
      </c>
      <c r="H4806" s="36" t="s">
        <v>12795</v>
      </c>
      <c r="I4806" s="37">
        <v>46105</v>
      </c>
      <c r="J4806" s="37" t="str">
        <f t="shared" si="92"/>
        <v>WD</v>
      </c>
      <c r="K4806" s="36" t="s">
        <v>13153</v>
      </c>
      <c r="L4806" s="36">
        <f t="shared" si="93"/>
        <v>12</v>
      </c>
      <c r="M4806" s="36" t="s">
        <v>5843</v>
      </c>
      <c r="N4806" s="38">
        <f t="shared" si="94"/>
        <v>1.0509259259259274E-2</v>
      </c>
      <c r="O4806" s="39">
        <v>71045</v>
      </c>
      <c r="P4806" s="40">
        <f>VLOOKUP(O4806,'CPT to wRVU'!$A$1:$C$9660,3,FALSE)</f>
        <v>0.18</v>
      </c>
      <c r="Q4806" s="25"/>
      <c r="R4806" s="25"/>
      <c r="S4806" s="25"/>
      <c r="T4806" s="25"/>
    </row>
    <row r="4807" spans="1:20" ht="27" customHeight="1" x14ac:dyDescent="0.2">
      <c r="A4807" s="29" t="s">
        <v>13154</v>
      </c>
      <c r="B4807" s="30" t="s">
        <v>171</v>
      </c>
      <c r="C4807" s="30" t="s">
        <v>172</v>
      </c>
      <c r="D4807" s="30" t="s">
        <v>12795</v>
      </c>
      <c r="E4807" s="30" t="s">
        <v>13155</v>
      </c>
      <c r="F4807" s="30">
        <f t="shared" si="90"/>
        <v>12</v>
      </c>
      <c r="G4807" s="30" t="str">
        <f t="shared" si="91"/>
        <v>03/24/202612:51:04</v>
      </c>
      <c r="H4807" s="30" t="s">
        <v>12795</v>
      </c>
      <c r="I4807" s="31">
        <v>46105</v>
      </c>
      <c r="J4807" s="31" t="str">
        <f t="shared" si="92"/>
        <v>WD</v>
      </c>
      <c r="K4807" s="30" t="s">
        <v>13156</v>
      </c>
      <c r="L4807" s="30">
        <f t="shared" si="93"/>
        <v>12</v>
      </c>
      <c r="M4807" s="30" t="s">
        <v>5843</v>
      </c>
      <c r="N4807" s="32">
        <f t="shared" si="94"/>
        <v>3.0775462962962963E-2</v>
      </c>
      <c r="O4807" s="33">
        <v>76870</v>
      </c>
      <c r="P4807" s="34">
        <f>VLOOKUP(O4807,'CPT to wRVU'!$A$1:$C$9660,3,FALSE)</f>
        <v>0.64</v>
      </c>
      <c r="Q4807" s="28"/>
      <c r="R4807" s="28"/>
      <c r="S4807" s="28"/>
      <c r="T4807" s="28"/>
    </row>
    <row r="4808" spans="1:20" ht="27" customHeight="1" x14ac:dyDescent="0.2">
      <c r="A4808" s="35" t="s">
        <v>13157</v>
      </c>
      <c r="B4808" s="36" t="s">
        <v>40</v>
      </c>
      <c r="C4808" s="36" t="s">
        <v>867</v>
      </c>
      <c r="D4808" s="36" t="s">
        <v>12795</v>
      </c>
      <c r="E4808" s="36" t="s">
        <v>13158</v>
      </c>
      <c r="F4808" s="36">
        <f t="shared" si="90"/>
        <v>11</v>
      </c>
      <c r="G4808" s="36" t="str">
        <f t="shared" si="91"/>
        <v>03/24/202612:53:23</v>
      </c>
      <c r="H4808" s="36" t="s">
        <v>12795</v>
      </c>
      <c r="I4808" s="37">
        <v>46105</v>
      </c>
      <c r="J4808" s="37" t="str">
        <f t="shared" si="92"/>
        <v>WD</v>
      </c>
      <c r="K4808" s="36" t="s">
        <v>13159</v>
      </c>
      <c r="L4808" s="36">
        <f t="shared" si="93"/>
        <v>12</v>
      </c>
      <c r="M4808" s="36" t="s">
        <v>5843</v>
      </c>
      <c r="N4808" s="38">
        <f t="shared" si="94"/>
        <v>5.3692129629629604E-2</v>
      </c>
      <c r="O4808" s="39">
        <v>73630</v>
      </c>
      <c r="P4808" s="40">
        <f>VLOOKUP(O4808,'CPT to wRVU'!$A$1:$C$9660,3,FALSE)</f>
        <v>0.17</v>
      </c>
      <c r="Q4808" s="25"/>
      <c r="R4808" s="25"/>
      <c r="S4808" s="25"/>
      <c r="T4808" s="25"/>
    </row>
    <row r="4809" spans="1:20" ht="27" customHeight="1" x14ac:dyDescent="0.2">
      <c r="A4809" s="29" t="s">
        <v>13160</v>
      </c>
      <c r="B4809" s="30" t="s">
        <v>21</v>
      </c>
      <c r="C4809" s="30" t="s">
        <v>380</v>
      </c>
      <c r="D4809" s="30" t="s">
        <v>12795</v>
      </c>
      <c r="E4809" s="30" t="s">
        <v>13161</v>
      </c>
      <c r="F4809" s="30">
        <f t="shared" si="90"/>
        <v>12</v>
      </c>
      <c r="G4809" s="30" t="str">
        <f t="shared" si="91"/>
        <v>03/24/202613:06:03</v>
      </c>
      <c r="H4809" s="30" t="s">
        <v>12795</v>
      </c>
      <c r="I4809" s="31">
        <v>46105</v>
      </c>
      <c r="J4809" s="31" t="str">
        <f t="shared" si="92"/>
        <v>WD</v>
      </c>
      <c r="K4809" s="30" t="s">
        <v>13162</v>
      </c>
      <c r="L4809" s="30">
        <f t="shared" si="93"/>
        <v>13</v>
      </c>
      <c r="M4809" s="30" t="s">
        <v>5843</v>
      </c>
      <c r="N4809" s="32">
        <f t="shared" si="94"/>
        <v>1.0277777777777719E-2</v>
      </c>
      <c r="O4809" s="33">
        <v>71275</v>
      </c>
      <c r="P4809" s="34">
        <f>VLOOKUP(O4809,'CPT to wRVU'!$A$1:$C$9660,3,FALSE)</f>
        <v>1.82</v>
      </c>
      <c r="Q4809" s="28"/>
      <c r="R4809" s="28">
        <f>SUM(P4809:P4818)</f>
        <v>7.65</v>
      </c>
      <c r="S4809" s="28"/>
      <c r="T4809" s="28"/>
    </row>
    <row r="4810" spans="1:20" ht="27" customHeight="1" x14ac:dyDescent="0.2">
      <c r="A4810" s="35" t="s">
        <v>13163</v>
      </c>
      <c r="B4810" s="36" t="s">
        <v>171</v>
      </c>
      <c r="C4810" s="36" t="s">
        <v>179</v>
      </c>
      <c r="D4810" s="36" t="s">
        <v>12795</v>
      </c>
      <c r="E4810" s="36" t="s">
        <v>13164</v>
      </c>
      <c r="F4810" s="36">
        <f t="shared" si="90"/>
        <v>13</v>
      </c>
      <c r="G4810" s="36" t="str">
        <f t="shared" si="91"/>
        <v>03/24/202613:12:44</v>
      </c>
      <c r="H4810" s="36" t="s">
        <v>12795</v>
      </c>
      <c r="I4810" s="37">
        <v>46105</v>
      </c>
      <c r="J4810" s="37" t="str">
        <f t="shared" si="92"/>
        <v>WD</v>
      </c>
      <c r="K4810" s="36" t="s">
        <v>13165</v>
      </c>
      <c r="L4810" s="36">
        <f t="shared" si="93"/>
        <v>13</v>
      </c>
      <c r="M4810" s="36" t="s">
        <v>5843</v>
      </c>
      <c r="N4810" s="38">
        <f t="shared" si="94"/>
        <v>5.3125000000000533E-3</v>
      </c>
      <c r="O4810" s="39">
        <v>76705</v>
      </c>
      <c r="P4810" s="40">
        <f>VLOOKUP(O4810,'CPT to wRVU'!$A$1:$C$9660,3,FALSE)</f>
        <v>0.59</v>
      </c>
      <c r="Q4810" s="25"/>
      <c r="R4810" s="25"/>
      <c r="S4810" s="25"/>
      <c r="T4810" s="25"/>
    </row>
    <row r="4811" spans="1:20" ht="27" customHeight="1" x14ac:dyDescent="0.2">
      <c r="A4811" s="29" t="s">
        <v>13166</v>
      </c>
      <c r="B4811" s="30" t="s">
        <v>40</v>
      </c>
      <c r="C4811" s="30" t="s">
        <v>627</v>
      </c>
      <c r="D4811" s="30" t="s">
        <v>12795</v>
      </c>
      <c r="E4811" s="30" t="s">
        <v>13167</v>
      </c>
      <c r="F4811" s="30">
        <f t="shared" si="90"/>
        <v>12</v>
      </c>
      <c r="G4811" s="30" t="str">
        <f t="shared" si="91"/>
        <v>03/24/202613:13:57</v>
      </c>
      <c r="H4811" s="30" t="s">
        <v>12795</v>
      </c>
      <c r="I4811" s="31">
        <v>46105</v>
      </c>
      <c r="J4811" s="31" t="str">
        <f t="shared" si="92"/>
        <v>WD</v>
      </c>
      <c r="K4811" s="30" t="s">
        <v>13168</v>
      </c>
      <c r="L4811" s="30">
        <f t="shared" si="93"/>
        <v>13</v>
      </c>
      <c r="M4811" s="30" t="s">
        <v>5843</v>
      </c>
      <c r="N4811" s="32">
        <f t="shared" si="94"/>
        <v>2.287037037037043E-2</v>
      </c>
      <c r="O4811" s="33">
        <v>73030</v>
      </c>
      <c r="P4811" s="34">
        <f>VLOOKUP(O4811,'CPT to wRVU'!$A$1:$C$9660,3,FALSE)</f>
        <v>0.18</v>
      </c>
      <c r="Q4811" s="28"/>
      <c r="R4811" s="28"/>
      <c r="S4811" s="28"/>
      <c r="T4811" s="28"/>
    </row>
    <row r="4812" spans="1:20" ht="27" customHeight="1" x14ac:dyDescent="0.2">
      <c r="A4812" s="35" t="s">
        <v>13169</v>
      </c>
      <c r="B4812" s="36" t="s">
        <v>40</v>
      </c>
      <c r="C4812" s="36" t="s">
        <v>8700</v>
      </c>
      <c r="D4812" s="36" t="s">
        <v>12795</v>
      </c>
      <c r="E4812" s="36" t="s">
        <v>13167</v>
      </c>
      <c r="F4812" s="36">
        <f t="shared" si="90"/>
        <v>12</v>
      </c>
      <c r="G4812" s="36" t="str">
        <f t="shared" si="91"/>
        <v>03/24/202613:15:23</v>
      </c>
      <c r="H4812" s="36" t="s">
        <v>12795</v>
      </c>
      <c r="I4812" s="37">
        <v>46105</v>
      </c>
      <c r="J4812" s="37" t="str">
        <f t="shared" si="92"/>
        <v>WD</v>
      </c>
      <c r="K4812" s="36" t="s">
        <v>13170</v>
      </c>
      <c r="L4812" s="36">
        <f t="shared" si="93"/>
        <v>13</v>
      </c>
      <c r="M4812" s="36" t="s">
        <v>5843</v>
      </c>
      <c r="N4812" s="38">
        <f t="shared" si="94"/>
        <v>2.3865740740740771E-2</v>
      </c>
      <c r="O4812" s="39">
        <v>72190</v>
      </c>
      <c r="P4812" s="40">
        <f>VLOOKUP(O4812,'CPT to wRVU'!$A$1:$C$9660,3,FALSE)</f>
        <v>0.25</v>
      </c>
      <c r="Q4812" s="25"/>
      <c r="R4812" s="25"/>
      <c r="S4812" s="25"/>
      <c r="T4812" s="25"/>
    </row>
    <row r="4813" spans="1:20" ht="27" customHeight="1" x14ac:dyDescent="0.2">
      <c r="A4813" s="29" t="s">
        <v>13171</v>
      </c>
      <c r="B4813" s="30" t="s">
        <v>40</v>
      </c>
      <c r="C4813" s="30" t="s">
        <v>97</v>
      </c>
      <c r="D4813" s="30" t="s">
        <v>12795</v>
      </c>
      <c r="E4813" s="30" t="s">
        <v>13172</v>
      </c>
      <c r="F4813" s="30">
        <f t="shared" si="90"/>
        <v>13</v>
      </c>
      <c r="G4813" s="30" t="str">
        <f t="shared" si="91"/>
        <v>03/24/202613:16:24</v>
      </c>
      <c r="H4813" s="30" t="s">
        <v>12795</v>
      </c>
      <c r="I4813" s="31">
        <v>46105</v>
      </c>
      <c r="J4813" s="31" t="str">
        <f t="shared" si="92"/>
        <v>WD</v>
      </c>
      <c r="K4813" s="30" t="s">
        <v>13173</v>
      </c>
      <c r="L4813" s="30">
        <f t="shared" si="93"/>
        <v>13</v>
      </c>
      <c r="M4813" s="30" t="s">
        <v>5843</v>
      </c>
      <c r="N4813" s="32">
        <f t="shared" si="94"/>
        <v>1.3541666666666563E-3</v>
      </c>
      <c r="O4813" s="33">
        <v>73610</v>
      </c>
      <c r="P4813" s="34">
        <f>VLOOKUP(O4813,'CPT to wRVU'!$A$1:$C$9660,3,FALSE)</f>
        <v>0.17</v>
      </c>
      <c r="Q4813" s="28"/>
      <c r="R4813" s="28"/>
      <c r="S4813" s="28"/>
      <c r="T4813" s="28"/>
    </row>
    <row r="4814" spans="1:20" ht="27" customHeight="1" x14ac:dyDescent="0.2">
      <c r="A4814" s="35" t="s">
        <v>13174</v>
      </c>
      <c r="B4814" s="36" t="s">
        <v>21</v>
      </c>
      <c r="C4814" s="36" t="s">
        <v>13175</v>
      </c>
      <c r="D4814" s="36" t="s">
        <v>12795</v>
      </c>
      <c r="E4814" s="36" t="s">
        <v>13176</v>
      </c>
      <c r="F4814" s="36">
        <f t="shared" si="90"/>
        <v>13</v>
      </c>
      <c r="G4814" s="36" t="str">
        <f t="shared" si="91"/>
        <v>03/24/202613:37:41</v>
      </c>
      <c r="H4814" s="36" t="s">
        <v>12795</v>
      </c>
      <c r="I4814" s="37">
        <v>46105</v>
      </c>
      <c r="J4814" s="37" t="str">
        <f t="shared" si="92"/>
        <v>WD</v>
      </c>
      <c r="K4814" s="36" t="s">
        <v>6081</v>
      </c>
      <c r="L4814" s="36">
        <f t="shared" si="93"/>
        <v>13</v>
      </c>
      <c r="M4814" s="36" t="s">
        <v>5843</v>
      </c>
      <c r="N4814" s="38">
        <f t="shared" si="94"/>
        <v>1.8321759259259274E-2</v>
      </c>
      <c r="O4814" s="39">
        <v>74160</v>
      </c>
      <c r="P4814" s="40">
        <f>VLOOKUP(O4814,'CPT to wRVU'!$A$1:$C$9660,3,FALSE)</f>
        <v>1.27</v>
      </c>
      <c r="Q4814" s="25"/>
      <c r="R4814" s="25"/>
      <c r="S4814" s="25"/>
      <c r="T4814" s="25"/>
    </row>
    <row r="4815" spans="1:20" ht="27" customHeight="1" x14ac:dyDescent="0.2">
      <c r="A4815" s="29" t="s">
        <v>13177</v>
      </c>
      <c r="B4815" s="30" t="s">
        <v>21</v>
      </c>
      <c r="C4815" s="30" t="s">
        <v>139</v>
      </c>
      <c r="D4815" s="30" t="s">
        <v>12795</v>
      </c>
      <c r="E4815" s="30" t="s">
        <v>13178</v>
      </c>
      <c r="F4815" s="30">
        <f t="shared" si="90"/>
        <v>13</v>
      </c>
      <c r="G4815" s="30" t="str">
        <f t="shared" si="91"/>
        <v>03/24/202613:56:13</v>
      </c>
      <c r="H4815" s="30" t="s">
        <v>12795</v>
      </c>
      <c r="I4815" s="31">
        <v>46105</v>
      </c>
      <c r="J4815" s="31" t="str">
        <f t="shared" si="92"/>
        <v>WD</v>
      </c>
      <c r="K4815" s="30" t="s">
        <v>13179</v>
      </c>
      <c r="L4815" s="30">
        <f t="shared" si="93"/>
        <v>13</v>
      </c>
      <c r="M4815" s="30" t="s">
        <v>5843</v>
      </c>
      <c r="N4815" s="32">
        <f t="shared" si="94"/>
        <v>7.8240740740741499E-3</v>
      </c>
      <c r="O4815" s="33">
        <v>71260</v>
      </c>
      <c r="P4815" s="34">
        <f>VLOOKUP(O4815,'CPT to wRVU'!$A$1:$C$9660,3,FALSE)</f>
        <v>1.1599999999999999</v>
      </c>
      <c r="Q4815" s="28"/>
      <c r="R4815" s="28"/>
      <c r="S4815" s="28"/>
      <c r="T4815" s="28"/>
    </row>
    <row r="4816" spans="1:20" ht="37.5" customHeight="1" x14ac:dyDescent="0.2">
      <c r="A4816" s="35" t="s">
        <v>13180</v>
      </c>
      <c r="B4816" s="36" t="s">
        <v>21</v>
      </c>
      <c r="C4816" s="36" t="s">
        <v>22</v>
      </c>
      <c r="D4816" s="36" t="s">
        <v>12795</v>
      </c>
      <c r="E4816" s="36" t="s">
        <v>13178</v>
      </c>
      <c r="F4816" s="36">
        <f t="shared" si="90"/>
        <v>13</v>
      </c>
      <c r="G4816" s="36" t="str">
        <f t="shared" si="91"/>
        <v>03/24/202613:56:13</v>
      </c>
      <c r="H4816" s="36" t="s">
        <v>12795</v>
      </c>
      <c r="I4816" s="37">
        <v>46105</v>
      </c>
      <c r="J4816" s="37" t="str">
        <f t="shared" si="92"/>
        <v>WD</v>
      </c>
      <c r="K4816" s="36" t="s">
        <v>13179</v>
      </c>
      <c r="L4816" s="36">
        <f t="shared" si="93"/>
        <v>13</v>
      </c>
      <c r="M4816" s="36" t="s">
        <v>5843</v>
      </c>
      <c r="N4816" s="38">
        <f t="shared" si="94"/>
        <v>7.8240740740741499E-3</v>
      </c>
      <c r="O4816" s="39">
        <v>74177</v>
      </c>
      <c r="P4816" s="40">
        <f>VLOOKUP(O4816,'CPT to wRVU'!$A$1:$C$9660,3,FALSE)</f>
        <v>1.82</v>
      </c>
      <c r="Q4816" s="25"/>
      <c r="R4816" s="25"/>
      <c r="S4816" s="25"/>
      <c r="T4816" s="25"/>
    </row>
    <row r="4817" spans="1:20" ht="27" customHeight="1" x14ac:dyDescent="0.2">
      <c r="A4817" s="29" t="s">
        <v>13181</v>
      </c>
      <c r="B4817" s="30" t="s">
        <v>40</v>
      </c>
      <c r="C4817" s="30" t="s">
        <v>156</v>
      </c>
      <c r="D4817" s="30" t="s">
        <v>12795</v>
      </c>
      <c r="E4817" s="30" t="s">
        <v>13182</v>
      </c>
      <c r="F4817" s="30">
        <f t="shared" si="90"/>
        <v>13</v>
      </c>
      <c r="G4817" s="30" t="str">
        <f t="shared" si="91"/>
        <v>03/24/202613:58:42</v>
      </c>
      <c r="H4817" s="30" t="s">
        <v>12795</v>
      </c>
      <c r="I4817" s="31">
        <v>46105</v>
      </c>
      <c r="J4817" s="31" t="str">
        <f t="shared" si="92"/>
        <v>WD</v>
      </c>
      <c r="K4817" s="30" t="s">
        <v>13183</v>
      </c>
      <c r="L4817" s="30">
        <f t="shared" si="93"/>
        <v>13</v>
      </c>
      <c r="M4817" s="30" t="s">
        <v>5843</v>
      </c>
      <c r="N4817" s="32">
        <f t="shared" si="94"/>
        <v>3.2175925925925775E-3</v>
      </c>
      <c r="O4817" s="33">
        <v>73630</v>
      </c>
      <c r="P4817" s="34">
        <f>VLOOKUP(O4817,'CPT to wRVU'!$A$1:$C$9660,3,FALSE)</f>
        <v>0.17</v>
      </c>
      <c r="Q4817" s="28"/>
      <c r="R4817" s="28"/>
      <c r="S4817" s="28"/>
      <c r="T4817" s="28"/>
    </row>
    <row r="4818" spans="1:20" ht="27" customHeight="1" x14ac:dyDescent="0.2">
      <c r="A4818" s="35" t="s">
        <v>13184</v>
      </c>
      <c r="B4818" s="36" t="s">
        <v>40</v>
      </c>
      <c r="C4818" s="36" t="s">
        <v>41</v>
      </c>
      <c r="D4818" s="36" t="s">
        <v>12795</v>
      </c>
      <c r="E4818" s="36" t="s">
        <v>13185</v>
      </c>
      <c r="F4818" s="36">
        <f t="shared" si="90"/>
        <v>13</v>
      </c>
      <c r="G4818" s="36" t="str">
        <f t="shared" si="91"/>
        <v>03/24/202613:59:34</v>
      </c>
      <c r="H4818" s="36" t="s">
        <v>12795</v>
      </c>
      <c r="I4818" s="37">
        <v>46105</v>
      </c>
      <c r="J4818" s="37" t="str">
        <f t="shared" si="92"/>
        <v>WD</v>
      </c>
      <c r="K4818" s="36" t="s">
        <v>13186</v>
      </c>
      <c r="L4818" s="36">
        <f t="shared" si="93"/>
        <v>13</v>
      </c>
      <c r="M4818" s="36" t="s">
        <v>5843</v>
      </c>
      <c r="N4818" s="38">
        <f t="shared" si="94"/>
        <v>2.1874999999998979E-3</v>
      </c>
      <c r="O4818" s="39">
        <v>71046</v>
      </c>
      <c r="P4818" s="40">
        <f>VLOOKUP(O4818,'CPT to wRVU'!$A$1:$C$9660,3,FALSE)</f>
        <v>0.22</v>
      </c>
      <c r="Q4818" s="25"/>
      <c r="R4818" s="25"/>
      <c r="S4818" s="25"/>
      <c r="T4818" s="25"/>
    </row>
    <row r="4819" spans="1:20" ht="16.5" customHeight="1" x14ac:dyDescent="0.2">
      <c r="A4819" s="19" t="s">
        <v>13187</v>
      </c>
      <c r="B4819" s="20" t="s">
        <v>40</v>
      </c>
      <c r="C4819" s="20" t="s">
        <v>61</v>
      </c>
      <c r="D4819" s="20" t="s">
        <v>12795</v>
      </c>
      <c r="E4819" s="20" t="s">
        <v>13188</v>
      </c>
      <c r="F4819" s="20">
        <f t="shared" si="90"/>
        <v>20</v>
      </c>
      <c r="G4819" s="20" t="str">
        <f t="shared" si="91"/>
        <v>03/24/202623:04:11</v>
      </c>
      <c r="H4819" s="20" t="s">
        <v>12795</v>
      </c>
      <c r="I4819" s="21">
        <v>46105</v>
      </c>
      <c r="J4819" s="21" t="str">
        <f t="shared" si="92"/>
        <v>WD</v>
      </c>
      <c r="K4819" s="20" t="s">
        <v>13189</v>
      </c>
      <c r="L4819" s="20">
        <f t="shared" si="93"/>
        <v>23</v>
      </c>
      <c r="M4819" s="20" t="s">
        <v>26</v>
      </c>
      <c r="N4819" s="22">
        <f t="shared" si="94"/>
        <v>0.10523148148148143</v>
      </c>
      <c r="O4819" s="23">
        <v>71045</v>
      </c>
      <c r="P4819" s="24">
        <f>VLOOKUP(O4819,'CPT to wRVU'!$A$1:$C$9660,3,FALSE)</f>
        <v>0.18</v>
      </c>
      <c r="Q4819" s="28"/>
      <c r="R4819" s="28">
        <f>SUM(P4819:P4828)</f>
        <v>2.06</v>
      </c>
      <c r="S4819" s="28"/>
      <c r="T4819" s="28"/>
    </row>
    <row r="4820" spans="1:20" ht="27" customHeight="1" x14ac:dyDescent="0.2">
      <c r="A4820" s="19" t="s">
        <v>13190</v>
      </c>
      <c r="B4820" s="20" t="s">
        <v>40</v>
      </c>
      <c r="C4820" s="20" t="s">
        <v>61</v>
      </c>
      <c r="D4820" s="20" t="s">
        <v>12795</v>
      </c>
      <c r="E4820" s="20" t="s">
        <v>13191</v>
      </c>
      <c r="F4820" s="20">
        <f t="shared" si="90"/>
        <v>21</v>
      </c>
      <c r="G4820" s="20" t="str">
        <f t="shared" si="91"/>
        <v>03/24/202623:10:06</v>
      </c>
      <c r="H4820" s="20" t="s">
        <v>12795</v>
      </c>
      <c r="I4820" s="21">
        <v>46105</v>
      </c>
      <c r="J4820" s="21" t="str">
        <f t="shared" si="92"/>
        <v>WD</v>
      </c>
      <c r="K4820" s="20" t="s">
        <v>13192</v>
      </c>
      <c r="L4820" s="20">
        <f t="shared" si="93"/>
        <v>23</v>
      </c>
      <c r="M4820" s="20" t="s">
        <v>26</v>
      </c>
      <c r="N4820" s="22">
        <f t="shared" si="94"/>
        <v>7.7280092592592609E-2</v>
      </c>
      <c r="O4820" s="23">
        <v>71045</v>
      </c>
      <c r="P4820" s="24">
        <f>VLOOKUP(O4820,'CPT to wRVU'!$A$1:$C$9660,3,FALSE)</f>
        <v>0.18</v>
      </c>
      <c r="Q4820" s="25"/>
      <c r="R4820" s="25"/>
      <c r="S4820" s="25"/>
      <c r="T4820" s="25"/>
    </row>
    <row r="4821" spans="1:20" ht="27" customHeight="1" x14ac:dyDescent="0.2">
      <c r="A4821" s="19" t="s">
        <v>13193</v>
      </c>
      <c r="B4821" s="20" t="s">
        <v>40</v>
      </c>
      <c r="C4821" s="20" t="s">
        <v>477</v>
      </c>
      <c r="D4821" s="20" t="s">
        <v>12795</v>
      </c>
      <c r="E4821" s="20" t="s">
        <v>4222</v>
      </c>
      <c r="F4821" s="20">
        <f t="shared" si="90"/>
        <v>21</v>
      </c>
      <c r="G4821" s="20" t="str">
        <f t="shared" si="91"/>
        <v>03/24/202623:16:50</v>
      </c>
      <c r="H4821" s="20" t="s">
        <v>12795</v>
      </c>
      <c r="I4821" s="21">
        <v>46105</v>
      </c>
      <c r="J4821" s="21" t="str">
        <f t="shared" si="92"/>
        <v>WD</v>
      </c>
      <c r="K4821" s="20" t="s">
        <v>13194</v>
      </c>
      <c r="L4821" s="20">
        <f t="shared" si="93"/>
        <v>23</v>
      </c>
      <c r="M4821" s="20" t="s">
        <v>26</v>
      </c>
      <c r="N4821" s="22">
        <f t="shared" si="94"/>
        <v>7.204861111111116E-2</v>
      </c>
      <c r="O4821" s="23">
        <v>73552</v>
      </c>
      <c r="P4821" s="24">
        <f>VLOOKUP(O4821,'CPT to wRVU'!$A$1:$C$9660,3,FALSE)</f>
        <v>0.18</v>
      </c>
      <c r="Q4821" s="28"/>
      <c r="R4821" s="28"/>
      <c r="S4821" s="28"/>
      <c r="T4821" s="28"/>
    </row>
    <row r="4822" spans="1:20" ht="27" customHeight="1" x14ac:dyDescent="0.2">
      <c r="A4822" s="19" t="s">
        <v>13195</v>
      </c>
      <c r="B4822" s="20" t="s">
        <v>40</v>
      </c>
      <c r="C4822" s="20" t="s">
        <v>593</v>
      </c>
      <c r="D4822" s="20" t="s">
        <v>12795</v>
      </c>
      <c r="E4822" s="20" t="s">
        <v>13196</v>
      </c>
      <c r="F4822" s="20">
        <f t="shared" si="90"/>
        <v>21</v>
      </c>
      <c r="G4822" s="20" t="str">
        <f t="shared" si="91"/>
        <v>03/24/202623:21:15</v>
      </c>
      <c r="H4822" s="20" t="s">
        <v>12795</v>
      </c>
      <c r="I4822" s="21">
        <v>46105</v>
      </c>
      <c r="J4822" s="21" t="str">
        <f t="shared" si="92"/>
        <v>WD</v>
      </c>
      <c r="K4822" s="20" t="s">
        <v>13197</v>
      </c>
      <c r="L4822" s="20">
        <f t="shared" si="93"/>
        <v>23</v>
      </c>
      <c r="M4822" s="20" t="s">
        <v>26</v>
      </c>
      <c r="N4822" s="22">
        <f t="shared" si="94"/>
        <v>7.3483796296296311E-2</v>
      </c>
      <c r="O4822" s="23">
        <v>72050</v>
      </c>
      <c r="P4822" s="24">
        <f>VLOOKUP(O4822,'CPT to wRVU'!$A$1:$C$9660,3,FALSE)</f>
        <v>0.27</v>
      </c>
      <c r="Q4822" s="25"/>
      <c r="R4822" s="25"/>
      <c r="S4822" s="25"/>
      <c r="T4822" s="25"/>
    </row>
    <row r="4823" spans="1:20" ht="27" customHeight="1" x14ac:dyDescent="0.2">
      <c r="A4823" s="19" t="s">
        <v>13198</v>
      </c>
      <c r="B4823" s="20" t="s">
        <v>40</v>
      </c>
      <c r="C4823" s="20" t="s">
        <v>7628</v>
      </c>
      <c r="D4823" s="20" t="s">
        <v>12795</v>
      </c>
      <c r="E4823" s="20" t="s">
        <v>13196</v>
      </c>
      <c r="F4823" s="20">
        <f t="shared" si="90"/>
        <v>21</v>
      </c>
      <c r="G4823" s="20" t="str">
        <f t="shared" si="91"/>
        <v>03/24/202623:30:15</v>
      </c>
      <c r="H4823" s="20" t="s">
        <v>12795</v>
      </c>
      <c r="I4823" s="21">
        <v>46105</v>
      </c>
      <c r="J4823" s="21" t="str">
        <f t="shared" si="92"/>
        <v>WD</v>
      </c>
      <c r="K4823" s="20" t="s">
        <v>13199</v>
      </c>
      <c r="L4823" s="20">
        <f t="shared" si="93"/>
        <v>23</v>
      </c>
      <c r="M4823" s="20" t="s">
        <v>26</v>
      </c>
      <c r="N4823" s="22">
        <f t="shared" si="94"/>
        <v>7.9733796296296289E-2</v>
      </c>
      <c r="O4823" s="23">
        <v>71101</v>
      </c>
      <c r="P4823" s="24">
        <f>VLOOKUP(O4823,'CPT to wRVU'!$A$1:$C$9660,3,FALSE)</f>
        <v>0.27</v>
      </c>
      <c r="Q4823" s="28"/>
      <c r="R4823" s="28"/>
      <c r="S4823" s="28"/>
      <c r="T4823" s="28"/>
    </row>
    <row r="4824" spans="1:20" ht="27" customHeight="1" x14ac:dyDescent="0.2">
      <c r="A4824" s="19" t="s">
        <v>13200</v>
      </c>
      <c r="B4824" s="20" t="s">
        <v>40</v>
      </c>
      <c r="C4824" s="20" t="s">
        <v>840</v>
      </c>
      <c r="D4824" s="20" t="s">
        <v>12795</v>
      </c>
      <c r="E4824" s="20" t="s">
        <v>4222</v>
      </c>
      <c r="F4824" s="20">
        <f t="shared" si="90"/>
        <v>21</v>
      </c>
      <c r="G4824" s="20" t="str">
        <f t="shared" si="91"/>
        <v>03/24/202623:35:47</v>
      </c>
      <c r="H4824" s="20" t="s">
        <v>12795</v>
      </c>
      <c r="I4824" s="21">
        <v>46105</v>
      </c>
      <c r="J4824" s="21" t="str">
        <f t="shared" si="92"/>
        <v>WD</v>
      </c>
      <c r="K4824" s="20" t="s">
        <v>13201</v>
      </c>
      <c r="L4824" s="20">
        <f t="shared" si="93"/>
        <v>23</v>
      </c>
      <c r="M4824" s="20" t="s">
        <v>26</v>
      </c>
      <c r="N4824" s="22">
        <f t="shared" si="94"/>
        <v>8.520833333333333E-2</v>
      </c>
      <c r="O4824" s="23">
        <v>73562</v>
      </c>
      <c r="P4824" s="24">
        <f>VLOOKUP(O4824,'CPT to wRVU'!$A$1:$C$9660,3,FALSE)</f>
        <v>0.18</v>
      </c>
      <c r="Q4824" s="25"/>
      <c r="R4824" s="25"/>
      <c r="S4824" s="25"/>
      <c r="T4824" s="25"/>
    </row>
    <row r="4825" spans="1:20" ht="27" customHeight="1" x14ac:dyDescent="0.2">
      <c r="A4825" s="19" t="s">
        <v>13202</v>
      </c>
      <c r="B4825" s="20" t="s">
        <v>40</v>
      </c>
      <c r="C4825" s="20" t="s">
        <v>2719</v>
      </c>
      <c r="D4825" s="20" t="s">
        <v>12795</v>
      </c>
      <c r="E4825" s="20" t="s">
        <v>13203</v>
      </c>
      <c r="F4825" s="20">
        <f t="shared" si="90"/>
        <v>21</v>
      </c>
      <c r="G4825" s="20" t="str">
        <f t="shared" si="91"/>
        <v>03/24/202623:44:48</v>
      </c>
      <c r="H4825" s="20" t="s">
        <v>12795</v>
      </c>
      <c r="I4825" s="21">
        <v>46105</v>
      </c>
      <c r="J4825" s="21" t="str">
        <f t="shared" si="92"/>
        <v>WD</v>
      </c>
      <c r="K4825" s="20" t="s">
        <v>13204</v>
      </c>
      <c r="L4825" s="20">
        <f t="shared" si="93"/>
        <v>23</v>
      </c>
      <c r="M4825" s="20" t="s">
        <v>26</v>
      </c>
      <c r="N4825" s="22">
        <f t="shared" si="94"/>
        <v>7.2974537037037046E-2</v>
      </c>
      <c r="O4825" s="23">
        <v>73562</v>
      </c>
      <c r="P4825" s="24">
        <f>VLOOKUP(O4825,'CPT to wRVU'!$A$1:$C$9660,3,FALSE)</f>
        <v>0.18</v>
      </c>
      <c r="Q4825" s="28"/>
      <c r="R4825" s="28"/>
      <c r="S4825" s="28"/>
      <c r="T4825" s="28"/>
    </row>
    <row r="4826" spans="1:20" ht="27" customHeight="1" x14ac:dyDescent="0.2">
      <c r="A4826" s="19" t="s">
        <v>13205</v>
      </c>
      <c r="B4826" s="20" t="s">
        <v>40</v>
      </c>
      <c r="C4826" s="20" t="s">
        <v>41</v>
      </c>
      <c r="D4826" s="20" t="s">
        <v>12795</v>
      </c>
      <c r="E4826" s="20" t="s">
        <v>13206</v>
      </c>
      <c r="F4826" s="20">
        <f t="shared" si="90"/>
        <v>22</v>
      </c>
      <c r="G4826" s="20" t="str">
        <f t="shared" si="91"/>
        <v>03/24/202623:45:11</v>
      </c>
      <c r="H4826" s="20" t="s">
        <v>12795</v>
      </c>
      <c r="I4826" s="21">
        <v>46105</v>
      </c>
      <c r="J4826" s="21" t="str">
        <f t="shared" si="92"/>
        <v>WD</v>
      </c>
      <c r="K4826" s="20" t="s">
        <v>4111</v>
      </c>
      <c r="L4826" s="20">
        <f t="shared" si="93"/>
        <v>23</v>
      </c>
      <c r="M4826" s="20" t="s">
        <v>26</v>
      </c>
      <c r="N4826" s="22">
        <f t="shared" si="94"/>
        <v>6.9652777777777786E-2</v>
      </c>
      <c r="O4826" s="23">
        <v>71046</v>
      </c>
      <c r="P4826" s="24">
        <f>VLOOKUP(O4826,'CPT to wRVU'!$A$1:$C$9660,3,FALSE)</f>
        <v>0.22</v>
      </c>
      <c r="Q4826" s="25"/>
      <c r="R4826" s="25"/>
      <c r="S4826" s="25"/>
      <c r="T4826" s="25"/>
    </row>
    <row r="4827" spans="1:20" ht="27" customHeight="1" x14ac:dyDescent="0.2">
      <c r="A4827" s="19" t="s">
        <v>13207</v>
      </c>
      <c r="B4827" s="20" t="s">
        <v>40</v>
      </c>
      <c r="C4827" s="20" t="s">
        <v>41</v>
      </c>
      <c r="D4827" s="20" t="s">
        <v>12795</v>
      </c>
      <c r="E4827" s="20" t="s">
        <v>13208</v>
      </c>
      <c r="F4827" s="20">
        <f t="shared" si="90"/>
        <v>22</v>
      </c>
      <c r="G4827" s="20" t="str">
        <f t="shared" si="91"/>
        <v>03/24/202623:50:53</v>
      </c>
      <c r="H4827" s="20" t="s">
        <v>12795</v>
      </c>
      <c r="I4827" s="21">
        <v>46105</v>
      </c>
      <c r="J4827" s="21" t="str">
        <f t="shared" si="92"/>
        <v>WD</v>
      </c>
      <c r="K4827" s="20" t="s">
        <v>13209</v>
      </c>
      <c r="L4827" s="20">
        <f t="shared" si="93"/>
        <v>23</v>
      </c>
      <c r="M4827" s="20" t="s">
        <v>26</v>
      </c>
      <c r="N4827" s="22">
        <f t="shared" si="94"/>
        <v>6.3726851851851896E-2</v>
      </c>
      <c r="O4827" s="23">
        <v>71046</v>
      </c>
      <c r="P4827" s="24">
        <f>VLOOKUP(O4827,'CPT to wRVU'!$A$1:$C$9660,3,FALSE)</f>
        <v>0.22</v>
      </c>
      <c r="Q4827" s="28"/>
      <c r="R4827" s="28"/>
      <c r="S4827" s="28"/>
      <c r="T4827" s="28"/>
    </row>
    <row r="4828" spans="1:20" ht="27" customHeight="1" x14ac:dyDescent="0.2">
      <c r="A4828" s="19" t="s">
        <v>13210</v>
      </c>
      <c r="B4828" s="20" t="s">
        <v>40</v>
      </c>
      <c r="C4828" s="20" t="s">
        <v>61</v>
      </c>
      <c r="D4828" s="20" t="s">
        <v>12795</v>
      </c>
      <c r="E4828" s="20" t="s">
        <v>13211</v>
      </c>
      <c r="F4828" s="20">
        <f t="shared" si="90"/>
        <v>22</v>
      </c>
      <c r="G4828" s="20" t="str">
        <f t="shared" si="91"/>
        <v>03/24/202623:55:19</v>
      </c>
      <c r="H4828" s="20" t="s">
        <v>12795</v>
      </c>
      <c r="I4828" s="21">
        <v>46105</v>
      </c>
      <c r="J4828" s="21" t="str">
        <f t="shared" si="92"/>
        <v>WD</v>
      </c>
      <c r="K4828" s="20" t="s">
        <v>13212</v>
      </c>
      <c r="L4828" s="20">
        <f t="shared" si="93"/>
        <v>23</v>
      </c>
      <c r="M4828" s="20" t="s">
        <v>26</v>
      </c>
      <c r="N4828" s="22">
        <f t="shared" si="94"/>
        <v>4.8981481481481515E-2</v>
      </c>
      <c r="O4828" s="23">
        <v>71045</v>
      </c>
      <c r="P4828" s="24">
        <f>VLOOKUP(O4828,'CPT to wRVU'!$A$1:$C$9660,3,FALSE)</f>
        <v>0.18</v>
      </c>
      <c r="Q4828" s="25"/>
      <c r="R4828" s="25"/>
      <c r="S4828" s="25"/>
      <c r="T4828" s="25"/>
    </row>
    <row r="4829" spans="1:20" ht="27" customHeight="1" x14ac:dyDescent="0.2">
      <c r="A4829" s="19" t="s">
        <v>13213</v>
      </c>
      <c r="B4829" s="20" t="s">
        <v>40</v>
      </c>
      <c r="C4829" s="20" t="s">
        <v>3730</v>
      </c>
      <c r="D4829" s="20" t="s">
        <v>12795</v>
      </c>
      <c r="E4829" s="20" t="s">
        <v>13214</v>
      </c>
      <c r="F4829" s="20">
        <f t="shared" si="90"/>
        <v>22</v>
      </c>
      <c r="G4829" s="20" t="str">
        <f t="shared" si="91"/>
        <v>03/25/202600:02:24</v>
      </c>
      <c r="H4829" s="20" t="s">
        <v>13215</v>
      </c>
      <c r="I4829" s="21">
        <v>46106</v>
      </c>
      <c r="J4829" s="21" t="str">
        <f t="shared" si="92"/>
        <v>WD</v>
      </c>
      <c r="K4829" s="20" t="s">
        <v>13216</v>
      </c>
      <c r="L4829" s="20">
        <f t="shared" si="93"/>
        <v>0</v>
      </c>
      <c r="M4829" s="20" t="s">
        <v>26</v>
      </c>
      <c r="N4829" s="22">
        <f t="shared" si="94"/>
        <v>5.4467592592592595E-2</v>
      </c>
      <c r="O4829" s="23">
        <v>72070</v>
      </c>
      <c r="P4829" s="24">
        <f>VLOOKUP(O4829,'CPT to wRVU'!$A$1:$C$9660,3,FALSE)</f>
        <v>0.2</v>
      </c>
      <c r="Q4829" s="28"/>
      <c r="R4829" s="28">
        <f>SUM(P4829:P4837)</f>
        <v>8.9499999999999993</v>
      </c>
      <c r="S4829" s="41">
        <f>(R4829*65)-550</f>
        <v>31.75</v>
      </c>
      <c r="T4829" s="28"/>
    </row>
    <row r="4830" spans="1:20" ht="27" customHeight="1" x14ac:dyDescent="0.2">
      <c r="A4830" s="19" t="s">
        <v>13217</v>
      </c>
      <c r="B4830" s="20" t="s">
        <v>21</v>
      </c>
      <c r="C4830" s="20" t="s">
        <v>28</v>
      </c>
      <c r="D4830" s="20" t="s">
        <v>12795</v>
      </c>
      <c r="E4830" s="20" t="s">
        <v>13218</v>
      </c>
      <c r="F4830" s="20">
        <f t="shared" si="90"/>
        <v>23</v>
      </c>
      <c r="G4830" s="20" t="str">
        <f t="shared" si="91"/>
        <v>03/25/202600:06:09</v>
      </c>
      <c r="H4830" s="20" t="s">
        <v>13215</v>
      </c>
      <c r="I4830" s="21">
        <v>46106</v>
      </c>
      <c r="J4830" s="21" t="str">
        <f t="shared" si="92"/>
        <v>WD</v>
      </c>
      <c r="K4830" s="20" t="s">
        <v>13219</v>
      </c>
      <c r="L4830" s="20">
        <f t="shared" si="93"/>
        <v>0</v>
      </c>
      <c r="M4830" s="20" t="s">
        <v>26</v>
      </c>
      <c r="N4830" s="22">
        <f t="shared" si="94"/>
        <v>9.5138888888889328E-3</v>
      </c>
      <c r="O4830" s="23">
        <v>70450</v>
      </c>
      <c r="P4830" s="24">
        <f>VLOOKUP(O4830,'CPT to wRVU'!$A$1:$C$9660,3,FALSE)</f>
        <v>0.85</v>
      </c>
      <c r="Q4830" s="25"/>
      <c r="R4830" s="25"/>
      <c r="S4830" s="25"/>
      <c r="T4830" s="25"/>
    </row>
    <row r="4831" spans="1:20" ht="27" customHeight="1" x14ac:dyDescent="0.2">
      <c r="A4831" s="19" t="s">
        <v>13220</v>
      </c>
      <c r="B4831" s="20" t="s">
        <v>21</v>
      </c>
      <c r="C4831" s="20" t="s">
        <v>28</v>
      </c>
      <c r="D4831" s="20" t="s">
        <v>12795</v>
      </c>
      <c r="E4831" s="20" t="s">
        <v>13221</v>
      </c>
      <c r="F4831" s="20">
        <f t="shared" si="90"/>
        <v>23</v>
      </c>
      <c r="G4831" s="20" t="str">
        <f t="shared" si="91"/>
        <v>03/25/202600:11:14</v>
      </c>
      <c r="H4831" s="20" t="s">
        <v>13215</v>
      </c>
      <c r="I4831" s="21">
        <v>46106</v>
      </c>
      <c r="J4831" s="21" t="str">
        <f t="shared" si="92"/>
        <v>WD</v>
      </c>
      <c r="K4831" s="20" t="s">
        <v>7748</v>
      </c>
      <c r="L4831" s="20">
        <f t="shared" si="93"/>
        <v>0</v>
      </c>
      <c r="M4831" s="20" t="s">
        <v>26</v>
      </c>
      <c r="N4831" s="22">
        <f t="shared" si="94"/>
        <v>1.6527777777777808E-2</v>
      </c>
      <c r="O4831" s="23">
        <v>70450</v>
      </c>
      <c r="P4831" s="24">
        <f>VLOOKUP(O4831,'CPT to wRVU'!$A$1:$C$9660,3,FALSE)</f>
        <v>0.85</v>
      </c>
      <c r="Q4831" s="28"/>
      <c r="R4831" s="28"/>
      <c r="S4831" s="28"/>
      <c r="T4831" s="28"/>
    </row>
    <row r="4832" spans="1:20" ht="27" customHeight="1" x14ac:dyDescent="0.2">
      <c r="A4832" s="19" t="s">
        <v>13222</v>
      </c>
      <c r="B4832" s="20" t="s">
        <v>21</v>
      </c>
      <c r="C4832" s="20" t="s">
        <v>72</v>
      </c>
      <c r="D4832" s="20" t="s">
        <v>12795</v>
      </c>
      <c r="E4832" s="20" t="s">
        <v>13221</v>
      </c>
      <c r="F4832" s="20">
        <f t="shared" si="90"/>
        <v>23</v>
      </c>
      <c r="G4832" s="20" t="str">
        <f t="shared" si="91"/>
        <v>03/25/202600:19:42</v>
      </c>
      <c r="H4832" s="20" t="s">
        <v>13215</v>
      </c>
      <c r="I4832" s="21">
        <v>46106</v>
      </c>
      <c r="J4832" s="21" t="str">
        <f t="shared" si="92"/>
        <v>WD</v>
      </c>
      <c r="K4832" s="20" t="s">
        <v>13223</v>
      </c>
      <c r="L4832" s="20">
        <f t="shared" si="93"/>
        <v>0</v>
      </c>
      <c r="M4832" s="20" t="s">
        <v>26</v>
      </c>
      <c r="N4832" s="22">
        <f t="shared" si="94"/>
        <v>2.2407407407407431E-2</v>
      </c>
      <c r="O4832" s="23">
        <v>70498</v>
      </c>
      <c r="P4832" s="24">
        <f>VLOOKUP(O4832,'CPT to wRVU'!$A$1:$C$9660,3,FALSE)</f>
        <v>1.75</v>
      </c>
      <c r="Q4832" s="25"/>
      <c r="R4832" s="25"/>
      <c r="S4832" s="25"/>
      <c r="T4832" s="25"/>
    </row>
    <row r="4833" spans="1:20" ht="16.5" customHeight="1" x14ac:dyDescent="0.2">
      <c r="A4833" s="19" t="s">
        <v>13224</v>
      </c>
      <c r="B4833" s="20" t="s">
        <v>21</v>
      </c>
      <c r="C4833" s="20" t="s">
        <v>76</v>
      </c>
      <c r="D4833" s="20" t="s">
        <v>12795</v>
      </c>
      <c r="E4833" s="20" t="s">
        <v>13221</v>
      </c>
      <c r="F4833" s="20">
        <f t="shared" si="90"/>
        <v>23</v>
      </c>
      <c r="G4833" s="20" t="str">
        <f t="shared" si="91"/>
        <v>03/25/202600:19:42</v>
      </c>
      <c r="H4833" s="20" t="s">
        <v>13215</v>
      </c>
      <c r="I4833" s="21">
        <v>46106</v>
      </c>
      <c r="J4833" s="21" t="str">
        <f t="shared" si="92"/>
        <v>WD</v>
      </c>
      <c r="K4833" s="20" t="s">
        <v>13223</v>
      </c>
      <c r="L4833" s="20">
        <f t="shared" si="93"/>
        <v>0</v>
      </c>
      <c r="M4833" s="20" t="s">
        <v>26</v>
      </c>
      <c r="N4833" s="22">
        <f t="shared" si="94"/>
        <v>2.2407407407407431E-2</v>
      </c>
      <c r="O4833" s="23">
        <v>70496</v>
      </c>
      <c r="P4833" s="24">
        <f>VLOOKUP(O4833,'CPT to wRVU'!$A$1:$C$9660,3,FALSE)</f>
        <v>1.75</v>
      </c>
      <c r="Q4833" s="28"/>
      <c r="R4833" s="28"/>
      <c r="S4833" s="28"/>
      <c r="T4833" s="28"/>
    </row>
    <row r="4834" spans="1:20" ht="27" customHeight="1" x14ac:dyDescent="0.2">
      <c r="A4834" s="19" t="s">
        <v>13225</v>
      </c>
      <c r="B4834" s="20" t="s">
        <v>21</v>
      </c>
      <c r="C4834" s="20" t="s">
        <v>28</v>
      </c>
      <c r="D4834" s="20" t="s">
        <v>12795</v>
      </c>
      <c r="E4834" s="20" t="s">
        <v>13226</v>
      </c>
      <c r="F4834" s="20">
        <f t="shared" si="90"/>
        <v>23</v>
      </c>
      <c r="G4834" s="20" t="str">
        <f t="shared" si="91"/>
        <v>03/25/202600:38:54</v>
      </c>
      <c r="H4834" s="20" t="s">
        <v>13215</v>
      </c>
      <c r="I4834" s="21">
        <v>46106</v>
      </c>
      <c r="J4834" s="21" t="str">
        <f t="shared" si="92"/>
        <v>WD</v>
      </c>
      <c r="K4834" s="20" t="s">
        <v>13227</v>
      </c>
      <c r="L4834" s="20">
        <f t="shared" si="93"/>
        <v>0</v>
      </c>
      <c r="M4834" s="20" t="s">
        <v>26</v>
      </c>
      <c r="N4834" s="22">
        <f t="shared" si="94"/>
        <v>3.4733796296296249E-2</v>
      </c>
      <c r="O4834" s="23">
        <v>70450</v>
      </c>
      <c r="P4834" s="24">
        <f>VLOOKUP(O4834,'CPT to wRVU'!$A$1:$C$9660,3,FALSE)</f>
        <v>0.85</v>
      </c>
      <c r="Q4834" s="25"/>
      <c r="R4834" s="25"/>
      <c r="S4834" s="25"/>
      <c r="T4834" s="25"/>
    </row>
    <row r="4835" spans="1:20" ht="27" customHeight="1" x14ac:dyDescent="0.2">
      <c r="A4835" s="19" t="s">
        <v>13228</v>
      </c>
      <c r="B4835" s="20" t="s">
        <v>21</v>
      </c>
      <c r="C4835" s="20" t="s">
        <v>32</v>
      </c>
      <c r="D4835" s="20" t="s">
        <v>12795</v>
      </c>
      <c r="E4835" s="20" t="s">
        <v>13229</v>
      </c>
      <c r="F4835" s="20">
        <f t="shared" si="90"/>
        <v>23</v>
      </c>
      <c r="G4835" s="20" t="str">
        <f t="shared" si="91"/>
        <v>03/25/202600:47:31</v>
      </c>
      <c r="H4835" s="20" t="s">
        <v>13215</v>
      </c>
      <c r="I4835" s="21">
        <v>46106</v>
      </c>
      <c r="J4835" s="21" t="str">
        <f t="shared" si="92"/>
        <v>WD</v>
      </c>
      <c r="K4835" s="20" t="s">
        <v>13230</v>
      </c>
      <c r="L4835" s="20">
        <f t="shared" si="93"/>
        <v>0</v>
      </c>
      <c r="M4835" s="20" t="s">
        <v>26</v>
      </c>
      <c r="N4835" s="22">
        <f t="shared" si="94"/>
        <v>5.4479166666666634E-2</v>
      </c>
      <c r="O4835" s="23">
        <v>72125</v>
      </c>
      <c r="P4835" s="24">
        <f>VLOOKUP(O4835,'CPT to wRVU'!$A$1:$C$9660,3,FALSE)</f>
        <v>1</v>
      </c>
      <c r="Q4835" s="28"/>
      <c r="R4835" s="28"/>
      <c r="S4835" s="28"/>
      <c r="T4835" s="28"/>
    </row>
    <row r="4836" spans="1:20" ht="27" customHeight="1" x14ac:dyDescent="0.2">
      <c r="A4836" s="19" t="s">
        <v>13231</v>
      </c>
      <c r="B4836" s="20" t="s">
        <v>21</v>
      </c>
      <c r="C4836" s="20" t="s">
        <v>889</v>
      </c>
      <c r="D4836" s="20" t="s">
        <v>12795</v>
      </c>
      <c r="E4836" s="20" t="s">
        <v>13229</v>
      </c>
      <c r="F4836" s="20">
        <f t="shared" si="90"/>
        <v>23</v>
      </c>
      <c r="G4836" s="20" t="str">
        <f t="shared" si="91"/>
        <v>03/25/202600:53:08</v>
      </c>
      <c r="H4836" s="20" t="s">
        <v>13215</v>
      </c>
      <c r="I4836" s="21">
        <v>46106</v>
      </c>
      <c r="J4836" s="21" t="str">
        <f t="shared" si="92"/>
        <v>WD</v>
      </c>
      <c r="K4836" s="20" t="s">
        <v>13232</v>
      </c>
      <c r="L4836" s="20">
        <f t="shared" si="93"/>
        <v>0</v>
      </c>
      <c r="M4836" s="20" t="s">
        <v>26</v>
      </c>
      <c r="N4836" s="22">
        <f t="shared" si="94"/>
        <v>5.8379629629629615E-2</v>
      </c>
      <c r="O4836" s="23">
        <v>70486</v>
      </c>
      <c r="P4836" s="24">
        <f>VLOOKUP(O4836,'CPT to wRVU'!$A$1:$C$9660,3,FALSE)</f>
        <v>0.85</v>
      </c>
      <c r="Q4836" s="25"/>
      <c r="R4836" s="25"/>
      <c r="S4836" s="25"/>
      <c r="T4836" s="25"/>
    </row>
    <row r="4837" spans="1:20" ht="27" customHeight="1" x14ac:dyDescent="0.2">
      <c r="A4837" s="19" t="s">
        <v>13233</v>
      </c>
      <c r="B4837" s="20" t="s">
        <v>21</v>
      </c>
      <c r="C4837" s="20" t="s">
        <v>889</v>
      </c>
      <c r="D4837" s="20" t="s">
        <v>12795</v>
      </c>
      <c r="E4837" s="20" t="s">
        <v>13226</v>
      </c>
      <c r="F4837" s="20">
        <f t="shared" si="90"/>
        <v>23</v>
      </c>
      <c r="G4837" s="20" t="str">
        <f t="shared" si="91"/>
        <v>03/25/202600:58:00</v>
      </c>
      <c r="H4837" s="20" t="s">
        <v>13215</v>
      </c>
      <c r="I4837" s="21">
        <v>46106</v>
      </c>
      <c r="J4837" s="21" t="str">
        <f t="shared" si="92"/>
        <v>WD</v>
      </c>
      <c r="K4837" s="20" t="s">
        <v>1142</v>
      </c>
      <c r="L4837" s="20">
        <f t="shared" si="93"/>
        <v>0</v>
      </c>
      <c r="M4837" s="20" t="s">
        <v>26</v>
      </c>
      <c r="N4837" s="22">
        <f t="shared" si="94"/>
        <v>4.7997685185185102E-2</v>
      </c>
      <c r="O4837" s="23">
        <v>70486</v>
      </c>
      <c r="P4837" s="24">
        <f>VLOOKUP(O4837,'CPT to wRVU'!$A$1:$C$9660,3,FALSE)</f>
        <v>0.85</v>
      </c>
      <c r="Q4837" s="28"/>
      <c r="R4837" s="28"/>
      <c r="S4837" s="28"/>
      <c r="T4837" s="28"/>
    </row>
    <row r="4838" spans="1:20" ht="27" customHeight="1" x14ac:dyDescent="0.2">
      <c r="A4838" s="19" t="s">
        <v>13234</v>
      </c>
      <c r="B4838" s="20" t="s">
        <v>21</v>
      </c>
      <c r="C4838" s="20" t="s">
        <v>28</v>
      </c>
      <c r="D4838" s="20" t="s">
        <v>13215</v>
      </c>
      <c r="E4838" s="20" t="s">
        <v>13235</v>
      </c>
      <c r="F4838" s="20">
        <f t="shared" si="90"/>
        <v>0</v>
      </c>
      <c r="G4838" s="20" t="str">
        <f t="shared" si="91"/>
        <v>03/25/202601:07:11</v>
      </c>
      <c r="H4838" s="20" t="s">
        <v>13215</v>
      </c>
      <c r="I4838" s="21">
        <v>46106</v>
      </c>
      <c r="J4838" s="21" t="str">
        <f t="shared" si="92"/>
        <v>WD</v>
      </c>
      <c r="K4838" s="20" t="s">
        <v>13236</v>
      </c>
      <c r="L4838" s="20">
        <f t="shared" si="93"/>
        <v>1</v>
      </c>
      <c r="M4838" s="20" t="s">
        <v>26</v>
      </c>
      <c r="N4838" s="22">
        <f t="shared" si="94"/>
        <v>3.3564814814814818E-2</v>
      </c>
      <c r="O4838" s="23">
        <v>70450</v>
      </c>
      <c r="P4838" s="24">
        <f>VLOOKUP(O4838,'CPT to wRVU'!$A$1:$C$9660,3,FALSE)</f>
        <v>0.85</v>
      </c>
      <c r="Q4838" s="25"/>
      <c r="R4838" s="25">
        <f>SUM(P4838:P4846)</f>
        <v>9.0699999999999985</v>
      </c>
      <c r="S4838" s="26">
        <f>(R4838*65)-550</f>
        <v>39.549999999999955</v>
      </c>
      <c r="T4838" s="25"/>
    </row>
    <row r="4839" spans="1:20" ht="27" customHeight="1" x14ac:dyDescent="0.2">
      <c r="A4839" s="19" t="s">
        <v>13237</v>
      </c>
      <c r="B4839" s="20" t="s">
        <v>21</v>
      </c>
      <c r="C4839" s="20" t="s">
        <v>32</v>
      </c>
      <c r="D4839" s="20" t="s">
        <v>13215</v>
      </c>
      <c r="E4839" s="20" t="s">
        <v>13235</v>
      </c>
      <c r="F4839" s="20">
        <f t="shared" si="90"/>
        <v>0</v>
      </c>
      <c r="G4839" s="20" t="str">
        <f t="shared" si="91"/>
        <v>03/25/202601:13:27</v>
      </c>
      <c r="H4839" s="20" t="s">
        <v>13215</v>
      </c>
      <c r="I4839" s="21">
        <v>46106</v>
      </c>
      <c r="J4839" s="21" t="str">
        <f t="shared" si="92"/>
        <v>WD</v>
      </c>
      <c r="K4839" s="20" t="s">
        <v>13238</v>
      </c>
      <c r="L4839" s="20">
        <f t="shared" si="93"/>
        <v>1</v>
      </c>
      <c r="M4839" s="20" t="s">
        <v>26</v>
      </c>
      <c r="N4839" s="22">
        <f t="shared" si="94"/>
        <v>3.7916666666666668E-2</v>
      </c>
      <c r="O4839" s="23">
        <v>72125</v>
      </c>
      <c r="P4839" s="24">
        <f>VLOOKUP(O4839,'CPT to wRVU'!$A$1:$C$9660,3,FALSE)</f>
        <v>1</v>
      </c>
      <c r="Q4839" s="28"/>
      <c r="R4839" s="28"/>
      <c r="S4839" s="28"/>
      <c r="T4839" s="28"/>
    </row>
    <row r="4840" spans="1:20" ht="37.5" customHeight="1" x14ac:dyDescent="0.2">
      <c r="A4840" s="19" t="s">
        <v>13239</v>
      </c>
      <c r="B4840" s="20" t="s">
        <v>21</v>
      </c>
      <c r="C4840" s="20" t="s">
        <v>13240</v>
      </c>
      <c r="D4840" s="20" t="s">
        <v>12795</v>
      </c>
      <c r="E4840" s="20" t="s">
        <v>13218</v>
      </c>
      <c r="F4840" s="20">
        <f t="shared" si="90"/>
        <v>23</v>
      </c>
      <c r="G4840" s="20" t="str">
        <f t="shared" si="91"/>
        <v>03/25/202601:21:32</v>
      </c>
      <c r="H4840" s="20" t="s">
        <v>13215</v>
      </c>
      <c r="I4840" s="21">
        <v>46106</v>
      </c>
      <c r="J4840" s="21" t="str">
        <f t="shared" si="92"/>
        <v>WD</v>
      </c>
      <c r="K4840" s="20" t="s">
        <v>13241</v>
      </c>
      <c r="L4840" s="20">
        <f t="shared" si="93"/>
        <v>1</v>
      </c>
      <c r="M4840" s="20" t="s">
        <v>26</v>
      </c>
      <c r="N4840" s="22">
        <f t="shared" si="94"/>
        <v>6.1863425925925974E-2</v>
      </c>
      <c r="O4840" s="23">
        <v>73700</v>
      </c>
      <c r="P4840" s="24">
        <f>VLOOKUP(O4840,'CPT to wRVU'!$A$1:$C$9660,3,FALSE)</f>
        <v>1</v>
      </c>
      <c r="Q4840" s="25"/>
      <c r="R4840" s="25"/>
      <c r="S4840" s="25"/>
      <c r="T4840" s="25"/>
    </row>
    <row r="4841" spans="1:20" ht="27" customHeight="1" x14ac:dyDescent="0.2">
      <c r="A4841" s="19" t="s">
        <v>13242</v>
      </c>
      <c r="B4841" s="20" t="s">
        <v>21</v>
      </c>
      <c r="C4841" s="20" t="s">
        <v>28</v>
      </c>
      <c r="D4841" s="20" t="s">
        <v>13215</v>
      </c>
      <c r="E4841" s="20" t="s">
        <v>13243</v>
      </c>
      <c r="F4841" s="20">
        <f t="shared" si="90"/>
        <v>1</v>
      </c>
      <c r="G4841" s="20" t="str">
        <f t="shared" si="91"/>
        <v>03/25/202601:31:10</v>
      </c>
      <c r="H4841" s="20" t="s">
        <v>13215</v>
      </c>
      <c r="I4841" s="21">
        <v>46106</v>
      </c>
      <c r="J4841" s="21" t="str">
        <f t="shared" si="92"/>
        <v>WD</v>
      </c>
      <c r="K4841" s="20" t="s">
        <v>13244</v>
      </c>
      <c r="L4841" s="20">
        <f t="shared" si="93"/>
        <v>1</v>
      </c>
      <c r="M4841" s="20" t="s">
        <v>26</v>
      </c>
      <c r="N4841" s="22">
        <f t="shared" si="94"/>
        <v>1.3101851851851858E-2</v>
      </c>
      <c r="O4841" s="23">
        <v>70450</v>
      </c>
      <c r="P4841" s="24">
        <f>VLOOKUP(O4841,'CPT to wRVU'!$A$1:$C$9660,3,FALSE)</f>
        <v>0.85</v>
      </c>
      <c r="Q4841" s="28"/>
      <c r="R4841" s="28"/>
      <c r="S4841" s="28"/>
      <c r="T4841" s="28"/>
    </row>
    <row r="4842" spans="1:20" ht="37.5" customHeight="1" x14ac:dyDescent="0.2">
      <c r="A4842" s="19" t="s">
        <v>13245</v>
      </c>
      <c r="B4842" s="20" t="s">
        <v>21</v>
      </c>
      <c r="C4842" s="20" t="s">
        <v>28</v>
      </c>
      <c r="D4842" s="20" t="s">
        <v>13215</v>
      </c>
      <c r="E4842" s="20" t="s">
        <v>13246</v>
      </c>
      <c r="F4842" s="20">
        <f t="shared" si="90"/>
        <v>0</v>
      </c>
      <c r="G4842" s="20" t="str">
        <f t="shared" si="91"/>
        <v>03/25/202601:36:51</v>
      </c>
      <c r="H4842" s="20" t="s">
        <v>13215</v>
      </c>
      <c r="I4842" s="21">
        <v>46106</v>
      </c>
      <c r="J4842" s="21" t="str">
        <f t="shared" si="92"/>
        <v>WD</v>
      </c>
      <c r="K4842" s="20" t="s">
        <v>13247</v>
      </c>
      <c r="L4842" s="20">
        <f t="shared" si="93"/>
        <v>1</v>
      </c>
      <c r="M4842" s="20" t="s">
        <v>26</v>
      </c>
      <c r="N4842" s="22">
        <f t="shared" si="94"/>
        <v>3.6041666666666659E-2</v>
      </c>
      <c r="O4842" s="23">
        <v>70450</v>
      </c>
      <c r="P4842" s="24">
        <f>VLOOKUP(O4842,'CPT to wRVU'!$A$1:$C$9660,3,FALSE)</f>
        <v>0.85</v>
      </c>
      <c r="Q4842" s="25"/>
      <c r="R4842" s="25"/>
      <c r="S4842" s="25"/>
      <c r="T4842" s="25"/>
    </row>
    <row r="4843" spans="1:20" ht="27" customHeight="1" x14ac:dyDescent="0.2">
      <c r="A4843" s="19" t="s">
        <v>13248</v>
      </c>
      <c r="B4843" s="20" t="s">
        <v>21</v>
      </c>
      <c r="C4843" s="20" t="s">
        <v>32</v>
      </c>
      <c r="D4843" s="20" t="s">
        <v>13215</v>
      </c>
      <c r="E4843" s="20" t="s">
        <v>13246</v>
      </c>
      <c r="F4843" s="20">
        <f t="shared" si="90"/>
        <v>0</v>
      </c>
      <c r="G4843" s="20" t="str">
        <f t="shared" si="91"/>
        <v>03/25/202601:40:16</v>
      </c>
      <c r="H4843" s="20" t="s">
        <v>13215</v>
      </c>
      <c r="I4843" s="21">
        <v>46106</v>
      </c>
      <c r="J4843" s="21" t="str">
        <f t="shared" si="92"/>
        <v>WD</v>
      </c>
      <c r="K4843" s="20" t="s">
        <v>13249</v>
      </c>
      <c r="L4843" s="20">
        <f t="shared" si="93"/>
        <v>1</v>
      </c>
      <c r="M4843" s="20" t="s">
        <v>26</v>
      </c>
      <c r="N4843" s="22">
        <f t="shared" si="94"/>
        <v>3.8414351851851845E-2</v>
      </c>
      <c r="O4843" s="23">
        <v>72125</v>
      </c>
      <c r="P4843" s="24">
        <f>VLOOKUP(O4843,'CPT to wRVU'!$A$1:$C$9660,3,FALSE)</f>
        <v>1</v>
      </c>
      <c r="Q4843" s="28"/>
      <c r="R4843" s="28"/>
      <c r="S4843" s="28"/>
      <c r="T4843" s="28"/>
    </row>
    <row r="4844" spans="1:20" ht="27" customHeight="1" x14ac:dyDescent="0.2">
      <c r="A4844" s="19" t="s">
        <v>13250</v>
      </c>
      <c r="B4844" s="20" t="s">
        <v>21</v>
      </c>
      <c r="C4844" s="20" t="s">
        <v>28</v>
      </c>
      <c r="D4844" s="20" t="s">
        <v>13215</v>
      </c>
      <c r="E4844" s="20" t="s">
        <v>2080</v>
      </c>
      <c r="F4844" s="20">
        <f t="shared" si="90"/>
        <v>0</v>
      </c>
      <c r="G4844" s="20" t="str">
        <f t="shared" si="91"/>
        <v>03/25/202601:44:04</v>
      </c>
      <c r="H4844" s="20" t="s">
        <v>13215</v>
      </c>
      <c r="I4844" s="21">
        <v>46106</v>
      </c>
      <c r="J4844" s="21" t="str">
        <f t="shared" si="92"/>
        <v>WD</v>
      </c>
      <c r="K4844" s="20" t="s">
        <v>13251</v>
      </c>
      <c r="L4844" s="20">
        <f t="shared" si="93"/>
        <v>1</v>
      </c>
      <c r="M4844" s="20" t="s">
        <v>26</v>
      </c>
      <c r="N4844" s="22">
        <f t="shared" si="94"/>
        <v>4.9756944444444451E-2</v>
      </c>
      <c r="O4844" s="23">
        <v>70450</v>
      </c>
      <c r="P4844" s="24">
        <f>VLOOKUP(O4844,'CPT to wRVU'!$A$1:$C$9660,3,FALSE)</f>
        <v>0.85</v>
      </c>
      <c r="Q4844" s="25"/>
      <c r="R4844" s="25"/>
      <c r="S4844" s="25"/>
      <c r="T4844" s="25"/>
    </row>
    <row r="4845" spans="1:20" ht="27" customHeight="1" x14ac:dyDescent="0.2">
      <c r="A4845" s="19" t="s">
        <v>13252</v>
      </c>
      <c r="B4845" s="20" t="s">
        <v>21</v>
      </c>
      <c r="C4845" s="20" t="s">
        <v>28</v>
      </c>
      <c r="D4845" s="20" t="s">
        <v>13215</v>
      </c>
      <c r="E4845" s="20" t="s">
        <v>13253</v>
      </c>
      <c r="F4845" s="20">
        <f t="shared" si="90"/>
        <v>0</v>
      </c>
      <c r="G4845" s="20" t="str">
        <f t="shared" si="91"/>
        <v>03/25/202601:49:18</v>
      </c>
      <c r="H4845" s="20" t="s">
        <v>13215</v>
      </c>
      <c r="I4845" s="21">
        <v>46106</v>
      </c>
      <c r="J4845" s="21" t="str">
        <f t="shared" si="92"/>
        <v>WD</v>
      </c>
      <c r="K4845" s="20" t="s">
        <v>13254</v>
      </c>
      <c r="L4845" s="20">
        <f t="shared" si="93"/>
        <v>1</v>
      </c>
      <c r="M4845" s="20" t="s">
        <v>26</v>
      </c>
      <c r="N4845" s="22">
        <f t="shared" si="94"/>
        <v>5.4421296296296301E-2</v>
      </c>
      <c r="O4845" s="23">
        <v>70450</v>
      </c>
      <c r="P4845" s="24">
        <f>VLOOKUP(O4845,'CPT to wRVU'!$A$1:$C$9660,3,FALSE)</f>
        <v>0.85</v>
      </c>
      <c r="Q4845" s="28"/>
      <c r="R4845" s="28"/>
      <c r="S4845" s="28"/>
      <c r="T4845" s="28"/>
    </row>
    <row r="4846" spans="1:20" ht="27" customHeight="1" x14ac:dyDescent="0.2">
      <c r="A4846" s="19" t="s">
        <v>13255</v>
      </c>
      <c r="B4846" s="20" t="s">
        <v>21</v>
      </c>
      <c r="C4846" s="20" t="s">
        <v>80</v>
      </c>
      <c r="D4846" s="20" t="s">
        <v>13215</v>
      </c>
      <c r="E4846" s="20" t="s">
        <v>13256</v>
      </c>
      <c r="F4846" s="20">
        <f t="shared" si="90"/>
        <v>1</v>
      </c>
      <c r="G4846" s="20" t="str">
        <f t="shared" si="91"/>
        <v>03/25/202601:56:47</v>
      </c>
      <c r="H4846" s="20" t="s">
        <v>13215</v>
      </c>
      <c r="I4846" s="21">
        <v>46106</v>
      </c>
      <c r="J4846" s="21" t="str">
        <f t="shared" si="92"/>
        <v>WD</v>
      </c>
      <c r="K4846" s="20" t="s">
        <v>1169</v>
      </c>
      <c r="L4846" s="20">
        <f t="shared" si="93"/>
        <v>1</v>
      </c>
      <c r="M4846" s="20" t="s">
        <v>26</v>
      </c>
      <c r="N4846" s="22">
        <f t="shared" si="94"/>
        <v>1.7094907407407406E-2</v>
      </c>
      <c r="O4846" s="23">
        <v>71275</v>
      </c>
      <c r="P4846" s="24">
        <f>VLOOKUP(O4846,'CPT to wRVU'!$A$1:$C$9660,3,FALSE)</f>
        <v>1.82</v>
      </c>
      <c r="Q4846" s="25"/>
      <c r="R4846" s="25"/>
      <c r="S4846" s="25"/>
      <c r="T4846" s="25"/>
    </row>
    <row r="4847" spans="1:20" ht="27" customHeight="1" x14ac:dyDescent="0.2">
      <c r="A4847" s="19" t="s">
        <v>13257</v>
      </c>
      <c r="B4847" s="20" t="s">
        <v>21</v>
      </c>
      <c r="C4847" s="20" t="s">
        <v>1016</v>
      </c>
      <c r="D4847" s="20" t="s">
        <v>13215</v>
      </c>
      <c r="E4847" s="20" t="s">
        <v>13258</v>
      </c>
      <c r="F4847" s="20">
        <f t="shared" ref="F4847:F5101" si="95">HOUR(E4847)</f>
        <v>0</v>
      </c>
      <c r="G4847" s="20" t="str">
        <f t="shared" ref="G4847:G5101" si="96">H4847&amp;K4847</f>
        <v>03/25/202602:05:24</v>
      </c>
      <c r="H4847" s="20" t="s">
        <v>13215</v>
      </c>
      <c r="I4847" s="21">
        <v>46106</v>
      </c>
      <c r="J4847" s="21" t="str">
        <f t="shared" ref="J4847:J5101" si="97">IF(OR(WEEKDAY(I4847)=1,WEEKDAY(I4847)=7),"WE","WD")</f>
        <v>WD</v>
      </c>
      <c r="K4847" s="20" t="s">
        <v>13259</v>
      </c>
      <c r="L4847" s="20">
        <f t="shared" ref="L4847:L5101" si="98">HOUR(K4847)</f>
        <v>2</v>
      </c>
      <c r="M4847" s="20" t="s">
        <v>26</v>
      </c>
      <c r="N4847" s="22">
        <f t="shared" ref="N4847:N5101" si="99">K4847-E4847 +INT(H4847-D4847)</f>
        <v>4.8923611111111112E-2</v>
      </c>
      <c r="O4847" s="23">
        <v>74176</v>
      </c>
      <c r="P4847" s="24">
        <f>VLOOKUP(O4847,'CPT to wRVU'!$A$1:$C$9660,3,FALSE)</f>
        <v>1.74</v>
      </c>
      <c r="Q4847" s="28"/>
      <c r="R4847" s="28">
        <f>SUM(P4847:P4864)</f>
        <v>15.52</v>
      </c>
      <c r="S4847" s="41">
        <f>(R4847*65)-550</f>
        <v>458.79999999999995</v>
      </c>
      <c r="T4847" s="28"/>
    </row>
    <row r="4848" spans="1:20" ht="27" customHeight="1" x14ac:dyDescent="0.2">
      <c r="A4848" s="19" t="s">
        <v>13260</v>
      </c>
      <c r="B4848" s="20" t="s">
        <v>21</v>
      </c>
      <c r="C4848" s="20" t="s">
        <v>22</v>
      </c>
      <c r="D4848" s="20" t="s">
        <v>13215</v>
      </c>
      <c r="E4848" s="20" t="s">
        <v>13235</v>
      </c>
      <c r="F4848" s="20">
        <f t="shared" si="95"/>
        <v>0</v>
      </c>
      <c r="G4848" s="20" t="str">
        <f t="shared" si="96"/>
        <v>03/25/202602:10:20</v>
      </c>
      <c r="H4848" s="20" t="s">
        <v>13215</v>
      </c>
      <c r="I4848" s="21">
        <v>46106</v>
      </c>
      <c r="J4848" s="21" t="str">
        <f t="shared" si="97"/>
        <v>WD</v>
      </c>
      <c r="K4848" s="20" t="s">
        <v>13261</v>
      </c>
      <c r="L4848" s="20">
        <f t="shared" si="98"/>
        <v>2</v>
      </c>
      <c r="M4848" s="20" t="s">
        <v>26</v>
      </c>
      <c r="N4848" s="22">
        <f t="shared" si="99"/>
        <v>7.7418981481481491E-2</v>
      </c>
      <c r="O4848" s="23">
        <v>74177</v>
      </c>
      <c r="P4848" s="24">
        <f>VLOOKUP(O4848,'CPT to wRVU'!$A$1:$C$9660,3,FALSE)</f>
        <v>1.82</v>
      </c>
      <c r="Q4848" s="25"/>
      <c r="R4848" s="25"/>
      <c r="S4848" s="25"/>
      <c r="T4848" s="25"/>
    </row>
    <row r="4849" spans="1:20" ht="27" customHeight="1" x14ac:dyDescent="0.2">
      <c r="A4849" s="19" t="s">
        <v>13262</v>
      </c>
      <c r="B4849" s="20" t="s">
        <v>21</v>
      </c>
      <c r="C4849" s="20" t="s">
        <v>139</v>
      </c>
      <c r="D4849" s="20" t="s">
        <v>13215</v>
      </c>
      <c r="E4849" s="20" t="s">
        <v>13235</v>
      </c>
      <c r="F4849" s="20">
        <f t="shared" si="95"/>
        <v>0</v>
      </c>
      <c r="G4849" s="20" t="str">
        <f t="shared" si="96"/>
        <v>03/25/202602:10:20</v>
      </c>
      <c r="H4849" s="20" t="s">
        <v>13215</v>
      </c>
      <c r="I4849" s="21">
        <v>46106</v>
      </c>
      <c r="J4849" s="21" t="str">
        <f t="shared" si="97"/>
        <v>WD</v>
      </c>
      <c r="K4849" s="20" t="s">
        <v>13261</v>
      </c>
      <c r="L4849" s="20">
        <f t="shared" si="98"/>
        <v>2</v>
      </c>
      <c r="M4849" s="20" t="s">
        <v>26</v>
      </c>
      <c r="N4849" s="22">
        <f t="shared" si="99"/>
        <v>7.7418981481481491E-2</v>
      </c>
      <c r="O4849" s="23">
        <v>76376</v>
      </c>
      <c r="P4849" s="24">
        <f>VLOOKUP(O4849,'CPT to wRVU'!$A$1:$C$9660,3,FALSE)</f>
        <v>0.2</v>
      </c>
      <c r="Q4849" s="28"/>
      <c r="R4849" s="28"/>
      <c r="S4849" s="28"/>
      <c r="T4849" s="28"/>
    </row>
    <row r="4850" spans="1:20" ht="16.5" customHeight="1" x14ac:dyDescent="0.2">
      <c r="A4850" s="19" t="s">
        <v>13262</v>
      </c>
      <c r="B4850" s="20" t="s">
        <v>21</v>
      </c>
      <c r="C4850" s="20" t="s">
        <v>139</v>
      </c>
      <c r="D4850" s="20" t="s">
        <v>13215</v>
      </c>
      <c r="E4850" s="20" t="s">
        <v>13235</v>
      </c>
      <c r="F4850" s="20">
        <f t="shared" si="95"/>
        <v>0</v>
      </c>
      <c r="G4850" s="20" t="str">
        <f t="shared" si="96"/>
        <v>03/25/202602:10:20</v>
      </c>
      <c r="H4850" s="20" t="s">
        <v>13215</v>
      </c>
      <c r="I4850" s="21">
        <v>46106</v>
      </c>
      <c r="J4850" s="21" t="str">
        <f t="shared" si="97"/>
        <v>WD</v>
      </c>
      <c r="K4850" s="20" t="s">
        <v>13261</v>
      </c>
      <c r="L4850" s="20">
        <f t="shared" si="98"/>
        <v>2</v>
      </c>
      <c r="M4850" s="20" t="s">
        <v>26</v>
      </c>
      <c r="N4850" s="22">
        <f t="shared" si="99"/>
        <v>7.7418981481481491E-2</v>
      </c>
      <c r="O4850" s="23">
        <v>71260</v>
      </c>
      <c r="P4850" s="24">
        <f>VLOOKUP(O4850,'CPT to wRVU'!$A$1:$C$9660,3,FALSE)</f>
        <v>1.1599999999999999</v>
      </c>
      <c r="Q4850" s="25"/>
      <c r="R4850" s="25"/>
      <c r="S4850" s="25"/>
      <c r="T4850" s="25"/>
    </row>
    <row r="4851" spans="1:20" ht="27" customHeight="1" x14ac:dyDescent="0.2">
      <c r="A4851" s="19" t="s">
        <v>13263</v>
      </c>
      <c r="B4851" s="20" t="s">
        <v>171</v>
      </c>
      <c r="C4851" s="20" t="s">
        <v>393</v>
      </c>
      <c r="D4851" s="20" t="s">
        <v>13215</v>
      </c>
      <c r="E4851" s="20" t="s">
        <v>13264</v>
      </c>
      <c r="F4851" s="20">
        <f t="shared" si="95"/>
        <v>1</v>
      </c>
      <c r="G4851" s="20" t="str">
        <f t="shared" si="96"/>
        <v>03/25/202602:14:47</v>
      </c>
      <c r="H4851" s="20" t="s">
        <v>13215</v>
      </c>
      <c r="I4851" s="21">
        <v>46106</v>
      </c>
      <c r="J4851" s="21" t="str">
        <f t="shared" si="97"/>
        <v>WD</v>
      </c>
      <c r="K4851" s="20" t="s">
        <v>13265</v>
      </c>
      <c r="L4851" s="20">
        <f t="shared" si="98"/>
        <v>2</v>
      </c>
      <c r="M4851" s="20" t="s">
        <v>26</v>
      </c>
      <c r="N4851" s="22">
        <f t="shared" si="99"/>
        <v>3.0162037037037043E-2</v>
      </c>
      <c r="O4851" s="23">
        <v>76700</v>
      </c>
      <c r="P4851" s="24">
        <f>VLOOKUP(O4851,'CPT to wRVU'!$A$1:$C$9660,3,FALSE)</f>
        <v>0.81</v>
      </c>
      <c r="Q4851" s="28"/>
      <c r="R4851" s="28"/>
      <c r="S4851" s="28"/>
      <c r="T4851" s="28"/>
    </row>
    <row r="4852" spans="1:20" ht="27" customHeight="1" x14ac:dyDescent="0.2">
      <c r="A4852" s="19" t="s">
        <v>13266</v>
      </c>
      <c r="B4852" s="20" t="s">
        <v>21</v>
      </c>
      <c r="C4852" s="20" t="s">
        <v>22</v>
      </c>
      <c r="D4852" s="20" t="s">
        <v>13215</v>
      </c>
      <c r="E4852" s="20" t="s">
        <v>13267</v>
      </c>
      <c r="F4852" s="20">
        <f t="shared" si="95"/>
        <v>2</v>
      </c>
      <c r="G4852" s="20" t="str">
        <f t="shared" si="96"/>
        <v>03/25/202602:19:51</v>
      </c>
      <c r="H4852" s="20" t="s">
        <v>13215</v>
      </c>
      <c r="I4852" s="21">
        <v>46106</v>
      </c>
      <c r="J4852" s="21" t="str">
        <f t="shared" si="97"/>
        <v>WD</v>
      </c>
      <c r="K4852" s="20" t="s">
        <v>13268</v>
      </c>
      <c r="L4852" s="20">
        <f t="shared" si="98"/>
        <v>2</v>
      </c>
      <c r="M4852" s="20" t="s">
        <v>26</v>
      </c>
      <c r="N4852" s="22">
        <f t="shared" si="99"/>
        <v>7.6157407407407424E-3</v>
      </c>
      <c r="O4852" s="23">
        <v>74177</v>
      </c>
      <c r="P4852" s="24">
        <f>VLOOKUP(O4852,'CPT to wRVU'!$A$1:$C$9660,3,FALSE)</f>
        <v>1.82</v>
      </c>
      <c r="Q4852" s="25"/>
      <c r="R4852" s="25"/>
      <c r="S4852" s="25"/>
      <c r="T4852" s="25"/>
    </row>
    <row r="4853" spans="1:20" ht="27" customHeight="1" x14ac:dyDescent="0.2">
      <c r="A4853" s="19" t="s">
        <v>13269</v>
      </c>
      <c r="B4853" s="20" t="s">
        <v>40</v>
      </c>
      <c r="C4853" s="20" t="s">
        <v>1315</v>
      </c>
      <c r="D4853" s="20" t="s">
        <v>12795</v>
      </c>
      <c r="E4853" s="20" t="s">
        <v>13270</v>
      </c>
      <c r="F4853" s="20">
        <f t="shared" si="95"/>
        <v>21</v>
      </c>
      <c r="G4853" s="20" t="str">
        <f t="shared" si="96"/>
        <v>03/25/202602:24:23</v>
      </c>
      <c r="H4853" s="20" t="s">
        <v>13215</v>
      </c>
      <c r="I4853" s="21">
        <v>46106</v>
      </c>
      <c r="J4853" s="21" t="str">
        <f t="shared" si="97"/>
        <v>WD</v>
      </c>
      <c r="K4853" s="20" t="s">
        <v>13271</v>
      </c>
      <c r="L4853" s="20">
        <f t="shared" si="98"/>
        <v>2</v>
      </c>
      <c r="M4853" s="20" t="s">
        <v>26</v>
      </c>
      <c r="N4853" s="22">
        <f t="shared" si="99"/>
        <v>0.18424768518518508</v>
      </c>
      <c r="O4853" s="23">
        <v>70250</v>
      </c>
      <c r="P4853" s="24">
        <f>VLOOKUP(O4853,'CPT to wRVU'!$A$1:$C$9660,3,FALSE)</f>
        <v>0.18</v>
      </c>
      <c r="Q4853" s="28"/>
      <c r="R4853" s="28"/>
      <c r="S4853" s="28"/>
      <c r="T4853" s="28"/>
    </row>
    <row r="4854" spans="1:20" ht="27" customHeight="1" x14ac:dyDescent="0.2">
      <c r="A4854" s="19" t="s">
        <v>13272</v>
      </c>
      <c r="B4854" s="20" t="s">
        <v>171</v>
      </c>
      <c r="C4854" s="20" t="s">
        <v>393</v>
      </c>
      <c r="D4854" s="20" t="s">
        <v>13215</v>
      </c>
      <c r="E4854" s="20" t="s">
        <v>13273</v>
      </c>
      <c r="F4854" s="20">
        <f t="shared" si="95"/>
        <v>0</v>
      </c>
      <c r="G4854" s="20" t="str">
        <f t="shared" si="96"/>
        <v>03/25/202602:30:39</v>
      </c>
      <c r="H4854" s="20" t="s">
        <v>13215</v>
      </c>
      <c r="I4854" s="21">
        <v>46106</v>
      </c>
      <c r="J4854" s="21" t="str">
        <f t="shared" si="97"/>
        <v>WD</v>
      </c>
      <c r="K4854" s="20" t="s">
        <v>13274</v>
      </c>
      <c r="L4854" s="20">
        <f t="shared" si="98"/>
        <v>2</v>
      </c>
      <c r="M4854" s="20" t="s">
        <v>26</v>
      </c>
      <c r="N4854" s="22">
        <f t="shared" si="99"/>
        <v>7.9652777777777781E-2</v>
      </c>
      <c r="O4854" s="23">
        <v>76700</v>
      </c>
      <c r="P4854" s="24">
        <f>VLOOKUP(O4854,'CPT to wRVU'!$A$1:$C$9660,3,FALSE)</f>
        <v>0.81</v>
      </c>
      <c r="Q4854" s="25"/>
      <c r="R4854" s="25"/>
      <c r="S4854" s="25"/>
      <c r="T4854" s="25"/>
    </row>
    <row r="4855" spans="1:20" ht="27" customHeight="1" x14ac:dyDescent="0.2">
      <c r="A4855" s="19" t="s">
        <v>13275</v>
      </c>
      <c r="B4855" s="20" t="s">
        <v>21</v>
      </c>
      <c r="C4855" s="20" t="s">
        <v>28</v>
      </c>
      <c r="D4855" s="20" t="s">
        <v>13215</v>
      </c>
      <c r="E4855" s="20" t="s">
        <v>13276</v>
      </c>
      <c r="F4855" s="20">
        <f t="shared" si="95"/>
        <v>2</v>
      </c>
      <c r="G4855" s="20" t="str">
        <f t="shared" si="96"/>
        <v>03/25/202602:38:01</v>
      </c>
      <c r="H4855" s="20" t="s">
        <v>13215</v>
      </c>
      <c r="I4855" s="21">
        <v>46106</v>
      </c>
      <c r="J4855" s="21" t="str">
        <f t="shared" si="97"/>
        <v>WD</v>
      </c>
      <c r="K4855" s="20" t="s">
        <v>13277</v>
      </c>
      <c r="L4855" s="20">
        <f t="shared" si="98"/>
        <v>2</v>
      </c>
      <c r="M4855" s="20" t="s">
        <v>26</v>
      </c>
      <c r="N4855" s="22">
        <f t="shared" si="99"/>
        <v>1.231481481481482E-2</v>
      </c>
      <c r="O4855" s="23">
        <v>70450</v>
      </c>
      <c r="P4855" s="24">
        <f>VLOOKUP(O4855,'CPT to wRVU'!$A$1:$C$9660,3,FALSE)</f>
        <v>0.85</v>
      </c>
      <c r="Q4855" s="28"/>
      <c r="R4855" s="28"/>
      <c r="S4855" s="28"/>
      <c r="T4855" s="28"/>
    </row>
    <row r="4856" spans="1:20" ht="27" customHeight="1" x14ac:dyDescent="0.2">
      <c r="A4856" s="19" t="s">
        <v>13278</v>
      </c>
      <c r="B4856" s="20" t="s">
        <v>21</v>
      </c>
      <c r="C4856" s="20" t="s">
        <v>32</v>
      </c>
      <c r="D4856" s="20" t="s">
        <v>13215</v>
      </c>
      <c r="E4856" s="20" t="s">
        <v>13276</v>
      </c>
      <c r="F4856" s="20">
        <f t="shared" si="95"/>
        <v>2</v>
      </c>
      <c r="G4856" s="20" t="str">
        <f t="shared" si="96"/>
        <v>03/25/202602:44:36</v>
      </c>
      <c r="H4856" s="20" t="s">
        <v>13215</v>
      </c>
      <c r="I4856" s="21">
        <v>46106</v>
      </c>
      <c r="J4856" s="21" t="str">
        <f t="shared" si="97"/>
        <v>WD</v>
      </c>
      <c r="K4856" s="20" t="s">
        <v>13279</v>
      </c>
      <c r="L4856" s="20">
        <f t="shared" si="98"/>
        <v>2</v>
      </c>
      <c r="M4856" s="20" t="s">
        <v>26</v>
      </c>
      <c r="N4856" s="22">
        <f t="shared" si="99"/>
        <v>1.6886574074074068E-2</v>
      </c>
      <c r="O4856" s="23">
        <v>72125</v>
      </c>
      <c r="P4856" s="24">
        <f>VLOOKUP(O4856,'CPT to wRVU'!$A$1:$C$9660,3,FALSE)</f>
        <v>1</v>
      </c>
      <c r="Q4856" s="25"/>
      <c r="R4856" s="25"/>
      <c r="S4856" s="25"/>
      <c r="T4856" s="25"/>
    </row>
    <row r="4857" spans="1:20" ht="27" customHeight="1" x14ac:dyDescent="0.2">
      <c r="A4857" s="19" t="s">
        <v>13280</v>
      </c>
      <c r="B4857" s="20" t="s">
        <v>21</v>
      </c>
      <c r="C4857" s="20" t="s">
        <v>139</v>
      </c>
      <c r="D4857" s="20" t="s">
        <v>13215</v>
      </c>
      <c r="E4857" s="20" t="s">
        <v>13276</v>
      </c>
      <c r="F4857" s="20">
        <f t="shared" si="95"/>
        <v>2</v>
      </c>
      <c r="G4857" s="20" t="str">
        <f t="shared" si="96"/>
        <v>03/25/202602:50:44</v>
      </c>
      <c r="H4857" s="20" t="s">
        <v>13215</v>
      </c>
      <c r="I4857" s="21">
        <v>46106</v>
      </c>
      <c r="J4857" s="21" t="str">
        <f t="shared" si="97"/>
        <v>WD</v>
      </c>
      <c r="K4857" s="20" t="s">
        <v>13281</v>
      </c>
      <c r="L4857" s="20">
        <f t="shared" si="98"/>
        <v>2</v>
      </c>
      <c r="M4857" s="20" t="s">
        <v>26</v>
      </c>
      <c r="N4857" s="22">
        <f t="shared" si="99"/>
        <v>2.1145833333333336E-2</v>
      </c>
      <c r="O4857" s="23">
        <v>76376</v>
      </c>
      <c r="P4857" s="24">
        <f>VLOOKUP(O4857,'CPT to wRVU'!$A$1:$C$9660,3,FALSE)</f>
        <v>0.2</v>
      </c>
      <c r="Q4857" s="28"/>
      <c r="R4857" s="28"/>
      <c r="S4857" s="28"/>
      <c r="T4857" s="28"/>
    </row>
    <row r="4858" spans="1:20" ht="27" customHeight="1" x14ac:dyDescent="0.2">
      <c r="A4858" s="19" t="s">
        <v>13280</v>
      </c>
      <c r="B4858" s="20" t="s">
        <v>21</v>
      </c>
      <c r="C4858" s="20" t="s">
        <v>139</v>
      </c>
      <c r="D4858" s="20" t="s">
        <v>13215</v>
      </c>
      <c r="E4858" s="20" t="s">
        <v>13276</v>
      </c>
      <c r="F4858" s="20">
        <f t="shared" si="95"/>
        <v>2</v>
      </c>
      <c r="G4858" s="20" t="str">
        <f t="shared" si="96"/>
        <v>03/25/202602:50:44</v>
      </c>
      <c r="H4858" s="20" t="s">
        <v>13215</v>
      </c>
      <c r="I4858" s="21">
        <v>46106</v>
      </c>
      <c r="J4858" s="21" t="str">
        <f t="shared" si="97"/>
        <v>WD</v>
      </c>
      <c r="K4858" s="20" t="s">
        <v>13281</v>
      </c>
      <c r="L4858" s="20">
        <f t="shared" si="98"/>
        <v>2</v>
      </c>
      <c r="M4858" s="20" t="s">
        <v>26</v>
      </c>
      <c r="N4858" s="22">
        <f t="shared" si="99"/>
        <v>2.1145833333333336E-2</v>
      </c>
      <c r="O4858" s="23">
        <v>71260</v>
      </c>
      <c r="P4858" s="24">
        <f>VLOOKUP(O4858,'CPT to wRVU'!$A$1:$C$9660,3,FALSE)</f>
        <v>1.1599999999999999</v>
      </c>
      <c r="Q4858" s="25"/>
      <c r="R4858" s="25"/>
      <c r="S4858" s="25"/>
      <c r="T4858" s="25"/>
    </row>
    <row r="4859" spans="1:20" ht="27" customHeight="1" x14ac:dyDescent="0.2">
      <c r="A4859" s="19" t="s">
        <v>13282</v>
      </c>
      <c r="B4859" s="20" t="s">
        <v>21</v>
      </c>
      <c r="C4859" s="20" t="s">
        <v>84</v>
      </c>
      <c r="D4859" s="20" t="s">
        <v>13215</v>
      </c>
      <c r="E4859" s="20" t="s">
        <v>13276</v>
      </c>
      <c r="F4859" s="20">
        <f t="shared" si="95"/>
        <v>2</v>
      </c>
      <c r="G4859" s="20" t="str">
        <f t="shared" si="96"/>
        <v>03/25/202602:50:44</v>
      </c>
      <c r="H4859" s="20" t="s">
        <v>13215</v>
      </c>
      <c r="I4859" s="21">
        <v>46106</v>
      </c>
      <c r="J4859" s="21" t="str">
        <f t="shared" si="97"/>
        <v>WD</v>
      </c>
      <c r="K4859" s="20" t="s">
        <v>13281</v>
      </c>
      <c r="L4859" s="20">
        <f t="shared" si="98"/>
        <v>2</v>
      </c>
      <c r="M4859" s="20" t="s">
        <v>26</v>
      </c>
      <c r="N4859" s="22">
        <f t="shared" si="99"/>
        <v>2.1145833333333336E-2</v>
      </c>
      <c r="O4859" s="23">
        <v>74177</v>
      </c>
      <c r="P4859" s="24">
        <f>VLOOKUP(O4859,'CPT to wRVU'!$A$1:$C$9660,3,FALSE)</f>
        <v>1.82</v>
      </c>
      <c r="Q4859" s="28"/>
      <c r="R4859" s="28"/>
      <c r="S4859" s="28"/>
      <c r="T4859" s="28"/>
    </row>
    <row r="4860" spans="1:20" ht="27" customHeight="1" x14ac:dyDescent="0.2">
      <c r="A4860" s="19" t="s">
        <v>13283</v>
      </c>
      <c r="B4860" s="20" t="s">
        <v>40</v>
      </c>
      <c r="C4860" s="20" t="s">
        <v>41</v>
      </c>
      <c r="D4860" s="20" t="s">
        <v>12795</v>
      </c>
      <c r="E4860" s="20" t="s">
        <v>13284</v>
      </c>
      <c r="F4860" s="20">
        <f t="shared" si="95"/>
        <v>23</v>
      </c>
      <c r="G4860" s="20" t="str">
        <f t="shared" si="96"/>
        <v>03/25/202602:51:24</v>
      </c>
      <c r="H4860" s="20" t="s">
        <v>13215</v>
      </c>
      <c r="I4860" s="21">
        <v>46106</v>
      </c>
      <c r="J4860" s="21" t="str">
        <f t="shared" si="97"/>
        <v>WD</v>
      </c>
      <c r="K4860" s="20" t="s">
        <v>13285</v>
      </c>
      <c r="L4860" s="20">
        <f t="shared" si="98"/>
        <v>2</v>
      </c>
      <c r="M4860" s="20" t="s">
        <v>26</v>
      </c>
      <c r="N4860" s="22">
        <f t="shared" si="99"/>
        <v>0.1279513888888888</v>
      </c>
      <c r="O4860" s="23">
        <v>71046</v>
      </c>
      <c r="P4860" s="24">
        <f>VLOOKUP(O4860,'CPT to wRVU'!$A$1:$C$9660,3,FALSE)</f>
        <v>0.22</v>
      </c>
      <c r="Q4860" s="25"/>
      <c r="R4860" s="25"/>
      <c r="S4860" s="25"/>
      <c r="T4860" s="25"/>
    </row>
    <row r="4861" spans="1:20" ht="27" customHeight="1" x14ac:dyDescent="0.2">
      <c r="A4861" s="19" t="s">
        <v>13286</v>
      </c>
      <c r="B4861" s="20" t="s">
        <v>40</v>
      </c>
      <c r="C4861" s="20" t="s">
        <v>68</v>
      </c>
      <c r="D4861" s="20" t="s">
        <v>13215</v>
      </c>
      <c r="E4861" s="20" t="s">
        <v>13287</v>
      </c>
      <c r="F4861" s="20">
        <f t="shared" si="95"/>
        <v>0</v>
      </c>
      <c r="G4861" s="20" t="str">
        <f t="shared" si="96"/>
        <v>03/25/202602:53:14</v>
      </c>
      <c r="H4861" s="20" t="s">
        <v>13215</v>
      </c>
      <c r="I4861" s="21">
        <v>46106</v>
      </c>
      <c r="J4861" s="21" t="str">
        <f t="shared" si="97"/>
        <v>WD</v>
      </c>
      <c r="K4861" s="20" t="s">
        <v>13288</v>
      </c>
      <c r="L4861" s="20">
        <f t="shared" si="98"/>
        <v>2</v>
      </c>
      <c r="M4861" s="20" t="s">
        <v>26</v>
      </c>
      <c r="N4861" s="22">
        <f t="shared" si="99"/>
        <v>0.11060185185185185</v>
      </c>
      <c r="O4861" s="23">
        <v>72170</v>
      </c>
      <c r="P4861" s="24">
        <f>VLOOKUP(O4861,'CPT to wRVU'!$A$1:$C$9660,3,FALSE)</f>
        <v>0.17</v>
      </c>
      <c r="Q4861" s="28"/>
      <c r="R4861" s="28"/>
      <c r="S4861" s="28"/>
      <c r="T4861" s="28"/>
    </row>
    <row r="4862" spans="1:20" ht="27" customHeight="1" x14ac:dyDescent="0.2">
      <c r="A4862" s="19" t="s">
        <v>13289</v>
      </c>
      <c r="B4862" s="20" t="s">
        <v>40</v>
      </c>
      <c r="C4862" s="20" t="s">
        <v>61</v>
      </c>
      <c r="D4862" s="20" t="s">
        <v>13215</v>
      </c>
      <c r="E4862" s="20" t="s">
        <v>13287</v>
      </c>
      <c r="F4862" s="20">
        <f t="shared" si="95"/>
        <v>0</v>
      </c>
      <c r="G4862" s="20" t="str">
        <f t="shared" si="96"/>
        <v>03/25/202602:53:33</v>
      </c>
      <c r="H4862" s="20" t="s">
        <v>13215</v>
      </c>
      <c r="I4862" s="21">
        <v>46106</v>
      </c>
      <c r="J4862" s="21" t="str">
        <f t="shared" si="97"/>
        <v>WD</v>
      </c>
      <c r="K4862" s="20" t="s">
        <v>13290</v>
      </c>
      <c r="L4862" s="20">
        <f t="shared" si="98"/>
        <v>2</v>
      </c>
      <c r="M4862" s="20" t="s">
        <v>26</v>
      </c>
      <c r="N4862" s="22">
        <f t="shared" si="99"/>
        <v>0.11082175925925926</v>
      </c>
      <c r="O4862" s="23">
        <v>71045</v>
      </c>
      <c r="P4862" s="24">
        <f>VLOOKUP(O4862,'CPT to wRVU'!$A$1:$C$9660,3,FALSE)</f>
        <v>0.18</v>
      </c>
      <c r="Q4862" s="25"/>
      <c r="R4862" s="25"/>
      <c r="S4862" s="25"/>
      <c r="T4862" s="25"/>
    </row>
    <row r="4863" spans="1:20" ht="16.5" customHeight="1" x14ac:dyDescent="0.2">
      <c r="A4863" s="19" t="s">
        <v>13291</v>
      </c>
      <c r="B4863" s="20" t="s">
        <v>171</v>
      </c>
      <c r="C4863" s="20" t="s">
        <v>387</v>
      </c>
      <c r="D4863" s="20" t="s">
        <v>13215</v>
      </c>
      <c r="E4863" s="20" t="s">
        <v>13292</v>
      </c>
      <c r="F4863" s="20">
        <f t="shared" si="95"/>
        <v>0</v>
      </c>
      <c r="G4863" s="20" t="str">
        <f t="shared" si="96"/>
        <v>03/25/202602:58:43</v>
      </c>
      <c r="H4863" s="20" t="s">
        <v>13215</v>
      </c>
      <c r="I4863" s="21">
        <v>46106</v>
      </c>
      <c r="J4863" s="21" t="str">
        <f t="shared" si="97"/>
        <v>WD</v>
      </c>
      <c r="K4863" s="20" t="s">
        <v>13293</v>
      </c>
      <c r="L4863" s="20">
        <f t="shared" si="98"/>
        <v>2</v>
      </c>
      <c r="M4863" s="20" t="s">
        <v>26</v>
      </c>
      <c r="N4863" s="22">
        <f t="shared" si="99"/>
        <v>9.8101851851851857E-2</v>
      </c>
      <c r="O4863" s="23">
        <v>76856</v>
      </c>
      <c r="P4863" s="24">
        <f>VLOOKUP(O4863,'CPT to wRVU'!$A$1:$C$9660,3,FALSE)</f>
        <v>0.69</v>
      </c>
      <c r="Q4863" s="28"/>
      <c r="R4863" s="28"/>
      <c r="S4863" s="28"/>
      <c r="T4863" s="28"/>
    </row>
    <row r="4864" spans="1:20" ht="27" customHeight="1" x14ac:dyDescent="0.2">
      <c r="A4864" s="19" t="s">
        <v>13294</v>
      </c>
      <c r="B4864" s="20" t="s">
        <v>171</v>
      </c>
      <c r="C4864" s="20" t="s">
        <v>391</v>
      </c>
      <c r="D4864" s="20" t="s">
        <v>13215</v>
      </c>
      <c r="E4864" s="20" t="s">
        <v>13292</v>
      </c>
      <c r="F4864" s="20">
        <f t="shared" si="95"/>
        <v>0</v>
      </c>
      <c r="G4864" s="20" t="str">
        <f t="shared" si="96"/>
        <v>03/25/202602:58:43</v>
      </c>
      <c r="H4864" s="20" t="s">
        <v>13215</v>
      </c>
      <c r="I4864" s="21">
        <v>46106</v>
      </c>
      <c r="J4864" s="21" t="str">
        <f t="shared" si="97"/>
        <v>WD</v>
      </c>
      <c r="K4864" s="20" t="s">
        <v>13293</v>
      </c>
      <c r="L4864" s="20">
        <f t="shared" si="98"/>
        <v>2</v>
      </c>
      <c r="M4864" s="20" t="s">
        <v>26</v>
      </c>
      <c r="N4864" s="22">
        <f t="shared" si="99"/>
        <v>9.8101851851851857E-2</v>
      </c>
      <c r="O4864" s="23">
        <v>76830</v>
      </c>
      <c r="P4864" s="24">
        <f>VLOOKUP(O4864,'CPT to wRVU'!$A$1:$C$9660,3,FALSE)</f>
        <v>0.69</v>
      </c>
      <c r="Q4864" s="25"/>
      <c r="R4864" s="25"/>
      <c r="S4864" s="25"/>
      <c r="T4864" s="25"/>
    </row>
    <row r="4865" spans="1:20" ht="27" customHeight="1" x14ac:dyDescent="0.2">
      <c r="A4865" s="19" t="s">
        <v>13295</v>
      </c>
      <c r="B4865" s="20" t="s">
        <v>163</v>
      </c>
      <c r="C4865" s="20" t="s">
        <v>222</v>
      </c>
      <c r="D4865" s="20" t="s">
        <v>13215</v>
      </c>
      <c r="E4865" s="20" t="s">
        <v>13296</v>
      </c>
      <c r="F4865" s="20">
        <f t="shared" si="95"/>
        <v>1</v>
      </c>
      <c r="G4865" s="20" t="str">
        <f t="shared" si="96"/>
        <v>03/25/202603:08:46</v>
      </c>
      <c r="H4865" s="20" t="s">
        <v>13215</v>
      </c>
      <c r="I4865" s="21">
        <v>46106</v>
      </c>
      <c r="J4865" s="21" t="str">
        <f t="shared" si="97"/>
        <v>WD</v>
      </c>
      <c r="K4865" s="20" t="s">
        <v>13297</v>
      </c>
      <c r="L4865" s="20">
        <f t="shared" si="98"/>
        <v>3</v>
      </c>
      <c r="M4865" s="20" t="s">
        <v>26</v>
      </c>
      <c r="N4865" s="22">
        <f t="shared" si="99"/>
        <v>5.3368055555555557E-2</v>
      </c>
      <c r="O4865" s="23">
        <v>70551</v>
      </c>
      <c r="P4865" s="24">
        <f>VLOOKUP(O4865,'CPT to wRVU'!$A$1:$C$9660,3,FALSE)</f>
        <v>1.48</v>
      </c>
      <c r="Q4865" s="28"/>
      <c r="R4865" s="28">
        <f>SUM(P4865:P4878)</f>
        <v>15.590000000000003</v>
      </c>
      <c r="S4865" s="41">
        <f>(R4865*65)-550</f>
        <v>463.35000000000025</v>
      </c>
      <c r="T4865" s="28"/>
    </row>
    <row r="4866" spans="1:20" ht="27" customHeight="1" x14ac:dyDescent="0.2">
      <c r="A4866" s="19" t="s">
        <v>13298</v>
      </c>
      <c r="B4866" s="20" t="s">
        <v>171</v>
      </c>
      <c r="C4866" s="20" t="s">
        <v>393</v>
      </c>
      <c r="D4866" s="20" t="s">
        <v>13215</v>
      </c>
      <c r="E4866" s="20" t="s">
        <v>13299</v>
      </c>
      <c r="F4866" s="20">
        <f t="shared" si="95"/>
        <v>1</v>
      </c>
      <c r="G4866" s="20" t="str">
        <f t="shared" si="96"/>
        <v>03/25/202603:13:21</v>
      </c>
      <c r="H4866" s="20" t="s">
        <v>13215</v>
      </c>
      <c r="I4866" s="21">
        <v>46106</v>
      </c>
      <c r="J4866" s="21" t="str">
        <f t="shared" si="97"/>
        <v>WD</v>
      </c>
      <c r="K4866" s="20" t="s">
        <v>13300</v>
      </c>
      <c r="L4866" s="20">
        <f t="shared" si="98"/>
        <v>3</v>
      </c>
      <c r="M4866" s="20" t="s">
        <v>26</v>
      </c>
      <c r="N4866" s="22">
        <f t="shared" si="99"/>
        <v>5.3101851851851858E-2</v>
      </c>
      <c r="O4866" s="23">
        <v>76700</v>
      </c>
      <c r="P4866" s="24">
        <f>VLOOKUP(O4866,'CPT to wRVU'!$A$1:$C$9660,3,FALSE)</f>
        <v>0.81</v>
      </c>
      <c r="Q4866" s="25"/>
      <c r="R4866" s="25"/>
      <c r="S4866" s="25"/>
      <c r="T4866" s="25"/>
    </row>
    <row r="4867" spans="1:20" ht="27" customHeight="1" x14ac:dyDescent="0.2">
      <c r="A4867" s="19" t="s">
        <v>13301</v>
      </c>
      <c r="B4867" s="20" t="s">
        <v>171</v>
      </c>
      <c r="C4867" s="20" t="s">
        <v>387</v>
      </c>
      <c r="D4867" s="20" t="s">
        <v>13215</v>
      </c>
      <c r="E4867" s="20" t="s">
        <v>13302</v>
      </c>
      <c r="F4867" s="20">
        <f t="shared" si="95"/>
        <v>1</v>
      </c>
      <c r="G4867" s="20" t="str">
        <f t="shared" si="96"/>
        <v>03/25/202603:17:10</v>
      </c>
      <c r="H4867" s="20" t="s">
        <v>13215</v>
      </c>
      <c r="I4867" s="21">
        <v>46106</v>
      </c>
      <c r="J4867" s="21" t="str">
        <f t="shared" si="97"/>
        <v>WD</v>
      </c>
      <c r="K4867" s="20" t="s">
        <v>9964</v>
      </c>
      <c r="L4867" s="20">
        <f t="shared" si="98"/>
        <v>3</v>
      </c>
      <c r="M4867" s="20" t="s">
        <v>26</v>
      </c>
      <c r="N4867" s="22">
        <f t="shared" si="99"/>
        <v>5.5613425925925927E-2</v>
      </c>
      <c r="O4867" s="23">
        <v>76856</v>
      </c>
      <c r="P4867" s="24">
        <f>VLOOKUP(O4867,'CPT to wRVU'!$A$1:$C$9660,3,FALSE)</f>
        <v>0.69</v>
      </c>
      <c r="Q4867" s="28"/>
      <c r="R4867" s="28"/>
      <c r="S4867" s="28"/>
      <c r="T4867" s="28"/>
    </row>
    <row r="4868" spans="1:20" ht="27" customHeight="1" x14ac:dyDescent="0.2">
      <c r="A4868" s="19" t="s">
        <v>13303</v>
      </c>
      <c r="B4868" s="20" t="s">
        <v>171</v>
      </c>
      <c r="C4868" s="20" t="s">
        <v>391</v>
      </c>
      <c r="D4868" s="20" t="s">
        <v>13215</v>
      </c>
      <c r="E4868" s="20" t="s">
        <v>13304</v>
      </c>
      <c r="F4868" s="20">
        <f t="shared" si="95"/>
        <v>1</v>
      </c>
      <c r="G4868" s="20" t="str">
        <f t="shared" si="96"/>
        <v>03/25/202603:17:10</v>
      </c>
      <c r="H4868" s="20" t="s">
        <v>13215</v>
      </c>
      <c r="I4868" s="21">
        <v>46106</v>
      </c>
      <c r="J4868" s="21" t="str">
        <f t="shared" si="97"/>
        <v>WD</v>
      </c>
      <c r="K4868" s="20" t="s">
        <v>9964</v>
      </c>
      <c r="L4868" s="20">
        <f t="shared" si="98"/>
        <v>3</v>
      </c>
      <c r="M4868" s="20" t="s">
        <v>26</v>
      </c>
      <c r="N4868" s="22">
        <f t="shared" si="99"/>
        <v>5.5486111111111111E-2</v>
      </c>
      <c r="O4868" s="23">
        <v>76830</v>
      </c>
      <c r="P4868" s="24">
        <f>VLOOKUP(O4868,'CPT to wRVU'!$A$1:$C$9660,3,FALSE)</f>
        <v>0.69</v>
      </c>
      <c r="Q4868" s="25"/>
      <c r="R4868" s="25"/>
      <c r="S4868" s="25"/>
      <c r="T4868" s="25"/>
    </row>
    <row r="4869" spans="1:20" ht="27" customHeight="1" x14ac:dyDescent="0.2">
      <c r="A4869" s="19" t="s">
        <v>13305</v>
      </c>
      <c r="B4869" s="20" t="s">
        <v>21</v>
      </c>
      <c r="C4869" s="20" t="s">
        <v>2868</v>
      </c>
      <c r="D4869" s="20" t="s">
        <v>13215</v>
      </c>
      <c r="E4869" s="20" t="s">
        <v>9751</v>
      </c>
      <c r="F4869" s="20">
        <f t="shared" si="95"/>
        <v>3</v>
      </c>
      <c r="G4869" s="20" t="str">
        <f t="shared" si="96"/>
        <v>03/25/202603:17:41</v>
      </c>
      <c r="H4869" s="20" t="s">
        <v>13215</v>
      </c>
      <c r="I4869" s="21">
        <v>46106</v>
      </c>
      <c r="J4869" s="21" t="str">
        <f t="shared" si="97"/>
        <v>WD</v>
      </c>
      <c r="K4869" s="20" t="s">
        <v>13306</v>
      </c>
      <c r="L4869" s="20">
        <f t="shared" si="98"/>
        <v>3</v>
      </c>
      <c r="M4869" s="20" t="s">
        <v>26</v>
      </c>
      <c r="N4869" s="22">
        <f t="shared" si="99"/>
        <v>1.125000000000001E-2</v>
      </c>
      <c r="O4869" s="23">
        <v>72128</v>
      </c>
      <c r="P4869" s="24">
        <f>VLOOKUP(O4869,'CPT to wRVU'!$A$1:$C$9660,3,FALSE)</f>
        <v>1</v>
      </c>
      <c r="Q4869" s="28"/>
      <c r="R4869" s="28"/>
      <c r="S4869" s="28"/>
      <c r="T4869" s="28"/>
    </row>
    <row r="4870" spans="1:20" ht="16.5" customHeight="1" x14ac:dyDescent="0.2">
      <c r="A4870" s="19" t="s">
        <v>13307</v>
      </c>
      <c r="B4870" s="20" t="s">
        <v>21</v>
      </c>
      <c r="C4870" s="20" t="s">
        <v>80</v>
      </c>
      <c r="D4870" s="20" t="s">
        <v>13215</v>
      </c>
      <c r="E4870" s="20" t="s">
        <v>3290</v>
      </c>
      <c r="F4870" s="20">
        <f t="shared" si="95"/>
        <v>2</v>
      </c>
      <c r="G4870" s="20" t="str">
        <f t="shared" si="96"/>
        <v>03/25/202603:25:50</v>
      </c>
      <c r="H4870" s="20" t="s">
        <v>13215</v>
      </c>
      <c r="I4870" s="21">
        <v>46106</v>
      </c>
      <c r="J4870" s="21" t="str">
        <f t="shared" si="97"/>
        <v>WD</v>
      </c>
      <c r="K4870" s="20" t="s">
        <v>13308</v>
      </c>
      <c r="L4870" s="20">
        <f t="shared" si="98"/>
        <v>3</v>
      </c>
      <c r="M4870" s="20" t="s">
        <v>26</v>
      </c>
      <c r="N4870" s="22">
        <f t="shared" si="99"/>
        <v>2.6828703703703716E-2</v>
      </c>
      <c r="O4870" s="23">
        <v>71275</v>
      </c>
      <c r="P4870" s="24">
        <f>VLOOKUP(O4870,'CPT to wRVU'!$A$1:$C$9660,3,FALSE)</f>
        <v>1.82</v>
      </c>
      <c r="Q4870" s="25"/>
      <c r="R4870" s="25"/>
      <c r="S4870" s="25"/>
      <c r="T4870" s="25"/>
    </row>
    <row r="4871" spans="1:20" ht="27" customHeight="1" x14ac:dyDescent="0.2">
      <c r="A4871" s="19" t="s">
        <v>13309</v>
      </c>
      <c r="B4871" s="20" t="s">
        <v>21</v>
      </c>
      <c r="C4871" s="20" t="s">
        <v>1391</v>
      </c>
      <c r="D4871" s="20" t="s">
        <v>13215</v>
      </c>
      <c r="E4871" s="20" t="s">
        <v>3290</v>
      </c>
      <c r="F4871" s="20">
        <f t="shared" si="95"/>
        <v>2</v>
      </c>
      <c r="G4871" s="20" t="str">
        <f t="shared" si="96"/>
        <v>03/25/202603:25:50</v>
      </c>
      <c r="H4871" s="20" t="s">
        <v>13215</v>
      </c>
      <c r="I4871" s="21">
        <v>46106</v>
      </c>
      <c r="J4871" s="21" t="str">
        <f t="shared" si="97"/>
        <v>WD</v>
      </c>
      <c r="K4871" s="20" t="s">
        <v>13308</v>
      </c>
      <c r="L4871" s="20">
        <f t="shared" si="98"/>
        <v>3</v>
      </c>
      <c r="M4871" s="20" t="s">
        <v>26</v>
      </c>
      <c r="N4871" s="22">
        <f t="shared" si="99"/>
        <v>2.6828703703703716E-2</v>
      </c>
      <c r="O4871" s="23">
        <v>74174</v>
      </c>
      <c r="P4871" s="24">
        <f>VLOOKUP(O4871,'CPT to wRVU'!$A$1:$C$9660,3,FALSE)</f>
        <v>2.2000000000000002</v>
      </c>
      <c r="Q4871" s="28"/>
      <c r="R4871" s="28"/>
      <c r="S4871" s="28"/>
      <c r="T4871" s="28"/>
    </row>
    <row r="4872" spans="1:20" ht="16.5" customHeight="1" x14ac:dyDescent="0.2">
      <c r="A4872" s="19" t="s">
        <v>13310</v>
      </c>
      <c r="B4872" s="20" t="s">
        <v>21</v>
      </c>
      <c r="C4872" s="20" t="s">
        <v>139</v>
      </c>
      <c r="D4872" s="20" t="s">
        <v>13215</v>
      </c>
      <c r="E4872" s="20" t="s">
        <v>13311</v>
      </c>
      <c r="F4872" s="20">
        <f t="shared" si="95"/>
        <v>2</v>
      </c>
      <c r="G4872" s="20" t="str">
        <f t="shared" si="96"/>
        <v>03/25/202603:34:07</v>
      </c>
      <c r="H4872" s="20" t="s">
        <v>13215</v>
      </c>
      <c r="I4872" s="21">
        <v>46106</v>
      </c>
      <c r="J4872" s="21" t="str">
        <f t="shared" si="97"/>
        <v>WD</v>
      </c>
      <c r="K4872" s="20" t="s">
        <v>13312</v>
      </c>
      <c r="L4872" s="20">
        <f t="shared" si="98"/>
        <v>3</v>
      </c>
      <c r="M4872" s="20" t="s">
        <v>26</v>
      </c>
      <c r="N4872" s="22">
        <f t="shared" si="99"/>
        <v>4.445601851851852E-2</v>
      </c>
      <c r="O4872" s="23">
        <v>71260</v>
      </c>
      <c r="P4872" s="24">
        <f>VLOOKUP(O4872,'CPT to wRVU'!$A$1:$C$9660,3,FALSE)</f>
        <v>1.1599999999999999</v>
      </c>
      <c r="Q4872" s="25"/>
      <c r="R4872" s="25"/>
      <c r="S4872" s="25"/>
      <c r="T4872" s="25"/>
    </row>
    <row r="4873" spans="1:20" ht="27" customHeight="1" x14ac:dyDescent="0.2">
      <c r="A4873" s="19" t="s">
        <v>13313</v>
      </c>
      <c r="B4873" s="20" t="s">
        <v>21</v>
      </c>
      <c r="C4873" s="20" t="s">
        <v>84</v>
      </c>
      <c r="D4873" s="20" t="s">
        <v>13215</v>
      </c>
      <c r="E4873" s="20" t="s">
        <v>13311</v>
      </c>
      <c r="F4873" s="20">
        <f t="shared" si="95"/>
        <v>2</v>
      </c>
      <c r="G4873" s="20" t="str">
        <f t="shared" si="96"/>
        <v>03/25/202603:34:07</v>
      </c>
      <c r="H4873" s="20" t="s">
        <v>13215</v>
      </c>
      <c r="I4873" s="21">
        <v>46106</v>
      </c>
      <c r="J4873" s="21" t="str">
        <f t="shared" si="97"/>
        <v>WD</v>
      </c>
      <c r="K4873" s="20" t="s">
        <v>13312</v>
      </c>
      <c r="L4873" s="20">
        <f t="shared" si="98"/>
        <v>3</v>
      </c>
      <c r="M4873" s="20" t="s">
        <v>26</v>
      </c>
      <c r="N4873" s="22">
        <f t="shared" si="99"/>
        <v>4.445601851851852E-2</v>
      </c>
      <c r="O4873" s="23">
        <v>74177</v>
      </c>
      <c r="P4873" s="24">
        <f>VLOOKUP(O4873,'CPT to wRVU'!$A$1:$C$9660,3,FALSE)</f>
        <v>1.82</v>
      </c>
      <c r="Q4873" s="28"/>
      <c r="R4873" s="28"/>
      <c r="S4873" s="28"/>
      <c r="T4873" s="28"/>
    </row>
    <row r="4874" spans="1:20" ht="27" customHeight="1" x14ac:dyDescent="0.2">
      <c r="A4874" s="19" t="s">
        <v>13314</v>
      </c>
      <c r="B4874" s="20" t="s">
        <v>21</v>
      </c>
      <c r="C4874" s="20" t="s">
        <v>28</v>
      </c>
      <c r="D4874" s="20" t="s">
        <v>13215</v>
      </c>
      <c r="E4874" s="20" t="s">
        <v>13315</v>
      </c>
      <c r="F4874" s="20">
        <f t="shared" si="95"/>
        <v>3</v>
      </c>
      <c r="G4874" s="20" t="str">
        <f t="shared" si="96"/>
        <v>03/25/202603:35:30</v>
      </c>
      <c r="H4874" s="20" t="s">
        <v>13215</v>
      </c>
      <c r="I4874" s="21">
        <v>46106</v>
      </c>
      <c r="J4874" s="21" t="str">
        <f t="shared" si="97"/>
        <v>WD</v>
      </c>
      <c r="K4874" s="20" t="s">
        <v>13316</v>
      </c>
      <c r="L4874" s="20">
        <f t="shared" si="98"/>
        <v>3</v>
      </c>
      <c r="M4874" s="20" t="s">
        <v>26</v>
      </c>
      <c r="N4874" s="22">
        <f t="shared" si="99"/>
        <v>7.7199074074074114E-3</v>
      </c>
      <c r="O4874" s="23">
        <v>70450</v>
      </c>
      <c r="P4874" s="24">
        <f>VLOOKUP(O4874,'CPT to wRVU'!$A$1:$C$9660,3,FALSE)</f>
        <v>0.85</v>
      </c>
      <c r="Q4874" s="25"/>
      <c r="R4874" s="25"/>
      <c r="S4874" s="25"/>
      <c r="T4874" s="25"/>
    </row>
    <row r="4875" spans="1:20" ht="27" customHeight="1" x14ac:dyDescent="0.2">
      <c r="A4875" s="19" t="s">
        <v>13317</v>
      </c>
      <c r="B4875" s="20" t="s">
        <v>40</v>
      </c>
      <c r="C4875" s="20" t="s">
        <v>41</v>
      </c>
      <c r="D4875" s="20" t="s">
        <v>13215</v>
      </c>
      <c r="E4875" s="20" t="s">
        <v>13318</v>
      </c>
      <c r="F4875" s="20">
        <f t="shared" si="95"/>
        <v>2</v>
      </c>
      <c r="G4875" s="20" t="str">
        <f t="shared" si="96"/>
        <v>03/25/202603:38:00</v>
      </c>
      <c r="H4875" s="20" t="s">
        <v>13215</v>
      </c>
      <c r="I4875" s="21">
        <v>46106</v>
      </c>
      <c r="J4875" s="21" t="str">
        <f t="shared" si="97"/>
        <v>WD</v>
      </c>
      <c r="K4875" s="20" t="s">
        <v>13319</v>
      </c>
      <c r="L4875" s="20">
        <f t="shared" si="98"/>
        <v>3</v>
      </c>
      <c r="M4875" s="20" t="s">
        <v>26</v>
      </c>
      <c r="N4875" s="22">
        <f t="shared" si="99"/>
        <v>3.3692129629629614E-2</v>
      </c>
      <c r="O4875" s="23">
        <v>71046</v>
      </c>
      <c r="P4875" s="24">
        <f>VLOOKUP(O4875,'CPT to wRVU'!$A$1:$C$9660,3,FALSE)</f>
        <v>0.22</v>
      </c>
      <c r="Q4875" s="28"/>
      <c r="R4875" s="28"/>
      <c r="S4875" s="28"/>
      <c r="T4875" s="28"/>
    </row>
    <row r="4876" spans="1:20" ht="27" customHeight="1" x14ac:dyDescent="0.2">
      <c r="A4876" s="19" t="s">
        <v>13320</v>
      </c>
      <c r="B4876" s="20" t="s">
        <v>40</v>
      </c>
      <c r="C4876" s="20" t="s">
        <v>41</v>
      </c>
      <c r="D4876" s="20" t="s">
        <v>13215</v>
      </c>
      <c r="E4876" s="20" t="s">
        <v>13321</v>
      </c>
      <c r="F4876" s="20">
        <f t="shared" si="95"/>
        <v>2</v>
      </c>
      <c r="G4876" s="20" t="str">
        <f t="shared" si="96"/>
        <v>03/25/202603:43:32</v>
      </c>
      <c r="H4876" s="20" t="s">
        <v>13215</v>
      </c>
      <c r="I4876" s="21">
        <v>46106</v>
      </c>
      <c r="J4876" s="21" t="str">
        <f t="shared" si="97"/>
        <v>WD</v>
      </c>
      <c r="K4876" s="20" t="s">
        <v>6349</v>
      </c>
      <c r="L4876" s="20">
        <f t="shared" si="98"/>
        <v>3</v>
      </c>
      <c r="M4876" s="20" t="s">
        <v>26</v>
      </c>
      <c r="N4876" s="22">
        <f t="shared" si="99"/>
        <v>4.6724537037037023E-2</v>
      </c>
      <c r="O4876" s="23">
        <v>71046</v>
      </c>
      <c r="P4876" s="24">
        <f>VLOOKUP(O4876,'CPT to wRVU'!$A$1:$C$9660,3,FALSE)</f>
        <v>0.22</v>
      </c>
      <c r="Q4876" s="25"/>
      <c r="R4876" s="25"/>
      <c r="S4876" s="25"/>
      <c r="T4876" s="25"/>
    </row>
    <row r="4877" spans="1:20" ht="16.5" customHeight="1" x14ac:dyDescent="0.2">
      <c r="A4877" s="19" t="s">
        <v>13322</v>
      </c>
      <c r="B4877" s="20" t="s">
        <v>171</v>
      </c>
      <c r="C4877" s="20" t="s">
        <v>393</v>
      </c>
      <c r="D4877" s="20" t="s">
        <v>13215</v>
      </c>
      <c r="E4877" s="20" t="s">
        <v>2165</v>
      </c>
      <c r="F4877" s="20">
        <f t="shared" si="95"/>
        <v>2</v>
      </c>
      <c r="G4877" s="20" t="str">
        <f t="shared" si="96"/>
        <v>03/25/202603:46:40</v>
      </c>
      <c r="H4877" s="20" t="s">
        <v>13215</v>
      </c>
      <c r="I4877" s="21">
        <v>46106</v>
      </c>
      <c r="J4877" s="21" t="str">
        <f t="shared" si="97"/>
        <v>WD</v>
      </c>
      <c r="K4877" s="20" t="s">
        <v>13323</v>
      </c>
      <c r="L4877" s="20">
        <f t="shared" si="98"/>
        <v>3</v>
      </c>
      <c r="M4877" s="20" t="s">
        <v>26</v>
      </c>
      <c r="N4877" s="22">
        <f t="shared" si="99"/>
        <v>5.6226851851851861E-2</v>
      </c>
      <c r="O4877" s="23">
        <v>76700</v>
      </c>
      <c r="P4877" s="24">
        <f>VLOOKUP(O4877,'CPT to wRVU'!$A$1:$C$9660,3,FALSE)</f>
        <v>0.81</v>
      </c>
      <c r="Q4877" s="28"/>
      <c r="R4877" s="28"/>
      <c r="S4877" s="28"/>
      <c r="T4877" s="28"/>
    </row>
    <row r="4878" spans="1:20" ht="27" customHeight="1" x14ac:dyDescent="0.2">
      <c r="A4878" s="19" t="s">
        <v>13324</v>
      </c>
      <c r="B4878" s="20" t="s">
        <v>21</v>
      </c>
      <c r="C4878" s="20" t="s">
        <v>84</v>
      </c>
      <c r="D4878" s="20" t="s">
        <v>13215</v>
      </c>
      <c r="E4878" s="20" t="s">
        <v>11947</v>
      </c>
      <c r="F4878" s="20">
        <f t="shared" si="95"/>
        <v>3</v>
      </c>
      <c r="G4878" s="20" t="str">
        <f t="shared" si="96"/>
        <v>03/25/202604:00:23</v>
      </c>
      <c r="H4878" s="20" t="s">
        <v>13215</v>
      </c>
      <c r="I4878" s="21">
        <v>46106</v>
      </c>
      <c r="J4878" s="21" t="str">
        <f t="shared" si="97"/>
        <v>WD</v>
      </c>
      <c r="K4878" s="20" t="s">
        <v>13325</v>
      </c>
      <c r="L4878" s="20">
        <f t="shared" si="98"/>
        <v>4</v>
      </c>
      <c r="M4878" s="20" t="s">
        <v>26</v>
      </c>
      <c r="N4878" s="22">
        <f t="shared" si="99"/>
        <v>1.0787037037037039E-2</v>
      </c>
      <c r="O4878" s="23">
        <v>74177</v>
      </c>
      <c r="P4878" s="24">
        <f>VLOOKUP(O4878,'CPT to wRVU'!$A$1:$C$9660,3,FALSE)</f>
        <v>1.82</v>
      </c>
      <c r="Q4878" s="25"/>
      <c r="R4878" s="25"/>
      <c r="S4878" s="25"/>
      <c r="T4878" s="25"/>
    </row>
    <row r="4879" spans="1:20" ht="27" customHeight="1" x14ac:dyDescent="0.2">
      <c r="A4879" s="29" t="s">
        <v>13326</v>
      </c>
      <c r="B4879" s="30" t="s">
        <v>171</v>
      </c>
      <c r="C4879" s="30" t="s">
        <v>408</v>
      </c>
      <c r="D4879" s="30" t="s">
        <v>13215</v>
      </c>
      <c r="E4879" s="30" t="s">
        <v>4308</v>
      </c>
      <c r="F4879" s="30">
        <f t="shared" si="95"/>
        <v>3</v>
      </c>
      <c r="G4879" s="30" t="str">
        <f t="shared" si="96"/>
        <v>03/25/202604:10:56</v>
      </c>
      <c r="H4879" s="30" t="s">
        <v>13215</v>
      </c>
      <c r="I4879" s="31">
        <v>46106</v>
      </c>
      <c r="J4879" s="31" t="str">
        <f t="shared" si="97"/>
        <v>WD</v>
      </c>
      <c r="K4879" s="30" t="s">
        <v>13327</v>
      </c>
      <c r="L4879" s="30">
        <f t="shared" si="98"/>
        <v>4</v>
      </c>
      <c r="M4879" s="30" t="s">
        <v>9778</v>
      </c>
      <c r="N4879" s="32">
        <f t="shared" si="99"/>
        <v>1.3009259259259248E-2</v>
      </c>
      <c r="O4879" s="33">
        <v>76770</v>
      </c>
      <c r="P4879" s="34">
        <f>VLOOKUP(O4879,'CPT to wRVU'!$A$1:$C$9660,3,FALSE)</f>
        <v>0.74</v>
      </c>
      <c r="Q4879" s="28"/>
      <c r="R4879" s="28">
        <f>SUM(P4879:P4884)</f>
        <v>5.22</v>
      </c>
      <c r="S4879" s="28"/>
      <c r="T4879" s="28"/>
    </row>
    <row r="4880" spans="1:20" ht="27" customHeight="1" x14ac:dyDescent="0.2">
      <c r="A4880" s="35" t="s">
        <v>13328</v>
      </c>
      <c r="B4880" s="36" t="s">
        <v>171</v>
      </c>
      <c r="C4880" s="36" t="s">
        <v>387</v>
      </c>
      <c r="D4880" s="36" t="s">
        <v>13215</v>
      </c>
      <c r="E4880" s="36" t="s">
        <v>6247</v>
      </c>
      <c r="F4880" s="36">
        <f t="shared" si="95"/>
        <v>3</v>
      </c>
      <c r="G4880" s="36" t="str">
        <f t="shared" si="96"/>
        <v>03/25/202604:24:24</v>
      </c>
      <c r="H4880" s="36" t="s">
        <v>13215</v>
      </c>
      <c r="I4880" s="37">
        <v>46106</v>
      </c>
      <c r="J4880" s="37" t="str">
        <f t="shared" si="97"/>
        <v>WD</v>
      </c>
      <c r="K4880" s="36" t="s">
        <v>13329</v>
      </c>
      <c r="L4880" s="36">
        <f t="shared" si="98"/>
        <v>4</v>
      </c>
      <c r="M4880" s="36" t="s">
        <v>9778</v>
      </c>
      <c r="N4880" s="38">
        <f t="shared" si="99"/>
        <v>1.9247685185185187E-2</v>
      </c>
      <c r="O4880" s="39">
        <v>76856</v>
      </c>
      <c r="P4880" s="40">
        <f>VLOOKUP(O4880,'CPT to wRVU'!$A$1:$C$9660,3,FALSE)</f>
        <v>0.69</v>
      </c>
      <c r="Q4880" s="25"/>
      <c r="R4880" s="25"/>
      <c r="S4880" s="25"/>
      <c r="T4880" s="25"/>
    </row>
    <row r="4881" spans="1:20" ht="27" customHeight="1" x14ac:dyDescent="0.2">
      <c r="A4881" s="29" t="s">
        <v>13330</v>
      </c>
      <c r="B4881" s="30" t="s">
        <v>21</v>
      </c>
      <c r="C4881" s="30" t="s">
        <v>28</v>
      </c>
      <c r="D4881" s="30" t="s">
        <v>13215</v>
      </c>
      <c r="E4881" s="30" t="s">
        <v>13331</v>
      </c>
      <c r="F4881" s="30">
        <f t="shared" si="95"/>
        <v>4</v>
      </c>
      <c r="G4881" s="30" t="str">
        <f t="shared" si="96"/>
        <v>03/25/202604:28:18</v>
      </c>
      <c r="H4881" s="30" t="s">
        <v>13215</v>
      </c>
      <c r="I4881" s="31">
        <v>46106</v>
      </c>
      <c r="J4881" s="31" t="str">
        <f t="shared" si="97"/>
        <v>WD</v>
      </c>
      <c r="K4881" s="30" t="s">
        <v>13332</v>
      </c>
      <c r="L4881" s="30">
        <f t="shared" si="98"/>
        <v>4</v>
      </c>
      <c r="M4881" s="30" t="s">
        <v>9778</v>
      </c>
      <c r="N4881" s="32">
        <f t="shared" si="99"/>
        <v>8.5763888888888973E-3</v>
      </c>
      <c r="O4881" s="33">
        <v>70450</v>
      </c>
      <c r="P4881" s="34">
        <f>VLOOKUP(O4881,'CPT to wRVU'!$A$1:$C$9660,3,FALSE)</f>
        <v>0.85</v>
      </c>
      <c r="Q4881" s="28"/>
      <c r="R4881" s="28"/>
      <c r="S4881" s="28"/>
      <c r="T4881" s="28"/>
    </row>
    <row r="4882" spans="1:20" ht="27" customHeight="1" x14ac:dyDescent="0.2">
      <c r="A4882" s="35" t="s">
        <v>13333</v>
      </c>
      <c r="B4882" s="36" t="s">
        <v>21</v>
      </c>
      <c r="C4882" s="36" t="s">
        <v>28</v>
      </c>
      <c r="D4882" s="36" t="s">
        <v>13215</v>
      </c>
      <c r="E4882" s="36" t="s">
        <v>13334</v>
      </c>
      <c r="F4882" s="36">
        <f t="shared" si="95"/>
        <v>4</v>
      </c>
      <c r="G4882" s="36" t="str">
        <f t="shared" si="96"/>
        <v>03/25/202604:32:15</v>
      </c>
      <c r="H4882" s="36" t="s">
        <v>13215</v>
      </c>
      <c r="I4882" s="37">
        <v>46106</v>
      </c>
      <c r="J4882" s="37" t="str">
        <f t="shared" si="97"/>
        <v>WD</v>
      </c>
      <c r="K4882" s="36" t="s">
        <v>13335</v>
      </c>
      <c r="L4882" s="36">
        <f t="shared" si="98"/>
        <v>4</v>
      </c>
      <c r="M4882" s="36" t="s">
        <v>9778</v>
      </c>
      <c r="N4882" s="38">
        <f t="shared" si="99"/>
        <v>5.7754629629629683E-3</v>
      </c>
      <c r="O4882" s="39">
        <v>70450</v>
      </c>
      <c r="P4882" s="40">
        <f>VLOOKUP(O4882,'CPT to wRVU'!$A$1:$C$9660,3,FALSE)</f>
        <v>0.85</v>
      </c>
      <c r="Q4882" s="25"/>
      <c r="R4882" s="25"/>
      <c r="S4882" s="25"/>
      <c r="T4882" s="25"/>
    </row>
    <row r="4883" spans="1:20" ht="27" customHeight="1" x14ac:dyDescent="0.2">
      <c r="A4883" s="29" t="s">
        <v>13336</v>
      </c>
      <c r="B4883" s="30" t="s">
        <v>21</v>
      </c>
      <c r="C4883" s="30" t="s">
        <v>32</v>
      </c>
      <c r="D4883" s="30" t="s">
        <v>13215</v>
      </c>
      <c r="E4883" s="30" t="s">
        <v>13331</v>
      </c>
      <c r="F4883" s="30">
        <f t="shared" si="95"/>
        <v>4</v>
      </c>
      <c r="G4883" s="30" t="str">
        <f t="shared" si="96"/>
        <v>03/25/202604:37:48</v>
      </c>
      <c r="H4883" s="30" t="s">
        <v>13215</v>
      </c>
      <c r="I4883" s="31">
        <v>46106</v>
      </c>
      <c r="J4883" s="31" t="str">
        <f t="shared" si="97"/>
        <v>WD</v>
      </c>
      <c r="K4883" s="30" t="s">
        <v>13337</v>
      </c>
      <c r="L4883" s="30">
        <f t="shared" si="98"/>
        <v>4</v>
      </c>
      <c r="M4883" s="30" t="s">
        <v>9778</v>
      </c>
      <c r="N4883" s="32">
        <f t="shared" si="99"/>
        <v>1.5173611111111096E-2</v>
      </c>
      <c r="O4883" s="33">
        <v>72125</v>
      </c>
      <c r="P4883" s="34">
        <f>VLOOKUP(O4883,'CPT to wRVU'!$A$1:$C$9660,3,FALSE)</f>
        <v>1</v>
      </c>
      <c r="Q4883" s="28"/>
      <c r="R4883" s="28"/>
      <c r="S4883" s="28"/>
      <c r="T4883" s="28"/>
    </row>
    <row r="4884" spans="1:20" ht="27" customHeight="1" x14ac:dyDescent="0.2">
      <c r="A4884" s="35" t="s">
        <v>13338</v>
      </c>
      <c r="B4884" s="36" t="s">
        <v>21</v>
      </c>
      <c r="C4884" s="36" t="s">
        <v>1259</v>
      </c>
      <c r="D4884" s="36" t="s">
        <v>13215</v>
      </c>
      <c r="E4884" s="36" t="s">
        <v>13339</v>
      </c>
      <c r="F4884" s="36">
        <f t="shared" si="95"/>
        <v>4</v>
      </c>
      <c r="G4884" s="36" t="str">
        <f t="shared" si="96"/>
        <v>03/25/202604:50:15</v>
      </c>
      <c r="H4884" s="36" t="s">
        <v>13215</v>
      </c>
      <c r="I4884" s="37">
        <v>46106</v>
      </c>
      <c r="J4884" s="37" t="str">
        <f t="shared" si="97"/>
        <v>WD</v>
      </c>
      <c r="K4884" s="36" t="s">
        <v>13340</v>
      </c>
      <c r="L4884" s="36">
        <f t="shared" si="98"/>
        <v>4</v>
      </c>
      <c r="M4884" s="36" t="s">
        <v>9778</v>
      </c>
      <c r="N4884" s="38">
        <f t="shared" si="99"/>
        <v>1.2777777777777777E-2</v>
      </c>
      <c r="O4884" s="39">
        <v>72192</v>
      </c>
      <c r="P4884" s="40">
        <f>VLOOKUP(O4884,'CPT to wRVU'!$A$1:$C$9660,3,FALSE)</f>
        <v>1.0900000000000001</v>
      </c>
      <c r="Q4884" s="25"/>
      <c r="R4884" s="25"/>
      <c r="S4884" s="25"/>
      <c r="T4884" s="25"/>
    </row>
    <row r="4885" spans="1:20" ht="27" customHeight="1" x14ac:dyDescent="0.2">
      <c r="A4885" s="29" t="s">
        <v>13341</v>
      </c>
      <c r="B4885" s="30" t="s">
        <v>171</v>
      </c>
      <c r="C4885" s="30" t="s">
        <v>393</v>
      </c>
      <c r="D4885" s="30" t="s">
        <v>13215</v>
      </c>
      <c r="E4885" s="30" t="s">
        <v>13342</v>
      </c>
      <c r="F4885" s="30">
        <f t="shared" si="95"/>
        <v>4</v>
      </c>
      <c r="G4885" s="30" t="str">
        <f t="shared" si="96"/>
        <v>03/25/202605:09:09</v>
      </c>
      <c r="H4885" s="30" t="s">
        <v>13215</v>
      </c>
      <c r="I4885" s="31">
        <v>46106</v>
      </c>
      <c r="J4885" s="31" t="str">
        <f t="shared" si="97"/>
        <v>WD</v>
      </c>
      <c r="K4885" s="30" t="s">
        <v>13343</v>
      </c>
      <c r="L4885" s="30">
        <f t="shared" si="98"/>
        <v>5</v>
      </c>
      <c r="M4885" s="30" t="s">
        <v>9778</v>
      </c>
      <c r="N4885" s="32">
        <f t="shared" si="99"/>
        <v>1.4374999999999999E-2</v>
      </c>
      <c r="O4885" s="33">
        <v>76700</v>
      </c>
      <c r="P4885" s="34">
        <f>VLOOKUP(O4885,'CPT to wRVU'!$A$1:$C$9660,3,FALSE)</f>
        <v>0.81</v>
      </c>
      <c r="Q4885" s="28"/>
      <c r="R4885" s="28">
        <f>SUM(P4885:P4895)</f>
        <v>9.2900000000000009</v>
      </c>
      <c r="S4885" s="41">
        <f>(R4885*65)-550</f>
        <v>53.850000000000023</v>
      </c>
      <c r="T4885" s="28"/>
    </row>
    <row r="4886" spans="1:20" ht="27" customHeight="1" x14ac:dyDescent="0.2">
      <c r="A4886" s="35" t="s">
        <v>13344</v>
      </c>
      <c r="B4886" s="36" t="s">
        <v>171</v>
      </c>
      <c r="C4886" s="36" t="s">
        <v>179</v>
      </c>
      <c r="D4886" s="36" t="s">
        <v>13215</v>
      </c>
      <c r="E4886" s="36" t="s">
        <v>13345</v>
      </c>
      <c r="F4886" s="36">
        <f t="shared" si="95"/>
        <v>4</v>
      </c>
      <c r="G4886" s="36" t="str">
        <f t="shared" si="96"/>
        <v>03/25/202605:11:52</v>
      </c>
      <c r="H4886" s="36" t="s">
        <v>13215</v>
      </c>
      <c r="I4886" s="37">
        <v>46106</v>
      </c>
      <c r="J4886" s="37" t="str">
        <f t="shared" si="97"/>
        <v>WD</v>
      </c>
      <c r="K4886" s="36" t="s">
        <v>13346</v>
      </c>
      <c r="L4886" s="36">
        <f t="shared" si="98"/>
        <v>5</v>
      </c>
      <c r="M4886" s="36" t="s">
        <v>9778</v>
      </c>
      <c r="N4886" s="38">
        <f t="shared" si="99"/>
        <v>1.7812500000000009E-2</v>
      </c>
      <c r="O4886" s="39">
        <v>76705</v>
      </c>
      <c r="P4886" s="40">
        <f>VLOOKUP(O4886,'CPT to wRVU'!$A$1:$C$9660,3,FALSE)</f>
        <v>0.59</v>
      </c>
      <c r="Q4886" s="25"/>
      <c r="R4886" s="25"/>
      <c r="S4886" s="25"/>
      <c r="T4886" s="25"/>
    </row>
    <row r="4887" spans="1:20" ht="37.5" customHeight="1" x14ac:dyDescent="0.2">
      <c r="A4887" s="29" t="s">
        <v>13347</v>
      </c>
      <c r="B4887" s="30" t="s">
        <v>171</v>
      </c>
      <c r="C4887" s="30" t="s">
        <v>1249</v>
      </c>
      <c r="D4887" s="30" t="s">
        <v>13215</v>
      </c>
      <c r="E4887" s="30" t="s">
        <v>13348</v>
      </c>
      <c r="F4887" s="30">
        <f t="shared" si="95"/>
        <v>4</v>
      </c>
      <c r="G4887" s="30" t="str">
        <f t="shared" si="96"/>
        <v>03/25/202605:13:43</v>
      </c>
      <c r="H4887" s="30" t="s">
        <v>13215</v>
      </c>
      <c r="I4887" s="31">
        <v>46106</v>
      </c>
      <c r="J4887" s="31" t="str">
        <f t="shared" si="97"/>
        <v>WD</v>
      </c>
      <c r="K4887" s="30" t="s">
        <v>13349</v>
      </c>
      <c r="L4887" s="30">
        <f t="shared" si="98"/>
        <v>5</v>
      </c>
      <c r="M4887" s="30" t="s">
        <v>9778</v>
      </c>
      <c r="N4887" s="32">
        <f t="shared" si="99"/>
        <v>2.0856481481481476E-2</v>
      </c>
      <c r="O4887" s="33">
        <v>93970</v>
      </c>
      <c r="P4887" s="34">
        <f>VLOOKUP(O4887,'CPT to wRVU'!$A$1:$C$9660,3,FALSE)</f>
        <v>0.7</v>
      </c>
      <c r="Q4887" s="28"/>
      <c r="R4887" s="28"/>
      <c r="S4887" s="28"/>
      <c r="T4887" s="28"/>
    </row>
    <row r="4888" spans="1:20" ht="27" customHeight="1" x14ac:dyDescent="0.2">
      <c r="A4888" s="35" t="s">
        <v>13350</v>
      </c>
      <c r="B4888" s="36" t="s">
        <v>171</v>
      </c>
      <c r="C4888" s="36" t="s">
        <v>1263</v>
      </c>
      <c r="D4888" s="36" t="s">
        <v>13215</v>
      </c>
      <c r="E4888" s="36" t="s">
        <v>13351</v>
      </c>
      <c r="F4888" s="36">
        <f t="shared" si="95"/>
        <v>4</v>
      </c>
      <c r="G4888" s="36" t="str">
        <f t="shared" si="96"/>
        <v>03/25/202605:14:36</v>
      </c>
      <c r="H4888" s="36" t="s">
        <v>13215</v>
      </c>
      <c r="I4888" s="37">
        <v>46106</v>
      </c>
      <c r="J4888" s="37" t="str">
        <f t="shared" si="97"/>
        <v>WD</v>
      </c>
      <c r="K4888" s="36" t="s">
        <v>11309</v>
      </c>
      <c r="L4888" s="36">
        <f t="shared" si="98"/>
        <v>5</v>
      </c>
      <c r="M4888" s="36" t="s">
        <v>9778</v>
      </c>
      <c r="N4888" s="38">
        <f t="shared" si="99"/>
        <v>3.6712962962962975E-2</v>
      </c>
      <c r="O4888" s="39">
        <v>93971</v>
      </c>
      <c r="P4888" s="40">
        <f>VLOOKUP(O4888,'CPT to wRVU'!$A$1:$C$9660,3,FALSE)</f>
        <v>0.45</v>
      </c>
      <c r="Q4888" s="25"/>
      <c r="R4888" s="25"/>
      <c r="S4888" s="25"/>
      <c r="T4888" s="25"/>
    </row>
    <row r="4889" spans="1:20" ht="27" customHeight="1" x14ac:dyDescent="0.2">
      <c r="A4889" s="29" t="s">
        <v>13352</v>
      </c>
      <c r="B4889" s="30" t="s">
        <v>171</v>
      </c>
      <c r="C4889" s="30" t="s">
        <v>1263</v>
      </c>
      <c r="D4889" s="30" t="s">
        <v>13215</v>
      </c>
      <c r="E4889" s="30" t="s">
        <v>13353</v>
      </c>
      <c r="F4889" s="30">
        <f t="shared" si="95"/>
        <v>2</v>
      </c>
      <c r="G4889" s="30" t="str">
        <f t="shared" si="96"/>
        <v>03/25/202605:15:39</v>
      </c>
      <c r="H4889" s="30" t="s">
        <v>13215</v>
      </c>
      <c r="I4889" s="31">
        <v>46106</v>
      </c>
      <c r="J4889" s="31" t="str">
        <f t="shared" si="97"/>
        <v>WD</v>
      </c>
      <c r="K4889" s="30" t="s">
        <v>13354</v>
      </c>
      <c r="L4889" s="30">
        <f t="shared" si="98"/>
        <v>5</v>
      </c>
      <c r="M4889" s="30" t="s">
        <v>9778</v>
      </c>
      <c r="N4889" s="32">
        <f t="shared" si="99"/>
        <v>0.12817129629629628</v>
      </c>
      <c r="O4889" s="33">
        <v>93971</v>
      </c>
      <c r="P4889" s="34">
        <f>VLOOKUP(O4889,'CPT to wRVU'!$A$1:$C$9660,3,FALSE)</f>
        <v>0.45</v>
      </c>
      <c r="Q4889" s="28"/>
      <c r="R4889" s="28"/>
      <c r="S4889" s="28"/>
      <c r="T4889" s="28"/>
    </row>
    <row r="4890" spans="1:20" ht="27" customHeight="1" x14ac:dyDescent="0.2">
      <c r="A4890" s="35" t="s">
        <v>13355</v>
      </c>
      <c r="B4890" s="36" t="s">
        <v>171</v>
      </c>
      <c r="C4890" s="36" t="s">
        <v>660</v>
      </c>
      <c r="D4890" s="36" t="s">
        <v>13215</v>
      </c>
      <c r="E4890" s="36" t="s">
        <v>13356</v>
      </c>
      <c r="F4890" s="36">
        <f t="shared" si="95"/>
        <v>0</v>
      </c>
      <c r="G4890" s="36" t="str">
        <f t="shared" si="96"/>
        <v>03/25/202605:16:21</v>
      </c>
      <c r="H4890" s="36" t="s">
        <v>13215</v>
      </c>
      <c r="I4890" s="37">
        <v>46106</v>
      </c>
      <c r="J4890" s="37" t="str">
        <f t="shared" si="97"/>
        <v>WD</v>
      </c>
      <c r="K4890" s="36" t="s">
        <v>13357</v>
      </c>
      <c r="L4890" s="36">
        <f t="shared" si="98"/>
        <v>5</v>
      </c>
      <c r="M4890" s="36" t="s">
        <v>9778</v>
      </c>
      <c r="N4890" s="38">
        <f t="shared" si="99"/>
        <v>0.17909722222222224</v>
      </c>
      <c r="O4890" s="39">
        <v>93971</v>
      </c>
      <c r="P4890" s="40">
        <f>VLOOKUP(O4890,'CPT to wRVU'!$A$1:$C$9660,3,FALSE)</f>
        <v>0.45</v>
      </c>
      <c r="Q4890" s="25"/>
      <c r="R4890" s="25"/>
      <c r="S4890" s="25"/>
      <c r="T4890" s="25"/>
    </row>
    <row r="4891" spans="1:20" ht="27" customHeight="1" x14ac:dyDescent="0.2">
      <c r="A4891" s="29" t="s">
        <v>13358</v>
      </c>
      <c r="B4891" s="30" t="s">
        <v>171</v>
      </c>
      <c r="C4891" s="30" t="s">
        <v>393</v>
      </c>
      <c r="D4891" s="30" t="s">
        <v>13215</v>
      </c>
      <c r="E4891" s="30" t="s">
        <v>13359</v>
      </c>
      <c r="F4891" s="30">
        <f t="shared" si="95"/>
        <v>4</v>
      </c>
      <c r="G4891" s="30" t="str">
        <f t="shared" si="96"/>
        <v>03/25/202605:23:05</v>
      </c>
      <c r="H4891" s="30" t="s">
        <v>13215</v>
      </c>
      <c r="I4891" s="31">
        <v>46106</v>
      </c>
      <c r="J4891" s="31" t="str">
        <f t="shared" si="97"/>
        <v>WD</v>
      </c>
      <c r="K4891" s="30" t="s">
        <v>13360</v>
      </c>
      <c r="L4891" s="30">
        <f t="shared" si="98"/>
        <v>5</v>
      </c>
      <c r="M4891" s="30" t="s">
        <v>9778</v>
      </c>
      <c r="N4891" s="32">
        <f t="shared" si="99"/>
        <v>4.1527777777777775E-2</v>
      </c>
      <c r="O4891" s="33">
        <v>76700</v>
      </c>
      <c r="P4891" s="34">
        <f>VLOOKUP(O4891,'CPT to wRVU'!$A$1:$C$9660,3,FALSE)</f>
        <v>0.81</v>
      </c>
      <c r="Q4891" s="28"/>
      <c r="R4891" s="28"/>
      <c r="S4891" s="28"/>
      <c r="T4891" s="28"/>
    </row>
    <row r="4892" spans="1:20" ht="27" customHeight="1" x14ac:dyDescent="0.2">
      <c r="A4892" s="35" t="s">
        <v>13361</v>
      </c>
      <c r="B4892" s="36" t="s">
        <v>21</v>
      </c>
      <c r="C4892" s="36" t="s">
        <v>22</v>
      </c>
      <c r="D4892" s="36" t="s">
        <v>13215</v>
      </c>
      <c r="E4892" s="36" t="s">
        <v>13362</v>
      </c>
      <c r="F4892" s="36">
        <f t="shared" si="95"/>
        <v>4</v>
      </c>
      <c r="G4892" s="36" t="str">
        <f t="shared" si="96"/>
        <v>03/25/202605:36:09</v>
      </c>
      <c r="H4892" s="36" t="s">
        <v>13215</v>
      </c>
      <c r="I4892" s="37">
        <v>46106</v>
      </c>
      <c r="J4892" s="37" t="str">
        <f t="shared" si="97"/>
        <v>WD</v>
      </c>
      <c r="K4892" s="36" t="s">
        <v>13363</v>
      </c>
      <c r="L4892" s="36">
        <f t="shared" si="98"/>
        <v>5</v>
      </c>
      <c r="M4892" s="36" t="s">
        <v>9778</v>
      </c>
      <c r="N4892" s="38">
        <f t="shared" si="99"/>
        <v>2.6076388888888885E-2</v>
      </c>
      <c r="O4892" s="39">
        <v>74177</v>
      </c>
      <c r="P4892" s="40">
        <f>VLOOKUP(O4892,'CPT to wRVU'!$A$1:$C$9660,3,FALSE)</f>
        <v>1.82</v>
      </c>
      <c r="Q4892" s="25"/>
      <c r="R4892" s="25"/>
      <c r="S4892" s="25"/>
      <c r="T4892" s="25"/>
    </row>
    <row r="4893" spans="1:20" ht="27" customHeight="1" x14ac:dyDescent="0.2">
      <c r="A4893" s="29" t="s">
        <v>13364</v>
      </c>
      <c r="B4893" s="30" t="s">
        <v>163</v>
      </c>
      <c r="C4893" s="30" t="s">
        <v>164</v>
      </c>
      <c r="D4893" s="30" t="s">
        <v>13215</v>
      </c>
      <c r="E4893" s="30" t="s">
        <v>8376</v>
      </c>
      <c r="F4893" s="30">
        <f t="shared" si="95"/>
        <v>5</v>
      </c>
      <c r="G4893" s="30" t="str">
        <f t="shared" si="96"/>
        <v>03/25/202605:54:16</v>
      </c>
      <c r="H4893" s="30" t="s">
        <v>13215</v>
      </c>
      <c r="I4893" s="31">
        <v>46106</v>
      </c>
      <c r="J4893" s="31" t="str">
        <f t="shared" si="97"/>
        <v>WD</v>
      </c>
      <c r="K4893" s="30" t="s">
        <v>13365</v>
      </c>
      <c r="L4893" s="30">
        <f t="shared" si="98"/>
        <v>5</v>
      </c>
      <c r="M4893" s="30" t="s">
        <v>9778</v>
      </c>
      <c r="N4893" s="32">
        <f t="shared" si="99"/>
        <v>1.5555555555555572E-2</v>
      </c>
      <c r="O4893" s="33">
        <v>70553</v>
      </c>
      <c r="P4893" s="34">
        <f>VLOOKUP(O4893,'CPT to wRVU'!$A$1:$C$9660,3,FALSE)</f>
        <v>2.29</v>
      </c>
      <c r="Q4893" s="28"/>
      <c r="R4893" s="28"/>
      <c r="S4893" s="28"/>
      <c r="T4893" s="28"/>
    </row>
    <row r="4894" spans="1:20" ht="27" customHeight="1" x14ac:dyDescent="0.2">
      <c r="A4894" s="35" t="s">
        <v>13366</v>
      </c>
      <c r="B4894" s="36" t="s">
        <v>40</v>
      </c>
      <c r="C4894" s="36" t="s">
        <v>61</v>
      </c>
      <c r="D4894" s="36" t="s">
        <v>13215</v>
      </c>
      <c r="E4894" s="36" t="s">
        <v>13367</v>
      </c>
      <c r="F4894" s="36">
        <f t="shared" si="95"/>
        <v>5</v>
      </c>
      <c r="G4894" s="36" t="str">
        <f t="shared" si="96"/>
        <v>03/25/202605:57:07</v>
      </c>
      <c r="H4894" s="36" t="s">
        <v>13215</v>
      </c>
      <c r="I4894" s="37">
        <v>46106</v>
      </c>
      <c r="J4894" s="37" t="str">
        <f t="shared" si="97"/>
        <v>WD</v>
      </c>
      <c r="K4894" s="36" t="s">
        <v>2321</v>
      </c>
      <c r="L4894" s="36">
        <f t="shared" si="98"/>
        <v>5</v>
      </c>
      <c r="M4894" s="36" t="s">
        <v>9778</v>
      </c>
      <c r="N4894" s="38">
        <f t="shared" si="99"/>
        <v>1.3321759259259269E-2</v>
      </c>
      <c r="O4894" s="39">
        <v>71045</v>
      </c>
      <c r="P4894" s="40">
        <f>VLOOKUP(O4894,'CPT to wRVU'!$A$1:$C$9660,3,FALSE)</f>
        <v>0.18</v>
      </c>
      <c r="Q4894" s="25"/>
      <c r="R4894" s="25"/>
      <c r="S4894" s="25"/>
      <c r="T4894" s="25"/>
    </row>
    <row r="4895" spans="1:20" ht="27" customHeight="1" x14ac:dyDescent="0.2">
      <c r="A4895" s="29" t="s">
        <v>13368</v>
      </c>
      <c r="B4895" s="30" t="s">
        <v>171</v>
      </c>
      <c r="C4895" s="30" t="s">
        <v>408</v>
      </c>
      <c r="D4895" s="30" t="s">
        <v>13215</v>
      </c>
      <c r="E4895" s="30" t="s">
        <v>13369</v>
      </c>
      <c r="F4895" s="30">
        <f t="shared" si="95"/>
        <v>5</v>
      </c>
      <c r="G4895" s="30" t="str">
        <f t="shared" si="96"/>
        <v>03/25/202605:59:45</v>
      </c>
      <c r="H4895" s="30" t="s">
        <v>13215</v>
      </c>
      <c r="I4895" s="31">
        <v>46106</v>
      </c>
      <c r="J4895" s="31" t="str">
        <f t="shared" si="97"/>
        <v>WD</v>
      </c>
      <c r="K4895" s="30" t="s">
        <v>13370</v>
      </c>
      <c r="L4895" s="30">
        <f t="shared" si="98"/>
        <v>5</v>
      </c>
      <c r="M4895" s="30" t="s">
        <v>9778</v>
      </c>
      <c r="N4895" s="32">
        <f t="shared" si="99"/>
        <v>8.1249999999999933E-3</v>
      </c>
      <c r="O4895" s="33">
        <v>76770</v>
      </c>
      <c r="P4895" s="34">
        <f>VLOOKUP(O4895,'CPT to wRVU'!$A$1:$C$9660,3,FALSE)</f>
        <v>0.74</v>
      </c>
      <c r="Q4895" s="28"/>
      <c r="R4895" s="28"/>
      <c r="S4895" s="28"/>
      <c r="T4895" s="28"/>
    </row>
    <row r="4896" spans="1:20" ht="16.5" customHeight="1" x14ac:dyDescent="0.2">
      <c r="A4896" s="35" t="s">
        <v>13371</v>
      </c>
      <c r="B4896" s="36" t="s">
        <v>171</v>
      </c>
      <c r="C4896" s="36" t="s">
        <v>387</v>
      </c>
      <c r="D4896" s="36" t="s">
        <v>13215</v>
      </c>
      <c r="E4896" s="36" t="s">
        <v>13372</v>
      </c>
      <c r="F4896" s="36">
        <f t="shared" si="95"/>
        <v>5</v>
      </c>
      <c r="G4896" s="36" t="str">
        <f t="shared" si="96"/>
        <v>03/25/202606:07:34</v>
      </c>
      <c r="H4896" s="36" t="s">
        <v>13215</v>
      </c>
      <c r="I4896" s="37">
        <v>46106</v>
      </c>
      <c r="J4896" s="37" t="str">
        <f t="shared" si="97"/>
        <v>WD</v>
      </c>
      <c r="K4896" s="36" t="s">
        <v>13373</v>
      </c>
      <c r="L4896" s="36">
        <f t="shared" si="98"/>
        <v>6</v>
      </c>
      <c r="M4896" s="36" t="s">
        <v>9778</v>
      </c>
      <c r="N4896" s="38">
        <f t="shared" si="99"/>
        <v>1.3240740740740747E-2</v>
      </c>
      <c r="O4896" s="39">
        <v>76856</v>
      </c>
      <c r="P4896" s="40">
        <f>VLOOKUP(O4896,'CPT to wRVU'!$A$1:$C$9660,3,FALSE)</f>
        <v>0.69</v>
      </c>
      <c r="Q4896" s="25"/>
      <c r="R4896" s="25">
        <f>SUM(P4896:P4897)</f>
        <v>1.38</v>
      </c>
      <c r="S4896" s="25"/>
      <c r="T4896" s="25"/>
    </row>
    <row r="4897" spans="1:20" ht="27" customHeight="1" x14ac:dyDescent="0.2">
      <c r="A4897" s="29" t="s">
        <v>13374</v>
      </c>
      <c r="B4897" s="30" t="s">
        <v>171</v>
      </c>
      <c r="C4897" s="30" t="s">
        <v>391</v>
      </c>
      <c r="D4897" s="30" t="s">
        <v>13215</v>
      </c>
      <c r="E4897" s="30" t="s">
        <v>13375</v>
      </c>
      <c r="F4897" s="30">
        <f t="shared" si="95"/>
        <v>5</v>
      </c>
      <c r="G4897" s="30" t="str">
        <f t="shared" si="96"/>
        <v>03/25/202606:07:34</v>
      </c>
      <c r="H4897" s="30" t="s">
        <v>13215</v>
      </c>
      <c r="I4897" s="31">
        <v>46106</v>
      </c>
      <c r="J4897" s="31" t="str">
        <f t="shared" si="97"/>
        <v>WD</v>
      </c>
      <c r="K4897" s="30" t="s">
        <v>13373</v>
      </c>
      <c r="L4897" s="30">
        <f t="shared" si="98"/>
        <v>6</v>
      </c>
      <c r="M4897" s="30" t="s">
        <v>9778</v>
      </c>
      <c r="N4897" s="32">
        <f t="shared" si="99"/>
        <v>1.3194444444444453E-2</v>
      </c>
      <c r="O4897" s="33">
        <v>76830</v>
      </c>
      <c r="P4897" s="34">
        <f>VLOOKUP(O4897,'CPT to wRVU'!$A$1:$C$9660,3,FALSE)</f>
        <v>0.69</v>
      </c>
      <c r="Q4897" s="28"/>
      <c r="R4897" s="28"/>
      <c r="S4897" s="28"/>
      <c r="T4897" s="28"/>
    </row>
    <row r="4898" spans="1:20" ht="27" customHeight="1" x14ac:dyDescent="0.2">
      <c r="A4898" s="35" t="s">
        <v>13376</v>
      </c>
      <c r="B4898" s="36" t="s">
        <v>171</v>
      </c>
      <c r="C4898" s="36" t="s">
        <v>393</v>
      </c>
      <c r="D4898" s="36" t="s">
        <v>13215</v>
      </c>
      <c r="E4898" s="36" t="s">
        <v>13377</v>
      </c>
      <c r="F4898" s="36">
        <f t="shared" si="95"/>
        <v>6</v>
      </c>
      <c r="G4898" s="36" t="str">
        <f t="shared" si="96"/>
        <v>03/25/202607:03:33</v>
      </c>
      <c r="H4898" s="36" t="s">
        <v>13215</v>
      </c>
      <c r="I4898" s="37">
        <v>46106</v>
      </c>
      <c r="J4898" s="37" t="str">
        <f t="shared" si="97"/>
        <v>WD</v>
      </c>
      <c r="K4898" s="36" t="s">
        <v>13378</v>
      </c>
      <c r="L4898" s="36">
        <f t="shared" si="98"/>
        <v>7</v>
      </c>
      <c r="M4898" s="36" t="s">
        <v>9778</v>
      </c>
      <c r="N4898" s="38">
        <f t="shared" si="99"/>
        <v>2.011574074074074E-2</v>
      </c>
      <c r="O4898" s="39">
        <v>76700</v>
      </c>
      <c r="P4898" s="40">
        <f>VLOOKUP(O4898,'CPT to wRVU'!$A$1:$C$9660,3,FALSE)</f>
        <v>0.81</v>
      </c>
      <c r="Q4898" s="25"/>
      <c r="R4898" s="25">
        <f>SUM(P4898:P4917)</f>
        <v>8.3900000000000023</v>
      </c>
      <c r="S4898" s="26"/>
      <c r="T4898" s="25"/>
    </row>
    <row r="4899" spans="1:20" ht="27" customHeight="1" x14ac:dyDescent="0.2">
      <c r="A4899" s="29" t="s">
        <v>13379</v>
      </c>
      <c r="B4899" s="30" t="s">
        <v>40</v>
      </c>
      <c r="C4899" s="30" t="s">
        <v>41</v>
      </c>
      <c r="D4899" s="30" t="s">
        <v>13215</v>
      </c>
      <c r="E4899" s="30" t="s">
        <v>13380</v>
      </c>
      <c r="F4899" s="30">
        <f t="shared" si="95"/>
        <v>6</v>
      </c>
      <c r="G4899" s="30" t="str">
        <f t="shared" si="96"/>
        <v>03/25/202607:05:01</v>
      </c>
      <c r="H4899" s="30" t="s">
        <v>13215</v>
      </c>
      <c r="I4899" s="31">
        <v>46106</v>
      </c>
      <c r="J4899" s="31" t="str">
        <f t="shared" si="97"/>
        <v>WD</v>
      </c>
      <c r="K4899" s="30" t="s">
        <v>13381</v>
      </c>
      <c r="L4899" s="30">
        <f t="shared" si="98"/>
        <v>7</v>
      </c>
      <c r="M4899" s="30" t="s">
        <v>9778</v>
      </c>
      <c r="N4899" s="32">
        <f t="shared" si="99"/>
        <v>4.8726851851851882E-3</v>
      </c>
      <c r="O4899" s="33">
        <v>71046</v>
      </c>
      <c r="P4899" s="34">
        <f>VLOOKUP(O4899,'CPT to wRVU'!$A$1:$C$9660,3,FALSE)</f>
        <v>0.22</v>
      </c>
      <c r="Q4899" s="28"/>
      <c r="R4899" s="28"/>
      <c r="S4899" s="28"/>
      <c r="T4899" s="28"/>
    </row>
    <row r="4900" spans="1:20" ht="27" customHeight="1" x14ac:dyDescent="0.2">
      <c r="A4900" s="35" t="s">
        <v>13382</v>
      </c>
      <c r="B4900" s="36" t="s">
        <v>40</v>
      </c>
      <c r="C4900" s="36" t="s">
        <v>110</v>
      </c>
      <c r="D4900" s="36" t="s">
        <v>13215</v>
      </c>
      <c r="E4900" s="36" t="s">
        <v>13383</v>
      </c>
      <c r="F4900" s="36">
        <f t="shared" si="95"/>
        <v>6</v>
      </c>
      <c r="G4900" s="36" t="str">
        <f t="shared" si="96"/>
        <v>03/25/202607:07:56</v>
      </c>
      <c r="H4900" s="36" t="s">
        <v>13215</v>
      </c>
      <c r="I4900" s="37">
        <v>46106</v>
      </c>
      <c r="J4900" s="37" t="str">
        <f t="shared" si="97"/>
        <v>WD</v>
      </c>
      <c r="K4900" s="36" t="s">
        <v>13384</v>
      </c>
      <c r="L4900" s="36">
        <f t="shared" si="98"/>
        <v>7</v>
      </c>
      <c r="M4900" s="36" t="s">
        <v>9778</v>
      </c>
      <c r="N4900" s="38">
        <f t="shared" si="99"/>
        <v>7.3032407407407351E-3</v>
      </c>
      <c r="O4900" s="39">
        <v>74018</v>
      </c>
      <c r="P4900" s="40">
        <f>VLOOKUP(O4900,'CPT to wRVU'!$A$1:$C$9660,3,FALSE)</f>
        <v>0.18</v>
      </c>
      <c r="Q4900" s="25"/>
      <c r="R4900" s="25"/>
      <c r="S4900" s="25"/>
      <c r="T4900" s="25"/>
    </row>
    <row r="4901" spans="1:20" ht="27" customHeight="1" x14ac:dyDescent="0.2">
      <c r="A4901" s="29" t="s">
        <v>13385</v>
      </c>
      <c r="B4901" s="30" t="s">
        <v>40</v>
      </c>
      <c r="C4901" s="30" t="s">
        <v>110</v>
      </c>
      <c r="D4901" s="30" t="s">
        <v>13215</v>
      </c>
      <c r="E4901" s="30" t="s">
        <v>13386</v>
      </c>
      <c r="F4901" s="30">
        <f t="shared" si="95"/>
        <v>6</v>
      </c>
      <c r="G4901" s="30" t="str">
        <f t="shared" si="96"/>
        <v>03/25/202607:11:02</v>
      </c>
      <c r="H4901" s="30" t="s">
        <v>13215</v>
      </c>
      <c r="I4901" s="31">
        <v>46106</v>
      </c>
      <c r="J4901" s="31" t="str">
        <f t="shared" si="97"/>
        <v>WD</v>
      </c>
      <c r="K4901" s="30" t="s">
        <v>13387</v>
      </c>
      <c r="L4901" s="30">
        <f t="shared" si="98"/>
        <v>7</v>
      </c>
      <c r="M4901" s="30" t="s">
        <v>9778</v>
      </c>
      <c r="N4901" s="32">
        <f t="shared" si="99"/>
        <v>4.6111111111111103E-2</v>
      </c>
      <c r="O4901" s="33">
        <v>74018</v>
      </c>
      <c r="P4901" s="34">
        <f>VLOOKUP(O4901,'CPT to wRVU'!$A$1:$C$9660,3,FALSE)</f>
        <v>0.18</v>
      </c>
      <c r="Q4901" s="28"/>
      <c r="R4901" s="28"/>
      <c r="S4901" s="28"/>
      <c r="T4901" s="28"/>
    </row>
    <row r="4902" spans="1:20" ht="27" customHeight="1" x14ac:dyDescent="0.2">
      <c r="A4902" s="35" t="s">
        <v>13388</v>
      </c>
      <c r="B4902" s="36" t="s">
        <v>40</v>
      </c>
      <c r="C4902" s="36" t="s">
        <v>61</v>
      </c>
      <c r="D4902" s="36" t="s">
        <v>13215</v>
      </c>
      <c r="E4902" s="36" t="s">
        <v>13389</v>
      </c>
      <c r="F4902" s="36">
        <f t="shared" si="95"/>
        <v>5</v>
      </c>
      <c r="G4902" s="36" t="str">
        <f t="shared" si="96"/>
        <v>03/25/202607:12:26</v>
      </c>
      <c r="H4902" s="36" t="s">
        <v>13215</v>
      </c>
      <c r="I4902" s="37">
        <v>46106</v>
      </c>
      <c r="J4902" s="37" t="str">
        <f t="shared" si="97"/>
        <v>WD</v>
      </c>
      <c r="K4902" s="36" t="s">
        <v>13390</v>
      </c>
      <c r="L4902" s="36">
        <f t="shared" si="98"/>
        <v>7</v>
      </c>
      <c r="M4902" s="36" t="s">
        <v>9778</v>
      </c>
      <c r="N4902" s="38">
        <f t="shared" si="99"/>
        <v>7.6967592592592615E-2</v>
      </c>
      <c r="O4902" s="39">
        <v>71045</v>
      </c>
      <c r="P4902" s="40">
        <f>VLOOKUP(O4902,'CPT to wRVU'!$A$1:$C$9660,3,FALSE)</f>
        <v>0.18</v>
      </c>
      <c r="Q4902" s="25"/>
      <c r="R4902" s="25"/>
      <c r="S4902" s="25"/>
      <c r="T4902" s="25"/>
    </row>
    <row r="4903" spans="1:20" ht="27" customHeight="1" x14ac:dyDescent="0.2">
      <c r="A4903" s="29" t="s">
        <v>13391</v>
      </c>
      <c r="B4903" s="30" t="s">
        <v>40</v>
      </c>
      <c r="C4903" s="30" t="s">
        <v>61</v>
      </c>
      <c r="D4903" s="30" t="s">
        <v>13215</v>
      </c>
      <c r="E4903" s="30" t="s">
        <v>13392</v>
      </c>
      <c r="F4903" s="30">
        <f t="shared" si="95"/>
        <v>5</v>
      </c>
      <c r="G4903" s="30" t="str">
        <f t="shared" si="96"/>
        <v>03/25/202607:13:56</v>
      </c>
      <c r="H4903" s="30" t="s">
        <v>13215</v>
      </c>
      <c r="I4903" s="31">
        <v>46106</v>
      </c>
      <c r="J4903" s="31" t="str">
        <f t="shared" si="97"/>
        <v>WD</v>
      </c>
      <c r="K4903" s="30" t="s">
        <v>13393</v>
      </c>
      <c r="L4903" s="30">
        <f t="shared" si="98"/>
        <v>7</v>
      </c>
      <c r="M4903" s="30" t="s">
        <v>9778</v>
      </c>
      <c r="N4903" s="32">
        <f t="shared" si="99"/>
        <v>8.8611111111111113E-2</v>
      </c>
      <c r="O4903" s="33">
        <v>71045</v>
      </c>
      <c r="P4903" s="34">
        <f>VLOOKUP(O4903,'CPT to wRVU'!$A$1:$C$9660,3,FALSE)</f>
        <v>0.18</v>
      </c>
      <c r="Q4903" s="28"/>
      <c r="R4903" s="28"/>
      <c r="S4903" s="28"/>
      <c r="T4903" s="28"/>
    </row>
    <row r="4904" spans="1:20" ht="27" customHeight="1" x14ac:dyDescent="0.2">
      <c r="A4904" s="35" t="s">
        <v>13394</v>
      </c>
      <c r="B4904" s="36" t="s">
        <v>40</v>
      </c>
      <c r="C4904" s="36" t="s">
        <v>61</v>
      </c>
      <c r="D4904" s="36" t="s">
        <v>13215</v>
      </c>
      <c r="E4904" s="36" t="s">
        <v>13395</v>
      </c>
      <c r="F4904" s="36">
        <f t="shared" si="95"/>
        <v>5</v>
      </c>
      <c r="G4904" s="36" t="str">
        <f t="shared" si="96"/>
        <v>03/25/202607:15:28</v>
      </c>
      <c r="H4904" s="36" t="s">
        <v>13215</v>
      </c>
      <c r="I4904" s="37">
        <v>46106</v>
      </c>
      <c r="J4904" s="37" t="str">
        <f t="shared" si="97"/>
        <v>WD</v>
      </c>
      <c r="K4904" s="36" t="s">
        <v>13396</v>
      </c>
      <c r="L4904" s="36">
        <f t="shared" si="98"/>
        <v>7</v>
      </c>
      <c r="M4904" s="36" t="s">
        <v>9778</v>
      </c>
      <c r="N4904" s="38">
        <f t="shared" si="99"/>
        <v>9.3252314814814802E-2</v>
      </c>
      <c r="O4904" s="39">
        <v>71045</v>
      </c>
      <c r="P4904" s="40">
        <f>VLOOKUP(O4904,'CPT to wRVU'!$A$1:$C$9660,3,FALSE)</f>
        <v>0.18</v>
      </c>
      <c r="Q4904" s="25"/>
      <c r="R4904" s="25"/>
      <c r="S4904" s="25"/>
      <c r="T4904" s="25"/>
    </row>
    <row r="4905" spans="1:20" ht="27" customHeight="1" x14ac:dyDescent="0.2">
      <c r="A4905" s="29" t="s">
        <v>13397</v>
      </c>
      <c r="B4905" s="30" t="s">
        <v>40</v>
      </c>
      <c r="C4905" s="30" t="s">
        <v>61</v>
      </c>
      <c r="D4905" s="30" t="s">
        <v>13215</v>
      </c>
      <c r="E4905" s="30" t="s">
        <v>13398</v>
      </c>
      <c r="F4905" s="30">
        <f t="shared" si="95"/>
        <v>4</v>
      </c>
      <c r="G4905" s="30" t="str">
        <f t="shared" si="96"/>
        <v>03/25/202607:17:03</v>
      </c>
      <c r="H4905" s="30" t="s">
        <v>13215</v>
      </c>
      <c r="I4905" s="31">
        <v>46106</v>
      </c>
      <c r="J4905" s="31" t="str">
        <f t="shared" si="97"/>
        <v>WD</v>
      </c>
      <c r="K4905" s="30" t="s">
        <v>13399</v>
      </c>
      <c r="L4905" s="30">
        <f t="shared" si="98"/>
        <v>7</v>
      </c>
      <c r="M4905" s="30" t="s">
        <v>9778</v>
      </c>
      <c r="N4905" s="32">
        <f t="shared" si="99"/>
        <v>0.11730324074074072</v>
      </c>
      <c r="O4905" s="33">
        <v>71045</v>
      </c>
      <c r="P4905" s="34">
        <f>VLOOKUP(O4905,'CPT to wRVU'!$A$1:$C$9660,3,FALSE)</f>
        <v>0.18</v>
      </c>
      <c r="Q4905" s="28"/>
      <c r="R4905" s="28"/>
      <c r="S4905" s="28"/>
      <c r="T4905" s="28"/>
    </row>
    <row r="4906" spans="1:20" ht="37.5" customHeight="1" x14ac:dyDescent="0.2">
      <c r="A4906" s="35" t="s">
        <v>13400</v>
      </c>
      <c r="B4906" s="36" t="s">
        <v>40</v>
      </c>
      <c r="C4906" s="36" t="s">
        <v>61</v>
      </c>
      <c r="D4906" s="36" t="s">
        <v>13215</v>
      </c>
      <c r="E4906" s="36" t="s">
        <v>13401</v>
      </c>
      <c r="F4906" s="36">
        <f t="shared" si="95"/>
        <v>3</v>
      </c>
      <c r="G4906" s="36" t="str">
        <f t="shared" si="96"/>
        <v>03/25/202607:18:47</v>
      </c>
      <c r="H4906" s="36" t="s">
        <v>13215</v>
      </c>
      <c r="I4906" s="37">
        <v>46106</v>
      </c>
      <c r="J4906" s="37" t="str">
        <f t="shared" si="97"/>
        <v>WD</v>
      </c>
      <c r="K4906" s="36" t="s">
        <v>13402</v>
      </c>
      <c r="L4906" s="36">
        <f t="shared" si="98"/>
        <v>7</v>
      </c>
      <c r="M4906" s="36" t="s">
        <v>9778</v>
      </c>
      <c r="N4906" s="38">
        <f t="shared" si="99"/>
        <v>0.1423611111111111</v>
      </c>
      <c r="O4906" s="39">
        <v>71045</v>
      </c>
      <c r="P4906" s="40">
        <f>VLOOKUP(O4906,'CPT to wRVU'!$A$1:$C$9660,3,FALSE)</f>
        <v>0.18</v>
      </c>
      <c r="Q4906" s="25"/>
      <c r="R4906" s="25"/>
      <c r="S4906" s="25"/>
      <c r="T4906" s="25"/>
    </row>
    <row r="4907" spans="1:20" ht="27" customHeight="1" x14ac:dyDescent="0.2">
      <c r="A4907" s="29" t="s">
        <v>13403</v>
      </c>
      <c r="B4907" s="30" t="s">
        <v>40</v>
      </c>
      <c r="C4907" s="30" t="s">
        <v>41</v>
      </c>
      <c r="D4907" s="30" t="s">
        <v>13215</v>
      </c>
      <c r="E4907" s="30" t="s">
        <v>13404</v>
      </c>
      <c r="F4907" s="30">
        <f t="shared" si="95"/>
        <v>1</v>
      </c>
      <c r="G4907" s="30" t="str">
        <f t="shared" si="96"/>
        <v>03/25/202607:19:55</v>
      </c>
      <c r="H4907" s="30" t="s">
        <v>13215</v>
      </c>
      <c r="I4907" s="31">
        <v>46106</v>
      </c>
      <c r="J4907" s="31" t="str">
        <f t="shared" si="97"/>
        <v>WD</v>
      </c>
      <c r="K4907" s="30" t="s">
        <v>13405</v>
      </c>
      <c r="L4907" s="30">
        <f t="shared" si="98"/>
        <v>7</v>
      </c>
      <c r="M4907" s="30" t="s">
        <v>9778</v>
      </c>
      <c r="N4907" s="32">
        <f t="shared" si="99"/>
        <v>0.24296296296296294</v>
      </c>
      <c r="O4907" s="33">
        <v>71046</v>
      </c>
      <c r="P4907" s="34">
        <f>VLOOKUP(O4907,'CPT to wRVU'!$A$1:$C$9660,3,FALSE)</f>
        <v>0.22</v>
      </c>
      <c r="Q4907" s="28"/>
      <c r="R4907" s="28"/>
      <c r="S4907" s="28"/>
      <c r="T4907" s="28"/>
    </row>
    <row r="4908" spans="1:20" ht="27" customHeight="1" x14ac:dyDescent="0.2">
      <c r="A4908" s="35" t="s">
        <v>13406</v>
      </c>
      <c r="B4908" s="36" t="s">
        <v>40</v>
      </c>
      <c r="C4908" s="36" t="s">
        <v>41</v>
      </c>
      <c r="D4908" s="36" t="s">
        <v>13215</v>
      </c>
      <c r="E4908" s="36" t="s">
        <v>13407</v>
      </c>
      <c r="F4908" s="36">
        <f t="shared" si="95"/>
        <v>1</v>
      </c>
      <c r="G4908" s="36" t="str">
        <f t="shared" si="96"/>
        <v>03/25/202607:21:24</v>
      </c>
      <c r="H4908" s="36" t="s">
        <v>13215</v>
      </c>
      <c r="I4908" s="37">
        <v>46106</v>
      </c>
      <c r="J4908" s="37" t="str">
        <f t="shared" si="97"/>
        <v>WD</v>
      </c>
      <c r="K4908" s="36" t="s">
        <v>4425</v>
      </c>
      <c r="L4908" s="36">
        <f t="shared" si="98"/>
        <v>7</v>
      </c>
      <c r="M4908" s="36" t="s">
        <v>9778</v>
      </c>
      <c r="N4908" s="38">
        <f t="shared" si="99"/>
        <v>0.22606481481481483</v>
      </c>
      <c r="O4908" s="39">
        <v>71046</v>
      </c>
      <c r="P4908" s="40">
        <f>VLOOKUP(O4908,'CPT to wRVU'!$A$1:$C$9660,3,FALSE)</f>
        <v>0.22</v>
      </c>
      <c r="Q4908" s="25"/>
      <c r="R4908" s="25"/>
      <c r="S4908" s="25"/>
      <c r="T4908" s="25"/>
    </row>
    <row r="4909" spans="1:20" ht="16.5" customHeight="1" x14ac:dyDescent="0.2">
      <c r="A4909" s="29" t="s">
        <v>13408</v>
      </c>
      <c r="B4909" s="30" t="s">
        <v>40</v>
      </c>
      <c r="C4909" s="30" t="s">
        <v>41</v>
      </c>
      <c r="D4909" s="30" t="s">
        <v>13215</v>
      </c>
      <c r="E4909" s="30" t="s">
        <v>7479</v>
      </c>
      <c r="F4909" s="30">
        <f t="shared" si="95"/>
        <v>2</v>
      </c>
      <c r="G4909" s="30" t="str">
        <f t="shared" si="96"/>
        <v>03/25/202607:24:11</v>
      </c>
      <c r="H4909" s="30" t="s">
        <v>13215</v>
      </c>
      <c r="I4909" s="31">
        <v>46106</v>
      </c>
      <c r="J4909" s="31" t="str">
        <f t="shared" si="97"/>
        <v>WD</v>
      </c>
      <c r="K4909" s="30" t="s">
        <v>13409</v>
      </c>
      <c r="L4909" s="30">
        <f t="shared" si="98"/>
        <v>7</v>
      </c>
      <c r="M4909" s="30" t="s">
        <v>9778</v>
      </c>
      <c r="N4909" s="32">
        <f t="shared" si="99"/>
        <v>0.20538194444444446</v>
      </c>
      <c r="O4909" s="33">
        <v>71046</v>
      </c>
      <c r="P4909" s="34">
        <f>VLOOKUP(O4909,'CPT to wRVU'!$A$1:$C$9660,3,FALSE)</f>
        <v>0.22</v>
      </c>
      <c r="Q4909" s="28"/>
      <c r="R4909" s="28"/>
      <c r="S4909" s="28"/>
      <c r="T4909" s="28"/>
    </row>
    <row r="4910" spans="1:20" ht="27" customHeight="1" x14ac:dyDescent="0.2">
      <c r="A4910" s="35" t="s">
        <v>13410</v>
      </c>
      <c r="B4910" s="36" t="s">
        <v>40</v>
      </c>
      <c r="C4910" s="36" t="s">
        <v>41</v>
      </c>
      <c r="D4910" s="36" t="s">
        <v>13215</v>
      </c>
      <c r="E4910" s="36" t="s">
        <v>13411</v>
      </c>
      <c r="F4910" s="36">
        <f t="shared" si="95"/>
        <v>2</v>
      </c>
      <c r="G4910" s="36" t="str">
        <f t="shared" si="96"/>
        <v>03/25/202607:25:54</v>
      </c>
      <c r="H4910" s="36" t="s">
        <v>13215</v>
      </c>
      <c r="I4910" s="37">
        <v>46106</v>
      </c>
      <c r="J4910" s="37" t="str">
        <f t="shared" si="97"/>
        <v>WD</v>
      </c>
      <c r="K4910" s="36" t="s">
        <v>13412</v>
      </c>
      <c r="L4910" s="36">
        <f t="shared" si="98"/>
        <v>7</v>
      </c>
      <c r="M4910" s="36" t="s">
        <v>9778</v>
      </c>
      <c r="N4910" s="38">
        <f t="shared" si="99"/>
        <v>0.21064814814814814</v>
      </c>
      <c r="O4910" s="39">
        <v>71046</v>
      </c>
      <c r="P4910" s="40">
        <f>VLOOKUP(O4910,'CPT to wRVU'!$A$1:$C$9660,3,FALSE)</f>
        <v>0.22</v>
      </c>
      <c r="Q4910" s="25"/>
      <c r="R4910" s="25"/>
      <c r="S4910" s="25"/>
      <c r="T4910" s="25"/>
    </row>
    <row r="4911" spans="1:20" ht="27" customHeight="1" x14ac:dyDescent="0.2">
      <c r="A4911" s="29" t="s">
        <v>13413</v>
      </c>
      <c r="B4911" s="30" t="s">
        <v>40</v>
      </c>
      <c r="C4911" s="30" t="s">
        <v>41</v>
      </c>
      <c r="D4911" s="30" t="s">
        <v>13215</v>
      </c>
      <c r="E4911" s="30" t="s">
        <v>13414</v>
      </c>
      <c r="F4911" s="30">
        <f t="shared" si="95"/>
        <v>1</v>
      </c>
      <c r="G4911" s="30" t="str">
        <f t="shared" si="96"/>
        <v>03/25/202607:28:01</v>
      </c>
      <c r="H4911" s="30" t="s">
        <v>13215</v>
      </c>
      <c r="I4911" s="31">
        <v>46106</v>
      </c>
      <c r="J4911" s="31" t="str">
        <f t="shared" si="97"/>
        <v>WD</v>
      </c>
      <c r="K4911" s="30" t="s">
        <v>13415</v>
      </c>
      <c r="L4911" s="30">
        <f t="shared" si="98"/>
        <v>7</v>
      </c>
      <c r="M4911" s="30" t="s">
        <v>9778</v>
      </c>
      <c r="N4911" s="32">
        <f t="shared" si="99"/>
        <v>0.23021990740740744</v>
      </c>
      <c r="O4911" s="33">
        <v>71046</v>
      </c>
      <c r="P4911" s="34">
        <f>VLOOKUP(O4911,'CPT to wRVU'!$A$1:$C$9660,3,FALSE)</f>
        <v>0.22</v>
      </c>
      <c r="Q4911" s="28"/>
      <c r="R4911" s="28"/>
      <c r="S4911" s="28"/>
      <c r="T4911" s="28"/>
    </row>
    <row r="4912" spans="1:20" ht="27" customHeight="1" x14ac:dyDescent="0.2">
      <c r="A4912" s="35" t="s">
        <v>13416</v>
      </c>
      <c r="B4912" s="36" t="s">
        <v>40</v>
      </c>
      <c r="C4912" s="36" t="s">
        <v>41</v>
      </c>
      <c r="D4912" s="36" t="s">
        <v>13215</v>
      </c>
      <c r="E4912" s="36" t="s">
        <v>13417</v>
      </c>
      <c r="F4912" s="36">
        <f t="shared" si="95"/>
        <v>1</v>
      </c>
      <c r="G4912" s="36" t="str">
        <f t="shared" si="96"/>
        <v>03/25/202607:28:38</v>
      </c>
      <c r="H4912" s="36" t="s">
        <v>13215</v>
      </c>
      <c r="I4912" s="37">
        <v>46106</v>
      </c>
      <c r="J4912" s="37" t="str">
        <f t="shared" si="97"/>
        <v>WD</v>
      </c>
      <c r="K4912" s="36" t="s">
        <v>13418</v>
      </c>
      <c r="L4912" s="36">
        <f t="shared" si="98"/>
        <v>7</v>
      </c>
      <c r="M4912" s="36" t="s">
        <v>9778</v>
      </c>
      <c r="N4912" s="38">
        <f t="shared" si="99"/>
        <v>0.25718750000000001</v>
      </c>
      <c r="O4912" s="39">
        <v>71046</v>
      </c>
      <c r="P4912" s="40">
        <f>VLOOKUP(O4912,'CPT to wRVU'!$A$1:$C$9660,3,FALSE)</f>
        <v>0.22</v>
      </c>
      <c r="Q4912" s="25"/>
      <c r="R4912" s="25"/>
      <c r="S4912" s="25"/>
      <c r="T4912" s="25"/>
    </row>
    <row r="4913" spans="1:20" ht="27" customHeight="1" x14ac:dyDescent="0.2">
      <c r="A4913" s="29" t="s">
        <v>13419</v>
      </c>
      <c r="B4913" s="30" t="s">
        <v>40</v>
      </c>
      <c r="C4913" s="30" t="s">
        <v>61</v>
      </c>
      <c r="D4913" s="30" t="s">
        <v>12795</v>
      </c>
      <c r="E4913" s="30" t="s">
        <v>13420</v>
      </c>
      <c r="F4913" s="30">
        <f t="shared" si="95"/>
        <v>23</v>
      </c>
      <c r="G4913" s="30" t="str">
        <f t="shared" si="96"/>
        <v>03/25/202607:30:58</v>
      </c>
      <c r="H4913" s="30" t="s">
        <v>13215</v>
      </c>
      <c r="I4913" s="31">
        <v>46106</v>
      </c>
      <c r="J4913" s="31" t="str">
        <f t="shared" si="97"/>
        <v>WD</v>
      </c>
      <c r="K4913" s="30" t="s">
        <v>13421</v>
      </c>
      <c r="L4913" s="30">
        <f t="shared" si="98"/>
        <v>7</v>
      </c>
      <c r="M4913" s="30" t="s">
        <v>9778</v>
      </c>
      <c r="N4913" s="32">
        <f t="shared" si="99"/>
        <v>0.34069444444444441</v>
      </c>
      <c r="O4913" s="33">
        <v>71045</v>
      </c>
      <c r="P4913" s="34">
        <f>VLOOKUP(O4913,'CPT to wRVU'!$A$1:$C$9660,3,FALSE)</f>
        <v>0.18</v>
      </c>
      <c r="Q4913" s="28"/>
      <c r="R4913" s="28"/>
      <c r="S4913" s="28"/>
      <c r="T4913" s="28"/>
    </row>
    <row r="4914" spans="1:20" ht="27" customHeight="1" x14ac:dyDescent="0.2">
      <c r="A4914" s="35" t="s">
        <v>13422</v>
      </c>
      <c r="B4914" s="36" t="s">
        <v>40</v>
      </c>
      <c r="C4914" s="36" t="s">
        <v>41</v>
      </c>
      <c r="D4914" s="36" t="s">
        <v>13215</v>
      </c>
      <c r="E4914" s="36" t="s">
        <v>13423</v>
      </c>
      <c r="F4914" s="36">
        <f t="shared" si="95"/>
        <v>0</v>
      </c>
      <c r="G4914" s="36" t="str">
        <f t="shared" si="96"/>
        <v>03/25/202607:36:00</v>
      </c>
      <c r="H4914" s="36" t="s">
        <v>13215</v>
      </c>
      <c r="I4914" s="37">
        <v>46106</v>
      </c>
      <c r="J4914" s="37" t="str">
        <f t="shared" si="97"/>
        <v>WD</v>
      </c>
      <c r="K4914" s="36" t="s">
        <v>13424</v>
      </c>
      <c r="L4914" s="36">
        <f t="shared" si="98"/>
        <v>7</v>
      </c>
      <c r="M4914" s="36" t="s">
        <v>9778</v>
      </c>
      <c r="N4914" s="38">
        <f t="shared" si="99"/>
        <v>0.29417824074074073</v>
      </c>
      <c r="O4914" s="39">
        <v>71046</v>
      </c>
      <c r="P4914" s="40">
        <f>VLOOKUP(O4914,'CPT to wRVU'!$A$1:$C$9660,3,FALSE)</f>
        <v>0.22</v>
      </c>
      <c r="Q4914" s="25"/>
      <c r="R4914" s="25"/>
      <c r="S4914" s="25"/>
      <c r="T4914" s="25"/>
    </row>
    <row r="4915" spans="1:20" ht="27" customHeight="1" x14ac:dyDescent="0.2">
      <c r="A4915" s="29" t="s">
        <v>13425</v>
      </c>
      <c r="B4915" s="30" t="s">
        <v>171</v>
      </c>
      <c r="C4915" s="30" t="s">
        <v>408</v>
      </c>
      <c r="D4915" s="30" t="s">
        <v>13215</v>
      </c>
      <c r="E4915" s="30" t="s">
        <v>5403</v>
      </c>
      <c r="F4915" s="30">
        <f t="shared" si="95"/>
        <v>7</v>
      </c>
      <c r="G4915" s="30" t="str">
        <f t="shared" si="96"/>
        <v>03/25/202607:38:38</v>
      </c>
      <c r="H4915" s="30" t="s">
        <v>13215</v>
      </c>
      <c r="I4915" s="31">
        <v>46106</v>
      </c>
      <c r="J4915" s="31" t="str">
        <f t="shared" si="97"/>
        <v>WD</v>
      </c>
      <c r="K4915" s="30" t="s">
        <v>10873</v>
      </c>
      <c r="L4915" s="30">
        <f t="shared" si="98"/>
        <v>7</v>
      </c>
      <c r="M4915" s="30" t="s">
        <v>9778</v>
      </c>
      <c r="N4915" s="32">
        <f t="shared" si="99"/>
        <v>1.7106481481481473E-2</v>
      </c>
      <c r="O4915" s="33">
        <v>76770</v>
      </c>
      <c r="P4915" s="34">
        <f>VLOOKUP(O4915,'CPT to wRVU'!$A$1:$C$9660,3,FALSE)</f>
        <v>0.74</v>
      </c>
      <c r="Q4915" s="28"/>
      <c r="R4915" s="28"/>
      <c r="S4915" s="28"/>
      <c r="T4915" s="28"/>
    </row>
    <row r="4916" spans="1:20" ht="27" customHeight="1" x14ac:dyDescent="0.2">
      <c r="A4916" s="35" t="s">
        <v>13426</v>
      </c>
      <c r="B4916" s="36" t="s">
        <v>21</v>
      </c>
      <c r="C4916" s="36" t="s">
        <v>22</v>
      </c>
      <c r="D4916" s="36" t="s">
        <v>13215</v>
      </c>
      <c r="E4916" s="36" t="s">
        <v>13427</v>
      </c>
      <c r="F4916" s="36">
        <f t="shared" si="95"/>
        <v>7</v>
      </c>
      <c r="G4916" s="36" t="str">
        <f t="shared" si="96"/>
        <v>03/25/202607:51:45</v>
      </c>
      <c r="H4916" s="36" t="s">
        <v>13215</v>
      </c>
      <c r="I4916" s="37">
        <v>46106</v>
      </c>
      <c r="J4916" s="37" t="str">
        <f t="shared" si="97"/>
        <v>WD</v>
      </c>
      <c r="K4916" s="36" t="s">
        <v>13428</v>
      </c>
      <c r="L4916" s="36">
        <f t="shared" si="98"/>
        <v>7</v>
      </c>
      <c r="M4916" s="36" t="s">
        <v>9778</v>
      </c>
      <c r="N4916" s="38">
        <f t="shared" si="99"/>
        <v>1.2499999999999956E-2</v>
      </c>
      <c r="O4916" s="39">
        <v>74177</v>
      </c>
      <c r="P4916" s="40">
        <f>VLOOKUP(O4916,'CPT to wRVU'!$A$1:$C$9660,3,FALSE)</f>
        <v>1.82</v>
      </c>
      <c r="Q4916" s="25"/>
      <c r="R4916" s="25"/>
      <c r="S4916" s="25"/>
      <c r="T4916" s="25"/>
    </row>
    <row r="4917" spans="1:20" ht="27" customHeight="1" x14ac:dyDescent="0.2">
      <c r="A4917" s="29" t="s">
        <v>13429</v>
      </c>
      <c r="B4917" s="30" t="s">
        <v>21</v>
      </c>
      <c r="C4917" s="30" t="s">
        <v>380</v>
      </c>
      <c r="D4917" s="30" t="s">
        <v>13215</v>
      </c>
      <c r="E4917" s="30" t="s">
        <v>13430</v>
      </c>
      <c r="F4917" s="30">
        <f t="shared" si="95"/>
        <v>4</v>
      </c>
      <c r="G4917" s="30" t="str">
        <f t="shared" si="96"/>
        <v>03/25/202607:59:33</v>
      </c>
      <c r="H4917" s="30" t="s">
        <v>13215</v>
      </c>
      <c r="I4917" s="31">
        <v>46106</v>
      </c>
      <c r="J4917" s="31" t="str">
        <f t="shared" si="97"/>
        <v>WD</v>
      </c>
      <c r="K4917" s="30" t="s">
        <v>13431</v>
      </c>
      <c r="L4917" s="30">
        <f t="shared" si="98"/>
        <v>7</v>
      </c>
      <c r="M4917" s="30" t="s">
        <v>9778</v>
      </c>
      <c r="N4917" s="32">
        <f t="shared" si="99"/>
        <v>0.15784722222222222</v>
      </c>
      <c r="O4917" s="33">
        <v>71275</v>
      </c>
      <c r="P4917" s="34">
        <f>VLOOKUP(O4917,'CPT to wRVU'!$A$1:$C$9660,3,FALSE)</f>
        <v>1.82</v>
      </c>
      <c r="Q4917" s="28"/>
      <c r="R4917" s="28"/>
      <c r="S4917" s="28"/>
      <c r="T4917" s="28"/>
    </row>
    <row r="4918" spans="1:20" ht="27" customHeight="1" x14ac:dyDescent="0.2">
      <c r="A4918" s="19" t="s">
        <v>13432</v>
      </c>
      <c r="B4918" s="20" t="s">
        <v>40</v>
      </c>
      <c r="C4918" s="20" t="s">
        <v>61</v>
      </c>
      <c r="D4918" s="20" t="s">
        <v>13215</v>
      </c>
      <c r="E4918" s="20" t="s">
        <v>9966</v>
      </c>
      <c r="F4918" s="20">
        <f t="shared" si="95"/>
        <v>22</v>
      </c>
      <c r="G4918" s="20" t="str">
        <f t="shared" si="96"/>
        <v>03/25/202623:00:43</v>
      </c>
      <c r="H4918" s="20" t="s">
        <v>13215</v>
      </c>
      <c r="I4918" s="21">
        <v>46106</v>
      </c>
      <c r="J4918" s="21" t="str">
        <f t="shared" si="97"/>
        <v>WD</v>
      </c>
      <c r="K4918" s="20" t="s">
        <v>6921</v>
      </c>
      <c r="L4918" s="20">
        <f t="shared" si="98"/>
        <v>23</v>
      </c>
      <c r="M4918" s="20" t="s">
        <v>26</v>
      </c>
      <c r="N4918" s="22">
        <f t="shared" si="99"/>
        <v>1.0717592592592529E-2</v>
      </c>
      <c r="O4918" s="23">
        <v>71045</v>
      </c>
      <c r="P4918" s="24">
        <f>VLOOKUP(O4918,'CPT to wRVU'!$A$1:$C$9660,3,FALSE)</f>
        <v>0.18</v>
      </c>
      <c r="Q4918" s="25"/>
      <c r="R4918" s="25">
        <f>SUM(P4918:P4928)</f>
        <v>2.0499999999999998</v>
      </c>
      <c r="S4918" s="25"/>
      <c r="T4918" s="25"/>
    </row>
    <row r="4919" spans="1:20" ht="27" customHeight="1" x14ac:dyDescent="0.2">
      <c r="A4919" s="19" t="s">
        <v>13433</v>
      </c>
      <c r="B4919" s="20" t="s">
        <v>40</v>
      </c>
      <c r="C4919" s="20" t="s">
        <v>110</v>
      </c>
      <c r="D4919" s="20" t="s">
        <v>13215</v>
      </c>
      <c r="E4919" s="20" t="s">
        <v>13434</v>
      </c>
      <c r="F4919" s="20">
        <f t="shared" si="95"/>
        <v>20</v>
      </c>
      <c r="G4919" s="20" t="str">
        <f t="shared" si="96"/>
        <v>03/25/202623:09:09</v>
      </c>
      <c r="H4919" s="20" t="s">
        <v>13215</v>
      </c>
      <c r="I4919" s="21">
        <v>46106</v>
      </c>
      <c r="J4919" s="21" t="str">
        <f t="shared" si="97"/>
        <v>WD</v>
      </c>
      <c r="K4919" s="20" t="s">
        <v>13435</v>
      </c>
      <c r="L4919" s="20">
        <f t="shared" si="98"/>
        <v>23</v>
      </c>
      <c r="M4919" s="20" t="s">
        <v>26</v>
      </c>
      <c r="N4919" s="22">
        <f t="shared" si="99"/>
        <v>9.6712962962962945E-2</v>
      </c>
      <c r="O4919" s="23">
        <v>74018</v>
      </c>
      <c r="P4919" s="24">
        <f>VLOOKUP(O4919,'CPT to wRVU'!$A$1:$C$9660,3,FALSE)</f>
        <v>0.18</v>
      </c>
      <c r="Q4919" s="28"/>
      <c r="R4919" s="28"/>
      <c r="S4919" s="28"/>
      <c r="T4919" s="28"/>
    </row>
    <row r="4920" spans="1:20" ht="27" customHeight="1" x14ac:dyDescent="0.2">
      <c r="A4920" s="19" t="s">
        <v>13436</v>
      </c>
      <c r="B4920" s="20" t="s">
        <v>40</v>
      </c>
      <c r="C4920" s="20" t="s">
        <v>41</v>
      </c>
      <c r="D4920" s="20" t="s">
        <v>13215</v>
      </c>
      <c r="E4920" s="20" t="s">
        <v>13437</v>
      </c>
      <c r="F4920" s="20">
        <f t="shared" si="95"/>
        <v>20</v>
      </c>
      <c r="G4920" s="20" t="str">
        <f t="shared" si="96"/>
        <v>03/25/202623:11:20</v>
      </c>
      <c r="H4920" s="20" t="s">
        <v>13215</v>
      </c>
      <c r="I4920" s="21">
        <v>46106</v>
      </c>
      <c r="J4920" s="21" t="str">
        <f t="shared" si="97"/>
        <v>WD</v>
      </c>
      <c r="K4920" s="20" t="s">
        <v>13438</v>
      </c>
      <c r="L4920" s="20">
        <f t="shared" si="98"/>
        <v>23</v>
      </c>
      <c r="M4920" s="20" t="s">
        <v>26</v>
      </c>
      <c r="N4920" s="22">
        <f t="shared" si="99"/>
        <v>0.10225694444444444</v>
      </c>
      <c r="O4920" s="23">
        <v>71046</v>
      </c>
      <c r="P4920" s="24">
        <f>VLOOKUP(O4920,'CPT to wRVU'!$A$1:$C$9660,3,FALSE)</f>
        <v>0.22</v>
      </c>
      <c r="Q4920" s="25"/>
      <c r="R4920" s="25"/>
      <c r="S4920" s="25"/>
      <c r="T4920" s="25"/>
    </row>
    <row r="4921" spans="1:20" ht="27" customHeight="1" x14ac:dyDescent="0.2">
      <c r="A4921" s="19" t="s">
        <v>13439</v>
      </c>
      <c r="B4921" s="20" t="s">
        <v>40</v>
      </c>
      <c r="C4921" s="20" t="s">
        <v>110</v>
      </c>
      <c r="D4921" s="20" t="s">
        <v>13215</v>
      </c>
      <c r="E4921" s="20" t="s">
        <v>13440</v>
      </c>
      <c r="F4921" s="20">
        <f t="shared" si="95"/>
        <v>21</v>
      </c>
      <c r="G4921" s="20" t="str">
        <f t="shared" si="96"/>
        <v>03/25/202623:13:00</v>
      </c>
      <c r="H4921" s="20" t="s">
        <v>13215</v>
      </c>
      <c r="I4921" s="21">
        <v>46106</v>
      </c>
      <c r="J4921" s="21" t="str">
        <f t="shared" si="97"/>
        <v>WD</v>
      </c>
      <c r="K4921" s="20" t="s">
        <v>13441</v>
      </c>
      <c r="L4921" s="20">
        <f t="shared" si="98"/>
        <v>23</v>
      </c>
      <c r="M4921" s="20" t="s">
        <v>26</v>
      </c>
      <c r="N4921" s="22">
        <f t="shared" si="99"/>
        <v>5.4236111111111152E-2</v>
      </c>
      <c r="O4921" s="23">
        <v>74018</v>
      </c>
      <c r="P4921" s="24">
        <f>VLOOKUP(O4921,'CPT to wRVU'!$A$1:$C$9660,3,FALSE)</f>
        <v>0.18</v>
      </c>
      <c r="Q4921" s="28"/>
      <c r="R4921" s="28"/>
      <c r="S4921" s="28"/>
      <c r="T4921" s="28"/>
    </row>
    <row r="4922" spans="1:20" ht="27" customHeight="1" x14ac:dyDescent="0.2">
      <c r="A4922" s="19" t="s">
        <v>13442</v>
      </c>
      <c r="B4922" s="20" t="s">
        <v>40</v>
      </c>
      <c r="C4922" s="20" t="s">
        <v>61</v>
      </c>
      <c r="D4922" s="20" t="s">
        <v>13215</v>
      </c>
      <c r="E4922" s="20" t="s">
        <v>13443</v>
      </c>
      <c r="F4922" s="20">
        <f t="shared" si="95"/>
        <v>20</v>
      </c>
      <c r="G4922" s="20" t="str">
        <f t="shared" si="96"/>
        <v>03/25/202623:21:16</v>
      </c>
      <c r="H4922" s="20" t="s">
        <v>13215</v>
      </c>
      <c r="I4922" s="21">
        <v>46106</v>
      </c>
      <c r="J4922" s="21" t="str">
        <f t="shared" si="97"/>
        <v>WD</v>
      </c>
      <c r="K4922" s="20" t="s">
        <v>13444</v>
      </c>
      <c r="L4922" s="20">
        <f t="shared" si="98"/>
        <v>23</v>
      </c>
      <c r="M4922" s="20" t="s">
        <v>26</v>
      </c>
      <c r="N4922" s="22">
        <f t="shared" si="99"/>
        <v>0.10760416666666661</v>
      </c>
      <c r="O4922" s="23">
        <v>71045</v>
      </c>
      <c r="P4922" s="24">
        <f>VLOOKUP(O4922,'CPT to wRVU'!$A$1:$C$9660,3,FALSE)</f>
        <v>0.18</v>
      </c>
      <c r="Q4922" s="25"/>
      <c r="R4922" s="25"/>
      <c r="S4922" s="25"/>
      <c r="T4922" s="25"/>
    </row>
    <row r="4923" spans="1:20" ht="27" customHeight="1" x14ac:dyDescent="0.2">
      <c r="A4923" s="19" t="s">
        <v>13445</v>
      </c>
      <c r="B4923" s="20" t="s">
        <v>40</v>
      </c>
      <c r="C4923" s="20" t="s">
        <v>41</v>
      </c>
      <c r="D4923" s="20" t="s">
        <v>13215</v>
      </c>
      <c r="E4923" s="20" t="s">
        <v>13446</v>
      </c>
      <c r="F4923" s="20">
        <f t="shared" si="95"/>
        <v>20</v>
      </c>
      <c r="G4923" s="20" t="str">
        <f t="shared" si="96"/>
        <v>03/25/202623:24:12</v>
      </c>
      <c r="H4923" s="20" t="s">
        <v>13215</v>
      </c>
      <c r="I4923" s="21">
        <v>46106</v>
      </c>
      <c r="J4923" s="21" t="str">
        <f t="shared" si="97"/>
        <v>WD</v>
      </c>
      <c r="K4923" s="20" t="s">
        <v>13447</v>
      </c>
      <c r="L4923" s="20">
        <f t="shared" si="98"/>
        <v>23</v>
      </c>
      <c r="M4923" s="20" t="s">
        <v>26</v>
      </c>
      <c r="N4923" s="22">
        <f t="shared" si="99"/>
        <v>0.10572916666666665</v>
      </c>
      <c r="O4923" s="23">
        <v>71046</v>
      </c>
      <c r="P4923" s="24">
        <f>VLOOKUP(O4923,'CPT to wRVU'!$A$1:$C$9660,3,FALSE)</f>
        <v>0.22</v>
      </c>
      <c r="Q4923" s="28"/>
      <c r="R4923" s="28"/>
      <c r="S4923" s="28"/>
      <c r="T4923" s="28"/>
    </row>
    <row r="4924" spans="1:20" ht="27" customHeight="1" x14ac:dyDescent="0.2">
      <c r="A4924" s="19" t="s">
        <v>13448</v>
      </c>
      <c r="B4924" s="20" t="s">
        <v>40</v>
      </c>
      <c r="C4924" s="20" t="s">
        <v>485</v>
      </c>
      <c r="D4924" s="20" t="s">
        <v>13215</v>
      </c>
      <c r="E4924" s="20" t="s">
        <v>13449</v>
      </c>
      <c r="F4924" s="20">
        <f t="shared" si="95"/>
        <v>20</v>
      </c>
      <c r="G4924" s="20" t="str">
        <f t="shared" si="96"/>
        <v>03/25/202623:27:41</v>
      </c>
      <c r="H4924" s="20" t="s">
        <v>13215</v>
      </c>
      <c r="I4924" s="21">
        <v>46106</v>
      </c>
      <c r="J4924" s="21" t="str">
        <f t="shared" si="97"/>
        <v>WD</v>
      </c>
      <c r="K4924" s="20" t="s">
        <v>13450</v>
      </c>
      <c r="L4924" s="20">
        <f t="shared" si="98"/>
        <v>23</v>
      </c>
      <c r="M4924" s="20" t="s">
        <v>26</v>
      </c>
      <c r="N4924" s="22">
        <f t="shared" si="99"/>
        <v>0.10572916666666665</v>
      </c>
      <c r="O4924" s="23">
        <v>73030</v>
      </c>
      <c r="P4924" s="24">
        <f>VLOOKUP(O4924,'CPT to wRVU'!$A$1:$C$9660,3,FALSE)</f>
        <v>0.18</v>
      </c>
      <c r="Q4924" s="25"/>
      <c r="R4924" s="25"/>
      <c r="S4924" s="25"/>
      <c r="T4924" s="25"/>
    </row>
    <row r="4925" spans="1:20" ht="27" customHeight="1" x14ac:dyDescent="0.2">
      <c r="A4925" s="19" t="s">
        <v>13451</v>
      </c>
      <c r="B4925" s="20" t="s">
        <v>40</v>
      </c>
      <c r="C4925" s="20" t="s">
        <v>61</v>
      </c>
      <c r="D4925" s="20" t="s">
        <v>13215</v>
      </c>
      <c r="E4925" s="20" t="s">
        <v>13452</v>
      </c>
      <c r="F4925" s="20">
        <f t="shared" si="95"/>
        <v>23</v>
      </c>
      <c r="G4925" s="20" t="str">
        <f t="shared" si="96"/>
        <v>03/25/202623:27:57</v>
      </c>
      <c r="H4925" s="20" t="s">
        <v>13215</v>
      </c>
      <c r="I4925" s="21">
        <v>46106</v>
      </c>
      <c r="J4925" s="21" t="str">
        <f t="shared" si="97"/>
        <v>WD</v>
      </c>
      <c r="K4925" s="20" t="s">
        <v>13453</v>
      </c>
      <c r="L4925" s="20">
        <f t="shared" si="98"/>
        <v>23</v>
      </c>
      <c r="M4925" s="20" t="s">
        <v>26</v>
      </c>
      <c r="N4925" s="22">
        <f t="shared" si="99"/>
        <v>7.2916666666665853E-3</v>
      </c>
      <c r="O4925" s="23">
        <v>71045</v>
      </c>
      <c r="P4925" s="24">
        <f>VLOOKUP(O4925,'CPT to wRVU'!$A$1:$C$9660,3,FALSE)</f>
        <v>0.18</v>
      </c>
      <c r="Q4925" s="28"/>
      <c r="R4925" s="28"/>
      <c r="S4925" s="28"/>
      <c r="T4925" s="28"/>
    </row>
    <row r="4926" spans="1:20" ht="27" customHeight="1" x14ac:dyDescent="0.2">
      <c r="A4926" s="19" t="s">
        <v>13454</v>
      </c>
      <c r="B4926" s="20" t="s">
        <v>40</v>
      </c>
      <c r="C4926" s="20" t="s">
        <v>477</v>
      </c>
      <c r="D4926" s="20" t="s">
        <v>13215</v>
      </c>
      <c r="E4926" s="20" t="s">
        <v>13455</v>
      </c>
      <c r="F4926" s="20">
        <f t="shared" si="95"/>
        <v>21</v>
      </c>
      <c r="G4926" s="20" t="str">
        <f t="shared" si="96"/>
        <v>03/25/202623:40:13</v>
      </c>
      <c r="H4926" s="20" t="s">
        <v>13215</v>
      </c>
      <c r="I4926" s="21">
        <v>46106</v>
      </c>
      <c r="J4926" s="21" t="str">
        <f t="shared" si="97"/>
        <v>WD</v>
      </c>
      <c r="K4926" s="20" t="s">
        <v>13456</v>
      </c>
      <c r="L4926" s="20">
        <f t="shared" si="98"/>
        <v>23</v>
      </c>
      <c r="M4926" s="20" t="s">
        <v>26</v>
      </c>
      <c r="N4926" s="22">
        <f t="shared" si="99"/>
        <v>0.10528935185185184</v>
      </c>
      <c r="O4926" s="23">
        <v>73552</v>
      </c>
      <c r="P4926" s="24">
        <f>VLOOKUP(O4926,'CPT to wRVU'!$A$1:$C$9660,3,FALSE)</f>
        <v>0.18</v>
      </c>
      <c r="Q4926" s="25"/>
      <c r="R4926" s="25"/>
      <c r="S4926" s="25"/>
      <c r="T4926" s="25"/>
    </row>
    <row r="4927" spans="1:20" ht="27" customHeight="1" x14ac:dyDescent="0.2">
      <c r="A4927" s="19" t="s">
        <v>13457</v>
      </c>
      <c r="B4927" s="20" t="s">
        <v>40</v>
      </c>
      <c r="C4927" s="20" t="s">
        <v>867</v>
      </c>
      <c r="D4927" s="20" t="s">
        <v>13215</v>
      </c>
      <c r="E4927" s="20" t="s">
        <v>13458</v>
      </c>
      <c r="F4927" s="20">
        <f t="shared" si="95"/>
        <v>21</v>
      </c>
      <c r="G4927" s="20" t="str">
        <f t="shared" si="96"/>
        <v>03/25/202623:52:04</v>
      </c>
      <c r="H4927" s="20" t="s">
        <v>13215</v>
      </c>
      <c r="I4927" s="21">
        <v>46106</v>
      </c>
      <c r="J4927" s="21" t="str">
        <f t="shared" si="97"/>
        <v>WD</v>
      </c>
      <c r="K4927" s="20" t="s">
        <v>5162</v>
      </c>
      <c r="L4927" s="20">
        <f t="shared" si="98"/>
        <v>23</v>
      </c>
      <c r="M4927" s="20" t="s">
        <v>26</v>
      </c>
      <c r="N4927" s="22">
        <f t="shared" si="99"/>
        <v>0.10083333333333333</v>
      </c>
      <c r="O4927" s="23">
        <v>73630</v>
      </c>
      <c r="P4927" s="24">
        <f>VLOOKUP(O4927,'CPT to wRVU'!$A$1:$C$9660,3,FALSE)</f>
        <v>0.17</v>
      </c>
      <c r="Q4927" s="28"/>
      <c r="R4927" s="28"/>
      <c r="S4927" s="28"/>
      <c r="T4927" s="28"/>
    </row>
    <row r="4928" spans="1:20" ht="27" customHeight="1" x14ac:dyDescent="0.2">
      <c r="A4928" s="19" t="s">
        <v>13459</v>
      </c>
      <c r="B4928" s="20" t="s">
        <v>40</v>
      </c>
      <c r="C4928" s="20" t="s">
        <v>485</v>
      </c>
      <c r="D4928" s="20" t="s">
        <v>13215</v>
      </c>
      <c r="E4928" s="20" t="s">
        <v>13460</v>
      </c>
      <c r="F4928" s="20">
        <f t="shared" si="95"/>
        <v>21</v>
      </c>
      <c r="G4928" s="20" t="str">
        <f t="shared" si="96"/>
        <v>03/25/202623:52:30</v>
      </c>
      <c r="H4928" s="20" t="s">
        <v>13215</v>
      </c>
      <c r="I4928" s="21">
        <v>46106</v>
      </c>
      <c r="J4928" s="21" t="str">
        <f t="shared" si="97"/>
        <v>WD</v>
      </c>
      <c r="K4928" s="20" t="s">
        <v>13461</v>
      </c>
      <c r="L4928" s="20">
        <f t="shared" si="98"/>
        <v>23</v>
      </c>
      <c r="M4928" s="20" t="s">
        <v>26</v>
      </c>
      <c r="N4928" s="22">
        <f t="shared" si="99"/>
        <v>0.10486111111111107</v>
      </c>
      <c r="O4928" s="23">
        <v>73030</v>
      </c>
      <c r="P4928" s="24">
        <f>VLOOKUP(O4928,'CPT to wRVU'!$A$1:$C$9660,3,FALSE)</f>
        <v>0.18</v>
      </c>
      <c r="Q4928" s="25"/>
      <c r="R4928" s="25"/>
      <c r="S4928" s="25"/>
      <c r="T4928" s="25"/>
    </row>
    <row r="4929" spans="1:20" ht="27" customHeight="1" x14ac:dyDescent="0.2">
      <c r="A4929" s="19" t="s">
        <v>13462</v>
      </c>
      <c r="B4929" s="20" t="s">
        <v>40</v>
      </c>
      <c r="C4929" s="20" t="s">
        <v>485</v>
      </c>
      <c r="D4929" s="20" t="s">
        <v>13215</v>
      </c>
      <c r="E4929" s="20" t="s">
        <v>13463</v>
      </c>
      <c r="F4929" s="20">
        <f t="shared" si="95"/>
        <v>23</v>
      </c>
      <c r="G4929" s="20" t="str">
        <f t="shared" si="96"/>
        <v>03/26/202600:02:05</v>
      </c>
      <c r="H4929" s="20" t="s">
        <v>13464</v>
      </c>
      <c r="I4929" s="21">
        <v>46107</v>
      </c>
      <c r="J4929" s="21" t="str">
        <f t="shared" si="97"/>
        <v>WD</v>
      </c>
      <c r="K4929" s="20" t="s">
        <v>13465</v>
      </c>
      <c r="L4929" s="20">
        <f t="shared" si="98"/>
        <v>0</v>
      </c>
      <c r="M4929" s="20" t="s">
        <v>26</v>
      </c>
      <c r="N4929" s="22">
        <f t="shared" si="99"/>
        <v>1.9027777777777866E-2</v>
      </c>
      <c r="O4929" s="23">
        <v>73030</v>
      </c>
      <c r="P4929" s="24">
        <f>VLOOKUP(O4929,'CPT to wRVU'!$A$1:$C$9660,3,FALSE)</f>
        <v>0.18</v>
      </c>
      <c r="Q4929" s="28"/>
      <c r="R4929" s="28">
        <f>SUM(P4929:P4938)</f>
        <v>11.719999999999999</v>
      </c>
      <c r="S4929" s="41">
        <f>(R4929*65)-550</f>
        <v>211.79999999999995</v>
      </c>
      <c r="T4929" s="28"/>
    </row>
    <row r="4930" spans="1:20" ht="37.5" customHeight="1" x14ac:dyDescent="0.2">
      <c r="A4930" s="19" t="s">
        <v>13466</v>
      </c>
      <c r="B4930" s="20" t="s">
        <v>21</v>
      </c>
      <c r="C4930" s="20" t="s">
        <v>32</v>
      </c>
      <c r="D4930" s="20" t="s">
        <v>13215</v>
      </c>
      <c r="E4930" s="20" t="s">
        <v>13467</v>
      </c>
      <c r="F4930" s="20">
        <f t="shared" si="95"/>
        <v>23</v>
      </c>
      <c r="G4930" s="20" t="str">
        <f t="shared" si="96"/>
        <v>03/26/202600:14:22</v>
      </c>
      <c r="H4930" s="20" t="s">
        <v>13464</v>
      </c>
      <c r="I4930" s="21">
        <v>46107</v>
      </c>
      <c r="J4930" s="21" t="str">
        <f t="shared" si="97"/>
        <v>WD</v>
      </c>
      <c r="K4930" s="20" t="s">
        <v>13468</v>
      </c>
      <c r="L4930" s="20">
        <f t="shared" si="98"/>
        <v>0</v>
      </c>
      <c r="M4930" s="20" t="s">
        <v>26</v>
      </c>
      <c r="N4930" s="22">
        <f t="shared" si="99"/>
        <v>1.8888888888888844E-2</v>
      </c>
      <c r="O4930" s="23">
        <v>72125</v>
      </c>
      <c r="P4930" s="24">
        <f>VLOOKUP(O4930,'CPT to wRVU'!$A$1:$C$9660,3,FALSE)</f>
        <v>1</v>
      </c>
      <c r="Q4930" s="25"/>
      <c r="R4930" s="25"/>
      <c r="S4930" s="25"/>
      <c r="T4930" s="25"/>
    </row>
    <row r="4931" spans="1:20" ht="27" customHeight="1" x14ac:dyDescent="0.2">
      <c r="A4931" s="19" t="s">
        <v>13469</v>
      </c>
      <c r="B4931" s="20" t="s">
        <v>21</v>
      </c>
      <c r="C4931" s="20" t="s">
        <v>28</v>
      </c>
      <c r="D4931" s="20" t="s">
        <v>13215</v>
      </c>
      <c r="E4931" s="20" t="s">
        <v>13467</v>
      </c>
      <c r="F4931" s="20">
        <f t="shared" si="95"/>
        <v>23</v>
      </c>
      <c r="G4931" s="20" t="str">
        <f t="shared" si="96"/>
        <v>03/26/202600:15:24</v>
      </c>
      <c r="H4931" s="20" t="s">
        <v>13464</v>
      </c>
      <c r="I4931" s="21">
        <v>46107</v>
      </c>
      <c r="J4931" s="21" t="str">
        <f t="shared" si="97"/>
        <v>WD</v>
      </c>
      <c r="K4931" s="20" t="s">
        <v>9877</v>
      </c>
      <c r="L4931" s="20">
        <f t="shared" si="98"/>
        <v>0</v>
      </c>
      <c r="M4931" s="20" t="s">
        <v>26</v>
      </c>
      <c r="N4931" s="22">
        <f t="shared" si="99"/>
        <v>1.9606481481481475E-2</v>
      </c>
      <c r="O4931" s="23">
        <v>70450</v>
      </c>
      <c r="P4931" s="24">
        <f>VLOOKUP(O4931,'CPT to wRVU'!$A$1:$C$9660,3,FALSE)</f>
        <v>0.85</v>
      </c>
      <c r="Q4931" s="28"/>
      <c r="R4931" s="28"/>
      <c r="S4931" s="28"/>
      <c r="T4931" s="28"/>
    </row>
    <row r="4932" spans="1:20" ht="27" customHeight="1" x14ac:dyDescent="0.2">
      <c r="A4932" s="19" t="s">
        <v>13470</v>
      </c>
      <c r="B4932" s="20" t="s">
        <v>21</v>
      </c>
      <c r="C4932" s="20" t="s">
        <v>28</v>
      </c>
      <c r="D4932" s="20" t="s">
        <v>13464</v>
      </c>
      <c r="E4932" s="20" t="s">
        <v>13471</v>
      </c>
      <c r="F4932" s="20">
        <f t="shared" si="95"/>
        <v>0</v>
      </c>
      <c r="G4932" s="20" t="str">
        <f t="shared" si="96"/>
        <v>03/26/202600:26:09</v>
      </c>
      <c r="H4932" s="20" t="s">
        <v>13464</v>
      </c>
      <c r="I4932" s="21">
        <v>46107</v>
      </c>
      <c r="J4932" s="21" t="str">
        <f t="shared" si="97"/>
        <v>WD</v>
      </c>
      <c r="K4932" s="20" t="s">
        <v>13472</v>
      </c>
      <c r="L4932" s="20">
        <f t="shared" si="98"/>
        <v>0</v>
      </c>
      <c r="M4932" s="20" t="s">
        <v>26</v>
      </c>
      <c r="N4932" s="22">
        <f t="shared" si="99"/>
        <v>7.6388888888888895E-3</v>
      </c>
      <c r="O4932" s="23">
        <v>70450</v>
      </c>
      <c r="P4932" s="24">
        <f>VLOOKUP(O4932,'CPT to wRVU'!$A$1:$C$9660,3,FALSE)</f>
        <v>0.85</v>
      </c>
      <c r="Q4932" s="25"/>
      <c r="R4932" s="25"/>
      <c r="S4932" s="25"/>
      <c r="T4932" s="25"/>
    </row>
    <row r="4933" spans="1:20" ht="27" customHeight="1" x14ac:dyDescent="0.2">
      <c r="A4933" s="19" t="s">
        <v>13473</v>
      </c>
      <c r="B4933" s="20" t="s">
        <v>21</v>
      </c>
      <c r="C4933" s="20" t="s">
        <v>22</v>
      </c>
      <c r="D4933" s="20" t="s">
        <v>13464</v>
      </c>
      <c r="E4933" s="20" t="s">
        <v>13474</v>
      </c>
      <c r="F4933" s="20">
        <f t="shared" si="95"/>
        <v>0</v>
      </c>
      <c r="G4933" s="20" t="str">
        <f t="shared" si="96"/>
        <v>03/26/202600:32:28</v>
      </c>
      <c r="H4933" s="20" t="s">
        <v>13464</v>
      </c>
      <c r="I4933" s="21">
        <v>46107</v>
      </c>
      <c r="J4933" s="21" t="str">
        <f t="shared" si="97"/>
        <v>WD</v>
      </c>
      <c r="K4933" s="20" t="s">
        <v>4014</v>
      </c>
      <c r="L4933" s="20">
        <f t="shared" si="98"/>
        <v>0</v>
      </c>
      <c r="M4933" s="20" t="s">
        <v>26</v>
      </c>
      <c r="N4933" s="22">
        <f t="shared" si="99"/>
        <v>1.996527777777778E-2</v>
      </c>
      <c r="O4933" s="23">
        <v>74177</v>
      </c>
      <c r="P4933" s="24">
        <f>VLOOKUP(O4933,'CPT to wRVU'!$A$1:$C$9660,3,FALSE)</f>
        <v>1.82</v>
      </c>
      <c r="Q4933" s="28"/>
      <c r="R4933" s="28"/>
      <c r="S4933" s="28"/>
      <c r="T4933" s="28"/>
    </row>
    <row r="4934" spans="1:20" ht="27" customHeight="1" x14ac:dyDescent="0.2">
      <c r="A4934" s="19" t="s">
        <v>13475</v>
      </c>
      <c r="B4934" s="20" t="s">
        <v>21</v>
      </c>
      <c r="C4934" s="20" t="s">
        <v>28</v>
      </c>
      <c r="D4934" s="20" t="s">
        <v>13464</v>
      </c>
      <c r="E4934" s="20" t="s">
        <v>13476</v>
      </c>
      <c r="F4934" s="20">
        <f t="shared" si="95"/>
        <v>0</v>
      </c>
      <c r="G4934" s="20" t="str">
        <f t="shared" si="96"/>
        <v>03/26/202600:35:21</v>
      </c>
      <c r="H4934" s="20" t="s">
        <v>13464</v>
      </c>
      <c r="I4934" s="21">
        <v>46107</v>
      </c>
      <c r="J4934" s="21" t="str">
        <f t="shared" si="97"/>
        <v>WD</v>
      </c>
      <c r="K4934" s="20" t="s">
        <v>13477</v>
      </c>
      <c r="L4934" s="20">
        <f t="shared" si="98"/>
        <v>0</v>
      </c>
      <c r="M4934" s="20" t="s">
        <v>26</v>
      </c>
      <c r="N4934" s="22">
        <f t="shared" si="99"/>
        <v>6.145833333333333E-3</v>
      </c>
      <c r="O4934" s="23">
        <v>70450</v>
      </c>
      <c r="P4934" s="24">
        <f>VLOOKUP(O4934,'CPT to wRVU'!$A$1:$C$9660,3,FALSE)</f>
        <v>0.85</v>
      </c>
      <c r="Q4934" s="25"/>
      <c r="R4934" s="25"/>
      <c r="S4934" s="25"/>
      <c r="T4934" s="25"/>
    </row>
    <row r="4935" spans="1:20" ht="27" customHeight="1" x14ac:dyDescent="0.2">
      <c r="A4935" s="19" t="s">
        <v>13478</v>
      </c>
      <c r="B4935" s="20" t="s">
        <v>21</v>
      </c>
      <c r="C4935" s="20" t="s">
        <v>28</v>
      </c>
      <c r="D4935" s="20" t="s">
        <v>13464</v>
      </c>
      <c r="E4935" s="20" t="s">
        <v>13479</v>
      </c>
      <c r="F4935" s="20">
        <f t="shared" si="95"/>
        <v>0</v>
      </c>
      <c r="G4935" s="20" t="str">
        <f t="shared" si="96"/>
        <v>03/26/202600:42:29</v>
      </c>
      <c r="H4935" s="20" t="s">
        <v>13464</v>
      </c>
      <c r="I4935" s="21">
        <v>46107</v>
      </c>
      <c r="J4935" s="21" t="str">
        <f t="shared" si="97"/>
        <v>WD</v>
      </c>
      <c r="K4935" s="20" t="s">
        <v>13480</v>
      </c>
      <c r="L4935" s="20">
        <f t="shared" si="98"/>
        <v>0</v>
      </c>
      <c r="M4935" s="20" t="s">
        <v>26</v>
      </c>
      <c r="N4935" s="22">
        <f t="shared" si="99"/>
        <v>8.3217592592592579E-3</v>
      </c>
      <c r="O4935" s="23">
        <v>70450</v>
      </c>
      <c r="P4935" s="24">
        <f>VLOOKUP(O4935,'CPT to wRVU'!$A$1:$C$9660,3,FALSE)</f>
        <v>0.85</v>
      </c>
      <c r="Q4935" s="28"/>
      <c r="R4935" s="28"/>
      <c r="S4935" s="28"/>
      <c r="T4935" s="28"/>
    </row>
    <row r="4936" spans="1:20" ht="27" customHeight="1" x14ac:dyDescent="0.2">
      <c r="A4936" s="19" t="s">
        <v>13481</v>
      </c>
      <c r="B4936" s="20" t="s">
        <v>21</v>
      </c>
      <c r="C4936" s="20" t="s">
        <v>84</v>
      </c>
      <c r="D4936" s="20" t="s">
        <v>13464</v>
      </c>
      <c r="E4936" s="20" t="s">
        <v>13482</v>
      </c>
      <c r="F4936" s="20">
        <f t="shared" si="95"/>
        <v>0</v>
      </c>
      <c r="G4936" s="20" t="str">
        <f t="shared" si="96"/>
        <v>03/26/202600:48:48</v>
      </c>
      <c r="H4936" s="20" t="s">
        <v>13464</v>
      </c>
      <c r="I4936" s="21">
        <v>46107</v>
      </c>
      <c r="J4936" s="21" t="str">
        <f t="shared" si="97"/>
        <v>WD</v>
      </c>
      <c r="K4936" s="20" t="s">
        <v>3225</v>
      </c>
      <c r="L4936" s="20">
        <f t="shared" si="98"/>
        <v>0</v>
      </c>
      <c r="M4936" s="20" t="s">
        <v>26</v>
      </c>
      <c r="N4936" s="22">
        <f t="shared" si="99"/>
        <v>1.9745370370370371E-2</v>
      </c>
      <c r="O4936" s="23">
        <v>74177</v>
      </c>
      <c r="P4936" s="24">
        <f>VLOOKUP(O4936,'CPT to wRVU'!$A$1:$C$9660,3,FALSE)</f>
        <v>1.82</v>
      </c>
      <c r="Q4936" s="25"/>
      <c r="R4936" s="25"/>
      <c r="S4936" s="25"/>
      <c r="T4936" s="25"/>
    </row>
    <row r="4937" spans="1:20" ht="27" customHeight="1" x14ac:dyDescent="0.2">
      <c r="A4937" s="19" t="s">
        <v>13483</v>
      </c>
      <c r="B4937" s="20" t="s">
        <v>21</v>
      </c>
      <c r="C4937" s="20" t="s">
        <v>72</v>
      </c>
      <c r="D4937" s="20" t="s">
        <v>13464</v>
      </c>
      <c r="E4937" s="20" t="s">
        <v>13484</v>
      </c>
      <c r="F4937" s="20">
        <f t="shared" si="95"/>
        <v>0</v>
      </c>
      <c r="G4937" s="20" t="str">
        <f t="shared" si="96"/>
        <v>03/26/202600:55:58</v>
      </c>
      <c r="H4937" s="20" t="s">
        <v>13464</v>
      </c>
      <c r="I4937" s="21">
        <v>46107</v>
      </c>
      <c r="J4937" s="21" t="str">
        <f t="shared" si="97"/>
        <v>WD</v>
      </c>
      <c r="K4937" s="20" t="s">
        <v>13485</v>
      </c>
      <c r="L4937" s="20">
        <f t="shared" si="98"/>
        <v>0</v>
      </c>
      <c r="M4937" s="20" t="s">
        <v>26</v>
      </c>
      <c r="N4937" s="22">
        <f t="shared" si="99"/>
        <v>1.0925925925925929E-2</v>
      </c>
      <c r="O4937" s="23">
        <v>70498</v>
      </c>
      <c r="P4937" s="24">
        <f>VLOOKUP(O4937,'CPT to wRVU'!$A$1:$C$9660,3,FALSE)</f>
        <v>1.75</v>
      </c>
      <c r="Q4937" s="28"/>
      <c r="R4937" s="28"/>
      <c r="S4937" s="28"/>
      <c r="T4937" s="28"/>
    </row>
    <row r="4938" spans="1:20" ht="27" customHeight="1" x14ac:dyDescent="0.2">
      <c r="A4938" s="19" t="s">
        <v>13486</v>
      </c>
      <c r="B4938" s="20" t="s">
        <v>21</v>
      </c>
      <c r="C4938" s="20" t="s">
        <v>76</v>
      </c>
      <c r="D4938" s="20" t="s">
        <v>13464</v>
      </c>
      <c r="E4938" s="20" t="s">
        <v>13487</v>
      </c>
      <c r="F4938" s="20">
        <f t="shared" si="95"/>
        <v>0</v>
      </c>
      <c r="G4938" s="20" t="str">
        <f t="shared" si="96"/>
        <v>03/26/202600:55:58</v>
      </c>
      <c r="H4938" s="20" t="s">
        <v>13464</v>
      </c>
      <c r="I4938" s="21">
        <v>46107</v>
      </c>
      <c r="J4938" s="21" t="str">
        <f t="shared" si="97"/>
        <v>WD</v>
      </c>
      <c r="K4938" s="20" t="s">
        <v>13485</v>
      </c>
      <c r="L4938" s="20">
        <f t="shared" si="98"/>
        <v>0</v>
      </c>
      <c r="M4938" s="20" t="s">
        <v>26</v>
      </c>
      <c r="N4938" s="22">
        <f t="shared" si="99"/>
        <v>2.0891203703703707E-2</v>
      </c>
      <c r="O4938" s="23">
        <v>70496</v>
      </c>
      <c r="P4938" s="24">
        <f>VLOOKUP(O4938,'CPT to wRVU'!$A$1:$C$9660,3,FALSE)</f>
        <v>1.75</v>
      </c>
      <c r="Q4938" s="25"/>
      <c r="R4938" s="25"/>
      <c r="S4938" s="25"/>
      <c r="T4938" s="25"/>
    </row>
    <row r="4939" spans="1:20" ht="27" customHeight="1" x14ac:dyDescent="0.2">
      <c r="A4939" s="19" t="s">
        <v>13488</v>
      </c>
      <c r="B4939" s="20" t="s">
        <v>171</v>
      </c>
      <c r="C4939" s="20" t="s">
        <v>393</v>
      </c>
      <c r="D4939" s="20" t="s">
        <v>13464</v>
      </c>
      <c r="E4939" s="20" t="s">
        <v>13489</v>
      </c>
      <c r="F4939" s="20">
        <f t="shared" si="95"/>
        <v>0</v>
      </c>
      <c r="G4939" s="20" t="str">
        <f t="shared" si="96"/>
        <v>03/26/202601:01:06</v>
      </c>
      <c r="H4939" s="20" t="s">
        <v>13464</v>
      </c>
      <c r="I4939" s="21">
        <v>46107</v>
      </c>
      <c r="J4939" s="21" t="str">
        <f t="shared" si="97"/>
        <v>WD</v>
      </c>
      <c r="K4939" s="20" t="s">
        <v>13490</v>
      </c>
      <c r="L4939" s="20">
        <f t="shared" si="98"/>
        <v>1</v>
      </c>
      <c r="M4939" s="20" t="s">
        <v>26</v>
      </c>
      <c r="N4939" s="22">
        <f t="shared" si="99"/>
        <v>4.4907407407407396E-3</v>
      </c>
      <c r="O4939" s="23">
        <v>76700</v>
      </c>
      <c r="P4939" s="24">
        <f>VLOOKUP(O4939,'CPT to wRVU'!$A$1:$C$9660,3,FALSE)</f>
        <v>0.81</v>
      </c>
      <c r="Q4939" s="28"/>
      <c r="R4939" s="28">
        <f>SUM(P4939:P4950)</f>
        <v>10.47</v>
      </c>
      <c r="S4939" s="41">
        <f>(R4939*65)-550</f>
        <v>130.55000000000007</v>
      </c>
      <c r="T4939" s="28"/>
    </row>
    <row r="4940" spans="1:20" ht="27" customHeight="1" x14ac:dyDescent="0.2">
      <c r="A4940" s="19" t="s">
        <v>13491</v>
      </c>
      <c r="B4940" s="20" t="s">
        <v>21</v>
      </c>
      <c r="C4940" s="20" t="s">
        <v>22</v>
      </c>
      <c r="D4940" s="20" t="s">
        <v>13464</v>
      </c>
      <c r="E4940" s="20" t="s">
        <v>4259</v>
      </c>
      <c r="F4940" s="20">
        <f t="shared" si="95"/>
        <v>0</v>
      </c>
      <c r="G4940" s="20" t="str">
        <f t="shared" si="96"/>
        <v>03/26/202601:04:53</v>
      </c>
      <c r="H4940" s="20" t="s">
        <v>13464</v>
      </c>
      <c r="I4940" s="21">
        <v>46107</v>
      </c>
      <c r="J4940" s="21" t="str">
        <f t="shared" si="97"/>
        <v>WD</v>
      </c>
      <c r="K4940" s="20" t="s">
        <v>11883</v>
      </c>
      <c r="L4940" s="20">
        <f t="shared" si="98"/>
        <v>1</v>
      </c>
      <c r="M4940" s="20" t="s">
        <v>26</v>
      </c>
      <c r="N4940" s="22">
        <f t="shared" si="99"/>
        <v>3.7152777777777826E-3</v>
      </c>
      <c r="O4940" s="23">
        <v>74177</v>
      </c>
      <c r="P4940" s="24">
        <f>VLOOKUP(O4940,'CPT to wRVU'!$A$1:$C$9660,3,FALSE)</f>
        <v>1.82</v>
      </c>
      <c r="Q4940" s="25"/>
      <c r="R4940" s="25"/>
      <c r="S4940" s="25"/>
      <c r="T4940" s="25"/>
    </row>
    <row r="4941" spans="1:20" ht="27" customHeight="1" x14ac:dyDescent="0.2">
      <c r="A4941" s="19" t="s">
        <v>13492</v>
      </c>
      <c r="B4941" s="20" t="s">
        <v>171</v>
      </c>
      <c r="C4941" s="20" t="s">
        <v>393</v>
      </c>
      <c r="D4941" s="20" t="s">
        <v>13464</v>
      </c>
      <c r="E4941" s="20" t="s">
        <v>13493</v>
      </c>
      <c r="F4941" s="20">
        <f t="shared" si="95"/>
        <v>1</v>
      </c>
      <c r="G4941" s="20" t="str">
        <f t="shared" si="96"/>
        <v>03/26/202601:13:44</v>
      </c>
      <c r="H4941" s="20" t="s">
        <v>13464</v>
      </c>
      <c r="I4941" s="21">
        <v>46107</v>
      </c>
      <c r="J4941" s="21" t="str">
        <f t="shared" si="97"/>
        <v>WD</v>
      </c>
      <c r="K4941" s="20" t="s">
        <v>13494</v>
      </c>
      <c r="L4941" s="20">
        <f t="shared" si="98"/>
        <v>1</v>
      </c>
      <c r="M4941" s="20" t="s">
        <v>26</v>
      </c>
      <c r="N4941" s="22">
        <f t="shared" si="99"/>
        <v>7.1874999999999994E-3</v>
      </c>
      <c r="O4941" s="23">
        <v>76700</v>
      </c>
      <c r="P4941" s="24">
        <f>VLOOKUP(O4941,'CPT to wRVU'!$A$1:$C$9660,3,FALSE)</f>
        <v>0.81</v>
      </c>
      <c r="Q4941" s="28"/>
      <c r="R4941" s="28"/>
      <c r="S4941" s="28"/>
      <c r="T4941" s="28"/>
    </row>
    <row r="4942" spans="1:20" ht="27" customHeight="1" x14ac:dyDescent="0.2">
      <c r="A4942" s="19" t="s">
        <v>13495</v>
      </c>
      <c r="B4942" s="20" t="s">
        <v>40</v>
      </c>
      <c r="C4942" s="20" t="s">
        <v>41</v>
      </c>
      <c r="D4942" s="20" t="s">
        <v>13464</v>
      </c>
      <c r="E4942" s="20" t="s">
        <v>13496</v>
      </c>
      <c r="F4942" s="20">
        <f t="shared" si="95"/>
        <v>0</v>
      </c>
      <c r="G4942" s="20" t="str">
        <f t="shared" si="96"/>
        <v>03/26/202601:20:54</v>
      </c>
      <c r="H4942" s="20" t="s">
        <v>13464</v>
      </c>
      <c r="I4942" s="21">
        <v>46107</v>
      </c>
      <c r="J4942" s="21" t="str">
        <f t="shared" si="97"/>
        <v>WD</v>
      </c>
      <c r="K4942" s="20" t="s">
        <v>13497</v>
      </c>
      <c r="L4942" s="20">
        <f t="shared" si="98"/>
        <v>1</v>
      </c>
      <c r="M4942" s="20" t="s">
        <v>26</v>
      </c>
      <c r="N4942" s="22">
        <f t="shared" si="99"/>
        <v>2.5300925925925925E-2</v>
      </c>
      <c r="O4942" s="23">
        <v>71046</v>
      </c>
      <c r="P4942" s="24">
        <f>VLOOKUP(O4942,'CPT to wRVU'!$A$1:$C$9660,3,FALSE)</f>
        <v>0.22</v>
      </c>
      <c r="Q4942" s="25"/>
      <c r="R4942" s="25"/>
      <c r="S4942" s="25"/>
      <c r="T4942" s="25"/>
    </row>
    <row r="4943" spans="1:20" ht="27" customHeight="1" x14ac:dyDescent="0.2">
      <c r="A4943" s="19" t="s">
        <v>13498</v>
      </c>
      <c r="B4943" s="20" t="s">
        <v>21</v>
      </c>
      <c r="C4943" s="20" t="s">
        <v>22</v>
      </c>
      <c r="D4943" s="20" t="s">
        <v>13464</v>
      </c>
      <c r="E4943" s="20" t="s">
        <v>13499</v>
      </c>
      <c r="F4943" s="20">
        <f t="shared" si="95"/>
        <v>1</v>
      </c>
      <c r="G4943" s="20" t="str">
        <f t="shared" si="96"/>
        <v>03/26/202601:22:21</v>
      </c>
      <c r="H4943" s="20" t="s">
        <v>13464</v>
      </c>
      <c r="I4943" s="21">
        <v>46107</v>
      </c>
      <c r="J4943" s="21" t="str">
        <f t="shared" si="97"/>
        <v>WD</v>
      </c>
      <c r="K4943" s="20" t="s">
        <v>13500</v>
      </c>
      <c r="L4943" s="20">
        <f t="shared" si="98"/>
        <v>1</v>
      </c>
      <c r="M4943" s="20" t="s">
        <v>26</v>
      </c>
      <c r="N4943" s="22">
        <f t="shared" si="99"/>
        <v>5.2777777777777771E-3</v>
      </c>
      <c r="O4943" s="23">
        <v>74177</v>
      </c>
      <c r="P4943" s="24">
        <f>VLOOKUP(O4943,'CPT to wRVU'!$A$1:$C$9660,3,FALSE)</f>
        <v>1.82</v>
      </c>
      <c r="Q4943" s="28"/>
      <c r="R4943" s="28"/>
      <c r="S4943" s="28"/>
      <c r="T4943" s="28"/>
    </row>
    <row r="4944" spans="1:20" ht="27" customHeight="1" x14ac:dyDescent="0.2">
      <c r="A4944" s="19" t="s">
        <v>13501</v>
      </c>
      <c r="B4944" s="20" t="s">
        <v>21</v>
      </c>
      <c r="C4944" s="20" t="s">
        <v>22</v>
      </c>
      <c r="D4944" s="20" t="s">
        <v>13464</v>
      </c>
      <c r="E4944" s="20" t="s">
        <v>7785</v>
      </c>
      <c r="F4944" s="20">
        <f t="shared" si="95"/>
        <v>1</v>
      </c>
      <c r="G4944" s="20" t="str">
        <f t="shared" si="96"/>
        <v>03/26/202601:25:53</v>
      </c>
      <c r="H4944" s="20" t="s">
        <v>13464</v>
      </c>
      <c r="I4944" s="21">
        <v>46107</v>
      </c>
      <c r="J4944" s="21" t="str">
        <f t="shared" si="97"/>
        <v>WD</v>
      </c>
      <c r="K4944" s="20" t="s">
        <v>13502</v>
      </c>
      <c r="L4944" s="20">
        <f t="shared" si="98"/>
        <v>1</v>
      </c>
      <c r="M4944" s="20" t="s">
        <v>26</v>
      </c>
      <c r="N4944" s="22">
        <f t="shared" si="99"/>
        <v>6.4467592592592562E-3</v>
      </c>
      <c r="O4944" s="23">
        <v>74177</v>
      </c>
      <c r="P4944" s="24">
        <f>VLOOKUP(O4944,'CPT to wRVU'!$A$1:$C$9660,3,FALSE)</f>
        <v>1.82</v>
      </c>
      <c r="Q4944" s="25"/>
      <c r="R4944" s="25"/>
      <c r="S4944" s="25"/>
      <c r="T4944" s="25"/>
    </row>
    <row r="4945" spans="1:20" ht="27" customHeight="1" x14ac:dyDescent="0.2">
      <c r="A4945" s="19" t="s">
        <v>13503</v>
      </c>
      <c r="B4945" s="20" t="s">
        <v>171</v>
      </c>
      <c r="C4945" s="20" t="s">
        <v>179</v>
      </c>
      <c r="D4945" s="20" t="s">
        <v>13464</v>
      </c>
      <c r="E4945" s="20" t="s">
        <v>13504</v>
      </c>
      <c r="F4945" s="20">
        <f t="shared" si="95"/>
        <v>1</v>
      </c>
      <c r="G4945" s="20" t="str">
        <f t="shared" si="96"/>
        <v>03/26/202601:27:49</v>
      </c>
      <c r="H4945" s="20" t="s">
        <v>13464</v>
      </c>
      <c r="I4945" s="21">
        <v>46107</v>
      </c>
      <c r="J4945" s="21" t="str">
        <f t="shared" si="97"/>
        <v>WD</v>
      </c>
      <c r="K4945" s="20" t="s">
        <v>13505</v>
      </c>
      <c r="L4945" s="20">
        <f t="shared" si="98"/>
        <v>1</v>
      </c>
      <c r="M4945" s="20" t="s">
        <v>26</v>
      </c>
      <c r="N4945" s="22">
        <f t="shared" si="99"/>
        <v>3.3449074074074006E-3</v>
      </c>
      <c r="O4945" s="23">
        <v>76705</v>
      </c>
      <c r="P4945" s="24">
        <f>VLOOKUP(O4945,'CPT to wRVU'!$A$1:$C$9660,3,FALSE)</f>
        <v>0.59</v>
      </c>
      <c r="Q4945" s="28"/>
      <c r="R4945" s="28"/>
      <c r="S4945" s="28"/>
      <c r="T4945" s="28"/>
    </row>
    <row r="4946" spans="1:20" ht="27" customHeight="1" x14ac:dyDescent="0.2">
      <c r="A4946" s="19" t="s">
        <v>13506</v>
      </c>
      <c r="B4946" s="20" t="s">
        <v>40</v>
      </c>
      <c r="C4946" s="20" t="s">
        <v>61</v>
      </c>
      <c r="D4946" s="20" t="s">
        <v>13464</v>
      </c>
      <c r="E4946" s="20" t="s">
        <v>8816</v>
      </c>
      <c r="F4946" s="20">
        <f t="shared" si="95"/>
        <v>0</v>
      </c>
      <c r="G4946" s="20" t="str">
        <f t="shared" si="96"/>
        <v>03/26/202601:32:51</v>
      </c>
      <c r="H4946" s="20" t="s">
        <v>13464</v>
      </c>
      <c r="I4946" s="21">
        <v>46107</v>
      </c>
      <c r="J4946" s="21" t="str">
        <f t="shared" si="97"/>
        <v>WD</v>
      </c>
      <c r="K4946" s="20" t="s">
        <v>11190</v>
      </c>
      <c r="L4946" s="20">
        <f t="shared" si="98"/>
        <v>1</v>
      </c>
      <c r="M4946" s="20" t="s">
        <v>26</v>
      </c>
      <c r="N4946" s="22">
        <f t="shared" si="99"/>
        <v>4.0439814814814817E-2</v>
      </c>
      <c r="O4946" s="23">
        <v>71045</v>
      </c>
      <c r="P4946" s="24">
        <f>VLOOKUP(O4946,'CPT to wRVU'!$A$1:$C$9660,3,FALSE)</f>
        <v>0.18</v>
      </c>
      <c r="Q4946" s="25"/>
      <c r="R4946" s="25"/>
      <c r="S4946" s="25"/>
      <c r="T4946" s="25"/>
    </row>
    <row r="4947" spans="1:20" ht="27" customHeight="1" x14ac:dyDescent="0.2">
      <c r="A4947" s="19" t="s">
        <v>13507</v>
      </c>
      <c r="B4947" s="20" t="s">
        <v>40</v>
      </c>
      <c r="C4947" s="20" t="s">
        <v>110</v>
      </c>
      <c r="D4947" s="20" t="s">
        <v>13464</v>
      </c>
      <c r="E4947" s="20" t="s">
        <v>10802</v>
      </c>
      <c r="F4947" s="20">
        <f t="shared" si="95"/>
        <v>0</v>
      </c>
      <c r="G4947" s="20" t="str">
        <f t="shared" si="96"/>
        <v>03/26/202601:37:24</v>
      </c>
      <c r="H4947" s="20" t="s">
        <v>13464</v>
      </c>
      <c r="I4947" s="21">
        <v>46107</v>
      </c>
      <c r="J4947" s="21" t="str">
        <f t="shared" si="97"/>
        <v>WD</v>
      </c>
      <c r="K4947" s="20" t="s">
        <v>13508</v>
      </c>
      <c r="L4947" s="20">
        <f t="shared" si="98"/>
        <v>1</v>
      </c>
      <c r="M4947" s="20" t="s">
        <v>26</v>
      </c>
      <c r="N4947" s="22">
        <f t="shared" si="99"/>
        <v>4.4652777777777777E-2</v>
      </c>
      <c r="O4947" s="23">
        <v>74018</v>
      </c>
      <c r="P4947" s="24">
        <f>VLOOKUP(O4947,'CPT to wRVU'!$A$1:$C$9660,3,FALSE)</f>
        <v>0.18</v>
      </c>
      <c r="Q4947" s="28"/>
      <c r="R4947" s="28"/>
      <c r="S4947" s="28"/>
      <c r="T4947" s="28"/>
    </row>
    <row r="4948" spans="1:20" ht="27" customHeight="1" x14ac:dyDescent="0.2">
      <c r="A4948" s="19" t="s">
        <v>13509</v>
      </c>
      <c r="B4948" s="20" t="s">
        <v>21</v>
      </c>
      <c r="C4948" s="20" t="s">
        <v>22</v>
      </c>
      <c r="D4948" s="20" t="s">
        <v>13464</v>
      </c>
      <c r="E4948" s="20" t="s">
        <v>13510</v>
      </c>
      <c r="F4948" s="20">
        <f t="shared" si="95"/>
        <v>1</v>
      </c>
      <c r="G4948" s="20" t="str">
        <f t="shared" si="96"/>
        <v>03/26/202601:41:11</v>
      </c>
      <c r="H4948" s="20" t="s">
        <v>13464</v>
      </c>
      <c r="I4948" s="21">
        <v>46107</v>
      </c>
      <c r="J4948" s="21" t="str">
        <f t="shared" si="97"/>
        <v>WD</v>
      </c>
      <c r="K4948" s="20" t="s">
        <v>13511</v>
      </c>
      <c r="L4948" s="20">
        <f t="shared" si="98"/>
        <v>1</v>
      </c>
      <c r="M4948" s="20" t="s">
        <v>26</v>
      </c>
      <c r="N4948" s="22">
        <f t="shared" si="99"/>
        <v>3.9120370370370333E-3</v>
      </c>
      <c r="O4948" s="23">
        <v>74177</v>
      </c>
      <c r="P4948" s="24">
        <f>VLOOKUP(O4948,'CPT to wRVU'!$A$1:$C$9660,3,FALSE)</f>
        <v>1.82</v>
      </c>
      <c r="Q4948" s="25"/>
      <c r="R4948" s="25"/>
      <c r="S4948" s="25"/>
      <c r="T4948" s="25"/>
    </row>
    <row r="4949" spans="1:20" ht="27" customHeight="1" x14ac:dyDescent="0.2">
      <c r="A4949" s="19" t="s">
        <v>13512</v>
      </c>
      <c r="B4949" s="20" t="s">
        <v>40</v>
      </c>
      <c r="C4949" s="20" t="s">
        <v>61</v>
      </c>
      <c r="D4949" s="20" t="s">
        <v>13215</v>
      </c>
      <c r="E4949" s="20" t="s">
        <v>13513</v>
      </c>
      <c r="F4949" s="20">
        <f t="shared" si="95"/>
        <v>23</v>
      </c>
      <c r="G4949" s="20" t="str">
        <f t="shared" si="96"/>
        <v>03/26/202601:46:19</v>
      </c>
      <c r="H4949" s="20" t="s">
        <v>13464</v>
      </c>
      <c r="I4949" s="21">
        <v>46107</v>
      </c>
      <c r="J4949" s="21" t="str">
        <f t="shared" si="97"/>
        <v>WD</v>
      </c>
      <c r="K4949" s="20" t="s">
        <v>13514</v>
      </c>
      <c r="L4949" s="20">
        <f t="shared" si="98"/>
        <v>1</v>
      </c>
      <c r="M4949" s="20" t="s">
        <v>26</v>
      </c>
      <c r="N4949" s="22">
        <f t="shared" si="99"/>
        <v>8.8310185185185186E-2</v>
      </c>
      <c r="O4949" s="23">
        <v>71045</v>
      </c>
      <c r="P4949" s="24">
        <f>VLOOKUP(O4949,'CPT to wRVU'!$A$1:$C$9660,3,FALSE)</f>
        <v>0.18</v>
      </c>
      <c r="Q4949" s="28"/>
      <c r="R4949" s="28"/>
      <c r="S4949" s="28"/>
      <c r="T4949" s="28"/>
    </row>
    <row r="4950" spans="1:20" ht="27" customHeight="1" x14ac:dyDescent="0.2">
      <c r="A4950" s="19" t="s">
        <v>13515</v>
      </c>
      <c r="B4950" s="20" t="s">
        <v>40</v>
      </c>
      <c r="C4950" s="20" t="s">
        <v>93</v>
      </c>
      <c r="D4950" s="20" t="s">
        <v>13215</v>
      </c>
      <c r="E4950" s="20" t="s">
        <v>13516</v>
      </c>
      <c r="F4950" s="20">
        <f t="shared" si="95"/>
        <v>23</v>
      </c>
      <c r="G4950" s="20" t="str">
        <f t="shared" si="96"/>
        <v>03/26/202601:52:47</v>
      </c>
      <c r="H4950" s="20" t="s">
        <v>13464</v>
      </c>
      <c r="I4950" s="21">
        <v>46107</v>
      </c>
      <c r="J4950" s="21" t="str">
        <f t="shared" si="97"/>
        <v>WD</v>
      </c>
      <c r="K4950" s="20" t="s">
        <v>13517</v>
      </c>
      <c r="L4950" s="20">
        <f t="shared" si="98"/>
        <v>1</v>
      </c>
      <c r="M4950" s="20" t="s">
        <v>26</v>
      </c>
      <c r="N4950" s="22">
        <f t="shared" si="99"/>
        <v>0.11637731481481473</v>
      </c>
      <c r="O4950" s="23">
        <v>72100</v>
      </c>
      <c r="P4950" s="24">
        <f>VLOOKUP(O4950,'CPT to wRVU'!$A$1:$C$9660,3,FALSE)</f>
        <v>0.22</v>
      </c>
      <c r="Q4950" s="25"/>
      <c r="R4950" s="25"/>
      <c r="S4950" s="25"/>
      <c r="T4950" s="25"/>
    </row>
    <row r="4951" spans="1:20" ht="27" customHeight="1" x14ac:dyDescent="0.2">
      <c r="A4951" s="19" t="s">
        <v>13518</v>
      </c>
      <c r="B4951" s="20" t="s">
        <v>171</v>
      </c>
      <c r="C4951" s="20" t="s">
        <v>408</v>
      </c>
      <c r="D4951" s="20" t="s">
        <v>13464</v>
      </c>
      <c r="E4951" s="20" t="s">
        <v>13519</v>
      </c>
      <c r="F4951" s="20">
        <f t="shared" si="95"/>
        <v>1</v>
      </c>
      <c r="G4951" s="20" t="str">
        <f t="shared" si="96"/>
        <v>03/26/202602:00:40</v>
      </c>
      <c r="H4951" s="20" t="s">
        <v>13464</v>
      </c>
      <c r="I4951" s="21">
        <v>46107</v>
      </c>
      <c r="J4951" s="21" t="str">
        <f t="shared" si="97"/>
        <v>WD</v>
      </c>
      <c r="K4951" s="20" t="s">
        <v>13520</v>
      </c>
      <c r="L4951" s="20">
        <f t="shared" si="98"/>
        <v>2</v>
      </c>
      <c r="M4951" s="20" t="s">
        <v>26</v>
      </c>
      <c r="N4951" s="22">
        <f t="shared" si="99"/>
        <v>6.2500000000000056E-3</v>
      </c>
      <c r="O4951" s="23">
        <v>76770</v>
      </c>
      <c r="P4951" s="24">
        <f>VLOOKUP(O4951,'CPT to wRVU'!$A$1:$C$9660,3,FALSE)</f>
        <v>0.74</v>
      </c>
      <c r="Q4951" s="28"/>
      <c r="R4951" s="28">
        <f>SUM(P4951:P4963)</f>
        <v>4.8600000000000003</v>
      </c>
      <c r="S4951" s="28"/>
      <c r="T4951" s="28"/>
    </row>
    <row r="4952" spans="1:20" ht="16.5" customHeight="1" x14ac:dyDescent="0.2">
      <c r="A4952" s="19" t="s">
        <v>13521</v>
      </c>
      <c r="B4952" s="20" t="s">
        <v>40</v>
      </c>
      <c r="C4952" s="20" t="s">
        <v>61</v>
      </c>
      <c r="D4952" s="20" t="s">
        <v>13464</v>
      </c>
      <c r="E4952" s="20" t="s">
        <v>13522</v>
      </c>
      <c r="F4952" s="20">
        <f t="shared" si="95"/>
        <v>1</v>
      </c>
      <c r="G4952" s="20" t="str">
        <f t="shared" si="96"/>
        <v>03/26/202602:03:24</v>
      </c>
      <c r="H4952" s="20" t="s">
        <v>13464</v>
      </c>
      <c r="I4952" s="21">
        <v>46107</v>
      </c>
      <c r="J4952" s="21" t="str">
        <f t="shared" si="97"/>
        <v>WD</v>
      </c>
      <c r="K4952" s="20" t="s">
        <v>13523</v>
      </c>
      <c r="L4952" s="20">
        <f t="shared" si="98"/>
        <v>2</v>
      </c>
      <c r="M4952" s="20" t="s">
        <v>26</v>
      </c>
      <c r="N4952" s="22">
        <f t="shared" si="99"/>
        <v>7.6851851851851838E-3</v>
      </c>
      <c r="O4952" s="23">
        <v>71045</v>
      </c>
      <c r="P4952" s="24">
        <f>VLOOKUP(O4952,'CPT to wRVU'!$A$1:$C$9660,3,FALSE)</f>
        <v>0.18</v>
      </c>
      <c r="Q4952" s="25"/>
      <c r="R4952" s="25"/>
      <c r="S4952" s="25"/>
      <c r="T4952" s="25"/>
    </row>
    <row r="4953" spans="1:20" ht="16.5" customHeight="1" x14ac:dyDescent="0.2">
      <c r="A4953" s="19" t="s">
        <v>13524</v>
      </c>
      <c r="B4953" s="20" t="s">
        <v>40</v>
      </c>
      <c r="C4953" s="20" t="s">
        <v>627</v>
      </c>
      <c r="D4953" s="20" t="s">
        <v>13215</v>
      </c>
      <c r="E4953" s="20" t="s">
        <v>7329</v>
      </c>
      <c r="F4953" s="20">
        <f t="shared" si="95"/>
        <v>23</v>
      </c>
      <c r="G4953" s="20" t="str">
        <f t="shared" si="96"/>
        <v>03/26/202602:03:37</v>
      </c>
      <c r="H4953" s="20" t="s">
        <v>13464</v>
      </c>
      <c r="I4953" s="21">
        <v>46107</v>
      </c>
      <c r="J4953" s="21" t="str">
        <f t="shared" si="97"/>
        <v>WD</v>
      </c>
      <c r="K4953" s="20" t="s">
        <v>13525</v>
      </c>
      <c r="L4953" s="20">
        <f t="shared" si="98"/>
        <v>2</v>
      </c>
      <c r="M4953" s="20" t="s">
        <v>26</v>
      </c>
      <c r="N4953" s="22">
        <f t="shared" si="99"/>
        <v>0.12146990740740748</v>
      </c>
      <c r="O4953" s="23">
        <v>73030</v>
      </c>
      <c r="P4953" s="24">
        <f>VLOOKUP(O4953,'CPT to wRVU'!$A$1:$C$9660,3,FALSE)</f>
        <v>0.18</v>
      </c>
      <c r="Q4953" s="28"/>
      <c r="R4953" s="28"/>
      <c r="S4953" s="28"/>
      <c r="T4953" s="28"/>
    </row>
    <row r="4954" spans="1:20" ht="27" customHeight="1" x14ac:dyDescent="0.2">
      <c r="A4954" s="19" t="s">
        <v>13526</v>
      </c>
      <c r="B4954" s="20" t="s">
        <v>40</v>
      </c>
      <c r="C4954" s="20" t="s">
        <v>2719</v>
      </c>
      <c r="D4954" s="20" t="s">
        <v>13215</v>
      </c>
      <c r="E4954" s="20" t="s">
        <v>7329</v>
      </c>
      <c r="F4954" s="20">
        <f t="shared" si="95"/>
        <v>23</v>
      </c>
      <c r="G4954" s="20" t="str">
        <f t="shared" si="96"/>
        <v>03/26/202602:06:27</v>
      </c>
      <c r="H4954" s="20" t="s">
        <v>13464</v>
      </c>
      <c r="I4954" s="21">
        <v>46107</v>
      </c>
      <c r="J4954" s="21" t="str">
        <f t="shared" si="97"/>
        <v>WD</v>
      </c>
      <c r="K4954" s="20" t="s">
        <v>13527</v>
      </c>
      <c r="L4954" s="20">
        <f t="shared" si="98"/>
        <v>2</v>
      </c>
      <c r="M4954" s="20" t="s">
        <v>26</v>
      </c>
      <c r="N4954" s="22">
        <f t="shared" si="99"/>
        <v>0.12343749999999998</v>
      </c>
      <c r="O4954" s="23">
        <v>73562</v>
      </c>
      <c r="P4954" s="24">
        <f>VLOOKUP(O4954,'CPT to wRVU'!$A$1:$C$9660,3,FALSE)</f>
        <v>0.18</v>
      </c>
      <c r="Q4954" s="25"/>
      <c r="R4954" s="25"/>
      <c r="S4954" s="25"/>
      <c r="T4954" s="25"/>
    </row>
    <row r="4955" spans="1:20" ht="27" customHeight="1" x14ac:dyDescent="0.2">
      <c r="A4955" s="19" t="s">
        <v>13528</v>
      </c>
      <c r="B4955" s="20" t="s">
        <v>40</v>
      </c>
      <c r="C4955" s="20" t="s">
        <v>1484</v>
      </c>
      <c r="D4955" s="20" t="s">
        <v>13215</v>
      </c>
      <c r="E4955" s="20" t="s">
        <v>7329</v>
      </c>
      <c r="F4955" s="20">
        <f t="shared" si="95"/>
        <v>23</v>
      </c>
      <c r="G4955" s="20" t="str">
        <f t="shared" si="96"/>
        <v>03/26/202602:06:37</v>
      </c>
      <c r="H4955" s="20" t="s">
        <v>13464</v>
      </c>
      <c r="I4955" s="21">
        <v>46107</v>
      </c>
      <c r="J4955" s="21" t="str">
        <f t="shared" si="97"/>
        <v>WD</v>
      </c>
      <c r="K4955" s="20" t="s">
        <v>13529</v>
      </c>
      <c r="L4955" s="20">
        <f t="shared" si="98"/>
        <v>2</v>
      </c>
      <c r="M4955" s="20" t="s">
        <v>26</v>
      </c>
      <c r="N4955" s="22">
        <f t="shared" si="99"/>
        <v>0.1235532407407407</v>
      </c>
      <c r="O4955" s="23">
        <v>73090</v>
      </c>
      <c r="P4955" s="24">
        <f>VLOOKUP(O4955,'CPT to wRVU'!$A$1:$C$9660,3,FALSE)</f>
        <v>0.16</v>
      </c>
      <c r="Q4955" s="28"/>
      <c r="R4955" s="28"/>
      <c r="S4955" s="28"/>
      <c r="T4955" s="28"/>
    </row>
    <row r="4956" spans="1:20" ht="27" customHeight="1" x14ac:dyDescent="0.2">
      <c r="A4956" s="19" t="s">
        <v>13530</v>
      </c>
      <c r="B4956" s="20" t="s">
        <v>40</v>
      </c>
      <c r="C4956" s="20" t="s">
        <v>61</v>
      </c>
      <c r="D4956" s="20" t="s">
        <v>13215</v>
      </c>
      <c r="E4956" s="20" t="s">
        <v>7329</v>
      </c>
      <c r="F4956" s="20">
        <f t="shared" si="95"/>
        <v>23</v>
      </c>
      <c r="G4956" s="20" t="str">
        <f t="shared" si="96"/>
        <v>03/26/202602:08:20</v>
      </c>
      <c r="H4956" s="20" t="s">
        <v>13464</v>
      </c>
      <c r="I4956" s="21">
        <v>46107</v>
      </c>
      <c r="J4956" s="21" t="str">
        <f t="shared" si="97"/>
        <v>WD</v>
      </c>
      <c r="K4956" s="20" t="s">
        <v>10498</v>
      </c>
      <c r="L4956" s="20">
        <f t="shared" si="98"/>
        <v>2</v>
      </c>
      <c r="M4956" s="20" t="s">
        <v>26</v>
      </c>
      <c r="N4956" s="22">
        <f t="shared" si="99"/>
        <v>0.12474537037037037</v>
      </c>
      <c r="O4956" s="23">
        <v>71045</v>
      </c>
      <c r="P4956" s="24">
        <f>VLOOKUP(O4956,'CPT to wRVU'!$A$1:$C$9660,3,FALSE)</f>
        <v>0.18</v>
      </c>
      <c r="Q4956" s="25"/>
      <c r="R4956" s="25"/>
      <c r="S4956" s="25"/>
      <c r="T4956" s="25"/>
    </row>
    <row r="4957" spans="1:20" ht="16.5" customHeight="1" x14ac:dyDescent="0.2">
      <c r="A4957" s="19" t="s">
        <v>13531</v>
      </c>
      <c r="B4957" s="20" t="s">
        <v>40</v>
      </c>
      <c r="C4957" s="20" t="s">
        <v>41</v>
      </c>
      <c r="D4957" s="20" t="s">
        <v>13215</v>
      </c>
      <c r="E4957" s="20" t="s">
        <v>13532</v>
      </c>
      <c r="F4957" s="20">
        <f t="shared" si="95"/>
        <v>22</v>
      </c>
      <c r="G4957" s="20" t="str">
        <f t="shared" si="96"/>
        <v>03/26/202602:12:34</v>
      </c>
      <c r="H4957" s="20" t="s">
        <v>13464</v>
      </c>
      <c r="I4957" s="21">
        <v>46107</v>
      </c>
      <c r="J4957" s="21" t="str">
        <f t="shared" si="97"/>
        <v>WD</v>
      </c>
      <c r="K4957" s="20" t="s">
        <v>8848</v>
      </c>
      <c r="L4957" s="20">
        <f t="shared" si="98"/>
        <v>2</v>
      </c>
      <c r="M4957" s="20" t="s">
        <v>26</v>
      </c>
      <c r="N4957" s="22">
        <f t="shared" si="99"/>
        <v>0.14363425925925932</v>
      </c>
      <c r="O4957" s="23">
        <v>71046</v>
      </c>
      <c r="P4957" s="24">
        <f>VLOOKUP(O4957,'CPT to wRVU'!$A$1:$C$9660,3,FALSE)</f>
        <v>0.22</v>
      </c>
      <c r="Q4957" s="28"/>
      <c r="R4957" s="28"/>
      <c r="S4957" s="28"/>
      <c r="T4957" s="28"/>
    </row>
    <row r="4958" spans="1:20" ht="27" customHeight="1" x14ac:dyDescent="0.2">
      <c r="A4958" s="19" t="s">
        <v>13533</v>
      </c>
      <c r="B4958" s="20" t="s">
        <v>40</v>
      </c>
      <c r="C4958" s="20" t="s">
        <v>41</v>
      </c>
      <c r="D4958" s="20" t="s">
        <v>13215</v>
      </c>
      <c r="E4958" s="20" t="s">
        <v>10690</v>
      </c>
      <c r="F4958" s="20">
        <f t="shared" si="95"/>
        <v>22</v>
      </c>
      <c r="G4958" s="20" t="str">
        <f t="shared" si="96"/>
        <v>03/26/202602:12:46</v>
      </c>
      <c r="H4958" s="20" t="s">
        <v>13464</v>
      </c>
      <c r="I4958" s="21">
        <v>46107</v>
      </c>
      <c r="J4958" s="21" t="str">
        <f t="shared" si="97"/>
        <v>WD</v>
      </c>
      <c r="K4958" s="20" t="s">
        <v>13534</v>
      </c>
      <c r="L4958" s="20">
        <f t="shared" si="98"/>
        <v>2</v>
      </c>
      <c r="M4958" s="20" t="s">
        <v>26</v>
      </c>
      <c r="N4958" s="22">
        <f t="shared" si="99"/>
        <v>0.14987268518518526</v>
      </c>
      <c r="O4958" s="23">
        <v>71046</v>
      </c>
      <c r="P4958" s="24">
        <f>VLOOKUP(O4958,'CPT to wRVU'!$A$1:$C$9660,3,FALSE)</f>
        <v>0.22</v>
      </c>
      <c r="Q4958" s="25"/>
      <c r="R4958" s="25"/>
      <c r="S4958" s="25"/>
      <c r="T4958" s="25"/>
    </row>
    <row r="4959" spans="1:20" ht="27" customHeight="1" x14ac:dyDescent="0.2">
      <c r="A4959" s="19" t="s">
        <v>13535</v>
      </c>
      <c r="B4959" s="20" t="s">
        <v>40</v>
      </c>
      <c r="C4959" s="20" t="s">
        <v>470</v>
      </c>
      <c r="D4959" s="20" t="s">
        <v>13215</v>
      </c>
      <c r="E4959" s="20" t="s">
        <v>13536</v>
      </c>
      <c r="F4959" s="20">
        <f t="shared" si="95"/>
        <v>22</v>
      </c>
      <c r="G4959" s="20" t="str">
        <f t="shared" si="96"/>
        <v>03/26/202602:15:16</v>
      </c>
      <c r="H4959" s="20" t="s">
        <v>13464</v>
      </c>
      <c r="I4959" s="21">
        <v>46107</v>
      </c>
      <c r="J4959" s="21" t="str">
        <f t="shared" si="97"/>
        <v>WD</v>
      </c>
      <c r="K4959" s="20" t="s">
        <v>13537</v>
      </c>
      <c r="L4959" s="20">
        <f t="shared" si="98"/>
        <v>2</v>
      </c>
      <c r="M4959" s="20" t="s">
        <v>26</v>
      </c>
      <c r="N4959" s="22">
        <f t="shared" si="99"/>
        <v>0.15627314814814819</v>
      </c>
      <c r="O4959" s="23">
        <v>71045</v>
      </c>
      <c r="P4959" s="24">
        <f>VLOOKUP(O4959,'CPT to wRVU'!$A$1:$C$9660,3,FALSE)</f>
        <v>0.18</v>
      </c>
      <c r="Q4959" s="28"/>
      <c r="R4959" s="28"/>
      <c r="S4959" s="28"/>
      <c r="T4959" s="28"/>
    </row>
    <row r="4960" spans="1:20" ht="27" customHeight="1" x14ac:dyDescent="0.2">
      <c r="A4960" s="19" t="s">
        <v>13538</v>
      </c>
      <c r="B4960" s="20" t="s">
        <v>40</v>
      </c>
      <c r="C4960" s="20" t="s">
        <v>61</v>
      </c>
      <c r="D4960" s="20" t="s">
        <v>13464</v>
      </c>
      <c r="E4960" s="20" t="s">
        <v>13539</v>
      </c>
      <c r="F4960" s="20">
        <f t="shared" si="95"/>
        <v>0</v>
      </c>
      <c r="G4960" s="20" t="str">
        <f t="shared" si="96"/>
        <v>03/26/202602:15:36</v>
      </c>
      <c r="H4960" s="20" t="s">
        <v>13464</v>
      </c>
      <c r="I4960" s="21">
        <v>46107</v>
      </c>
      <c r="J4960" s="21" t="str">
        <f t="shared" si="97"/>
        <v>WD</v>
      </c>
      <c r="K4960" s="20" t="s">
        <v>13540</v>
      </c>
      <c r="L4960" s="20">
        <f t="shared" si="98"/>
        <v>2</v>
      </c>
      <c r="M4960" s="20" t="s">
        <v>26</v>
      </c>
      <c r="N4960" s="22">
        <f t="shared" si="99"/>
        <v>5.6458333333333326E-2</v>
      </c>
      <c r="O4960" s="23">
        <v>71045</v>
      </c>
      <c r="P4960" s="24">
        <f>VLOOKUP(O4960,'CPT to wRVU'!$A$1:$C$9660,3,FALSE)</f>
        <v>0.18</v>
      </c>
      <c r="Q4960" s="25"/>
      <c r="R4960" s="25"/>
      <c r="S4960" s="25"/>
      <c r="T4960" s="25"/>
    </row>
    <row r="4961" spans="1:20" ht="16.5" customHeight="1" x14ac:dyDescent="0.2">
      <c r="A4961" s="19" t="s">
        <v>13541</v>
      </c>
      <c r="B4961" s="20" t="s">
        <v>40</v>
      </c>
      <c r="C4961" s="20" t="s">
        <v>61</v>
      </c>
      <c r="D4961" s="20" t="s">
        <v>13215</v>
      </c>
      <c r="E4961" s="20" t="s">
        <v>13542</v>
      </c>
      <c r="F4961" s="20">
        <f t="shared" si="95"/>
        <v>22</v>
      </c>
      <c r="G4961" s="20" t="str">
        <f t="shared" si="96"/>
        <v>03/26/202602:17:05</v>
      </c>
      <c r="H4961" s="20" t="s">
        <v>13464</v>
      </c>
      <c r="I4961" s="21">
        <v>46107</v>
      </c>
      <c r="J4961" s="21" t="str">
        <f t="shared" si="97"/>
        <v>WD</v>
      </c>
      <c r="K4961" s="20" t="s">
        <v>13543</v>
      </c>
      <c r="L4961" s="20">
        <f t="shared" si="98"/>
        <v>2</v>
      </c>
      <c r="M4961" s="20" t="s">
        <v>26</v>
      </c>
      <c r="N4961" s="22">
        <f t="shared" si="99"/>
        <v>0.14724537037037044</v>
      </c>
      <c r="O4961" s="23">
        <v>71045</v>
      </c>
      <c r="P4961" s="24">
        <f>VLOOKUP(O4961,'CPT to wRVU'!$A$1:$C$9660,3,FALSE)</f>
        <v>0.18</v>
      </c>
      <c r="Q4961" s="28"/>
      <c r="R4961" s="28"/>
      <c r="S4961" s="28"/>
      <c r="T4961" s="28"/>
    </row>
    <row r="4962" spans="1:20" ht="27" customHeight="1" x14ac:dyDescent="0.2">
      <c r="A4962" s="19" t="s">
        <v>13544</v>
      </c>
      <c r="B4962" s="20" t="s">
        <v>40</v>
      </c>
      <c r="C4962" s="20" t="s">
        <v>13545</v>
      </c>
      <c r="D4962" s="20" t="s">
        <v>13215</v>
      </c>
      <c r="E4962" s="20" t="s">
        <v>13546</v>
      </c>
      <c r="F4962" s="20">
        <f t="shared" si="95"/>
        <v>22</v>
      </c>
      <c r="G4962" s="20" t="str">
        <f t="shared" si="96"/>
        <v>03/26/202602:22:47</v>
      </c>
      <c r="H4962" s="20" t="s">
        <v>13464</v>
      </c>
      <c r="I4962" s="21">
        <v>46107</v>
      </c>
      <c r="J4962" s="21" t="str">
        <f t="shared" si="97"/>
        <v>WD</v>
      </c>
      <c r="K4962" s="20" t="s">
        <v>13547</v>
      </c>
      <c r="L4962" s="20">
        <f t="shared" si="98"/>
        <v>2</v>
      </c>
      <c r="M4962" s="20" t="s">
        <v>26</v>
      </c>
      <c r="N4962" s="22">
        <f t="shared" si="99"/>
        <v>0.14641203703703698</v>
      </c>
      <c r="O4962" s="23">
        <v>77074</v>
      </c>
      <c r="P4962" s="24">
        <f>VLOOKUP(O4962,'CPT to wRVU'!$A$1:$C$9660,3,FALSE)</f>
        <v>0.44</v>
      </c>
      <c r="Q4962" s="25"/>
      <c r="R4962" s="25"/>
      <c r="S4962" s="25"/>
      <c r="T4962" s="25"/>
    </row>
    <row r="4963" spans="1:20" ht="16.5" customHeight="1" x14ac:dyDescent="0.2">
      <c r="A4963" s="19" t="s">
        <v>13548</v>
      </c>
      <c r="B4963" s="20" t="s">
        <v>21</v>
      </c>
      <c r="C4963" s="20" t="s">
        <v>380</v>
      </c>
      <c r="D4963" s="20" t="s">
        <v>13464</v>
      </c>
      <c r="E4963" s="20" t="s">
        <v>13549</v>
      </c>
      <c r="F4963" s="20">
        <f t="shared" si="95"/>
        <v>2</v>
      </c>
      <c r="G4963" s="20" t="str">
        <f t="shared" si="96"/>
        <v>03/26/202602:26:47</v>
      </c>
      <c r="H4963" s="20" t="s">
        <v>13464</v>
      </c>
      <c r="I4963" s="21">
        <v>46107</v>
      </c>
      <c r="J4963" s="21" t="str">
        <f t="shared" si="97"/>
        <v>WD</v>
      </c>
      <c r="K4963" s="20" t="s">
        <v>13550</v>
      </c>
      <c r="L4963" s="20">
        <f t="shared" si="98"/>
        <v>2</v>
      </c>
      <c r="M4963" s="20" t="s">
        <v>26</v>
      </c>
      <c r="N4963" s="22">
        <f t="shared" si="99"/>
        <v>6.8981481481481394E-3</v>
      </c>
      <c r="O4963" s="23">
        <v>71275</v>
      </c>
      <c r="P4963" s="24">
        <f>VLOOKUP(O4963,'CPT to wRVU'!$A$1:$C$9660,3,FALSE)</f>
        <v>1.82</v>
      </c>
      <c r="Q4963" s="28"/>
      <c r="R4963" s="28"/>
      <c r="S4963" s="28"/>
      <c r="T4963" s="28"/>
    </row>
    <row r="4964" spans="1:20" ht="16.5" customHeight="1" x14ac:dyDescent="0.2">
      <c r="A4964" s="35" t="s">
        <v>13551</v>
      </c>
      <c r="B4964" s="36" t="s">
        <v>21</v>
      </c>
      <c r="C4964" s="36" t="s">
        <v>1391</v>
      </c>
      <c r="D4964" s="36" t="s">
        <v>13464</v>
      </c>
      <c r="E4964" s="36" t="s">
        <v>13552</v>
      </c>
      <c r="F4964" s="36">
        <f t="shared" si="95"/>
        <v>3</v>
      </c>
      <c r="G4964" s="36" t="str">
        <f t="shared" si="96"/>
        <v>03/26/202604:20:30</v>
      </c>
      <c r="H4964" s="36" t="s">
        <v>13464</v>
      </c>
      <c r="I4964" s="37">
        <v>46107</v>
      </c>
      <c r="J4964" s="37" t="str">
        <f t="shared" si="97"/>
        <v>WD</v>
      </c>
      <c r="K4964" s="36" t="s">
        <v>13553</v>
      </c>
      <c r="L4964" s="36">
        <f t="shared" si="98"/>
        <v>4</v>
      </c>
      <c r="M4964" s="36" t="s">
        <v>9778</v>
      </c>
      <c r="N4964" s="38">
        <f t="shared" si="99"/>
        <v>1.7835648148148142E-2</v>
      </c>
      <c r="O4964" s="39">
        <v>74174</v>
      </c>
      <c r="P4964" s="40">
        <f>VLOOKUP(O4964,'CPT to wRVU'!$A$1:$C$9660,3,FALSE)</f>
        <v>2.2000000000000002</v>
      </c>
      <c r="Q4964" s="25"/>
      <c r="R4964" s="25">
        <f>SUM(P4964:P4973)</f>
        <v>7.7700000000000005</v>
      </c>
      <c r="S4964" s="25"/>
      <c r="T4964" s="25"/>
    </row>
    <row r="4965" spans="1:20" ht="27" customHeight="1" x14ac:dyDescent="0.2">
      <c r="A4965" s="29" t="s">
        <v>13554</v>
      </c>
      <c r="B4965" s="30" t="s">
        <v>21</v>
      </c>
      <c r="C4965" s="30" t="s">
        <v>28</v>
      </c>
      <c r="D4965" s="30" t="s">
        <v>13464</v>
      </c>
      <c r="E4965" s="30" t="s">
        <v>13555</v>
      </c>
      <c r="F4965" s="30">
        <f t="shared" si="95"/>
        <v>4</v>
      </c>
      <c r="G4965" s="30" t="str">
        <f t="shared" si="96"/>
        <v>03/26/202604:23:37</v>
      </c>
      <c r="H4965" s="30" t="s">
        <v>13464</v>
      </c>
      <c r="I4965" s="31">
        <v>46107</v>
      </c>
      <c r="J4965" s="31" t="str">
        <f t="shared" si="97"/>
        <v>WD</v>
      </c>
      <c r="K4965" s="30" t="s">
        <v>13556</v>
      </c>
      <c r="L4965" s="30">
        <f t="shared" si="98"/>
        <v>4</v>
      </c>
      <c r="M4965" s="30" t="s">
        <v>9778</v>
      </c>
      <c r="N4965" s="32">
        <f t="shared" si="99"/>
        <v>9.2592592592592449E-3</v>
      </c>
      <c r="O4965" s="33">
        <v>70450</v>
      </c>
      <c r="P4965" s="34">
        <f>VLOOKUP(O4965,'CPT to wRVU'!$A$1:$C$9660,3,FALSE)</f>
        <v>0.85</v>
      </c>
      <c r="Q4965" s="28"/>
      <c r="R4965" s="28"/>
      <c r="S4965" s="28"/>
      <c r="T4965" s="28"/>
    </row>
    <row r="4966" spans="1:20" ht="27" customHeight="1" x14ac:dyDescent="0.2">
      <c r="A4966" s="35" t="s">
        <v>13557</v>
      </c>
      <c r="B4966" s="36" t="s">
        <v>40</v>
      </c>
      <c r="C4966" s="36" t="s">
        <v>61</v>
      </c>
      <c r="D4966" s="36" t="s">
        <v>13464</v>
      </c>
      <c r="E4966" s="36" t="s">
        <v>13558</v>
      </c>
      <c r="F4966" s="36">
        <f t="shared" si="95"/>
        <v>4</v>
      </c>
      <c r="G4966" s="36" t="str">
        <f t="shared" si="96"/>
        <v>03/26/202604:28:23</v>
      </c>
      <c r="H4966" s="36" t="s">
        <v>13464</v>
      </c>
      <c r="I4966" s="37">
        <v>46107</v>
      </c>
      <c r="J4966" s="37" t="str">
        <f t="shared" si="97"/>
        <v>WD</v>
      </c>
      <c r="K4966" s="36" t="s">
        <v>13559</v>
      </c>
      <c r="L4966" s="36">
        <f t="shared" si="98"/>
        <v>4</v>
      </c>
      <c r="M4966" s="36" t="s">
        <v>9778</v>
      </c>
      <c r="N4966" s="38">
        <f t="shared" si="99"/>
        <v>1.6203703703703831E-3</v>
      </c>
      <c r="O4966" s="39">
        <v>71045</v>
      </c>
      <c r="P4966" s="40">
        <f>VLOOKUP(O4966,'CPT to wRVU'!$A$1:$C$9660,3,FALSE)</f>
        <v>0.18</v>
      </c>
      <c r="Q4966" s="25"/>
      <c r="R4966" s="25"/>
      <c r="S4966" s="25"/>
      <c r="T4966" s="25"/>
    </row>
    <row r="4967" spans="1:20" ht="27" customHeight="1" x14ac:dyDescent="0.2">
      <c r="A4967" s="29" t="s">
        <v>13560</v>
      </c>
      <c r="B4967" s="30" t="s">
        <v>40</v>
      </c>
      <c r="C4967" s="30" t="s">
        <v>61</v>
      </c>
      <c r="D4967" s="30" t="s">
        <v>13464</v>
      </c>
      <c r="E4967" s="30" t="s">
        <v>13561</v>
      </c>
      <c r="F4967" s="30">
        <f t="shared" si="95"/>
        <v>4</v>
      </c>
      <c r="G4967" s="30" t="str">
        <f t="shared" si="96"/>
        <v>03/26/202604:29:40</v>
      </c>
      <c r="H4967" s="30" t="s">
        <v>13464</v>
      </c>
      <c r="I4967" s="31">
        <v>46107</v>
      </c>
      <c r="J4967" s="31" t="str">
        <f t="shared" si="97"/>
        <v>WD</v>
      </c>
      <c r="K4967" s="30" t="s">
        <v>13562</v>
      </c>
      <c r="L4967" s="30">
        <f t="shared" si="98"/>
        <v>4</v>
      </c>
      <c r="M4967" s="30" t="s">
        <v>9778</v>
      </c>
      <c r="N4967" s="32">
        <f t="shared" si="99"/>
        <v>1.9675925925926041E-3</v>
      </c>
      <c r="O4967" s="33">
        <v>71045</v>
      </c>
      <c r="P4967" s="34">
        <f>VLOOKUP(O4967,'CPT to wRVU'!$A$1:$C$9660,3,FALSE)</f>
        <v>0.18</v>
      </c>
      <c r="Q4967" s="28"/>
      <c r="R4967" s="28"/>
      <c r="S4967" s="28"/>
      <c r="T4967" s="28"/>
    </row>
    <row r="4968" spans="1:20" ht="27" customHeight="1" x14ac:dyDescent="0.2">
      <c r="A4968" s="35" t="s">
        <v>13563</v>
      </c>
      <c r="B4968" s="36" t="s">
        <v>40</v>
      </c>
      <c r="C4968" s="36" t="s">
        <v>61</v>
      </c>
      <c r="D4968" s="36" t="s">
        <v>13464</v>
      </c>
      <c r="E4968" s="36" t="s">
        <v>13564</v>
      </c>
      <c r="F4968" s="36">
        <f t="shared" si="95"/>
        <v>4</v>
      </c>
      <c r="G4968" s="36" t="str">
        <f t="shared" si="96"/>
        <v>03/26/202604:34:53</v>
      </c>
      <c r="H4968" s="36" t="s">
        <v>13464</v>
      </c>
      <c r="I4968" s="37">
        <v>46107</v>
      </c>
      <c r="J4968" s="37" t="str">
        <f t="shared" si="97"/>
        <v>WD</v>
      </c>
      <c r="K4968" s="36" t="s">
        <v>13565</v>
      </c>
      <c r="L4968" s="36">
        <f t="shared" si="98"/>
        <v>4</v>
      </c>
      <c r="M4968" s="36" t="s">
        <v>9778</v>
      </c>
      <c r="N4968" s="38">
        <f t="shared" si="99"/>
        <v>4.398148148148151E-3</v>
      </c>
      <c r="O4968" s="39">
        <v>71045</v>
      </c>
      <c r="P4968" s="40">
        <f>VLOOKUP(O4968,'CPT to wRVU'!$A$1:$C$9660,3,FALSE)</f>
        <v>0.18</v>
      </c>
      <c r="Q4968" s="25"/>
      <c r="R4968" s="25"/>
      <c r="S4968" s="25"/>
      <c r="T4968" s="25"/>
    </row>
    <row r="4969" spans="1:20" ht="27" customHeight="1" x14ac:dyDescent="0.2">
      <c r="A4969" s="29" t="s">
        <v>13566</v>
      </c>
      <c r="B4969" s="30" t="s">
        <v>40</v>
      </c>
      <c r="C4969" s="30" t="s">
        <v>61</v>
      </c>
      <c r="D4969" s="30" t="s">
        <v>13464</v>
      </c>
      <c r="E4969" s="30" t="s">
        <v>13567</v>
      </c>
      <c r="F4969" s="30">
        <f t="shared" si="95"/>
        <v>4</v>
      </c>
      <c r="G4969" s="30" t="str">
        <f t="shared" si="96"/>
        <v>03/26/202604:35:23</v>
      </c>
      <c r="H4969" s="30" t="s">
        <v>13464</v>
      </c>
      <c r="I4969" s="31">
        <v>46107</v>
      </c>
      <c r="J4969" s="31" t="str">
        <f t="shared" si="97"/>
        <v>WD</v>
      </c>
      <c r="K4969" s="30" t="s">
        <v>10032</v>
      </c>
      <c r="L4969" s="30">
        <f t="shared" si="98"/>
        <v>4</v>
      </c>
      <c r="M4969" s="30" t="s">
        <v>9778</v>
      </c>
      <c r="N4969" s="32">
        <f t="shared" si="99"/>
        <v>5.3587962962963198E-3</v>
      </c>
      <c r="O4969" s="33">
        <v>71045</v>
      </c>
      <c r="P4969" s="34">
        <f>VLOOKUP(O4969,'CPT to wRVU'!$A$1:$C$9660,3,FALSE)</f>
        <v>0.18</v>
      </c>
      <c r="Q4969" s="28"/>
      <c r="R4969" s="28"/>
      <c r="S4969" s="28"/>
      <c r="T4969" s="28"/>
    </row>
    <row r="4970" spans="1:20" ht="27" customHeight="1" x14ac:dyDescent="0.2">
      <c r="A4970" s="35" t="s">
        <v>13568</v>
      </c>
      <c r="B4970" s="36" t="s">
        <v>21</v>
      </c>
      <c r="C4970" s="36" t="s">
        <v>380</v>
      </c>
      <c r="D4970" s="36" t="s">
        <v>13464</v>
      </c>
      <c r="E4970" s="36" t="s">
        <v>13569</v>
      </c>
      <c r="F4970" s="36">
        <f t="shared" si="95"/>
        <v>4</v>
      </c>
      <c r="G4970" s="36" t="str">
        <f t="shared" si="96"/>
        <v>03/26/202604:46:28</v>
      </c>
      <c r="H4970" s="36" t="s">
        <v>13464</v>
      </c>
      <c r="I4970" s="37">
        <v>46107</v>
      </c>
      <c r="J4970" s="37" t="str">
        <f t="shared" si="97"/>
        <v>WD</v>
      </c>
      <c r="K4970" s="36" t="s">
        <v>13570</v>
      </c>
      <c r="L4970" s="36">
        <f t="shared" si="98"/>
        <v>4</v>
      </c>
      <c r="M4970" s="36" t="s">
        <v>9778</v>
      </c>
      <c r="N4970" s="38">
        <f t="shared" si="99"/>
        <v>9.6643518518518545E-3</v>
      </c>
      <c r="O4970" s="39">
        <v>71275</v>
      </c>
      <c r="P4970" s="40">
        <f>VLOOKUP(O4970,'CPT to wRVU'!$A$1:$C$9660,3,FALSE)</f>
        <v>1.82</v>
      </c>
      <c r="Q4970" s="25"/>
      <c r="R4970" s="25"/>
      <c r="S4970" s="25"/>
      <c r="T4970" s="25"/>
    </row>
    <row r="4971" spans="1:20" ht="27" customHeight="1" x14ac:dyDescent="0.2">
      <c r="A4971" s="29" t="s">
        <v>13571</v>
      </c>
      <c r="B4971" s="30" t="s">
        <v>21</v>
      </c>
      <c r="C4971" s="30" t="s">
        <v>80</v>
      </c>
      <c r="D4971" s="30" t="s">
        <v>13464</v>
      </c>
      <c r="E4971" s="30" t="s">
        <v>13572</v>
      </c>
      <c r="F4971" s="30">
        <f t="shared" si="95"/>
        <v>4</v>
      </c>
      <c r="G4971" s="30" t="str">
        <f t="shared" si="96"/>
        <v>03/26/202604:56:03</v>
      </c>
      <c r="H4971" s="30" t="s">
        <v>13464</v>
      </c>
      <c r="I4971" s="31">
        <v>46107</v>
      </c>
      <c r="J4971" s="31" t="str">
        <f t="shared" si="97"/>
        <v>WD</v>
      </c>
      <c r="K4971" s="30" t="s">
        <v>13573</v>
      </c>
      <c r="L4971" s="30">
        <f t="shared" si="98"/>
        <v>4</v>
      </c>
      <c r="M4971" s="30" t="s">
        <v>9778</v>
      </c>
      <c r="N4971" s="32">
        <f t="shared" si="99"/>
        <v>1.3900462962962962E-2</v>
      </c>
      <c r="O4971" s="33">
        <v>71275</v>
      </c>
      <c r="P4971" s="34">
        <f>VLOOKUP(O4971,'CPT to wRVU'!$A$1:$C$9660,3,FALSE)</f>
        <v>1.82</v>
      </c>
      <c r="Q4971" s="28"/>
      <c r="R4971" s="28"/>
      <c r="S4971" s="28"/>
      <c r="T4971" s="28"/>
    </row>
    <row r="4972" spans="1:20" ht="16.5" customHeight="1" x14ac:dyDescent="0.2">
      <c r="A4972" s="35" t="s">
        <v>13574</v>
      </c>
      <c r="B4972" s="36" t="s">
        <v>40</v>
      </c>
      <c r="C4972" s="36" t="s">
        <v>61</v>
      </c>
      <c r="D4972" s="36" t="s">
        <v>13464</v>
      </c>
      <c r="E4972" s="36" t="s">
        <v>13575</v>
      </c>
      <c r="F4972" s="36">
        <f t="shared" si="95"/>
        <v>4</v>
      </c>
      <c r="G4972" s="36" t="str">
        <f t="shared" si="96"/>
        <v>03/26/202604:56:55</v>
      </c>
      <c r="H4972" s="36" t="s">
        <v>13464</v>
      </c>
      <c r="I4972" s="37">
        <v>46107</v>
      </c>
      <c r="J4972" s="37" t="str">
        <f t="shared" si="97"/>
        <v>WD</v>
      </c>
      <c r="K4972" s="36" t="s">
        <v>13576</v>
      </c>
      <c r="L4972" s="36">
        <f t="shared" si="98"/>
        <v>4</v>
      </c>
      <c r="M4972" s="36" t="s">
        <v>9778</v>
      </c>
      <c r="N4972" s="38">
        <f t="shared" si="99"/>
        <v>6.6898148148148151E-3</v>
      </c>
      <c r="O4972" s="39">
        <v>71045</v>
      </c>
      <c r="P4972" s="40">
        <f>VLOOKUP(O4972,'CPT to wRVU'!$A$1:$C$9660,3,FALSE)</f>
        <v>0.18</v>
      </c>
      <c r="Q4972" s="25"/>
      <c r="R4972" s="25"/>
      <c r="S4972" s="25"/>
      <c r="T4972" s="25"/>
    </row>
    <row r="4973" spans="1:20" ht="27" customHeight="1" x14ac:dyDescent="0.2">
      <c r="A4973" s="29" t="s">
        <v>13577</v>
      </c>
      <c r="B4973" s="30" t="s">
        <v>40</v>
      </c>
      <c r="C4973" s="30" t="s">
        <v>61</v>
      </c>
      <c r="D4973" s="30" t="s">
        <v>13464</v>
      </c>
      <c r="E4973" s="30" t="s">
        <v>13578</v>
      </c>
      <c r="F4973" s="30">
        <f t="shared" si="95"/>
        <v>4</v>
      </c>
      <c r="G4973" s="30" t="str">
        <f t="shared" si="96"/>
        <v>03/26/202604:57:32</v>
      </c>
      <c r="H4973" s="30" t="s">
        <v>13464</v>
      </c>
      <c r="I4973" s="31">
        <v>46107</v>
      </c>
      <c r="J4973" s="31" t="str">
        <f t="shared" si="97"/>
        <v>WD</v>
      </c>
      <c r="K4973" s="30" t="s">
        <v>8306</v>
      </c>
      <c r="L4973" s="30">
        <f t="shared" si="98"/>
        <v>4</v>
      </c>
      <c r="M4973" s="30" t="s">
        <v>9778</v>
      </c>
      <c r="N4973" s="32">
        <f t="shared" si="99"/>
        <v>7.9050925925925886E-3</v>
      </c>
      <c r="O4973" s="33">
        <v>71045</v>
      </c>
      <c r="P4973" s="34">
        <f>VLOOKUP(O4973,'CPT to wRVU'!$A$1:$C$9660,3,FALSE)</f>
        <v>0.18</v>
      </c>
      <c r="Q4973" s="28"/>
      <c r="R4973" s="28"/>
      <c r="S4973" s="28"/>
      <c r="T4973" s="28"/>
    </row>
    <row r="4974" spans="1:20" ht="27" customHeight="1" x14ac:dyDescent="0.2">
      <c r="A4974" s="35" t="s">
        <v>13579</v>
      </c>
      <c r="B4974" s="36" t="s">
        <v>40</v>
      </c>
      <c r="C4974" s="36" t="s">
        <v>61</v>
      </c>
      <c r="D4974" s="36" t="s">
        <v>13464</v>
      </c>
      <c r="E4974" s="36" t="s">
        <v>13580</v>
      </c>
      <c r="F4974" s="36">
        <f t="shared" si="95"/>
        <v>4</v>
      </c>
      <c r="G4974" s="36" t="str">
        <f t="shared" si="96"/>
        <v>03/26/202605:05:21</v>
      </c>
      <c r="H4974" s="36" t="s">
        <v>13464</v>
      </c>
      <c r="I4974" s="37">
        <v>46107</v>
      </c>
      <c r="J4974" s="37" t="str">
        <f t="shared" si="97"/>
        <v>WD</v>
      </c>
      <c r="K4974" s="36" t="s">
        <v>13581</v>
      </c>
      <c r="L4974" s="36">
        <f t="shared" si="98"/>
        <v>5</v>
      </c>
      <c r="M4974" s="36" t="s">
        <v>9778</v>
      </c>
      <c r="N4974" s="38">
        <f t="shared" si="99"/>
        <v>1.2175925925925923E-2</v>
      </c>
      <c r="O4974" s="39">
        <v>71045</v>
      </c>
      <c r="P4974" s="40">
        <f>VLOOKUP(O4974,'CPT to wRVU'!$A$1:$C$9660,3,FALSE)</f>
        <v>0.18</v>
      </c>
      <c r="Q4974" s="25"/>
      <c r="R4974" s="25">
        <f>SUM(P4974:P4984)</f>
        <v>9.61</v>
      </c>
      <c r="S4974" s="26">
        <f>(R4974*65)-550</f>
        <v>74.649999999999977</v>
      </c>
      <c r="T4974" s="25"/>
    </row>
    <row r="4975" spans="1:20" ht="27" customHeight="1" x14ac:dyDescent="0.2">
      <c r="A4975" s="29" t="s">
        <v>13582</v>
      </c>
      <c r="B4975" s="30" t="s">
        <v>40</v>
      </c>
      <c r="C4975" s="30" t="s">
        <v>61</v>
      </c>
      <c r="D4975" s="30" t="s">
        <v>13464</v>
      </c>
      <c r="E4975" s="30" t="s">
        <v>13583</v>
      </c>
      <c r="F4975" s="30">
        <f t="shared" si="95"/>
        <v>4</v>
      </c>
      <c r="G4975" s="30" t="str">
        <f t="shared" si="96"/>
        <v>03/26/202605:06:16</v>
      </c>
      <c r="H4975" s="30" t="s">
        <v>13464</v>
      </c>
      <c r="I4975" s="31">
        <v>46107</v>
      </c>
      <c r="J4975" s="31" t="str">
        <f t="shared" si="97"/>
        <v>WD</v>
      </c>
      <c r="K4975" s="30" t="s">
        <v>13584</v>
      </c>
      <c r="L4975" s="30">
        <f t="shared" si="98"/>
        <v>5</v>
      </c>
      <c r="M4975" s="30" t="s">
        <v>9778</v>
      </c>
      <c r="N4975" s="32">
        <f t="shared" si="99"/>
        <v>1.3009259259259248E-2</v>
      </c>
      <c r="O4975" s="33">
        <v>71045</v>
      </c>
      <c r="P4975" s="34">
        <f>VLOOKUP(O4975,'CPT to wRVU'!$A$1:$C$9660,3,FALSE)</f>
        <v>0.18</v>
      </c>
      <c r="Q4975" s="28"/>
      <c r="R4975" s="28"/>
      <c r="S4975" s="28"/>
      <c r="T4975" s="28"/>
    </row>
    <row r="4976" spans="1:20" ht="27" customHeight="1" x14ac:dyDescent="0.2">
      <c r="A4976" s="35" t="s">
        <v>13585</v>
      </c>
      <c r="B4976" s="36" t="s">
        <v>40</v>
      </c>
      <c r="C4976" s="36" t="s">
        <v>61</v>
      </c>
      <c r="D4976" s="36" t="s">
        <v>13464</v>
      </c>
      <c r="E4976" s="36" t="s">
        <v>8317</v>
      </c>
      <c r="F4976" s="36">
        <f t="shared" si="95"/>
        <v>4</v>
      </c>
      <c r="G4976" s="36" t="str">
        <f t="shared" si="96"/>
        <v>03/26/202605:08:14</v>
      </c>
      <c r="H4976" s="36" t="s">
        <v>13464</v>
      </c>
      <c r="I4976" s="37">
        <v>46107</v>
      </c>
      <c r="J4976" s="37" t="str">
        <f t="shared" si="97"/>
        <v>WD</v>
      </c>
      <c r="K4976" s="36" t="s">
        <v>13586</v>
      </c>
      <c r="L4976" s="36">
        <f t="shared" si="98"/>
        <v>5</v>
      </c>
      <c r="M4976" s="36" t="s">
        <v>9778</v>
      </c>
      <c r="N4976" s="38">
        <f t="shared" si="99"/>
        <v>1.4733796296296287E-2</v>
      </c>
      <c r="O4976" s="39">
        <v>71045</v>
      </c>
      <c r="P4976" s="40">
        <f>VLOOKUP(O4976,'CPT to wRVU'!$A$1:$C$9660,3,FALSE)</f>
        <v>0.18</v>
      </c>
      <c r="Q4976" s="25"/>
      <c r="R4976" s="25"/>
      <c r="S4976" s="25"/>
      <c r="T4976" s="25"/>
    </row>
    <row r="4977" spans="1:20" ht="27" customHeight="1" x14ac:dyDescent="0.2">
      <c r="A4977" s="29" t="s">
        <v>13587</v>
      </c>
      <c r="B4977" s="30" t="s">
        <v>21</v>
      </c>
      <c r="C4977" s="30" t="s">
        <v>22</v>
      </c>
      <c r="D4977" s="30" t="s">
        <v>13464</v>
      </c>
      <c r="E4977" s="30" t="s">
        <v>7112</v>
      </c>
      <c r="F4977" s="30">
        <f t="shared" si="95"/>
        <v>5</v>
      </c>
      <c r="G4977" s="30" t="str">
        <f t="shared" si="96"/>
        <v>03/26/202605:19:38</v>
      </c>
      <c r="H4977" s="30" t="s">
        <v>13464</v>
      </c>
      <c r="I4977" s="31">
        <v>46107</v>
      </c>
      <c r="J4977" s="31" t="str">
        <f t="shared" si="97"/>
        <v>WD</v>
      </c>
      <c r="K4977" s="30" t="s">
        <v>13588</v>
      </c>
      <c r="L4977" s="30">
        <f t="shared" si="98"/>
        <v>5</v>
      </c>
      <c r="M4977" s="30" t="s">
        <v>9778</v>
      </c>
      <c r="N4977" s="32">
        <f t="shared" si="99"/>
        <v>1.142361111111112E-2</v>
      </c>
      <c r="O4977" s="33">
        <v>74177</v>
      </c>
      <c r="P4977" s="34">
        <f>VLOOKUP(O4977,'CPT to wRVU'!$A$1:$C$9660,3,FALSE)</f>
        <v>1.82</v>
      </c>
      <c r="Q4977" s="28"/>
      <c r="R4977" s="28"/>
      <c r="S4977" s="28"/>
      <c r="T4977" s="28"/>
    </row>
    <row r="4978" spans="1:20" ht="27" customHeight="1" x14ac:dyDescent="0.2">
      <c r="A4978" s="35" t="s">
        <v>13589</v>
      </c>
      <c r="B4978" s="36" t="s">
        <v>21</v>
      </c>
      <c r="C4978" s="36" t="s">
        <v>28</v>
      </c>
      <c r="D4978" s="36" t="s">
        <v>13464</v>
      </c>
      <c r="E4978" s="36" t="s">
        <v>13342</v>
      </c>
      <c r="F4978" s="36">
        <f t="shared" si="95"/>
        <v>4</v>
      </c>
      <c r="G4978" s="36" t="str">
        <f t="shared" si="96"/>
        <v>03/26/202605:25:46</v>
      </c>
      <c r="H4978" s="36" t="s">
        <v>13464</v>
      </c>
      <c r="I4978" s="37">
        <v>46107</v>
      </c>
      <c r="J4978" s="37" t="str">
        <f t="shared" si="97"/>
        <v>WD</v>
      </c>
      <c r="K4978" s="36" t="s">
        <v>13590</v>
      </c>
      <c r="L4978" s="36">
        <f t="shared" si="98"/>
        <v>5</v>
      </c>
      <c r="M4978" s="36" t="s">
        <v>9778</v>
      </c>
      <c r="N4978" s="38">
        <f t="shared" si="99"/>
        <v>2.5914351851851841E-2</v>
      </c>
      <c r="O4978" s="39">
        <v>70450</v>
      </c>
      <c r="P4978" s="40">
        <f>VLOOKUP(O4978,'CPT to wRVU'!$A$1:$C$9660,3,FALSE)</f>
        <v>0.85</v>
      </c>
      <c r="Q4978" s="25"/>
      <c r="R4978" s="25"/>
      <c r="S4978" s="25"/>
      <c r="T4978" s="25"/>
    </row>
    <row r="4979" spans="1:20" ht="27" customHeight="1" x14ac:dyDescent="0.2">
      <c r="A4979" s="29" t="s">
        <v>13591</v>
      </c>
      <c r="B4979" s="30" t="s">
        <v>21</v>
      </c>
      <c r="C4979" s="30" t="s">
        <v>72</v>
      </c>
      <c r="D4979" s="30" t="s">
        <v>13464</v>
      </c>
      <c r="E4979" s="30" t="s">
        <v>13342</v>
      </c>
      <c r="F4979" s="30">
        <f t="shared" si="95"/>
        <v>4</v>
      </c>
      <c r="G4979" s="30" t="str">
        <f t="shared" si="96"/>
        <v>03/26/202605:41:22</v>
      </c>
      <c r="H4979" s="30" t="s">
        <v>13464</v>
      </c>
      <c r="I4979" s="31">
        <v>46107</v>
      </c>
      <c r="J4979" s="31" t="str">
        <f t="shared" si="97"/>
        <v>WD</v>
      </c>
      <c r="K4979" s="30" t="s">
        <v>13592</v>
      </c>
      <c r="L4979" s="30">
        <f t="shared" si="98"/>
        <v>5</v>
      </c>
      <c r="M4979" s="30" t="s">
        <v>9778</v>
      </c>
      <c r="N4979" s="32">
        <f t="shared" si="99"/>
        <v>3.6747685185185175E-2</v>
      </c>
      <c r="O4979" s="33">
        <v>70498</v>
      </c>
      <c r="P4979" s="34">
        <f>VLOOKUP(O4979,'CPT to wRVU'!$A$1:$C$9660,3,FALSE)</f>
        <v>1.75</v>
      </c>
      <c r="Q4979" s="28"/>
      <c r="R4979" s="28"/>
      <c r="S4979" s="28"/>
      <c r="T4979" s="28"/>
    </row>
    <row r="4980" spans="1:20" ht="16.5" customHeight="1" x14ac:dyDescent="0.2">
      <c r="A4980" s="35" t="s">
        <v>13593</v>
      </c>
      <c r="B4980" s="36" t="s">
        <v>21</v>
      </c>
      <c r="C4980" s="36" t="s">
        <v>76</v>
      </c>
      <c r="D4980" s="36" t="s">
        <v>13464</v>
      </c>
      <c r="E4980" s="36" t="s">
        <v>13342</v>
      </c>
      <c r="F4980" s="36">
        <f t="shared" si="95"/>
        <v>4</v>
      </c>
      <c r="G4980" s="36" t="str">
        <f t="shared" si="96"/>
        <v>03/26/202605:41:22</v>
      </c>
      <c r="H4980" s="36" t="s">
        <v>13464</v>
      </c>
      <c r="I4980" s="37">
        <v>46107</v>
      </c>
      <c r="J4980" s="37" t="str">
        <f t="shared" si="97"/>
        <v>WD</v>
      </c>
      <c r="K4980" s="36" t="s">
        <v>13592</v>
      </c>
      <c r="L4980" s="36">
        <f t="shared" si="98"/>
        <v>5</v>
      </c>
      <c r="M4980" s="36" t="s">
        <v>9778</v>
      </c>
      <c r="N4980" s="38">
        <f t="shared" si="99"/>
        <v>3.6747685185185175E-2</v>
      </c>
      <c r="O4980" s="39">
        <v>70496</v>
      </c>
      <c r="P4980" s="40">
        <f>VLOOKUP(O4980,'CPT to wRVU'!$A$1:$C$9660,3,FALSE)</f>
        <v>1.75</v>
      </c>
      <c r="Q4980" s="25"/>
      <c r="R4980" s="25"/>
      <c r="S4980" s="25"/>
      <c r="T4980" s="25"/>
    </row>
    <row r="4981" spans="1:20" ht="27" customHeight="1" x14ac:dyDescent="0.2">
      <c r="A4981" s="29" t="s">
        <v>13594</v>
      </c>
      <c r="B4981" s="30" t="s">
        <v>40</v>
      </c>
      <c r="C4981" s="30" t="s">
        <v>61</v>
      </c>
      <c r="D4981" s="30" t="s">
        <v>13464</v>
      </c>
      <c r="E4981" s="30" t="s">
        <v>13595</v>
      </c>
      <c r="F4981" s="30">
        <f t="shared" si="95"/>
        <v>5</v>
      </c>
      <c r="G4981" s="30" t="str">
        <f t="shared" si="96"/>
        <v>03/26/202605:42:27</v>
      </c>
      <c r="H4981" s="30" t="s">
        <v>13464</v>
      </c>
      <c r="I4981" s="31">
        <v>46107</v>
      </c>
      <c r="J4981" s="31" t="str">
        <f t="shared" si="97"/>
        <v>WD</v>
      </c>
      <c r="K4981" s="30" t="s">
        <v>13596</v>
      </c>
      <c r="L4981" s="30">
        <f t="shared" si="98"/>
        <v>5</v>
      </c>
      <c r="M4981" s="30" t="s">
        <v>9778</v>
      </c>
      <c r="N4981" s="32">
        <f t="shared" si="99"/>
        <v>4.7916666666666663E-3</v>
      </c>
      <c r="O4981" s="33">
        <v>71045</v>
      </c>
      <c r="P4981" s="34">
        <f>VLOOKUP(O4981,'CPT to wRVU'!$A$1:$C$9660,3,FALSE)</f>
        <v>0.18</v>
      </c>
      <c r="Q4981" s="28"/>
      <c r="R4981" s="28"/>
      <c r="S4981" s="28"/>
      <c r="T4981" s="28"/>
    </row>
    <row r="4982" spans="1:20" ht="27" customHeight="1" x14ac:dyDescent="0.2">
      <c r="A4982" s="35" t="s">
        <v>13597</v>
      </c>
      <c r="B4982" s="36" t="s">
        <v>21</v>
      </c>
      <c r="C4982" s="36" t="s">
        <v>376</v>
      </c>
      <c r="D4982" s="36" t="s">
        <v>13464</v>
      </c>
      <c r="E4982" s="36" t="s">
        <v>13598</v>
      </c>
      <c r="F4982" s="36">
        <f t="shared" si="95"/>
        <v>5</v>
      </c>
      <c r="G4982" s="36" t="str">
        <f t="shared" si="96"/>
        <v>03/26/202605:50:37</v>
      </c>
      <c r="H4982" s="36" t="s">
        <v>13464</v>
      </c>
      <c r="I4982" s="37">
        <v>46107</v>
      </c>
      <c r="J4982" s="37" t="str">
        <f t="shared" si="97"/>
        <v>WD</v>
      </c>
      <c r="K4982" s="36" t="s">
        <v>7125</v>
      </c>
      <c r="L4982" s="36">
        <f t="shared" si="98"/>
        <v>5</v>
      </c>
      <c r="M4982" s="36" t="s">
        <v>9778</v>
      </c>
      <c r="N4982" s="38">
        <f t="shared" si="99"/>
        <v>7.3148148148148018E-3</v>
      </c>
      <c r="O4982" s="39">
        <v>70491</v>
      </c>
      <c r="P4982" s="40">
        <f>VLOOKUP(O4982,'CPT to wRVU'!$A$1:$C$9660,3,FALSE)</f>
        <v>1.38</v>
      </c>
      <c r="Q4982" s="25"/>
      <c r="R4982" s="25"/>
      <c r="S4982" s="25"/>
      <c r="T4982" s="25"/>
    </row>
    <row r="4983" spans="1:20" ht="27" customHeight="1" x14ac:dyDescent="0.2">
      <c r="A4983" s="29" t="s">
        <v>13599</v>
      </c>
      <c r="B4983" s="30" t="s">
        <v>21</v>
      </c>
      <c r="C4983" s="30" t="s">
        <v>139</v>
      </c>
      <c r="D4983" s="30" t="s">
        <v>13464</v>
      </c>
      <c r="E4983" s="30" t="s">
        <v>13598</v>
      </c>
      <c r="F4983" s="30">
        <f t="shared" si="95"/>
        <v>5</v>
      </c>
      <c r="G4983" s="30" t="str">
        <f t="shared" si="96"/>
        <v>03/26/202605:57:32</v>
      </c>
      <c r="H4983" s="30" t="s">
        <v>13464</v>
      </c>
      <c r="I4983" s="31">
        <v>46107</v>
      </c>
      <c r="J4983" s="31" t="str">
        <f t="shared" si="97"/>
        <v>WD</v>
      </c>
      <c r="K4983" s="30" t="s">
        <v>13600</v>
      </c>
      <c r="L4983" s="30">
        <f t="shared" si="98"/>
        <v>5</v>
      </c>
      <c r="M4983" s="30" t="s">
        <v>9778</v>
      </c>
      <c r="N4983" s="32">
        <f t="shared" si="99"/>
        <v>1.2118055555555535E-2</v>
      </c>
      <c r="O4983" s="33">
        <v>71260</v>
      </c>
      <c r="P4983" s="34">
        <f>VLOOKUP(O4983,'CPT to wRVU'!$A$1:$C$9660,3,FALSE)</f>
        <v>1.1599999999999999</v>
      </c>
      <c r="Q4983" s="28"/>
      <c r="R4983" s="28"/>
      <c r="S4983" s="28"/>
      <c r="T4983" s="28"/>
    </row>
    <row r="4984" spans="1:20" ht="27" customHeight="1" x14ac:dyDescent="0.2">
      <c r="A4984" s="35" t="s">
        <v>13601</v>
      </c>
      <c r="B4984" s="36" t="s">
        <v>40</v>
      </c>
      <c r="C4984" s="36" t="s">
        <v>61</v>
      </c>
      <c r="D4984" s="36" t="s">
        <v>13464</v>
      </c>
      <c r="E4984" s="36" t="s">
        <v>13602</v>
      </c>
      <c r="F4984" s="36">
        <f t="shared" si="95"/>
        <v>5</v>
      </c>
      <c r="G4984" s="36" t="str">
        <f t="shared" si="96"/>
        <v>03/26/202605:59:27</v>
      </c>
      <c r="H4984" s="36" t="s">
        <v>13464</v>
      </c>
      <c r="I4984" s="37">
        <v>46107</v>
      </c>
      <c r="J4984" s="37" t="str">
        <f t="shared" si="97"/>
        <v>WD</v>
      </c>
      <c r="K4984" s="36" t="s">
        <v>13603</v>
      </c>
      <c r="L4984" s="36">
        <f t="shared" si="98"/>
        <v>5</v>
      </c>
      <c r="M4984" s="36" t="s">
        <v>9778</v>
      </c>
      <c r="N4984" s="38">
        <f t="shared" si="99"/>
        <v>5.5324074074074026E-3</v>
      </c>
      <c r="O4984" s="39">
        <v>71045</v>
      </c>
      <c r="P4984" s="40">
        <f>VLOOKUP(O4984,'CPT to wRVU'!$A$1:$C$9660,3,FALSE)</f>
        <v>0.18</v>
      </c>
      <c r="Q4984" s="25"/>
      <c r="R4984" s="25"/>
      <c r="S4984" s="25"/>
      <c r="T4984" s="25"/>
    </row>
    <row r="4985" spans="1:20" ht="27" customHeight="1" x14ac:dyDescent="0.2">
      <c r="A4985" s="29" t="s">
        <v>13604</v>
      </c>
      <c r="B4985" s="30" t="s">
        <v>171</v>
      </c>
      <c r="C4985" s="30" t="s">
        <v>447</v>
      </c>
      <c r="D4985" s="30" t="s">
        <v>13464</v>
      </c>
      <c r="E4985" s="30" t="s">
        <v>13605</v>
      </c>
      <c r="F4985" s="30">
        <f t="shared" si="95"/>
        <v>5</v>
      </c>
      <c r="G4985" s="30" t="str">
        <f t="shared" si="96"/>
        <v>03/26/202606:03:18</v>
      </c>
      <c r="H4985" s="30" t="s">
        <v>13464</v>
      </c>
      <c r="I4985" s="31">
        <v>46107</v>
      </c>
      <c r="J4985" s="31" t="str">
        <f t="shared" si="97"/>
        <v>WD</v>
      </c>
      <c r="K4985" s="30" t="s">
        <v>13606</v>
      </c>
      <c r="L4985" s="30">
        <f t="shared" si="98"/>
        <v>6</v>
      </c>
      <c r="M4985" s="30" t="s">
        <v>9778</v>
      </c>
      <c r="N4985" s="32">
        <f t="shared" si="99"/>
        <v>3.7048611111111129E-2</v>
      </c>
      <c r="O4985" s="33">
        <v>76801</v>
      </c>
      <c r="P4985" s="34">
        <f>VLOOKUP(O4985,'CPT to wRVU'!$A$1:$C$9660,3,FALSE)</f>
        <v>0.99</v>
      </c>
      <c r="Q4985" s="28"/>
      <c r="R4985" s="28">
        <f>SUM(P4985:P4986)</f>
        <v>1.74</v>
      </c>
      <c r="S4985" s="28"/>
      <c r="T4985" s="28"/>
    </row>
    <row r="4986" spans="1:20" ht="27" customHeight="1" x14ac:dyDescent="0.2">
      <c r="A4986" s="35" t="s">
        <v>13607</v>
      </c>
      <c r="B4986" s="36" t="s">
        <v>171</v>
      </c>
      <c r="C4986" s="36" t="s">
        <v>1911</v>
      </c>
      <c r="D4986" s="36" t="s">
        <v>13464</v>
      </c>
      <c r="E4986" s="36" t="s">
        <v>13608</v>
      </c>
      <c r="F4986" s="36">
        <f t="shared" si="95"/>
        <v>5</v>
      </c>
      <c r="G4986" s="36" t="str">
        <f t="shared" si="96"/>
        <v>03/26/202606:03:18</v>
      </c>
      <c r="H4986" s="36" t="s">
        <v>13464</v>
      </c>
      <c r="I4986" s="37">
        <v>46107</v>
      </c>
      <c r="J4986" s="37" t="str">
        <f t="shared" si="97"/>
        <v>WD</v>
      </c>
      <c r="K4986" s="36" t="s">
        <v>13606</v>
      </c>
      <c r="L4986" s="36">
        <f t="shared" si="98"/>
        <v>6</v>
      </c>
      <c r="M4986" s="36" t="s">
        <v>9778</v>
      </c>
      <c r="N4986" s="38">
        <f t="shared" si="99"/>
        <v>3.7002314814814835E-2</v>
      </c>
      <c r="O4986" s="39">
        <v>76817</v>
      </c>
      <c r="P4986" s="40">
        <f>VLOOKUP(O4986,'CPT to wRVU'!$A$1:$C$9660,3,FALSE)</f>
        <v>0.75</v>
      </c>
      <c r="Q4986" s="25"/>
      <c r="R4986" s="25"/>
      <c r="S4986" s="25"/>
      <c r="T4986" s="25"/>
    </row>
    <row r="4987" spans="1:20" ht="27" customHeight="1" x14ac:dyDescent="0.2">
      <c r="A4987" s="29" t="s">
        <v>13609</v>
      </c>
      <c r="B4987" s="30" t="s">
        <v>171</v>
      </c>
      <c r="C4987" s="30" t="s">
        <v>408</v>
      </c>
      <c r="D4987" s="30" t="s">
        <v>13464</v>
      </c>
      <c r="E4987" s="30" t="s">
        <v>13610</v>
      </c>
      <c r="F4987" s="30">
        <f t="shared" si="95"/>
        <v>5</v>
      </c>
      <c r="G4987" s="30" t="str">
        <f t="shared" si="96"/>
        <v>03/26/202607:07:23</v>
      </c>
      <c r="H4987" s="30" t="s">
        <v>13464</v>
      </c>
      <c r="I4987" s="31">
        <v>46107</v>
      </c>
      <c r="J4987" s="31" t="str">
        <f t="shared" si="97"/>
        <v>WD</v>
      </c>
      <c r="K4987" s="30" t="s">
        <v>13611</v>
      </c>
      <c r="L4987" s="30">
        <f t="shared" si="98"/>
        <v>7</v>
      </c>
      <c r="M4987" s="30" t="s">
        <v>9778</v>
      </c>
      <c r="N4987" s="32">
        <f t="shared" si="99"/>
        <v>5.4618055555555572E-2</v>
      </c>
      <c r="O4987" s="33">
        <v>76770</v>
      </c>
      <c r="P4987" s="34">
        <f>VLOOKUP(O4987,'CPT to wRVU'!$A$1:$C$9660,3,FALSE)</f>
        <v>0.74</v>
      </c>
      <c r="Q4987" s="28"/>
      <c r="R4987" s="28">
        <f>SUM(P4987:P5001)</f>
        <v>6.7800000000000011</v>
      </c>
      <c r="S4987" s="28"/>
      <c r="T4987" s="28"/>
    </row>
    <row r="4988" spans="1:20" ht="27" customHeight="1" x14ac:dyDescent="0.2">
      <c r="A4988" s="35" t="s">
        <v>13612</v>
      </c>
      <c r="B4988" s="36" t="s">
        <v>171</v>
      </c>
      <c r="C4988" s="36" t="s">
        <v>1228</v>
      </c>
      <c r="D4988" s="36" t="s">
        <v>13464</v>
      </c>
      <c r="E4988" s="36" t="s">
        <v>13613</v>
      </c>
      <c r="F4988" s="36">
        <f t="shared" si="95"/>
        <v>6</v>
      </c>
      <c r="G4988" s="36" t="str">
        <f t="shared" si="96"/>
        <v>03/26/202607:11:39</v>
      </c>
      <c r="H4988" s="36" t="s">
        <v>13464</v>
      </c>
      <c r="I4988" s="37">
        <v>46107</v>
      </c>
      <c r="J4988" s="37" t="str">
        <f t="shared" si="97"/>
        <v>WD</v>
      </c>
      <c r="K4988" s="36" t="s">
        <v>13614</v>
      </c>
      <c r="L4988" s="36">
        <f t="shared" si="98"/>
        <v>7</v>
      </c>
      <c r="M4988" s="36" t="s">
        <v>9778</v>
      </c>
      <c r="N4988" s="38">
        <f t="shared" si="99"/>
        <v>2.2071759259259249E-2</v>
      </c>
      <c r="O4988" s="39">
        <v>76815</v>
      </c>
      <c r="P4988" s="40">
        <f>VLOOKUP(O4988,'CPT to wRVU'!$A$1:$C$9660,3,FALSE)</f>
        <v>0.65</v>
      </c>
      <c r="Q4988" s="25"/>
      <c r="R4988" s="25"/>
      <c r="S4988" s="25"/>
      <c r="T4988" s="25"/>
    </row>
    <row r="4989" spans="1:20" ht="27" customHeight="1" x14ac:dyDescent="0.2">
      <c r="A4989" s="29" t="s">
        <v>13615</v>
      </c>
      <c r="B4989" s="30" t="s">
        <v>171</v>
      </c>
      <c r="C4989" s="30" t="s">
        <v>1228</v>
      </c>
      <c r="D4989" s="30" t="s">
        <v>13464</v>
      </c>
      <c r="E4989" s="30" t="s">
        <v>13616</v>
      </c>
      <c r="F4989" s="30">
        <f t="shared" si="95"/>
        <v>6</v>
      </c>
      <c r="G4989" s="30" t="str">
        <f t="shared" si="96"/>
        <v>03/26/202607:15:14</v>
      </c>
      <c r="H4989" s="30" t="s">
        <v>13464</v>
      </c>
      <c r="I4989" s="31">
        <v>46107</v>
      </c>
      <c r="J4989" s="31" t="str">
        <f t="shared" si="97"/>
        <v>WD</v>
      </c>
      <c r="K4989" s="30" t="s">
        <v>13617</v>
      </c>
      <c r="L4989" s="30">
        <f t="shared" si="98"/>
        <v>7</v>
      </c>
      <c r="M4989" s="30" t="s">
        <v>9778</v>
      </c>
      <c r="N4989" s="32">
        <f t="shared" si="99"/>
        <v>2.4675925925925934E-2</v>
      </c>
      <c r="O4989" s="33">
        <v>76815</v>
      </c>
      <c r="P4989" s="34">
        <f>VLOOKUP(O4989,'CPT to wRVU'!$A$1:$C$9660,3,FALSE)</f>
        <v>0.65</v>
      </c>
      <c r="Q4989" s="28"/>
      <c r="R4989" s="28"/>
      <c r="S4989" s="28"/>
      <c r="T4989" s="28"/>
    </row>
    <row r="4990" spans="1:20" ht="16.5" customHeight="1" x14ac:dyDescent="0.2">
      <c r="A4990" s="35" t="s">
        <v>13618</v>
      </c>
      <c r="B4990" s="36" t="s">
        <v>171</v>
      </c>
      <c r="C4990" s="36" t="s">
        <v>1228</v>
      </c>
      <c r="D4990" s="36" t="s">
        <v>13464</v>
      </c>
      <c r="E4990" s="36" t="s">
        <v>13619</v>
      </c>
      <c r="F4990" s="36">
        <f t="shared" si="95"/>
        <v>2</v>
      </c>
      <c r="G4990" s="36" t="str">
        <f t="shared" si="96"/>
        <v>03/26/202607:17:54</v>
      </c>
      <c r="H4990" s="36" t="s">
        <v>13464</v>
      </c>
      <c r="I4990" s="37">
        <v>46107</v>
      </c>
      <c r="J4990" s="37" t="str">
        <f t="shared" si="97"/>
        <v>WD</v>
      </c>
      <c r="K4990" s="36" t="s">
        <v>13620</v>
      </c>
      <c r="L4990" s="36">
        <f t="shared" si="98"/>
        <v>7</v>
      </c>
      <c r="M4990" s="36" t="s">
        <v>9778</v>
      </c>
      <c r="N4990" s="38">
        <f t="shared" si="99"/>
        <v>0.19798611111111114</v>
      </c>
      <c r="O4990" s="39">
        <v>76815</v>
      </c>
      <c r="P4990" s="40">
        <f>VLOOKUP(O4990,'CPT to wRVU'!$A$1:$C$9660,3,FALSE)</f>
        <v>0.65</v>
      </c>
      <c r="Q4990" s="25"/>
      <c r="R4990" s="25"/>
      <c r="S4990" s="25"/>
      <c r="T4990" s="25"/>
    </row>
    <row r="4991" spans="1:20" ht="16.5" customHeight="1" x14ac:dyDescent="0.2">
      <c r="A4991" s="29" t="s">
        <v>13621</v>
      </c>
      <c r="B4991" s="30" t="s">
        <v>40</v>
      </c>
      <c r="C4991" s="30" t="s">
        <v>61</v>
      </c>
      <c r="D4991" s="30" t="s">
        <v>13464</v>
      </c>
      <c r="E4991" s="30" t="s">
        <v>13622</v>
      </c>
      <c r="F4991" s="30">
        <f t="shared" si="95"/>
        <v>6</v>
      </c>
      <c r="G4991" s="30" t="str">
        <f t="shared" si="96"/>
        <v>03/26/202607:20:25</v>
      </c>
      <c r="H4991" s="30" t="s">
        <v>13464</v>
      </c>
      <c r="I4991" s="31">
        <v>46107</v>
      </c>
      <c r="J4991" s="31" t="str">
        <f t="shared" si="97"/>
        <v>WD</v>
      </c>
      <c r="K4991" s="30" t="s">
        <v>13031</v>
      </c>
      <c r="L4991" s="30">
        <f t="shared" si="98"/>
        <v>7</v>
      </c>
      <c r="M4991" s="30" t="s">
        <v>9778</v>
      </c>
      <c r="N4991" s="32">
        <f t="shared" si="99"/>
        <v>2.0868055555555542E-2</v>
      </c>
      <c r="O4991" s="33">
        <v>71045</v>
      </c>
      <c r="P4991" s="34">
        <f>VLOOKUP(O4991,'CPT to wRVU'!$A$1:$C$9660,3,FALSE)</f>
        <v>0.18</v>
      </c>
      <c r="Q4991" s="28"/>
      <c r="R4991" s="28"/>
      <c r="S4991" s="28"/>
      <c r="T4991" s="28"/>
    </row>
    <row r="4992" spans="1:20" ht="27" customHeight="1" x14ac:dyDescent="0.2">
      <c r="A4992" s="35" t="s">
        <v>13623</v>
      </c>
      <c r="B4992" s="36" t="s">
        <v>40</v>
      </c>
      <c r="C4992" s="36" t="s">
        <v>41</v>
      </c>
      <c r="D4992" s="36" t="s">
        <v>13464</v>
      </c>
      <c r="E4992" s="36" t="s">
        <v>13624</v>
      </c>
      <c r="F4992" s="36">
        <f t="shared" si="95"/>
        <v>6</v>
      </c>
      <c r="G4992" s="36" t="str">
        <f t="shared" si="96"/>
        <v>03/26/202607:21:49</v>
      </c>
      <c r="H4992" s="36" t="s">
        <v>13464</v>
      </c>
      <c r="I4992" s="37">
        <v>46107</v>
      </c>
      <c r="J4992" s="37" t="str">
        <f t="shared" si="97"/>
        <v>WD</v>
      </c>
      <c r="K4992" s="36" t="s">
        <v>13625</v>
      </c>
      <c r="L4992" s="36">
        <f t="shared" si="98"/>
        <v>7</v>
      </c>
      <c r="M4992" s="36" t="s">
        <v>9778</v>
      </c>
      <c r="N4992" s="38">
        <f t="shared" si="99"/>
        <v>2.1354166666666674E-2</v>
      </c>
      <c r="O4992" s="39">
        <v>71046</v>
      </c>
      <c r="P4992" s="40">
        <f>VLOOKUP(O4992,'CPT to wRVU'!$A$1:$C$9660,3,FALSE)</f>
        <v>0.22</v>
      </c>
      <c r="Q4992" s="25"/>
      <c r="R4992" s="25"/>
      <c r="S4992" s="25"/>
      <c r="T4992" s="25"/>
    </row>
    <row r="4993" spans="1:20" ht="27" customHeight="1" x14ac:dyDescent="0.2">
      <c r="A4993" s="29" t="s">
        <v>13626</v>
      </c>
      <c r="B4993" s="30" t="s">
        <v>40</v>
      </c>
      <c r="C4993" s="30" t="s">
        <v>41</v>
      </c>
      <c r="D4993" s="30" t="s">
        <v>13464</v>
      </c>
      <c r="E4993" s="30" t="s">
        <v>13627</v>
      </c>
      <c r="F4993" s="30">
        <f t="shared" si="95"/>
        <v>6</v>
      </c>
      <c r="G4993" s="30" t="str">
        <f t="shared" si="96"/>
        <v>03/26/202607:23:03</v>
      </c>
      <c r="H4993" s="30" t="s">
        <v>13464</v>
      </c>
      <c r="I4993" s="31">
        <v>46107</v>
      </c>
      <c r="J4993" s="31" t="str">
        <f t="shared" si="97"/>
        <v>WD</v>
      </c>
      <c r="K4993" s="30" t="s">
        <v>13628</v>
      </c>
      <c r="L4993" s="30">
        <f t="shared" si="98"/>
        <v>7</v>
      </c>
      <c r="M4993" s="30" t="s">
        <v>9778</v>
      </c>
      <c r="N4993" s="32">
        <f t="shared" si="99"/>
        <v>2.5983796296296324E-2</v>
      </c>
      <c r="O4993" s="33">
        <v>71046</v>
      </c>
      <c r="P4993" s="34">
        <f>VLOOKUP(O4993,'CPT to wRVU'!$A$1:$C$9660,3,FALSE)</f>
        <v>0.22</v>
      </c>
      <c r="Q4993" s="28"/>
      <c r="R4993" s="28"/>
      <c r="S4993" s="28"/>
      <c r="T4993" s="28"/>
    </row>
    <row r="4994" spans="1:20" ht="27" customHeight="1" x14ac:dyDescent="0.2">
      <c r="A4994" s="35" t="s">
        <v>13629</v>
      </c>
      <c r="B4994" s="36" t="s">
        <v>40</v>
      </c>
      <c r="C4994" s="36" t="s">
        <v>61</v>
      </c>
      <c r="D4994" s="36" t="s">
        <v>13464</v>
      </c>
      <c r="E4994" s="36" t="s">
        <v>7946</v>
      </c>
      <c r="F4994" s="36">
        <f t="shared" si="95"/>
        <v>6</v>
      </c>
      <c r="G4994" s="36" t="str">
        <f t="shared" si="96"/>
        <v>03/26/202607:25:27</v>
      </c>
      <c r="H4994" s="36" t="s">
        <v>13464</v>
      </c>
      <c r="I4994" s="37">
        <v>46107</v>
      </c>
      <c r="J4994" s="37" t="str">
        <f t="shared" si="97"/>
        <v>WD</v>
      </c>
      <c r="K4994" s="36" t="s">
        <v>13630</v>
      </c>
      <c r="L4994" s="36">
        <f t="shared" si="98"/>
        <v>7</v>
      </c>
      <c r="M4994" s="36" t="s">
        <v>9778</v>
      </c>
      <c r="N4994" s="38">
        <f t="shared" si="99"/>
        <v>3.0254629629629659E-2</v>
      </c>
      <c r="O4994" s="39">
        <v>71045</v>
      </c>
      <c r="P4994" s="40">
        <f>VLOOKUP(O4994,'CPT to wRVU'!$A$1:$C$9660,3,FALSE)</f>
        <v>0.18</v>
      </c>
      <c r="Q4994" s="25"/>
      <c r="R4994" s="25"/>
      <c r="S4994" s="25"/>
      <c r="T4994" s="25"/>
    </row>
    <row r="4995" spans="1:20" ht="27" customHeight="1" x14ac:dyDescent="0.2">
      <c r="A4995" s="29" t="s">
        <v>13631</v>
      </c>
      <c r="B4995" s="30" t="s">
        <v>40</v>
      </c>
      <c r="C4995" s="30" t="s">
        <v>61</v>
      </c>
      <c r="D4995" s="30" t="s">
        <v>13464</v>
      </c>
      <c r="E4995" s="30" t="s">
        <v>13632</v>
      </c>
      <c r="F4995" s="30">
        <f t="shared" si="95"/>
        <v>6</v>
      </c>
      <c r="G4995" s="30" t="str">
        <f t="shared" si="96"/>
        <v>03/26/202607:26:46</v>
      </c>
      <c r="H4995" s="30" t="s">
        <v>13464</v>
      </c>
      <c r="I4995" s="31">
        <v>46107</v>
      </c>
      <c r="J4995" s="31" t="str">
        <f t="shared" si="97"/>
        <v>WD</v>
      </c>
      <c r="K4995" s="30" t="s">
        <v>13633</v>
      </c>
      <c r="L4995" s="30">
        <f t="shared" si="98"/>
        <v>7</v>
      </c>
      <c r="M4995" s="30" t="s">
        <v>9778</v>
      </c>
      <c r="N4995" s="32">
        <f t="shared" si="99"/>
        <v>5.8194444444444438E-2</v>
      </c>
      <c r="O4995" s="33">
        <v>71045</v>
      </c>
      <c r="P4995" s="34">
        <f>VLOOKUP(O4995,'CPT to wRVU'!$A$1:$C$9660,3,FALSE)</f>
        <v>0.18</v>
      </c>
      <c r="Q4995" s="28"/>
      <c r="R4995" s="28"/>
      <c r="S4995" s="28"/>
      <c r="T4995" s="28"/>
    </row>
    <row r="4996" spans="1:20" ht="27" customHeight="1" x14ac:dyDescent="0.2">
      <c r="A4996" s="35" t="s">
        <v>13634</v>
      </c>
      <c r="B4996" s="36" t="s">
        <v>40</v>
      </c>
      <c r="C4996" s="36" t="s">
        <v>61</v>
      </c>
      <c r="D4996" s="36" t="s">
        <v>13464</v>
      </c>
      <c r="E4996" s="36" t="s">
        <v>13635</v>
      </c>
      <c r="F4996" s="36">
        <f t="shared" si="95"/>
        <v>6</v>
      </c>
      <c r="G4996" s="36" t="str">
        <f t="shared" si="96"/>
        <v>03/26/202607:29:09</v>
      </c>
      <c r="H4996" s="36" t="s">
        <v>13464</v>
      </c>
      <c r="I4996" s="37">
        <v>46107</v>
      </c>
      <c r="J4996" s="37" t="str">
        <f t="shared" si="97"/>
        <v>WD</v>
      </c>
      <c r="K4996" s="36" t="s">
        <v>13636</v>
      </c>
      <c r="L4996" s="36">
        <f t="shared" si="98"/>
        <v>7</v>
      </c>
      <c r="M4996" s="36" t="s">
        <v>9778</v>
      </c>
      <c r="N4996" s="38">
        <f t="shared" si="99"/>
        <v>6.1307870370370388E-2</v>
      </c>
      <c r="O4996" s="39">
        <v>71045</v>
      </c>
      <c r="P4996" s="40">
        <f>VLOOKUP(O4996,'CPT to wRVU'!$A$1:$C$9660,3,FALSE)</f>
        <v>0.18</v>
      </c>
      <c r="Q4996" s="25"/>
      <c r="R4996" s="25"/>
      <c r="S4996" s="25"/>
      <c r="T4996" s="25"/>
    </row>
    <row r="4997" spans="1:20" ht="27" customHeight="1" x14ac:dyDescent="0.2">
      <c r="A4997" s="29" t="s">
        <v>13637</v>
      </c>
      <c r="B4997" s="30" t="s">
        <v>40</v>
      </c>
      <c r="C4997" s="30" t="s">
        <v>470</v>
      </c>
      <c r="D4997" s="30" t="s">
        <v>13464</v>
      </c>
      <c r="E4997" s="30" t="s">
        <v>13638</v>
      </c>
      <c r="F4997" s="30">
        <f t="shared" si="95"/>
        <v>6</v>
      </c>
      <c r="G4997" s="30" t="str">
        <f t="shared" si="96"/>
        <v>03/26/202607:30:16</v>
      </c>
      <c r="H4997" s="30" t="s">
        <v>13464</v>
      </c>
      <c r="I4997" s="31">
        <v>46107</v>
      </c>
      <c r="J4997" s="31" t="str">
        <f t="shared" si="97"/>
        <v>WD</v>
      </c>
      <c r="K4997" s="30" t="s">
        <v>13639</v>
      </c>
      <c r="L4997" s="30">
        <f t="shared" si="98"/>
        <v>7</v>
      </c>
      <c r="M4997" s="30" t="s">
        <v>9778</v>
      </c>
      <c r="N4997" s="32">
        <f t="shared" si="99"/>
        <v>6.1087962962962927E-2</v>
      </c>
      <c r="O4997" s="33">
        <v>71045</v>
      </c>
      <c r="P4997" s="34">
        <f>VLOOKUP(O4997,'CPT to wRVU'!$A$1:$C$9660,3,FALSE)</f>
        <v>0.18</v>
      </c>
      <c r="Q4997" s="28"/>
      <c r="R4997" s="28"/>
      <c r="S4997" s="28"/>
      <c r="T4997" s="28"/>
    </row>
    <row r="4998" spans="1:20" ht="27" customHeight="1" x14ac:dyDescent="0.2">
      <c r="A4998" s="35" t="s">
        <v>13640</v>
      </c>
      <c r="B4998" s="36" t="s">
        <v>40</v>
      </c>
      <c r="C4998" s="36" t="s">
        <v>485</v>
      </c>
      <c r="D4998" s="36" t="s">
        <v>13464</v>
      </c>
      <c r="E4998" s="36" t="s">
        <v>13641</v>
      </c>
      <c r="F4998" s="36">
        <f t="shared" si="95"/>
        <v>6</v>
      </c>
      <c r="G4998" s="36" t="str">
        <f t="shared" si="96"/>
        <v>03/26/202607:33:35</v>
      </c>
      <c r="H4998" s="36" t="s">
        <v>13464</v>
      </c>
      <c r="I4998" s="37">
        <v>46107</v>
      </c>
      <c r="J4998" s="37" t="str">
        <f t="shared" si="97"/>
        <v>WD</v>
      </c>
      <c r="K4998" s="36" t="s">
        <v>13642</v>
      </c>
      <c r="L4998" s="36">
        <f t="shared" si="98"/>
        <v>7</v>
      </c>
      <c r="M4998" s="36" t="s">
        <v>9778</v>
      </c>
      <c r="N4998" s="38">
        <f t="shared" si="99"/>
        <v>4.5833333333333337E-2</v>
      </c>
      <c r="O4998" s="39">
        <v>73030</v>
      </c>
      <c r="P4998" s="40">
        <f>VLOOKUP(O4998,'CPT to wRVU'!$A$1:$C$9660,3,FALSE)</f>
        <v>0.18</v>
      </c>
      <c r="Q4998" s="25"/>
      <c r="R4998" s="25"/>
      <c r="S4998" s="25"/>
      <c r="T4998" s="25"/>
    </row>
    <row r="4999" spans="1:20" ht="27" customHeight="1" x14ac:dyDescent="0.2">
      <c r="A4999" s="29" t="s">
        <v>13643</v>
      </c>
      <c r="B4999" s="30" t="s">
        <v>40</v>
      </c>
      <c r="C4999" s="30" t="s">
        <v>206</v>
      </c>
      <c r="D4999" s="30" t="s">
        <v>13464</v>
      </c>
      <c r="E4999" s="30" t="s">
        <v>13641</v>
      </c>
      <c r="F4999" s="30">
        <f t="shared" si="95"/>
        <v>6</v>
      </c>
      <c r="G4999" s="30" t="str">
        <f t="shared" si="96"/>
        <v>03/26/202607:47:21</v>
      </c>
      <c r="H4999" s="30" t="s">
        <v>13464</v>
      </c>
      <c r="I4999" s="31">
        <v>46107</v>
      </c>
      <c r="J4999" s="31" t="str">
        <f t="shared" si="97"/>
        <v>WD</v>
      </c>
      <c r="K4999" s="30" t="s">
        <v>13644</v>
      </c>
      <c r="L4999" s="30">
        <f t="shared" si="98"/>
        <v>7</v>
      </c>
      <c r="M4999" s="30" t="s">
        <v>9778</v>
      </c>
      <c r="N4999" s="32">
        <f t="shared" si="99"/>
        <v>5.5393518518518536E-2</v>
      </c>
      <c r="O4999" s="33">
        <v>73590</v>
      </c>
      <c r="P4999" s="34">
        <f>VLOOKUP(O4999,'CPT to wRVU'!$A$1:$C$9660,3,FALSE)</f>
        <v>0.16</v>
      </c>
      <c r="Q4999" s="28"/>
      <c r="R4999" s="28"/>
      <c r="S4999" s="28"/>
      <c r="T4999" s="28"/>
    </row>
    <row r="5000" spans="1:20" ht="27" customHeight="1" x14ac:dyDescent="0.2">
      <c r="A5000" s="35" t="s">
        <v>13645</v>
      </c>
      <c r="B5000" s="36" t="s">
        <v>21</v>
      </c>
      <c r="C5000" s="36" t="s">
        <v>380</v>
      </c>
      <c r="D5000" s="36" t="s">
        <v>13464</v>
      </c>
      <c r="E5000" s="36" t="s">
        <v>13646</v>
      </c>
      <c r="F5000" s="36">
        <f t="shared" si="95"/>
        <v>7</v>
      </c>
      <c r="G5000" s="36" t="str">
        <f t="shared" si="96"/>
        <v>03/26/202607:55:49</v>
      </c>
      <c r="H5000" s="36" t="s">
        <v>13464</v>
      </c>
      <c r="I5000" s="37">
        <v>46107</v>
      </c>
      <c r="J5000" s="37" t="str">
        <f t="shared" si="97"/>
        <v>WD</v>
      </c>
      <c r="K5000" s="36" t="s">
        <v>13647</v>
      </c>
      <c r="L5000" s="36">
        <f t="shared" si="98"/>
        <v>7</v>
      </c>
      <c r="M5000" s="36" t="s">
        <v>9778</v>
      </c>
      <c r="N5000" s="38">
        <f t="shared" si="99"/>
        <v>1.4594907407407376E-2</v>
      </c>
      <c r="O5000" s="39">
        <v>71275</v>
      </c>
      <c r="P5000" s="40">
        <f>VLOOKUP(O5000,'CPT to wRVU'!$A$1:$C$9660,3,FALSE)</f>
        <v>1.82</v>
      </c>
      <c r="Q5000" s="25"/>
      <c r="R5000" s="25"/>
      <c r="S5000" s="25"/>
      <c r="T5000" s="25"/>
    </row>
    <row r="5001" spans="1:20" ht="27" customHeight="1" x14ac:dyDescent="0.2">
      <c r="A5001" s="29" t="s">
        <v>13648</v>
      </c>
      <c r="B5001" s="30" t="s">
        <v>171</v>
      </c>
      <c r="C5001" s="30" t="s">
        <v>179</v>
      </c>
      <c r="D5001" s="30" t="s">
        <v>13464</v>
      </c>
      <c r="E5001" s="30" t="s">
        <v>13649</v>
      </c>
      <c r="F5001" s="30">
        <f t="shared" si="95"/>
        <v>7</v>
      </c>
      <c r="G5001" s="30" t="str">
        <f t="shared" si="96"/>
        <v>03/26/202607:59:35</v>
      </c>
      <c r="H5001" s="30" t="s">
        <v>13464</v>
      </c>
      <c r="I5001" s="31">
        <v>46107</v>
      </c>
      <c r="J5001" s="31" t="str">
        <f t="shared" si="97"/>
        <v>WD</v>
      </c>
      <c r="K5001" s="30" t="s">
        <v>13650</v>
      </c>
      <c r="L5001" s="30">
        <f t="shared" si="98"/>
        <v>7</v>
      </c>
      <c r="M5001" s="30" t="s">
        <v>9778</v>
      </c>
      <c r="N5001" s="32">
        <f t="shared" si="99"/>
        <v>9.1319444444444287E-3</v>
      </c>
      <c r="O5001" s="33">
        <v>76705</v>
      </c>
      <c r="P5001" s="34">
        <f>VLOOKUP(O5001,'CPT to wRVU'!$A$1:$C$9660,3,FALSE)</f>
        <v>0.59</v>
      </c>
      <c r="Q5001" s="28"/>
      <c r="R5001" s="28"/>
      <c r="S5001" s="28"/>
      <c r="T5001" s="28"/>
    </row>
    <row r="5002" spans="1:20" ht="27" customHeight="1" x14ac:dyDescent="0.2">
      <c r="A5002" s="19" t="s">
        <v>13651</v>
      </c>
      <c r="B5002" s="20" t="s">
        <v>40</v>
      </c>
      <c r="C5002" s="20" t="s">
        <v>61</v>
      </c>
      <c r="D5002" s="20" t="s">
        <v>13464</v>
      </c>
      <c r="E5002" s="20" t="s">
        <v>13652</v>
      </c>
      <c r="F5002" s="20">
        <f t="shared" si="95"/>
        <v>20</v>
      </c>
      <c r="G5002" s="20" t="str">
        <f t="shared" si="96"/>
        <v>03/26/202623:03:12</v>
      </c>
      <c r="H5002" s="20" t="s">
        <v>13464</v>
      </c>
      <c r="I5002" s="21">
        <v>46107</v>
      </c>
      <c r="J5002" s="21" t="str">
        <f t="shared" si="97"/>
        <v>WD</v>
      </c>
      <c r="K5002" s="20" t="s">
        <v>13653</v>
      </c>
      <c r="L5002" s="20">
        <f t="shared" si="98"/>
        <v>23</v>
      </c>
      <c r="M5002" s="20" t="s">
        <v>26</v>
      </c>
      <c r="N5002" s="22">
        <f t="shared" si="99"/>
        <v>9.9699074074074079E-2</v>
      </c>
      <c r="O5002" s="23">
        <v>71045</v>
      </c>
      <c r="P5002" s="24">
        <f>VLOOKUP(O5002,'CPT to wRVU'!$A$1:$C$9660,3,FALSE)</f>
        <v>0.18</v>
      </c>
      <c r="Q5002" s="25"/>
      <c r="R5002" s="25">
        <f>SUM(P5002:P5017)</f>
        <v>2.85</v>
      </c>
      <c r="S5002" s="25"/>
      <c r="T5002" s="25"/>
    </row>
    <row r="5003" spans="1:20" ht="27" customHeight="1" x14ac:dyDescent="0.2">
      <c r="A5003" s="19" t="s">
        <v>13654</v>
      </c>
      <c r="B5003" s="20" t="s">
        <v>40</v>
      </c>
      <c r="C5003" s="20" t="s">
        <v>61</v>
      </c>
      <c r="D5003" s="20" t="s">
        <v>13464</v>
      </c>
      <c r="E5003" s="20" t="s">
        <v>9631</v>
      </c>
      <c r="F5003" s="20">
        <f t="shared" si="95"/>
        <v>22</v>
      </c>
      <c r="G5003" s="20" t="str">
        <f t="shared" si="96"/>
        <v>03/26/202623:12:41</v>
      </c>
      <c r="H5003" s="20" t="s">
        <v>13464</v>
      </c>
      <c r="I5003" s="21">
        <v>46107</v>
      </c>
      <c r="J5003" s="21" t="str">
        <f t="shared" si="97"/>
        <v>WD</v>
      </c>
      <c r="K5003" s="20" t="s">
        <v>11790</v>
      </c>
      <c r="L5003" s="20">
        <f t="shared" si="98"/>
        <v>23</v>
      </c>
      <c r="M5003" s="20" t="s">
        <v>26</v>
      </c>
      <c r="N5003" s="22">
        <f t="shared" si="99"/>
        <v>1.0613425925925957E-2</v>
      </c>
      <c r="O5003" s="23">
        <v>71045</v>
      </c>
      <c r="P5003" s="24">
        <f>VLOOKUP(O5003,'CPT to wRVU'!$A$1:$C$9660,3,FALSE)</f>
        <v>0.18</v>
      </c>
      <c r="Q5003" s="28"/>
      <c r="R5003" s="28"/>
      <c r="S5003" s="28"/>
      <c r="T5003" s="28"/>
    </row>
    <row r="5004" spans="1:20" ht="27" customHeight="1" x14ac:dyDescent="0.2">
      <c r="A5004" s="19" t="s">
        <v>13655</v>
      </c>
      <c r="B5004" s="20" t="s">
        <v>40</v>
      </c>
      <c r="C5004" s="20" t="s">
        <v>61</v>
      </c>
      <c r="D5004" s="20" t="s">
        <v>13464</v>
      </c>
      <c r="E5004" s="20" t="s">
        <v>13656</v>
      </c>
      <c r="F5004" s="20">
        <f t="shared" si="95"/>
        <v>20</v>
      </c>
      <c r="G5004" s="20" t="str">
        <f t="shared" si="96"/>
        <v>03/26/202623:13:18</v>
      </c>
      <c r="H5004" s="20" t="s">
        <v>13464</v>
      </c>
      <c r="I5004" s="21">
        <v>46107</v>
      </c>
      <c r="J5004" s="21" t="str">
        <f t="shared" si="97"/>
        <v>WD</v>
      </c>
      <c r="K5004" s="20" t="s">
        <v>13657</v>
      </c>
      <c r="L5004" s="20">
        <f t="shared" si="98"/>
        <v>23</v>
      </c>
      <c r="M5004" s="20" t="s">
        <v>26</v>
      </c>
      <c r="N5004" s="22">
        <f t="shared" si="99"/>
        <v>9.9513888888888902E-2</v>
      </c>
      <c r="O5004" s="23">
        <v>71045</v>
      </c>
      <c r="P5004" s="24">
        <f>VLOOKUP(O5004,'CPT to wRVU'!$A$1:$C$9660,3,FALSE)</f>
        <v>0.18</v>
      </c>
      <c r="Q5004" s="25"/>
      <c r="R5004" s="25"/>
      <c r="S5004" s="25"/>
      <c r="T5004" s="25"/>
    </row>
    <row r="5005" spans="1:20" ht="27" customHeight="1" x14ac:dyDescent="0.2">
      <c r="A5005" s="19" t="s">
        <v>13658</v>
      </c>
      <c r="B5005" s="20" t="s">
        <v>40</v>
      </c>
      <c r="C5005" s="20" t="s">
        <v>156</v>
      </c>
      <c r="D5005" s="20" t="s">
        <v>13464</v>
      </c>
      <c r="E5005" s="20" t="s">
        <v>13659</v>
      </c>
      <c r="F5005" s="20">
        <f t="shared" si="95"/>
        <v>21</v>
      </c>
      <c r="G5005" s="20" t="str">
        <f t="shared" si="96"/>
        <v>03/26/202623:20:41</v>
      </c>
      <c r="H5005" s="20" t="s">
        <v>13464</v>
      </c>
      <c r="I5005" s="21">
        <v>46107</v>
      </c>
      <c r="J5005" s="21" t="str">
        <f t="shared" si="97"/>
        <v>WD</v>
      </c>
      <c r="K5005" s="20" t="s">
        <v>13660</v>
      </c>
      <c r="L5005" s="20">
        <f t="shared" si="98"/>
        <v>23</v>
      </c>
      <c r="M5005" s="20" t="s">
        <v>26</v>
      </c>
      <c r="N5005" s="22">
        <f t="shared" si="99"/>
        <v>8.5254629629629597E-2</v>
      </c>
      <c r="O5005" s="23">
        <v>73630</v>
      </c>
      <c r="P5005" s="24">
        <f>VLOOKUP(O5005,'CPT to wRVU'!$A$1:$C$9660,3,FALSE)</f>
        <v>0.17</v>
      </c>
      <c r="Q5005" s="28"/>
      <c r="R5005" s="28"/>
      <c r="S5005" s="28"/>
      <c r="T5005" s="28"/>
    </row>
    <row r="5006" spans="1:20" ht="27" customHeight="1" x14ac:dyDescent="0.2">
      <c r="A5006" s="19" t="s">
        <v>13661</v>
      </c>
      <c r="B5006" s="20" t="s">
        <v>40</v>
      </c>
      <c r="C5006" s="20" t="s">
        <v>840</v>
      </c>
      <c r="D5006" s="20" t="s">
        <v>13464</v>
      </c>
      <c r="E5006" s="20" t="s">
        <v>13662</v>
      </c>
      <c r="F5006" s="20">
        <f t="shared" si="95"/>
        <v>21</v>
      </c>
      <c r="G5006" s="20" t="str">
        <f t="shared" si="96"/>
        <v>03/26/202623:21:27</v>
      </c>
      <c r="H5006" s="20" t="s">
        <v>13464</v>
      </c>
      <c r="I5006" s="21">
        <v>46107</v>
      </c>
      <c r="J5006" s="21" t="str">
        <f t="shared" si="97"/>
        <v>WD</v>
      </c>
      <c r="K5006" s="20" t="s">
        <v>13663</v>
      </c>
      <c r="L5006" s="20">
        <f t="shared" si="98"/>
        <v>23</v>
      </c>
      <c r="M5006" s="20" t="s">
        <v>26</v>
      </c>
      <c r="N5006" s="22">
        <f t="shared" si="99"/>
        <v>8.4363425925925939E-2</v>
      </c>
      <c r="O5006" s="23">
        <v>73562</v>
      </c>
      <c r="P5006" s="24">
        <f>VLOOKUP(O5006,'CPT to wRVU'!$A$1:$C$9660,3,FALSE)</f>
        <v>0.18</v>
      </c>
      <c r="Q5006" s="25"/>
      <c r="R5006" s="25"/>
      <c r="S5006" s="25"/>
      <c r="T5006" s="25"/>
    </row>
    <row r="5007" spans="1:20" ht="27" customHeight="1" x14ac:dyDescent="0.2">
      <c r="A5007" s="19" t="s">
        <v>13664</v>
      </c>
      <c r="B5007" s="20" t="s">
        <v>40</v>
      </c>
      <c r="C5007" s="20" t="s">
        <v>2910</v>
      </c>
      <c r="D5007" s="20" t="s">
        <v>13464</v>
      </c>
      <c r="E5007" s="20" t="s">
        <v>13665</v>
      </c>
      <c r="F5007" s="20">
        <f t="shared" si="95"/>
        <v>22</v>
      </c>
      <c r="G5007" s="20" t="str">
        <f t="shared" si="96"/>
        <v>03/26/202623:27:40</v>
      </c>
      <c r="H5007" s="20" t="s">
        <v>13464</v>
      </c>
      <c r="I5007" s="21">
        <v>46107</v>
      </c>
      <c r="J5007" s="21" t="str">
        <f t="shared" si="97"/>
        <v>WD</v>
      </c>
      <c r="K5007" s="20" t="s">
        <v>12552</v>
      </c>
      <c r="L5007" s="20">
        <f t="shared" si="98"/>
        <v>23</v>
      </c>
      <c r="M5007" s="20" t="s">
        <v>26</v>
      </c>
      <c r="N5007" s="22">
        <f t="shared" si="99"/>
        <v>5.1250000000000018E-2</v>
      </c>
      <c r="O5007" s="23">
        <v>73130</v>
      </c>
      <c r="P5007" s="24">
        <f>VLOOKUP(O5007,'CPT to wRVU'!$A$1:$C$9660,3,FALSE)</f>
        <v>0.17</v>
      </c>
      <c r="Q5007" s="28"/>
      <c r="R5007" s="28"/>
      <c r="S5007" s="28"/>
      <c r="T5007" s="28"/>
    </row>
    <row r="5008" spans="1:20" ht="27" customHeight="1" x14ac:dyDescent="0.2">
      <c r="A5008" s="19" t="s">
        <v>13666</v>
      </c>
      <c r="B5008" s="20" t="s">
        <v>40</v>
      </c>
      <c r="C5008" s="20" t="s">
        <v>68</v>
      </c>
      <c r="D5008" s="20" t="s">
        <v>13464</v>
      </c>
      <c r="E5008" s="20" t="s">
        <v>13667</v>
      </c>
      <c r="F5008" s="20">
        <f t="shared" si="95"/>
        <v>22</v>
      </c>
      <c r="G5008" s="20" t="str">
        <f t="shared" si="96"/>
        <v>03/26/202623:34:01</v>
      </c>
      <c r="H5008" s="20" t="s">
        <v>13464</v>
      </c>
      <c r="I5008" s="21">
        <v>46107</v>
      </c>
      <c r="J5008" s="21" t="str">
        <f t="shared" si="97"/>
        <v>WD</v>
      </c>
      <c r="K5008" s="20" t="s">
        <v>13668</v>
      </c>
      <c r="L5008" s="20">
        <f t="shared" si="98"/>
        <v>23</v>
      </c>
      <c r="M5008" s="20" t="s">
        <v>26</v>
      </c>
      <c r="N5008" s="22">
        <f t="shared" si="99"/>
        <v>3.9976851851851847E-2</v>
      </c>
      <c r="O5008" s="23">
        <v>72170</v>
      </c>
      <c r="P5008" s="24">
        <f>VLOOKUP(O5008,'CPT to wRVU'!$A$1:$C$9660,3,FALSE)</f>
        <v>0.17</v>
      </c>
      <c r="Q5008" s="25"/>
      <c r="R5008" s="25"/>
      <c r="S5008" s="25"/>
      <c r="T5008" s="25"/>
    </row>
    <row r="5009" spans="1:20" ht="27" customHeight="1" x14ac:dyDescent="0.2">
      <c r="A5009" s="19" t="s">
        <v>13669</v>
      </c>
      <c r="B5009" s="20" t="s">
        <v>40</v>
      </c>
      <c r="C5009" s="20" t="s">
        <v>61</v>
      </c>
      <c r="D5009" s="20" t="s">
        <v>13464</v>
      </c>
      <c r="E5009" s="20" t="s">
        <v>13667</v>
      </c>
      <c r="F5009" s="20">
        <f t="shared" si="95"/>
        <v>22</v>
      </c>
      <c r="G5009" s="20" t="str">
        <f t="shared" si="96"/>
        <v>03/26/202623:38:26</v>
      </c>
      <c r="H5009" s="20" t="s">
        <v>13464</v>
      </c>
      <c r="I5009" s="21">
        <v>46107</v>
      </c>
      <c r="J5009" s="21" t="str">
        <f t="shared" si="97"/>
        <v>WD</v>
      </c>
      <c r="K5009" s="20" t="s">
        <v>13670</v>
      </c>
      <c r="L5009" s="20">
        <f t="shared" si="98"/>
        <v>23</v>
      </c>
      <c r="M5009" s="20" t="s">
        <v>26</v>
      </c>
      <c r="N5009" s="22">
        <f t="shared" si="99"/>
        <v>4.3043981481481475E-2</v>
      </c>
      <c r="O5009" s="23">
        <v>71045</v>
      </c>
      <c r="P5009" s="24">
        <f>VLOOKUP(O5009,'CPT to wRVU'!$A$1:$C$9660,3,FALSE)</f>
        <v>0.18</v>
      </c>
      <c r="Q5009" s="28"/>
      <c r="R5009" s="28"/>
      <c r="S5009" s="28"/>
      <c r="T5009" s="28"/>
    </row>
    <row r="5010" spans="1:20" ht="27" customHeight="1" x14ac:dyDescent="0.2">
      <c r="A5010" s="19" t="s">
        <v>13671</v>
      </c>
      <c r="B5010" s="20" t="s">
        <v>40</v>
      </c>
      <c r="C5010" s="20" t="s">
        <v>110</v>
      </c>
      <c r="D5010" s="20" t="s">
        <v>13464</v>
      </c>
      <c r="E5010" s="20" t="s">
        <v>13672</v>
      </c>
      <c r="F5010" s="20">
        <f t="shared" si="95"/>
        <v>22</v>
      </c>
      <c r="G5010" s="20" t="str">
        <f t="shared" si="96"/>
        <v>03/26/202623:40:41</v>
      </c>
      <c r="H5010" s="20" t="s">
        <v>13464</v>
      </c>
      <c r="I5010" s="21">
        <v>46107</v>
      </c>
      <c r="J5010" s="21" t="str">
        <f t="shared" si="97"/>
        <v>WD</v>
      </c>
      <c r="K5010" s="20" t="s">
        <v>13673</v>
      </c>
      <c r="L5010" s="20">
        <f t="shared" si="98"/>
        <v>23</v>
      </c>
      <c r="M5010" s="20" t="s">
        <v>26</v>
      </c>
      <c r="N5010" s="22">
        <f t="shared" si="99"/>
        <v>4.2662037037037082E-2</v>
      </c>
      <c r="O5010" s="23">
        <v>74018</v>
      </c>
      <c r="P5010" s="24">
        <f>VLOOKUP(O5010,'CPT to wRVU'!$A$1:$C$9660,3,FALSE)</f>
        <v>0.18</v>
      </c>
      <c r="Q5010" s="25"/>
      <c r="R5010" s="25"/>
      <c r="S5010" s="25"/>
      <c r="T5010" s="25"/>
    </row>
    <row r="5011" spans="1:20" ht="27" customHeight="1" x14ac:dyDescent="0.2">
      <c r="A5011" s="19" t="s">
        <v>13674</v>
      </c>
      <c r="B5011" s="20" t="s">
        <v>40</v>
      </c>
      <c r="C5011" s="20" t="s">
        <v>68</v>
      </c>
      <c r="D5011" s="20" t="s">
        <v>13464</v>
      </c>
      <c r="E5011" s="20" t="s">
        <v>13675</v>
      </c>
      <c r="F5011" s="20">
        <f t="shared" si="95"/>
        <v>22</v>
      </c>
      <c r="G5011" s="20" t="str">
        <f t="shared" si="96"/>
        <v>03/26/202623:40:54</v>
      </c>
      <c r="H5011" s="20" t="s">
        <v>13464</v>
      </c>
      <c r="I5011" s="21">
        <v>46107</v>
      </c>
      <c r="J5011" s="21" t="str">
        <f t="shared" si="97"/>
        <v>WD</v>
      </c>
      <c r="K5011" s="20" t="s">
        <v>13676</v>
      </c>
      <c r="L5011" s="20">
        <f t="shared" si="98"/>
        <v>23</v>
      </c>
      <c r="M5011" s="20" t="s">
        <v>26</v>
      </c>
      <c r="N5011" s="22">
        <f t="shared" si="99"/>
        <v>4.3020833333333397E-2</v>
      </c>
      <c r="O5011" s="23">
        <v>72170</v>
      </c>
      <c r="P5011" s="24">
        <f>VLOOKUP(O5011,'CPT to wRVU'!$A$1:$C$9660,3,FALSE)</f>
        <v>0.17</v>
      </c>
      <c r="Q5011" s="28"/>
      <c r="R5011" s="28"/>
      <c r="S5011" s="28"/>
      <c r="T5011" s="28"/>
    </row>
    <row r="5012" spans="1:20" ht="27" customHeight="1" x14ac:dyDescent="0.2">
      <c r="A5012" s="19" t="s">
        <v>13677</v>
      </c>
      <c r="B5012" s="20" t="s">
        <v>40</v>
      </c>
      <c r="C5012" s="20" t="s">
        <v>531</v>
      </c>
      <c r="D5012" s="20" t="s">
        <v>13464</v>
      </c>
      <c r="E5012" s="20" t="s">
        <v>13675</v>
      </c>
      <c r="F5012" s="20">
        <f t="shared" si="95"/>
        <v>22</v>
      </c>
      <c r="G5012" s="20" t="str">
        <f t="shared" si="96"/>
        <v>03/26/202623:41:11</v>
      </c>
      <c r="H5012" s="20" t="s">
        <v>13464</v>
      </c>
      <c r="I5012" s="21">
        <v>46107</v>
      </c>
      <c r="J5012" s="21" t="str">
        <f t="shared" si="97"/>
        <v>WD</v>
      </c>
      <c r="K5012" s="20" t="s">
        <v>13678</v>
      </c>
      <c r="L5012" s="20">
        <f t="shared" si="98"/>
        <v>23</v>
      </c>
      <c r="M5012" s="20" t="s">
        <v>26</v>
      </c>
      <c r="N5012" s="22">
        <f t="shared" si="99"/>
        <v>4.3217592592592613E-2</v>
      </c>
      <c r="O5012" s="23">
        <v>73080</v>
      </c>
      <c r="P5012" s="24">
        <f>VLOOKUP(O5012,'CPT to wRVU'!$A$1:$C$9660,3,FALSE)</f>
        <v>0.17</v>
      </c>
      <c r="Q5012" s="25"/>
      <c r="R5012" s="25"/>
      <c r="S5012" s="25"/>
      <c r="T5012" s="25"/>
    </row>
    <row r="5013" spans="1:20" ht="27" customHeight="1" x14ac:dyDescent="0.2">
      <c r="A5013" s="19" t="s">
        <v>13679</v>
      </c>
      <c r="B5013" s="20" t="s">
        <v>40</v>
      </c>
      <c r="C5013" s="20" t="s">
        <v>68</v>
      </c>
      <c r="D5013" s="20" t="s">
        <v>13464</v>
      </c>
      <c r="E5013" s="20" t="s">
        <v>13680</v>
      </c>
      <c r="F5013" s="20">
        <f t="shared" si="95"/>
        <v>22</v>
      </c>
      <c r="G5013" s="20" t="str">
        <f t="shared" si="96"/>
        <v>03/26/202623:45:49</v>
      </c>
      <c r="H5013" s="20" t="s">
        <v>13464</v>
      </c>
      <c r="I5013" s="21">
        <v>46107</v>
      </c>
      <c r="J5013" s="21" t="str">
        <f t="shared" si="97"/>
        <v>WD</v>
      </c>
      <c r="K5013" s="20" t="s">
        <v>3148</v>
      </c>
      <c r="L5013" s="20">
        <f t="shared" si="98"/>
        <v>23</v>
      </c>
      <c r="M5013" s="20" t="s">
        <v>26</v>
      </c>
      <c r="N5013" s="22">
        <f t="shared" si="99"/>
        <v>4.5416666666666661E-2</v>
      </c>
      <c r="O5013" s="23">
        <v>72170</v>
      </c>
      <c r="P5013" s="24">
        <f>VLOOKUP(O5013,'CPT to wRVU'!$A$1:$C$9660,3,FALSE)</f>
        <v>0.17</v>
      </c>
      <c r="Q5013" s="28"/>
      <c r="R5013" s="28"/>
      <c r="S5013" s="28"/>
      <c r="T5013" s="28"/>
    </row>
    <row r="5014" spans="1:20" ht="27" customHeight="1" x14ac:dyDescent="0.2">
      <c r="A5014" s="19" t="s">
        <v>13681</v>
      </c>
      <c r="B5014" s="20" t="s">
        <v>40</v>
      </c>
      <c r="C5014" s="20" t="s">
        <v>61</v>
      </c>
      <c r="D5014" s="20" t="s">
        <v>13464</v>
      </c>
      <c r="E5014" s="20" t="s">
        <v>13680</v>
      </c>
      <c r="F5014" s="20">
        <f t="shared" si="95"/>
        <v>22</v>
      </c>
      <c r="G5014" s="20" t="str">
        <f t="shared" si="96"/>
        <v>03/26/202623:46:03</v>
      </c>
      <c r="H5014" s="20" t="s">
        <v>13464</v>
      </c>
      <c r="I5014" s="21">
        <v>46107</v>
      </c>
      <c r="J5014" s="21" t="str">
        <f t="shared" si="97"/>
        <v>WD</v>
      </c>
      <c r="K5014" s="20" t="s">
        <v>13682</v>
      </c>
      <c r="L5014" s="20">
        <f t="shared" si="98"/>
        <v>23</v>
      </c>
      <c r="M5014" s="20" t="s">
        <v>26</v>
      </c>
      <c r="N5014" s="22">
        <f t="shared" si="99"/>
        <v>4.557870370370376E-2</v>
      </c>
      <c r="O5014" s="23">
        <v>71045</v>
      </c>
      <c r="P5014" s="24">
        <f>VLOOKUP(O5014,'CPT to wRVU'!$A$1:$C$9660,3,FALSE)</f>
        <v>0.18</v>
      </c>
      <c r="Q5014" s="25"/>
      <c r="R5014" s="25"/>
      <c r="S5014" s="25"/>
      <c r="T5014" s="25"/>
    </row>
    <row r="5015" spans="1:20" ht="27" customHeight="1" x14ac:dyDescent="0.2">
      <c r="A5015" s="19" t="s">
        <v>13683</v>
      </c>
      <c r="B5015" s="20" t="s">
        <v>40</v>
      </c>
      <c r="C5015" s="20" t="s">
        <v>41</v>
      </c>
      <c r="D5015" s="20" t="s">
        <v>13464</v>
      </c>
      <c r="E5015" s="20" t="s">
        <v>13684</v>
      </c>
      <c r="F5015" s="20">
        <f t="shared" si="95"/>
        <v>21</v>
      </c>
      <c r="G5015" s="20" t="str">
        <f t="shared" si="96"/>
        <v>03/26/202623:47:01</v>
      </c>
      <c r="H5015" s="20" t="s">
        <v>13464</v>
      </c>
      <c r="I5015" s="21">
        <v>46107</v>
      </c>
      <c r="J5015" s="21" t="str">
        <f t="shared" si="97"/>
        <v>WD</v>
      </c>
      <c r="K5015" s="20" t="s">
        <v>13685</v>
      </c>
      <c r="L5015" s="20">
        <f t="shared" si="98"/>
        <v>23</v>
      </c>
      <c r="M5015" s="20" t="s">
        <v>26</v>
      </c>
      <c r="N5015" s="22">
        <f t="shared" si="99"/>
        <v>9.1643518518518485E-2</v>
      </c>
      <c r="O5015" s="23">
        <v>71046</v>
      </c>
      <c r="P5015" s="24">
        <f>VLOOKUP(O5015,'CPT to wRVU'!$A$1:$C$9660,3,FALSE)</f>
        <v>0.22</v>
      </c>
      <c r="Q5015" s="28"/>
      <c r="R5015" s="28"/>
      <c r="S5015" s="28"/>
      <c r="T5015" s="28"/>
    </row>
    <row r="5016" spans="1:20" ht="27" customHeight="1" x14ac:dyDescent="0.2">
      <c r="A5016" s="19" t="s">
        <v>13686</v>
      </c>
      <c r="B5016" s="20" t="s">
        <v>40</v>
      </c>
      <c r="C5016" s="20" t="s">
        <v>110</v>
      </c>
      <c r="D5016" s="20" t="s">
        <v>13464</v>
      </c>
      <c r="E5016" s="20" t="s">
        <v>13687</v>
      </c>
      <c r="F5016" s="20">
        <f t="shared" si="95"/>
        <v>21</v>
      </c>
      <c r="G5016" s="20" t="str">
        <f t="shared" si="96"/>
        <v>03/26/202623:50:11</v>
      </c>
      <c r="H5016" s="20" t="s">
        <v>13464</v>
      </c>
      <c r="I5016" s="21">
        <v>46107</v>
      </c>
      <c r="J5016" s="21" t="str">
        <f t="shared" si="97"/>
        <v>WD</v>
      </c>
      <c r="K5016" s="20" t="s">
        <v>13688</v>
      </c>
      <c r="L5016" s="20">
        <f t="shared" si="98"/>
        <v>23</v>
      </c>
      <c r="M5016" s="20" t="s">
        <v>26</v>
      </c>
      <c r="N5016" s="22">
        <f t="shared" si="99"/>
        <v>9.7002314814814805E-2</v>
      </c>
      <c r="O5016" s="23">
        <v>74018</v>
      </c>
      <c r="P5016" s="24">
        <f>VLOOKUP(O5016,'CPT to wRVU'!$A$1:$C$9660,3,FALSE)</f>
        <v>0.18</v>
      </c>
      <c r="Q5016" s="25"/>
      <c r="R5016" s="25"/>
      <c r="S5016" s="25"/>
      <c r="T5016" s="25"/>
    </row>
    <row r="5017" spans="1:20" ht="27" customHeight="1" x14ac:dyDescent="0.2">
      <c r="A5017" s="29" t="s">
        <v>13689</v>
      </c>
      <c r="B5017" s="30" t="s">
        <v>40</v>
      </c>
      <c r="C5017" s="30" t="s">
        <v>867</v>
      </c>
      <c r="D5017" s="30" t="s">
        <v>13464</v>
      </c>
      <c r="E5017" s="30" t="s">
        <v>13690</v>
      </c>
      <c r="F5017" s="30">
        <f t="shared" si="95"/>
        <v>23</v>
      </c>
      <c r="G5017" s="30" t="str">
        <f t="shared" si="96"/>
        <v>03/26/202623:51:21</v>
      </c>
      <c r="H5017" s="30" t="s">
        <v>13464</v>
      </c>
      <c r="I5017" s="31">
        <v>46107</v>
      </c>
      <c r="J5017" s="31" t="str">
        <f t="shared" si="97"/>
        <v>WD</v>
      </c>
      <c r="K5017" s="30" t="s">
        <v>13691</v>
      </c>
      <c r="L5017" s="30">
        <f t="shared" si="98"/>
        <v>23</v>
      </c>
      <c r="M5017" s="30" t="s">
        <v>13692</v>
      </c>
      <c r="N5017" s="32">
        <f t="shared" si="99"/>
        <v>2.1203703703703614E-2</v>
      </c>
      <c r="O5017" s="33">
        <v>73630</v>
      </c>
      <c r="P5017" s="34">
        <f>VLOOKUP(O5017,'CPT to wRVU'!$A$1:$C$9660,3,FALSE)</f>
        <v>0.17</v>
      </c>
      <c r="Q5017" s="28"/>
      <c r="R5017" s="28"/>
      <c r="S5017" s="28"/>
      <c r="T5017" s="28"/>
    </row>
    <row r="5018" spans="1:20" ht="27" customHeight="1" x14ac:dyDescent="0.2">
      <c r="A5018" s="19" t="s">
        <v>13693</v>
      </c>
      <c r="B5018" s="20" t="s">
        <v>40</v>
      </c>
      <c r="C5018" s="20" t="s">
        <v>61</v>
      </c>
      <c r="D5018" s="20" t="s">
        <v>13464</v>
      </c>
      <c r="E5018" s="20" t="s">
        <v>13694</v>
      </c>
      <c r="F5018" s="20">
        <f t="shared" si="95"/>
        <v>22</v>
      </c>
      <c r="G5018" s="20" t="str">
        <f t="shared" si="96"/>
        <v>03/27/202600:00:41</v>
      </c>
      <c r="H5018" s="20" t="s">
        <v>13695</v>
      </c>
      <c r="I5018" s="21">
        <v>46108</v>
      </c>
      <c r="J5018" s="21" t="str">
        <f t="shared" si="97"/>
        <v>WD</v>
      </c>
      <c r="K5018" s="20" t="s">
        <v>4238</v>
      </c>
      <c r="L5018" s="20">
        <f t="shared" si="98"/>
        <v>0</v>
      </c>
      <c r="M5018" s="20" t="s">
        <v>26</v>
      </c>
      <c r="N5018" s="22">
        <f t="shared" si="99"/>
        <v>7.7048611111111165E-2</v>
      </c>
      <c r="O5018" s="23">
        <v>71045</v>
      </c>
      <c r="P5018" s="24">
        <f>VLOOKUP(O5018,'CPT to wRVU'!$A$1:$C$9660,3,FALSE)</f>
        <v>0.18</v>
      </c>
      <c r="Q5018" s="25"/>
      <c r="R5018" s="25">
        <f>SUM(P5018:P5028)</f>
        <v>12.370000000000001</v>
      </c>
      <c r="S5018" s="26">
        <f>(R5018*65)-550</f>
        <v>254.05000000000007</v>
      </c>
      <c r="T5018" s="25"/>
    </row>
    <row r="5019" spans="1:20" ht="27" customHeight="1" x14ac:dyDescent="0.2">
      <c r="A5019" s="19" t="s">
        <v>13696</v>
      </c>
      <c r="B5019" s="20" t="s">
        <v>21</v>
      </c>
      <c r="C5019" s="20" t="s">
        <v>28</v>
      </c>
      <c r="D5019" s="20" t="s">
        <v>13464</v>
      </c>
      <c r="E5019" s="20" t="s">
        <v>13697</v>
      </c>
      <c r="F5019" s="20">
        <f t="shared" si="95"/>
        <v>23</v>
      </c>
      <c r="G5019" s="20" t="str">
        <f t="shared" si="96"/>
        <v>03/27/202600:05:33</v>
      </c>
      <c r="H5019" s="20" t="s">
        <v>13695</v>
      </c>
      <c r="I5019" s="21">
        <v>46108</v>
      </c>
      <c r="J5019" s="21" t="str">
        <f t="shared" si="97"/>
        <v>WD</v>
      </c>
      <c r="K5019" s="20" t="s">
        <v>13698</v>
      </c>
      <c r="L5019" s="20">
        <f t="shared" si="98"/>
        <v>0</v>
      </c>
      <c r="M5019" s="20" t="s">
        <v>26</v>
      </c>
      <c r="N5019" s="22">
        <f t="shared" si="99"/>
        <v>1.7442129629629655E-2</v>
      </c>
      <c r="O5019" s="23">
        <v>70450</v>
      </c>
      <c r="P5019" s="24">
        <f>VLOOKUP(O5019,'CPT to wRVU'!$A$1:$C$9660,3,FALSE)</f>
        <v>0.85</v>
      </c>
      <c r="Q5019" s="28"/>
      <c r="R5019" s="28"/>
      <c r="S5019" s="28"/>
      <c r="T5019" s="28"/>
    </row>
    <row r="5020" spans="1:20" ht="27" customHeight="1" x14ac:dyDescent="0.2">
      <c r="A5020" s="19" t="s">
        <v>13699</v>
      </c>
      <c r="B5020" s="20" t="s">
        <v>21</v>
      </c>
      <c r="C5020" s="20" t="s">
        <v>28</v>
      </c>
      <c r="D5020" s="20" t="s">
        <v>13464</v>
      </c>
      <c r="E5020" s="20" t="s">
        <v>13700</v>
      </c>
      <c r="F5020" s="20">
        <f t="shared" si="95"/>
        <v>23</v>
      </c>
      <c r="G5020" s="20" t="str">
        <f t="shared" si="96"/>
        <v>03/27/202600:13:43</v>
      </c>
      <c r="H5020" s="20" t="s">
        <v>13695</v>
      </c>
      <c r="I5020" s="21">
        <v>46108</v>
      </c>
      <c r="J5020" s="21" t="str">
        <f t="shared" si="97"/>
        <v>WD</v>
      </c>
      <c r="K5020" s="20" t="s">
        <v>13701</v>
      </c>
      <c r="L5020" s="20">
        <f t="shared" si="98"/>
        <v>0</v>
      </c>
      <c r="M5020" s="20" t="s">
        <v>26</v>
      </c>
      <c r="N5020" s="22">
        <f t="shared" si="99"/>
        <v>2.7905092592592551E-2</v>
      </c>
      <c r="O5020" s="23">
        <v>70450</v>
      </c>
      <c r="P5020" s="24">
        <f>VLOOKUP(O5020,'CPT to wRVU'!$A$1:$C$9660,3,FALSE)</f>
        <v>0.85</v>
      </c>
      <c r="Q5020" s="25"/>
      <c r="R5020" s="25"/>
      <c r="S5020" s="25"/>
      <c r="T5020" s="25"/>
    </row>
    <row r="5021" spans="1:20" ht="27" customHeight="1" x14ac:dyDescent="0.2">
      <c r="A5021" s="19" t="s">
        <v>13702</v>
      </c>
      <c r="B5021" s="20" t="s">
        <v>21</v>
      </c>
      <c r="C5021" s="20" t="s">
        <v>32</v>
      </c>
      <c r="D5021" s="20" t="s">
        <v>13464</v>
      </c>
      <c r="E5021" s="20" t="s">
        <v>13700</v>
      </c>
      <c r="F5021" s="20">
        <f t="shared" si="95"/>
        <v>23</v>
      </c>
      <c r="G5021" s="20" t="str">
        <f t="shared" si="96"/>
        <v>03/27/202600:23:57</v>
      </c>
      <c r="H5021" s="20" t="s">
        <v>13695</v>
      </c>
      <c r="I5021" s="21">
        <v>46108</v>
      </c>
      <c r="J5021" s="21" t="str">
        <f t="shared" si="97"/>
        <v>WD</v>
      </c>
      <c r="K5021" s="20" t="s">
        <v>13703</v>
      </c>
      <c r="L5021" s="20">
        <f t="shared" si="98"/>
        <v>0</v>
      </c>
      <c r="M5021" s="20" t="s">
        <v>26</v>
      </c>
      <c r="N5021" s="22">
        <f t="shared" si="99"/>
        <v>3.501157407407407E-2</v>
      </c>
      <c r="O5021" s="23">
        <v>72125</v>
      </c>
      <c r="P5021" s="24">
        <f>VLOOKUP(O5021,'CPT to wRVU'!$A$1:$C$9660,3,FALSE)</f>
        <v>1</v>
      </c>
      <c r="Q5021" s="28"/>
      <c r="R5021" s="28"/>
      <c r="S5021" s="28"/>
      <c r="T5021" s="28"/>
    </row>
    <row r="5022" spans="1:20" ht="16.5" customHeight="1" x14ac:dyDescent="0.2">
      <c r="A5022" s="19" t="s">
        <v>13704</v>
      </c>
      <c r="B5022" s="20" t="s">
        <v>21</v>
      </c>
      <c r="C5022" s="20" t="s">
        <v>139</v>
      </c>
      <c r="D5022" s="20" t="s">
        <v>13464</v>
      </c>
      <c r="E5022" s="20" t="s">
        <v>13700</v>
      </c>
      <c r="F5022" s="20">
        <f t="shared" si="95"/>
        <v>23</v>
      </c>
      <c r="G5022" s="20" t="str">
        <f t="shared" si="96"/>
        <v>03/27/202600:34:58</v>
      </c>
      <c r="H5022" s="20" t="s">
        <v>13695</v>
      </c>
      <c r="I5022" s="21">
        <v>46108</v>
      </c>
      <c r="J5022" s="21" t="str">
        <f t="shared" si="97"/>
        <v>WD</v>
      </c>
      <c r="K5022" s="20" t="s">
        <v>12807</v>
      </c>
      <c r="L5022" s="20">
        <f t="shared" si="98"/>
        <v>0</v>
      </c>
      <c r="M5022" s="20" t="s">
        <v>26</v>
      </c>
      <c r="N5022" s="22">
        <f t="shared" si="99"/>
        <v>4.2662037037036971E-2</v>
      </c>
      <c r="O5022" s="23">
        <v>76376</v>
      </c>
      <c r="P5022" s="24">
        <f>VLOOKUP(O5022,'CPT to wRVU'!$A$1:$C$9660,3,FALSE)</f>
        <v>0.2</v>
      </c>
      <c r="Q5022" s="25"/>
      <c r="R5022" s="25"/>
      <c r="S5022" s="25"/>
      <c r="T5022" s="25"/>
    </row>
    <row r="5023" spans="1:20" ht="27" customHeight="1" x14ac:dyDescent="0.2">
      <c r="A5023" s="19" t="s">
        <v>13704</v>
      </c>
      <c r="B5023" s="20" t="s">
        <v>21</v>
      </c>
      <c r="C5023" s="20" t="s">
        <v>139</v>
      </c>
      <c r="D5023" s="20" t="s">
        <v>13464</v>
      </c>
      <c r="E5023" s="20" t="s">
        <v>13700</v>
      </c>
      <c r="F5023" s="20">
        <f t="shared" si="95"/>
        <v>23</v>
      </c>
      <c r="G5023" s="20" t="str">
        <f t="shared" si="96"/>
        <v>03/27/202600:34:58</v>
      </c>
      <c r="H5023" s="20" t="s">
        <v>13695</v>
      </c>
      <c r="I5023" s="21">
        <v>46108</v>
      </c>
      <c r="J5023" s="21" t="str">
        <f t="shared" si="97"/>
        <v>WD</v>
      </c>
      <c r="K5023" s="20" t="s">
        <v>12807</v>
      </c>
      <c r="L5023" s="20">
        <f t="shared" si="98"/>
        <v>0</v>
      </c>
      <c r="M5023" s="20" t="s">
        <v>26</v>
      </c>
      <c r="N5023" s="22">
        <f t="shared" si="99"/>
        <v>4.2662037037036971E-2</v>
      </c>
      <c r="O5023" s="23">
        <v>71260</v>
      </c>
      <c r="P5023" s="24">
        <f>VLOOKUP(O5023,'CPT to wRVU'!$A$1:$C$9660,3,FALSE)</f>
        <v>1.1599999999999999</v>
      </c>
      <c r="Q5023" s="28"/>
      <c r="R5023" s="28"/>
      <c r="S5023" s="28"/>
      <c r="T5023" s="28"/>
    </row>
    <row r="5024" spans="1:20" ht="27" customHeight="1" x14ac:dyDescent="0.2">
      <c r="A5024" s="19" t="s">
        <v>13705</v>
      </c>
      <c r="B5024" s="20" t="s">
        <v>21</v>
      </c>
      <c r="C5024" s="20" t="s">
        <v>84</v>
      </c>
      <c r="D5024" s="20" t="s">
        <v>13464</v>
      </c>
      <c r="E5024" s="20" t="s">
        <v>13700</v>
      </c>
      <c r="F5024" s="20">
        <f t="shared" si="95"/>
        <v>23</v>
      </c>
      <c r="G5024" s="20" t="str">
        <f t="shared" si="96"/>
        <v>03/27/202600:34:58</v>
      </c>
      <c r="H5024" s="20" t="s">
        <v>13695</v>
      </c>
      <c r="I5024" s="21">
        <v>46108</v>
      </c>
      <c r="J5024" s="21" t="str">
        <f t="shared" si="97"/>
        <v>WD</v>
      </c>
      <c r="K5024" s="20" t="s">
        <v>12807</v>
      </c>
      <c r="L5024" s="20">
        <f t="shared" si="98"/>
        <v>0</v>
      </c>
      <c r="M5024" s="20" t="s">
        <v>26</v>
      </c>
      <c r="N5024" s="22">
        <f t="shared" si="99"/>
        <v>4.2662037037036971E-2</v>
      </c>
      <c r="O5024" s="23">
        <v>74177</v>
      </c>
      <c r="P5024" s="24">
        <f>VLOOKUP(O5024,'CPT to wRVU'!$A$1:$C$9660,3,FALSE)</f>
        <v>1.82</v>
      </c>
      <c r="Q5024" s="25"/>
      <c r="R5024" s="25"/>
      <c r="S5024" s="25"/>
      <c r="T5024" s="25"/>
    </row>
    <row r="5025" spans="1:20" ht="27" customHeight="1" x14ac:dyDescent="0.2">
      <c r="A5025" s="19" t="s">
        <v>13706</v>
      </c>
      <c r="B5025" s="20" t="s">
        <v>21</v>
      </c>
      <c r="C5025" s="20" t="s">
        <v>28</v>
      </c>
      <c r="D5025" s="20" t="s">
        <v>13695</v>
      </c>
      <c r="E5025" s="20" t="s">
        <v>13707</v>
      </c>
      <c r="F5025" s="20">
        <f t="shared" si="95"/>
        <v>0</v>
      </c>
      <c r="G5025" s="20" t="str">
        <f t="shared" si="96"/>
        <v>03/27/202600:43:00</v>
      </c>
      <c r="H5025" s="20" t="s">
        <v>13695</v>
      </c>
      <c r="I5025" s="21">
        <v>46108</v>
      </c>
      <c r="J5025" s="21" t="str">
        <f t="shared" si="97"/>
        <v>WD</v>
      </c>
      <c r="K5025" s="20" t="s">
        <v>13708</v>
      </c>
      <c r="L5025" s="20">
        <f t="shared" si="98"/>
        <v>0</v>
      </c>
      <c r="M5025" s="20" t="s">
        <v>26</v>
      </c>
      <c r="N5025" s="22">
        <f t="shared" si="99"/>
        <v>1.5960648148148147E-2</v>
      </c>
      <c r="O5025" s="23">
        <v>70450</v>
      </c>
      <c r="P5025" s="24">
        <f>VLOOKUP(O5025,'CPT to wRVU'!$A$1:$C$9660,3,FALSE)</f>
        <v>0.85</v>
      </c>
      <c r="Q5025" s="28"/>
      <c r="R5025" s="28"/>
      <c r="S5025" s="28"/>
      <c r="T5025" s="28"/>
    </row>
    <row r="5026" spans="1:20" ht="27" customHeight="1" x14ac:dyDescent="0.2">
      <c r="A5026" s="19" t="s">
        <v>13709</v>
      </c>
      <c r="B5026" s="20" t="s">
        <v>21</v>
      </c>
      <c r="C5026" s="20" t="s">
        <v>80</v>
      </c>
      <c r="D5026" s="20" t="s">
        <v>13695</v>
      </c>
      <c r="E5026" s="20" t="s">
        <v>13710</v>
      </c>
      <c r="F5026" s="20">
        <f t="shared" si="95"/>
        <v>0</v>
      </c>
      <c r="G5026" s="20" t="str">
        <f t="shared" si="96"/>
        <v>03/27/202600:46:16</v>
      </c>
      <c r="H5026" s="20" t="s">
        <v>13695</v>
      </c>
      <c r="I5026" s="21">
        <v>46108</v>
      </c>
      <c r="J5026" s="21" t="str">
        <f t="shared" si="97"/>
        <v>WD</v>
      </c>
      <c r="K5026" s="20" t="s">
        <v>13711</v>
      </c>
      <c r="L5026" s="20">
        <f t="shared" si="98"/>
        <v>0</v>
      </c>
      <c r="M5026" s="20" t="s">
        <v>26</v>
      </c>
      <c r="N5026" s="22">
        <f t="shared" si="99"/>
        <v>1.8298611111111113E-2</v>
      </c>
      <c r="O5026" s="23">
        <v>71275</v>
      </c>
      <c r="P5026" s="24">
        <f>VLOOKUP(O5026,'CPT to wRVU'!$A$1:$C$9660,3,FALSE)</f>
        <v>1.82</v>
      </c>
      <c r="Q5026" s="25"/>
      <c r="R5026" s="25"/>
      <c r="S5026" s="25"/>
      <c r="T5026" s="25"/>
    </row>
    <row r="5027" spans="1:20" ht="27" customHeight="1" x14ac:dyDescent="0.2">
      <c r="A5027" s="19" t="s">
        <v>13712</v>
      </c>
      <c r="B5027" s="20" t="s">
        <v>21</v>
      </c>
      <c r="C5027" s="20" t="s">
        <v>22</v>
      </c>
      <c r="D5027" s="20" t="s">
        <v>13695</v>
      </c>
      <c r="E5027" s="20" t="s">
        <v>13713</v>
      </c>
      <c r="F5027" s="20">
        <f t="shared" si="95"/>
        <v>0</v>
      </c>
      <c r="G5027" s="20" t="str">
        <f t="shared" si="96"/>
        <v>03/27/202600:52:35</v>
      </c>
      <c r="H5027" s="20" t="s">
        <v>13695</v>
      </c>
      <c r="I5027" s="21">
        <v>46108</v>
      </c>
      <c r="J5027" s="21" t="str">
        <f t="shared" si="97"/>
        <v>WD</v>
      </c>
      <c r="K5027" s="20" t="s">
        <v>13714</v>
      </c>
      <c r="L5027" s="20">
        <f t="shared" si="98"/>
        <v>0</v>
      </c>
      <c r="M5027" s="20" t="s">
        <v>26</v>
      </c>
      <c r="N5027" s="22">
        <f t="shared" si="99"/>
        <v>1.3541666666666667E-2</v>
      </c>
      <c r="O5027" s="23">
        <v>74177</v>
      </c>
      <c r="P5027" s="24">
        <f>VLOOKUP(O5027,'CPT to wRVU'!$A$1:$C$9660,3,FALSE)</f>
        <v>1.82</v>
      </c>
      <c r="Q5027" s="28"/>
      <c r="R5027" s="28"/>
      <c r="S5027" s="28"/>
      <c r="T5027" s="28"/>
    </row>
    <row r="5028" spans="1:20" ht="27" customHeight="1" x14ac:dyDescent="0.2">
      <c r="A5028" s="19" t="s">
        <v>13715</v>
      </c>
      <c r="B5028" s="20" t="s">
        <v>21</v>
      </c>
      <c r="C5028" s="20" t="s">
        <v>22</v>
      </c>
      <c r="D5028" s="20" t="s">
        <v>13695</v>
      </c>
      <c r="E5028" s="20" t="s">
        <v>13716</v>
      </c>
      <c r="F5028" s="20">
        <f t="shared" si="95"/>
        <v>0</v>
      </c>
      <c r="G5028" s="20" t="str">
        <f t="shared" si="96"/>
        <v>03/27/202600:58:46</v>
      </c>
      <c r="H5028" s="20" t="s">
        <v>13695</v>
      </c>
      <c r="I5028" s="21">
        <v>46108</v>
      </c>
      <c r="J5028" s="21" t="str">
        <f t="shared" si="97"/>
        <v>WD</v>
      </c>
      <c r="K5028" s="20" t="s">
        <v>13717</v>
      </c>
      <c r="L5028" s="20">
        <f t="shared" si="98"/>
        <v>0</v>
      </c>
      <c r="M5028" s="20" t="s">
        <v>26</v>
      </c>
      <c r="N5028" s="22">
        <f t="shared" si="99"/>
        <v>1.7175925925925928E-2</v>
      </c>
      <c r="O5028" s="23">
        <v>74177</v>
      </c>
      <c r="P5028" s="24">
        <f>VLOOKUP(O5028,'CPT to wRVU'!$A$1:$C$9660,3,FALSE)</f>
        <v>1.82</v>
      </c>
      <c r="Q5028" s="25"/>
      <c r="R5028" s="25"/>
      <c r="S5028" s="25"/>
      <c r="T5028" s="25"/>
    </row>
    <row r="5029" spans="1:20" ht="27" customHeight="1" x14ac:dyDescent="0.2">
      <c r="A5029" s="19" t="s">
        <v>13718</v>
      </c>
      <c r="B5029" s="20" t="s">
        <v>21</v>
      </c>
      <c r="C5029" s="20" t="s">
        <v>28</v>
      </c>
      <c r="D5029" s="20" t="s">
        <v>13695</v>
      </c>
      <c r="E5029" s="20" t="s">
        <v>9897</v>
      </c>
      <c r="F5029" s="20">
        <f t="shared" si="95"/>
        <v>0</v>
      </c>
      <c r="G5029" s="20" t="str">
        <f t="shared" si="96"/>
        <v>03/27/202601:02:19</v>
      </c>
      <c r="H5029" s="20" t="s">
        <v>13695</v>
      </c>
      <c r="I5029" s="21">
        <v>46108</v>
      </c>
      <c r="J5029" s="21" t="str">
        <f t="shared" si="97"/>
        <v>WD</v>
      </c>
      <c r="K5029" s="20" t="s">
        <v>13719</v>
      </c>
      <c r="L5029" s="20">
        <f t="shared" si="98"/>
        <v>1</v>
      </c>
      <c r="M5029" s="20" t="s">
        <v>26</v>
      </c>
      <c r="N5029" s="22">
        <f t="shared" si="99"/>
        <v>4.3634259259259234E-3</v>
      </c>
      <c r="O5029" s="23">
        <v>70450</v>
      </c>
      <c r="P5029" s="24">
        <f>VLOOKUP(O5029,'CPT to wRVU'!$A$1:$C$9660,3,FALSE)</f>
        <v>0.85</v>
      </c>
      <c r="Q5029" s="28"/>
      <c r="R5029" s="28">
        <f>SUM(P5029:P5039)</f>
        <v>8.34</v>
      </c>
      <c r="S5029" s="41"/>
      <c r="T5029" s="28"/>
    </row>
    <row r="5030" spans="1:20" ht="27" customHeight="1" x14ac:dyDescent="0.2">
      <c r="A5030" s="19" t="s">
        <v>13720</v>
      </c>
      <c r="B5030" s="20" t="s">
        <v>40</v>
      </c>
      <c r="C5030" s="20" t="s">
        <v>41</v>
      </c>
      <c r="D5030" s="20" t="s">
        <v>13695</v>
      </c>
      <c r="E5030" s="20" t="s">
        <v>13721</v>
      </c>
      <c r="F5030" s="20">
        <f t="shared" si="95"/>
        <v>0</v>
      </c>
      <c r="G5030" s="20" t="str">
        <f t="shared" si="96"/>
        <v>03/27/202601:05:29</v>
      </c>
      <c r="H5030" s="20" t="s">
        <v>13695</v>
      </c>
      <c r="I5030" s="21">
        <v>46108</v>
      </c>
      <c r="J5030" s="21" t="str">
        <f t="shared" si="97"/>
        <v>WD</v>
      </c>
      <c r="K5030" s="20" t="s">
        <v>10484</v>
      </c>
      <c r="L5030" s="20">
        <f t="shared" si="98"/>
        <v>1</v>
      </c>
      <c r="M5030" s="20" t="s">
        <v>26</v>
      </c>
      <c r="N5030" s="22">
        <f t="shared" si="99"/>
        <v>5.972222222222219E-3</v>
      </c>
      <c r="O5030" s="23">
        <v>71046</v>
      </c>
      <c r="P5030" s="24">
        <f>VLOOKUP(O5030,'CPT to wRVU'!$A$1:$C$9660,3,FALSE)</f>
        <v>0.22</v>
      </c>
      <c r="Q5030" s="25"/>
      <c r="R5030" s="25"/>
      <c r="S5030" s="25"/>
      <c r="T5030" s="25"/>
    </row>
    <row r="5031" spans="1:20" ht="27" customHeight="1" x14ac:dyDescent="0.2">
      <c r="A5031" s="19" t="s">
        <v>13722</v>
      </c>
      <c r="B5031" s="20" t="s">
        <v>40</v>
      </c>
      <c r="C5031" s="20" t="s">
        <v>68</v>
      </c>
      <c r="D5031" s="20" t="s">
        <v>13695</v>
      </c>
      <c r="E5031" s="20" t="s">
        <v>13723</v>
      </c>
      <c r="F5031" s="20">
        <f t="shared" si="95"/>
        <v>1</v>
      </c>
      <c r="G5031" s="20" t="str">
        <f t="shared" si="96"/>
        <v>03/27/202601:09:20</v>
      </c>
      <c r="H5031" s="20" t="s">
        <v>13695</v>
      </c>
      <c r="I5031" s="21">
        <v>46108</v>
      </c>
      <c r="J5031" s="21" t="str">
        <f t="shared" si="97"/>
        <v>WD</v>
      </c>
      <c r="K5031" s="20" t="s">
        <v>13724</v>
      </c>
      <c r="L5031" s="20">
        <f t="shared" si="98"/>
        <v>1</v>
      </c>
      <c r="M5031" s="20" t="s">
        <v>26</v>
      </c>
      <c r="N5031" s="22">
        <f t="shared" si="99"/>
        <v>4.6296296296296294E-3</v>
      </c>
      <c r="O5031" s="23">
        <v>72170</v>
      </c>
      <c r="P5031" s="24">
        <f>VLOOKUP(O5031,'CPT to wRVU'!$A$1:$C$9660,3,FALSE)</f>
        <v>0.17</v>
      </c>
      <c r="Q5031" s="28"/>
      <c r="R5031" s="28"/>
      <c r="S5031" s="28"/>
      <c r="T5031" s="28"/>
    </row>
    <row r="5032" spans="1:20" ht="27" customHeight="1" x14ac:dyDescent="0.2">
      <c r="A5032" s="19" t="s">
        <v>13725</v>
      </c>
      <c r="B5032" s="20" t="s">
        <v>21</v>
      </c>
      <c r="C5032" s="20" t="s">
        <v>22</v>
      </c>
      <c r="D5032" s="20" t="s">
        <v>13695</v>
      </c>
      <c r="E5032" s="20" t="s">
        <v>4693</v>
      </c>
      <c r="F5032" s="20">
        <f t="shared" si="95"/>
        <v>1</v>
      </c>
      <c r="G5032" s="20" t="str">
        <f t="shared" si="96"/>
        <v>03/27/202601:16:27</v>
      </c>
      <c r="H5032" s="20" t="s">
        <v>13695</v>
      </c>
      <c r="I5032" s="21">
        <v>46108</v>
      </c>
      <c r="J5032" s="21" t="str">
        <f t="shared" si="97"/>
        <v>WD</v>
      </c>
      <c r="K5032" s="20" t="s">
        <v>13726</v>
      </c>
      <c r="L5032" s="20">
        <f t="shared" si="98"/>
        <v>1</v>
      </c>
      <c r="M5032" s="20" t="s">
        <v>26</v>
      </c>
      <c r="N5032" s="22">
        <f t="shared" si="99"/>
        <v>9.9305555555555536E-3</v>
      </c>
      <c r="O5032" s="23">
        <v>74177</v>
      </c>
      <c r="P5032" s="24">
        <f>VLOOKUP(O5032,'CPT to wRVU'!$A$1:$C$9660,3,FALSE)</f>
        <v>1.82</v>
      </c>
      <c r="Q5032" s="25"/>
      <c r="R5032" s="25"/>
      <c r="S5032" s="25"/>
      <c r="T5032" s="25"/>
    </row>
    <row r="5033" spans="1:20" ht="27" customHeight="1" x14ac:dyDescent="0.2">
      <c r="A5033" s="19" t="s">
        <v>13727</v>
      </c>
      <c r="B5033" s="20" t="s">
        <v>40</v>
      </c>
      <c r="C5033" s="20" t="s">
        <v>61</v>
      </c>
      <c r="D5033" s="20" t="s">
        <v>13695</v>
      </c>
      <c r="E5033" s="20" t="s">
        <v>13723</v>
      </c>
      <c r="F5033" s="20">
        <f t="shared" si="95"/>
        <v>1</v>
      </c>
      <c r="G5033" s="20" t="str">
        <f t="shared" si="96"/>
        <v>03/27/202601:22:15</v>
      </c>
      <c r="H5033" s="20" t="s">
        <v>13695</v>
      </c>
      <c r="I5033" s="21">
        <v>46108</v>
      </c>
      <c r="J5033" s="21" t="str">
        <f t="shared" si="97"/>
        <v>WD</v>
      </c>
      <c r="K5033" s="20" t="s">
        <v>13728</v>
      </c>
      <c r="L5033" s="20">
        <f t="shared" si="98"/>
        <v>1</v>
      </c>
      <c r="M5033" s="20" t="s">
        <v>26</v>
      </c>
      <c r="N5033" s="22">
        <f t="shared" si="99"/>
        <v>1.3599537037037035E-2</v>
      </c>
      <c r="O5033" s="23">
        <v>71045</v>
      </c>
      <c r="P5033" s="24">
        <f>VLOOKUP(O5033,'CPT to wRVU'!$A$1:$C$9660,3,FALSE)</f>
        <v>0.18</v>
      </c>
      <c r="Q5033" s="28"/>
      <c r="R5033" s="28"/>
      <c r="S5033" s="28"/>
      <c r="T5033" s="28"/>
    </row>
    <row r="5034" spans="1:20" ht="27" customHeight="1" x14ac:dyDescent="0.2">
      <c r="A5034" s="19" t="s">
        <v>13729</v>
      </c>
      <c r="B5034" s="20" t="s">
        <v>40</v>
      </c>
      <c r="C5034" s="20" t="s">
        <v>41</v>
      </c>
      <c r="D5034" s="20" t="s">
        <v>13695</v>
      </c>
      <c r="E5034" s="20" t="s">
        <v>13730</v>
      </c>
      <c r="F5034" s="20">
        <f t="shared" si="95"/>
        <v>0</v>
      </c>
      <c r="G5034" s="20" t="str">
        <f t="shared" si="96"/>
        <v>03/27/202601:25:34</v>
      </c>
      <c r="H5034" s="20" t="s">
        <v>13695</v>
      </c>
      <c r="I5034" s="21">
        <v>46108</v>
      </c>
      <c r="J5034" s="21" t="str">
        <f t="shared" si="97"/>
        <v>WD</v>
      </c>
      <c r="K5034" s="20" t="s">
        <v>13731</v>
      </c>
      <c r="L5034" s="20">
        <f t="shared" si="98"/>
        <v>1</v>
      </c>
      <c r="M5034" s="20" t="s">
        <v>26</v>
      </c>
      <c r="N5034" s="22">
        <f t="shared" si="99"/>
        <v>4.3819444444444446E-2</v>
      </c>
      <c r="O5034" s="23">
        <v>71046</v>
      </c>
      <c r="P5034" s="24">
        <f>VLOOKUP(O5034,'CPT to wRVU'!$A$1:$C$9660,3,FALSE)</f>
        <v>0.22</v>
      </c>
      <c r="Q5034" s="25"/>
      <c r="R5034" s="25"/>
      <c r="S5034" s="25"/>
      <c r="T5034" s="25"/>
    </row>
    <row r="5035" spans="1:20" ht="16.5" customHeight="1" x14ac:dyDescent="0.2">
      <c r="A5035" s="19" t="s">
        <v>13732</v>
      </c>
      <c r="B5035" s="20" t="s">
        <v>163</v>
      </c>
      <c r="C5035" s="20" t="s">
        <v>222</v>
      </c>
      <c r="D5035" s="20" t="s">
        <v>13695</v>
      </c>
      <c r="E5035" s="20" t="s">
        <v>13733</v>
      </c>
      <c r="F5035" s="20">
        <f t="shared" si="95"/>
        <v>1</v>
      </c>
      <c r="G5035" s="20" t="str">
        <f t="shared" si="96"/>
        <v>03/27/202601:26:03</v>
      </c>
      <c r="H5035" s="20" t="s">
        <v>13695</v>
      </c>
      <c r="I5035" s="21">
        <v>46108</v>
      </c>
      <c r="J5035" s="21" t="str">
        <f t="shared" si="97"/>
        <v>WD</v>
      </c>
      <c r="K5035" s="20" t="s">
        <v>13734</v>
      </c>
      <c r="L5035" s="20">
        <f t="shared" si="98"/>
        <v>1</v>
      </c>
      <c r="M5035" s="20" t="s">
        <v>26</v>
      </c>
      <c r="N5035" s="22">
        <f t="shared" si="99"/>
        <v>2.4652777777777815E-3</v>
      </c>
      <c r="O5035" s="23">
        <v>70551</v>
      </c>
      <c r="P5035" s="24">
        <f>VLOOKUP(O5035,'CPT to wRVU'!$A$1:$C$9660,3,FALSE)</f>
        <v>1.48</v>
      </c>
      <c r="Q5035" s="28"/>
      <c r="R5035" s="28"/>
      <c r="S5035" s="28"/>
      <c r="T5035" s="28"/>
    </row>
    <row r="5036" spans="1:20" ht="27" customHeight="1" x14ac:dyDescent="0.2">
      <c r="A5036" s="19" t="s">
        <v>13735</v>
      </c>
      <c r="B5036" s="20" t="s">
        <v>163</v>
      </c>
      <c r="C5036" s="20" t="s">
        <v>426</v>
      </c>
      <c r="D5036" s="20" t="s">
        <v>13695</v>
      </c>
      <c r="E5036" s="20" t="s">
        <v>13736</v>
      </c>
      <c r="F5036" s="20">
        <f t="shared" si="95"/>
        <v>1</v>
      </c>
      <c r="G5036" s="20" t="str">
        <f t="shared" si="96"/>
        <v>03/27/202601:33:26</v>
      </c>
      <c r="H5036" s="20" t="s">
        <v>13695</v>
      </c>
      <c r="I5036" s="21">
        <v>46108</v>
      </c>
      <c r="J5036" s="21" t="str">
        <f t="shared" si="97"/>
        <v>WD</v>
      </c>
      <c r="K5036" s="20" t="s">
        <v>7006</v>
      </c>
      <c r="L5036" s="20">
        <f t="shared" si="98"/>
        <v>1</v>
      </c>
      <c r="M5036" s="20" t="s">
        <v>26</v>
      </c>
      <c r="N5036" s="22">
        <f t="shared" si="99"/>
        <v>7.4305555555555514E-3</v>
      </c>
      <c r="O5036" s="23">
        <v>72141</v>
      </c>
      <c r="P5036" s="24">
        <f>VLOOKUP(O5036,'CPT to wRVU'!$A$1:$C$9660,3,FALSE)</f>
        <v>1.48</v>
      </c>
      <c r="Q5036" s="25"/>
      <c r="R5036" s="25"/>
      <c r="S5036" s="25"/>
      <c r="T5036" s="25"/>
    </row>
    <row r="5037" spans="1:20" ht="27" customHeight="1" x14ac:dyDescent="0.2">
      <c r="A5037" s="19" t="s">
        <v>13737</v>
      </c>
      <c r="B5037" s="20" t="s">
        <v>21</v>
      </c>
      <c r="C5037" s="20" t="s">
        <v>28</v>
      </c>
      <c r="D5037" s="20" t="s">
        <v>13695</v>
      </c>
      <c r="E5037" s="20" t="s">
        <v>13738</v>
      </c>
      <c r="F5037" s="20">
        <f t="shared" si="95"/>
        <v>1</v>
      </c>
      <c r="G5037" s="20" t="str">
        <f t="shared" si="96"/>
        <v>03/27/202601:41:25</v>
      </c>
      <c r="H5037" s="20" t="s">
        <v>13695</v>
      </c>
      <c r="I5037" s="21">
        <v>46108</v>
      </c>
      <c r="J5037" s="21" t="str">
        <f t="shared" si="97"/>
        <v>WD</v>
      </c>
      <c r="K5037" s="20" t="s">
        <v>13739</v>
      </c>
      <c r="L5037" s="20">
        <f t="shared" si="98"/>
        <v>1</v>
      </c>
      <c r="M5037" s="20" t="s">
        <v>26</v>
      </c>
      <c r="N5037" s="22">
        <f t="shared" si="99"/>
        <v>1.0381944444444437E-2</v>
      </c>
      <c r="O5037" s="23">
        <v>70450</v>
      </c>
      <c r="P5037" s="24">
        <f>VLOOKUP(O5037,'CPT to wRVU'!$A$1:$C$9660,3,FALSE)</f>
        <v>0.85</v>
      </c>
      <c r="Q5037" s="28"/>
      <c r="R5037" s="28"/>
      <c r="S5037" s="28"/>
      <c r="T5037" s="28"/>
    </row>
    <row r="5038" spans="1:20" ht="27" customHeight="1" x14ac:dyDescent="0.2">
      <c r="A5038" s="19" t="s">
        <v>13740</v>
      </c>
      <c r="B5038" s="20" t="s">
        <v>40</v>
      </c>
      <c r="C5038" s="20" t="s">
        <v>41</v>
      </c>
      <c r="D5038" s="20" t="s">
        <v>13695</v>
      </c>
      <c r="E5038" s="20" t="s">
        <v>13741</v>
      </c>
      <c r="F5038" s="20">
        <f t="shared" si="95"/>
        <v>1</v>
      </c>
      <c r="G5038" s="20" t="str">
        <f t="shared" si="96"/>
        <v>03/27/202601:46:14</v>
      </c>
      <c r="H5038" s="20" t="s">
        <v>13695</v>
      </c>
      <c r="I5038" s="21">
        <v>46108</v>
      </c>
      <c r="J5038" s="21" t="str">
        <f t="shared" si="97"/>
        <v>WD</v>
      </c>
      <c r="K5038" s="20" t="s">
        <v>13742</v>
      </c>
      <c r="L5038" s="20">
        <f t="shared" si="98"/>
        <v>1</v>
      </c>
      <c r="M5038" s="20" t="s">
        <v>26</v>
      </c>
      <c r="N5038" s="22">
        <f t="shared" si="99"/>
        <v>1.2534722222222218E-2</v>
      </c>
      <c r="O5038" s="23">
        <v>71046</v>
      </c>
      <c r="P5038" s="24">
        <f>VLOOKUP(O5038,'CPT to wRVU'!$A$1:$C$9660,3,FALSE)</f>
        <v>0.22</v>
      </c>
      <c r="Q5038" s="25"/>
      <c r="R5038" s="25"/>
      <c r="S5038" s="25"/>
      <c r="T5038" s="25"/>
    </row>
    <row r="5039" spans="1:20" ht="27" customHeight="1" x14ac:dyDescent="0.2">
      <c r="A5039" s="19" t="s">
        <v>13743</v>
      </c>
      <c r="B5039" s="20" t="s">
        <v>21</v>
      </c>
      <c r="C5039" s="20" t="s">
        <v>28</v>
      </c>
      <c r="D5039" s="20" t="s">
        <v>13695</v>
      </c>
      <c r="E5039" s="20" t="s">
        <v>13744</v>
      </c>
      <c r="F5039" s="20">
        <f t="shared" si="95"/>
        <v>1</v>
      </c>
      <c r="G5039" s="20" t="str">
        <f t="shared" si="96"/>
        <v>03/27/202601:54:43</v>
      </c>
      <c r="H5039" s="20" t="s">
        <v>13695</v>
      </c>
      <c r="I5039" s="21">
        <v>46108</v>
      </c>
      <c r="J5039" s="21" t="str">
        <f t="shared" si="97"/>
        <v>WD</v>
      </c>
      <c r="K5039" s="20" t="s">
        <v>13745</v>
      </c>
      <c r="L5039" s="20">
        <f t="shared" si="98"/>
        <v>1</v>
      </c>
      <c r="M5039" s="20" t="s">
        <v>26</v>
      </c>
      <c r="N5039" s="22">
        <f t="shared" si="99"/>
        <v>6.7245370370370289E-3</v>
      </c>
      <c r="O5039" s="23">
        <v>70450</v>
      </c>
      <c r="P5039" s="24">
        <f>VLOOKUP(O5039,'CPT to wRVU'!$A$1:$C$9660,3,FALSE)</f>
        <v>0.85</v>
      </c>
      <c r="Q5039" s="28"/>
      <c r="R5039" s="28"/>
      <c r="S5039" s="28"/>
      <c r="T5039" s="28"/>
    </row>
    <row r="5040" spans="1:20" ht="27" customHeight="1" x14ac:dyDescent="0.2">
      <c r="A5040" s="19" t="s">
        <v>13746</v>
      </c>
      <c r="B5040" s="20" t="s">
        <v>171</v>
      </c>
      <c r="C5040" s="20" t="s">
        <v>447</v>
      </c>
      <c r="D5040" s="20" t="s">
        <v>13695</v>
      </c>
      <c r="E5040" s="20" t="s">
        <v>13747</v>
      </c>
      <c r="F5040" s="20">
        <f t="shared" si="95"/>
        <v>1</v>
      </c>
      <c r="G5040" s="20" t="str">
        <f t="shared" si="96"/>
        <v>03/27/202602:03:12</v>
      </c>
      <c r="H5040" s="20" t="s">
        <v>13695</v>
      </c>
      <c r="I5040" s="21">
        <v>46108</v>
      </c>
      <c r="J5040" s="21" t="str">
        <f t="shared" si="97"/>
        <v>WD</v>
      </c>
      <c r="K5040" s="20" t="s">
        <v>13748</v>
      </c>
      <c r="L5040" s="20">
        <f t="shared" si="98"/>
        <v>2</v>
      </c>
      <c r="M5040" s="20" t="s">
        <v>26</v>
      </c>
      <c r="N5040" s="22">
        <f t="shared" si="99"/>
        <v>5.9259259259259178E-3</v>
      </c>
      <c r="O5040" s="23">
        <v>76801</v>
      </c>
      <c r="P5040" s="24">
        <f>VLOOKUP(O5040,'CPT to wRVU'!$A$1:$C$9660,3,FALSE)</f>
        <v>0.99</v>
      </c>
      <c r="Q5040" s="25"/>
      <c r="R5040" s="25">
        <f>SUM(P5040:P5052)</f>
        <v>9.9299999999999979</v>
      </c>
      <c r="S5040" s="26">
        <f>(R5040*65)-550</f>
        <v>95.449999999999818</v>
      </c>
      <c r="T5040" s="25"/>
    </row>
    <row r="5041" spans="1:20" ht="27" customHeight="1" x14ac:dyDescent="0.2">
      <c r="A5041" s="19" t="s">
        <v>13749</v>
      </c>
      <c r="B5041" s="20" t="s">
        <v>171</v>
      </c>
      <c r="C5041" s="20" t="s">
        <v>1911</v>
      </c>
      <c r="D5041" s="20" t="s">
        <v>13695</v>
      </c>
      <c r="E5041" s="20" t="s">
        <v>13750</v>
      </c>
      <c r="F5041" s="20">
        <f t="shared" si="95"/>
        <v>1</v>
      </c>
      <c r="G5041" s="20" t="str">
        <f t="shared" si="96"/>
        <v>03/27/202602:03:12</v>
      </c>
      <c r="H5041" s="20" t="s">
        <v>13695</v>
      </c>
      <c r="I5041" s="21">
        <v>46108</v>
      </c>
      <c r="J5041" s="21" t="str">
        <f t="shared" si="97"/>
        <v>WD</v>
      </c>
      <c r="K5041" s="20" t="s">
        <v>13748</v>
      </c>
      <c r="L5041" s="20">
        <f t="shared" si="98"/>
        <v>2</v>
      </c>
      <c r="M5041" s="20" t="s">
        <v>26</v>
      </c>
      <c r="N5041" s="22">
        <f t="shared" si="99"/>
        <v>5.8217592592592488E-3</v>
      </c>
      <c r="O5041" s="23">
        <v>76817</v>
      </c>
      <c r="P5041" s="24">
        <f>VLOOKUP(O5041,'CPT to wRVU'!$A$1:$C$9660,3,FALSE)</f>
        <v>0.75</v>
      </c>
      <c r="Q5041" s="28"/>
      <c r="R5041" s="28"/>
      <c r="S5041" s="28"/>
      <c r="T5041" s="28"/>
    </row>
    <row r="5042" spans="1:20" ht="27" customHeight="1" x14ac:dyDescent="0.2">
      <c r="A5042" s="19" t="s">
        <v>13751</v>
      </c>
      <c r="B5042" s="20" t="s">
        <v>40</v>
      </c>
      <c r="C5042" s="20" t="s">
        <v>470</v>
      </c>
      <c r="D5042" s="20" t="s">
        <v>13695</v>
      </c>
      <c r="E5042" s="20" t="s">
        <v>13752</v>
      </c>
      <c r="F5042" s="20">
        <f t="shared" si="95"/>
        <v>1</v>
      </c>
      <c r="G5042" s="20" t="str">
        <f t="shared" si="96"/>
        <v>03/27/202602:07:51</v>
      </c>
      <c r="H5042" s="20" t="s">
        <v>13695</v>
      </c>
      <c r="I5042" s="21">
        <v>46108</v>
      </c>
      <c r="J5042" s="21" t="str">
        <f t="shared" si="97"/>
        <v>WD</v>
      </c>
      <c r="K5042" s="20" t="s">
        <v>13753</v>
      </c>
      <c r="L5042" s="20">
        <f t="shared" si="98"/>
        <v>2</v>
      </c>
      <c r="M5042" s="20" t="s">
        <v>26</v>
      </c>
      <c r="N5042" s="22">
        <f t="shared" si="99"/>
        <v>1.770833333333334E-2</v>
      </c>
      <c r="O5042" s="23">
        <v>71045</v>
      </c>
      <c r="P5042" s="24">
        <f>VLOOKUP(O5042,'CPT to wRVU'!$A$1:$C$9660,3,FALSE)</f>
        <v>0.18</v>
      </c>
      <c r="Q5042" s="25"/>
      <c r="R5042" s="25"/>
      <c r="S5042" s="25"/>
      <c r="T5042" s="25"/>
    </row>
    <row r="5043" spans="1:20" ht="27" customHeight="1" x14ac:dyDescent="0.2">
      <c r="A5043" s="19" t="s">
        <v>13754</v>
      </c>
      <c r="B5043" s="20" t="s">
        <v>21</v>
      </c>
      <c r="C5043" s="20" t="s">
        <v>22</v>
      </c>
      <c r="D5043" s="20" t="s">
        <v>13695</v>
      </c>
      <c r="E5043" s="20" t="s">
        <v>13755</v>
      </c>
      <c r="F5043" s="20">
        <f t="shared" si="95"/>
        <v>1</v>
      </c>
      <c r="G5043" s="20" t="str">
        <f t="shared" si="96"/>
        <v>03/27/202602:13:58</v>
      </c>
      <c r="H5043" s="20" t="s">
        <v>13695</v>
      </c>
      <c r="I5043" s="21">
        <v>46108</v>
      </c>
      <c r="J5043" s="21" t="str">
        <f t="shared" si="97"/>
        <v>WD</v>
      </c>
      <c r="K5043" s="20" t="s">
        <v>13756</v>
      </c>
      <c r="L5043" s="20">
        <f t="shared" si="98"/>
        <v>2</v>
      </c>
      <c r="M5043" s="20" t="s">
        <v>26</v>
      </c>
      <c r="N5043" s="22">
        <f t="shared" si="99"/>
        <v>9.7569444444444431E-3</v>
      </c>
      <c r="O5043" s="23">
        <v>74177</v>
      </c>
      <c r="P5043" s="24">
        <f>VLOOKUP(O5043,'CPT to wRVU'!$A$1:$C$9660,3,FALSE)</f>
        <v>1.82</v>
      </c>
      <c r="Q5043" s="28"/>
      <c r="R5043" s="28"/>
      <c r="S5043" s="28"/>
      <c r="T5043" s="28"/>
    </row>
    <row r="5044" spans="1:20" ht="27" customHeight="1" x14ac:dyDescent="0.2">
      <c r="A5044" s="19" t="s">
        <v>13757</v>
      </c>
      <c r="B5044" s="20" t="s">
        <v>40</v>
      </c>
      <c r="C5044" s="20" t="s">
        <v>13758</v>
      </c>
      <c r="D5044" s="20" t="s">
        <v>13695</v>
      </c>
      <c r="E5044" s="20" t="s">
        <v>13759</v>
      </c>
      <c r="F5044" s="20">
        <f t="shared" si="95"/>
        <v>2</v>
      </c>
      <c r="G5044" s="20" t="str">
        <f t="shared" si="96"/>
        <v>03/27/202602:14:15</v>
      </c>
      <c r="H5044" s="20" t="s">
        <v>13695</v>
      </c>
      <c r="I5044" s="21">
        <v>46108</v>
      </c>
      <c r="J5044" s="21" t="str">
        <f t="shared" si="97"/>
        <v>WD</v>
      </c>
      <c r="K5044" s="20" t="s">
        <v>13760</v>
      </c>
      <c r="L5044" s="20">
        <f t="shared" si="98"/>
        <v>2</v>
      </c>
      <c r="M5044" s="20" t="s">
        <v>26</v>
      </c>
      <c r="N5044" s="22">
        <f t="shared" si="99"/>
        <v>7.1759259259259328E-3</v>
      </c>
      <c r="O5044" s="23">
        <v>73110</v>
      </c>
      <c r="P5044" s="24">
        <f>VLOOKUP(O5044,'CPT to wRVU'!$A$1:$C$9660,3,FALSE)</f>
        <v>0.17</v>
      </c>
      <c r="Q5044" s="25"/>
      <c r="R5044" s="25"/>
      <c r="S5044" s="25"/>
      <c r="T5044" s="25"/>
    </row>
    <row r="5045" spans="1:20" ht="27" customHeight="1" x14ac:dyDescent="0.2">
      <c r="A5045" s="19" t="s">
        <v>13761</v>
      </c>
      <c r="B5045" s="20" t="s">
        <v>21</v>
      </c>
      <c r="C5045" s="20" t="s">
        <v>28</v>
      </c>
      <c r="D5045" s="20" t="s">
        <v>13695</v>
      </c>
      <c r="E5045" s="20" t="s">
        <v>13762</v>
      </c>
      <c r="F5045" s="20">
        <f t="shared" si="95"/>
        <v>2</v>
      </c>
      <c r="G5045" s="20" t="str">
        <f t="shared" si="96"/>
        <v>03/27/202602:26:51</v>
      </c>
      <c r="H5045" s="20" t="s">
        <v>13695</v>
      </c>
      <c r="I5045" s="21">
        <v>46108</v>
      </c>
      <c r="J5045" s="21" t="str">
        <f t="shared" si="97"/>
        <v>WD</v>
      </c>
      <c r="K5045" s="20" t="s">
        <v>13763</v>
      </c>
      <c r="L5045" s="20">
        <f t="shared" si="98"/>
        <v>2</v>
      </c>
      <c r="M5045" s="20" t="s">
        <v>26</v>
      </c>
      <c r="N5045" s="22">
        <f t="shared" si="99"/>
        <v>1.4780092592592595E-2</v>
      </c>
      <c r="O5045" s="23">
        <v>70450</v>
      </c>
      <c r="P5045" s="24">
        <f>VLOOKUP(O5045,'CPT to wRVU'!$A$1:$C$9660,3,FALSE)</f>
        <v>0.85</v>
      </c>
      <c r="Q5045" s="28"/>
      <c r="R5045" s="28"/>
      <c r="S5045" s="28"/>
      <c r="T5045" s="28"/>
    </row>
    <row r="5046" spans="1:20" ht="16.5" customHeight="1" x14ac:dyDescent="0.2">
      <c r="A5046" s="19" t="s">
        <v>13764</v>
      </c>
      <c r="B5046" s="20" t="s">
        <v>40</v>
      </c>
      <c r="C5046" s="20" t="s">
        <v>93</v>
      </c>
      <c r="D5046" s="20" t="s">
        <v>13695</v>
      </c>
      <c r="E5046" s="20" t="s">
        <v>13765</v>
      </c>
      <c r="F5046" s="20">
        <f t="shared" si="95"/>
        <v>0</v>
      </c>
      <c r="G5046" s="20" t="str">
        <f t="shared" si="96"/>
        <v>03/27/202602:44:46</v>
      </c>
      <c r="H5046" s="20" t="s">
        <v>13695</v>
      </c>
      <c r="I5046" s="21">
        <v>46108</v>
      </c>
      <c r="J5046" s="21" t="str">
        <f t="shared" si="97"/>
        <v>WD</v>
      </c>
      <c r="K5046" s="20" t="s">
        <v>7042</v>
      </c>
      <c r="L5046" s="20">
        <f t="shared" si="98"/>
        <v>2</v>
      </c>
      <c r="M5046" s="20" t="s">
        <v>26</v>
      </c>
      <c r="N5046" s="22">
        <f t="shared" si="99"/>
        <v>8.5879629629629639E-2</v>
      </c>
      <c r="O5046" s="23">
        <v>72100</v>
      </c>
      <c r="P5046" s="24">
        <f>VLOOKUP(O5046,'CPT to wRVU'!$A$1:$C$9660,3,FALSE)</f>
        <v>0.22</v>
      </c>
      <c r="Q5046" s="25"/>
      <c r="R5046" s="25"/>
      <c r="S5046" s="25"/>
      <c r="T5046" s="25"/>
    </row>
    <row r="5047" spans="1:20" ht="16.5" customHeight="1" x14ac:dyDescent="0.2">
      <c r="A5047" s="19" t="s">
        <v>13766</v>
      </c>
      <c r="B5047" s="20" t="s">
        <v>40</v>
      </c>
      <c r="C5047" s="20" t="s">
        <v>3730</v>
      </c>
      <c r="D5047" s="20" t="s">
        <v>13695</v>
      </c>
      <c r="E5047" s="20" t="s">
        <v>13765</v>
      </c>
      <c r="F5047" s="20">
        <f t="shared" si="95"/>
        <v>0</v>
      </c>
      <c r="G5047" s="20" t="str">
        <f t="shared" si="96"/>
        <v>03/27/202602:45:35</v>
      </c>
      <c r="H5047" s="20" t="s">
        <v>13695</v>
      </c>
      <c r="I5047" s="21">
        <v>46108</v>
      </c>
      <c r="J5047" s="21" t="str">
        <f t="shared" si="97"/>
        <v>WD</v>
      </c>
      <c r="K5047" s="20" t="s">
        <v>4749</v>
      </c>
      <c r="L5047" s="20">
        <f t="shared" si="98"/>
        <v>2</v>
      </c>
      <c r="M5047" s="20" t="s">
        <v>26</v>
      </c>
      <c r="N5047" s="22">
        <f t="shared" si="99"/>
        <v>8.6446759259259265E-2</v>
      </c>
      <c r="O5047" s="23">
        <v>72070</v>
      </c>
      <c r="P5047" s="24">
        <f>VLOOKUP(O5047,'CPT to wRVU'!$A$1:$C$9660,3,FALSE)</f>
        <v>0.2</v>
      </c>
      <c r="Q5047" s="28"/>
      <c r="R5047" s="28"/>
      <c r="S5047" s="28"/>
      <c r="T5047" s="28"/>
    </row>
    <row r="5048" spans="1:20" ht="27" customHeight="1" x14ac:dyDescent="0.2">
      <c r="A5048" s="19" t="s">
        <v>13767</v>
      </c>
      <c r="B5048" s="20" t="s">
        <v>40</v>
      </c>
      <c r="C5048" s="20" t="s">
        <v>621</v>
      </c>
      <c r="D5048" s="20" t="s">
        <v>13695</v>
      </c>
      <c r="E5048" s="20" t="s">
        <v>13765</v>
      </c>
      <c r="F5048" s="20">
        <f t="shared" si="95"/>
        <v>0</v>
      </c>
      <c r="G5048" s="20" t="str">
        <f t="shared" si="96"/>
        <v>03/27/202602:46:04</v>
      </c>
      <c r="H5048" s="20" t="s">
        <v>13695</v>
      </c>
      <c r="I5048" s="21">
        <v>46108</v>
      </c>
      <c r="J5048" s="21" t="str">
        <f t="shared" si="97"/>
        <v>WD</v>
      </c>
      <c r="K5048" s="20" t="s">
        <v>13768</v>
      </c>
      <c r="L5048" s="20">
        <f t="shared" si="98"/>
        <v>2</v>
      </c>
      <c r="M5048" s="20" t="s">
        <v>26</v>
      </c>
      <c r="N5048" s="22">
        <f t="shared" si="99"/>
        <v>8.6782407407407419E-2</v>
      </c>
      <c r="O5048" s="23">
        <v>72040</v>
      </c>
      <c r="P5048" s="24">
        <f>VLOOKUP(O5048,'CPT to wRVU'!$A$1:$C$9660,3,FALSE)</f>
        <v>0.22</v>
      </c>
      <c r="Q5048" s="25"/>
      <c r="R5048" s="25"/>
      <c r="S5048" s="25"/>
      <c r="T5048" s="25"/>
    </row>
    <row r="5049" spans="1:20" ht="27" customHeight="1" x14ac:dyDescent="0.2">
      <c r="A5049" s="19" t="s">
        <v>13769</v>
      </c>
      <c r="B5049" s="20" t="s">
        <v>21</v>
      </c>
      <c r="C5049" s="20" t="s">
        <v>72</v>
      </c>
      <c r="D5049" s="20" t="s">
        <v>13695</v>
      </c>
      <c r="E5049" s="20" t="s">
        <v>13770</v>
      </c>
      <c r="F5049" s="20">
        <f t="shared" si="95"/>
        <v>2</v>
      </c>
      <c r="G5049" s="20" t="str">
        <f t="shared" si="96"/>
        <v>03/27/202602:46:26</v>
      </c>
      <c r="H5049" s="20" t="s">
        <v>13695</v>
      </c>
      <c r="I5049" s="21">
        <v>46108</v>
      </c>
      <c r="J5049" s="21" t="str">
        <f t="shared" si="97"/>
        <v>WD</v>
      </c>
      <c r="K5049" s="20" t="s">
        <v>13771</v>
      </c>
      <c r="L5049" s="20">
        <f t="shared" si="98"/>
        <v>2</v>
      </c>
      <c r="M5049" s="20" t="s">
        <v>26</v>
      </c>
      <c r="N5049" s="22">
        <f t="shared" si="99"/>
        <v>3.1342592592592589E-2</v>
      </c>
      <c r="O5049" s="23">
        <v>70498</v>
      </c>
      <c r="P5049" s="24">
        <f>VLOOKUP(O5049,'CPT to wRVU'!$A$1:$C$9660,3,FALSE)</f>
        <v>1.75</v>
      </c>
      <c r="Q5049" s="28"/>
      <c r="R5049" s="28"/>
      <c r="S5049" s="28"/>
      <c r="T5049" s="28"/>
    </row>
    <row r="5050" spans="1:20" ht="27" customHeight="1" x14ac:dyDescent="0.2">
      <c r="A5050" s="19" t="s">
        <v>13772</v>
      </c>
      <c r="B5050" s="20" t="s">
        <v>21</v>
      </c>
      <c r="C5050" s="20" t="s">
        <v>76</v>
      </c>
      <c r="D5050" s="20" t="s">
        <v>13695</v>
      </c>
      <c r="E5050" s="20" t="s">
        <v>13770</v>
      </c>
      <c r="F5050" s="20">
        <f t="shared" si="95"/>
        <v>2</v>
      </c>
      <c r="G5050" s="20" t="str">
        <f t="shared" si="96"/>
        <v>03/27/202602:46:26</v>
      </c>
      <c r="H5050" s="20" t="s">
        <v>13695</v>
      </c>
      <c r="I5050" s="21">
        <v>46108</v>
      </c>
      <c r="J5050" s="21" t="str">
        <f t="shared" si="97"/>
        <v>WD</v>
      </c>
      <c r="K5050" s="20" t="s">
        <v>13771</v>
      </c>
      <c r="L5050" s="20">
        <f t="shared" si="98"/>
        <v>2</v>
      </c>
      <c r="M5050" s="20" t="s">
        <v>26</v>
      </c>
      <c r="N5050" s="22">
        <f t="shared" si="99"/>
        <v>3.1342592592592589E-2</v>
      </c>
      <c r="O5050" s="23">
        <v>70496</v>
      </c>
      <c r="P5050" s="24">
        <f>VLOOKUP(O5050,'CPT to wRVU'!$A$1:$C$9660,3,FALSE)</f>
        <v>1.75</v>
      </c>
      <c r="Q5050" s="25"/>
      <c r="R5050" s="25"/>
      <c r="S5050" s="25"/>
      <c r="T5050" s="25"/>
    </row>
    <row r="5051" spans="1:20" ht="27" customHeight="1" x14ac:dyDescent="0.2">
      <c r="A5051" s="19" t="s">
        <v>13773</v>
      </c>
      <c r="B5051" s="20" t="s">
        <v>40</v>
      </c>
      <c r="C5051" s="20" t="s">
        <v>61</v>
      </c>
      <c r="D5051" s="20" t="s">
        <v>13695</v>
      </c>
      <c r="E5051" s="20" t="s">
        <v>13774</v>
      </c>
      <c r="F5051" s="20">
        <f t="shared" si="95"/>
        <v>0</v>
      </c>
      <c r="G5051" s="20" t="str">
        <f t="shared" si="96"/>
        <v>03/27/202602:47:24</v>
      </c>
      <c r="H5051" s="20" t="s">
        <v>13695</v>
      </c>
      <c r="I5051" s="21">
        <v>46108</v>
      </c>
      <c r="J5051" s="21" t="str">
        <f t="shared" si="97"/>
        <v>WD</v>
      </c>
      <c r="K5051" s="20" t="s">
        <v>13775</v>
      </c>
      <c r="L5051" s="20">
        <f t="shared" si="98"/>
        <v>2</v>
      </c>
      <c r="M5051" s="20" t="s">
        <v>26</v>
      </c>
      <c r="N5051" s="22">
        <f t="shared" si="99"/>
        <v>0.10113425925925927</v>
      </c>
      <c r="O5051" s="23">
        <v>71045</v>
      </c>
      <c r="P5051" s="24">
        <f>VLOOKUP(O5051,'CPT to wRVU'!$A$1:$C$9660,3,FALSE)</f>
        <v>0.18</v>
      </c>
      <c r="Q5051" s="28"/>
      <c r="R5051" s="28"/>
      <c r="S5051" s="28"/>
      <c r="T5051" s="28"/>
    </row>
    <row r="5052" spans="1:20" ht="27" customHeight="1" x14ac:dyDescent="0.2">
      <c r="A5052" s="19" t="s">
        <v>13776</v>
      </c>
      <c r="B5052" s="20" t="s">
        <v>21</v>
      </c>
      <c r="C5052" s="20" t="s">
        <v>28</v>
      </c>
      <c r="D5052" s="20" t="s">
        <v>13695</v>
      </c>
      <c r="E5052" s="20" t="s">
        <v>13777</v>
      </c>
      <c r="F5052" s="20">
        <f t="shared" si="95"/>
        <v>2</v>
      </c>
      <c r="G5052" s="20" t="str">
        <f t="shared" si="96"/>
        <v>03/27/202602:50:04</v>
      </c>
      <c r="H5052" s="20" t="s">
        <v>13695</v>
      </c>
      <c r="I5052" s="21">
        <v>46108</v>
      </c>
      <c r="J5052" s="21" t="str">
        <f t="shared" si="97"/>
        <v>WD</v>
      </c>
      <c r="K5052" s="20" t="s">
        <v>13778</v>
      </c>
      <c r="L5052" s="20">
        <f t="shared" si="98"/>
        <v>2</v>
      </c>
      <c r="M5052" s="20" t="s">
        <v>26</v>
      </c>
      <c r="N5052" s="22">
        <f t="shared" si="99"/>
        <v>1.1053240740740738E-2</v>
      </c>
      <c r="O5052" s="23">
        <v>70450</v>
      </c>
      <c r="P5052" s="24">
        <f>VLOOKUP(O5052,'CPT to wRVU'!$A$1:$C$9660,3,FALSE)</f>
        <v>0.85</v>
      </c>
      <c r="Q5052" s="25"/>
      <c r="R5052" s="25"/>
      <c r="S5052" s="25"/>
      <c r="T5052" s="25"/>
    </row>
    <row r="5053" spans="1:20" ht="27" customHeight="1" x14ac:dyDescent="0.2">
      <c r="A5053" s="19" t="s">
        <v>13779</v>
      </c>
      <c r="B5053" s="20" t="s">
        <v>21</v>
      </c>
      <c r="C5053" s="20" t="s">
        <v>28</v>
      </c>
      <c r="D5053" s="20" t="s">
        <v>13695</v>
      </c>
      <c r="E5053" s="20" t="s">
        <v>13780</v>
      </c>
      <c r="F5053" s="20">
        <f t="shared" si="95"/>
        <v>2</v>
      </c>
      <c r="G5053" s="20" t="str">
        <f t="shared" si="96"/>
        <v>03/27/202603:11:04</v>
      </c>
      <c r="H5053" s="20" t="s">
        <v>13695</v>
      </c>
      <c r="I5053" s="21">
        <v>46108</v>
      </c>
      <c r="J5053" s="21" t="str">
        <f t="shared" si="97"/>
        <v>WD</v>
      </c>
      <c r="K5053" s="20" t="s">
        <v>13781</v>
      </c>
      <c r="L5053" s="20">
        <f t="shared" si="98"/>
        <v>3</v>
      </c>
      <c r="M5053" s="20" t="s">
        <v>26</v>
      </c>
      <c r="N5053" s="22">
        <f t="shared" si="99"/>
        <v>3.6006944444444439E-2</v>
      </c>
      <c r="O5053" s="23">
        <v>70450</v>
      </c>
      <c r="P5053" s="24">
        <f>VLOOKUP(O5053,'CPT to wRVU'!$A$1:$C$9660,3,FALSE)</f>
        <v>0.85</v>
      </c>
      <c r="Q5053" s="28"/>
      <c r="R5053" s="28">
        <f>SUM(P5053:P5065)</f>
        <v>19.22</v>
      </c>
      <c r="S5053" s="41">
        <f>(R5053*65)-550</f>
        <v>699.3</v>
      </c>
      <c r="T5053" s="28"/>
    </row>
    <row r="5054" spans="1:20" ht="27" customHeight="1" x14ac:dyDescent="0.2">
      <c r="A5054" s="19" t="s">
        <v>13782</v>
      </c>
      <c r="B5054" s="20" t="s">
        <v>21</v>
      </c>
      <c r="C5054" s="20" t="s">
        <v>28</v>
      </c>
      <c r="D5054" s="20" t="s">
        <v>13695</v>
      </c>
      <c r="E5054" s="20" t="s">
        <v>13783</v>
      </c>
      <c r="F5054" s="20">
        <f t="shared" si="95"/>
        <v>2</v>
      </c>
      <c r="G5054" s="20" t="str">
        <f t="shared" si="96"/>
        <v>03/27/202603:11:35</v>
      </c>
      <c r="H5054" s="20" t="s">
        <v>13695</v>
      </c>
      <c r="I5054" s="21">
        <v>46108</v>
      </c>
      <c r="J5054" s="21" t="str">
        <f t="shared" si="97"/>
        <v>WD</v>
      </c>
      <c r="K5054" s="20" t="s">
        <v>13784</v>
      </c>
      <c r="L5054" s="20">
        <f t="shared" si="98"/>
        <v>3</v>
      </c>
      <c r="M5054" s="20" t="s">
        <v>26</v>
      </c>
      <c r="N5054" s="22">
        <f t="shared" si="99"/>
        <v>3.1076388888888876E-2</v>
      </c>
      <c r="O5054" s="23">
        <v>70450</v>
      </c>
      <c r="P5054" s="24">
        <f>VLOOKUP(O5054,'CPT to wRVU'!$A$1:$C$9660,3,FALSE)</f>
        <v>0.85</v>
      </c>
      <c r="Q5054" s="25"/>
      <c r="R5054" s="25"/>
      <c r="S5054" s="25"/>
      <c r="T5054" s="25"/>
    </row>
    <row r="5055" spans="1:20" ht="27" customHeight="1" x14ac:dyDescent="0.2">
      <c r="A5055" s="19" t="s">
        <v>13785</v>
      </c>
      <c r="B5055" s="20" t="s">
        <v>21</v>
      </c>
      <c r="C5055" s="20" t="s">
        <v>28</v>
      </c>
      <c r="D5055" s="20" t="s">
        <v>13695</v>
      </c>
      <c r="E5055" s="20" t="s">
        <v>1199</v>
      </c>
      <c r="F5055" s="20">
        <f t="shared" si="95"/>
        <v>2</v>
      </c>
      <c r="G5055" s="20" t="str">
        <f t="shared" si="96"/>
        <v>03/27/202603:12:27</v>
      </c>
      <c r="H5055" s="20" t="s">
        <v>13695</v>
      </c>
      <c r="I5055" s="21">
        <v>46108</v>
      </c>
      <c r="J5055" s="21" t="str">
        <f t="shared" si="97"/>
        <v>WD</v>
      </c>
      <c r="K5055" s="20" t="s">
        <v>13786</v>
      </c>
      <c r="L5055" s="20">
        <f t="shared" si="98"/>
        <v>3</v>
      </c>
      <c r="M5055" s="20" t="s">
        <v>26</v>
      </c>
      <c r="N5055" s="22">
        <f t="shared" si="99"/>
        <v>1.8530092592592584E-2</v>
      </c>
      <c r="O5055" s="23">
        <v>70450</v>
      </c>
      <c r="P5055" s="24">
        <f>VLOOKUP(O5055,'CPT to wRVU'!$A$1:$C$9660,3,FALSE)</f>
        <v>0.85</v>
      </c>
      <c r="Q5055" s="28"/>
      <c r="R5055" s="28"/>
      <c r="S5055" s="28"/>
      <c r="T5055" s="28"/>
    </row>
    <row r="5056" spans="1:20" ht="27" customHeight="1" x14ac:dyDescent="0.2">
      <c r="A5056" s="19" t="s">
        <v>13787</v>
      </c>
      <c r="B5056" s="20" t="s">
        <v>21</v>
      </c>
      <c r="C5056" s="20" t="s">
        <v>76</v>
      </c>
      <c r="D5056" s="20" t="s">
        <v>13695</v>
      </c>
      <c r="E5056" s="20" t="s">
        <v>13788</v>
      </c>
      <c r="F5056" s="20">
        <f t="shared" si="95"/>
        <v>2</v>
      </c>
      <c r="G5056" s="20" t="str">
        <f t="shared" si="96"/>
        <v>03/27/202603:24:35</v>
      </c>
      <c r="H5056" s="20" t="s">
        <v>13695</v>
      </c>
      <c r="I5056" s="21">
        <v>46108</v>
      </c>
      <c r="J5056" s="21" t="str">
        <f t="shared" si="97"/>
        <v>WD</v>
      </c>
      <c r="K5056" s="20" t="s">
        <v>13789</v>
      </c>
      <c r="L5056" s="20">
        <f t="shared" si="98"/>
        <v>3</v>
      </c>
      <c r="M5056" s="20" t="s">
        <v>26</v>
      </c>
      <c r="N5056" s="22">
        <f t="shared" si="99"/>
        <v>4.5011574074074093E-2</v>
      </c>
      <c r="O5056" s="23">
        <v>70496</v>
      </c>
      <c r="P5056" s="24">
        <f>VLOOKUP(O5056,'CPT to wRVU'!$A$1:$C$9660,3,FALSE)</f>
        <v>1.75</v>
      </c>
      <c r="Q5056" s="25"/>
      <c r="R5056" s="25"/>
      <c r="S5056" s="25"/>
      <c r="T5056" s="25"/>
    </row>
    <row r="5057" spans="1:20" ht="27" customHeight="1" x14ac:dyDescent="0.2">
      <c r="A5057" s="19" t="s">
        <v>13790</v>
      </c>
      <c r="B5057" s="20" t="s">
        <v>21</v>
      </c>
      <c r="C5057" s="20" t="s">
        <v>72</v>
      </c>
      <c r="D5057" s="20" t="s">
        <v>13695</v>
      </c>
      <c r="E5057" s="20" t="s">
        <v>13791</v>
      </c>
      <c r="F5057" s="20">
        <f t="shared" si="95"/>
        <v>2</v>
      </c>
      <c r="G5057" s="20" t="str">
        <f t="shared" si="96"/>
        <v>03/27/202603:24:35</v>
      </c>
      <c r="H5057" s="20" t="s">
        <v>13695</v>
      </c>
      <c r="I5057" s="21">
        <v>46108</v>
      </c>
      <c r="J5057" s="21" t="str">
        <f t="shared" si="97"/>
        <v>WD</v>
      </c>
      <c r="K5057" s="20" t="s">
        <v>13789</v>
      </c>
      <c r="L5057" s="20">
        <f t="shared" si="98"/>
        <v>3</v>
      </c>
      <c r="M5057" s="20" t="s">
        <v>26</v>
      </c>
      <c r="N5057" s="22">
        <f t="shared" si="99"/>
        <v>4.4791666666666674E-2</v>
      </c>
      <c r="O5057" s="23">
        <v>70498</v>
      </c>
      <c r="P5057" s="24">
        <f>VLOOKUP(O5057,'CPT to wRVU'!$A$1:$C$9660,3,FALSE)</f>
        <v>1.75</v>
      </c>
      <c r="Q5057" s="28"/>
      <c r="R5057" s="28"/>
      <c r="S5057" s="28"/>
      <c r="T5057" s="28"/>
    </row>
    <row r="5058" spans="1:20" ht="27" customHeight="1" x14ac:dyDescent="0.2">
      <c r="A5058" s="19" t="s">
        <v>13792</v>
      </c>
      <c r="B5058" s="20" t="s">
        <v>21</v>
      </c>
      <c r="C5058" s="20" t="s">
        <v>76</v>
      </c>
      <c r="D5058" s="20" t="s">
        <v>13695</v>
      </c>
      <c r="E5058" s="20" t="s">
        <v>9756</v>
      </c>
      <c r="F5058" s="20">
        <f t="shared" si="95"/>
        <v>3</v>
      </c>
      <c r="G5058" s="20" t="str">
        <f t="shared" si="96"/>
        <v>03/27/202603:34:37</v>
      </c>
      <c r="H5058" s="20" t="s">
        <v>13695</v>
      </c>
      <c r="I5058" s="21">
        <v>46108</v>
      </c>
      <c r="J5058" s="21" t="str">
        <f t="shared" si="97"/>
        <v>WD</v>
      </c>
      <c r="K5058" s="20" t="s">
        <v>13793</v>
      </c>
      <c r="L5058" s="20">
        <f t="shared" si="98"/>
        <v>3</v>
      </c>
      <c r="M5058" s="20" t="s">
        <v>26</v>
      </c>
      <c r="N5058" s="22">
        <f t="shared" si="99"/>
        <v>1.4317129629629638E-2</v>
      </c>
      <c r="O5058" s="23">
        <v>70496</v>
      </c>
      <c r="P5058" s="24">
        <f>VLOOKUP(O5058,'CPT to wRVU'!$A$1:$C$9660,3,FALSE)</f>
        <v>1.75</v>
      </c>
      <c r="Q5058" s="25"/>
      <c r="R5058" s="25"/>
      <c r="S5058" s="25"/>
      <c r="T5058" s="25"/>
    </row>
    <row r="5059" spans="1:20" ht="27" customHeight="1" x14ac:dyDescent="0.2">
      <c r="A5059" s="19" t="s">
        <v>13794</v>
      </c>
      <c r="B5059" s="20" t="s">
        <v>21</v>
      </c>
      <c r="C5059" s="20" t="s">
        <v>84</v>
      </c>
      <c r="D5059" s="20" t="s">
        <v>13695</v>
      </c>
      <c r="E5059" s="20" t="s">
        <v>13795</v>
      </c>
      <c r="F5059" s="20">
        <f t="shared" si="95"/>
        <v>3</v>
      </c>
      <c r="G5059" s="20" t="str">
        <f t="shared" si="96"/>
        <v>03/27/202603:42:56</v>
      </c>
      <c r="H5059" s="20" t="s">
        <v>13695</v>
      </c>
      <c r="I5059" s="21">
        <v>46108</v>
      </c>
      <c r="J5059" s="21" t="str">
        <f t="shared" si="97"/>
        <v>WD</v>
      </c>
      <c r="K5059" s="20" t="s">
        <v>11239</v>
      </c>
      <c r="L5059" s="20">
        <f t="shared" si="98"/>
        <v>3</v>
      </c>
      <c r="M5059" s="20" t="s">
        <v>26</v>
      </c>
      <c r="N5059" s="22">
        <f t="shared" si="99"/>
        <v>1.3460648148148152E-2</v>
      </c>
      <c r="O5059" s="23">
        <v>74177</v>
      </c>
      <c r="P5059" s="24">
        <f>VLOOKUP(O5059,'CPT to wRVU'!$A$1:$C$9660,3,FALSE)</f>
        <v>1.82</v>
      </c>
      <c r="Q5059" s="28"/>
      <c r="R5059" s="28"/>
      <c r="S5059" s="28"/>
      <c r="T5059" s="28"/>
    </row>
    <row r="5060" spans="1:20" ht="27" customHeight="1" x14ac:dyDescent="0.2">
      <c r="A5060" s="19" t="s">
        <v>13796</v>
      </c>
      <c r="B5060" s="20" t="s">
        <v>21</v>
      </c>
      <c r="C5060" s="20" t="s">
        <v>72</v>
      </c>
      <c r="D5060" s="20" t="s">
        <v>13695</v>
      </c>
      <c r="E5060" s="20" t="s">
        <v>13783</v>
      </c>
      <c r="F5060" s="20">
        <f t="shared" si="95"/>
        <v>2</v>
      </c>
      <c r="G5060" s="20" t="str">
        <f t="shared" si="96"/>
        <v>03/27/202603:48:48</v>
      </c>
      <c r="H5060" s="20" t="s">
        <v>13695</v>
      </c>
      <c r="I5060" s="21">
        <v>46108</v>
      </c>
      <c r="J5060" s="21" t="str">
        <f t="shared" si="97"/>
        <v>WD</v>
      </c>
      <c r="K5060" s="20" t="s">
        <v>13797</v>
      </c>
      <c r="L5060" s="20">
        <f t="shared" si="98"/>
        <v>3</v>
      </c>
      <c r="M5060" s="20" t="s">
        <v>26</v>
      </c>
      <c r="N5060" s="22">
        <f t="shared" si="99"/>
        <v>5.6921296296296289E-2</v>
      </c>
      <c r="O5060" s="23">
        <v>70498</v>
      </c>
      <c r="P5060" s="24">
        <f>VLOOKUP(O5060,'CPT to wRVU'!$A$1:$C$9660,3,FALSE)</f>
        <v>1.75</v>
      </c>
      <c r="Q5060" s="25"/>
      <c r="R5060" s="25"/>
      <c r="S5060" s="25"/>
      <c r="T5060" s="25"/>
    </row>
    <row r="5061" spans="1:20" ht="27" customHeight="1" x14ac:dyDescent="0.2">
      <c r="A5061" s="19" t="s">
        <v>13798</v>
      </c>
      <c r="B5061" s="20" t="s">
        <v>21</v>
      </c>
      <c r="C5061" s="20" t="s">
        <v>76</v>
      </c>
      <c r="D5061" s="20" t="s">
        <v>13695</v>
      </c>
      <c r="E5061" s="20" t="s">
        <v>13783</v>
      </c>
      <c r="F5061" s="20">
        <f t="shared" si="95"/>
        <v>2</v>
      </c>
      <c r="G5061" s="20" t="str">
        <f t="shared" si="96"/>
        <v>03/27/202603:48:48</v>
      </c>
      <c r="H5061" s="20" t="s">
        <v>13695</v>
      </c>
      <c r="I5061" s="21">
        <v>46108</v>
      </c>
      <c r="J5061" s="21" t="str">
        <f t="shared" si="97"/>
        <v>WD</v>
      </c>
      <c r="K5061" s="20" t="s">
        <v>13797</v>
      </c>
      <c r="L5061" s="20">
        <f t="shared" si="98"/>
        <v>3</v>
      </c>
      <c r="M5061" s="20" t="s">
        <v>26</v>
      </c>
      <c r="N5061" s="22">
        <f t="shared" si="99"/>
        <v>5.6921296296296289E-2</v>
      </c>
      <c r="O5061" s="23">
        <v>70496</v>
      </c>
      <c r="P5061" s="24">
        <f>VLOOKUP(O5061,'CPT to wRVU'!$A$1:$C$9660,3,FALSE)</f>
        <v>1.75</v>
      </c>
      <c r="Q5061" s="28"/>
      <c r="R5061" s="28"/>
      <c r="S5061" s="28"/>
      <c r="T5061" s="28"/>
    </row>
    <row r="5062" spans="1:20" ht="27" customHeight="1" x14ac:dyDescent="0.2">
      <c r="A5062" s="19" t="s">
        <v>13799</v>
      </c>
      <c r="B5062" s="20" t="s">
        <v>21</v>
      </c>
      <c r="C5062" s="20" t="s">
        <v>380</v>
      </c>
      <c r="D5062" s="20" t="s">
        <v>13695</v>
      </c>
      <c r="E5062" s="20" t="s">
        <v>13800</v>
      </c>
      <c r="F5062" s="20">
        <f t="shared" si="95"/>
        <v>2</v>
      </c>
      <c r="G5062" s="20" t="str">
        <f t="shared" si="96"/>
        <v>03/27/202603:49:19</v>
      </c>
      <c r="H5062" s="20" t="s">
        <v>13695</v>
      </c>
      <c r="I5062" s="21">
        <v>46108</v>
      </c>
      <c r="J5062" s="21" t="str">
        <f t="shared" si="97"/>
        <v>WD</v>
      </c>
      <c r="K5062" s="20" t="s">
        <v>7510</v>
      </c>
      <c r="L5062" s="20">
        <f t="shared" si="98"/>
        <v>3</v>
      </c>
      <c r="M5062" s="20" t="s">
        <v>26</v>
      </c>
      <c r="N5062" s="22">
        <f t="shared" si="99"/>
        <v>4.1226851851851834E-2</v>
      </c>
      <c r="O5062" s="23">
        <v>71275</v>
      </c>
      <c r="P5062" s="24">
        <f>VLOOKUP(O5062,'CPT to wRVU'!$A$1:$C$9660,3,FALSE)</f>
        <v>1.82</v>
      </c>
      <c r="Q5062" s="25"/>
      <c r="R5062" s="25"/>
      <c r="S5062" s="25"/>
      <c r="T5062" s="25"/>
    </row>
    <row r="5063" spans="1:20" ht="27" customHeight="1" x14ac:dyDescent="0.2">
      <c r="A5063" s="19" t="s">
        <v>13801</v>
      </c>
      <c r="B5063" s="20" t="s">
        <v>171</v>
      </c>
      <c r="C5063" s="20" t="s">
        <v>172</v>
      </c>
      <c r="D5063" s="20" t="s">
        <v>13695</v>
      </c>
      <c r="E5063" s="20" t="s">
        <v>13802</v>
      </c>
      <c r="F5063" s="20">
        <f t="shared" si="95"/>
        <v>2</v>
      </c>
      <c r="G5063" s="20" t="str">
        <f t="shared" si="96"/>
        <v>03/27/202603:50:19</v>
      </c>
      <c r="H5063" s="20" t="s">
        <v>13695</v>
      </c>
      <c r="I5063" s="21">
        <v>46108</v>
      </c>
      <c r="J5063" s="21" t="str">
        <f t="shared" si="97"/>
        <v>WD</v>
      </c>
      <c r="K5063" s="20" t="s">
        <v>13803</v>
      </c>
      <c r="L5063" s="20">
        <f t="shared" si="98"/>
        <v>3</v>
      </c>
      <c r="M5063" s="20" t="s">
        <v>26</v>
      </c>
      <c r="N5063" s="22">
        <f t="shared" si="99"/>
        <v>7.2650462962962972E-2</v>
      </c>
      <c r="O5063" s="23">
        <v>76870</v>
      </c>
      <c r="P5063" s="24">
        <f>VLOOKUP(O5063,'CPT to wRVU'!$A$1:$C$9660,3,FALSE)</f>
        <v>0.64</v>
      </c>
      <c r="Q5063" s="28"/>
      <c r="R5063" s="28"/>
      <c r="S5063" s="28"/>
      <c r="T5063" s="28"/>
    </row>
    <row r="5064" spans="1:20" ht="27" customHeight="1" x14ac:dyDescent="0.2">
      <c r="A5064" s="19" t="s">
        <v>13804</v>
      </c>
      <c r="B5064" s="20" t="s">
        <v>21</v>
      </c>
      <c r="C5064" s="20" t="s">
        <v>84</v>
      </c>
      <c r="D5064" s="20" t="s">
        <v>13695</v>
      </c>
      <c r="E5064" s="20" t="s">
        <v>13805</v>
      </c>
      <c r="F5064" s="20">
        <f t="shared" si="95"/>
        <v>3</v>
      </c>
      <c r="G5064" s="20" t="str">
        <f t="shared" si="96"/>
        <v>03/27/202603:55:38</v>
      </c>
      <c r="H5064" s="20" t="s">
        <v>13695</v>
      </c>
      <c r="I5064" s="21">
        <v>46108</v>
      </c>
      <c r="J5064" s="21" t="str">
        <f t="shared" si="97"/>
        <v>WD</v>
      </c>
      <c r="K5064" s="20" t="s">
        <v>13806</v>
      </c>
      <c r="L5064" s="20">
        <f t="shared" si="98"/>
        <v>3</v>
      </c>
      <c r="M5064" s="20" t="s">
        <v>26</v>
      </c>
      <c r="N5064" s="22">
        <f t="shared" si="99"/>
        <v>1.9849537037037041E-2</v>
      </c>
      <c r="O5064" s="23">
        <v>74177</v>
      </c>
      <c r="P5064" s="24">
        <f>VLOOKUP(O5064,'CPT to wRVU'!$A$1:$C$9660,3,FALSE)</f>
        <v>1.82</v>
      </c>
      <c r="Q5064" s="25"/>
      <c r="R5064" s="25"/>
      <c r="S5064" s="25"/>
      <c r="T5064" s="25"/>
    </row>
    <row r="5065" spans="1:20" ht="16.5" customHeight="1" x14ac:dyDescent="0.2">
      <c r="A5065" s="19" t="s">
        <v>13807</v>
      </c>
      <c r="B5065" s="20" t="s">
        <v>21</v>
      </c>
      <c r="C5065" s="20" t="s">
        <v>80</v>
      </c>
      <c r="D5065" s="20" t="s">
        <v>13695</v>
      </c>
      <c r="E5065" s="20" t="s">
        <v>13808</v>
      </c>
      <c r="F5065" s="20">
        <f t="shared" si="95"/>
        <v>3</v>
      </c>
      <c r="G5065" s="20" t="str">
        <f t="shared" si="96"/>
        <v>03/27/202604:03:39</v>
      </c>
      <c r="H5065" s="20" t="s">
        <v>13695</v>
      </c>
      <c r="I5065" s="21">
        <v>46108</v>
      </c>
      <c r="J5065" s="21" t="str">
        <f t="shared" si="97"/>
        <v>WD</v>
      </c>
      <c r="K5065" s="20" t="s">
        <v>13809</v>
      </c>
      <c r="L5065" s="20">
        <f t="shared" si="98"/>
        <v>4</v>
      </c>
      <c r="M5065" s="20" t="s">
        <v>26</v>
      </c>
      <c r="N5065" s="22">
        <f t="shared" si="99"/>
        <v>4.2025462962962973E-2</v>
      </c>
      <c r="O5065" s="23">
        <v>71275</v>
      </c>
      <c r="P5065" s="24">
        <f>VLOOKUP(O5065,'CPT to wRVU'!$A$1:$C$9660,3,FALSE)</f>
        <v>1.82</v>
      </c>
      <c r="Q5065" s="28"/>
      <c r="R5065" s="28"/>
      <c r="S5065" s="28"/>
      <c r="T5065" s="28"/>
    </row>
    <row r="5066" spans="1:20" ht="27" customHeight="1" x14ac:dyDescent="0.2">
      <c r="A5066" s="35" t="s">
        <v>13810</v>
      </c>
      <c r="B5066" s="36" t="s">
        <v>171</v>
      </c>
      <c r="C5066" s="36" t="s">
        <v>1228</v>
      </c>
      <c r="D5066" s="36" t="s">
        <v>13695</v>
      </c>
      <c r="E5066" s="36" t="s">
        <v>13811</v>
      </c>
      <c r="F5066" s="36">
        <f t="shared" si="95"/>
        <v>3</v>
      </c>
      <c r="G5066" s="36" t="str">
        <f t="shared" si="96"/>
        <v>03/27/202604:21:48</v>
      </c>
      <c r="H5066" s="36" t="s">
        <v>13695</v>
      </c>
      <c r="I5066" s="37">
        <v>46108</v>
      </c>
      <c r="J5066" s="37" t="str">
        <f t="shared" si="97"/>
        <v>WD</v>
      </c>
      <c r="K5066" s="36" t="s">
        <v>13812</v>
      </c>
      <c r="L5066" s="36">
        <f t="shared" si="98"/>
        <v>4</v>
      </c>
      <c r="M5066" s="36" t="s">
        <v>9778</v>
      </c>
      <c r="N5066" s="38">
        <f t="shared" si="99"/>
        <v>3.2129629629629619E-2</v>
      </c>
      <c r="O5066" s="39">
        <v>76815</v>
      </c>
      <c r="P5066" s="40">
        <f>VLOOKUP(O5066,'CPT to wRVU'!$A$1:$C$9660,3,FALSE)</f>
        <v>0.65</v>
      </c>
      <c r="Q5066" s="25"/>
      <c r="R5066" s="25">
        <f>SUM(P5066:P5071)</f>
        <v>4.1800000000000006</v>
      </c>
      <c r="S5066" s="25"/>
      <c r="T5066" s="25"/>
    </row>
    <row r="5067" spans="1:20" ht="27" customHeight="1" x14ac:dyDescent="0.2">
      <c r="A5067" s="29" t="s">
        <v>13813</v>
      </c>
      <c r="B5067" s="30" t="s">
        <v>21</v>
      </c>
      <c r="C5067" s="30" t="s">
        <v>84</v>
      </c>
      <c r="D5067" s="30" t="s">
        <v>13695</v>
      </c>
      <c r="E5067" s="30" t="s">
        <v>13814</v>
      </c>
      <c r="F5067" s="30">
        <f t="shared" si="95"/>
        <v>4</v>
      </c>
      <c r="G5067" s="30" t="str">
        <f t="shared" si="96"/>
        <v>03/27/202604:33:53</v>
      </c>
      <c r="H5067" s="30" t="s">
        <v>13695</v>
      </c>
      <c r="I5067" s="31">
        <v>46108</v>
      </c>
      <c r="J5067" s="31" t="str">
        <f t="shared" si="97"/>
        <v>WD</v>
      </c>
      <c r="K5067" s="30" t="s">
        <v>13815</v>
      </c>
      <c r="L5067" s="30">
        <f t="shared" si="98"/>
        <v>4</v>
      </c>
      <c r="M5067" s="30" t="s">
        <v>9778</v>
      </c>
      <c r="N5067" s="32">
        <f t="shared" si="99"/>
        <v>1.4988425925925919E-2</v>
      </c>
      <c r="O5067" s="33">
        <v>74177</v>
      </c>
      <c r="P5067" s="34">
        <f>VLOOKUP(O5067,'CPT to wRVU'!$A$1:$C$9660,3,FALSE)</f>
        <v>1.82</v>
      </c>
      <c r="Q5067" s="28"/>
      <c r="R5067" s="28"/>
      <c r="S5067" s="28"/>
      <c r="T5067" s="28"/>
    </row>
    <row r="5068" spans="1:20" ht="27" customHeight="1" x14ac:dyDescent="0.2">
      <c r="A5068" s="35" t="s">
        <v>13816</v>
      </c>
      <c r="B5068" s="36" t="s">
        <v>40</v>
      </c>
      <c r="C5068" s="36" t="s">
        <v>41</v>
      </c>
      <c r="D5068" s="36" t="s">
        <v>13464</v>
      </c>
      <c r="E5068" s="36" t="s">
        <v>13817</v>
      </c>
      <c r="F5068" s="36">
        <f t="shared" si="95"/>
        <v>23</v>
      </c>
      <c r="G5068" s="36" t="str">
        <f t="shared" si="96"/>
        <v>03/27/202604:36:54</v>
      </c>
      <c r="H5068" s="36" t="s">
        <v>13695</v>
      </c>
      <c r="I5068" s="37">
        <v>46108</v>
      </c>
      <c r="J5068" s="37" t="str">
        <f t="shared" si="97"/>
        <v>WD</v>
      </c>
      <c r="K5068" s="36" t="s">
        <v>13818</v>
      </c>
      <c r="L5068" s="36">
        <f t="shared" si="98"/>
        <v>4</v>
      </c>
      <c r="M5068" s="36" t="s">
        <v>9778</v>
      </c>
      <c r="N5068" s="38">
        <f t="shared" si="99"/>
        <v>0.19680555555555557</v>
      </c>
      <c r="O5068" s="39">
        <v>71046</v>
      </c>
      <c r="P5068" s="40">
        <f>VLOOKUP(O5068,'CPT to wRVU'!$A$1:$C$9660,3,FALSE)</f>
        <v>0.22</v>
      </c>
      <c r="Q5068" s="25"/>
      <c r="R5068" s="25"/>
      <c r="S5068" s="25"/>
      <c r="T5068" s="25"/>
    </row>
    <row r="5069" spans="1:20" ht="27" customHeight="1" x14ac:dyDescent="0.2">
      <c r="A5069" s="29" t="s">
        <v>13819</v>
      </c>
      <c r="B5069" s="30" t="s">
        <v>171</v>
      </c>
      <c r="C5069" s="30" t="s">
        <v>210</v>
      </c>
      <c r="D5069" s="30" t="s">
        <v>13695</v>
      </c>
      <c r="E5069" s="30" t="s">
        <v>13820</v>
      </c>
      <c r="F5069" s="30">
        <f t="shared" si="95"/>
        <v>1</v>
      </c>
      <c r="G5069" s="30" t="str">
        <f t="shared" si="96"/>
        <v>03/27/202604:37:31</v>
      </c>
      <c r="H5069" s="30" t="s">
        <v>13695</v>
      </c>
      <c r="I5069" s="31">
        <v>46108</v>
      </c>
      <c r="J5069" s="31" t="str">
        <f t="shared" si="97"/>
        <v>WD</v>
      </c>
      <c r="K5069" s="30" t="s">
        <v>7089</v>
      </c>
      <c r="L5069" s="30">
        <f t="shared" si="98"/>
        <v>4</v>
      </c>
      <c r="M5069" s="30" t="s">
        <v>9778</v>
      </c>
      <c r="N5069" s="32">
        <f t="shared" si="99"/>
        <v>0.1200462962962963</v>
      </c>
      <c r="O5069" s="33">
        <v>93971</v>
      </c>
      <c r="P5069" s="34">
        <f>VLOOKUP(O5069,'CPT to wRVU'!$A$1:$C$9660,3,FALSE)</f>
        <v>0.45</v>
      </c>
      <c r="Q5069" s="28"/>
      <c r="R5069" s="28"/>
      <c r="S5069" s="28"/>
      <c r="T5069" s="28"/>
    </row>
    <row r="5070" spans="1:20" ht="27" customHeight="1" x14ac:dyDescent="0.2">
      <c r="A5070" s="35" t="s">
        <v>13821</v>
      </c>
      <c r="B5070" s="36" t="s">
        <v>171</v>
      </c>
      <c r="C5070" s="36" t="s">
        <v>1343</v>
      </c>
      <c r="D5070" s="36" t="s">
        <v>13695</v>
      </c>
      <c r="E5070" s="36" t="s">
        <v>13822</v>
      </c>
      <c r="F5070" s="36">
        <f t="shared" si="95"/>
        <v>4</v>
      </c>
      <c r="G5070" s="36" t="str">
        <f t="shared" si="96"/>
        <v>03/27/202604:38:00</v>
      </c>
      <c r="H5070" s="36" t="s">
        <v>13695</v>
      </c>
      <c r="I5070" s="37">
        <v>46108</v>
      </c>
      <c r="J5070" s="37" t="str">
        <f t="shared" si="97"/>
        <v>WD</v>
      </c>
      <c r="K5070" s="36" t="s">
        <v>13823</v>
      </c>
      <c r="L5070" s="36">
        <f t="shared" si="98"/>
        <v>4</v>
      </c>
      <c r="M5070" s="36" t="s">
        <v>9778</v>
      </c>
      <c r="N5070" s="38">
        <f t="shared" si="99"/>
        <v>3.1712962962963109E-3</v>
      </c>
      <c r="O5070" s="39">
        <v>93971</v>
      </c>
      <c r="P5070" s="40">
        <f>VLOOKUP(O5070,'CPT to wRVU'!$A$1:$C$9660,3,FALSE)</f>
        <v>0.45</v>
      </c>
      <c r="Q5070" s="25"/>
      <c r="R5070" s="25"/>
      <c r="S5070" s="25"/>
      <c r="T5070" s="25"/>
    </row>
    <row r="5071" spans="1:20" ht="27" customHeight="1" x14ac:dyDescent="0.2">
      <c r="A5071" s="29" t="s">
        <v>13824</v>
      </c>
      <c r="B5071" s="30" t="s">
        <v>171</v>
      </c>
      <c r="C5071" s="30" t="s">
        <v>179</v>
      </c>
      <c r="D5071" s="30" t="s">
        <v>13695</v>
      </c>
      <c r="E5071" s="30" t="s">
        <v>13825</v>
      </c>
      <c r="F5071" s="30">
        <f t="shared" si="95"/>
        <v>3</v>
      </c>
      <c r="G5071" s="30" t="str">
        <f t="shared" si="96"/>
        <v>03/27/202604:39:40</v>
      </c>
      <c r="H5071" s="30" t="s">
        <v>13695</v>
      </c>
      <c r="I5071" s="31">
        <v>46108</v>
      </c>
      <c r="J5071" s="31" t="str">
        <f t="shared" si="97"/>
        <v>WD</v>
      </c>
      <c r="K5071" s="30" t="s">
        <v>13826</v>
      </c>
      <c r="L5071" s="30">
        <f t="shared" si="98"/>
        <v>4</v>
      </c>
      <c r="M5071" s="30" t="s">
        <v>9778</v>
      </c>
      <c r="N5071" s="32">
        <f t="shared" si="99"/>
        <v>6.4282407407407427E-2</v>
      </c>
      <c r="O5071" s="33">
        <v>76705</v>
      </c>
      <c r="P5071" s="34">
        <f>VLOOKUP(O5071,'CPT to wRVU'!$A$1:$C$9660,3,FALSE)</f>
        <v>0.59</v>
      </c>
      <c r="Q5071" s="28"/>
      <c r="R5071" s="28"/>
      <c r="S5071" s="28"/>
      <c r="T5071" s="28"/>
    </row>
    <row r="5072" spans="1:20" ht="27" customHeight="1" x14ac:dyDescent="0.2">
      <c r="A5072" s="35" t="s">
        <v>13827</v>
      </c>
      <c r="B5072" s="36" t="s">
        <v>163</v>
      </c>
      <c r="C5072" s="36" t="s">
        <v>222</v>
      </c>
      <c r="D5072" s="36" t="s">
        <v>13695</v>
      </c>
      <c r="E5072" s="36" t="s">
        <v>13828</v>
      </c>
      <c r="F5072" s="36">
        <f t="shared" si="95"/>
        <v>4</v>
      </c>
      <c r="G5072" s="36" t="str">
        <f t="shared" si="96"/>
        <v>03/27/202605:02:34</v>
      </c>
      <c r="H5072" s="36" t="s">
        <v>13695</v>
      </c>
      <c r="I5072" s="37">
        <v>46108</v>
      </c>
      <c r="J5072" s="37" t="str">
        <f t="shared" si="97"/>
        <v>WD</v>
      </c>
      <c r="K5072" s="36" t="s">
        <v>13829</v>
      </c>
      <c r="L5072" s="36">
        <f t="shared" si="98"/>
        <v>5</v>
      </c>
      <c r="M5072" s="36" t="s">
        <v>9778</v>
      </c>
      <c r="N5072" s="38">
        <f t="shared" si="99"/>
        <v>7.3611111111111238E-3</v>
      </c>
      <c r="O5072" s="39">
        <v>70551</v>
      </c>
      <c r="P5072" s="40">
        <f>VLOOKUP(O5072,'CPT to wRVU'!$A$1:$C$9660,3,FALSE)</f>
        <v>1.48</v>
      </c>
      <c r="Q5072" s="25"/>
      <c r="R5072" s="25">
        <f>SUM(P5072:P5087)</f>
        <v>7.2699999999999969</v>
      </c>
      <c r="S5072" s="25"/>
      <c r="T5072" s="25"/>
    </row>
    <row r="5073" spans="1:20" ht="37.5" customHeight="1" x14ac:dyDescent="0.2">
      <c r="A5073" s="29" t="s">
        <v>13830</v>
      </c>
      <c r="B5073" s="30" t="s">
        <v>171</v>
      </c>
      <c r="C5073" s="30" t="s">
        <v>408</v>
      </c>
      <c r="D5073" s="30" t="s">
        <v>13695</v>
      </c>
      <c r="E5073" s="30" t="s">
        <v>5323</v>
      </c>
      <c r="F5073" s="30">
        <f t="shared" si="95"/>
        <v>4</v>
      </c>
      <c r="G5073" s="30" t="str">
        <f t="shared" si="96"/>
        <v>03/27/202605:03:39</v>
      </c>
      <c r="H5073" s="30" t="s">
        <v>13695</v>
      </c>
      <c r="I5073" s="31">
        <v>46108</v>
      </c>
      <c r="J5073" s="31" t="str">
        <f t="shared" si="97"/>
        <v>WD</v>
      </c>
      <c r="K5073" s="30" t="s">
        <v>13831</v>
      </c>
      <c r="L5073" s="30">
        <f t="shared" si="98"/>
        <v>5</v>
      </c>
      <c r="M5073" s="30" t="s">
        <v>9778</v>
      </c>
      <c r="N5073" s="32">
        <f t="shared" si="99"/>
        <v>5.7407407407407407E-3</v>
      </c>
      <c r="O5073" s="33">
        <v>76770</v>
      </c>
      <c r="P5073" s="34">
        <f>VLOOKUP(O5073,'CPT to wRVU'!$A$1:$C$9660,3,FALSE)</f>
        <v>0.74</v>
      </c>
      <c r="Q5073" s="28"/>
      <c r="R5073" s="28"/>
      <c r="S5073" s="28"/>
      <c r="T5073" s="28"/>
    </row>
    <row r="5074" spans="1:20" ht="27" customHeight="1" x14ac:dyDescent="0.2">
      <c r="A5074" s="35" t="s">
        <v>13832</v>
      </c>
      <c r="B5074" s="36" t="s">
        <v>21</v>
      </c>
      <c r="C5074" s="36" t="s">
        <v>22</v>
      </c>
      <c r="D5074" s="36" t="s">
        <v>13695</v>
      </c>
      <c r="E5074" s="36" t="s">
        <v>8976</v>
      </c>
      <c r="F5074" s="36">
        <f t="shared" si="95"/>
        <v>4</v>
      </c>
      <c r="G5074" s="36" t="str">
        <f t="shared" si="96"/>
        <v>03/27/202605:17:59</v>
      </c>
      <c r="H5074" s="36" t="s">
        <v>13695</v>
      </c>
      <c r="I5074" s="37">
        <v>46108</v>
      </c>
      <c r="J5074" s="37" t="str">
        <f t="shared" si="97"/>
        <v>WD</v>
      </c>
      <c r="K5074" s="36" t="s">
        <v>8396</v>
      </c>
      <c r="L5074" s="36">
        <f t="shared" si="98"/>
        <v>5</v>
      </c>
      <c r="M5074" s="36" t="s">
        <v>9778</v>
      </c>
      <c r="N5074" s="38">
        <f t="shared" si="99"/>
        <v>1.7314814814814811E-2</v>
      </c>
      <c r="O5074" s="39">
        <v>74177</v>
      </c>
      <c r="P5074" s="40">
        <f>VLOOKUP(O5074,'CPT to wRVU'!$A$1:$C$9660,3,FALSE)</f>
        <v>1.82</v>
      </c>
      <c r="Q5074" s="25"/>
      <c r="R5074" s="25"/>
      <c r="S5074" s="25"/>
      <c r="T5074" s="25"/>
    </row>
    <row r="5075" spans="1:20" ht="27" customHeight="1" x14ac:dyDescent="0.2">
      <c r="A5075" s="29" t="s">
        <v>13833</v>
      </c>
      <c r="B5075" s="30" t="s">
        <v>40</v>
      </c>
      <c r="C5075" s="30" t="s">
        <v>470</v>
      </c>
      <c r="D5075" s="30" t="s">
        <v>13695</v>
      </c>
      <c r="E5075" s="30" t="s">
        <v>13834</v>
      </c>
      <c r="F5075" s="30">
        <f t="shared" si="95"/>
        <v>0</v>
      </c>
      <c r="G5075" s="30" t="str">
        <f t="shared" si="96"/>
        <v>03/27/202605:22:49</v>
      </c>
      <c r="H5075" s="30" t="s">
        <v>13695</v>
      </c>
      <c r="I5075" s="31">
        <v>46108</v>
      </c>
      <c r="J5075" s="31" t="str">
        <f t="shared" si="97"/>
        <v>WD</v>
      </c>
      <c r="K5075" s="30" t="s">
        <v>13835</v>
      </c>
      <c r="L5075" s="30">
        <f t="shared" si="98"/>
        <v>5</v>
      </c>
      <c r="M5075" s="30" t="s">
        <v>9778</v>
      </c>
      <c r="N5075" s="32">
        <f t="shared" si="99"/>
        <v>0.21458333333333335</v>
      </c>
      <c r="O5075" s="33">
        <v>71045</v>
      </c>
      <c r="P5075" s="34">
        <f>VLOOKUP(O5075,'CPT to wRVU'!$A$1:$C$9660,3,FALSE)</f>
        <v>0.18</v>
      </c>
      <c r="Q5075" s="28"/>
      <c r="R5075" s="28"/>
      <c r="S5075" s="28"/>
      <c r="T5075" s="28"/>
    </row>
    <row r="5076" spans="1:20" ht="27" customHeight="1" x14ac:dyDescent="0.2">
      <c r="A5076" s="35" t="s">
        <v>13836</v>
      </c>
      <c r="B5076" s="36" t="s">
        <v>40</v>
      </c>
      <c r="C5076" s="36" t="s">
        <v>470</v>
      </c>
      <c r="D5076" s="36" t="s">
        <v>13695</v>
      </c>
      <c r="E5076" s="36" t="s">
        <v>13837</v>
      </c>
      <c r="F5076" s="36">
        <f t="shared" si="95"/>
        <v>3</v>
      </c>
      <c r="G5076" s="36" t="str">
        <f t="shared" si="96"/>
        <v>03/27/202605:23:37</v>
      </c>
      <c r="H5076" s="36" t="s">
        <v>13695</v>
      </c>
      <c r="I5076" s="37">
        <v>46108</v>
      </c>
      <c r="J5076" s="37" t="str">
        <f t="shared" si="97"/>
        <v>WD</v>
      </c>
      <c r="K5076" s="36" t="s">
        <v>13838</v>
      </c>
      <c r="L5076" s="36">
        <f t="shared" si="98"/>
        <v>5</v>
      </c>
      <c r="M5076" s="36" t="s">
        <v>9778</v>
      </c>
      <c r="N5076" s="38">
        <f t="shared" si="99"/>
        <v>8.6967592592592596E-2</v>
      </c>
      <c r="O5076" s="39">
        <v>71045</v>
      </c>
      <c r="P5076" s="40">
        <f>VLOOKUP(O5076,'CPT to wRVU'!$A$1:$C$9660,3,FALSE)</f>
        <v>0.18</v>
      </c>
      <c r="Q5076" s="25"/>
      <c r="R5076" s="25"/>
      <c r="S5076" s="25"/>
      <c r="T5076" s="25"/>
    </row>
    <row r="5077" spans="1:20" ht="27" customHeight="1" x14ac:dyDescent="0.2">
      <c r="A5077" s="29" t="s">
        <v>13839</v>
      </c>
      <c r="B5077" s="30" t="s">
        <v>40</v>
      </c>
      <c r="C5077" s="30" t="s">
        <v>61</v>
      </c>
      <c r="D5077" s="30" t="s">
        <v>13695</v>
      </c>
      <c r="E5077" s="30" t="s">
        <v>13840</v>
      </c>
      <c r="F5077" s="30">
        <f t="shared" si="95"/>
        <v>2</v>
      </c>
      <c r="G5077" s="30" t="str">
        <f t="shared" si="96"/>
        <v>03/27/202605:26:54</v>
      </c>
      <c r="H5077" s="30" t="s">
        <v>13695</v>
      </c>
      <c r="I5077" s="31">
        <v>46108</v>
      </c>
      <c r="J5077" s="31" t="str">
        <f t="shared" si="97"/>
        <v>WD</v>
      </c>
      <c r="K5077" s="30" t="s">
        <v>13841</v>
      </c>
      <c r="L5077" s="30">
        <f t="shared" si="98"/>
        <v>5</v>
      </c>
      <c r="M5077" s="30" t="s">
        <v>9778</v>
      </c>
      <c r="N5077" s="32">
        <f t="shared" si="99"/>
        <v>0.10920138888888888</v>
      </c>
      <c r="O5077" s="33">
        <v>71045</v>
      </c>
      <c r="P5077" s="34">
        <f>VLOOKUP(O5077,'CPT to wRVU'!$A$1:$C$9660,3,FALSE)</f>
        <v>0.18</v>
      </c>
      <c r="Q5077" s="28"/>
      <c r="R5077" s="28"/>
      <c r="S5077" s="28"/>
      <c r="T5077" s="28"/>
    </row>
    <row r="5078" spans="1:20" ht="27" customHeight="1" x14ac:dyDescent="0.2">
      <c r="A5078" s="35" t="s">
        <v>13842</v>
      </c>
      <c r="B5078" s="36" t="s">
        <v>40</v>
      </c>
      <c r="C5078" s="36" t="s">
        <v>61</v>
      </c>
      <c r="D5078" s="36" t="s">
        <v>13695</v>
      </c>
      <c r="E5078" s="36" t="s">
        <v>9789</v>
      </c>
      <c r="F5078" s="36">
        <f t="shared" si="95"/>
        <v>5</v>
      </c>
      <c r="G5078" s="36" t="str">
        <f t="shared" si="96"/>
        <v>03/27/202605:30:05</v>
      </c>
      <c r="H5078" s="36" t="s">
        <v>13695</v>
      </c>
      <c r="I5078" s="37">
        <v>46108</v>
      </c>
      <c r="J5078" s="37" t="str">
        <f t="shared" si="97"/>
        <v>WD</v>
      </c>
      <c r="K5078" s="36" t="s">
        <v>13843</v>
      </c>
      <c r="L5078" s="36">
        <f t="shared" si="98"/>
        <v>5</v>
      </c>
      <c r="M5078" s="36" t="s">
        <v>9778</v>
      </c>
      <c r="N5078" s="38">
        <f t="shared" si="99"/>
        <v>2.0266203703703717E-2</v>
      </c>
      <c r="O5078" s="39">
        <v>71045</v>
      </c>
      <c r="P5078" s="40">
        <f>VLOOKUP(O5078,'CPT to wRVU'!$A$1:$C$9660,3,FALSE)</f>
        <v>0.18</v>
      </c>
      <c r="Q5078" s="25"/>
      <c r="R5078" s="25"/>
      <c r="S5078" s="25"/>
      <c r="T5078" s="25"/>
    </row>
    <row r="5079" spans="1:20" ht="27" customHeight="1" x14ac:dyDescent="0.2">
      <c r="A5079" s="29" t="s">
        <v>13844</v>
      </c>
      <c r="B5079" s="30" t="s">
        <v>40</v>
      </c>
      <c r="C5079" s="30" t="s">
        <v>110</v>
      </c>
      <c r="D5079" s="30" t="s">
        <v>13695</v>
      </c>
      <c r="E5079" s="30" t="s">
        <v>11968</v>
      </c>
      <c r="F5079" s="30">
        <f t="shared" si="95"/>
        <v>4</v>
      </c>
      <c r="G5079" s="30" t="str">
        <f t="shared" si="96"/>
        <v>03/27/202605:34:10</v>
      </c>
      <c r="H5079" s="30" t="s">
        <v>13695</v>
      </c>
      <c r="I5079" s="31">
        <v>46108</v>
      </c>
      <c r="J5079" s="31" t="str">
        <f t="shared" si="97"/>
        <v>WD</v>
      </c>
      <c r="K5079" s="30" t="s">
        <v>13845</v>
      </c>
      <c r="L5079" s="30">
        <f t="shared" si="98"/>
        <v>5</v>
      </c>
      <c r="M5079" s="30" t="s">
        <v>9778</v>
      </c>
      <c r="N5079" s="32">
        <f t="shared" si="99"/>
        <v>5.7812499999999989E-2</v>
      </c>
      <c r="O5079" s="33">
        <v>74018</v>
      </c>
      <c r="P5079" s="34">
        <f>VLOOKUP(O5079,'CPT to wRVU'!$A$1:$C$9660,3,FALSE)</f>
        <v>0.18</v>
      </c>
      <c r="Q5079" s="28"/>
      <c r="R5079" s="28"/>
      <c r="S5079" s="28"/>
      <c r="T5079" s="28"/>
    </row>
    <row r="5080" spans="1:20" ht="27" customHeight="1" x14ac:dyDescent="0.2">
      <c r="A5080" s="35" t="s">
        <v>13846</v>
      </c>
      <c r="B5080" s="36" t="s">
        <v>40</v>
      </c>
      <c r="C5080" s="36" t="s">
        <v>470</v>
      </c>
      <c r="D5080" s="36" t="s">
        <v>13695</v>
      </c>
      <c r="E5080" s="36" t="s">
        <v>7920</v>
      </c>
      <c r="F5080" s="36">
        <f t="shared" si="95"/>
        <v>5</v>
      </c>
      <c r="G5080" s="36" t="str">
        <f t="shared" si="96"/>
        <v>03/27/202605:38:01</v>
      </c>
      <c r="H5080" s="36" t="s">
        <v>13695</v>
      </c>
      <c r="I5080" s="37">
        <v>46108</v>
      </c>
      <c r="J5080" s="37" t="str">
        <f t="shared" si="97"/>
        <v>WD</v>
      </c>
      <c r="K5080" s="36" t="s">
        <v>13847</v>
      </c>
      <c r="L5080" s="36">
        <f t="shared" si="98"/>
        <v>5</v>
      </c>
      <c r="M5080" s="36" t="s">
        <v>9778</v>
      </c>
      <c r="N5080" s="38">
        <f t="shared" si="99"/>
        <v>2.1064814814814592E-3</v>
      </c>
      <c r="O5080" s="39">
        <v>71045</v>
      </c>
      <c r="P5080" s="40">
        <f>VLOOKUP(O5080,'CPT to wRVU'!$A$1:$C$9660,3,FALSE)</f>
        <v>0.18</v>
      </c>
      <c r="Q5080" s="25"/>
      <c r="R5080" s="25"/>
      <c r="S5080" s="25"/>
      <c r="T5080" s="25"/>
    </row>
    <row r="5081" spans="1:20" ht="27" customHeight="1" x14ac:dyDescent="0.2">
      <c r="A5081" s="29" t="s">
        <v>13848</v>
      </c>
      <c r="B5081" s="30" t="s">
        <v>171</v>
      </c>
      <c r="C5081" s="30" t="s">
        <v>447</v>
      </c>
      <c r="D5081" s="30" t="s">
        <v>13695</v>
      </c>
      <c r="E5081" s="30" t="s">
        <v>13849</v>
      </c>
      <c r="F5081" s="30">
        <f t="shared" si="95"/>
        <v>5</v>
      </c>
      <c r="G5081" s="30" t="str">
        <f t="shared" si="96"/>
        <v>03/27/202605:44:53</v>
      </c>
      <c r="H5081" s="30" t="s">
        <v>13695</v>
      </c>
      <c r="I5081" s="31">
        <v>46108</v>
      </c>
      <c r="J5081" s="31" t="str">
        <f t="shared" si="97"/>
        <v>WD</v>
      </c>
      <c r="K5081" s="30" t="s">
        <v>13850</v>
      </c>
      <c r="L5081" s="30">
        <f t="shared" si="98"/>
        <v>5</v>
      </c>
      <c r="M5081" s="30" t="s">
        <v>9778</v>
      </c>
      <c r="N5081" s="32">
        <f t="shared" si="99"/>
        <v>5.1504629629629817E-3</v>
      </c>
      <c r="O5081" s="33">
        <v>76801</v>
      </c>
      <c r="P5081" s="34">
        <f>VLOOKUP(O5081,'CPT to wRVU'!$A$1:$C$9660,3,FALSE)</f>
        <v>0.99</v>
      </c>
      <c r="Q5081" s="28"/>
      <c r="R5081" s="28"/>
      <c r="S5081" s="28"/>
      <c r="T5081" s="28"/>
    </row>
    <row r="5082" spans="1:20" ht="27" customHeight="1" x14ac:dyDescent="0.2">
      <c r="A5082" s="35" t="s">
        <v>13851</v>
      </c>
      <c r="B5082" s="36" t="s">
        <v>40</v>
      </c>
      <c r="C5082" s="36" t="s">
        <v>470</v>
      </c>
      <c r="D5082" s="36" t="s">
        <v>13695</v>
      </c>
      <c r="E5082" s="36" t="s">
        <v>9092</v>
      </c>
      <c r="F5082" s="36">
        <f t="shared" si="95"/>
        <v>5</v>
      </c>
      <c r="G5082" s="36" t="str">
        <f t="shared" si="96"/>
        <v>03/27/202605:45:25</v>
      </c>
      <c r="H5082" s="36" t="s">
        <v>13695</v>
      </c>
      <c r="I5082" s="37">
        <v>46108</v>
      </c>
      <c r="J5082" s="37" t="str">
        <f t="shared" si="97"/>
        <v>WD</v>
      </c>
      <c r="K5082" s="36" t="s">
        <v>4382</v>
      </c>
      <c r="L5082" s="36">
        <f t="shared" si="98"/>
        <v>5</v>
      </c>
      <c r="M5082" s="36" t="s">
        <v>9778</v>
      </c>
      <c r="N5082" s="38">
        <f t="shared" si="99"/>
        <v>1.5381944444444434E-2</v>
      </c>
      <c r="O5082" s="39">
        <v>71045</v>
      </c>
      <c r="P5082" s="40">
        <f>VLOOKUP(O5082,'CPT to wRVU'!$A$1:$C$9660,3,FALSE)</f>
        <v>0.18</v>
      </c>
      <c r="Q5082" s="25"/>
      <c r="R5082" s="25"/>
      <c r="S5082" s="25"/>
      <c r="T5082" s="25"/>
    </row>
    <row r="5083" spans="1:20" ht="27" customHeight="1" x14ac:dyDescent="0.2">
      <c r="A5083" s="29" t="s">
        <v>13852</v>
      </c>
      <c r="B5083" s="30" t="s">
        <v>40</v>
      </c>
      <c r="C5083" s="30" t="s">
        <v>61</v>
      </c>
      <c r="D5083" s="30" t="s">
        <v>13695</v>
      </c>
      <c r="E5083" s="30" t="s">
        <v>13853</v>
      </c>
      <c r="F5083" s="30">
        <f t="shared" si="95"/>
        <v>5</v>
      </c>
      <c r="G5083" s="30" t="str">
        <f t="shared" si="96"/>
        <v>03/27/202605:47:08</v>
      </c>
      <c r="H5083" s="30" t="s">
        <v>13695</v>
      </c>
      <c r="I5083" s="31">
        <v>46108</v>
      </c>
      <c r="J5083" s="31" t="str">
        <f t="shared" si="97"/>
        <v>WD</v>
      </c>
      <c r="K5083" s="30" t="s">
        <v>4146</v>
      </c>
      <c r="L5083" s="30">
        <f t="shared" si="98"/>
        <v>5</v>
      </c>
      <c r="M5083" s="30" t="s">
        <v>9778</v>
      </c>
      <c r="N5083" s="32">
        <f t="shared" si="99"/>
        <v>5.0578703703703654E-3</v>
      </c>
      <c r="O5083" s="33">
        <v>71045</v>
      </c>
      <c r="P5083" s="34">
        <f>VLOOKUP(O5083,'CPT to wRVU'!$A$1:$C$9660,3,FALSE)</f>
        <v>0.18</v>
      </c>
      <c r="Q5083" s="28"/>
      <c r="R5083" s="28"/>
      <c r="S5083" s="28"/>
      <c r="T5083" s="28"/>
    </row>
    <row r="5084" spans="1:20" ht="27" customHeight="1" x14ac:dyDescent="0.2">
      <c r="A5084" s="35" t="s">
        <v>13854</v>
      </c>
      <c r="B5084" s="36" t="s">
        <v>40</v>
      </c>
      <c r="C5084" s="36" t="s">
        <v>61</v>
      </c>
      <c r="D5084" s="36" t="s">
        <v>13464</v>
      </c>
      <c r="E5084" s="36" t="s">
        <v>13855</v>
      </c>
      <c r="F5084" s="36">
        <f t="shared" si="95"/>
        <v>20</v>
      </c>
      <c r="G5084" s="36" t="str">
        <f t="shared" si="96"/>
        <v>03/27/202605:48:27</v>
      </c>
      <c r="H5084" s="36" t="s">
        <v>13695</v>
      </c>
      <c r="I5084" s="37">
        <v>46108</v>
      </c>
      <c r="J5084" s="37" t="str">
        <f t="shared" si="97"/>
        <v>WD</v>
      </c>
      <c r="K5084" s="36" t="s">
        <v>13856</v>
      </c>
      <c r="L5084" s="36">
        <f t="shared" si="98"/>
        <v>5</v>
      </c>
      <c r="M5084" s="36" t="s">
        <v>9778</v>
      </c>
      <c r="N5084" s="38">
        <f t="shared" si="99"/>
        <v>0.3809027777777777</v>
      </c>
      <c r="O5084" s="39">
        <v>71045</v>
      </c>
      <c r="P5084" s="40">
        <f>VLOOKUP(O5084,'CPT to wRVU'!$A$1:$C$9660,3,FALSE)</f>
        <v>0.18</v>
      </c>
      <c r="Q5084" s="25"/>
      <c r="R5084" s="25"/>
      <c r="S5084" s="25"/>
      <c r="T5084" s="25"/>
    </row>
    <row r="5085" spans="1:20" ht="27" customHeight="1" x14ac:dyDescent="0.2">
      <c r="A5085" s="29" t="s">
        <v>13857</v>
      </c>
      <c r="B5085" s="30" t="s">
        <v>40</v>
      </c>
      <c r="C5085" s="30" t="s">
        <v>61</v>
      </c>
      <c r="D5085" s="30" t="s">
        <v>13464</v>
      </c>
      <c r="E5085" s="30" t="s">
        <v>13675</v>
      </c>
      <c r="F5085" s="30">
        <f t="shared" si="95"/>
        <v>22</v>
      </c>
      <c r="G5085" s="30" t="str">
        <f t="shared" si="96"/>
        <v>03/27/202605:50:41</v>
      </c>
      <c r="H5085" s="30" t="s">
        <v>13695</v>
      </c>
      <c r="I5085" s="31">
        <v>46108</v>
      </c>
      <c r="J5085" s="31" t="str">
        <f t="shared" si="97"/>
        <v>WD</v>
      </c>
      <c r="K5085" s="30" t="s">
        <v>13858</v>
      </c>
      <c r="L5085" s="30">
        <f t="shared" si="98"/>
        <v>5</v>
      </c>
      <c r="M5085" s="30" t="s">
        <v>9778</v>
      </c>
      <c r="N5085" s="32">
        <f t="shared" si="99"/>
        <v>0.29981481481481487</v>
      </c>
      <c r="O5085" s="33">
        <v>71045</v>
      </c>
      <c r="P5085" s="34">
        <f>VLOOKUP(O5085,'CPT to wRVU'!$A$1:$C$9660,3,FALSE)</f>
        <v>0.18</v>
      </c>
      <c r="Q5085" s="28"/>
      <c r="R5085" s="28"/>
      <c r="S5085" s="28"/>
      <c r="T5085" s="28"/>
    </row>
    <row r="5086" spans="1:20" ht="27" customHeight="1" x14ac:dyDescent="0.2">
      <c r="A5086" s="35" t="s">
        <v>13859</v>
      </c>
      <c r="B5086" s="36" t="s">
        <v>40</v>
      </c>
      <c r="C5086" s="36" t="s">
        <v>41</v>
      </c>
      <c r="D5086" s="36" t="s">
        <v>13464</v>
      </c>
      <c r="E5086" s="36" t="s">
        <v>13860</v>
      </c>
      <c r="F5086" s="36">
        <f t="shared" si="95"/>
        <v>22</v>
      </c>
      <c r="G5086" s="36" t="str">
        <f t="shared" si="96"/>
        <v>03/27/202605:53:37</v>
      </c>
      <c r="H5086" s="36" t="s">
        <v>13695</v>
      </c>
      <c r="I5086" s="37">
        <v>46108</v>
      </c>
      <c r="J5086" s="37" t="str">
        <f t="shared" si="97"/>
        <v>WD</v>
      </c>
      <c r="K5086" s="36" t="s">
        <v>13861</v>
      </c>
      <c r="L5086" s="36">
        <f t="shared" si="98"/>
        <v>5</v>
      </c>
      <c r="M5086" s="36" t="s">
        <v>9778</v>
      </c>
      <c r="N5086" s="38">
        <f t="shared" si="99"/>
        <v>0.29768518518518516</v>
      </c>
      <c r="O5086" s="39">
        <v>71046</v>
      </c>
      <c r="P5086" s="40">
        <f>VLOOKUP(O5086,'CPT to wRVU'!$A$1:$C$9660,3,FALSE)</f>
        <v>0.22</v>
      </c>
      <c r="Q5086" s="25"/>
      <c r="R5086" s="25"/>
      <c r="S5086" s="25"/>
      <c r="T5086" s="25"/>
    </row>
    <row r="5087" spans="1:20" ht="37.5" customHeight="1" x14ac:dyDescent="0.2">
      <c r="A5087" s="29" t="s">
        <v>13862</v>
      </c>
      <c r="B5087" s="30" t="s">
        <v>40</v>
      </c>
      <c r="C5087" s="30" t="s">
        <v>41</v>
      </c>
      <c r="D5087" s="30" t="s">
        <v>13464</v>
      </c>
      <c r="E5087" s="30" t="s">
        <v>13863</v>
      </c>
      <c r="F5087" s="30">
        <f t="shared" si="95"/>
        <v>22</v>
      </c>
      <c r="G5087" s="30" t="str">
        <f t="shared" si="96"/>
        <v>03/27/202605:54:54</v>
      </c>
      <c r="H5087" s="30" t="s">
        <v>13695</v>
      </c>
      <c r="I5087" s="31">
        <v>46108</v>
      </c>
      <c r="J5087" s="31" t="str">
        <f t="shared" si="97"/>
        <v>WD</v>
      </c>
      <c r="K5087" s="30" t="s">
        <v>8371</v>
      </c>
      <c r="L5087" s="30">
        <f t="shared" si="98"/>
        <v>5</v>
      </c>
      <c r="M5087" s="30" t="s">
        <v>9778</v>
      </c>
      <c r="N5087" s="32">
        <f t="shared" si="99"/>
        <v>0.28987268518518516</v>
      </c>
      <c r="O5087" s="33">
        <v>71046</v>
      </c>
      <c r="P5087" s="34">
        <f>VLOOKUP(O5087,'CPT to wRVU'!$A$1:$C$9660,3,FALSE)</f>
        <v>0.22</v>
      </c>
      <c r="Q5087" s="28"/>
      <c r="R5087" s="28"/>
      <c r="S5087" s="28"/>
      <c r="T5087" s="28"/>
    </row>
    <row r="5088" spans="1:20" ht="27" customHeight="1" x14ac:dyDescent="0.2">
      <c r="A5088" s="35" t="s">
        <v>13864</v>
      </c>
      <c r="B5088" s="36" t="s">
        <v>40</v>
      </c>
      <c r="C5088" s="36" t="s">
        <v>61</v>
      </c>
      <c r="D5088" s="36" t="s">
        <v>13464</v>
      </c>
      <c r="E5088" s="36" t="s">
        <v>13865</v>
      </c>
      <c r="F5088" s="36">
        <f t="shared" si="95"/>
        <v>22</v>
      </c>
      <c r="G5088" s="36" t="str">
        <f t="shared" si="96"/>
        <v>03/27/202606:03:04</v>
      </c>
      <c r="H5088" s="36" t="s">
        <v>13695</v>
      </c>
      <c r="I5088" s="37">
        <v>46108</v>
      </c>
      <c r="J5088" s="37" t="str">
        <f t="shared" si="97"/>
        <v>WD</v>
      </c>
      <c r="K5088" s="36" t="s">
        <v>13866</v>
      </c>
      <c r="L5088" s="36">
        <f t="shared" si="98"/>
        <v>6</v>
      </c>
      <c r="M5088" s="36" t="s">
        <v>9778</v>
      </c>
      <c r="N5088" s="38">
        <f t="shared" si="99"/>
        <v>0.29469907407407403</v>
      </c>
      <c r="O5088" s="39">
        <v>71045</v>
      </c>
      <c r="P5088" s="40">
        <f>VLOOKUP(O5088,'CPT to wRVU'!$A$1:$C$9660,3,FALSE)</f>
        <v>0.18</v>
      </c>
      <c r="Q5088" s="25"/>
      <c r="R5088" s="25">
        <f>SUM(P5088:P5105)</f>
        <v>5.2099999999999982</v>
      </c>
      <c r="S5088" s="25"/>
      <c r="T5088" s="25"/>
    </row>
    <row r="5089" spans="1:20" ht="27" customHeight="1" x14ac:dyDescent="0.2">
      <c r="A5089" s="29" t="s">
        <v>13867</v>
      </c>
      <c r="B5089" s="30" t="s">
        <v>40</v>
      </c>
      <c r="C5089" s="30" t="s">
        <v>110</v>
      </c>
      <c r="D5089" s="30" t="s">
        <v>13464</v>
      </c>
      <c r="E5089" s="30" t="s">
        <v>13868</v>
      </c>
      <c r="F5089" s="30">
        <f t="shared" si="95"/>
        <v>23</v>
      </c>
      <c r="G5089" s="30" t="str">
        <f t="shared" si="96"/>
        <v>03/27/202606:04:49</v>
      </c>
      <c r="H5089" s="30" t="s">
        <v>13695</v>
      </c>
      <c r="I5089" s="31">
        <v>46108</v>
      </c>
      <c r="J5089" s="31" t="str">
        <f t="shared" si="97"/>
        <v>WD</v>
      </c>
      <c r="K5089" s="30" t="s">
        <v>13869</v>
      </c>
      <c r="L5089" s="30">
        <f t="shared" si="98"/>
        <v>6</v>
      </c>
      <c r="M5089" s="30" t="s">
        <v>9778</v>
      </c>
      <c r="N5089" s="32">
        <f t="shared" si="99"/>
        <v>0.27726851851851841</v>
      </c>
      <c r="O5089" s="33">
        <v>74018</v>
      </c>
      <c r="P5089" s="34">
        <f>VLOOKUP(O5089,'CPT to wRVU'!$A$1:$C$9660,3,FALSE)</f>
        <v>0.18</v>
      </c>
      <c r="Q5089" s="28"/>
      <c r="R5089" s="28"/>
      <c r="S5089" s="28"/>
      <c r="T5089" s="28"/>
    </row>
    <row r="5090" spans="1:20" ht="27" customHeight="1" x14ac:dyDescent="0.2">
      <c r="A5090" s="35" t="s">
        <v>13870</v>
      </c>
      <c r="B5090" s="36" t="s">
        <v>40</v>
      </c>
      <c r="C5090" s="36" t="s">
        <v>61</v>
      </c>
      <c r="D5090" s="36" t="s">
        <v>13464</v>
      </c>
      <c r="E5090" s="36" t="s">
        <v>13871</v>
      </c>
      <c r="F5090" s="36">
        <f t="shared" si="95"/>
        <v>23</v>
      </c>
      <c r="G5090" s="36" t="str">
        <f t="shared" si="96"/>
        <v>03/27/202606:06:36</v>
      </c>
      <c r="H5090" s="36" t="s">
        <v>13695</v>
      </c>
      <c r="I5090" s="37">
        <v>46108</v>
      </c>
      <c r="J5090" s="37" t="str">
        <f t="shared" si="97"/>
        <v>WD</v>
      </c>
      <c r="K5090" s="36" t="s">
        <v>13872</v>
      </c>
      <c r="L5090" s="36">
        <f t="shared" si="98"/>
        <v>6</v>
      </c>
      <c r="M5090" s="36" t="s">
        <v>9778</v>
      </c>
      <c r="N5090" s="38">
        <f t="shared" si="99"/>
        <v>0.26770833333333344</v>
      </c>
      <c r="O5090" s="39">
        <v>71045</v>
      </c>
      <c r="P5090" s="40">
        <f>VLOOKUP(O5090,'CPT to wRVU'!$A$1:$C$9660,3,FALSE)</f>
        <v>0.18</v>
      </c>
      <c r="Q5090" s="25"/>
      <c r="R5090" s="25"/>
      <c r="S5090" s="25"/>
      <c r="T5090" s="25"/>
    </row>
    <row r="5091" spans="1:20" ht="27" customHeight="1" x14ac:dyDescent="0.2">
      <c r="A5091" s="29" t="s">
        <v>13873</v>
      </c>
      <c r="B5091" s="30" t="s">
        <v>40</v>
      </c>
      <c r="C5091" s="30" t="s">
        <v>13874</v>
      </c>
      <c r="D5091" s="30" t="s">
        <v>13695</v>
      </c>
      <c r="E5091" s="30" t="s">
        <v>13875</v>
      </c>
      <c r="F5091" s="30">
        <f t="shared" si="95"/>
        <v>0</v>
      </c>
      <c r="G5091" s="30" t="str">
        <f t="shared" si="96"/>
        <v>03/27/202606:13:51</v>
      </c>
      <c r="H5091" s="30" t="s">
        <v>13695</v>
      </c>
      <c r="I5091" s="31">
        <v>46108</v>
      </c>
      <c r="J5091" s="31" t="str">
        <f t="shared" si="97"/>
        <v>WD</v>
      </c>
      <c r="K5091" s="30" t="s">
        <v>13876</v>
      </c>
      <c r="L5091" s="30">
        <f t="shared" si="98"/>
        <v>6</v>
      </c>
      <c r="M5091" s="30" t="s">
        <v>9778</v>
      </c>
      <c r="N5091" s="32">
        <f t="shared" si="99"/>
        <v>0.25428240740740743</v>
      </c>
      <c r="O5091" s="33">
        <v>73090</v>
      </c>
      <c r="P5091" s="34">
        <f>VLOOKUP(O5091,'CPT to wRVU'!$A$1:$C$9660,3,FALSE)</f>
        <v>0.16</v>
      </c>
      <c r="Q5091" s="28"/>
      <c r="R5091" s="28"/>
      <c r="S5091" s="28"/>
      <c r="T5091" s="28"/>
    </row>
    <row r="5092" spans="1:20" ht="27" customHeight="1" x14ac:dyDescent="0.2">
      <c r="A5092" s="35" t="s">
        <v>13877</v>
      </c>
      <c r="B5092" s="36" t="s">
        <v>40</v>
      </c>
      <c r="C5092" s="36" t="s">
        <v>41</v>
      </c>
      <c r="D5092" s="36" t="s">
        <v>13695</v>
      </c>
      <c r="E5092" s="36" t="s">
        <v>13878</v>
      </c>
      <c r="F5092" s="36">
        <f t="shared" si="95"/>
        <v>1</v>
      </c>
      <c r="G5092" s="36" t="str">
        <f t="shared" si="96"/>
        <v>03/27/202606:14:43</v>
      </c>
      <c r="H5092" s="36" t="s">
        <v>13695</v>
      </c>
      <c r="I5092" s="37">
        <v>46108</v>
      </c>
      <c r="J5092" s="37" t="str">
        <f t="shared" si="97"/>
        <v>WD</v>
      </c>
      <c r="K5092" s="36" t="s">
        <v>13879</v>
      </c>
      <c r="L5092" s="36">
        <f t="shared" si="98"/>
        <v>6</v>
      </c>
      <c r="M5092" s="36" t="s">
        <v>9778</v>
      </c>
      <c r="N5092" s="38">
        <f t="shared" si="99"/>
        <v>0.19952546296296297</v>
      </c>
      <c r="O5092" s="39">
        <v>71046</v>
      </c>
      <c r="P5092" s="40">
        <f>VLOOKUP(O5092,'CPT to wRVU'!$A$1:$C$9660,3,FALSE)</f>
        <v>0.22</v>
      </c>
      <c r="Q5092" s="25"/>
      <c r="R5092" s="25"/>
      <c r="S5092" s="25"/>
      <c r="T5092" s="25"/>
    </row>
    <row r="5093" spans="1:20" ht="27" customHeight="1" x14ac:dyDescent="0.2">
      <c r="A5093" s="29" t="s">
        <v>13880</v>
      </c>
      <c r="B5093" s="30" t="s">
        <v>40</v>
      </c>
      <c r="C5093" s="30" t="s">
        <v>61</v>
      </c>
      <c r="D5093" s="30" t="s">
        <v>13695</v>
      </c>
      <c r="E5093" s="30" t="s">
        <v>13881</v>
      </c>
      <c r="F5093" s="30">
        <f t="shared" si="95"/>
        <v>2</v>
      </c>
      <c r="G5093" s="30" t="str">
        <f t="shared" si="96"/>
        <v>03/27/202606:15:15</v>
      </c>
      <c r="H5093" s="30" t="s">
        <v>13695</v>
      </c>
      <c r="I5093" s="31">
        <v>46108</v>
      </c>
      <c r="J5093" s="31" t="str">
        <f t="shared" si="97"/>
        <v>WD</v>
      </c>
      <c r="K5093" s="30" t="s">
        <v>13882</v>
      </c>
      <c r="L5093" s="30">
        <f t="shared" si="98"/>
        <v>6</v>
      </c>
      <c r="M5093" s="30" t="s">
        <v>9778</v>
      </c>
      <c r="N5093" s="32">
        <f t="shared" si="99"/>
        <v>0.14452546296296295</v>
      </c>
      <c r="O5093" s="33">
        <v>71045</v>
      </c>
      <c r="P5093" s="34">
        <f>VLOOKUP(O5093,'CPT to wRVU'!$A$1:$C$9660,3,FALSE)</f>
        <v>0.18</v>
      </c>
      <c r="Q5093" s="28"/>
      <c r="R5093" s="28"/>
      <c r="S5093" s="28"/>
      <c r="T5093" s="28"/>
    </row>
    <row r="5094" spans="1:20" ht="27" customHeight="1" x14ac:dyDescent="0.2">
      <c r="A5094" s="35" t="s">
        <v>13883</v>
      </c>
      <c r="B5094" s="36" t="s">
        <v>40</v>
      </c>
      <c r="C5094" s="36" t="s">
        <v>41</v>
      </c>
      <c r="D5094" s="36" t="s">
        <v>13695</v>
      </c>
      <c r="E5094" s="36" t="s">
        <v>3262</v>
      </c>
      <c r="F5094" s="36">
        <f t="shared" si="95"/>
        <v>1</v>
      </c>
      <c r="G5094" s="36" t="str">
        <f t="shared" si="96"/>
        <v>03/27/202606:16:05</v>
      </c>
      <c r="H5094" s="36" t="s">
        <v>13695</v>
      </c>
      <c r="I5094" s="37">
        <v>46108</v>
      </c>
      <c r="J5094" s="37" t="str">
        <f t="shared" si="97"/>
        <v>WD</v>
      </c>
      <c r="K5094" s="36" t="s">
        <v>13884</v>
      </c>
      <c r="L5094" s="36">
        <f t="shared" si="98"/>
        <v>6</v>
      </c>
      <c r="M5094" s="36" t="s">
        <v>9778</v>
      </c>
      <c r="N5094" s="38">
        <f t="shared" si="99"/>
        <v>0.18148148148148149</v>
      </c>
      <c r="O5094" s="39">
        <v>71046</v>
      </c>
      <c r="P5094" s="40">
        <f>VLOOKUP(O5094,'CPT to wRVU'!$A$1:$C$9660,3,FALSE)</f>
        <v>0.22</v>
      </c>
      <c r="Q5094" s="25"/>
      <c r="R5094" s="25"/>
      <c r="S5094" s="25"/>
      <c r="T5094" s="25"/>
    </row>
    <row r="5095" spans="1:20" ht="27" customHeight="1" x14ac:dyDescent="0.2">
      <c r="A5095" s="29" t="s">
        <v>13885</v>
      </c>
      <c r="B5095" s="30" t="s">
        <v>40</v>
      </c>
      <c r="C5095" s="30" t="s">
        <v>41</v>
      </c>
      <c r="D5095" s="30" t="s">
        <v>13695</v>
      </c>
      <c r="E5095" s="30" t="s">
        <v>13886</v>
      </c>
      <c r="F5095" s="30">
        <f t="shared" si="95"/>
        <v>2</v>
      </c>
      <c r="G5095" s="30" t="str">
        <f t="shared" si="96"/>
        <v>03/27/202606:18:23</v>
      </c>
      <c r="H5095" s="30" t="s">
        <v>13695</v>
      </c>
      <c r="I5095" s="31">
        <v>46108</v>
      </c>
      <c r="J5095" s="31" t="str">
        <f t="shared" si="97"/>
        <v>WD</v>
      </c>
      <c r="K5095" s="30" t="s">
        <v>13887</v>
      </c>
      <c r="L5095" s="30">
        <f t="shared" si="98"/>
        <v>6</v>
      </c>
      <c r="M5095" s="30" t="s">
        <v>9778</v>
      </c>
      <c r="N5095" s="32">
        <f t="shared" si="99"/>
        <v>0.16321759259259255</v>
      </c>
      <c r="O5095" s="33">
        <v>71046</v>
      </c>
      <c r="P5095" s="34">
        <f>VLOOKUP(O5095,'CPT to wRVU'!$A$1:$C$9660,3,FALSE)</f>
        <v>0.22</v>
      </c>
      <c r="Q5095" s="28"/>
      <c r="R5095" s="28"/>
      <c r="S5095" s="28"/>
      <c r="T5095" s="28"/>
    </row>
    <row r="5096" spans="1:20" ht="16.5" customHeight="1" x14ac:dyDescent="0.2">
      <c r="A5096" s="35" t="s">
        <v>13888</v>
      </c>
      <c r="B5096" s="36" t="s">
        <v>40</v>
      </c>
      <c r="C5096" s="36" t="s">
        <v>110</v>
      </c>
      <c r="D5096" s="36" t="s">
        <v>13695</v>
      </c>
      <c r="E5096" s="36" t="s">
        <v>13889</v>
      </c>
      <c r="F5096" s="36">
        <f t="shared" si="95"/>
        <v>0</v>
      </c>
      <c r="G5096" s="36" t="str">
        <f t="shared" si="96"/>
        <v>03/27/202606:19:13</v>
      </c>
      <c r="H5096" s="36" t="s">
        <v>13695</v>
      </c>
      <c r="I5096" s="37">
        <v>46108</v>
      </c>
      <c r="J5096" s="37" t="str">
        <f t="shared" si="97"/>
        <v>WD</v>
      </c>
      <c r="K5096" s="36" t="s">
        <v>13890</v>
      </c>
      <c r="L5096" s="36">
        <f t="shared" si="98"/>
        <v>6</v>
      </c>
      <c r="M5096" s="36" t="s">
        <v>9778</v>
      </c>
      <c r="N5096" s="38">
        <f t="shared" si="99"/>
        <v>0.25608796296296293</v>
      </c>
      <c r="O5096" s="39">
        <v>74018</v>
      </c>
      <c r="P5096" s="40">
        <f>VLOOKUP(O5096,'CPT to wRVU'!$A$1:$C$9660,3,FALSE)</f>
        <v>0.18</v>
      </c>
      <c r="Q5096" s="25"/>
      <c r="R5096" s="25"/>
      <c r="S5096" s="25"/>
      <c r="T5096" s="25"/>
    </row>
    <row r="5097" spans="1:20" ht="27" customHeight="1" x14ac:dyDescent="0.2">
      <c r="A5097" s="29" t="s">
        <v>13891</v>
      </c>
      <c r="B5097" s="30" t="s">
        <v>21</v>
      </c>
      <c r="C5097" s="30" t="s">
        <v>412</v>
      </c>
      <c r="D5097" s="30" t="s">
        <v>13695</v>
      </c>
      <c r="E5097" s="30" t="s">
        <v>13892</v>
      </c>
      <c r="F5097" s="30">
        <f t="shared" si="95"/>
        <v>5</v>
      </c>
      <c r="G5097" s="30" t="str">
        <f t="shared" si="96"/>
        <v>03/27/202606:33:50</v>
      </c>
      <c r="H5097" s="30" t="s">
        <v>13695</v>
      </c>
      <c r="I5097" s="31">
        <v>46108</v>
      </c>
      <c r="J5097" s="31" t="str">
        <f t="shared" si="97"/>
        <v>WD</v>
      </c>
      <c r="K5097" s="30" t="s">
        <v>13893</v>
      </c>
      <c r="L5097" s="30">
        <f t="shared" si="98"/>
        <v>6</v>
      </c>
      <c r="M5097" s="30" t="s">
        <v>9778</v>
      </c>
      <c r="N5097" s="32">
        <f t="shared" si="99"/>
        <v>5.6516203703703694E-2</v>
      </c>
      <c r="O5097" s="33">
        <v>74178</v>
      </c>
      <c r="P5097" s="34">
        <f>VLOOKUP(O5097,'CPT to wRVU'!$A$1:$C$9660,3,FALSE)</f>
        <v>2.0099999999999998</v>
      </c>
      <c r="Q5097" s="28"/>
      <c r="R5097" s="28"/>
      <c r="S5097" s="28"/>
      <c r="T5097" s="28"/>
    </row>
    <row r="5098" spans="1:20" ht="27" customHeight="1" x14ac:dyDescent="0.2">
      <c r="A5098" s="35" t="s">
        <v>13894</v>
      </c>
      <c r="B5098" s="36" t="s">
        <v>40</v>
      </c>
      <c r="C5098" s="36" t="s">
        <v>61</v>
      </c>
      <c r="D5098" s="36" t="s">
        <v>13695</v>
      </c>
      <c r="E5098" s="36" t="s">
        <v>13895</v>
      </c>
      <c r="F5098" s="36">
        <f t="shared" si="95"/>
        <v>6</v>
      </c>
      <c r="G5098" s="36" t="str">
        <f t="shared" si="96"/>
        <v>03/27/202606:36:03</v>
      </c>
      <c r="H5098" s="36" t="s">
        <v>13695</v>
      </c>
      <c r="I5098" s="37">
        <v>46108</v>
      </c>
      <c r="J5098" s="37" t="str">
        <f t="shared" si="97"/>
        <v>WD</v>
      </c>
      <c r="K5098" s="36" t="s">
        <v>13896</v>
      </c>
      <c r="L5098" s="36">
        <f t="shared" si="98"/>
        <v>6</v>
      </c>
      <c r="M5098" s="36" t="s">
        <v>9778</v>
      </c>
      <c r="N5098" s="38">
        <f t="shared" si="99"/>
        <v>3.0555555555555891E-3</v>
      </c>
      <c r="O5098" s="39">
        <v>71045</v>
      </c>
      <c r="P5098" s="40">
        <f>VLOOKUP(O5098,'CPT to wRVU'!$A$1:$C$9660,3,FALSE)</f>
        <v>0.18</v>
      </c>
      <c r="Q5098" s="25"/>
      <c r="R5098" s="25"/>
      <c r="S5098" s="25"/>
      <c r="T5098" s="25"/>
    </row>
    <row r="5099" spans="1:20" ht="16.5" customHeight="1" x14ac:dyDescent="0.2">
      <c r="A5099" s="29" t="s">
        <v>13897</v>
      </c>
      <c r="B5099" s="30" t="s">
        <v>40</v>
      </c>
      <c r="C5099" s="30" t="s">
        <v>61</v>
      </c>
      <c r="D5099" s="30" t="s">
        <v>13695</v>
      </c>
      <c r="E5099" s="30" t="s">
        <v>13898</v>
      </c>
      <c r="F5099" s="30">
        <f t="shared" si="95"/>
        <v>1</v>
      </c>
      <c r="G5099" s="30" t="str">
        <f t="shared" si="96"/>
        <v>03/27/202606:37:15</v>
      </c>
      <c r="H5099" s="30" t="s">
        <v>13695</v>
      </c>
      <c r="I5099" s="31">
        <v>46108</v>
      </c>
      <c r="J5099" s="31" t="str">
        <f t="shared" si="97"/>
        <v>WD</v>
      </c>
      <c r="K5099" s="30" t="s">
        <v>13899</v>
      </c>
      <c r="L5099" s="30">
        <f t="shared" si="98"/>
        <v>6</v>
      </c>
      <c r="M5099" s="30" t="s">
        <v>9778</v>
      </c>
      <c r="N5099" s="32">
        <f t="shared" si="99"/>
        <v>0.19542824074074072</v>
      </c>
      <c r="O5099" s="33">
        <v>71045</v>
      </c>
      <c r="P5099" s="34">
        <f>VLOOKUP(O5099,'CPT to wRVU'!$A$1:$C$9660,3,FALSE)</f>
        <v>0.18</v>
      </c>
      <c r="Q5099" s="28"/>
      <c r="R5099" s="28"/>
      <c r="S5099" s="28"/>
      <c r="T5099" s="28"/>
    </row>
    <row r="5100" spans="1:20" ht="27" customHeight="1" x14ac:dyDescent="0.2">
      <c r="A5100" s="35" t="s">
        <v>13900</v>
      </c>
      <c r="B5100" s="36" t="s">
        <v>40</v>
      </c>
      <c r="C5100" s="36" t="s">
        <v>41</v>
      </c>
      <c r="D5100" s="36" t="s">
        <v>13695</v>
      </c>
      <c r="E5100" s="36" t="s">
        <v>13901</v>
      </c>
      <c r="F5100" s="36">
        <f t="shared" si="95"/>
        <v>6</v>
      </c>
      <c r="G5100" s="36" t="str">
        <f t="shared" si="96"/>
        <v>03/27/202606:46:24</v>
      </c>
      <c r="H5100" s="36" t="s">
        <v>13695</v>
      </c>
      <c r="I5100" s="37">
        <v>46108</v>
      </c>
      <c r="J5100" s="37" t="str">
        <f t="shared" si="97"/>
        <v>WD</v>
      </c>
      <c r="K5100" s="36" t="s">
        <v>313</v>
      </c>
      <c r="L5100" s="36">
        <f t="shared" si="98"/>
        <v>6</v>
      </c>
      <c r="M5100" s="36" t="s">
        <v>9778</v>
      </c>
      <c r="N5100" s="38">
        <f t="shared" si="99"/>
        <v>4.05092592592593E-3</v>
      </c>
      <c r="O5100" s="39">
        <v>71046</v>
      </c>
      <c r="P5100" s="40">
        <f>VLOOKUP(O5100,'CPT to wRVU'!$A$1:$C$9660,3,FALSE)</f>
        <v>0.22</v>
      </c>
      <c r="Q5100" s="25"/>
      <c r="R5100" s="25"/>
      <c r="S5100" s="25"/>
      <c r="T5100" s="25"/>
    </row>
    <row r="5101" spans="1:20" ht="16.5" customHeight="1" x14ac:dyDescent="0.2">
      <c r="A5101" s="29" t="s">
        <v>13902</v>
      </c>
      <c r="B5101" s="30" t="s">
        <v>40</v>
      </c>
      <c r="C5101" s="30" t="s">
        <v>61</v>
      </c>
      <c r="D5101" s="30" t="s">
        <v>13695</v>
      </c>
      <c r="E5101" s="30" t="s">
        <v>13903</v>
      </c>
      <c r="F5101" s="30">
        <f t="shared" si="95"/>
        <v>6</v>
      </c>
      <c r="G5101" s="30" t="str">
        <f t="shared" si="96"/>
        <v>03/27/202606:48:01</v>
      </c>
      <c r="H5101" s="30" t="s">
        <v>13695</v>
      </c>
      <c r="I5101" s="31">
        <v>46108</v>
      </c>
      <c r="J5101" s="31" t="str">
        <f t="shared" si="97"/>
        <v>WD</v>
      </c>
      <c r="K5101" s="30" t="s">
        <v>13904</v>
      </c>
      <c r="L5101" s="30">
        <f t="shared" si="98"/>
        <v>6</v>
      </c>
      <c r="M5101" s="30" t="s">
        <v>9778</v>
      </c>
      <c r="N5101" s="32">
        <f t="shared" si="99"/>
        <v>3.8888888888888862E-3</v>
      </c>
      <c r="O5101" s="33">
        <v>71045</v>
      </c>
      <c r="P5101" s="34">
        <f>VLOOKUP(O5101,'CPT to wRVU'!$A$1:$C$9660,3,FALSE)</f>
        <v>0.18</v>
      </c>
      <c r="Q5101" s="28"/>
      <c r="R5101" s="28"/>
      <c r="S5101" s="28"/>
      <c r="T5101" s="28"/>
    </row>
    <row r="5102" spans="1:20" ht="27" customHeight="1" x14ac:dyDescent="0.2">
      <c r="A5102" s="35" t="s">
        <v>13905</v>
      </c>
      <c r="B5102" s="36" t="s">
        <v>40</v>
      </c>
      <c r="C5102" s="36" t="s">
        <v>61</v>
      </c>
      <c r="D5102" s="36" t="s">
        <v>13695</v>
      </c>
      <c r="E5102" s="36" t="s">
        <v>13906</v>
      </c>
      <c r="F5102" s="36">
        <f t="shared" ref="F5102:F5356" si="100">HOUR(E5102)</f>
        <v>1</v>
      </c>
      <c r="G5102" s="36" t="str">
        <f t="shared" ref="G5102:G5356" si="101">H5102&amp;K5102</f>
        <v>03/27/202606:52:25</v>
      </c>
      <c r="H5102" s="36" t="s">
        <v>13695</v>
      </c>
      <c r="I5102" s="37">
        <v>46108</v>
      </c>
      <c r="J5102" s="37" t="str">
        <f t="shared" ref="J5102:J5356" si="102">IF(OR(WEEKDAY(I5102)=1,WEEKDAY(I5102)=7),"WE","WD")</f>
        <v>WD</v>
      </c>
      <c r="K5102" s="36" t="s">
        <v>13907</v>
      </c>
      <c r="L5102" s="36">
        <f t="shared" ref="L5102:L5356" si="103">HOUR(K5102)</f>
        <v>6</v>
      </c>
      <c r="M5102" s="36" t="s">
        <v>9778</v>
      </c>
      <c r="N5102" s="38">
        <f t="shared" ref="N5102:N5356" si="104">K5102-E5102 +INT(H5102-D5102)</f>
        <v>0.23180555555555554</v>
      </c>
      <c r="O5102" s="39">
        <v>71045</v>
      </c>
      <c r="P5102" s="40">
        <f>VLOOKUP(O5102,'CPT to wRVU'!$A$1:$C$9660,3,FALSE)</f>
        <v>0.18</v>
      </c>
      <c r="Q5102" s="25"/>
      <c r="R5102" s="25"/>
      <c r="S5102" s="25"/>
      <c r="T5102" s="25"/>
    </row>
    <row r="5103" spans="1:20" ht="27" customHeight="1" x14ac:dyDescent="0.2">
      <c r="A5103" s="29" t="s">
        <v>13908</v>
      </c>
      <c r="B5103" s="30" t="s">
        <v>40</v>
      </c>
      <c r="C5103" s="30" t="s">
        <v>110</v>
      </c>
      <c r="D5103" s="30" t="s">
        <v>13695</v>
      </c>
      <c r="E5103" s="30" t="s">
        <v>13906</v>
      </c>
      <c r="F5103" s="30">
        <f t="shared" si="100"/>
        <v>1</v>
      </c>
      <c r="G5103" s="30" t="str">
        <f t="shared" si="101"/>
        <v>03/27/202606:53:13</v>
      </c>
      <c r="H5103" s="30" t="s">
        <v>13695</v>
      </c>
      <c r="I5103" s="31">
        <v>46108</v>
      </c>
      <c r="J5103" s="31" t="str">
        <f t="shared" si="102"/>
        <v>WD</v>
      </c>
      <c r="K5103" s="30" t="s">
        <v>13909</v>
      </c>
      <c r="L5103" s="30">
        <f t="shared" si="103"/>
        <v>6</v>
      </c>
      <c r="M5103" s="30" t="s">
        <v>9778</v>
      </c>
      <c r="N5103" s="32">
        <f t="shared" si="104"/>
        <v>0.23236111111111113</v>
      </c>
      <c r="O5103" s="33">
        <v>74018</v>
      </c>
      <c r="P5103" s="34">
        <f>VLOOKUP(O5103,'CPT to wRVU'!$A$1:$C$9660,3,FALSE)</f>
        <v>0.18</v>
      </c>
      <c r="Q5103" s="28"/>
      <c r="R5103" s="28"/>
      <c r="S5103" s="28"/>
      <c r="T5103" s="28"/>
    </row>
    <row r="5104" spans="1:20" ht="27" customHeight="1" x14ac:dyDescent="0.2">
      <c r="A5104" s="35" t="s">
        <v>13910</v>
      </c>
      <c r="B5104" s="36" t="s">
        <v>40</v>
      </c>
      <c r="C5104" s="36" t="s">
        <v>470</v>
      </c>
      <c r="D5104" s="36" t="s">
        <v>13695</v>
      </c>
      <c r="E5104" s="36" t="s">
        <v>10560</v>
      </c>
      <c r="F5104" s="36">
        <f t="shared" si="100"/>
        <v>3</v>
      </c>
      <c r="G5104" s="36" t="str">
        <f t="shared" si="101"/>
        <v>03/27/202606:54:08</v>
      </c>
      <c r="H5104" s="36" t="s">
        <v>13695</v>
      </c>
      <c r="I5104" s="37">
        <v>46108</v>
      </c>
      <c r="J5104" s="37" t="str">
        <f t="shared" si="102"/>
        <v>WD</v>
      </c>
      <c r="K5104" s="36" t="s">
        <v>13911</v>
      </c>
      <c r="L5104" s="36">
        <f t="shared" si="103"/>
        <v>6</v>
      </c>
      <c r="M5104" s="36" t="s">
        <v>9778</v>
      </c>
      <c r="N5104" s="38">
        <f t="shared" si="104"/>
        <v>0.14159722222222221</v>
      </c>
      <c r="O5104" s="39">
        <v>71045</v>
      </c>
      <c r="P5104" s="40">
        <f>VLOOKUP(O5104,'CPT to wRVU'!$A$1:$C$9660,3,FALSE)</f>
        <v>0.18</v>
      </c>
      <c r="Q5104" s="25"/>
      <c r="R5104" s="25"/>
      <c r="S5104" s="25"/>
      <c r="T5104" s="25"/>
    </row>
    <row r="5105" spans="1:20" ht="27" customHeight="1" x14ac:dyDescent="0.2">
      <c r="A5105" s="29" t="s">
        <v>13912</v>
      </c>
      <c r="B5105" s="30" t="s">
        <v>40</v>
      </c>
      <c r="C5105" s="30" t="s">
        <v>627</v>
      </c>
      <c r="D5105" s="30" t="s">
        <v>13695</v>
      </c>
      <c r="E5105" s="30" t="s">
        <v>13913</v>
      </c>
      <c r="F5105" s="30">
        <f t="shared" si="100"/>
        <v>2</v>
      </c>
      <c r="G5105" s="30" t="str">
        <f t="shared" si="101"/>
        <v>03/27/202606:57:36</v>
      </c>
      <c r="H5105" s="30" t="s">
        <v>13695</v>
      </c>
      <c r="I5105" s="31">
        <v>46108</v>
      </c>
      <c r="J5105" s="31" t="str">
        <f t="shared" si="102"/>
        <v>WD</v>
      </c>
      <c r="K5105" s="30" t="s">
        <v>13914</v>
      </c>
      <c r="L5105" s="30">
        <f t="shared" si="103"/>
        <v>6</v>
      </c>
      <c r="M5105" s="30" t="s">
        <v>9778</v>
      </c>
      <c r="N5105" s="32">
        <f t="shared" si="104"/>
        <v>0.20491898148148147</v>
      </c>
      <c r="O5105" s="33">
        <v>73030</v>
      </c>
      <c r="P5105" s="34">
        <f>VLOOKUP(O5105,'CPT to wRVU'!$A$1:$C$9660,3,FALSE)</f>
        <v>0.18</v>
      </c>
      <c r="Q5105" s="28"/>
      <c r="R5105" s="28"/>
      <c r="S5105" s="28"/>
      <c r="T5105" s="28"/>
    </row>
    <row r="5106" spans="1:20" ht="27" customHeight="1" x14ac:dyDescent="0.2">
      <c r="A5106" s="35" t="s">
        <v>13915</v>
      </c>
      <c r="B5106" s="36" t="s">
        <v>40</v>
      </c>
      <c r="C5106" s="36" t="s">
        <v>119</v>
      </c>
      <c r="D5106" s="36" t="s">
        <v>13695</v>
      </c>
      <c r="E5106" s="36" t="s">
        <v>13916</v>
      </c>
      <c r="F5106" s="36">
        <f t="shared" si="100"/>
        <v>2</v>
      </c>
      <c r="G5106" s="36" t="str">
        <f t="shared" si="101"/>
        <v>03/27/202607:07:23</v>
      </c>
      <c r="H5106" s="36" t="s">
        <v>13695</v>
      </c>
      <c r="I5106" s="37">
        <v>46108</v>
      </c>
      <c r="J5106" s="37" t="str">
        <f t="shared" si="102"/>
        <v>WD</v>
      </c>
      <c r="K5106" s="36" t="s">
        <v>13611</v>
      </c>
      <c r="L5106" s="36">
        <f t="shared" si="103"/>
        <v>7</v>
      </c>
      <c r="M5106" s="36" t="s">
        <v>9778</v>
      </c>
      <c r="N5106" s="38">
        <f t="shared" si="104"/>
        <v>0.19762731481481483</v>
      </c>
      <c r="O5106" s="39">
        <v>73120</v>
      </c>
      <c r="P5106" s="40">
        <f>VLOOKUP(O5106,'CPT to wRVU'!$A$1:$C$9660,3,FALSE)</f>
        <v>0.16</v>
      </c>
      <c r="Q5106" s="25"/>
      <c r="R5106" s="25">
        <f>SUM(P5106:P5114)</f>
        <v>4.3999999999999995</v>
      </c>
      <c r="S5106" s="25"/>
      <c r="T5106" s="25"/>
    </row>
    <row r="5107" spans="1:20" ht="27" customHeight="1" x14ac:dyDescent="0.2">
      <c r="A5107" s="29" t="s">
        <v>13917</v>
      </c>
      <c r="B5107" s="30" t="s">
        <v>40</v>
      </c>
      <c r="C5107" s="30" t="s">
        <v>617</v>
      </c>
      <c r="D5107" s="30" t="s">
        <v>13695</v>
      </c>
      <c r="E5107" s="30" t="s">
        <v>13918</v>
      </c>
      <c r="F5107" s="30">
        <f t="shared" si="100"/>
        <v>2</v>
      </c>
      <c r="G5107" s="30" t="str">
        <f t="shared" si="101"/>
        <v>03/27/202607:09:23</v>
      </c>
      <c r="H5107" s="30" t="s">
        <v>13695</v>
      </c>
      <c r="I5107" s="31">
        <v>46108</v>
      </c>
      <c r="J5107" s="31" t="str">
        <f t="shared" si="102"/>
        <v>WD</v>
      </c>
      <c r="K5107" s="30" t="s">
        <v>13919</v>
      </c>
      <c r="L5107" s="30">
        <f t="shared" si="103"/>
        <v>7</v>
      </c>
      <c r="M5107" s="30" t="s">
        <v>9778</v>
      </c>
      <c r="N5107" s="32">
        <f t="shared" si="104"/>
        <v>0.18156250000000002</v>
      </c>
      <c r="O5107" s="33">
        <v>73110</v>
      </c>
      <c r="P5107" s="34">
        <f>VLOOKUP(O5107,'CPT to wRVU'!$A$1:$C$9660,3,FALSE)</f>
        <v>0.17</v>
      </c>
      <c r="Q5107" s="28"/>
      <c r="R5107" s="28"/>
      <c r="S5107" s="28"/>
      <c r="T5107" s="28"/>
    </row>
    <row r="5108" spans="1:20" ht="16.5" customHeight="1" x14ac:dyDescent="0.2">
      <c r="A5108" s="35" t="s">
        <v>13920</v>
      </c>
      <c r="B5108" s="36" t="s">
        <v>40</v>
      </c>
      <c r="C5108" s="36" t="s">
        <v>61</v>
      </c>
      <c r="D5108" s="36" t="s">
        <v>13695</v>
      </c>
      <c r="E5108" s="36" t="s">
        <v>13921</v>
      </c>
      <c r="F5108" s="36">
        <f t="shared" si="100"/>
        <v>7</v>
      </c>
      <c r="G5108" s="36" t="str">
        <f t="shared" si="101"/>
        <v>03/27/202607:11:19</v>
      </c>
      <c r="H5108" s="36" t="s">
        <v>13695</v>
      </c>
      <c r="I5108" s="37">
        <v>46108</v>
      </c>
      <c r="J5108" s="37" t="str">
        <f t="shared" si="102"/>
        <v>WD</v>
      </c>
      <c r="K5108" s="36" t="s">
        <v>13922</v>
      </c>
      <c r="L5108" s="36">
        <f t="shared" si="103"/>
        <v>7</v>
      </c>
      <c r="M5108" s="36" t="s">
        <v>9778</v>
      </c>
      <c r="N5108" s="38">
        <f t="shared" si="104"/>
        <v>2.4768518518518134E-3</v>
      </c>
      <c r="O5108" s="39">
        <v>71045</v>
      </c>
      <c r="P5108" s="40">
        <f>VLOOKUP(O5108,'CPT to wRVU'!$A$1:$C$9660,3,FALSE)</f>
        <v>0.18</v>
      </c>
      <c r="Q5108" s="25"/>
      <c r="R5108" s="25"/>
      <c r="S5108" s="25"/>
      <c r="T5108" s="25"/>
    </row>
    <row r="5109" spans="1:20" ht="27" customHeight="1" x14ac:dyDescent="0.2">
      <c r="A5109" s="29" t="s">
        <v>13923</v>
      </c>
      <c r="B5109" s="30" t="s">
        <v>40</v>
      </c>
      <c r="C5109" s="30" t="s">
        <v>1484</v>
      </c>
      <c r="D5109" s="30" t="s">
        <v>13695</v>
      </c>
      <c r="E5109" s="30" t="s">
        <v>13924</v>
      </c>
      <c r="F5109" s="30">
        <f t="shared" si="100"/>
        <v>2</v>
      </c>
      <c r="G5109" s="30" t="str">
        <f t="shared" si="101"/>
        <v>03/27/202607:13:48</v>
      </c>
      <c r="H5109" s="30" t="s">
        <v>13695</v>
      </c>
      <c r="I5109" s="31">
        <v>46108</v>
      </c>
      <c r="J5109" s="31" t="str">
        <f t="shared" si="102"/>
        <v>WD</v>
      </c>
      <c r="K5109" s="30" t="s">
        <v>13022</v>
      </c>
      <c r="L5109" s="30">
        <f t="shared" si="103"/>
        <v>7</v>
      </c>
      <c r="M5109" s="30" t="s">
        <v>9778</v>
      </c>
      <c r="N5109" s="32">
        <f t="shared" si="104"/>
        <v>0.21586805555555558</v>
      </c>
      <c r="O5109" s="33">
        <v>73090</v>
      </c>
      <c r="P5109" s="34">
        <f>VLOOKUP(O5109,'CPT to wRVU'!$A$1:$C$9660,3,FALSE)</f>
        <v>0.16</v>
      </c>
      <c r="Q5109" s="28"/>
      <c r="R5109" s="28"/>
      <c r="S5109" s="28"/>
      <c r="T5109" s="28"/>
    </row>
    <row r="5110" spans="1:20" ht="16.5" customHeight="1" x14ac:dyDescent="0.2">
      <c r="A5110" s="35" t="s">
        <v>13925</v>
      </c>
      <c r="B5110" s="36" t="s">
        <v>40</v>
      </c>
      <c r="C5110" s="36" t="s">
        <v>12436</v>
      </c>
      <c r="D5110" s="36" t="s">
        <v>13695</v>
      </c>
      <c r="E5110" s="36" t="s">
        <v>13875</v>
      </c>
      <c r="F5110" s="36">
        <f t="shared" si="100"/>
        <v>0</v>
      </c>
      <c r="G5110" s="36" t="str">
        <f t="shared" si="101"/>
        <v>03/27/202607:21:47</v>
      </c>
      <c r="H5110" s="36" t="s">
        <v>13695</v>
      </c>
      <c r="I5110" s="37">
        <v>46108</v>
      </c>
      <c r="J5110" s="37" t="str">
        <f t="shared" si="102"/>
        <v>WD</v>
      </c>
      <c r="K5110" s="36" t="s">
        <v>13926</v>
      </c>
      <c r="L5110" s="36">
        <f t="shared" si="103"/>
        <v>7</v>
      </c>
      <c r="M5110" s="36" t="s">
        <v>9778</v>
      </c>
      <c r="N5110" s="38">
        <f t="shared" si="104"/>
        <v>0.30145833333333333</v>
      </c>
      <c r="O5110" s="39">
        <v>73130</v>
      </c>
      <c r="P5110" s="40">
        <f>VLOOKUP(O5110,'CPT to wRVU'!$A$1:$C$9660,3,FALSE)</f>
        <v>0.17</v>
      </c>
      <c r="Q5110" s="25"/>
      <c r="R5110" s="25"/>
      <c r="S5110" s="25"/>
      <c r="T5110" s="25"/>
    </row>
    <row r="5111" spans="1:20" ht="27" customHeight="1" x14ac:dyDescent="0.2">
      <c r="A5111" s="29" t="s">
        <v>13927</v>
      </c>
      <c r="B5111" s="30" t="s">
        <v>40</v>
      </c>
      <c r="C5111" s="30" t="s">
        <v>61</v>
      </c>
      <c r="D5111" s="30" t="s">
        <v>13695</v>
      </c>
      <c r="E5111" s="30" t="s">
        <v>13928</v>
      </c>
      <c r="F5111" s="30">
        <f t="shared" si="100"/>
        <v>7</v>
      </c>
      <c r="G5111" s="30" t="str">
        <f t="shared" si="101"/>
        <v>03/27/202607:23:45</v>
      </c>
      <c r="H5111" s="30" t="s">
        <v>13695</v>
      </c>
      <c r="I5111" s="31">
        <v>46108</v>
      </c>
      <c r="J5111" s="31" t="str">
        <f t="shared" si="102"/>
        <v>WD</v>
      </c>
      <c r="K5111" s="30" t="s">
        <v>7964</v>
      </c>
      <c r="L5111" s="30">
        <f t="shared" si="103"/>
        <v>7</v>
      </c>
      <c r="M5111" s="30" t="s">
        <v>9778</v>
      </c>
      <c r="N5111" s="32">
        <f t="shared" si="104"/>
        <v>6.0069444444444398E-3</v>
      </c>
      <c r="O5111" s="33">
        <v>71045</v>
      </c>
      <c r="P5111" s="34">
        <f>VLOOKUP(O5111,'CPT to wRVU'!$A$1:$C$9660,3,FALSE)</f>
        <v>0.18</v>
      </c>
      <c r="Q5111" s="28"/>
      <c r="R5111" s="28"/>
      <c r="S5111" s="28"/>
      <c r="T5111" s="28"/>
    </row>
    <row r="5112" spans="1:20" ht="27" customHeight="1" x14ac:dyDescent="0.2">
      <c r="A5112" s="35" t="s">
        <v>13929</v>
      </c>
      <c r="B5112" s="36" t="s">
        <v>21</v>
      </c>
      <c r="C5112" s="36" t="s">
        <v>22</v>
      </c>
      <c r="D5112" s="36" t="s">
        <v>13695</v>
      </c>
      <c r="E5112" s="36" t="s">
        <v>13930</v>
      </c>
      <c r="F5112" s="36">
        <f t="shared" si="100"/>
        <v>2</v>
      </c>
      <c r="G5112" s="36" t="str">
        <f t="shared" si="101"/>
        <v>03/27/202607:39:14</v>
      </c>
      <c r="H5112" s="36" t="s">
        <v>13695</v>
      </c>
      <c r="I5112" s="37">
        <v>46108</v>
      </c>
      <c r="J5112" s="37" t="str">
        <f t="shared" si="102"/>
        <v>WD</v>
      </c>
      <c r="K5112" s="36" t="s">
        <v>13931</v>
      </c>
      <c r="L5112" s="36">
        <f t="shared" si="103"/>
        <v>7</v>
      </c>
      <c r="M5112" s="36" t="s">
        <v>9778</v>
      </c>
      <c r="N5112" s="38">
        <f t="shared" si="104"/>
        <v>0.21143518518518517</v>
      </c>
      <c r="O5112" s="39">
        <v>74177</v>
      </c>
      <c r="P5112" s="40">
        <f>VLOOKUP(O5112,'CPT to wRVU'!$A$1:$C$9660,3,FALSE)</f>
        <v>1.82</v>
      </c>
      <c r="Q5112" s="25"/>
      <c r="R5112" s="25"/>
      <c r="S5112" s="25"/>
      <c r="T5112" s="25"/>
    </row>
    <row r="5113" spans="1:20" ht="27" customHeight="1" x14ac:dyDescent="0.2">
      <c r="A5113" s="29" t="s">
        <v>13932</v>
      </c>
      <c r="B5113" s="30" t="s">
        <v>21</v>
      </c>
      <c r="C5113" s="30" t="s">
        <v>376</v>
      </c>
      <c r="D5113" s="30" t="s">
        <v>13695</v>
      </c>
      <c r="E5113" s="30" t="s">
        <v>13933</v>
      </c>
      <c r="F5113" s="30">
        <f t="shared" si="100"/>
        <v>5</v>
      </c>
      <c r="G5113" s="30" t="str">
        <f t="shared" si="101"/>
        <v>03/27/202607:53:37</v>
      </c>
      <c r="H5113" s="30" t="s">
        <v>13695</v>
      </c>
      <c r="I5113" s="31">
        <v>46108</v>
      </c>
      <c r="J5113" s="31" t="str">
        <f t="shared" si="102"/>
        <v>WD</v>
      </c>
      <c r="K5113" s="30" t="s">
        <v>13934</v>
      </c>
      <c r="L5113" s="30">
        <f t="shared" si="103"/>
        <v>7</v>
      </c>
      <c r="M5113" s="30" t="s">
        <v>9778</v>
      </c>
      <c r="N5113" s="32">
        <f t="shared" si="104"/>
        <v>0.11153935185185182</v>
      </c>
      <c r="O5113" s="33">
        <v>70491</v>
      </c>
      <c r="P5113" s="34">
        <f>VLOOKUP(O5113,'CPT to wRVU'!$A$1:$C$9660,3,FALSE)</f>
        <v>1.38</v>
      </c>
      <c r="Q5113" s="28"/>
      <c r="R5113" s="28"/>
      <c r="S5113" s="28"/>
      <c r="T5113" s="28"/>
    </row>
    <row r="5114" spans="1:20" ht="27" customHeight="1" x14ac:dyDescent="0.2">
      <c r="A5114" s="35" t="s">
        <v>13935</v>
      </c>
      <c r="B5114" s="36" t="s">
        <v>40</v>
      </c>
      <c r="C5114" s="36" t="s">
        <v>61</v>
      </c>
      <c r="D5114" s="36" t="s">
        <v>13695</v>
      </c>
      <c r="E5114" s="36" t="s">
        <v>13936</v>
      </c>
      <c r="F5114" s="36">
        <f t="shared" si="100"/>
        <v>7</v>
      </c>
      <c r="G5114" s="36" t="str">
        <f t="shared" si="101"/>
        <v>03/27/202607:54:43</v>
      </c>
      <c r="H5114" s="36" t="s">
        <v>13695</v>
      </c>
      <c r="I5114" s="37">
        <v>46108</v>
      </c>
      <c r="J5114" s="37" t="str">
        <f t="shared" si="102"/>
        <v>WD</v>
      </c>
      <c r="K5114" s="36" t="s">
        <v>13937</v>
      </c>
      <c r="L5114" s="36">
        <f t="shared" si="103"/>
        <v>7</v>
      </c>
      <c r="M5114" s="36" t="s">
        <v>9778</v>
      </c>
      <c r="N5114" s="38">
        <f t="shared" si="104"/>
        <v>6.3078703703703387E-3</v>
      </c>
      <c r="O5114" s="39">
        <v>71045</v>
      </c>
      <c r="P5114" s="40">
        <f>VLOOKUP(O5114,'CPT to wRVU'!$A$1:$C$9660,3,FALSE)</f>
        <v>0.18</v>
      </c>
      <c r="Q5114" s="25"/>
      <c r="R5114" s="25"/>
      <c r="S5114" s="25"/>
      <c r="T5114" s="25"/>
    </row>
    <row r="5115" spans="1:20" ht="27" customHeight="1" x14ac:dyDescent="0.2">
      <c r="A5115" s="29" t="s">
        <v>13938</v>
      </c>
      <c r="B5115" s="30" t="s">
        <v>171</v>
      </c>
      <c r="C5115" s="30" t="s">
        <v>387</v>
      </c>
      <c r="D5115" s="30" t="s">
        <v>13695</v>
      </c>
      <c r="E5115" s="30" t="s">
        <v>13939</v>
      </c>
      <c r="F5115" s="30">
        <f t="shared" si="100"/>
        <v>7</v>
      </c>
      <c r="G5115" s="30" t="str">
        <f t="shared" si="101"/>
        <v>03/27/202608:06:37</v>
      </c>
      <c r="H5115" s="30" t="s">
        <v>13695</v>
      </c>
      <c r="I5115" s="31">
        <v>46108</v>
      </c>
      <c r="J5115" s="31" t="str">
        <f t="shared" si="102"/>
        <v>WD</v>
      </c>
      <c r="K5115" s="30" t="s">
        <v>13940</v>
      </c>
      <c r="L5115" s="30">
        <f t="shared" si="103"/>
        <v>8</v>
      </c>
      <c r="M5115" s="30" t="s">
        <v>9778</v>
      </c>
      <c r="N5115" s="32">
        <f t="shared" si="104"/>
        <v>9.5717592592592382E-3</v>
      </c>
      <c r="O5115" s="33">
        <v>76856</v>
      </c>
      <c r="P5115" s="34">
        <f>VLOOKUP(O5115,'CPT to wRVU'!$A$1:$C$9660,3,FALSE)</f>
        <v>0.69</v>
      </c>
      <c r="Q5115" s="28"/>
      <c r="R5115" s="28">
        <f>SUM(P5115:P5116)</f>
        <v>1.38</v>
      </c>
      <c r="S5115" s="28"/>
      <c r="T5115" s="28"/>
    </row>
    <row r="5116" spans="1:20" ht="27" customHeight="1" x14ac:dyDescent="0.2">
      <c r="A5116" s="35" t="s">
        <v>13941</v>
      </c>
      <c r="B5116" s="36" t="s">
        <v>171</v>
      </c>
      <c r="C5116" s="36" t="s">
        <v>391</v>
      </c>
      <c r="D5116" s="36" t="s">
        <v>13695</v>
      </c>
      <c r="E5116" s="36" t="s">
        <v>13942</v>
      </c>
      <c r="F5116" s="36">
        <f t="shared" si="100"/>
        <v>7</v>
      </c>
      <c r="G5116" s="36" t="str">
        <f t="shared" si="101"/>
        <v>03/27/202608:06:37</v>
      </c>
      <c r="H5116" s="36" t="s">
        <v>13695</v>
      </c>
      <c r="I5116" s="37">
        <v>46108</v>
      </c>
      <c r="J5116" s="37" t="str">
        <f t="shared" si="102"/>
        <v>WD</v>
      </c>
      <c r="K5116" s="36" t="s">
        <v>13940</v>
      </c>
      <c r="L5116" s="36">
        <f t="shared" si="103"/>
        <v>8</v>
      </c>
      <c r="M5116" s="36" t="s">
        <v>9778</v>
      </c>
      <c r="N5116" s="38">
        <f t="shared" si="104"/>
        <v>9.444444444444422E-3</v>
      </c>
      <c r="O5116" s="39">
        <v>76830</v>
      </c>
      <c r="P5116" s="40">
        <f>VLOOKUP(O5116,'CPT to wRVU'!$A$1:$C$9660,3,FALSE)</f>
        <v>0.69</v>
      </c>
      <c r="Q5116" s="25"/>
      <c r="R5116" s="25"/>
      <c r="S5116" s="25"/>
      <c r="T5116" s="25"/>
    </row>
    <row r="5117" spans="1:20" ht="27" customHeight="1" x14ac:dyDescent="0.2">
      <c r="A5117" s="29" t="s">
        <v>13943</v>
      </c>
      <c r="B5117" s="30" t="s">
        <v>163</v>
      </c>
      <c r="C5117" s="30" t="s">
        <v>222</v>
      </c>
      <c r="D5117" s="30" t="s">
        <v>13695</v>
      </c>
      <c r="E5117" s="30" t="s">
        <v>13944</v>
      </c>
      <c r="F5117" s="30">
        <f t="shared" si="100"/>
        <v>14</v>
      </c>
      <c r="G5117" s="30" t="str">
        <f t="shared" si="101"/>
        <v>03/27/202614:21:05</v>
      </c>
      <c r="H5117" s="30" t="s">
        <v>13695</v>
      </c>
      <c r="I5117" s="31">
        <v>46108</v>
      </c>
      <c r="J5117" s="31" t="str">
        <f t="shared" si="102"/>
        <v>WD</v>
      </c>
      <c r="K5117" s="30" t="s">
        <v>13945</v>
      </c>
      <c r="L5117" s="30">
        <f t="shared" si="103"/>
        <v>14</v>
      </c>
      <c r="M5117" s="30" t="s">
        <v>13692</v>
      </c>
      <c r="N5117" s="32">
        <f t="shared" si="104"/>
        <v>1.2187500000000018E-2</v>
      </c>
      <c r="O5117" s="33">
        <v>70551</v>
      </c>
      <c r="P5117" s="34">
        <f>VLOOKUP(O5117,'CPT to wRVU'!$A$1:$C$9660,3,FALSE)</f>
        <v>1.48</v>
      </c>
      <c r="Q5117" s="28"/>
      <c r="R5117" s="28">
        <f>SUM(P5117:P5120)</f>
        <v>6.11</v>
      </c>
      <c r="S5117" s="28"/>
      <c r="T5117" s="28"/>
    </row>
    <row r="5118" spans="1:20" ht="27" customHeight="1" x14ac:dyDescent="0.2">
      <c r="A5118" s="35" t="s">
        <v>13946</v>
      </c>
      <c r="B5118" s="36" t="s">
        <v>21</v>
      </c>
      <c r="C5118" s="36" t="s">
        <v>380</v>
      </c>
      <c r="D5118" s="36" t="s">
        <v>13695</v>
      </c>
      <c r="E5118" s="36" t="s">
        <v>13947</v>
      </c>
      <c r="F5118" s="36">
        <f t="shared" si="100"/>
        <v>14</v>
      </c>
      <c r="G5118" s="36" t="str">
        <f t="shared" si="101"/>
        <v>03/27/202614:36:57</v>
      </c>
      <c r="H5118" s="36" t="s">
        <v>13695</v>
      </c>
      <c r="I5118" s="37">
        <v>46108</v>
      </c>
      <c r="J5118" s="37" t="str">
        <f t="shared" si="102"/>
        <v>WD</v>
      </c>
      <c r="K5118" s="36" t="s">
        <v>13948</v>
      </c>
      <c r="L5118" s="36">
        <f t="shared" si="103"/>
        <v>14</v>
      </c>
      <c r="M5118" s="36" t="s">
        <v>13692</v>
      </c>
      <c r="N5118" s="38">
        <f t="shared" si="104"/>
        <v>1.1261574074074132E-2</v>
      </c>
      <c r="O5118" s="39">
        <v>71275</v>
      </c>
      <c r="P5118" s="40">
        <f>VLOOKUP(O5118,'CPT to wRVU'!$A$1:$C$9660,3,FALSE)</f>
        <v>1.82</v>
      </c>
      <c r="Q5118" s="25"/>
      <c r="R5118" s="25"/>
      <c r="S5118" s="25"/>
      <c r="T5118" s="25"/>
    </row>
    <row r="5119" spans="1:20" ht="16.5" customHeight="1" x14ac:dyDescent="0.2">
      <c r="A5119" s="29" t="s">
        <v>13949</v>
      </c>
      <c r="B5119" s="30" t="s">
        <v>21</v>
      </c>
      <c r="C5119" s="30" t="s">
        <v>80</v>
      </c>
      <c r="D5119" s="30" t="s">
        <v>13695</v>
      </c>
      <c r="E5119" s="30" t="s">
        <v>13950</v>
      </c>
      <c r="F5119" s="30">
        <f t="shared" si="100"/>
        <v>14</v>
      </c>
      <c r="G5119" s="30" t="str">
        <f t="shared" si="101"/>
        <v>03/27/202614:48:47</v>
      </c>
      <c r="H5119" s="30" t="s">
        <v>13695</v>
      </c>
      <c r="I5119" s="31">
        <v>46108</v>
      </c>
      <c r="J5119" s="31" t="str">
        <f t="shared" si="102"/>
        <v>WD</v>
      </c>
      <c r="K5119" s="30" t="s">
        <v>13951</v>
      </c>
      <c r="L5119" s="30">
        <f t="shared" si="103"/>
        <v>14</v>
      </c>
      <c r="M5119" s="30" t="s">
        <v>13692</v>
      </c>
      <c r="N5119" s="32">
        <f t="shared" si="104"/>
        <v>8.4722222222222143E-3</v>
      </c>
      <c r="O5119" s="33">
        <v>71275</v>
      </c>
      <c r="P5119" s="34">
        <f>VLOOKUP(O5119,'CPT to wRVU'!$A$1:$C$9660,3,FALSE)</f>
        <v>1.82</v>
      </c>
      <c r="Q5119" s="28"/>
      <c r="R5119" s="28"/>
      <c r="S5119" s="28"/>
      <c r="T5119" s="28"/>
    </row>
    <row r="5120" spans="1:20" ht="27" customHeight="1" x14ac:dyDescent="0.2">
      <c r="A5120" s="35" t="s">
        <v>13952</v>
      </c>
      <c r="B5120" s="36" t="s">
        <v>171</v>
      </c>
      <c r="C5120" s="36" t="s">
        <v>447</v>
      </c>
      <c r="D5120" s="36" t="s">
        <v>13695</v>
      </c>
      <c r="E5120" s="36" t="s">
        <v>13953</v>
      </c>
      <c r="F5120" s="36">
        <f t="shared" si="100"/>
        <v>14</v>
      </c>
      <c r="G5120" s="36" t="str">
        <f t="shared" si="101"/>
        <v>03/27/202614:56:41</v>
      </c>
      <c r="H5120" s="36" t="s">
        <v>13695</v>
      </c>
      <c r="I5120" s="37">
        <v>46108</v>
      </c>
      <c r="J5120" s="37" t="str">
        <f t="shared" si="102"/>
        <v>WD</v>
      </c>
      <c r="K5120" s="36" t="s">
        <v>13954</v>
      </c>
      <c r="L5120" s="36">
        <f t="shared" si="103"/>
        <v>14</v>
      </c>
      <c r="M5120" s="36" t="s">
        <v>13692</v>
      </c>
      <c r="N5120" s="38">
        <f t="shared" si="104"/>
        <v>9.1087962962963509E-3</v>
      </c>
      <c r="O5120" s="39">
        <v>76801</v>
      </c>
      <c r="P5120" s="40">
        <f>VLOOKUP(O5120,'CPT to wRVU'!$A$1:$C$9660,3,FALSE)</f>
        <v>0.99</v>
      </c>
      <c r="Q5120" s="25"/>
      <c r="R5120" s="25"/>
      <c r="S5120" s="25"/>
      <c r="T5120" s="25"/>
    </row>
    <row r="5121" spans="1:20" ht="27" customHeight="1" x14ac:dyDescent="0.2">
      <c r="A5121" s="29" t="s">
        <v>13955</v>
      </c>
      <c r="B5121" s="30" t="s">
        <v>21</v>
      </c>
      <c r="C5121" s="30" t="s">
        <v>6754</v>
      </c>
      <c r="D5121" s="30" t="s">
        <v>13695</v>
      </c>
      <c r="E5121" s="30" t="s">
        <v>13956</v>
      </c>
      <c r="F5121" s="30">
        <f t="shared" si="100"/>
        <v>14</v>
      </c>
      <c r="G5121" s="30" t="str">
        <f t="shared" si="101"/>
        <v>03/27/202615:10:48</v>
      </c>
      <c r="H5121" s="30" t="s">
        <v>13695</v>
      </c>
      <c r="I5121" s="31">
        <v>46108</v>
      </c>
      <c r="J5121" s="31" t="str">
        <f t="shared" si="102"/>
        <v>WD</v>
      </c>
      <c r="K5121" s="30" t="s">
        <v>13957</v>
      </c>
      <c r="L5121" s="30">
        <f t="shared" si="103"/>
        <v>15</v>
      </c>
      <c r="M5121" s="30" t="s">
        <v>13692</v>
      </c>
      <c r="N5121" s="32">
        <f t="shared" si="104"/>
        <v>1.1701388888888831E-2</v>
      </c>
      <c r="O5121" s="33">
        <v>74176</v>
      </c>
      <c r="P5121" s="34">
        <f>VLOOKUP(O5121,'CPT to wRVU'!$A$1:$C$9660,3,FALSE)</f>
        <v>1.74</v>
      </c>
      <c r="Q5121" s="28"/>
      <c r="R5121" s="28">
        <f>SUM(P5121:P5122)</f>
        <v>2.59</v>
      </c>
      <c r="S5121" s="28"/>
      <c r="T5121" s="28"/>
    </row>
    <row r="5122" spans="1:20" ht="27" customHeight="1" x14ac:dyDescent="0.2">
      <c r="A5122" s="35" t="s">
        <v>13958</v>
      </c>
      <c r="B5122" s="36" t="s">
        <v>21</v>
      </c>
      <c r="C5122" s="36" t="s">
        <v>889</v>
      </c>
      <c r="D5122" s="36" t="s">
        <v>13695</v>
      </c>
      <c r="E5122" s="36" t="s">
        <v>13959</v>
      </c>
      <c r="F5122" s="36">
        <f t="shared" si="100"/>
        <v>15</v>
      </c>
      <c r="G5122" s="36" t="str">
        <f t="shared" si="101"/>
        <v>03/27/202615:45:34</v>
      </c>
      <c r="H5122" s="36" t="s">
        <v>13695</v>
      </c>
      <c r="I5122" s="37">
        <v>46108</v>
      </c>
      <c r="J5122" s="37" t="str">
        <f t="shared" si="102"/>
        <v>WD</v>
      </c>
      <c r="K5122" s="36" t="s">
        <v>13960</v>
      </c>
      <c r="L5122" s="36">
        <f t="shared" si="103"/>
        <v>15</v>
      </c>
      <c r="M5122" s="36" t="s">
        <v>13692</v>
      </c>
      <c r="N5122" s="38">
        <f t="shared" si="104"/>
        <v>8.7152777777778079E-3</v>
      </c>
      <c r="O5122" s="39">
        <v>70486</v>
      </c>
      <c r="P5122" s="40">
        <f>VLOOKUP(O5122,'CPT to wRVU'!$A$1:$C$9660,3,FALSE)</f>
        <v>0.85</v>
      </c>
      <c r="Q5122" s="25"/>
      <c r="R5122" s="25"/>
      <c r="S5122" s="25"/>
      <c r="T5122" s="25"/>
    </row>
    <row r="5123" spans="1:20" ht="27" customHeight="1" x14ac:dyDescent="0.2">
      <c r="A5123" s="29" t="s">
        <v>13961</v>
      </c>
      <c r="B5123" s="30" t="s">
        <v>40</v>
      </c>
      <c r="C5123" s="30" t="s">
        <v>61</v>
      </c>
      <c r="D5123" s="30" t="s">
        <v>13695</v>
      </c>
      <c r="E5123" s="30" t="s">
        <v>1595</v>
      </c>
      <c r="F5123" s="30">
        <f t="shared" si="100"/>
        <v>11</v>
      </c>
      <c r="G5123" s="30" t="str">
        <f t="shared" si="101"/>
        <v>03/27/202616:26:52</v>
      </c>
      <c r="H5123" s="30" t="s">
        <v>13695</v>
      </c>
      <c r="I5123" s="31">
        <v>46108</v>
      </c>
      <c r="J5123" s="31" t="str">
        <f t="shared" si="102"/>
        <v>WD</v>
      </c>
      <c r="K5123" s="30" t="s">
        <v>13962</v>
      </c>
      <c r="L5123" s="30">
        <f t="shared" si="103"/>
        <v>16</v>
      </c>
      <c r="M5123" s="30" t="s">
        <v>13692</v>
      </c>
      <c r="N5123" s="32">
        <f t="shared" si="104"/>
        <v>0.21638888888888885</v>
      </c>
      <c r="O5123" s="33">
        <v>71045</v>
      </c>
      <c r="P5123" s="34">
        <f>VLOOKUP(O5123,'CPT to wRVU'!$A$1:$C$9660,3,FALSE)</f>
        <v>0.18</v>
      </c>
      <c r="Q5123" s="28"/>
      <c r="R5123" s="28">
        <f>SUM(P5123:P5125)</f>
        <v>0.52</v>
      </c>
      <c r="S5123" s="28"/>
      <c r="T5123" s="28"/>
    </row>
    <row r="5124" spans="1:20" ht="16.5" customHeight="1" x14ac:dyDescent="0.2">
      <c r="A5124" s="35" t="s">
        <v>13963</v>
      </c>
      <c r="B5124" s="36" t="s">
        <v>40</v>
      </c>
      <c r="C5124" s="36" t="s">
        <v>160</v>
      </c>
      <c r="D5124" s="36" t="s">
        <v>13695</v>
      </c>
      <c r="E5124" s="36" t="s">
        <v>739</v>
      </c>
      <c r="F5124" s="36">
        <f t="shared" si="100"/>
        <v>15</v>
      </c>
      <c r="G5124" s="36" t="str">
        <f t="shared" si="101"/>
        <v>03/27/202616:29:34</v>
      </c>
      <c r="H5124" s="36" t="s">
        <v>13695</v>
      </c>
      <c r="I5124" s="37">
        <v>46108</v>
      </c>
      <c r="J5124" s="37" t="str">
        <f t="shared" si="102"/>
        <v>WD</v>
      </c>
      <c r="K5124" s="36" t="s">
        <v>13964</v>
      </c>
      <c r="L5124" s="36">
        <f t="shared" si="103"/>
        <v>16</v>
      </c>
      <c r="M5124" s="36" t="s">
        <v>13692</v>
      </c>
      <c r="N5124" s="38">
        <f t="shared" si="104"/>
        <v>2.4039351851851909E-2</v>
      </c>
      <c r="O5124" s="39">
        <v>73610</v>
      </c>
      <c r="P5124" s="40">
        <f>VLOOKUP(O5124,'CPT to wRVU'!$A$1:$C$9660,3,FALSE)</f>
        <v>0.17</v>
      </c>
      <c r="Q5124" s="25"/>
      <c r="R5124" s="25"/>
      <c r="S5124" s="25"/>
      <c r="T5124" s="25"/>
    </row>
    <row r="5125" spans="1:20" ht="16.5" customHeight="1" x14ac:dyDescent="0.2">
      <c r="A5125" s="29" t="s">
        <v>13965</v>
      </c>
      <c r="B5125" s="30" t="s">
        <v>40</v>
      </c>
      <c r="C5125" s="30" t="s">
        <v>156</v>
      </c>
      <c r="D5125" s="30" t="s">
        <v>13695</v>
      </c>
      <c r="E5125" s="30" t="s">
        <v>13966</v>
      </c>
      <c r="F5125" s="30">
        <f t="shared" si="100"/>
        <v>15</v>
      </c>
      <c r="G5125" s="30" t="str">
        <f t="shared" si="101"/>
        <v>03/27/202616:29:34</v>
      </c>
      <c r="H5125" s="30" t="s">
        <v>13695</v>
      </c>
      <c r="I5125" s="31">
        <v>46108</v>
      </c>
      <c r="J5125" s="31" t="str">
        <f t="shared" si="102"/>
        <v>WD</v>
      </c>
      <c r="K5125" s="30" t="s">
        <v>13964</v>
      </c>
      <c r="L5125" s="30">
        <f t="shared" si="103"/>
        <v>16</v>
      </c>
      <c r="M5125" s="30" t="s">
        <v>13692</v>
      </c>
      <c r="N5125" s="32">
        <f t="shared" si="104"/>
        <v>2.3958333333333415E-2</v>
      </c>
      <c r="O5125" s="33">
        <v>73630</v>
      </c>
      <c r="P5125" s="34">
        <f>VLOOKUP(O5125,'CPT to wRVU'!$A$1:$C$9660,3,FALSE)</f>
        <v>0.17</v>
      </c>
      <c r="Q5125" s="28"/>
      <c r="R5125" s="28"/>
      <c r="S5125" s="28"/>
      <c r="T5125" s="28"/>
    </row>
    <row r="5126" spans="1:20" ht="27" customHeight="1" x14ac:dyDescent="0.2">
      <c r="A5126" s="35" t="s">
        <v>13967</v>
      </c>
      <c r="B5126" s="36" t="s">
        <v>40</v>
      </c>
      <c r="C5126" s="36" t="s">
        <v>9105</v>
      </c>
      <c r="D5126" s="36" t="s">
        <v>13695</v>
      </c>
      <c r="E5126" s="36" t="s">
        <v>13968</v>
      </c>
      <c r="F5126" s="36">
        <f t="shared" si="100"/>
        <v>15</v>
      </c>
      <c r="G5126" s="36" t="str">
        <f t="shared" si="101"/>
        <v>03/27/202617:31:05</v>
      </c>
      <c r="H5126" s="36" t="s">
        <v>13695</v>
      </c>
      <c r="I5126" s="37">
        <v>46108</v>
      </c>
      <c r="J5126" s="37" t="str">
        <f t="shared" si="102"/>
        <v>WD</v>
      </c>
      <c r="K5126" s="36" t="s">
        <v>13969</v>
      </c>
      <c r="L5126" s="36">
        <f t="shared" si="103"/>
        <v>17</v>
      </c>
      <c r="M5126" s="36" t="s">
        <v>13692</v>
      </c>
      <c r="N5126" s="38">
        <f t="shared" si="104"/>
        <v>9.795138888888888E-2</v>
      </c>
      <c r="O5126" s="39">
        <v>70260</v>
      </c>
      <c r="P5126" s="40">
        <f>VLOOKUP(O5126,'CPT to wRVU'!$A$1:$C$9660,3,FALSE)</f>
        <v>0.28000000000000003</v>
      </c>
      <c r="Q5126" s="25"/>
      <c r="R5126" s="25">
        <f>SUM(P5126:P5127)</f>
        <v>0.5</v>
      </c>
      <c r="S5126" s="25"/>
      <c r="T5126" s="25"/>
    </row>
    <row r="5127" spans="1:20" ht="16.5" customHeight="1" x14ac:dyDescent="0.2">
      <c r="A5127" s="29" t="s">
        <v>13970</v>
      </c>
      <c r="B5127" s="30" t="s">
        <v>40</v>
      </c>
      <c r="C5127" s="30" t="s">
        <v>41</v>
      </c>
      <c r="D5127" s="30" t="s">
        <v>13695</v>
      </c>
      <c r="E5127" s="30" t="s">
        <v>13971</v>
      </c>
      <c r="F5127" s="30">
        <f t="shared" si="100"/>
        <v>16</v>
      </c>
      <c r="G5127" s="30" t="str">
        <f t="shared" si="101"/>
        <v>03/27/202619:48:56</v>
      </c>
      <c r="H5127" s="30" t="s">
        <v>13695</v>
      </c>
      <c r="I5127" s="31">
        <v>46108</v>
      </c>
      <c r="J5127" s="31" t="str">
        <f t="shared" si="102"/>
        <v>WD</v>
      </c>
      <c r="K5127" s="30" t="s">
        <v>13972</v>
      </c>
      <c r="L5127" s="30">
        <f t="shared" si="103"/>
        <v>19</v>
      </c>
      <c r="M5127" s="30" t="s">
        <v>13692</v>
      </c>
      <c r="N5127" s="32">
        <f t="shared" si="104"/>
        <v>0.14055555555555554</v>
      </c>
      <c r="O5127" s="33">
        <v>71046</v>
      </c>
      <c r="P5127" s="34">
        <f>VLOOKUP(O5127,'CPT to wRVU'!$A$1:$C$9660,3,FALSE)</f>
        <v>0.22</v>
      </c>
      <c r="Q5127" s="28"/>
      <c r="R5127" s="28"/>
      <c r="S5127" s="28"/>
      <c r="T5127" s="28"/>
    </row>
    <row r="5128" spans="1:20" ht="27" customHeight="1" x14ac:dyDescent="0.2">
      <c r="A5128" s="35" t="s">
        <v>13973</v>
      </c>
      <c r="B5128" s="36" t="s">
        <v>21</v>
      </c>
      <c r="C5128" s="36" t="s">
        <v>376</v>
      </c>
      <c r="D5128" s="36" t="s">
        <v>13695</v>
      </c>
      <c r="E5128" s="36" t="s">
        <v>13974</v>
      </c>
      <c r="F5128" s="36">
        <f t="shared" si="100"/>
        <v>19</v>
      </c>
      <c r="G5128" s="36" t="str">
        <f t="shared" si="101"/>
        <v>03/27/202620:23:02</v>
      </c>
      <c r="H5128" s="36" t="s">
        <v>13695</v>
      </c>
      <c r="I5128" s="37">
        <v>46108</v>
      </c>
      <c r="J5128" s="37" t="str">
        <f t="shared" si="102"/>
        <v>WD</v>
      </c>
      <c r="K5128" s="36" t="s">
        <v>13975</v>
      </c>
      <c r="L5128" s="36">
        <f t="shared" si="103"/>
        <v>20</v>
      </c>
      <c r="M5128" s="36" t="s">
        <v>13692</v>
      </c>
      <c r="N5128" s="38">
        <f t="shared" si="104"/>
        <v>3.0891203703703685E-2</v>
      </c>
      <c r="O5128" s="39">
        <v>70491</v>
      </c>
      <c r="P5128" s="40">
        <f>VLOOKUP(O5128,'CPT to wRVU'!$A$1:$C$9660,3,FALSE)</f>
        <v>1.38</v>
      </c>
      <c r="Q5128" s="25"/>
      <c r="R5128" s="25">
        <f>SUM(P5128:P5132)</f>
        <v>4.0199999999999996</v>
      </c>
      <c r="S5128" s="25"/>
      <c r="T5128" s="25"/>
    </row>
    <row r="5129" spans="1:20" ht="27" customHeight="1" x14ac:dyDescent="0.2">
      <c r="A5129" s="29" t="s">
        <v>13976</v>
      </c>
      <c r="B5129" s="30" t="s">
        <v>21</v>
      </c>
      <c r="C5129" s="30" t="s">
        <v>32</v>
      </c>
      <c r="D5129" s="30" t="s">
        <v>13695</v>
      </c>
      <c r="E5129" s="30" t="s">
        <v>13977</v>
      </c>
      <c r="F5129" s="30">
        <f t="shared" si="100"/>
        <v>20</v>
      </c>
      <c r="G5129" s="30" t="str">
        <f t="shared" si="101"/>
        <v>03/27/202620:28:42</v>
      </c>
      <c r="H5129" s="30" t="s">
        <v>13695</v>
      </c>
      <c r="I5129" s="31">
        <v>46108</v>
      </c>
      <c r="J5129" s="31" t="str">
        <f t="shared" si="102"/>
        <v>WD</v>
      </c>
      <c r="K5129" s="30" t="s">
        <v>13978</v>
      </c>
      <c r="L5129" s="30">
        <f t="shared" si="103"/>
        <v>20</v>
      </c>
      <c r="M5129" s="30" t="s">
        <v>13692</v>
      </c>
      <c r="N5129" s="32">
        <f t="shared" si="104"/>
        <v>5.9259259259260011E-3</v>
      </c>
      <c r="O5129" s="33">
        <v>72125</v>
      </c>
      <c r="P5129" s="34">
        <f>VLOOKUP(O5129,'CPT to wRVU'!$A$1:$C$9660,3,FALSE)</f>
        <v>1</v>
      </c>
      <c r="Q5129" s="28"/>
      <c r="R5129" s="28"/>
      <c r="S5129" s="28"/>
      <c r="T5129" s="28"/>
    </row>
    <row r="5130" spans="1:20" ht="27" customHeight="1" x14ac:dyDescent="0.2">
      <c r="A5130" s="35" t="s">
        <v>13979</v>
      </c>
      <c r="B5130" s="36" t="s">
        <v>171</v>
      </c>
      <c r="C5130" s="36" t="s">
        <v>1228</v>
      </c>
      <c r="D5130" s="36" t="s">
        <v>13695</v>
      </c>
      <c r="E5130" s="36" t="s">
        <v>13980</v>
      </c>
      <c r="F5130" s="36">
        <f t="shared" si="100"/>
        <v>20</v>
      </c>
      <c r="G5130" s="36" t="str">
        <f t="shared" si="101"/>
        <v>03/27/202620:43:22</v>
      </c>
      <c r="H5130" s="36" t="s">
        <v>13695</v>
      </c>
      <c r="I5130" s="37">
        <v>46108</v>
      </c>
      <c r="J5130" s="37" t="str">
        <f t="shared" si="102"/>
        <v>WD</v>
      </c>
      <c r="K5130" s="36" t="s">
        <v>13981</v>
      </c>
      <c r="L5130" s="36">
        <f t="shared" si="103"/>
        <v>20</v>
      </c>
      <c r="M5130" s="36" t="s">
        <v>13692</v>
      </c>
      <c r="N5130" s="38">
        <f t="shared" si="104"/>
        <v>8.0671296296296324E-3</v>
      </c>
      <c r="O5130" s="39">
        <v>76815</v>
      </c>
      <c r="P5130" s="40">
        <f>VLOOKUP(O5130,'CPT to wRVU'!$A$1:$C$9660,3,FALSE)</f>
        <v>0.65</v>
      </c>
      <c r="Q5130" s="25"/>
      <c r="R5130" s="25"/>
      <c r="S5130" s="25"/>
      <c r="T5130" s="25"/>
    </row>
    <row r="5131" spans="1:20" ht="27" customHeight="1" x14ac:dyDescent="0.2">
      <c r="A5131" s="29" t="s">
        <v>13982</v>
      </c>
      <c r="B5131" s="30" t="s">
        <v>171</v>
      </c>
      <c r="C5131" s="30" t="s">
        <v>393</v>
      </c>
      <c r="D5131" s="30" t="s">
        <v>13695</v>
      </c>
      <c r="E5131" s="30" t="s">
        <v>13983</v>
      </c>
      <c r="F5131" s="30">
        <f t="shared" si="100"/>
        <v>20</v>
      </c>
      <c r="G5131" s="30" t="str">
        <f t="shared" si="101"/>
        <v>03/27/202620:46:23</v>
      </c>
      <c r="H5131" s="30" t="s">
        <v>13695</v>
      </c>
      <c r="I5131" s="31">
        <v>46108</v>
      </c>
      <c r="J5131" s="31" t="str">
        <f t="shared" si="102"/>
        <v>WD</v>
      </c>
      <c r="K5131" s="30" t="s">
        <v>13984</v>
      </c>
      <c r="L5131" s="30">
        <f t="shared" si="103"/>
        <v>20</v>
      </c>
      <c r="M5131" s="30" t="s">
        <v>13692</v>
      </c>
      <c r="N5131" s="32">
        <f t="shared" si="104"/>
        <v>2.054398148148151E-2</v>
      </c>
      <c r="O5131" s="33">
        <v>76700</v>
      </c>
      <c r="P5131" s="34">
        <f>VLOOKUP(O5131,'CPT to wRVU'!$A$1:$C$9660,3,FALSE)</f>
        <v>0.81</v>
      </c>
      <c r="Q5131" s="28"/>
      <c r="R5131" s="28"/>
      <c r="S5131" s="28"/>
      <c r="T5131" s="28"/>
    </row>
    <row r="5132" spans="1:20" ht="27" customHeight="1" x14ac:dyDescent="0.2">
      <c r="A5132" s="35" t="s">
        <v>13985</v>
      </c>
      <c r="B5132" s="36" t="s">
        <v>40</v>
      </c>
      <c r="C5132" s="36" t="s">
        <v>61</v>
      </c>
      <c r="D5132" s="36" t="s">
        <v>13695</v>
      </c>
      <c r="E5132" s="36" t="s">
        <v>13986</v>
      </c>
      <c r="F5132" s="36">
        <f t="shared" si="100"/>
        <v>19</v>
      </c>
      <c r="G5132" s="36" t="str">
        <f t="shared" si="101"/>
        <v>03/27/202620:51:47</v>
      </c>
      <c r="H5132" s="36" t="s">
        <v>13695</v>
      </c>
      <c r="I5132" s="37">
        <v>46108</v>
      </c>
      <c r="J5132" s="37" t="str">
        <f t="shared" si="102"/>
        <v>WD</v>
      </c>
      <c r="K5132" s="36" t="s">
        <v>13987</v>
      </c>
      <c r="L5132" s="36">
        <f t="shared" si="103"/>
        <v>20</v>
      </c>
      <c r="M5132" s="36" t="s">
        <v>13692</v>
      </c>
      <c r="N5132" s="38">
        <f t="shared" si="104"/>
        <v>6.8958333333333344E-2</v>
      </c>
      <c r="O5132" s="39">
        <v>71045</v>
      </c>
      <c r="P5132" s="40">
        <f>VLOOKUP(O5132,'CPT to wRVU'!$A$1:$C$9660,3,FALSE)</f>
        <v>0.18</v>
      </c>
      <c r="Q5132" s="25"/>
      <c r="R5132" s="25"/>
      <c r="S5132" s="25"/>
      <c r="T5132" s="25"/>
    </row>
    <row r="5133" spans="1:20" ht="27" customHeight="1" x14ac:dyDescent="0.2">
      <c r="A5133" s="29" t="s">
        <v>13988</v>
      </c>
      <c r="B5133" s="30" t="s">
        <v>21</v>
      </c>
      <c r="C5133" s="30" t="s">
        <v>22</v>
      </c>
      <c r="D5133" s="30" t="s">
        <v>13695</v>
      </c>
      <c r="E5133" s="30" t="s">
        <v>13989</v>
      </c>
      <c r="F5133" s="30">
        <f t="shared" si="100"/>
        <v>20</v>
      </c>
      <c r="G5133" s="30" t="str">
        <f t="shared" si="101"/>
        <v>03/27/202621:16:07</v>
      </c>
      <c r="H5133" s="30" t="s">
        <v>13695</v>
      </c>
      <c r="I5133" s="31">
        <v>46108</v>
      </c>
      <c r="J5133" s="31" t="str">
        <f t="shared" si="102"/>
        <v>WD</v>
      </c>
      <c r="K5133" s="30" t="s">
        <v>13990</v>
      </c>
      <c r="L5133" s="30">
        <f t="shared" si="103"/>
        <v>21</v>
      </c>
      <c r="M5133" s="30" t="s">
        <v>13692</v>
      </c>
      <c r="N5133" s="32">
        <f t="shared" si="104"/>
        <v>1.7997685185185186E-2</v>
      </c>
      <c r="O5133" s="33">
        <v>74177</v>
      </c>
      <c r="P5133" s="34">
        <f>VLOOKUP(O5133,'CPT to wRVU'!$A$1:$C$9660,3,FALSE)</f>
        <v>1.82</v>
      </c>
      <c r="Q5133" s="28"/>
      <c r="R5133" s="28">
        <f>SUM(P5133:P5136)</f>
        <v>3.85</v>
      </c>
      <c r="S5133" s="28"/>
      <c r="T5133" s="28"/>
    </row>
    <row r="5134" spans="1:20" ht="27" customHeight="1" x14ac:dyDescent="0.2">
      <c r="A5134" s="35" t="s">
        <v>13991</v>
      </c>
      <c r="B5134" s="36" t="s">
        <v>40</v>
      </c>
      <c r="C5134" s="36" t="s">
        <v>61</v>
      </c>
      <c r="D5134" s="36" t="s">
        <v>13695</v>
      </c>
      <c r="E5134" s="36" t="s">
        <v>13992</v>
      </c>
      <c r="F5134" s="36">
        <f t="shared" si="100"/>
        <v>20</v>
      </c>
      <c r="G5134" s="36" t="str">
        <f t="shared" si="101"/>
        <v>03/27/202621:18:33</v>
      </c>
      <c r="H5134" s="36" t="s">
        <v>13695</v>
      </c>
      <c r="I5134" s="37">
        <v>46108</v>
      </c>
      <c r="J5134" s="37" t="str">
        <f t="shared" si="102"/>
        <v>WD</v>
      </c>
      <c r="K5134" s="36" t="s">
        <v>13993</v>
      </c>
      <c r="L5134" s="36">
        <f t="shared" si="103"/>
        <v>21</v>
      </c>
      <c r="M5134" s="36" t="s">
        <v>13692</v>
      </c>
      <c r="N5134" s="38">
        <f t="shared" si="104"/>
        <v>1.6342592592592631E-2</v>
      </c>
      <c r="O5134" s="39">
        <v>71045</v>
      </c>
      <c r="P5134" s="40">
        <f>VLOOKUP(O5134,'CPT to wRVU'!$A$1:$C$9660,3,FALSE)</f>
        <v>0.18</v>
      </c>
      <c r="Q5134" s="25"/>
      <c r="R5134" s="25"/>
      <c r="S5134" s="25"/>
      <c r="T5134" s="25"/>
    </row>
    <row r="5135" spans="1:20" ht="27" customHeight="1" x14ac:dyDescent="0.2">
      <c r="A5135" s="29" t="s">
        <v>13994</v>
      </c>
      <c r="B5135" s="30" t="s">
        <v>21</v>
      </c>
      <c r="C5135" s="30" t="s">
        <v>28</v>
      </c>
      <c r="D5135" s="30" t="s">
        <v>13695</v>
      </c>
      <c r="E5135" s="30" t="s">
        <v>13995</v>
      </c>
      <c r="F5135" s="30">
        <f t="shared" si="100"/>
        <v>21</v>
      </c>
      <c r="G5135" s="30" t="str">
        <f t="shared" si="101"/>
        <v>03/27/202621:21:27</v>
      </c>
      <c r="H5135" s="30" t="s">
        <v>13695</v>
      </c>
      <c r="I5135" s="31">
        <v>46108</v>
      </c>
      <c r="J5135" s="31" t="str">
        <f t="shared" si="102"/>
        <v>WD</v>
      </c>
      <c r="K5135" s="30" t="s">
        <v>13996</v>
      </c>
      <c r="L5135" s="30">
        <f t="shared" si="103"/>
        <v>21</v>
      </c>
      <c r="M5135" s="30" t="s">
        <v>13692</v>
      </c>
      <c r="N5135" s="32">
        <f t="shared" si="104"/>
        <v>3.7500000000000311E-3</v>
      </c>
      <c r="O5135" s="33">
        <v>70450</v>
      </c>
      <c r="P5135" s="34">
        <f>VLOOKUP(O5135,'CPT to wRVU'!$A$1:$C$9660,3,FALSE)</f>
        <v>0.85</v>
      </c>
      <c r="Q5135" s="28"/>
      <c r="R5135" s="28"/>
      <c r="S5135" s="28"/>
      <c r="T5135" s="28"/>
    </row>
    <row r="5136" spans="1:20" ht="16.5" customHeight="1" x14ac:dyDescent="0.2">
      <c r="A5136" s="35" t="s">
        <v>13997</v>
      </c>
      <c r="B5136" s="36" t="s">
        <v>21</v>
      </c>
      <c r="C5136" s="36" t="s">
        <v>5854</v>
      </c>
      <c r="D5136" s="36" t="s">
        <v>13695</v>
      </c>
      <c r="E5136" s="36" t="s">
        <v>13998</v>
      </c>
      <c r="F5136" s="36">
        <f t="shared" si="100"/>
        <v>21</v>
      </c>
      <c r="G5136" s="36" t="str">
        <f t="shared" si="101"/>
        <v>03/27/202621:49:31</v>
      </c>
      <c r="H5136" s="36" t="s">
        <v>13695</v>
      </c>
      <c r="I5136" s="37">
        <v>46108</v>
      </c>
      <c r="J5136" s="37" t="str">
        <f t="shared" si="102"/>
        <v>WD</v>
      </c>
      <c r="K5136" s="36" t="s">
        <v>13999</v>
      </c>
      <c r="L5136" s="36">
        <f t="shared" si="103"/>
        <v>21</v>
      </c>
      <c r="M5136" s="36" t="s">
        <v>13692</v>
      </c>
      <c r="N5136" s="38">
        <f t="shared" si="104"/>
        <v>1.9317129629629615E-2</v>
      </c>
      <c r="O5136" s="39">
        <v>73700</v>
      </c>
      <c r="P5136" s="40">
        <f>VLOOKUP(O5136,'CPT to wRVU'!$A$1:$C$9660,3,FALSE)</f>
        <v>1</v>
      </c>
      <c r="Q5136" s="25"/>
      <c r="R5136" s="25"/>
      <c r="S5136" s="25"/>
      <c r="T5136" s="25"/>
    </row>
    <row r="5137" spans="1:20" ht="27" customHeight="1" x14ac:dyDescent="0.2">
      <c r="A5137" s="29" t="s">
        <v>14000</v>
      </c>
      <c r="B5137" s="30" t="s">
        <v>21</v>
      </c>
      <c r="C5137" s="30" t="s">
        <v>28</v>
      </c>
      <c r="D5137" s="30" t="s">
        <v>13695</v>
      </c>
      <c r="E5137" s="30" t="s">
        <v>14001</v>
      </c>
      <c r="F5137" s="30">
        <f t="shared" si="100"/>
        <v>21</v>
      </c>
      <c r="G5137" s="30" t="str">
        <f t="shared" si="101"/>
        <v>03/27/202622:09:23</v>
      </c>
      <c r="H5137" s="30" t="s">
        <v>13695</v>
      </c>
      <c r="I5137" s="31">
        <v>46108</v>
      </c>
      <c r="J5137" s="31" t="str">
        <f t="shared" si="102"/>
        <v>WD</v>
      </c>
      <c r="K5137" s="30" t="s">
        <v>1049</v>
      </c>
      <c r="L5137" s="30">
        <f t="shared" si="103"/>
        <v>22</v>
      </c>
      <c r="M5137" s="30" t="s">
        <v>13692</v>
      </c>
      <c r="N5137" s="32">
        <f t="shared" si="104"/>
        <v>1.1203703703703716E-2</v>
      </c>
      <c r="O5137" s="33">
        <v>70450</v>
      </c>
      <c r="P5137" s="34">
        <f>VLOOKUP(O5137,'CPT to wRVU'!$A$1:$C$9660,3,FALSE)</f>
        <v>0.85</v>
      </c>
      <c r="Q5137" s="28"/>
      <c r="R5137" s="28">
        <f>SUM(P5137,P5138)</f>
        <v>2.6</v>
      </c>
      <c r="S5137" s="28"/>
      <c r="T5137" s="28"/>
    </row>
    <row r="5138" spans="1:20" ht="16.5" customHeight="1" x14ac:dyDescent="0.2">
      <c r="A5138" s="35" t="s">
        <v>14002</v>
      </c>
      <c r="B5138" s="36" t="s">
        <v>21</v>
      </c>
      <c r="C5138" s="36" t="s">
        <v>76</v>
      </c>
      <c r="D5138" s="36" t="s">
        <v>13695</v>
      </c>
      <c r="E5138" s="36" t="s">
        <v>14001</v>
      </c>
      <c r="F5138" s="36">
        <f t="shared" si="100"/>
        <v>21</v>
      </c>
      <c r="G5138" s="36" t="str">
        <f t="shared" si="101"/>
        <v>03/27/202622:14:01</v>
      </c>
      <c r="H5138" s="36" t="s">
        <v>13695</v>
      </c>
      <c r="I5138" s="37">
        <v>46108</v>
      </c>
      <c r="J5138" s="37" t="str">
        <f t="shared" si="102"/>
        <v>WD</v>
      </c>
      <c r="K5138" s="36" t="s">
        <v>14003</v>
      </c>
      <c r="L5138" s="36">
        <f t="shared" si="103"/>
        <v>22</v>
      </c>
      <c r="M5138" s="36" t="s">
        <v>13692</v>
      </c>
      <c r="N5138" s="38">
        <f t="shared" si="104"/>
        <v>1.4421296296296293E-2</v>
      </c>
      <c r="O5138" s="39">
        <v>70496</v>
      </c>
      <c r="P5138" s="40">
        <f>VLOOKUP(O5138,'CPT to wRVU'!$A$1:$C$9660,3,FALSE)</f>
        <v>1.75</v>
      </c>
      <c r="Q5138" s="25"/>
      <c r="R5138" s="25"/>
      <c r="S5138" s="25"/>
      <c r="T5138" s="25"/>
    </row>
    <row r="5139" spans="1:20" ht="27" customHeight="1" x14ac:dyDescent="0.2">
      <c r="A5139" s="19" t="s">
        <v>14004</v>
      </c>
      <c r="B5139" s="20" t="s">
        <v>40</v>
      </c>
      <c r="C5139" s="20" t="s">
        <v>617</v>
      </c>
      <c r="D5139" s="20" t="s">
        <v>13695</v>
      </c>
      <c r="E5139" s="20" t="s">
        <v>14005</v>
      </c>
      <c r="F5139" s="20">
        <f t="shared" si="100"/>
        <v>22</v>
      </c>
      <c r="G5139" s="20" t="str">
        <f t="shared" si="101"/>
        <v>03/27/202623:04:31</v>
      </c>
      <c r="H5139" s="20" t="s">
        <v>13695</v>
      </c>
      <c r="I5139" s="21">
        <v>46108</v>
      </c>
      <c r="J5139" s="21" t="str">
        <f t="shared" si="102"/>
        <v>WD</v>
      </c>
      <c r="K5139" s="20" t="s">
        <v>14006</v>
      </c>
      <c r="L5139" s="20">
        <f t="shared" si="103"/>
        <v>23</v>
      </c>
      <c r="M5139" s="20" t="s">
        <v>26</v>
      </c>
      <c r="N5139" s="22">
        <f t="shared" si="104"/>
        <v>2.3750000000000049E-2</v>
      </c>
      <c r="O5139" s="23">
        <v>73110</v>
      </c>
      <c r="P5139" s="24">
        <f>VLOOKUP(O5139,'CPT to wRVU'!$A$1:$C$9660,3,FALSE)</f>
        <v>0.17</v>
      </c>
      <c r="Q5139" s="28"/>
      <c r="R5139" s="28">
        <f>SUM(P5139:P5142)</f>
        <v>0.74</v>
      </c>
      <c r="S5139" s="28"/>
      <c r="T5139" s="28"/>
    </row>
    <row r="5140" spans="1:20" ht="27" customHeight="1" x14ac:dyDescent="0.2">
      <c r="A5140" s="19" t="s">
        <v>14007</v>
      </c>
      <c r="B5140" s="20" t="s">
        <v>40</v>
      </c>
      <c r="C5140" s="20" t="s">
        <v>627</v>
      </c>
      <c r="D5140" s="20" t="s">
        <v>13695</v>
      </c>
      <c r="E5140" s="20" t="s">
        <v>14005</v>
      </c>
      <c r="F5140" s="20">
        <f t="shared" si="100"/>
        <v>22</v>
      </c>
      <c r="G5140" s="20" t="str">
        <f t="shared" si="101"/>
        <v>03/27/202623:12:15</v>
      </c>
      <c r="H5140" s="20" t="s">
        <v>13695</v>
      </c>
      <c r="I5140" s="21">
        <v>46108</v>
      </c>
      <c r="J5140" s="21" t="str">
        <f t="shared" si="102"/>
        <v>WD</v>
      </c>
      <c r="K5140" s="20" t="s">
        <v>14008</v>
      </c>
      <c r="L5140" s="20">
        <f t="shared" si="103"/>
        <v>23</v>
      </c>
      <c r="M5140" s="20" t="s">
        <v>26</v>
      </c>
      <c r="N5140" s="22">
        <f t="shared" si="104"/>
        <v>2.9120370370370408E-2</v>
      </c>
      <c r="O5140" s="23">
        <v>73030</v>
      </c>
      <c r="P5140" s="24">
        <f>VLOOKUP(O5140,'CPT to wRVU'!$A$1:$C$9660,3,FALSE)</f>
        <v>0.18</v>
      </c>
      <c r="Q5140" s="25"/>
      <c r="R5140" s="25"/>
      <c r="S5140" s="25"/>
      <c r="T5140" s="25"/>
    </row>
    <row r="5141" spans="1:20" ht="16.5" customHeight="1" x14ac:dyDescent="0.2">
      <c r="A5141" s="19" t="s">
        <v>14009</v>
      </c>
      <c r="B5141" s="20" t="s">
        <v>40</v>
      </c>
      <c r="C5141" s="20" t="s">
        <v>634</v>
      </c>
      <c r="D5141" s="20" t="s">
        <v>13695</v>
      </c>
      <c r="E5141" s="20" t="s">
        <v>14005</v>
      </c>
      <c r="F5141" s="20">
        <f t="shared" si="100"/>
        <v>22</v>
      </c>
      <c r="G5141" s="20" t="str">
        <f t="shared" si="101"/>
        <v>03/27/202623:26:22</v>
      </c>
      <c r="H5141" s="20" t="s">
        <v>13695</v>
      </c>
      <c r="I5141" s="21">
        <v>46108</v>
      </c>
      <c r="J5141" s="21" t="str">
        <f t="shared" si="102"/>
        <v>WD</v>
      </c>
      <c r="K5141" s="20" t="s">
        <v>14010</v>
      </c>
      <c r="L5141" s="20">
        <f t="shared" si="103"/>
        <v>23</v>
      </c>
      <c r="M5141" s="20" t="s">
        <v>26</v>
      </c>
      <c r="N5141" s="22">
        <f t="shared" si="104"/>
        <v>3.8923611111111089E-2</v>
      </c>
      <c r="O5141" s="23">
        <v>73080</v>
      </c>
      <c r="P5141" s="24">
        <f>VLOOKUP(O5141,'CPT to wRVU'!$A$1:$C$9660,3,FALSE)</f>
        <v>0.17</v>
      </c>
      <c r="Q5141" s="28"/>
      <c r="R5141" s="28"/>
      <c r="S5141" s="28"/>
      <c r="T5141" s="28"/>
    </row>
    <row r="5142" spans="1:20" ht="27" customHeight="1" x14ac:dyDescent="0.2">
      <c r="A5142" s="19" t="s">
        <v>14011</v>
      </c>
      <c r="B5142" s="20" t="s">
        <v>40</v>
      </c>
      <c r="C5142" s="20" t="s">
        <v>41</v>
      </c>
      <c r="D5142" s="20" t="s">
        <v>13695</v>
      </c>
      <c r="E5142" s="20" t="s">
        <v>14012</v>
      </c>
      <c r="F5142" s="20">
        <f t="shared" si="100"/>
        <v>22</v>
      </c>
      <c r="G5142" s="20" t="str">
        <f t="shared" si="101"/>
        <v>03/27/202623:36:59</v>
      </c>
      <c r="H5142" s="20" t="s">
        <v>13695</v>
      </c>
      <c r="I5142" s="21">
        <v>46108</v>
      </c>
      <c r="J5142" s="21" t="str">
        <f t="shared" si="102"/>
        <v>WD</v>
      </c>
      <c r="K5142" s="20" t="s">
        <v>14013</v>
      </c>
      <c r="L5142" s="20">
        <f t="shared" si="103"/>
        <v>23</v>
      </c>
      <c r="M5142" s="20" t="s">
        <v>26</v>
      </c>
      <c r="N5142" s="22">
        <f t="shared" si="104"/>
        <v>3.4502314814814805E-2</v>
      </c>
      <c r="O5142" s="23">
        <v>71046</v>
      </c>
      <c r="P5142" s="24">
        <f>VLOOKUP(O5142,'CPT to wRVU'!$A$1:$C$9660,3,FALSE)</f>
        <v>0.22</v>
      </c>
      <c r="Q5142" s="25"/>
      <c r="R5142" s="25"/>
      <c r="S5142" s="25"/>
      <c r="T5142" s="25"/>
    </row>
    <row r="5143" spans="1:20" ht="27" customHeight="1" x14ac:dyDescent="0.2">
      <c r="A5143" s="19" t="s">
        <v>14014</v>
      </c>
      <c r="B5143" s="20" t="s">
        <v>40</v>
      </c>
      <c r="C5143" s="20" t="s">
        <v>564</v>
      </c>
      <c r="D5143" s="20" t="s">
        <v>13695</v>
      </c>
      <c r="E5143" s="20" t="s">
        <v>14015</v>
      </c>
      <c r="F5143" s="20">
        <f t="shared" si="100"/>
        <v>23</v>
      </c>
      <c r="G5143" s="20" t="str">
        <f t="shared" si="101"/>
        <v>03/28/202600:16:02</v>
      </c>
      <c r="H5143" s="20" t="s">
        <v>14016</v>
      </c>
      <c r="I5143" s="21">
        <v>46109</v>
      </c>
      <c r="J5143" s="21" t="str">
        <f t="shared" si="102"/>
        <v>WE</v>
      </c>
      <c r="K5143" s="20" t="s">
        <v>14017</v>
      </c>
      <c r="L5143" s="20">
        <f t="shared" si="103"/>
        <v>0</v>
      </c>
      <c r="M5143" s="20" t="s">
        <v>26</v>
      </c>
      <c r="N5143" s="22">
        <f t="shared" si="104"/>
        <v>3.0555555555555558E-2</v>
      </c>
      <c r="O5143" s="23">
        <v>74019</v>
      </c>
      <c r="P5143" s="24">
        <f>VLOOKUP(O5143,'CPT to wRVU'!$A$1:$C$9660,3,FALSE)</f>
        <v>0.23</v>
      </c>
      <c r="Q5143" s="28"/>
      <c r="R5143" s="28">
        <f>SUM(P5143:P5151)</f>
        <v>11.25</v>
      </c>
      <c r="S5143" s="41">
        <f>(R5143*65)-550</f>
        <v>181.25</v>
      </c>
      <c r="T5143" s="28"/>
    </row>
    <row r="5144" spans="1:20" ht="27" customHeight="1" x14ac:dyDescent="0.2">
      <c r="A5144" s="19" t="s">
        <v>14018</v>
      </c>
      <c r="B5144" s="20" t="s">
        <v>21</v>
      </c>
      <c r="C5144" s="20" t="s">
        <v>28</v>
      </c>
      <c r="D5144" s="20" t="s">
        <v>13695</v>
      </c>
      <c r="E5144" s="20" t="s">
        <v>14019</v>
      </c>
      <c r="F5144" s="20">
        <f t="shared" si="100"/>
        <v>23</v>
      </c>
      <c r="G5144" s="20" t="str">
        <f t="shared" si="101"/>
        <v>03/28/202600:18:33</v>
      </c>
      <c r="H5144" s="20" t="s">
        <v>14016</v>
      </c>
      <c r="I5144" s="21">
        <v>46109</v>
      </c>
      <c r="J5144" s="21" t="str">
        <f t="shared" si="102"/>
        <v>WE</v>
      </c>
      <c r="K5144" s="20" t="s">
        <v>14020</v>
      </c>
      <c r="L5144" s="20">
        <f t="shared" si="103"/>
        <v>0</v>
      </c>
      <c r="M5144" s="20" t="s">
        <v>26</v>
      </c>
      <c r="N5144" s="22">
        <f t="shared" si="104"/>
        <v>2.7627314814814841E-2</v>
      </c>
      <c r="O5144" s="23">
        <v>70450</v>
      </c>
      <c r="P5144" s="24">
        <f>VLOOKUP(O5144,'CPT to wRVU'!$A$1:$C$9660,3,FALSE)</f>
        <v>0.85</v>
      </c>
      <c r="Q5144" s="25"/>
      <c r="R5144" s="25"/>
      <c r="S5144" s="25"/>
      <c r="T5144" s="25"/>
    </row>
    <row r="5145" spans="1:20" ht="27" customHeight="1" x14ac:dyDescent="0.2">
      <c r="A5145" s="19" t="s">
        <v>14021</v>
      </c>
      <c r="B5145" s="20" t="s">
        <v>21</v>
      </c>
      <c r="C5145" s="20" t="s">
        <v>28</v>
      </c>
      <c r="D5145" s="20" t="s">
        <v>14016</v>
      </c>
      <c r="E5145" s="20" t="s">
        <v>14022</v>
      </c>
      <c r="F5145" s="20">
        <f t="shared" si="100"/>
        <v>0</v>
      </c>
      <c r="G5145" s="20" t="str">
        <f t="shared" si="101"/>
        <v>03/28/202600:19:21</v>
      </c>
      <c r="H5145" s="20" t="s">
        <v>14016</v>
      </c>
      <c r="I5145" s="21">
        <v>46109</v>
      </c>
      <c r="J5145" s="21" t="str">
        <f t="shared" si="102"/>
        <v>WE</v>
      </c>
      <c r="K5145" s="20" t="s">
        <v>14023</v>
      </c>
      <c r="L5145" s="20">
        <f t="shared" si="103"/>
        <v>0</v>
      </c>
      <c r="M5145" s="20" t="s">
        <v>26</v>
      </c>
      <c r="N5145" s="22">
        <f t="shared" si="104"/>
        <v>2.8935185185185175E-3</v>
      </c>
      <c r="O5145" s="23">
        <v>70450</v>
      </c>
      <c r="P5145" s="24">
        <f>VLOOKUP(O5145,'CPT to wRVU'!$A$1:$C$9660,3,FALSE)</f>
        <v>0.85</v>
      </c>
      <c r="Q5145" s="28"/>
      <c r="R5145" s="28"/>
      <c r="S5145" s="28"/>
      <c r="T5145" s="28"/>
    </row>
    <row r="5146" spans="1:20" ht="27" customHeight="1" x14ac:dyDescent="0.2">
      <c r="A5146" s="19" t="s">
        <v>14024</v>
      </c>
      <c r="B5146" s="20" t="s">
        <v>21</v>
      </c>
      <c r="C5146" s="20" t="s">
        <v>84</v>
      </c>
      <c r="D5146" s="20" t="s">
        <v>13695</v>
      </c>
      <c r="E5146" s="20" t="s">
        <v>14025</v>
      </c>
      <c r="F5146" s="20">
        <f t="shared" si="100"/>
        <v>23</v>
      </c>
      <c r="G5146" s="20" t="str">
        <f t="shared" si="101"/>
        <v>03/28/202600:27:01</v>
      </c>
      <c r="H5146" s="20" t="s">
        <v>14016</v>
      </c>
      <c r="I5146" s="21">
        <v>46109</v>
      </c>
      <c r="J5146" s="21" t="str">
        <f t="shared" si="102"/>
        <v>WE</v>
      </c>
      <c r="K5146" s="20" t="s">
        <v>14026</v>
      </c>
      <c r="L5146" s="20">
        <f t="shared" si="103"/>
        <v>0</v>
      </c>
      <c r="M5146" s="20" t="s">
        <v>26</v>
      </c>
      <c r="N5146" s="22">
        <f t="shared" si="104"/>
        <v>5.5671296296296302E-2</v>
      </c>
      <c r="O5146" s="23">
        <v>74177</v>
      </c>
      <c r="P5146" s="24">
        <f>VLOOKUP(O5146,'CPT to wRVU'!$A$1:$C$9660,3,FALSE)</f>
        <v>1.82</v>
      </c>
      <c r="Q5146" s="25"/>
      <c r="R5146" s="25"/>
      <c r="S5146" s="25"/>
      <c r="T5146" s="25"/>
    </row>
    <row r="5147" spans="1:20" ht="27" customHeight="1" x14ac:dyDescent="0.2">
      <c r="A5147" s="19" t="s">
        <v>14027</v>
      </c>
      <c r="B5147" s="20" t="s">
        <v>21</v>
      </c>
      <c r="C5147" s="20" t="s">
        <v>22</v>
      </c>
      <c r="D5147" s="20" t="s">
        <v>14016</v>
      </c>
      <c r="E5147" s="20" t="s">
        <v>14028</v>
      </c>
      <c r="F5147" s="20">
        <f t="shared" si="100"/>
        <v>0</v>
      </c>
      <c r="G5147" s="20" t="str">
        <f t="shared" si="101"/>
        <v>03/28/202600:41:10</v>
      </c>
      <c r="H5147" s="20" t="s">
        <v>14016</v>
      </c>
      <c r="I5147" s="21">
        <v>46109</v>
      </c>
      <c r="J5147" s="21" t="str">
        <f t="shared" si="102"/>
        <v>WE</v>
      </c>
      <c r="K5147" s="20" t="s">
        <v>1132</v>
      </c>
      <c r="L5147" s="20">
        <f t="shared" si="103"/>
        <v>0</v>
      </c>
      <c r="M5147" s="20" t="s">
        <v>26</v>
      </c>
      <c r="N5147" s="22">
        <f t="shared" si="104"/>
        <v>1.0254629629629631E-2</v>
      </c>
      <c r="O5147" s="23">
        <v>74177</v>
      </c>
      <c r="P5147" s="24">
        <f>VLOOKUP(O5147,'CPT to wRVU'!$A$1:$C$9660,3,FALSE)</f>
        <v>1.82</v>
      </c>
      <c r="Q5147" s="28"/>
      <c r="R5147" s="28"/>
      <c r="S5147" s="28"/>
      <c r="T5147" s="28"/>
    </row>
    <row r="5148" spans="1:20" ht="37.5" customHeight="1" x14ac:dyDescent="0.2">
      <c r="A5148" s="19" t="s">
        <v>14029</v>
      </c>
      <c r="B5148" s="20" t="s">
        <v>21</v>
      </c>
      <c r="C5148" s="20" t="s">
        <v>412</v>
      </c>
      <c r="D5148" s="20" t="s">
        <v>14016</v>
      </c>
      <c r="E5148" s="20" t="s">
        <v>14030</v>
      </c>
      <c r="F5148" s="20">
        <f t="shared" si="100"/>
        <v>0</v>
      </c>
      <c r="G5148" s="20" t="str">
        <f t="shared" si="101"/>
        <v>03/28/202600:48:25</v>
      </c>
      <c r="H5148" s="20" t="s">
        <v>14016</v>
      </c>
      <c r="I5148" s="21">
        <v>46109</v>
      </c>
      <c r="J5148" s="21" t="str">
        <f t="shared" si="102"/>
        <v>WE</v>
      </c>
      <c r="K5148" s="20" t="s">
        <v>14031</v>
      </c>
      <c r="L5148" s="20">
        <f t="shared" si="103"/>
        <v>0</v>
      </c>
      <c r="M5148" s="20" t="s">
        <v>26</v>
      </c>
      <c r="N5148" s="22">
        <f t="shared" si="104"/>
        <v>1.4166666666666668E-2</v>
      </c>
      <c r="O5148" s="23">
        <v>74178</v>
      </c>
      <c r="P5148" s="24">
        <f>VLOOKUP(O5148,'CPT to wRVU'!$A$1:$C$9660,3,FALSE)</f>
        <v>2.0099999999999998</v>
      </c>
      <c r="Q5148" s="25"/>
      <c r="R5148" s="25"/>
      <c r="S5148" s="25"/>
      <c r="T5148" s="25"/>
    </row>
    <row r="5149" spans="1:20" ht="16.5" customHeight="1" x14ac:dyDescent="0.2">
      <c r="A5149" s="19" t="s">
        <v>14032</v>
      </c>
      <c r="B5149" s="20" t="s">
        <v>21</v>
      </c>
      <c r="C5149" s="20" t="s">
        <v>28</v>
      </c>
      <c r="D5149" s="20" t="s">
        <v>14016</v>
      </c>
      <c r="E5149" s="20" t="s">
        <v>14033</v>
      </c>
      <c r="F5149" s="20">
        <f t="shared" si="100"/>
        <v>0</v>
      </c>
      <c r="G5149" s="20" t="str">
        <f t="shared" si="101"/>
        <v>03/28/202600:52:05</v>
      </c>
      <c r="H5149" s="20" t="s">
        <v>14016</v>
      </c>
      <c r="I5149" s="21">
        <v>46109</v>
      </c>
      <c r="J5149" s="21" t="str">
        <f t="shared" si="102"/>
        <v>WE</v>
      </c>
      <c r="K5149" s="20" t="s">
        <v>14034</v>
      </c>
      <c r="L5149" s="20">
        <f t="shared" si="103"/>
        <v>0</v>
      </c>
      <c r="M5149" s="20" t="s">
        <v>26</v>
      </c>
      <c r="N5149" s="22">
        <f t="shared" si="104"/>
        <v>5.5324074074074095E-3</v>
      </c>
      <c r="O5149" s="23">
        <v>70450</v>
      </c>
      <c r="P5149" s="24">
        <f>VLOOKUP(O5149,'CPT to wRVU'!$A$1:$C$9660,3,FALSE)</f>
        <v>0.85</v>
      </c>
      <c r="Q5149" s="28"/>
      <c r="R5149" s="28"/>
      <c r="S5149" s="28"/>
      <c r="T5149" s="28"/>
    </row>
    <row r="5150" spans="1:20" ht="27" customHeight="1" x14ac:dyDescent="0.2">
      <c r="A5150" s="19" t="s">
        <v>14035</v>
      </c>
      <c r="B5150" s="20" t="s">
        <v>21</v>
      </c>
      <c r="C5150" s="20" t="s">
        <v>22</v>
      </c>
      <c r="D5150" s="20" t="s">
        <v>13695</v>
      </c>
      <c r="E5150" s="20" t="s">
        <v>14036</v>
      </c>
      <c r="F5150" s="20">
        <f t="shared" si="100"/>
        <v>23</v>
      </c>
      <c r="G5150" s="20" t="str">
        <f t="shared" si="101"/>
        <v>03/28/202600:52:35</v>
      </c>
      <c r="H5150" s="20" t="s">
        <v>14016</v>
      </c>
      <c r="I5150" s="21">
        <v>46109</v>
      </c>
      <c r="J5150" s="21" t="str">
        <f t="shared" si="102"/>
        <v>WE</v>
      </c>
      <c r="K5150" s="20" t="s">
        <v>13714</v>
      </c>
      <c r="L5150" s="20">
        <f t="shared" si="103"/>
        <v>0</v>
      </c>
      <c r="M5150" s="20" t="s">
        <v>26</v>
      </c>
      <c r="N5150" s="22">
        <f t="shared" si="104"/>
        <v>5.0451388888888893E-2</v>
      </c>
      <c r="O5150" s="23">
        <v>74177</v>
      </c>
      <c r="P5150" s="24">
        <f>VLOOKUP(O5150,'CPT to wRVU'!$A$1:$C$9660,3,FALSE)</f>
        <v>1.82</v>
      </c>
      <c r="Q5150" s="25"/>
      <c r="R5150" s="25"/>
      <c r="S5150" s="25"/>
      <c r="T5150" s="25"/>
    </row>
    <row r="5151" spans="1:20" ht="27" customHeight="1" x14ac:dyDescent="0.2">
      <c r="A5151" s="19" t="s">
        <v>14037</v>
      </c>
      <c r="B5151" s="20" t="s">
        <v>21</v>
      </c>
      <c r="C5151" s="20" t="s">
        <v>32</v>
      </c>
      <c r="D5151" s="20" t="s">
        <v>14016</v>
      </c>
      <c r="E5151" s="20" t="s">
        <v>14038</v>
      </c>
      <c r="F5151" s="20">
        <f t="shared" si="100"/>
        <v>0</v>
      </c>
      <c r="G5151" s="20" t="str">
        <f t="shared" si="101"/>
        <v>03/28/202600:57:11</v>
      </c>
      <c r="H5151" s="20" t="s">
        <v>14016</v>
      </c>
      <c r="I5151" s="21">
        <v>46109</v>
      </c>
      <c r="J5151" s="21" t="str">
        <f t="shared" si="102"/>
        <v>WE</v>
      </c>
      <c r="K5151" s="20" t="s">
        <v>14039</v>
      </c>
      <c r="L5151" s="20">
        <f t="shared" si="103"/>
        <v>0</v>
      </c>
      <c r="M5151" s="20" t="s">
        <v>26</v>
      </c>
      <c r="N5151" s="22">
        <f t="shared" si="104"/>
        <v>8.8425925925925929E-3</v>
      </c>
      <c r="O5151" s="23">
        <v>72125</v>
      </c>
      <c r="P5151" s="24">
        <f>VLOOKUP(O5151,'CPT to wRVU'!$A$1:$C$9660,3,FALSE)</f>
        <v>1</v>
      </c>
      <c r="Q5151" s="28"/>
      <c r="R5151" s="28"/>
      <c r="S5151" s="28"/>
      <c r="T5151" s="28"/>
    </row>
    <row r="5152" spans="1:20" ht="27" customHeight="1" x14ac:dyDescent="0.2">
      <c r="A5152" s="19" t="s">
        <v>14040</v>
      </c>
      <c r="B5152" s="20" t="s">
        <v>21</v>
      </c>
      <c r="C5152" s="20" t="s">
        <v>139</v>
      </c>
      <c r="D5152" s="20" t="s">
        <v>14016</v>
      </c>
      <c r="E5152" s="20" t="s">
        <v>14041</v>
      </c>
      <c r="F5152" s="20">
        <f t="shared" si="100"/>
        <v>0</v>
      </c>
      <c r="G5152" s="20" t="str">
        <f t="shared" si="101"/>
        <v>03/28/202601:04:59</v>
      </c>
      <c r="H5152" s="20" t="s">
        <v>14016</v>
      </c>
      <c r="I5152" s="21">
        <v>46109</v>
      </c>
      <c r="J5152" s="21" t="str">
        <f t="shared" si="102"/>
        <v>WE</v>
      </c>
      <c r="K5152" s="20" t="s">
        <v>14042</v>
      </c>
      <c r="L5152" s="20">
        <f t="shared" si="103"/>
        <v>1</v>
      </c>
      <c r="M5152" s="20" t="s">
        <v>26</v>
      </c>
      <c r="N5152" s="22">
        <f t="shared" si="104"/>
        <v>1.4062499999999999E-2</v>
      </c>
      <c r="O5152" s="23">
        <v>71260</v>
      </c>
      <c r="P5152" s="24">
        <f>VLOOKUP(O5152,'CPT to wRVU'!$A$1:$C$9660,3,FALSE)</f>
        <v>1.1599999999999999</v>
      </c>
      <c r="Q5152" s="25"/>
      <c r="R5152" s="25">
        <f>SUM(P5152:P5159)</f>
        <v>12.82</v>
      </c>
      <c r="S5152" s="26">
        <f>(R5152*65)-550</f>
        <v>283.30000000000007</v>
      </c>
      <c r="T5152" s="25"/>
    </row>
    <row r="5153" spans="1:20" ht="27" customHeight="1" x14ac:dyDescent="0.2">
      <c r="A5153" s="19" t="s">
        <v>14043</v>
      </c>
      <c r="B5153" s="20" t="s">
        <v>21</v>
      </c>
      <c r="C5153" s="20" t="s">
        <v>84</v>
      </c>
      <c r="D5153" s="20" t="s">
        <v>14016</v>
      </c>
      <c r="E5153" s="20" t="s">
        <v>14044</v>
      </c>
      <c r="F5153" s="20">
        <f t="shared" si="100"/>
        <v>0</v>
      </c>
      <c r="G5153" s="20" t="str">
        <f t="shared" si="101"/>
        <v>03/28/202601:04:59</v>
      </c>
      <c r="H5153" s="20" t="s">
        <v>14016</v>
      </c>
      <c r="I5153" s="21">
        <v>46109</v>
      </c>
      <c r="J5153" s="21" t="str">
        <f t="shared" si="102"/>
        <v>WE</v>
      </c>
      <c r="K5153" s="20" t="s">
        <v>14042</v>
      </c>
      <c r="L5153" s="20">
        <f t="shared" si="103"/>
        <v>1</v>
      </c>
      <c r="M5153" s="20" t="s">
        <v>26</v>
      </c>
      <c r="N5153" s="22">
        <f t="shared" si="104"/>
        <v>1.383101851851852E-2</v>
      </c>
      <c r="O5153" s="23">
        <v>74177</v>
      </c>
      <c r="P5153" s="24">
        <f>VLOOKUP(O5153,'CPT to wRVU'!$A$1:$C$9660,3,FALSE)</f>
        <v>1.82</v>
      </c>
      <c r="Q5153" s="28"/>
      <c r="R5153" s="28"/>
      <c r="S5153" s="28"/>
      <c r="T5153" s="28"/>
    </row>
    <row r="5154" spans="1:20" ht="27" customHeight="1" x14ac:dyDescent="0.2">
      <c r="A5154" s="19" t="s">
        <v>14045</v>
      </c>
      <c r="B5154" s="20" t="s">
        <v>21</v>
      </c>
      <c r="C5154" s="20" t="s">
        <v>22</v>
      </c>
      <c r="D5154" s="20" t="s">
        <v>14016</v>
      </c>
      <c r="E5154" s="20" t="s">
        <v>14046</v>
      </c>
      <c r="F5154" s="20">
        <f t="shared" si="100"/>
        <v>1</v>
      </c>
      <c r="G5154" s="20" t="str">
        <f t="shared" si="101"/>
        <v>03/28/202601:10:52</v>
      </c>
      <c r="H5154" s="20" t="s">
        <v>14016</v>
      </c>
      <c r="I5154" s="21">
        <v>46109</v>
      </c>
      <c r="J5154" s="21" t="str">
        <f t="shared" si="102"/>
        <v>WE</v>
      </c>
      <c r="K5154" s="20" t="s">
        <v>14047</v>
      </c>
      <c r="L5154" s="20">
        <f t="shared" si="103"/>
        <v>1</v>
      </c>
      <c r="M5154" s="20" t="s">
        <v>26</v>
      </c>
      <c r="N5154" s="22">
        <f t="shared" si="104"/>
        <v>7.3148148148148157E-3</v>
      </c>
      <c r="O5154" s="23">
        <v>74177</v>
      </c>
      <c r="P5154" s="24">
        <f>VLOOKUP(O5154,'CPT to wRVU'!$A$1:$C$9660,3,FALSE)</f>
        <v>1.82</v>
      </c>
      <c r="Q5154" s="25"/>
      <c r="R5154" s="25"/>
      <c r="S5154" s="25"/>
      <c r="T5154" s="25"/>
    </row>
    <row r="5155" spans="1:20" ht="27" customHeight="1" x14ac:dyDescent="0.2">
      <c r="A5155" s="19" t="s">
        <v>14048</v>
      </c>
      <c r="B5155" s="20" t="s">
        <v>21</v>
      </c>
      <c r="C5155" s="20" t="s">
        <v>22</v>
      </c>
      <c r="D5155" s="20" t="s">
        <v>14016</v>
      </c>
      <c r="E5155" s="20" t="s">
        <v>14049</v>
      </c>
      <c r="F5155" s="20">
        <f t="shared" si="100"/>
        <v>1</v>
      </c>
      <c r="G5155" s="20" t="str">
        <f t="shared" si="101"/>
        <v>03/28/202601:22:46</v>
      </c>
      <c r="H5155" s="20" t="s">
        <v>14016</v>
      </c>
      <c r="I5155" s="21">
        <v>46109</v>
      </c>
      <c r="J5155" s="21" t="str">
        <f t="shared" si="102"/>
        <v>WE</v>
      </c>
      <c r="K5155" s="20" t="s">
        <v>14050</v>
      </c>
      <c r="L5155" s="20">
        <f t="shared" si="103"/>
        <v>1</v>
      </c>
      <c r="M5155" s="20" t="s">
        <v>26</v>
      </c>
      <c r="N5155" s="22">
        <f t="shared" si="104"/>
        <v>1.0347222222222216E-2</v>
      </c>
      <c r="O5155" s="23">
        <v>74177</v>
      </c>
      <c r="P5155" s="24">
        <f>VLOOKUP(O5155,'CPT to wRVU'!$A$1:$C$9660,3,FALSE)</f>
        <v>1.82</v>
      </c>
      <c r="Q5155" s="28"/>
      <c r="R5155" s="28"/>
      <c r="S5155" s="28"/>
      <c r="T5155" s="28"/>
    </row>
    <row r="5156" spans="1:20" ht="27" customHeight="1" x14ac:dyDescent="0.2">
      <c r="A5156" s="19" t="s">
        <v>14051</v>
      </c>
      <c r="B5156" s="20" t="s">
        <v>21</v>
      </c>
      <c r="C5156" s="20" t="s">
        <v>22</v>
      </c>
      <c r="D5156" s="20" t="s">
        <v>14016</v>
      </c>
      <c r="E5156" s="20" t="s">
        <v>14052</v>
      </c>
      <c r="F5156" s="20">
        <f t="shared" si="100"/>
        <v>1</v>
      </c>
      <c r="G5156" s="20" t="str">
        <f t="shared" si="101"/>
        <v>03/28/202601:31:40</v>
      </c>
      <c r="H5156" s="20" t="s">
        <v>14016</v>
      </c>
      <c r="I5156" s="21">
        <v>46109</v>
      </c>
      <c r="J5156" s="21" t="str">
        <f t="shared" si="102"/>
        <v>WE</v>
      </c>
      <c r="K5156" s="20" t="s">
        <v>14053</v>
      </c>
      <c r="L5156" s="20">
        <f t="shared" si="103"/>
        <v>1</v>
      </c>
      <c r="M5156" s="20" t="s">
        <v>26</v>
      </c>
      <c r="N5156" s="22">
        <f t="shared" si="104"/>
        <v>1.1458333333333341E-2</v>
      </c>
      <c r="O5156" s="23">
        <v>74177</v>
      </c>
      <c r="P5156" s="24">
        <f>VLOOKUP(O5156,'CPT to wRVU'!$A$1:$C$9660,3,FALSE)</f>
        <v>1.82</v>
      </c>
      <c r="Q5156" s="25"/>
      <c r="R5156" s="25"/>
      <c r="S5156" s="25"/>
      <c r="T5156" s="25"/>
    </row>
    <row r="5157" spans="1:20" ht="27" customHeight="1" x14ac:dyDescent="0.2">
      <c r="A5157" s="19" t="s">
        <v>14054</v>
      </c>
      <c r="B5157" s="20" t="s">
        <v>21</v>
      </c>
      <c r="C5157" s="20" t="s">
        <v>22</v>
      </c>
      <c r="D5157" s="20" t="s">
        <v>13695</v>
      </c>
      <c r="E5157" s="20" t="s">
        <v>3139</v>
      </c>
      <c r="F5157" s="20">
        <f t="shared" si="100"/>
        <v>23</v>
      </c>
      <c r="G5157" s="20" t="str">
        <f t="shared" si="101"/>
        <v>03/28/202601:37:17</v>
      </c>
      <c r="H5157" s="20" t="s">
        <v>14016</v>
      </c>
      <c r="I5157" s="21">
        <v>46109</v>
      </c>
      <c r="J5157" s="21" t="str">
        <f t="shared" si="102"/>
        <v>WE</v>
      </c>
      <c r="K5157" s="20" t="s">
        <v>14055</v>
      </c>
      <c r="L5157" s="20">
        <f t="shared" si="103"/>
        <v>1</v>
      </c>
      <c r="M5157" s="20" t="s">
        <v>26</v>
      </c>
      <c r="N5157" s="22">
        <f t="shared" si="104"/>
        <v>8.5960648148148078E-2</v>
      </c>
      <c r="O5157" s="23">
        <v>74177</v>
      </c>
      <c r="P5157" s="24">
        <f>VLOOKUP(O5157,'CPT to wRVU'!$A$1:$C$9660,3,FALSE)</f>
        <v>1.82</v>
      </c>
      <c r="Q5157" s="28"/>
      <c r="R5157" s="28"/>
      <c r="S5157" s="28"/>
      <c r="T5157" s="28"/>
    </row>
    <row r="5158" spans="1:20" ht="27" customHeight="1" x14ac:dyDescent="0.2">
      <c r="A5158" s="19" t="s">
        <v>14056</v>
      </c>
      <c r="B5158" s="20" t="s">
        <v>171</v>
      </c>
      <c r="C5158" s="20" t="s">
        <v>408</v>
      </c>
      <c r="D5158" s="20" t="s">
        <v>14016</v>
      </c>
      <c r="E5158" s="20" t="s">
        <v>14057</v>
      </c>
      <c r="F5158" s="20">
        <f t="shared" si="100"/>
        <v>1</v>
      </c>
      <c r="G5158" s="20" t="str">
        <f t="shared" si="101"/>
        <v>03/28/202601:44:33</v>
      </c>
      <c r="H5158" s="20" t="s">
        <v>14016</v>
      </c>
      <c r="I5158" s="21">
        <v>46109</v>
      </c>
      <c r="J5158" s="21" t="str">
        <f t="shared" si="102"/>
        <v>WE</v>
      </c>
      <c r="K5158" s="20" t="s">
        <v>14058</v>
      </c>
      <c r="L5158" s="20">
        <f t="shared" si="103"/>
        <v>1</v>
      </c>
      <c r="M5158" s="20" t="s">
        <v>26</v>
      </c>
      <c r="N5158" s="22">
        <f t="shared" si="104"/>
        <v>3.0567129629629625E-2</v>
      </c>
      <c r="O5158" s="23">
        <v>76770</v>
      </c>
      <c r="P5158" s="24">
        <f>VLOOKUP(O5158,'CPT to wRVU'!$A$1:$C$9660,3,FALSE)</f>
        <v>0.74</v>
      </c>
      <c r="Q5158" s="25"/>
      <c r="R5158" s="25"/>
      <c r="S5158" s="25"/>
      <c r="T5158" s="25"/>
    </row>
    <row r="5159" spans="1:20" ht="27" customHeight="1" x14ac:dyDescent="0.2">
      <c r="A5159" s="19" t="s">
        <v>14059</v>
      </c>
      <c r="B5159" s="20" t="s">
        <v>21</v>
      </c>
      <c r="C5159" s="20" t="s">
        <v>84</v>
      </c>
      <c r="D5159" s="20" t="s">
        <v>14016</v>
      </c>
      <c r="E5159" s="20" t="s">
        <v>14060</v>
      </c>
      <c r="F5159" s="20">
        <f t="shared" si="100"/>
        <v>1</v>
      </c>
      <c r="G5159" s="20" t="str">
        <f t="shared" si="101"/>
        <v>03/28/202601:59:38</v>
      </c>
      <c r="H5159" s="20" t="s">
        <v>14016</v>
      </c>
      <c r="I5159" s="21">
        <v>46109</v>
      </c>
      <c r="J5159" s="21" t="str">
        <f t="shared" si="102"/>
        <v>WE</v>
      </c>
      <c r="K5159" s="20" t="s">
        <v>14061</v>
      </c>
      <c r="L5159" s="20">
        <f t="shared" si="103"/>
        <v>1</v>
      </c>
      <c r="M5159" s="20" t="s">
        <v>26</v>
      </c>
      <c r="N5159" s="22">
        <f t="shared" si="104"/>
        <v>1.5347222222222234E-2</v>
      </c>
      <c r="O5159" s="23">
        <v>74177</v>
      </c>
      <c r="P5159" s="24">
        <f>VLOOKUP(O5159,'CPT to wRVU'!$A$1:$C$9660,3,FALSE)</f>
        <v>1.82</v>
      </c>
      <c r="Q5159" s="28"/>
      <c r="R5159" s="28"/>
      <c r="S5159" s="28"/>
      <c r="T5159" s="28"/>
    </row>
    <row r="5160" spans="1:20" ht="27" customHeight="1" x14ac:dyDescent="0.2">
      <c r="A5160" s="19" t="s">
        <v>14062</v>
      </c>
      <c r="B5160" s="20" t="s">
        <v>21</v>
      </c>
      <c r="C5160" s="20" t="s">
        <v>28</v>
      </c>
      <c r="D5160" s="20" t="s">
        <v>14016</v>
      </c>
      <c r="E5160" s="20" t="s">
        <v>14063</v>
      </c>
      <c r="F5160" s="20">
        <f t="shared" si="100"/>
        <v>1</v>
      </c>
      <c r="G5160" s="20" t="str">
        <f t="shared" si="101"/>
        <v>03/28/202602:07:30</v>
      </c>
      <c r="H5160" s="20" t="s">
        <v>14016</v>
      </c>
      <c r="I5160" s="21">
        <v>46109</v>
      </c>
      <c r="J5160" s="21" t="str">
        <f t="shared" si="102"/>
        <v>WE</v>
      </c>
      <c r="K5160" s="20" t="s">
        <v>14064</v>
      </c>
      <c r="L5160" s="20">
        <f t="shared" si="103"/>
        <v>2</v>
      </c>
      <c r="M5160" s="20" t="s">
        <v>26</v>
      </c>
      <c r="N5160" s="22">
        <f t="shared" si="104"/>
        <v>1.3182870370370373E-2</v>
      </c>
      <c r="O5160" s="23">
        <v>70450</v>
      </c>
      <c r="P5160" s="24">
        <f>VLOOKUP(O5160,'CPT to wRVU'!$A$1:$C$9660,3,FALSE)</f>
        <v>0.85</v>
      </c>
      <c r="Q5160" s="25"/>
      <c r="R5160" s="25">
        <f>SUM(P5160:P5166)</f>
        <v>9.01</v>
      </c>
      <c r="S5160" s="26">
        <f>(R5160*65)-550</f>
        <v>35.649999999999977</v>
      </c>
      <c r="T5160" s="25"/>
    </row>
    <row r="5161" spans="1:20" ht="27" customHeight="1" x14ac:dyDescent="0.2">
      <c r="A5161" s="19" t="s">
        <v>14065</v>
      </c>
      <c r="B5161" s="20" t="s">
        <v>21</v>
      </c>
      <c r="C5161" s="20" t="s">
        <v>28</v>
      </c>
      <c r="D5161" s="20" t="s">
        <v>14016</v>
      </c>
      <c r="E5161" s="20" t="s">
        <v>10765</v>
      </c>
      <c r="F5161" s="20">
        <f t="shared" si="100"/>
        <v>1</v>
      </c>
      <c r="G5161" s="20" t="str">
        <f t="shared" si="101"/>
        <v>03/28/202602:16:29</v>
      </c>
      <c r="H5161" s="20" t="s">
        <v>14016</v>
      </c>
      <c r="I5161" s="21">
        <v>46109</v>
      </c>
      <c r="J5161" s="21" t="str">
        <f t="shared" si="102"/>
        <v>WE</v>
      </c>
      <c r="K5161" s="20" t="s">
        <v>14066</v>
      </c>
      <c r="L5161" s="20">
        <f t="shared" si="103"/>
        <v>2</v>
      </c>
      <c r="M5161" s="20" t="s">
        <v>26</v>
      </c>
      <c r="N5161" s="22">
        <f t="shared" si="104"/>
        <v>1.7974537037037039E-2</v>
      </c>
      <c r="O5161" s="23">
        <v>70450</v>
      </c>
      <c r="P5161" s="24">
        <f>VLOOKUP(O5161,'CPT to wRVU'!$A$1:$C$9660,3,FALSE)</f>
        <v>0.85</v>
      </c>
      <c r="Q5161" s="28"/>
      <c r="R5161" s="28"/>
      <c r="S5161" s="28"/>
      <c r="T5161" s="28"/>
    </row>
    <row r="5162" spans="1:20" ht="27" customHeight="1" x14ac:dyDescent="0.2">
      <c r="A5162" s="19" t="s">
        <v>14067</v>
      </c>
      <c r="B5162" s="20" t="s">
        <v>21</v>
      </c>
      <c r="C5162" s="20" t="s">
        <v>28</v>
      </c>
      <c r="D5162" s="20" t="s">
        <v>14016</v>
      </c>
      <c r="E5162" s="20" t="s">
        <v>14068</v>
      </c>
      <c r="F5162" s="20">
        <f t="shared" si="100"/>
        <v>2</v>
      </c>
      <c r="G5162" s="20" t="str">
        <f t="shared" si="101"/>
        <v>03/28/202602:17:17</v>
      </c>
      <c r="H5162" s="20" t="s">
        <v>14016</v>
      </c>
      <c r="I5162" s="21">
        <v>46109</v>
      </c>
      <c r="J5162" s="21" t="str">
        <f t="shared" si="102"/>
        <v>WE</v>
      </c>
      <c r="K5162" s="20" t="s">
        <v>14069</v>
      </c>
      <c r="L5162" s="20">
        <f t="shared" si="103"/>
        <v>2</v>
      </c>
      <c r="M5162" s="20" t="s">
        <v>26</v>
      </c>
      <c r="N5162" s="22">
        <f t="shared" si="104"/>
        <v>2.1296296296296202E-3</v>
      </c>
      <c r="O5162" s="23">
        <v>70450</v>
      </c>
      <c r="P5162" s="24">
        <f>VLOOKUP(O5162,'CPT to wRVU'!$A$1:$C$9660,3,FALSE)</f>
        <v>0.85</v>
      </c>
      <c r="Q5162" s="25"/>
      <c r="R5162" s="25"/>
      <c r="S5162" s="25"/>
      <c r="T5162" s="25"/>
    </row>
    <row r="5163" spans="1:20" ht="27" customHeight="1" x14ac:dyDescent="0.2">
      <c r="A5163" s="19" t="s">
        <v>14070</v>
      </c>
      <c r="B5163" s="20" t="s">
        <v>21</v>
      </c>
      <c r="C5163" s="20" t="s">
        <v>32</v>
      </c>
      <c r="D5163" s="20" t="s">
        <v>14016</v>
      </c>
      <c r="E5163" s="20" t="s">
        <v>14068</v>
      </c>
      <c r="F5163" s="20">
        <f t="shared" si="100"/>
        <v>2</v>
      </c>
      <c r="G5163" s="20" t="str">
        <f t="shared" si="101"/>
        <v>03/28/202602:21:49</v>
      </c>
      <c r="H5163" s="20" t="s">
        <v>14016</v>
      </c>
      <c r="I5163" s="21">
        <v>46109</v>
      </c>
      <c r="J5163" s="21" t="str">
        <f t="shared" si="102"/>
        <v>WE</v>
      </c>
      <c r="K5163" s="20" t="s">
        <v>10783</v>
      </c>
      <c r="L5163" s="20">
        <f t="shared" si="103"/>
        <v>2</v>
      </c>
      <c r="M5163" s="20" t="s">
        <v>26</v>
      </c>
      <c r="N5163" s="22">
        <f t="shared" si="104"/>
        <v>5.2777777777777701E-3</v>
      </c>
      <c r="O5163" s="23">
        <v>72125</v>
      </c>
      <c r="P5163" s="24">
        <f>VLOOKUP(O5163,'CPT to wRVU'!$A$1:$C$9660,3,FALSE)</f>
        <v>1</v>
      </c>
      <c r="Q5163" s="28"/>
      <c r="R5163" s="28"/>
      <c r="S5163" s="28"/>
      <c r="T5163" s="28"/>
    </row>
    <row r="5164" spans="1:20" ht="27" customHeight="1" x14ac:dyDescent="0.2">
      <c r="A5164" s="19" t="s">
        <v>14071</v>
      </c>
      <c r="B5164" s="20" t="s">
        <v>21</v>
      </c>
      <c r="C5164" s="20" t="s">
        <v>84</v>
      </c>
      <c r="D5164" s="20" t="s">
        <v>14016</v>
      </c>
      <c r="E5164" s="20" t="s">
        <v>14072</v>
      </c>
      <c r="F5164" s="20">
        <f t="shared" si="100"/>
        <v>2</v>
      </c>
      <c r="G5164" s="20" t="str">
        <f t="shared" si="101"/>
        <v>03/28/202602:35:30</v>
      </c>
      <c r="H5164" s="20" t="s">
        <v>14016</v>
      </c>
      <c r="I5164" s="21">
        <v>46109</v>
      </c>
      <c r="J5164" s="21" t="str">
        <f t="shared" si="102"/>
        <v>WE</v>
      </c>
      <c r="K5164" s="20" t="s">
        <v>14073</v>
      </c>
      <c r="L5164" s="20">
        <f t="shared" si="103"/>
        <v>2</v>
      </c>
      <c r="M5164" s="20" t="s">
        <v>26</v>
      </c>
      <c r="N5164" s="22">
        <f t="shared" si="104"/>
        <v>2.1793981481481484E-2</v>
      </c>
      <c r="O5164" s="23">
        <v>74177</v>
      </c>
      <c r="P5164" s="24">
        <f>VLOOKUP(O5164,'CPT to wRVU'!$A$1:$C$9660,3,FALSE)</f>
        <v>1.82</v>
      </c>
      <c r="Q5164" s="25"/>
      <c r="R5164" s="25"/>
      <c r="S5164" s="25"/>
      <c r="T5164" s="25"/>
    </row>
    <row r="5165" spans="1:20" ht="27" customHeight="1" x14ac:dyDescent="0.2">
      <c r="A5165" s="19" t="s">
        <v>14074</v>
      </c>
      <c r="B5165" s="20" t="s">
        <v>21</v>
      </c>
      <c r="C5165" s="20" t="s">
        <v>380</v>
      </c>
      <c r="D5165" s="20" t="s">
        <v>14016</v>
      </c>
      <c r="E5165" s="20" t="s">
        <v>10765</v>
      </c>
      <c r="F5165" s="20">
        <f t="shared" si="100"/>
        <v>1</v>
      </c>
      <c r="G5165" s="20" t="str">
        <f t="shared" si="101"/>
        <v>03/28/202602:45:25</v>
      </c>
      <c r="H5165" s="20" t="s">
        <v>14016</v>
      </c>
      <c r="I5165" s="21">
        <v>46109</v>
      </c>
      <c r="J5165" s="21" t="str">
        <f t="shared" si="102"/>
        <v>WE</v>
      </c>
      <c r="K5165" s="20" t="s">
        <v>14075</v>
      </c>
      <c r="L5165" s="20">
        <f t="shared" si="103"/>
        <v>2</v>
      </c>
      <c r="M5165" s="20" t="s">
        <v>26</v>
      </c>
      <c r="N5165" s="22">
        <f t="shared" si="104"/>
        <v>3.8067129629629631E-2</v>
      </c>
      <c r="O5165" s="23">
        <v>71275</v>
      </c>
      <c r="P5165" s="24">
        <f>VLOOKUP(O5165,'CPT to wRVU'!$A$1:$C$9660,3,FALSE)</f>
        <v>1.82</v>
      </c>
      <c r="Q5165" s="28"/>
      <c r="R5165" s="28"/>
      <c r="S5165" s="28"/>
      <c r="T5165" s="28"/>
    </row>
    <row r="5166" spans="1:20" ht="27" customHeight="1" x14ac:dyDescent="0.2">
      <c r="A5166" s="19" t="s">
        <v>14076</v>
      </c>
      <c r="B5166" s="20" t="s">
        <v>21</v>
      </c>
      <c r="C5166" s="20" t="s">
        <v>80</v>
      </c>
      <c r="D5166" s="20" t="s">
        <v>14016</v>
      </c>
      <c r="E5166" s="20" t="s">
        <v>14077</v>
      </c>
      <c r="F5166" s="20">
        <f t="shared" si="100"/>
        <v>2</v>
      </c>
      <c r="G5166" s="20" t="str">
        <f t="shared" si="101"/>
        <v>03/28/202602:52:19</v>
      </c>
      <c r="H5166" s="20" t="s">
        <v>14016</v>
      </c>
      <c r="I5166" s="21">
        <v>46109</v>
      </c>
      <c r="J5166" s="21" t="str">
        <f t="shared" si="102"/>
        <v>WE</v>
      </c>
      <c r="K5166" s="20" t="s">
        <v>5814</v>
      </c>
      <c r="L5166" s="20">
        <f t="shared" si="103"/>
        <v>2</v>
      </c>
      <c r="M5166" s="20" t="s">
        <v>26</v>
      </c>
      <c r="N5166" s="22">
        <f t="shared" si="104"/>
        <v>2.8865740740740747E-2</v>
      </c>
      <c r="O5166" s="23">
        <v>71275</v>
      </c>
      <c r="P5166" s="24">
        <f>VLOOKUP(O5166,'CPT to wRVU'!$A$1:$C$9660,3,FALSE)</f>
        <v>1.82</v>
      </c>
      <c r="Q5166" s="25"/>
      <c r="R5166" s="25"/>
      <c r="S5166" s="25"/>
      <c r="T5166" s="25"/>
    </row>
    <row r="5167" spans="1:20" ht="27" customHeight="1" x14ac:dyDescent="0.2">
      <c r="A5167" s="19" t="s">
        <v>14078</v>
      </c>
      <c r="B5167" s="20" t="s">
        <v>21</v>
      </c>
      <c r="C5167" s="20" t="s">
        <v>22</v>
      </c>
      <c r="D5167" s="20" t="s">
        <v>14016</v>
      </c>
      <c r="E5167" s="20" t="s">
        <v>14079</v>
      </c>
      <c r="F5167" s="20">
        <f t="shared" si="100"/>
        <v>2</v>
      </c>
      <c r="G5167" s="20" t="str">
        <f t="shared" si="101"/>
        <v>03/28/202603:01:22</v>
      </c>
      <c r="H5167" s="20" t="s">
        <v>14016</v>
      </c>
      <c r="I5167" s="21">
        <v>46109</v>
      </c>
      <c r="J5167" s="21" t="str">
        <f t="shared" si="102"/>
        <v>WE</v>
      </c>
      <c r="K5167" s="20" t="s">
        <v>14080</v>
      </c>
      <c r="L5167" s="20">
        <f t="shared" si="103"/>
        <v>3</v>
      </c>
      <c r="M5167" s="20" t="s">
        <v>26</v>
      </c>
      <c r="N5167" s="22">
        <f t="shared" si="104"/>
        <v>1.4340277777777771E-2</v>
      </c>
      <c r="O5167" s="23">
        <v>74177</v>
      </c>
      <c r="P5167" s="24">
        <f>VLOOKUP(O5167,'CPT to wRVU'!$A$1:$C$9660,3,FALSE)</f>
        <v>1.82</v>
      </c>
      <c r="Q5167" s="28"/>
      <c r="R5167" s="28">
        <f>SUM(P5167:P5182)</f>
        <v>10.659999999999998</v>
      </c>
      <c r="S5167" s="41">
        <f>(R5167*65)-550</f>
        <v>142.89999999999986</v>
      </c>
      <c r="T5167" s="28"/>
    </row>
    <row r="5168" spans="1:20" ht="27" customHeight="1" x14ac:dyDescent="0.2">
      <c r="A5168" s="35" t="s">
        <v>14081</v>
      </c>
      <c r="B5168" s="36" t="s">
        <v>171</v>
      </c>
      <c r="C5168" s="36" t="s">
        <v>1249</v>
      </c>
      <c r="D5168" s="36" t="s">
        <v>14016</v>
      </c>
      <c r="E5168" s="36" t="s">
        <v>14082</v>
      </c>
      <c r="F5168" s="36">
        <f t="shared" si="100"/>
        <v>1</v>
      </c>
      <c r="G5168" s="36" t="str">
        <f t="shared" si="101"/>
        <v>03/28/202603:14:55</v>
      </c>
      <c r="H5168" s="36" t="s">
        <v>14016</v>
      </c>
      <c r="I5168" s="37">
        <v>46109</v>
      </c>
      <c r="J5168" s="37" t="str">
        <f t="shared" si="102"/>
        <v>WE</v>
      </c>
      <c r="K5168" s="36" t="s">
        <v>14083</v>
      </c>
      <c r="L5168" s="36">
        <f t="shared" si="103"/>
        <v>3</v>
      </c>
      <c r="M5168" s="36" t="s">
        <v>213</v>
      </c>
      <c r="N5168" s="38">
        <f t="shared" si="104"/>
        <v>9.1874999999999998E-2</v>
      </c>
      <c r="O5168" s="39">
        <v>93970</v>
      </c>
      <c r="P5168" s="40">
        <f>VLOOKUP(O5168,'CPT to wRVU'!$A$1:$C$9660,3,FALSE)</f>
        <v>0.7</v>
      </c>
      <c r="Q5168" s="25"/>
      <c r="R5168" s="25"/>
      <c r="S5168" s="25"/>
      <c r="T5168" s="25"/>
    </row>
    <row r="5169" spans="1:20" ht="27" customHeight="1" x14ac:dyDescent="0.2">
      <c r="A5169" s="29" t="s">
        <v>14084</v>
      </c>
      <c r="B5169" s="30" t="s">
        <v>171</v>
      </c>
      <c r="C5169" s="30" t="s">
        <v>660</v>
      </c>
      <c r="D5169" s="30" t="s">
        <v>14016</v>
      </c>
      <c r="E5169" s="30" t="s">
        <v>14085</v>
      </c>
      <c r="F5169" s="30">
        <f t="shared" si="100"/>
        <v>3</v>
      </c>
      <c r="G5169" s="30" t="str">
        <f t="shared" si="101"/>
        <v>03/28/202603:15:15</v>
      </c>
      <c r="H5169" s="30" t="s">
        <v>14016</v>
      </c>
      <c r="I5169" s="31">
        <v>46109</v>
      </c>
      <c r="J5169" s="31" t="str">
        <f t="shared" si="102"/>
        <v>WE</v>
      </c>
      <c r="K5169" s="30" t="s">
        <v>14086</v>
      </c>
      <c r="L5169" s="30">
        <f t="shared" si="103"/>
        <v>3</v>
      </c>
      <c r="M5169" s="30" t="s">
        <v>213</v>
      </c>
      <c r="N5169" s="32">
        <f t="shared" si="104"/>
        <v>9.2708333333333115E-3</v>
      </c>
      <c r="O5169" s="33">
        <v>93971</v>
      </c>
      <c r="P5169" s="34">
        <f>VLOOKUP(O5169,'CPT to wRVU'!$A$1:$C$9660,3,FALSE)</f>
        <v>0.45</v>
      </c>
      <c r="Q5169" s="28"/>
      <c r="R5169" s="28"/>
      <c r="S5169" s="28"/>
      <c r="T5169" s="28"/>
    </row>
    <row r="5170" spans="1:20" ht="27" customHeight="1" x14ac:dyDescent="0.2">
      <c r="A5170" s="35" t="s">
        <v>14087</v>
      </c>
      <c r="B5170" s="36" t="s">
        <v>40</v>
      </c>
      <c r="C5170" s="36" t="s">
        <v>652</v>
      </c>
      <c r="D5170" s="36" t="s">
        <v>13695</v>
      </c>
      <c r="E5170" s="36" t="s">
        <v>14088</v>
      </c>
      <c r="F5170" s="36">
        <f t="shared" si="100"/>
        <v>17</v>
      </c>
      <c r="G5170" s="36" t="str">
        <f t="shared" si="101"/>
        <v>03/28/202603:15:43</v>
      </c>
      <c r="H5170" s="36" t="s">
        <v>14016</v>
      </c>
      <c r="I5170" s="37">
        <v>46109</v>
      </c>
      <c r="J5170" s="37" t="str">
        <f t="shared" si="102"/>
        <v>WE</v>
      </c>
      <c r="K5170" s="36" t="s">
        <v>14089</v>
      </c>
      <c r="L5170" s="36">
        <f t="shared" si="103"/>
        <v>3</v>
      </c>
      <c r="M5170" s="36" t="s">
        <v>213</v>
      </c>
      <c r="N5170" s="38">
        <f t="shared" si="104"/>
        <v>0.39739583333333339</v>
      </c>
      <c r="O5170" s="39">
        <v>74328</v>
      </c>
      <c r="P5170" s="40">
        <f>VLOOKUP(O5170,'CPT to wRVU'!$A$1:$C$9660,3,FALSE)</f>
        <v>0.47</v>
      </c>
      <c r="Q5170" s="25"/>
      <c r="R5170" s="25"/>
      <c r="S5170" s="25"/>
      <c r="T5170" s="25"/>
    </row>
    <row r="5171" spans="1:20" ht="27" customHeight="1" x14ac:dyDescent="0.2">
      <c r="A5171" s="29" t="s">
        <v>14090</v>
      </c>
      <c r="B5171" s="30" t="s">
        <v>40</v>
      </c>
      <c r="C5171" s="30" t="s">
        <v>3758</v>
      </c>
      <c r="D5171" s="30" t="s">
        <v>13695</v>
      </c>
      <c r="E5171" s="30" t="s">
        <v>14088</v>
      </c>
      <c r="F5171" s="30">
        <f t="shared" si="100"/>
        <v>17</v>
      </c>
      <c r="G5171" s="30" t="str">
        <f t="shared" si="101"/>
        <v>03/28/202603:15:43</v>
      </c>
      <c r="H5171" s="30" t="s">
        <v>14016</v>
      </c>
      <c r="I5171" s="31">
        <v>46109</v>
      </c>
      <c r="J5171" s="31" t="str">
        <f t="shared" si="102"/>
        <v>WE</v>
      </c>
      <c r="K5171" s="30" t="s">
        <v>14089</v>
      </c>
      <c r="L5171" s="30">
        <f t="shared" si="103"/>
        <v>3</v>
      </c>
      <c r="M5171" s="30" t="s">
        <v>213</v>
      </c>
      <c r="N5171" s="32">
        <f t="shared" si="104"/>
        <v>0.39739583333333339</v>
      </c>
      <c r="O5171" s="33">
        <v>76000</v>
      </c>
      <c r="P5171" s="34">
        <f>VLOOKUP(O5171,'CPT to wRVU'!$A$1:$C$9660,3,FALSE)</f>
        <v>0.3</v>
      </c>
      <c r="Q5171" s="28"/>
      <c r="R5171" s="28"/>
      <c r="S5171" s="28"/>
      <c r="T5171" s="28"/>
    </row>
    <row r="5172" spans="1:20" ht="27" customHeight="1" x14ac:dyDescent="0.2">
      <c r="A5172" s="35" t="s">
        <v>14091</v>
      </c>
      <c r="B5172" s="36" t="s">
        <v>40</v>
      </c>
      <c r="C5172" s="36" t="s">
        <v>3758</v>
      </c>
      <c r="D5172" s="36" t="s">
        <v>13695</v>
      </c>
      <c r="E5172" s="36" t="s">
        <v>14092</v>
      </c>
      <c r="F5172" s="36">
        <f t="shared" si="100"/>
        <v>16</v>
      </c>
      <c r="G5172" s="36" t="str">
        <f t="shared" si="101"/>
        <v>03/28/202603:15:57</v>
      </c>
      <c r="H5172" s="36" t="s">
        <v>14016</v>
      </c>
      <c r="I5172" s="37">
        <v>46109</v>
      </c>
      <c r="J5172" s="37" t="str">
        <f t="shared" si="102"/>
        <v>WE</v>
      </c>
      <c r="K5172" s="36" t="s">
        <v>14093</v>
      </c>
      <c r="L5172" s="36">
        <f t="shared" si="103"/>
        <v>3</v>
      </c>
      <c r="M5172" s="36" t="s">
        <v>213</v>
      </c>
      <c r="N5172" s="38">
        <f t="shared" si="104"/>
        <v>0.45704861111111117</v>
      </c>
      <c r="O5172" s="39">
        <v>76000</v>
      </c>
      <c r="P5172" s="40">
        <f>VLOOKUP(O5172,'CPT to wRVU'!$A$1:$C$9660,3,FALSE)</f>
        <v>0.3</v>
      </c>
      <c r="Q5172" s="25"/>
      <c r="R5172" s="25"/>
      <c r="S5172" s="25"/>
      <c r="T5172" s="25"/>
    </row>
    <row r="5173" spans="1:20" ht="27" customHeight="1" x14ac:dyDescent="0.2">
      <c r="A5173" s="29" t="s">
        <v>14094</v>
      </c>
      <c r="B5173" s="30" t="s">
        <v>40</v>
      </c>
      <c r="C5173" s="30" t="s">
        <v>3758</v>
      </c>
      <c r="D5173" s="30" t="s">
        <v>13695</v>
      </c>
      <c r="E5173" s="30" t="s">
        <v>5679</v>
      </c>
      <c r="F5173" s="30">
        <f t="shared" si="100"/>
        <v>15</v>
      </c>
      <c r="G5173" s="30" t="str">
        <f t="shared" si="101"/>
        <v>03/28/202603:16:29</v>
      </c>
      <c r="H5173" s="30" t="s">
        <v>14016</v>
      </c>
      <c r="I5173" s="31">
        <v>46109</v>
      </c>
      <c r="J5173" s="31" t="str">
        <f t="shared" si="102"/>
        <v>WE</v>
      </c>
      <c r="K5173" s="30" t="s">
        <v>14095</v>
      </c>
      <c r="L5173" s="30">
        <f t="shared" si="103"/>
        <v>3</v>
      </c>
      <c r="M5173" s="30" t="s">
        <v>213</v>
      </c>
      <c r="N5173" s="32">
        <f t="shared" si="104"/>
        <v>0.51144675925925931</v>
      </c>
      <c r="O5173" s="33">
        <v>76000</v>
      </c>
      <c r="P5173" s="34">
        <f>VLOOKUP(O5173,'CPT to wRVU'!$A$1:$C$9660,3,FALSE)</f>
        <v>0.3</v>
      </c>
      <c r="Q5173" s="28"/>
      <c r="R5173" s="28"/>
      <c r="S5173" s="28"/>
      <c r="T5173" s="28"/>
    </row>
    <row r="5174" spans="1:20" ht="27" customHeight="1" x14ac:dyDescent="0.2">
      <c r="A5174" s="35" t="s">
        <v>14096</v>
      </c>
      <c r="B5174" s="36" t="s">
        <v>40</v>
      </c>
      <c r="C5174" s="36" t="s">
        <v>3758</v>
      </c>
      <c r="D5174" s="36" t="s">
        <v>13695</v>
      </c>
      <c r="E5174" s="36" t="s">
        <v>14097</v>
      </c>
      <c r="F5174" s="36">
        <f t="shared" si="100"/>
        <v>15</v>
      </c>
      <c r="G5174" s="36" t="str">
        <f t="shared" si="101"/>
        <v>03/28/202603:16:42</v>
      </c>
      <c r="H5174" s="36" t="s">
        <v>14016</v>
      </c>
      <c r="I5174" s="37">
        <v>46109</v>
      </c>
      <c r="J5174" s="37" t="str">
        <f t="shared" si="102"/>
        <v>WE</v>
      </c>
      <c r="K5174" s="36" t="s">
        <v>8896</v>
      </c>
      <c r="L5174" s="36">
        <f t="shared" si="103"/>
        <v>3</v>
      </c>
      <c r="M5174" s="36" t="s">
        <v>213</v>
      </c>
      <c r="N5174" s="38">
        <f t="shared" si="104"/>
        <v>0.50988425925925929</v>
      </c>
      <c r="O5174" s="39">
        <v>76000</v>
      </c>
      <c r="P5174" s="40">
        <f>VLOOKUP(O5174,'CPT to wRVU'!$A$1:$C$9660,3,FALSE)</f>
        <v>0.3</v>
      </c>
      <c r="Q5174" s="25"/>
      <c r="R5174" s="25"/>
      <c r="S5174" s="25"/>
      <c r="T5174" s="25"/>
    </row>
    <row r="5175" spans="1:20" ht="27" customHeight="1" x14ac:dyDescent="0.2">
      <c r="A5175" s="29" t="s">
        <v>14098</v>
      </c>
      <c r="B5175" s="30" t="s">
        <v>40</v>
      </c>
      <c r="C5175" s="30" t="s">
        <v>648</v>
      </c>
      <c r="D5175" s="30" t="s">
        <v>13695</v>
      </c>
      <c r="E5175" s="30" t="s">
        <v>14099</v>
      </c>
      <c r="F5175" s="30">
        <f t="shared" si="100"/>
        <v>15</v>
      </c>
      <c r="G5175" s="30" t="str">
        <f t="shared" si="101"/>
        <v>03/28/202603:16:56</v>
      </c>
      <c r="H5175" s="30" t="s">
        <v>14016</v>
      </c>
      <c r="I5175" s="31">
        <v>46109</v>
      </c>
      <c r="J5175" s="31" t="str">
        <f t="shared" si="102"/>
        <v>WE</v>
      </c>
      <c r="K5175" s="30" t="s">
        <v>14100</v>
      </c>
      <c r="L5175" s="30">
        <f t="shared" si="103"/>
        <v>3</v>
      </c>
      <c r="M5175" s="30" t="s">
        <v>213</v>
      </c>
      <c r="N5175" s="32">
        <f t="shared" si="104"/>
        <v>0.49358796296296292</v>
      </c>
      <c r="O5175" s="33">
        <v>76000</v>
      </c>
      <c r="P5175" s="34">
        <f>VLOOKUP(O5175,'CPT to wRVU'!$A$1:$C$9660,3,FALSE)</f>
        <v>0.3</v>
      </c>
      <c r="Q5175" s="28"/>
      <c r="R5175" s="28"/>
      <c r="S5175" s="28"/>
      <c r="T5175" s="28"/>
    </row>
    <row r="5176" spans="1:20" ht="27" customHeight="1" x14ac:dyDescent="0.2">
      <c r="A5176" s="35" t="s">
        <v>14101</v>
      </c>
      <c r="B5176" s="36" t="s">
        <v>40</v>
      </c>
      <c r="C5176" s="36" t="s">
        <v>61</v>
      </c>
      <c r="D5176" s="36" t="s">
        <v>14016</v>
      </c>
      <c r="E5176" s="36" t="s">
        <v>5198</v>
      </c>
      <c r="F5176" s="36">
        <f t="shared" si="100"/>
        <v>0</v>
      </c>
      <c r="G5176" s="36" t="str">
        <f t="shared" si="101"/>
        <v>03/28/202603:17:41</v>
      </c>
      <c r="H5176" s="36" t="s">
        <v>14016</v>
      </c>
      <c r="I5176" s="37">
        <v>46109</v>
      </c>
      <c r="J5176" s="37" t="str">
        <f t="shared" si="102"/>
        <v>WE</v>
      </c>
      <c r="K5176" s="36" t="s">
        <v>13306</v>
      </c>
      <c r="L5176" s="36">
        <f t="shared" si="103"/>
        <v>3</v>
      </c>
      <c r="M5176" s="36" t="s">
        <v>213</v>
      </c>
      <c r="N5176" s="38">
        <f t="shared" si="104"/>
        <v>0.10471064814814816</v>
      </c>
      <c r="O5176" s="39">
        <v>71045</v>
      </c>
      <c r="P5176" s="40">
        <f>VLOOKUP(O5176,'CPT to wRVU'!$A$1:$C$9660,3,FALSE)</f>
        <v>0.18</v>
      </c>
      <c r="Q5176" s="25"/>
      <c r="R5176" s="25"/>
      <c r="S5176" s="25"/>
      <c r="T5176" s="25"/>
    </row>
    <row r="5177" spans="1:20" ht="27" customHeight="1" x14ac:dyDescent="0.2">
      <c r="A5177" s="29" t="s">
        <v>14102</v>
      </c>
      <c r="B5177" s="30" t="s">
        <v>171</v>
      </c>
      <c r="C5177" s="30" t="s">
        <v>1228</v>
      </c>
      <c r="D5177" s="30" t="s">
        <v>13695</v>
      </c>
      <c r="E5177" s="30" t="s">
        <v>14103</v>
      </c>
      <c r="F5177" s="30">
        <f t="shared" si="100"/>
        <v>22</v>
      </c>
      <c r="G5177" s="30" t="str">
        <f t="shared" si="101"/>
        <v>03/28/202603:21:33</v>
      </c>
      <c r="H5177" s="30" t="s">
        <v>14016</v>
      </c>
      <c r="I5177" s="31">
        <v>46109</v>
      </c>
      <c r="J5177" s="31" t="str">
        <f t="shared" si="102"/>
        <v>WE</v>
      </c>
      <c r="K5177" s="30" t="s">
        <v>14104</v>
      </c>
      <c r="L5177" s="30">
        <f t="shared" si="103"/>
        <v>3</v>
      </c>
      <c r="M5177" s="30" t="s">
        <v>213</v>
      </c>
      <c r="N5177" s="32">
        <f t="shared" si="104"/>
        <v>0.19172453703703707</v>
      </c>
      <c r="O5177" s="33">
        <v>76815</v>
      </c>
      <c r="P5177" s="34">
        <f>VLOOKUP(O5177,'CPT to wRVU'!$A$1:$C$9660,3,FALSE)</f>
        <v>0.65</v>
      </c>
      <c r="Q5177" s="28"/>
      <c r="R5177" s="28"/>
      <c r="S5177" s="28"/>
      <c r="T5177" s="28"/>
    </row>
    <row r="5178" spans="1:20" ht="27" customHeight="1" x14ac:dyDescent="0.2">
      <c r="A5178" s="35" t="s">
        <v>14105</v>
      </c>
      <c r="B5178" s="36" t="s">
        <v>21</v>
      </c>
      <c r="C5178" s="36" t="s">
        <v>457</v>
      </c>
      <c r="D5178" s="36" t="s">
        <v>14016</v>
      </c>
      <c r="E5178" s="36" t="s">
        <v>14106</v>
      </c>
      <c r="F5178" s="36">
        <f t="shared" si="100"/>
        <v>2</v>
      </c>
      <c r="G5178" s="36" t="str">
        <f t="shared" si="101"/>
        <v>03/28/202603:35:30</v>
      </c>
      <c r="H5178" s="36" t="s">
        <v>14016</v>
      </c>
      <c r="I5178" s="37">
        <v>46109</v>
      </c>
      <c r="J5178" s="37" t="str">
        <f t="shared" si="102"/>
        <v>WE</v>
      </c>
      <c r="K5178" s="36" t="s">
        <v>13316</v>
      </c>
      <c r="L5178" s="36">
        <f t="shared" si="103"/>
        <v>3</v>
      </c>
      <c r="M5178" s="36" t="s">
        <v>213</v>
      </c>
      <c r="N5178" s="38">
        <f t="shared" si="104"/>
        <v>4.0057870370370369E-2</v>
      </c>
      <c r="O5178" s="39">
        <v>71250</v>
      </c>
      <c r="P5178" s="40">
        <f>VLOOKUP(O5178,'CPT to wRVU'!$A$1:$C$9660,3,FALSE)</f>
        <v>1.08</v>
      </c>
      <c r="Q5178" s="25"/>
      <c r="R5178" s="25"/>
      <c r="S5178" s="25"/>
      <c r="T5178" s="25"/>
    </row>
    <row r="5179" spans="1:20" ht="27" customHeight="1" x14ac:dyDescent="0.2">
      <c r="A5179" s="29" t="s">
        <v>14107</v>
      </c>
      <c r="B5179" s="30" t="s">
        <v>21</v>
      </c>
      <c r="C5179" s="30" t="s">
        <v>1016</v>
      </c>
      <c r="D5179" s="30" t="s">
        <v>14016</v>
      </c>
      <c r="E5179" s="30" t="s">
        <v>14106</v>
      </c>
      <c r="F5179" s="30">
        <f t="shared" si="100"/>
        <v>2</v>
      </c>
      <c r="G5179" s="30" t="str">
        <f t="shared" si="101"/>
        <v>03/28/202603:35:30</v>
      </c>
      <c r="H5179" s="30" t="s">
        <v>14016</v>
      </c>
      <c r="I5179" s="31">
        <v>46109</v>
      </c>
      <c r="J5179" s="31" t="str">
        <f t="shared" si="102"/>
        <v>WE</v>
      </c>
      <c r="K5179" s="30" t="s">
        <v>13316</v>
      </c>
      <c r="L5179" s="30">
        <f t="shared" si="103"/>
        <v>3</v>
      </c>
      <c r="M5179" s="30" t="s">
        <v>213</v>
      </c>
      <c r="N5179" s="32">
        <f t="shared" si="104"/>
        <v>4.0057870370370369E-2</v>
      </c>
      <c r="O5179" s="33">
        <v>74176</v>
      </c>
      <c r="P5179" s="34">
        <f>VLOOKUP(O5179,'CPT to wRVU'!$A$1:$C$9660,3,FALSE)</f>
        <v>1.74</v>
      </c>
      <c r="Q5179" s="28"/>
      <c r="R5179" s="28"/>
      <c r="S5179" s="28"/>
      <c r="T5179" s="28"/>
    </row>
    <row r="5180" spans="1:20" ht="27" customHeight="1" x14ac:dyDescent="0.2">
      <c r="A5180" s="35" t="s">
        <v>14108</v>
      </c>
      <c r="B5180" s="36" t="s">
        <v>171</v>
      </c>
      <c r="C5180" s="36" t="s">
        <v>387</v>
      </c>
      <c r="D5180" s="36" t="s">
        <v>14016</v>
      </c>
      <c r="E5180" s="36" t="s">
        <v>14109</v>
      </c>
      <c r="F5180" s="36">
        <f t="shared" si="100"/>
        <v>2</v>
      </c>
      <c r="G5180" s="36" t="str">
        <f t="shared" si="101"/>
        <v>03/28/202603:37:44</v>
      </c>
      <c r="H5180" s="36" t="s">
        <v>14016</v>
      </c>
      <c r="I5180" s="37">
        <v>46109</v>
      </c>
      <c r="J5180" s="37" t="str">
        <f t="shared" si="102"/>
        <v>WE</v>
      </c>
      <c r="K5180" s="36" t="s">
        <v>14110</v>
      </c>
      <c r="L5180" s="36">
        <f t="shared" si="103"/>
        <v>3</v>
      </c>
      <c r="M5180" s="36" t="s">
        <v>213</v>
      </c>
      <c r="N5180" s="38">
        <f t="shared" si="104"/>
        <v>3.9780092592592589E-2</v>
      </c>
      <c r="O5180" s="39">
        <v>76856</v>
      </c>
      <c r="P5180" s="40">
        <f>VLOOKUP(O5180,'CPT to wRVU'!$A$1:$C$9660,3,FALSE)</f>
        <v>0.69</v>
      </c>
      <c r="Q5180" s="25"/>
      <c r="R5180" s="25"/>
      <c r="S5180" s="25"/>
      <c r="T5180" s="25"/>
    </row>
    <row r="5181" spans="1:20" ht="16.5" customHeight="1" x14ac:dyDescent="0.2">
      <c r="A5181" s="29" t="s">
        <v>14111</v>
      </c>
      <c r="B5181" s="30" t="s">
        <v>171</v>
      </c>
      <c r="C5181" s="30" t="s">
        <v>387</v>
      </c>
      <c r="D5181" s="30" t="s">
        <v>14016</v>
      </c>
      <c r="E5181" s="30" t="s">
        <v>14112</v>
      </c>
      <c r="F5181" s="30">
        <f t="shared" si="100"/>
        <v>2</v>
      </c>
      <c r="G5181" s="30" t="str">
        <f t="shared" si="101"/>
        <v>03/28/202603:40:17</v>
      </c>
      <c r="H5181" s="30" t="s">
        <v>14016</v>
      </c>
      <c r="I5181" s="31">
        <v>46109</v>
      </c>
      <c r="J5181" s="31" t="str">
        <f t="shared" si="102"/>
        <v>WE</v>
      </c>
      <c r="K5181" s="30" t="s">
        <v>14113</v>
      </c>
      <c r="L5181" s="30">
        <f t="shared" si="103"/>
        <v>3</v>
      </c>
      <c r="M5181" s="30" t="s">
        <v>213</v>
      </c>
      <c r="N5181" s="32">
        <f t="shared" si="104"/>
        <v>5.3530092592592587E-2</v>
      </c>
      <c r="O5181" s="33">
        <v>76856</v>
      </c>
      <c r="P5181" s="34">
        <f>VLOOKUP(O5181,'CPT to wRVU'!$A$1:$C$9660,3,FALSE)</f>
        <v>0.69</v>
      </c>
      <c r="Q5181" s="28"/>
      <c r="R5181" s="28"/>
      <c r="S5181" s="28"/>
      <c r="T5181" s="28"/>
    </row>
    <row r="5182" spans="1:20" ht="27" customHeight="1" x14ac:dyDescent="0.2">
      <c r="A5182" s="35" t="s">
        <v>14114</v>
      </c>
      <c r="B5182" s="36" t="s">
        <v>171</v>
      </c>
      <c r="C5182" s="36" t="s">
        <v>391</v>
      </c>
      <c r="D5182" s="36" t="s">
        <v>14016</v>
      </c>
      <c r="E5182" s="36" t="s">
        <v>14115</v>
      </c>
      <c r="F5182" s="36">
        <f t="shared" si="100"/>
        <v>2</v>
      </c>
      <c r="G5182" s="36" t="str">
        <f t="shared" si="101"/>
        <v>03/28/202603:40:17</v>
      </c>
      <c r="H5182" s="36" t="s">
        <v>14016</v>
      </c>
      <c r="I5182" s="37">
        <v>46109</v>
      </c>
      <c r="J5182" s="37" t="str">
        <f t="shared" si="102"/>
        <v>WE</v>
      </c>
      <c r="K5182" s="36" t="s">
        <v>14113</v>
      </c>
      <c r="L5182" s="36">
        <f t="shared" si="103"/>
        <v>3</v>
      </c>
      <c r="M5182" s="36" t="s">
        <v>213</v>
      </c>
      <c r="N5182" s="38">
        <f t="shared" si="104"/>
        <v>5.3611111111111109E-2</v>
      </c>
      <c r="O5182" s="39">
        <v>76830</v>
      </c>
      <c r="P5182" s="40">
        <f>VLOOKUP(O5182,'CPT to wRVU'!$A$1:$C$9660,3,FALSE)</f>
        <v>0.69</v>
      </c>
      <c r="Q5182" s="25"/>
      <c r="R5182" s="25"/>
      <c r="S5182" s="25"/>
      <c r="T5182" s="25"/>
    </row>
    <row r="5183" spans="1:20" ht="37.5" customHeight="1" x14ac:dyDescent="0.2">
      <c r="A5183" s="29" t="s">
        <v>14116</v>
      </c>
      <c r="B5183" s="30" t="s">
        <v>163</v>
      </c>
      <c r="C5183" s="30" t="s">
        <v>426</v>
      </c>
      <c r="D5183" s="30" t="s">
        <v>14016</v>
      </c>
      <c r="E5183" s="30" t="s">
        <v>14117</v>
      </c>
      <c r="F5183" s="30">
        <f t="shared" si="100"/>
        <v>2</v>
      </c>
      <c r="G5183" s="30" t="str">
        <f t="shared" si="101"/>
        <v>03/28/202604:06:50</v>
      </c>
      <c r="H5183" s="30" t="s">
        <v>14016</v>
      </c>
      <c r="I5183" s="31">
        <v>46109</v>
      </c>
      <c r="J5183" s="31" t="str">
        <f t="shared" si="102"/>
        <v>WE</v>
      </c>
      <c r="K5183" s="30" t="s">
        <v>14118</v>
      </c>
      <c r="L5183" s="30">
        <f t="shared" si="103"/>
        <v>4</v>
      </c>
      <c r="M5183" s="30" t="s">
        <v>213</v>
      </c>
      <c r="N5183" s="32">
        <f t="shared" si="104"/>
        <v>8.3553240740740733E-2</v>
      </c>
      <c r="O5183" s="33">
        <v>72141</v>
      </c>
      <c r="P5183" s="34">
        <f>VLOOKUP(O5183,'CPT to wRVU'!$A$1:$C$9660,3,FALSE)</f>
        <v>1.48</v>
      </c>
      <c r="Q5183" s="28"/>
      <c r="R5183" s="28">
        <f>SUM(P5183:P5194)</f>
        <v>12.52</v>
      </c>
      <c r="S5183" s="41">
        <f>(R5183*65)-550</f>
        <v>263.79999999999995</v>
      </c>
      <c r="T5183" s="28"/>
    </row>
    <row r="5184" spans="1:20" ht="27" customHeight="1" x14ac:dyDescent="0.2">
      <c r="A5184" s="35" t="s">
        <v>14119</v>
      </c>
      <c r="B5184" s="36" t="s">
        <v>163</v>
      </c>
      <c r="C5184" s="36" t="s">
        <v>423</v>
      </c>
      <c r="D5184" s="36" t="s">
        <v>14016</v>
      </c>
      <c r="E5184" s="36" t="s">
        <v>12865</v>
      </c>
      <c r="F5184" s="36">
        <f t="shared" si="100"/>
        <v>2</v>
      </c>
      <c r="G5184" s="36" t="str">
        <f t="shared" si="101"/>
        <v>03/28/202604:06:50</v>
      </c>
      <c r="H5184" s="36" t="s">
        <v>14016</v>
      </c>
      <c r="I5184" s="37">
        <v>46109</v>
      </c>
      <c r="J5184" s="37" t="str">
        <f t="shared" si="102"/>
        <v>WE</v>
      </c>
      <c r="K5184" s="36" t="s">
        <v>14118</v>
      </c>
      <c r="L5184" s="36">
        <f t="shared" si="103"/>
        <v>4</v>
      </c>
      <c r="M5184" s="36" t="s">
        <v>213</v>
      </c>
      <c r="N5184" s="38">
        <f t="shared" si="104"/>
        <v>8.339120370370369E-2</v>
      </c>
      <c r="O5184" s="39">
        <v>72146</v>
      </c>
      <c r="P5184" s="40">
        <f>VLOOKUP(O5184,'CPT to wRVU'!$A$1:$C$9660,3,FALSE)</f>
        <v>1.48</v>
      </c>
      <c r="Q5184" s="25"/>
      <c r="R5184" s="25"/>
      <c r="S5184" s="25"/>
      <c r="T5184" s="25"/>
    </row>
    <row r="5185" spans="1:20" ht="27" customHeight="1" x14ac:dyDescent="0.2">
      <c r="A5185" s="29" t="s">
        <v>14120</v>
      </c>
      <c r="B5185" s="30" t="s">
        <v>163</v>
      </c>
      <c r="C5185" s="30" t="s">
        <v>419</v>
      </c>
      <c r="D5185" s="30" t="s">
        <v>14016</v>
      </c>
      <c r="E5185" s="30" t="s">
        <v>134</v>
      </c>
      <c r="F5185" s="30">
        <f t="shared" si="100"/>
        <v>2</v>
      </c>
      <c r="G5185" s="30" t="str">
        <f t="shared" si="101"/>
        <v>03/28/202604:06:50</v>
      </c>
      <c r="H5185" s="30" t="s">
        <v>14016</v>
      </c>
      <c r="I5185" s="31">
        <v>46109</v>
      </c>
      <c r="J5185" s="31" t="str">
        <f t="shared" si="102"/>
        <v>WE</v>
      </c>
      <c r="K5185" s="30" t="s">
        <v>14118</v>
      </c>
      <c r="L5185" s="30">
        <f t="shared" si="103"/>
        <v>4</v>
      </c>
      <c r="M5185" s="30" t="s">
        <v>213</v>
      </c>
      <c r="N5185" s="32">
        <f t="shared" si="104"/>
        <v>8.322916666666666E-2</v>
      </c>
      <c r="O5185" s="33">
        <v>72148</v>
      </c>
      <c r="P5185" s="34">
        <f>VLOOKUP(O5185,'CPT to wRVU'!$A$1:$C$9660,3,FALSE)</f>
        <v>1.48</v>
      </c>
      <c r="Q5185" s="28"/>
      <c r="R5185" s="28"/>
      <c r="S5185" s="28"/>
      <c r="T5185" s="28"/>
    </row>
    <row r="5186" spans="1:20" ht="37.5" customHeight="1" x14ac:dyDescent="0.2">
      <c r="A5186" s="35" t="s">
        <v>14121</v>
      </c>
      <c r="B5186" s="36" t="s">
        <v>171</v>
      </c>
      <c r="C5186" s="36" t="s">
        <v>408</v>
      </c>
      <c r="D5186" s="36" t="s">
        <v>14016</v>
      </c>
      <c r="E5186" s="36" t="s">
        <v>14122</v>
      </c>
      <c r="F5186" s="36">
        <f t="shared" si="100"/>
        <v>3</v>
      </c>
      <c r="G5186" s="36" t="str">
        <f t="shared" si="101"/>
        <v>03/28/202604:10:13</v>
      </c>
      <c r="H5186" s="36" t="s">
        <v>14016</v>
      </c>
      <c r="I5186" s="37">
        <v>46109</v>
      </c>
      <c r="J5186" s="37" t="str">
        <f t="shared" si="102"/>
        <v>WE</v>
      </c>
      <c r="K5186" s="36" t="s">
        <v>14123</v>
      </c>
      <c r="L5186" s="36">
        <f t="shared" si="103"/>
        <v>4</v>
      </c>
      <c r="M5186" s="36" t="s">
        <v>213</v>
      </c>
      <c r="N5186" s="38">
        <f t="shared" si="104"/>
        <v>1.3263888888888908E-2</v>
      </c>
      <c r="O5186" s="39">
        <v>76770</v>
      </c>
      <c r="P5186" s="40">
        <f>VLOOKUP(O5186,'CPT to wRVU'!$A$1:$C$9660,3,FALSE)</f>
        <v>0.74</v>
      </c>
      <c r="Q5186" s="25"/>
      <c r="R5186" s="25"/>
      <c r="S5186" s="25"/>
      <c r="T5186" s="25"/>
    </row>
    <row r="5187" spans="1:20" ht="27" customHeight="1" x14ac:dyDescent="0.2">
      <c r="A5187" s="29" t="s">
        <v>14124</v>
      </c>
      <c r="B5187" s="30" t="s">
        <v>21</v>
      </c>
      <c r="C5187" s="30" t="s">
        <v>28</v>
      </c>
      <c r="D5187" s="30" t="s">
        <v>14016</v>
      </c>
      <c r="E5187" s="30" t="s">
        <v>14125</v>
      </c>
      <c r="F5187" s="30">
        <f t="shared" si="100"/>
        <v>3</v>
      </c>
      <c r="G5187" s="30" t="str">
        <f t="shared" si="101"/>
        <v>03/28/202604:23:10</v>
      </c>
      <c r="H5187" s="30" t="s">
        <v>14016</v>
      </c>
      <c r="I5187" s="31">
        <v>46109</v>
      </c>
      <c r="J5187" s="31" t="str">
        <f t="shared" si="102"/>
        <v>WE</v>
      </c>
      <c r="K5187" s="30" t="s">
        <v>14126</v>
      </c>
      <c r="L5187" s="30">
        <f t="shared" si="103"/>
        <v>4</v>
      </c>
      <c r="M5187" s="30" t="s">
        <v>213</v>
      </c>
      <c r="N5187" s="32">
        <f t="shared" si="104"/>
        <v>1.7916666666666664E-2</v>
      </c>
      <c r="O5187" s="33">
        <v>70450</v>
      </c>
      <c r="P5187" s="34">
        <f>VLOOKUP(O5187,'CPT to wRVU'!$A$1:$C$9660,3,FALSE)</f>
        <v>0.85</v>
      </c>
      <c r="Q5187" s="28"/>
      <c r="R5187" s="28"/>
      <c r="S5187" s="28"/>
      <c r="T5187" s="28"/>
    </row>
    <row r="5188" spans="1:20" ht="16.5" customHeight="1" x14ac:dyDescent="0.2">
      <c r="A5188" s="35" t="s">
        <v>14127</v>
      </c>
      <c r="B5188" s="36" t="s">
        <v>21</v>
      </c>
      <c r="C5188" s="36" t="s">
        <v>14128</v>
      </c>
      <c r="D5188" s="36" t="s">
        <v>14016</v>
      </c>
      <c r="E5188" s="36" t="s">
        <v>14129</v>
      </c>
      <c r="F5188" s="36">
        <f t="shared" si="100"/>
        <v>3</v>
      </c>
      <c r="G5188" s="36" t="str">
        <f t="shared" si="101"/>
        <v>03/28/202604:23:10</v>
      </c>
      <c r="H5188" s="36" t="s">
        <v>14016</v>
      </c>
      <c r="I5188" s="37">
        <v>46109</v>
      </c>
      <c r="J5188" s="37" t="str">
        <f t="shared" si="102"/>
        <v>WE</v>
      </c>
      <c r="K5188" s="36" t="s">
        <v>14126</v>
      </c>
      <c r="L5188" s="36">
        <f t="shared" si="103"/>
        <v>4</v>
      </c>
      <c r="M5188" s="36" t="s">
        <v>213</v>
      </c>
      <c r="N5188" s="38">
        <f t="shared" si="104"/>
        <v>1.7638888888888898E-2</v>
      </c>
      <c r="O5188" s="39">
        <v>70480</v>
      </c>
      <c r="P5188" s="40">
        <f>VLOOKUP(O5188,'CPT to wRVU'!$A$1:$C$9660,3,FALSE)</f>
        <v>1.28</v>
      </c>
      <c r="Q5188" s="25"/>
      <c r="R5188" s="25"/>
      <c r="S5188" s="25"/>
      <c r="T5188" s="25"/>
    </row>
    <row r="5189" spans="1:20" ht="16.5" customHeight="1" x14ac:dyDescent="0.2">
      <c r="A5189" s="29" t="s">
        <v>14130</v>
      </c>
      <c r="B5189" s="30" t="s">
        <v>21</v>
      </c>
      <c r="C5189" s="30" t="s">
        <v>2138</v>
      </c>
      <c r="D5189" s="30" t="s">
        <v>14016</v>
      </c>
      <c r="E5189" s="30" t="s">
        <v>7497</v>
      </c>
      <c r="F5189" s="30">
        <f t="shared" si="100"/>
        <v>4</v>
      </c>
      <c r="G5189" s="30" t="str">
        <f t="shared" si="101"/>
        <v>03/28/202604:30:12</v>
      </c>
      <c r="H5189" s="30" t="s">
        <v>14016</v>
      </c>
      <c r="I5189" s="31">
        <v>46109</v>
      </c>
      <c r="J5189" s="31" t="str">
        <f t="shared" si="102"/>
        <v>WE</v>
      </c>
      <c r="K5189" s="30" t="s">
        <v>14131</v>
      </c>
      <c r="L5189" s="30">
        <f t="shared" si="103"/>
        <v>4</v>
      </c>
      <c r="M5189" s="30" t="s">
        <v>213</v>
      </c>
      <c r="N5189" s="32">
        <f t="shared" si="104"/>
        <v>2.0659722222222204E-2</v>
      </c>
      <c r="O5189" s="33">
        <v>74177</v>
      </c>
      <c r="P5189" s="34">
        <f>VLOOKUP(O5189,'CPT to wRVU'!$A$1:$C$9660,3,FALSE)</f>
        <v>1.82</v>
      </c>
      <c r="Q5189" s="28"/>
      <c r="R5189" s="28"/>
      <c r="S5189" s="28"/>
      <c r="T5189" s="28"/>
    </row>
    <row r="5190" spans="1:20" ht="27" customHeight="1" x14ac:dyDescent="0.2">
      <c r="A5190" s="35" t="s">
        <v>14132</v>
      </c>
      <c r="B5190" s="36" t="s">
        <v>40</v>
      </c>
      <c r="C5190" s="36" t="s">
        <v>41</v>
      </c>
      <c r="D5190" s="36" t="s">
        <v>14016</v>
      </c>
      <c r="E5190" s="36" t="s">
        <v>14133</v>
      </c>
      <c r="F5190" s="36">
        <f t="shared" si="100"/>
        <v>2</v>
      </c>
      <c r="G5190" s="36" t="str">
        <f t="shared" si="101"/>
        <v>03/28/202604:41:48</v>
      </c>
      <c r="H5190" s="36" t="s">
        <v>14016</v>
      </c>
      <c r="I5190" s="37">
        <v>46109</v>
      </c>
      <c r="J5190" s="37" t="str">
        <f t="shared" si="102"/>
        <v>WE</v>
      </c>
      <c r="K5190" s="36" t="s">
        <v>14134</v>
      </c>
      <c r="L5190" s="36">
        <f t="shared" si="103"/>
        <v>4</v>
      </c>
      <c r="M5190" s="36" t="s">
        <v>213</v>
      </c>
      <c r="N5190" s="38">
        <f t="shared" si="104"/>
        <v>9.7557870370370378E-2</v>
      </c>
      <c r="O5190" s="39">
        <v>71046</v>
      </c>
      <c r="P5190" s="40">
        <f>VLOOKUP(O5190,'CPT to wRVU'!$A$1:$C$9660,3,FALSE)</f>
        <v>0.22</v>
      </c>
      <c r="Q5190" s="25"/>
      <c r="R5190" s="25"/>
      <c r="S5190" s="25"/>
      <c r="T5190" s="25"/>
    </row>
    <row r="5191" spans="1:20" ht="37.5" customHeight="1" x14ac:dyDescent="0.2">
      <c r="A5191" s="29" t="s">
        <v>14135</v>
      </c>
      <c r="B5191" s="30" t="s">
        <v>40</v>
      </c>
      <c r="C5191" s="30" t="s">
        <v>61</v>
      </c>
      <c r="D5191" s="30" t="s">
        <v>14016</v>
      </c>
      <c r="E5191" s="30" t="s">
        <v>14136</v>
      </c>
      <c r="F5191" s="30">
        <f t="shared" si="100"/>
        <v>0</v>
      </c>
      <c r="G5191" s="30" t="str">
        <f t="shared" si="101"/>
        <v>03/28/202604:43:38</v>
      </c>
      <c r="H5191" s="30" t="s">
        <v>14016</v>
      </c>
      <c r="I5191" s="31">
        <v>46109</v>
      </c>
      <c r="J5191" s="31" t="str">
        <f t="shared" si="102"/>
        <v>WE</v>
      </c>
      <c r="K5191" s="30" t="s">
        <v>6495</v>
      </c>
      <c r="L5191" s="30">
        <f t="shared" si="103"/>
        <v>4</v>
      </c>
      <c r="M5191" s="30" t="s">
        <v>213</v>
      </c>
      <c r="N5191" s="32">
        <f t="shared" si="104"/>
        <v>0.1680787037037037</v>
      </c>
      <c r="O5191" s="33">
        <v>71045</v>
      </c>
      <c r="P5191" s="34">
        <f>VLOOKUP(O5191,'CPT to wRVU'!$A$1:$C$9660,3,FALSE)</f>
        <v>0.18</v>
      </c>
      <c r="Q5191" s="28"/>
      <c r="R5191" s="28"/>
      <c r="S5191" s="28"/>
      <c r="T5191" s="28"/>
    </row>
    <row r="5192" spans="1:20" ht="16.5" customHeight="1" x14ac:dyDescent="0.2">
      <c r="A5192" s="35" t="s">
        <v>14137</v>
      </c>
      <c r="B5192" s="36" t="s">
        <v>171</v>
      </c>
      <c r="C5192" s="36" t="s">
        <v>447</v>
      </c>
      <c r="D5192" s="36" t="s">
        <v>13695</v>
      </c>
      <c r="E5192" s="36" t="s">
        <v>14138</v>
      </c>
      <c r="F5192" s="36">
        <f t="shared" si="100"/>
        <v>23</v>
      </c>
      <c r="G5192" s="36" t="str">
        <f t="shared" si="101"/>
        <v>03/28/202604:46:09</v>
      </c>
      <c r="H5192" s="36" t="s">
        <v>14016</v>
      </c>
      <c r="I5192" s="37">
        <v>46109</v>
      </c>
      <c r="J5192" s="37" t="str">
        <f t="shared" si="102"/>
        <v>WE</v>
      </c>
      <c r="K5192" s="36" t="s">
        <v>13578</v>
      </c>
      <c r="L5192" s="36">
        <f t="shared" si="103"/>
        <v>4</v>
      </c>
      <c r="M5192" s="36" t="s">
        <v>213</v>
      </c>
      <c r="N5192" s="38">
        <f t="shared" si="104"/>
        <v>0.22512731481481474</v>
      </c>
      <c r="O5192" s="39">
        <v>76801</v>
      </c>
      <c r="P5192" s="40">
        <f>VLOOKUP(O5192,'CPT to wRVU'!$A$1:$C$9660,3,FALSE)</f>
        <v>0.99</v>
      </c>
      <c r="Q5192" s="25"/>
      <c r="R5192" s="25"/>
      <c r="S5192" s="25"/>
      <c r="T5192" s="25"/>
    </row>
    <row r="5193" spans="1:20" ht="27" customHeight="1" x14ac:dyDescent="0.2">
      <c r="A5193" s="29" t="s">
        <v>14139</v>
      </c>
      <c r="B5193" s="30" t="s">
        <v>21</v>
      </c>
      <c r="C5193" s="30" t="s">
        <v>22</v>
      </c>
      <c r="D5193" s="30" t="s">
        <v>14016</v>
      </c>
      <c r="E5193" s="30" t="s">
        <v>14123</v>
      </c>
      <c r="F5193" s="30">
        <f t="shared" si="100"/>
        <v>4</v>
      </c>
      <c r="G5193" s="30" t="str">
        <f t="shared" si="101"/>
        <v>03/28/202604:58:11</v>
      </c>
      <c r="H5193" s="30" t="s">
        <v>14016</v>
      </c>
      <c r="I5193" s="31">
        <v>46109</v>
      </c>
      <c r="J5193" s="31" t="str">
        <f t="shared" si="102"/>
        <v>WE</v>
      </c>
      <c r="K5193" s="30" t="s">
        <v>14140</v>
      </c>
      <c r="L5193" s="30">
        <f t="shared" si="103"/>
        <v>4</v>
      </c>
      <c r="M5193" s="30" t="s">
        <v>213</v>
      </c>
      <c r="N5193" s="32">
        <f t="shared" si="104"/>
        <v>3.3310185185185165E-2</v>
      </c>
      <c r="O5193" s="33">
        <v>74177</v>
      </c>
      <c r="P5193" s="34">
        <f>VLOOKUP(O5193,'CPT to wRVU'!$A$1:$C$9660,3,FALSE)</f>
        <v>1.82</v>
      </c>
      <c r="Q5193" s="28"/>
      <c r="R5193" s="28"/>
      <c r="S5193" s="28"/>
      <c r="T5193" s="28"/>
    </row>
    <row r="5194" spans="1:20" ht="27" customHeight="1" x14ac:dyDescent="0.2">
      <c r="A5194" s="35" t="s">
        <v>14141</v>
      </c>
      <c r="B5194" s="36" t="s">
        <v>40</v>
      </c>
      <c r="C5194" s="36" t="s">
        <v>61</v>
      </c>
      <c r="D5194" s="36" t="s">
        <v>13695</v>
      </c>
      <c r="E5194" s="36" t="s">
        <v>14142</v>
      </c>
      <c r="F5194" s="36">
        <f t="shared" si="100"/>
        <v>23</v>
      </c>
      <c r="G5194" s="36" t="str">
        <f t="shared" si="101"/>
        <v>03/28/202604:59:23</v>
      </c>
      <c r="H5194" s="36" t="s">
        <v>14016</v>
      </c>
      <c r="I5194" s="37">
        <v>46109</v>
      </c>
      <c r="J5194" s="37" t="str">
        <f t="shared" si="102"/>
        <v>WE</v>
      </c>
      <c r="K5194" s="36" t="s">
        <v>11996</v>
      </c>
      <c r="L5194" s="36">
        <f t="shared" si="103"/>
        <v>4</v>
      </c>
      <c r="M5194" s="36" t="s">
        <v>213</v>
      </c>
      <c r="N5194" s="38">
        <f t="shared" si="104"/>
        <v>0.23160879629629627</v>
      </c>
      <c r="O5194" s="39">
        <v>71045</v>
      </c>
      <c r="P5194" s="40">
        <f>VLOOKUP(O5194,'CPT to wRVU'!$A$1:$C$9660,3,FALSE)</f>
        <v>0.18</v>
      </c>
      <c r="Q5194" s="25"/>
      <c r="R5194" s="25"/>
      <c r="S5194" s="25"/>
      <c r="T5194" s="25"/>
    </row>
    <row r="5195" spans="1:20" ht="27" customHeight="1" x14ac:dyDescent="0.2">
      <c r="A5195" s="29" t="s">
        <v>14143</v>
      </c>
      <c r="B5195" s="30" t="s">
        <v>171</v>
      </c>
      <c r="C5195" s="30" t="s">
        <v>387</v>
      </c>
      <c r="D5195" s="30" t="s">
        <v>14016</v>
      </c>
      <c r="E5195" s="30" t="s">
        <v>10753</v>
      </c>
      <c r="F5195" s="30">
        <f t="shared" si="100"/>
        <v>1</v>
      </c>
      <c r="G5195" s="30" t="str">
        <f t="shared" si="101"/>
        <v>03/28/202605:03:35</v>
      </c>
      <c r="H5195" s="30" t="s">
        <v>14016</v>
      </c>
      <c r="I5195" s="31">
        <v>46109</v>
      </c>
      <c r="J5195" s="31" t="str">
        <f t="shared" si="102"/>
        <v>WE</v>
      </c>
      <c r="K5195" s="30" t="s">
        <v>14144</v>
      </c>
      <c r="L5195" s="30">
        <f t="shared" si="103"/>
        <v>5</v>
      </c>
      <c r="M5195" s="30" t="s">
        <v>213</v>
      </c>
      <c r="N5195" s="32">
        <f t="shared" si="104"/>
        <v>0.14903935185185185</v>
      </c>
      <c r="O5195" s="33">
        <v>76856</v>
      </c>
      <c r="P5195" s="34">
        <f>VLOOKUP(O5195,'CPT to wRVU'!$A$1:$C$9660,3,FALSE)</f>
        <v>0.69</v>
      </c>
      <c r="Q5195" s="28"/>
      <c r="R5195" s="28">
        <f>SUM(P5195:P5204)</f>
        <v>4.0199999999999996</v>
      </c>
      <c r="S5195" s="28"/>
      <c r="T5195" s="28"/>
    </row>
    <row r="5196" spans="1:20" ht="27" customHeight="1" x14ac:dyDescent="0.2">
      <c r="A5196" s="35" t="s">
        <v>14145</v>
      </c>
      <c r="B5196" s="36" t="s">
        <v>171</v>
      </c>
      <c r="C5196" s="36" t="s">
        <v>179</v>
      </c>
      <c r="D5196" s="36" t="s">
        <v>14016</v>
      </c>
      <c r="E5196" s="36" t="s">
        <v>14146</v>
      </c>
      <c r="F5196" s="36">
        <f t="shared" si="100"/>
        <v>4</v>
      </c>
      <c r="G5196" s="36" t="str">
        <f t="shared" si="101"/>
        <v>03/28/202605:33:47</v>
      </c>
      <c r="H5196" s="36" t="s">
        <v>14016</v>
      </c>
      <c r="I5196" s="37">
        <v>46109</v>
      </c>
      <c r="J5196" s="37" t="str">
        <f t="shared" si="102"/>
        <v>WE</v>
      </c>
      <c r="K5196" s="36" t="s">
        <v>14147</v>
      </c>
      <c r="L5196" s="36">
        <f t="shared" si="103"/>
        <v>5</v>
      </c>
      <c r="M5196" s="36" t="s">
        <v>213</v>
      </c>
      <c r="N5196" s="38">
        <f t="shared" si="104"/>
        <v>3.7303240740740734E-2</v>
      </c>
      <c r="O5196" s="39">
        <v>76705</v>
      </c>
      <c r="P5196" s="40">
        <f>VLOOKUP(O5196,'CPT to wRVU'!$A$1:$C$9660,3,FALSE)</f>
        <v>0.59</v>
      </c>
      <c r="Q5196" s="25"/>
      <c r="R5196" s="25"/>
      <c r="S5196" s="25"/>
      <c r="T5196" s="25"/>
    </row>
    <row r="5197" spans="1:20" ht="27" customHeight="1" x14ac:dyDescent="0.2">
      <c r="A5197" s="29" t="s">
        <v>14148</v>
      </c>
      <c r="B5197" s="30" t="s">
        <v>40</v>
      </c>
      <c r="C5197" s="30" t="s">
        <v>61</v>
      </c>
      <c r="D5197" s="30" t="s">
        <v>14016</v>
      </c>
      <c r="E5197" s="30" t="s">
        <v>4358</v>
      </c>
      <c r="F5197" s="30">
        <f t="shared" si="100"/>
        <v>5</v>
      </c>
      <c r="G5197" s="30" t="str">
        <f t="shared" si="101"/>
        <v>03/28/202605:34:17</v>
      </c>
      <c r="H5197" s="30" t="s">
        <v>14016</v>
      </c>
      <c r="I5197" s="31">
        <v>46109</v>
      </c>
      <c r="J5197" s="31" t="str">
        <f t="shared" si="102"/>
        <v>WE</v>
      </c>
      <c r="K5197" s="30" t="s">
        <v>14149</v>
      </c>
      <c r="L5197" s="30">
        <f t="shared" si="103"/>
        <v>5</v>
      </c>
      <c r="M5197" s="30" t="s">
        <v>213</v>
      </c>
      <c r="N5197" s="32">
        <f t="shared" si="104"/>
        <v>2.1354166666666646E-2</v>
      </c>
      <c r="O5197" s="33">
        <v>71045</v>
      </c>
      <c r="P5197" s="34">
        <f>VLOOKUP(O5197,'CPT to wRVU'!$A$1:$C$9660,3,FALSE)</f>
        <v>0.18</v>
      </c>
      <c r="Q5197" s="28"/>
      <c r="R5197" s="28"/>
      <c r="S5197" s="28"/>
      <c r="T5197" s="28"/>
    </row>
    <row r="5198" spans="1:20" ht="27" customHeight="1" x14ac:dyDescent="0.2">
      <c r="A5198" s="35" t="s">
        <v>14150</v>
      </c>
      <c r="B5198" s="36" t="s">
        <v>40</v>
      </c>
      <c r="C5198" s="36" t="s">
        <v>61</v>
      </c>
      <c r="D5198" s="36" t="s">
        <v>14016</v>
      </c>
      <c r="E5198" s="36" t="s">
        <v>14151</v>
      </c>
      <c r="F5198" s="36">
        <f t="shared" si="100"/>
        <v>5</v>
      </c>
      <c r="G5198" s="36" t="str">
        <f t="shared" si="101"/>
        <v>03/28/202605:35:45</v>
      </c>
      <c r="H5198" s="36" t="s">
        <v>14016</v>
      </c>
      <c r="I5198" s="37">
        <v>46109</v>
      </c>
      <c r="J5198" s="37" t="str">
        <f t="shared" si="102"/>
        <v>WE</v>
      </c>
      <c r="K5198" s="36" t="s">
        <v>14152</v>
      </c>
      <c r="L5198" s="36">
        <f t="shared" si="103"/>
        <v>5</v>
      </c>
      <c r="M5198" s="36" t="s">
        <v>213</v>
      </c>
      <c r="N5198" s="38">
        <f t="shared" si="104"/>
        <v>2.3020833333333351E-2</v>
      </c>
      <c r="O5198" s="39">
        <v>71045</v>
      </c>
      <c r="P5198" s="40">
        <f>VLOOKUP(O5198,'CPT to wRVU'!$A$1:$C$9660,3,FALSE)</f>
        <v>0.18</v>
      </c>
      <c r="Q5198" s="25"/>
      <c r="R5198" s="25"/>
      <c r="S5198" s="25"/>
      <c r="T5198" s="25"/>
    </row>
    <row r="5199" spans="1:20" ht="27" customHeight="1" x14ac:dyDescent="0.2">
      <c r="A5199" s="29" t="s">
        <v>14153</v>
      </c>
      <c r="B5199" s="30" t="s">
        <v>40</v>
      </c>
      <c r="C5199" s="30" t="s">
        <v>61</v>
      </c>
      <c r="D5199" s="30" t="s">
        <v>14016</v>
      </c>
      <c r="E5199" s="30" t="s">
        <v>14154</v>
      </c>
      <c r="F5199" s="30">
        <f t="shared" si="100"/>
        <v>5</v>
      </c>
      <c r="G5199" s="30" t="str">
        <f t="shared" si="101"/>
        <v>03/28/202605:36:16</v>
      </c>
      <c r="H5199" s="30" t="s">
        <v>14016</v>
      </c>
      <c r="I5199" s="31">
        <v>46109</v>
      </c>
      <c r="J5199" s="31" t="str">
        <f t="shared" si="102"/>
        <v>WE</v>
      </c>
      <c r="K5199" s="30" t="s">
        <v>10321</v>
      </c>
      <c r="L5199" s="30">
        <f t="shared" si="103"/>
        <v>5</v>
      </c>
      <c r="M5199" s="30" t="s">
        <v>213</v>
      </c>
      <c r="N5199" s="32">
        <f t="shared" si="104"/>
        <v>2.3900462962962971E-2</v>
      </c>
      <c r="O5199" s="33">
        <v>71045</v>
      </c>
      <c r="P5199" s="34">
        <f>VLOOKUP(O5199,'CPT to wRVU'!$A$1:$C$9660,3,FALSE)</f>
        <v>0.18</v>
      </c>
      <c r="Q5199" s="28"/>
      <c r="R5199" s="28"/>
      <c r="S5199" s="28"/>
      <c r="T5199" s="28"/>
    </row>
    <row r="5200" spans="1:20" ht="27" customHeight="1" x14ac:dyDescent="0.2">
      <c r="A5200" s="35" t="s">
        <v>14155</v>
      </c>
      <c r="B5200" s="36" t="s">
        <v>40</v>
      </c>
      <c r="C5200" s="36" t="s">
        <v>61</v>
      </c>
      <c r="D5200" s="36" t="s">
        <v>14016</v>
      </c>
      <c r="E5200" s="36" t="s">
        <v>14156</v>
      </c>
      <c r="F5200" s="36">
        <f t="shared" si="100"/>
        <v>5</v>
      </c>
      <c r="G5200" s="36" t="str">
        <f t="shared" si="101"/>
        <v>03/28/202605:36:43</v>
      </c>
      <c r="H5200" s="36" t="s">
        <v>14016</v>
      </c>
      <c r="I5200" s="37">
        <v>46109</v>
      </c>
      <c r="J5200" s="37" t="str">
        <f t="shared" si="102"/>
        <v>WE</v>
      </c>
      <c r="K5200" s="36" t="s">
        <v>5888</v>
      </c>
      <c r="L5200" s="36">
        <f t="shared" si="103"/>
        <v>5</v>
      </c>
      <c r="M5200" s="36" t="s">
        <v>213</v>
      </c>
      <c r="N5200" s="38">
        <f t="shared" si="104"/>
        <v>2.3449074074074067E-2</v>
      </c>
      <c r="O5200" s="39">
        <v>71045</v>
      </c>
      <c r="P5200" s="40">
        <f>VLOOKUP(O5200,'CPT to wRVU'!$A$1:$C$9660,3,FALSE)</f>
        <v>0.18</v>
      </c>
      <c r="Q5200" s="25"/>
      <c r="R5200" s="25"/>
      <c r="S5200" s="25"/>
      <c r="T5200" s="25"/>
    </row>
    <row r="5201" spans="1:20" ht="27" customHeight="1" x14ac:dyDescent="0.2">
      <c r="A5201" s="29" t="s">
        <v>14157</v>
      </c>
      <c r="B5201" s="30" t="s">
        <v>40</v>
      </c>
      <c r="C5201" s="30" t="s">
        <v>61</v>
      </c>
      <c r="D5201" s="30" t="s">
        <v>14016</v>
      </c>
      <c r="E5201" s="30" t="s">
        <v>14158</v>
      </c>
      <c r="F5201" s="30">
        <f t="shared" si="100"/>
        <v>5</v>
      </c>
      <c r="G5201" s="30" t="str">
        <f t="shared" si="101"/>
        <v>03/28/202605:37:15</v>
      </c>
      <c r="H5201" s="30" t="s">
        <v>14016</v>
      </c>
      <c r="I5201" s="31">
        <v>46109</v>
      </c>
      <c r="J5201" s="31" t="str">
        <f t="shared" si="102"/>
        <v>WE</v>
      </c>
      <c r="K5201" s="30" t="s">
        <v>14159</v>
      </c>
      <c r="L5201" s="30">
        <f t="shared" si="103"/>
        <v>5</v>
      </c>
      <c r="M5201" s="30" t="s">
        <v>213</v>
      </c>
      <c r="N5201" s="32">
        <f t="shared" si="104"/>
        <v>2.4814814814814817E-2</v>
      </c>
      <c r="O5201" s="33">
        <v>71045</v>
      </c>
      <c r="P5201" s="34">
        <f>VLOOKUP(O5201,'CPT to wRVU'!$A$1:$C$9660,3,FALSE)</f>
        <v>0.18</v>
      </c>
      <c r="Q5201" s="28"/>
      <c r="R5201" s="28"/>
      <c r="S5201" s="28"/>
      <c r="T5201" s="28"/>
    </row>
    <row r="5202" spans="1:20" ht="27" customHeight="1" x14ac:dyDescent="0.2">
      <c r="A5202" s="35" t="s">
        <v>14160</v>
      </c>
      <c r="B5202" s="36" t="s">
        <v>40</v>
      </c>
      <c r="C5202" s="36" t="s">
        <v>61</v>
      </c>
      <c r="D5202" s="36" t="s">
        <v>14016</v>
      </c>
      <c r="E5202" s="36" t="s">
        <v>14161</v>
      </c>
      <c r="F5202" s="36">
        <f t="shared" si="100"/>
        <v>5</v>
      </c>
      <c r="G5202" s="36" t="str">
        <f t="shared" si="101"/>
        <v>03/28/202605:38:37</v>
      </c>
      <c r="H5202" s="36" t="s">
        <v>14016</v>
      </c>
      <c r="I5202" s="37">
        <v>46109</v>
      </c>
      <c r="J5202" s="37" t="str">
        <f t="shared" si="102"/>
        <v>WE</v>
      </c>
      <c r="K5202" s="36" t="s">
        <v>271</v>
      </c>
      <c r="L5202" s="36">
        <f t="shared" si="103"/>
        <v>5</v>
      </c>
      <c r="M5202" s="36" t="s">
        <v>213</v>
      </c>
      <c r="N5202" s="38">
        <f t="shared" si="104"/>
        <v>2.5289351851851855E-2</v>
      </c>
      <c r="O5202" s="39">
        <v>71045</v>
      </c>
      <c r="P5202" s="40">
        <f>VLOOKUP(O5202,'CPT to wRVU'!$A$1:$C$9660,3,FALSE)</f>
        <v>0.18</v>
      </c>
      <c r="Q5202" s="25"/>
      <c r="R5202" s="25"/>
      <c r="S5202" s="25"/>
      <c r="T5202" s="25"/>
    </row>
    <row r="5203" spans="1:20" ht="16.5" customHeight="1" x14ac:dyDescent="0.2">
      <c r="A5203" s="29" t="s">
        <v>14162</v>
      </c>
      <c r="B5203" s="30" t="s">
        <v>40</v>
      </c>
      <c r="C5203" s="30" t="s">
        <v>61</v>
      </c>
      <c r="D5203" s="30" t="s">
        <v>14016</v>
      </c>
      <c r="E5203" s="30" t="s">
        <v>14163</v>
      </c>
      <c r="F5203" s="30">
        <f t="shared" si="100"/>
        <v>5</v>
      </c>
      <c r="G5203" s="30" t="str">
        <f t="shared" si="101"/>
        <v>03/28/202605:39:13</v>
      </c>
      <c r="H5203" s="30" t="s">
        <v>14016</v>
      </c>
      <c r="I5203" s="31">
        <v>46109</v>
      </c>
      <c r="J5203" s="31" t="str">
        <f t="shared" si="102"/>
        <v>WE</v>
      </c>
      <c r="K5203" s="30" t="s">
        <v>14164</v>
      </c>
      <c r="L5203" s="30">
        <f t="shared" si="103"/>
        <v>5</v>
      </c>
      <c r="M5203" s="30" t="s">
        <v>213</v>
      </c>
      <c r="N5203" s="32">
        <f t="shared" si="104"/>
        <v>2.5000000000000022E-2</v>
      </c>
      <c r="O5203" s="33">
        <v>71045</v>
      </c>
      <c r="P5203" s="34">
        <f>VLOOKUP(O5203,'CPT to wRVU'!$A$1:$C$9660,3,FALSE)</f>
        <v>0.18</v>
      </c>
      <c r="Q5203" s="28"/>
      <c r="R5203" s="28"/>
      <c r="S5203" s="28"/>
      <c r="T5203" s="28"/>
    </row>
    <row r="5204" spans="1:20" ht="27" customHeight="1" x14ac:dyDescent="0.2">
      <c r="A5204" s="35" t="s">
        <v>14165</v>
      </c>
      <c r="B5204" s="36" t="s">
        <v>163</v>
      </c>
      <c r="C5204" s="36" t="s">
        <v>222</v>
      </c>
      <c r="D5204" s="36" t="s">
        <v>14016</v>
      </c>
      <c r="E5204" s="36" t="s">
        <v>14166</v>
      </c>
      <c r="F5204" s="36">
        <f t="shared" si="100"/>
        <v>2</v>
      </c>
      <c r="G5204" s="36" t="str">
        <f t="shared" si="101"/>
        <v>03/28/202605:54:26</v>
      </c>
      <c r="H5204" s="36" t="s">
        <v>14016</v>
      </c>
      <c r="I5204" s="37">
        <v>46109</v>
      </c>
      <c r="J5204" s="37" t="str">
        <f t="shared" si="102"/>
        <v>WE</v>
      </c>
      <c r="K5204" s="36" t="s">
        <v>14167</v>
      </c>
      <c r="L5204" s="36">
        <f t="shared" si="103"/>
        <v>5</v>
      </c>
      <c r="M5204" s="36" t="s">
        <v>213</v>
      </c>
      <c r="N5204" s="38">
        <f t="shared" si="104"/>
        <v>0.13200231481481481</v>
      </c>
      <c r="O5204" s="39">
        <v>70551</v>
      </c>
      <c r="P5204" s="40">
        <f>VLOOKUP(O5204,'CPT to wRVU'!$A$1:$C$9660,3,FALSE)</f>
        <v>1.48</v>
      </c>
      <c r="Q5204" s="25"/>
      <c r="R5204" s="25"/>
      <c r="S5204" s="25"/>
      <c r="T5204" s="25"/>
    </row>
    <row r="5205" spans="1:20" ht="27" customHeight="1" x14ac:dyDescent="0.2">
      <c r="A5205" s="29" t="s">
        <v>14168</v>
      </c>
      <c r="B5205" s="30" t="s">
        <v>21</v>
      </c>
      <c r="C5205" s="30" t="s">
        <v>889</v>
      </c>
      <c r="D5205" s="30" t="s">
        <v>14016</v>
      </c>
      <c r="E5205" s="30" t="s">
        <v>14169</v>
      </c>
      <c r="F5205" s="30">
        <f t="shared" si="100"/>
        <v>4</v>
      </c>
      <c r="G5205" s="30" t="str">
        <f t="shared" si="101"/>
        <v>03/28/202606:01:57</v>
      </c>
      <c r="H5205" s="30" t="s">
        <v>14016</v>
      </c>
      <c r="I5205" s="31">
        <v>46109</v>
      </c>
      <c r="J5205" s="31" t="str">
        <f t="shared" si="102"/>
        <v>WE</v>
      </c>
      <c r="K5205" s="30" t="s">
        <v>14170</v>
      </c>
      <c r="L5205" s="30">
        <f t="shared" si="103"/>
        <v>6</v>
      </c>
      <c r="M5205" s="30" t="s">
        <v>213</v>
      </c>
      <c r="N5205" s="32">
        <f t="shared" si="104"/>
        <v>6.232638888888889E-2</v>
      </c>
      <c r="O5205" s="33">
        <v>70486</v>
      </c>
      <c r="P5205" s="34">
        <f>VLOOKUP(O5205,'CPT to wRVU'!$A$1:$C$9660,3,FALSE)</f>
        <v>0.85</v>
      </c>
      <c r="Q5205" s="28"/>
      <c r="R5205" s="28">
        <f>SUM(P5205:P5228)</f>
        <v>9.2200000000000006</v>
      </c>
      <c r="S5205" s="41">
        <f>(R5205*65)-550</f>
        <v>49.300000000000068</v>
      </c>
      <c r="T5205" s="28"/>
    </row>
    <row r="5206" spans="1:20" ht="27" customHeight="1" x14ac:dyDescent="0.2">
      <c r="A5206" s="35" t="s">
        <v>14171</v>
      </c>
      <c r="B5206" s="36" t="s">
        <v>21</v>
      </c>
      <c r="C5206" s="36" t="s">
        <v>28</v>
      </c>
      <c r="D5206" s="36" t="s">
        <v>14016</v>
      </c>
      <c r="E5206" s="36" t="s">
        <v>14169</v>
      </c>
      <c r="F5206" s="36">
        <f t="shared" si="100"/>
        <v>4</v>
      </c>
      <c r="G5206" s="36" t="str">
        <f t="shared" si="101"/>
        <v>03/28/202606:01:57</v>
      </c>
      <c r="H5206" s="36" t="s">
        <v>14016</v>
      </c>
      <c r="I5206" s="37">
        <v>46109</v>
      </c>
      <c r="J5206" s="37" t="str">
        <f t="shared" si="102"/>
        <v>WE</v>
      </c>
      <c r="K5206" s="36" t="s">
        <v>14170</v>
      </c>
      <c r="L5206" s="36">
        <f t="shared" si="103"/>
        <v>6</v>
      </c>
      <c r="M5206" s="36" t="s">
        <v>213</v>
      </c>
      <c r="N5206" s="38">
        <f t="shared" si="104"/>
        <v>6.232638888888889E-2</v>
      </c>
      <c r="O5206" s="39">
        <v>70450</v>
      </c>
      <c r="P5206" s="40">
        <f>VLOOKUP(O5206,'CPT to wRVU'!$A$1:$C$9660,3,FALSE)</f>
        <v>0.85</v>
      </c>
      <c r="Q5206" s="25"/>
      <c r="R5206" s="25"/>
      <c r="S5206" s="25"/>
      <c r="T5206" s="25"/>
    </row>
    <row r="5207" spans="1:20" ht="37.5" customHeight="1" x14ac:dyDescent="0.2">
      <c r="A5207" s="29" t="s">
        <v>14172</v>
      </c>
      <c r="B5207" s="30" t="s">
        <v>40</v>
      </c>
      <c r="C5207" s="30" t="s">
        <v>61</v>
      </c>
      <c r="D5207" s="30" t="s">
        <v>14016</v>
      </c>
      <c r="E5207" s="30" t="s">
        <v>5321</v>
      </c>
      <c r="F5207" s="30">
        <f t="shared" si="100"/>
        <v>6</v>
      </c>
      <c r="G5207" s="30" t="str">
        <f t="shared" si="101"/>
        <v>03/28/202606:02:45</v>
      </c>
      <c r="H5207" s="30" t="s">
        <v>14016</v>
      </c>
      <c r="I5207" s="31">
        <v>46109</v>
      </c>
      <c r="J5207" s="31" t="str">
        <f t="shared" si="102"/>
        <v>WE</v>
      </c>
      <c r="K5207" s="30" t="s">
        <v>14173</v>
      </c>
      <c r="L5207" s="30">
        <f t="shared" si="103"/>
        <v>6</v>
      </c>
      <c r="M5207" s="30" t="s">
        <v>213</v>
      </c>
      <c r="N5207" s="32">
        <f t="shared" si="104"/>
        <v>1.4930555555555669E-3</v>
      </c>
      <c r="O5207" s="33">
        <v>71045</v>
      </c>
      <c r="P5207" s="34">
        <f>VLOOKUP(O5207,'CPT to wRVU'!$A$1:$C$9660,3,FALSE)</f>
        <v>0.18</v>
      </c>
      <c r="Q5207" s="28"/>
      <c r="R5207" s="28"/>
      <c r="S5207" s="28"/>
      <c r="T5207" s="28"/>
    </row>
    <row r="5208" spans="1:20" ht="27" customHeight="1" x14ac:dyDescent="0.2">
      <c r="A5208" s="35" t="s">
        <v>14174</v>
      </c>
      <c r="B5208" s="36" t="s">
        <v>40</v>
      </c>
      <c r="C5208" s="36" t="s">
        <v>61</v>
      </c>
      <c r="D5208" s="36" t="s">
        <v>14016</v>
      </c>
      <c r="E5208" s="36" t="s">
        <v>14175</v>
      </c>
      <c r="F5208" s="36">
        <f t="shared" si="100"/>
        <v>6</v>
      </c>
      <c r="G5208" s="36" t="str">
        <f t="shared" si="101"/>
        <v>03/28/202606:03:33</v>
      </c>
      <c r="H5208" s="36" t="s">
        <v>14016</v>
      </c>
      <c r="I5208" s="37">
        <v>46109</v>
      </c>
      <c r="J5208" s="37" t="str">
        <f t="shared" si="102"/>
        <v>WE</v>
      </c>
      <c r="K5208" s="36" t="s">
        <v>14176</v>
      </c>
      <c r="L5208" s="36">
        <f t="shared" si="103"/>
        <v>6</v>
      </c>
      <c r="M5208" s="36" t="s">
        <v>213</v>
      </c>
      <c r="N5208" s="38">
        <f t="shared" si="104"/>
        <v>1.7013888888888773E-3</v>
      </c>
      <c r="O5208" s="39">
        <v>71045</v>
      </c>
      <c r="P5208" s="40">
        <f>VLOOKUP(O5208,'CPT to wRVU'!$A$1:$C$9660,3,FALSE)</f>
        <v>0.18</v>
      </c>
      <c r="Q5208" s="25"/>
      <c r="R5208" s="25"/>
      <c r="S5208" s="25"/>
      <c r="T5208" s="25"/>
    </row>
    <row r="5209" spans="1:20" ht="27" customHeight="1" x14ac:dyDescent="0.2">
      <c r="A5209" s="29" t="s">
        <v>14177</v>
      </c>
      <c r="B5209" s="30" t="s">
        <v>40</v>
      </c>
      <c r="C5209" s="30" t="s">
        <v>61</v>
      </c>
      <c r="D5209" s="30" t="s">
        <v>14016</v>
      </c>
      <c r="E5209" s="30" t="s">
        <v>14178</v>
      </c>
      <c r="F5209" s="30">
        <f t="shared" si="100"/>
        <v>6</v>
      </c>
      <c r="G5209" s="30" t="str">
        <f t="shared" si="101"/>
        <v>03/28/202606:04:43</v>
      </c>
      <c r="H5209" s="30" t="s">
        <v>14016</v>
      </c>
      <c r="I5209" s="31">
        <v>46109</v>
      </c>
      <c r="J5209" s="31" t="str">
        <f t="shared" si="102"/>
        <v>WE</v>
      </c>
      <c r="K5209" s="30" t="s">
        <v>5333</v>
      </c>
      <c r="L5209" s="30">
        <f t="shared" si="103"/>
        <v>6</v>
      </c>
      <c r="M5209" s="30" t="s">
        <v>213</v>
      </c>
      <c r="N5209" s="32">
        <f t="shared" si="104"/>
        <v>1.2731481481481066E-3</v>
      </c>
      <c r="O5209" s="33">
        <v>71045</v>
      </c>
      <c r="P5209" s="34">
        <f>VLOOKUP(O5209,'CPT to wRVU'!$A$1:$C$9660,3,FALSE)</f>
        <v>0.18</v>
      </c>
      <c r="Q5209" s="28"/>
      <c r="R5209" s="28"/>
      <c r="S5209" s="28"/>
      <c r="T5209" s="28"/>
    </row>
    <row r="5210" spans="1:20" ht="27" customHeight="1" x14ac:dyDescent="0.2">
      <c r="A5210" s="35" t="s">
        <v>14179</v>
      </c>
      <c r="B5210" s="36" t="s">
        <v>40</v>
      </c>
      <c r="C5210" s="36" t="s">
        <v>61</v>
      </c>
      <c r="D5210" s="36" t="s">
        <v>14016</v>
      </c>
      <c r="E5210" s="36" t="s">
        <v>14180</v>
      </c>
      <c r="F5210" s="36">
        <f t="shared" si="100"/>
        <v>5</v>
      </c>
      <c r="G5210" s="36" t="str">
        <f t="shared" si="101"/>
        <v>03/28/202606:05:12</v>
      </c>
      <c r="H5210" s="36" t="s">
        <v>14016</v>
      </c>
      <c r="I5210" s="37">
        <v>46109</v>
      </c>
      <c r="J5210" s="37" t="str">
        <f t="shared" si="102"/>
        <v>WE</v>
      </c>
      <c r="K5210" s="36" t="s">
        <v>14181</v>
      </c>
      <c r="L5210" s="36">
        <f t="shared" si="103"/>
        <v>6</v>
      </c>
      <c r="M5210" s="36" t="s">
        <v>213</v>
      </c>
      <c r="N5210" s="38">
        <f t="shared" si="104"/>
        <v>4.0046296296296358E-3</v>
      </c>
      <c r="O5210" s="39">
        <v>71045</v>
      </c>
      <c r="P5210" s="40">
        <f>VLOOKUP(O5210,'CPT to wRVU'!$A$1:$C$9660,3,FALSE)</f>
        <v>0.18</v>
      </c>
      <c r="Q5210" s="25"/>
      <c r="R5210" s="25"/>
      <c r="S5210" s="25"/>
      <c r="T5210" s="25"/>
    </row>
    <row r="5211" spans="1:20" ht="27" customHeight="1" x14ac:dyDescent="0.2">
      <c r="A5211" s="29" t="s">
        <v>14182</v>
      </c>
      <c r="B5211" s="30" t="s">
        <v>40</v>
      </c>
      <c r="C5211" s="30" t="s">
        <v>61</v>
      </c>
      <c r="D5211" s="30" t="s">
        <v>14016</v>
      </c>
      <c r="E5211" s="30" t="s">
        <v>14183</v>
      </c>
      <c r="F5211" s="30">
        <f t="shared" si="100"/>
        <v>5</v>
      </c>
      <c r="G5211" s="30" t="str">
        <f t="shared" si="101"/>
        <v>03/28/202606:06:03</v>
      </c>
      <c r="H5211" s="30" t="s">
        <v>14016</v>
      </c>
      <c r="I5211" s="31">
        <v>46109</v>
      </c>
      <c r="J5211" s="31" t="str">
        <f t="shared" si="102"/>
        <v>WE</v>
      </c>
      <c r="K5211" s="30" t="s">
        <v>14184</v>
      </c>
      <c r="L5211" s="30">
        <f t="shared" si="103"/>
        <v>6</v>
      </c>
      <c r="M5211" s="30" t="s">
        <v>213</v>
      </c>
      <c r="N5211" s="32">
        <f t="shared" si="104"/>
        <v>4.3402777777777624E-3</v>
      </c>
      <c r="O5211" s="33">
        <v>71045</v>
      </c>
      <c r="P5211" s="34">
        <f>VLOOKUP(O5211,'CPT to wRVU'!$A$1:$C$9660,3,FALSE)</f>
        <v>0.18</v>
      </c>
      <c r="Q5211" s="28"/>
      <c r="R5211" s="28"/>
      <c r="S5211" s="28"/>
      <c r="T5211" s="28"/>
    </row>
    <row r="5212" spans="1:20" ht="27" customHeight="1" x14ac:dyDescent="0.2">
      <c r="A5212" s="35" t="s">
        <v>14185</v>
      </c>
      <c r="B5212" s="36" t="s">
        <v>40</v>
      </c>
      <c r="C5212" s="36" t="s">
        <v>470</v>
      </c>
      <c r="D5212" s="36" t="s">
        <v>14016</v>
      </c>
      <c r="E5212" s="36" t="s">
        <v>14186</v>
      </c>
      <c r="F5212" s="36">
        <f t="shared" si="100"/>
        <v>6</v>
      </c>
      <c r="G5212" s="36" t="str">
        <f t="shared" si="101"/>
        <v>03/28/202606:06:35</v>
      </c>
      <c r="H5212" s="36" t="s">
        <v>14016</v>
      </c>
      <c r="I5212" s="37">
        <v>46109</v>
      </c>
      <c r="J5212" s="37" t="str">
        <f t="shared" si="102"/>
        <v>WE</v>
      </c>
      <c r="K5212" s="36" t="s">
        <v>3354</v>
      </c>
      <c r="L5212" s="36">
        <f t="shared" si="103"/>
        <v>6</v>
      </c>
      <c r="M5212" s="36" t="s">
        <v>213</v>
      </c>
      <c r="N5212" s="38">
        <f t="shared" si="104"/>
        <v>4.4791666666666452E-3</v>
      </c>
      <c r="O5212" s="39">
        <v>71045</v>
      </c>
      <c r="P5212" s="40">
        <f>VLOOKUP(O5212,'CPT to wRVU'!$A$1:$C$9660,3,FALSE)</f>
        <v>0.18</v>
      </c>
      <c r="Q5212" s="25"/>
      <c r="R5212" s="25"/>
      <c r="S5212" s="25"/>
      <c r="T5212" s="25"/>
    </row>
    <row r="5213" spans="1:20" ht="16.5" customHeight="1" x14ac:dyDescent="0.2">
      <c r="A5213" s="29" t="s">
        <v>14187</v>
      </c>
      <c r="B5213" s="30" t="s">
        <v>40</v>
      </c>
      <c r="C5213" s="30" t="s">
        <v>110</v>
      </c>
      <c r="D5213" s="30" t="s">
        <v>14016</v>
      </c>
      <c r="E5213" s="30" t="s">
        <v>14188</v>
      </c>
      <c r="F5213" s="30">
        <f t="shared" si="100"/>
        <v>6</v>
      </c>
      <c r="G5213" s="30" t="str">
        <f t="shared" si="101"/>
        <v>03/28/202606:07:15</v>
      </c>
      <c r="H5213" s="30" t="s">
        <v>14016</v>
      </c>
      <c r="I5213" s="31">
        <v>46109</v>
      </c>
      <c r="J5213" s="31" t="str">
        <f t="shared" si="102"/>
        <v>WE</v>
      </c>
      <c r="K5213" s="30" t="s">
        <v>14189</v>
      </c>
      <c r="L5213" s="30">
        <f t="shared" si="103"/>
        <v>6</v>
      </c>
      <c r="M5213" s="30" t="s">
        <v>213</v>
      </c>
      <c r="N5213" s="32">
        <f t="shared" si="104"/>
        <v>4.8611111111110938E-3</v>
      </c>
      <c r="O5213" s="33">
        <v>74018</v>
      </c>
      <c r="P5213" s="34">
        <f>VLOOKUP(O5213,'CPT to wRVU'!$A$1:$C$9660,3,FALSE)</f>
        <v>0.18</v>
      </c>
      <c r="Q5213" s="28"/>
      <c r="R5213" s="28"/>
      <c r="S5213" s="28"/>
      <c r="T5213" s="28"/>
    </row>
    <row r="5214" spans="1:20" ht="37.5" customHeight="1" x14ac:dyDescent="0.2">
      <c r="A5214" s="35" t="s">
        <v>14190</v>
      </c>
      <c r="B5214" s="36" t="s">
        <v>40</v>
      </c>
      <c r="C5214" s="36" t="s">
        <v>61</v>
      </c>
      <c r="D5214" s="36" t="s">
        <v>14016</v>
      </c>
      <c r="E5214" s="36" t="s">
        <v>14191</v>
      </c>
      <c r="F5214" s="36">
        <f t="shared" si="100"/>
        <v>6</v>
      </c>
      <c r="G5214" s="36" t="str">
        <f t="shared" si="101"/>
        <v>03/28/202606:08:01</v>
      </c>
      <c r="H5214" s="36" t="s">
        <v>14016</v>
      </c>
      <c r="I5214" s="37">
        <v>46109</v>
      </c>
      <c r="J5214" s="37" t="str">
        <f t="shared" si="102"/>
        <v>WE</v>
      </c>
      <c r="K5214" s="36" t="s">
        <v>14192</v>
      </c>
      <c r="L5214" s="36">
        <f t="shared" si="103"/>
        <v>6</v>
      </c>
      <c r="M5214" s="36" t="s">
        <v>213</v>
      </c>
      <c r="N5214" s="38">
        <f t="shared" si="104"/>
        <v>3.2060185185185386E-3</v>
      </c>
      <c r="O5214" s="39">
        <v>71045</v>
      </c>
      <c r="P5214" s="40">
        <f>VLOOKUP(O5214,'CPT to wRVU'!$A$1:$C$9660,3,FALSE)</f>
        <v>0.18</v>
      </c>
      <c r="Q5214" s="25"/>
      <c r="R5214" s="25"/>
      <c r="S5214" s="25"/>
      <c r="T5214" s="25"/>
    </row>
    <row r="5215" spans="1:20" ht="27" customHeight="1" x14ac:dyDescent="0.2">
      <c r="A5215" s="29" t="s">
        <v>14193</v>
      </c>
      <c r="B5215" s="30" t="s">
        <v>40</v>
      </c>
      <c r="C5215" s="30" t="s">
        <v>564</v>
      </c>
      <c r="D5215" s="30" t="s">
        <v>14016</v>
      </c>
      <c r="E5215" s="30" t="s">
        <v>14194</v>
      </c>
      <c r="F5215" s="30">
        <f t="shared" si="100"/>
        <v>5</v>
      </c>
      <c r="G5215" s="30" t="str">
        <f t="shared" si="101"/>
        <v>03/28/202606:10:10</v>
      </c>
      <c r="H5215" s="30" t="s">
        <v>14016</v>
      </c>
      <c r="I5215" s="31">
        <v>46109</v>
      </c>
      <c r="J5215" s="31" t="str">
        <f t="shared" si="102"/>
        <v>WE</v>
      </c>
      <c r="K5215" s="30" t="s">
        <v>14195</v>
      </c>
      <c r="L5215" s="30">
        <f t="shared" si="103"/>
        <v>6</v>
      </c>
      <c r="M5215" s="30" t="s">
        <v>213</v>
      </c>
      <c r="N5215" s="32">
        <f t="shared" si="104"/>
        <v>1.1666666666666686E-2</v>
      </c>
      <c r="O5215" s="33">
        <v>74019</v>
      </c>
      <c r="P5215" s="34">
        <f>VLOOKUP(O5215,'CPT to wRVU'!$A$1:$C$9660,3,FALSE)</f>
        <v>0.23</v>
      </c>
      <c r="Q5215" s="28"/>
      <c r="R5215" s="28"/>
      <c r="S5215" s="28"/>
      <c r="T5215" s="28"/>
    </row>
    <row r="5216" spans="1:20" ht="27" customHeight="1" x14ac:dyDescent="0.2">
      <c r="A5216" s="35" t="s">
        <v>14196</v>
      </c>
      <c r="B5216" s="36" t="s">
        <v>40</v>
      </c>
      <c r="C5216" s="36" t="s">
        <v>61</v>
      </c>
      <c r="D5216" s="36" t="s">
        <v>14016</v>
      </c>
      <c r="E5216" s="36" t="s">
        <v>14197</v>
      </c>
      <c r="F5216" s="36">
        <f t="shared" si="100"/>
        <v>6</v>
      </c>
      <c r="G5216" s="36" t="str">
        <f t="shared" si="101"/>
        <v>03/28/202606:12:29</v>
      </c>
      <c r="H5216" s="36" t="s">
        <v>14016</v>
      </c>
      <c r="I5216" s="37">
        <v>46109</v>
      </c>
      <c r="J5216" s="37" t="str">
        <f t="shared" si="102"/>
        <v>WE</v>
      </c>
      <c r="K5216" s="36" t="s">
        <v>14198</v>
      </c>
      <c r="L5216" s="36">
        <f t="shared" si="103"/>
        <v>6</v>
      </c>
      <c r="M5216" s="36" t="s">
        <v>213</v>
      </c>
      <c r="N5216" s="38">
        <f t="shared" si="104"/>
        <v>8.2407407407407707E-3</v>
      </c>
      <c r="O5216" s="39">
        <v>71045</v>
      </c>
      <c r="P5216" s="40">
        <f>VLOOKUP(O5216,'CPT to wRVU'!$A$1:$C$9660,3,FALSE)</f>
        <v>0.18</v>
      </c>
      <c r="Q5216" s="25"/>
      <c r="R5216" s="25"/>
      <c r="S5216" s="25"/>
      <c r="T5216" s="25"/>
    </row>
    <row r="5217" spans="1:20" ht="27" customHeight="1" x14ac:dyDescent="0.2">
      <c r="A5217" s="29" t="s">
        <v>14199</v>
      </c>
      <c r="B5217" s="30" t="s">
        <v>40</v>
      </c>
      <c r="C5217" s="30" t="s">
        <v>61</v>
      </c>
      <c r="D5217" s="30" t="s">
        <v>14016</v>
      </c>
      <c r="E5217" s="30" t="s">
        <v>14200</v>
      </c>
      <c r="F5217" s="30">
        <f t="shared" si="100"/>
        <v>6</v>
      </c>
      <c r="G5217" s="30" t="str">
        <f t="shared" si="101"/>
        <v>03/28/202606:13:32</v>
      </c>
      <c r="H5217" s="30" t="s">
        <v>14016</v>
      </c>
      <c r="I5217" s="31">
        <v>46109</v>
      </c>
      <c r="J5217" s="31" t="str">
        <f t="shared" si="102"/>
        <v>WE</v>
      </c>
      <c r="K5217" s="30" t="s">
        <v>14201</v>
      </c>
      <c r="L5217" s="30">
        <f t="shared" si="103"/>
        <v>6</v>
      </c>
      <c r="M5217" s="30" t="s">
        <v>213</v>
      </c>
      <c r="N5217" s="32">
        <f t="shared" si="104"/>
        <v>7.8472222222222276E-3</v>
      </c>
      <c r="O5217" s="33">
        <v>71045</v>
      </c>
      <c r="P5217" s="34">
        <f>VLOOKUP(O5217,'CPT to wRVU'!$A$1:$C$9660,3,FALSE)</f>
        <v>0.18</v>
      </c>
      <c r="Q5217" s="28"/>
      <c r="R5217" s="28"/>
      <c r="S5217" s="28"/>
      <c r="T5217" s="28"/>
    </row>
    <row r="5218" spans="1:20" ht="27" customHeight="1" x14ac:dyDescent="0.2">
      <c r="A5218" s="35" t="s">
        <v>14202</v>
      </c>
      <c r="B5218" s="36" t="s">
        <v>40</v>
      </c>
      <c r="C5218" s="36" t="s">
        <v>61</v>
      </c>
      <c r="D5218" s="36" t="s">
        <v>14016</v>
      </c>
      <c r="E5218" s="36" t="s">
        <v>14203</v>
      </c>
      <c r="F5218" s="36">
        <f t="shared" si="100"/>
        <v>5</v>
      </c>
      <c r="G5218" s="36" t="str">
        <f t="shared" si="101"/>
        <v>03/28/202606:14:12</v>
      </c>
      <c r="H5218" s="36" t="s">
        <v>14016</v>
      </c>
      <c r="I5218" s="37">
        <v>46109</v>
      </c>
      <c r="J5218" s="37" t="str">
        <f t="shared" si="102"/>
        <v>WE</v>
      </c>
      <c r="K5218" s="36" t="s">
        <v>14204</v>
      </c>
      <c r="L5218" s="36">
        <f t="shared" si="103"/>
        <v>6</v>
      </c>
      <c r="M5218" s="36" t="s">
        <v>213</v>
      </c>
      <c r="N5218" s="38">
        <f t="shared" si="104"/>
        <v>1.0150462962962958E-2</v>
      </c>
      <c r="O5218" s="39">
        <v>71045</v>
      </c>
      <c r="P5218" s="40">
        <f>VLOOKUP(O5218,'CPT to wRVU'!$A$1:$C$9660,3,FALSE)</f>
        <v>0.18</v>
      </c>
      <c r="Q5218" s="25"/>
      <c r="R5218" s="25"/>
      <c r="S5218" s="25"/>
      <c r="T5218" s="25"/>
    </row>
    <row r="5219" spans="1:20" ht="27" customHeight="1" x14ac:dyDescent="0.2">
      <c r="A5219" s="29" t="s">
        <v>14205</v>
      </c>
      <c r="B5219" s="30" t="s">
        <v>40</v>
      </c>
      <c r="C5219" s="30" t="s">
        <v>61</v>
      </c>
      <c r="D5219" s="30" t="s">
        <v>14016</v>
      </c>
      <c r="E5219" s="30" t="s">
        <v>14206</v>
      </c>
      <c r="F5219" s="30">
        <f t="shared" si="100"/>
        <v>6</v>
      </c>
      <c r="G5219" s="30" t="str">
        <f t="shared" si="101"/>
        <v>03/28/202606:15:20</v>
      </c>
      <c r="H5219" s="30" t="s">
        <v>14016</v>
      </c>
      <c r="I5219" s="31">
        <v>46109</v>
      </c>
      <c r="J5219" s="31" t="str">
        <f t="shared" si="102"/>
        <v>WE</v>
      </c>
      <c r="K5219" s="30" t="s">
        <v>14207</v>
      </c>
      <c r="L5219" s="30">
        <f t="shared" si="103"/>
        <v>6</v>
      </c>
      <c r="M5219" s="30" t="s">
        <v>213</v>
      </c>
      <c r="N5219" s="32">
        <f t="shared" si="104"/>
        <v>1.0023148148148142E-2</v>
      </c>
      <c r="O5219" s="33">
        <v>71045</v>
      </c>
      <c r="P5219" s="34">
        <f>VLOOKUP(O5219,'CPT to wRVU'!$A$1:$C$9660,3,FALSE)</f>
        <v>0.18</v>
      </c>
      <c r="Q5219" s="28"/>
      <c r="R5219" s="28"/>
      <c r="S5219" s="28"/>
      <c r="T5219" s="28"/>
    </row>
    <row r="5220" spans="1:20" ht="16.5" customHeight="1" x14ac:dyDescent="0.2">
      <c r="A5220" s="35" t="s">
        <v>14208</v>
      </c>
      <c r="B5220" s="36" t="s">
        <v>40</v>
      </c>
      <c r="C5220" s="36" t="s">
        <v>61</v>
      </c>
      <c r="D5220" s="36" t="s">
        <v>14016</v>
      </c>
      <c r="E5220" s="36" t="s">
        <v>14209</v>
      </c>
      <c r="F5220" s="36">
        <f t="shared" si="100"/>
        <v>5</v>
      </c>
      <c r="G5220" s="36" t="str">
        <f t="shared" si="101"/>
        <v>03/28/202606:15:57</v>
      </c>
      <c r="H5220" s="36" t="s">
        <v>14016</v>
      </c>
      <c r="I5220" s="37">
        <v>46109</v>
      </c>
      <c r="J5220" s="37" t="str">
        <f t="shared" si="102"/>
        <v>WE</v>
      </c>
      <c r="K5220" s="36" t="s">
        <v>14210</v>
      </c>
      <c r="L5220" s="36">
        <f t="shared" si="103"/>
        <v>6</v>
      </c>
      <c r="M5220" s="36" t="s">
        <v>213</v>
      </c>
      <c r="N5220" s="38">
        <f t="shared" si="104"/>
        <v>1.1736111111111114E-2</v>
      </c>
      <c r="O5220" s="39">
        <v>71045</v>
      </c>
      <c r="P5220" s="40">
        <f>VLOOKUP(O5220,'CPT to wRVU'!$A$1:$C$9660,3,FALSE)</f>
        <v>0.18</v>
      </c>
      <c r="Q5220" s="25"/>
      <c r="R5220" s="25"/>
      <c r="S5220" s="25"/>
      <c r="T5220" s="25"/>
    </row>
    <row r="5221" spans="1:20" ht="27" customHeight="1" x14ac:dyDescent="0.2">
      <c r="A5221" s="29" t="s">
        <v>14211</v>
      </c>
      <c r="B5221" s="30" t="s">
        <v>40</v>
      </c>
      <c r="C5221" s="30" t="s">
        <v>61</v>
      </c>
      <c r="D5221" s="30" t="s">
        <v>14016</v>
      </c>
      <c r="E5221" s="30" t="s">
        <v>14212</v>
      </c>
      <c r="F5221" s="30">
        <f t="shared" si="100"/>
        <v>5</v>
      </c>
      <c r="G5221" s="30" t="str">
        <f t="shared" si="101"/>
        <v>03/28/202606:16:26</v>
      </c>
      <c r="H5221" s="30" t="s">
        <v>14016</v>
      </c>
      <c r="I5221" s="31">
        <v>46109</v>
      </c>
      <c r="J5221" s="31" t="str">
        <f t="shared" si="102"/>
        <v>WE</v>
      </c>
      <c r="K5221" s="30" t="s">
        <v>14213</v>
      </c>
      <c r="L5221" s="30">
        <f t="shared" si="103"/>
        <v>6</v>
      </c>
      <c r="M5221" s="30" t="s">
        <v>213</v>
      </c>
      <c r="N5221" s="32">
        <f t="shared" si="104"/>
        <v>1.2673611111111094E-2</v>
      </c>
      <c r="O5221" s="33">
        <v>71045</v>
      </c>
      <c r="P5221" s="34">
        <f>VLOOKUP(O5221,'CPT to wRVU'!$A$1:$C$9660,3,FALSE)</f>
        <v>0.18</v>
      </c>
      <c r="Q5221" s="28"/>
      <c r="R5221" s="28"/>
      <c r="S5221" s="28"/>
      <c r="T5221" s="28"/>
    </row>
    <row r="5222" spans="1:20" ht="27" customHeight="1" x14ac:dyDescent="0.2">
      <c r="A5222" s="35" t="s">
        <v>14214</v>
      </c>
      <c r="B5222" s="36" t="s">
        <v>40</v>
      </c>
      <c r="C5222" s="36" t="s">
        <v>61</v>
      </c>
      <c r="D5222" s="36" t="s">
        <v>14016</v>
      </c>
      <c r="E5222" s="36" t="s">
        <v>14215</v>
      </c>
      <c r="F5222" s="36">
        <f t="shared" si="100"/>
        <v>5</v>
      </c>
      <c r="G5222" s="36" t="str">
        <f t="shared" si="101"/>
        <v>03/28/202606:17:05</v>
      </c>
      <c r="H5222" s="36" t="s">
        <v>14016</v>
      </c>
      <c r="I5222" s="37">
        <v>46109</v>
      </c>
      <c r="J5222" s="37" t="str">
        <f t="shared" si="102"/>
        <v>WE</v>
      </c>
      <c r="K5222" s="36" t="s">
        <v>14216</v>
      </c>
      <c r="L5222" s="36">
        <f t="shared" si="103"/>
        <v>6</v>
      </c>
      <c r="M5222" s="36" t="s">
        <v>213</v>
      </c>
      <c r="N5222" s="38">
        <f t="shared" si="104"/>
        <v>1.4004629629629645E-2</v>
      </c>
      <c r="O5222" s="39">
        <v>71045</v>
      </c>
      <c r="P5222" s="40">
        <f>VLOOKUP(O5222,'CPT to wRVU'!$A$1:$C$9660,3,FALSE)</f>
        <v>0.18</v>
      </c>
      <c r="Q5222" s="25"/>
      <c r="R5222" s="25"/>
      <c r="S5222" s="25"/>
      <c r="T5222" s="25"/>
    </row>
    <row r="5223" spans="1:20" ht="27" customHeight="1" x14ac:dyDescent="0.2">
      <c r="A5223" s="29" t="s">
        <v>14217</v>
      </c>
      <c r="B5223" s="30" t="s">
        <v>40</v>
      </c>
      <c r="C5223" s="30" t="s">
        <v>61</v>
      </c>
      <c r="D5223" s="30" t="s">
        <v>14016</v>
      </c>
      <c r="E5223" s="30" t="s">
        <v>12058</v>
      </c>
      <c r="F5223" s="30">
        <f t="shared" si="100"/>
        <v>5</v>
      </c>
      <c r="G5223" s="30" t="str">
        <f t="shared" si="101"/>
        <v>03/28/202606:17:36</v>
      </c>
      <c r="H5223" s="30" t="s">
        <v>14016</v>
      </c>
      <c r="I5223" s="31">
        <v>46109</v>
      </c>
      <c r="J5223" s="31" t="str">
        <f t="shared" si="102"/>
        <v>WE</v>
      </c>
      <c r="K5223" s="30" t="s">
        <v>14218</v>
      </c>
      <c r="L5223" s="30">
        <f t="shared" si="103"/>
        <v>6</v>
      </c>
      <c r="M5223" s="30" t="s">
        <v>213</v>
      </c>
      <c r="N5223" s="32">
        <f t="shared" si="104"/>
        <v>1.4895833333333358E-2</v>
      </c>
      <c r="O5223" s="33">
        <v>71045</v>
      </c>
      <c r="P5223" s="34">
        <f>VLOOKUP(O5223,'CPT to wRVU'!$A$1:$C$9660,3,FALSE)</f>
        <v>0.18</v>
      </c>
      <c r="Q5223" s="28"/>
      <c r="R5223" s="28"/>
      <c r="S5223" s="28"/>
      <c r="T5223" s="28"/>
    </row>
    <row r="5224" spans="1:20" ht="27" customHeight="1" x14ac:dyDescent="0.2">
      <c r="A5224" s="35" t="s">
        <v>14219</v>
      </c>
      <c r="B5224" s="36" t="s">
        <v>40</v>
      </c>
      <c r="C5224" s="36" t="s">
        <v>61</v>
      </c>
      <c r="D5224" s="36" t="s">
        <v>14016</v>
      </c>
      <c r="E5224" s="36" t="s">
        <v>14220</v>
      </c>
      <c r="F5224" s="36">
        <f t="shared" si="100"/>
        <v>5</v>
      </c>
      <c r="G5224" s="36" t="str">
        <f t="shared" si="101"/>
        <v>03/28/202606:18:19</v>
      </c>
      <c r="H5224" s="36" t="s">
        <v>14016</v>
      </c>
      <c r="I5224" s="37">
        <v>46109</v>
      </c>
      <c r="J5224" s="37" t="str">
        <f t="shared" si="102"/>
        <v>WE</v>
      </c>
      <c r="K5224" s="36" t="s">
        <v>14221</v>
      </c>
      <c r="L5224" s="36">
        <f t="shared" si="103"/>
        <v>6</v>
      </c>
      <c r="M5224" s="36" t="s">
        <v>213</v>
      </c>
      <c r="N5224" s="38">
        <f t="shared" si="104"/>
        <v>1.5763888888888911E-2</v>
      </c>
      <c r="O5224" s="39">
        <v>71045</v>
      </c>
      <c r="P5224" s="40">
        <f>VLOOKUP(O5224,'CPT to wRVU'!$A$1:$C$9660,3,FALSE)</f>
        <v>0.18</v>
      </c>
      <c r="Q5224" s="25"/>
      <c r="R5224" s="25"/>
      <c r="S5224" s="25"/>
      <c r="T5224" s="25"/>
    </row>
    <row r="5225" spans="1:20" ht="27" customHeight="1" x14ac:dyDescent="0.2">
      <c r="A5225" s="29" t="s">
        <v>14222</v>
      </c>
      <c r="B5225" s="30" t="s">
        <v>171</v>
      </c>
      <c r="C5225" s="30" t="s">
        <v>387</v>
      </c>
      <c r="D5225" s="30" t="s">
        <v>14016</v>
      </c>
      <c r="E5225" s="30" t="s">
        <v>14223</v>
      </c>
      <c r="F5225" s="30">
        <f t="shared" si="100"/>
        <v>1</v>
      </c>
      <c r="G5225" s="30" t="str">
        <f t="shared" si="101"/>
        <v>03/28/202606:20:15</v>
      </c>
      <c r="H5225" s="30" t="s">
        <v>14016</v>
      </c>
      <c r="I5225" s="31">
        <v>46109</v>
      </c>
      <c r="J5225" s="31" t="str">
        <f t="shared" si="102"/>
        <v>WE</v>
      </c>
      <c r="K5225" s="30" t="s">
        <v>333</v>
      </c>
      <c r="L5225" s="30">
        <f t="shared" si="103"/>
        <v>6</v>
      </c>
      <c r="M5225" s="30" t="s">
        <v>213</v>
      </c>
      <c r="N5225" s="32">
        <f t="shared" si="104"/>
        <v>0.19961805555555553</v>
      </c>
      <c r="O5225" s="33">
        <v>76856</v>
      </c>
      <c r="P5225" s="34">
        <f>VLOOKUP(O5225,'CPT to wRVU'!$A$1:$C$9660,3,FALSE)</f>
        <v>0.69</v>
      </c>
      <c r="Q5225" s="28"/>
      <c r="R5225" s="28"/>
      <c r="S5225" s="28"/>
      <c r="T5225" s="28"/>
    </row>
    <row r="5226" spans="1:20" ht="27" customHeight="1" x14ac:dyDescent="0.2">
      <c r="A5226" s="35" t="s">
        <v>14224</v>
      </c>
      <c r="B5226" s="36" t="s">
        <v>21</v>
      </c>
      <c r="C5226" s="36" t="s">
        <v>1016</v>
      </c>
      <c r="D5226" s="36" t="s">
        <v>14016</v>
      </c>
      <c r="E5226" s="36" t="s">
        <v>14225</v>
      </c>
      <c r="F5226" s="36">
        <f t="shared" si="100"/>
        <v>3</v>
      </c>
      <c r="G5226" s="36" t="str">
        <f t="shared" si="101"/>
        <v>03/28/202606:32:25</v>
      </c>
      <c r="H5226" s="36" t="s">
        <v>14016</v>
      </c>
      <c r="I5226" s="37">
        <v>46109</v>
      </c>
      <c r="J5226" s="37" t="str">
        <f t="shared" si="102"/>
        <v>WE</v>
      </c>
      <c r="K5226" s="36" t="s">
        <v>14226</v>
      </c>
      <c r="L5226" s="36">
        <f t="shared" si="103"/>
        <v>6</v>
      </c>
      <c r="M5226" s="36" t="s">
        <v>213</v>
      </c>
      <c r="N5226" s="38">
        <f t="shared" si="104"/>
        <v>0.14666666666666664</v>
      </c>
      <c r="O5226" s="39">
        <v>74176</v>
      </c>
      <c r="P5226" s="40">
        <f>VLOOKUP(O5226,'CPT to wRVU'!$A$1:$C$9660,3,FALSE)</f>
        <v>1.74</v>
      </c>
      <c r="Q5226" s="25"/>
      <c r="R5226" s="25"/>
      <c r="S5226" s="25"/>
      <c r="T5226" s="25"/>
    </row>
    <row r="5227" spans="1:20" ht="27" customHeight="1" x14ac:dyDescent="0.2">
      <c r="A5227" s="29" t="s">
        <v>14227</v>
      </c>
      <c r="B5227" s="30" t="s">
        <v>21</v>
      </c>
      <c r="C5227" s="30" t="s">
        <v>32</v>
      </c>
      <c r="D5227" s="30" t="s">
        <v>14016</v>
      </c>
      <c r="E5227" s="30" t="s">
        <v>14169</v>
      </c>
      <c r="F5227" s="30">
        <f t="shared" si="100"/>
        <v>4</v>
      </c>
      <c r="G5227" s="30" t="str">
        <f t="shared" si="101"/>
        <v>03/28/202606:43:34</v>
      </c>
      <c r="H5227" s="30" t="s">
        <v>14016</v>
      </c>
      <c r="I5227" s="31">
        <v>46109</v>
      </c>
      <c r="J5227" s="31" t="str">
        <f t="shared" si="102"/>
        <v>WE</v>
      </c>
      <c r="K5227" s="30" t="s">
        <v>14228</v>
      </c>
      <c r="L5227" s="30">
        <f t="shared" si="103"/>
        <v>6</v>
      </c>
      <c r="M5227" s="30" t="s">
        <v>213</v>
      </c>
      <c r="N5227" s="32">
        <f t="shared" si="104"/>
        <v>9.1226851851851837E-2</v>
      </c>
      <c r="O5227" s="33">
        <v>72125</v>
      </c>
      <c r="P5227" s="34">
        <f>VLOOKUP(O5227,'CPT to wRVU'!$A$1:$C$9660,3,FALSE)</f>
        <v>1</v>
      </c>
      <c r="Q5227" s="28"/>
      <c r="R5227" s="28"/>
      <c r="S5227" s="28"/>
      <c r="T5227" s="28"/>
    </row>
    <row r="5228" spans="1:20" ht="27" customHeight="1" x14ac:dyDescent="0.2">
      <c r="A5228" s="35" t="s">
        <v>14229</v>
      </c>
      <c r="B5228" s="36" t="s">
        <v>171</v>
      </c>
      <c r="C5228" s="36" t="s">
        <v>586</v>
      </c>
      <c r="D5228" s="36" t="s">
        <v>14016</v>
      </c>
      <c r="E5228" s="36" t="s">
        <v>14230</v>
      </c>
      <c r="F5228" s="36">
        <f t="shared" si="100"/>
        <v>4</v>
      </c>
      <c r="G5228" s="36" t="str">
        <f t="shared" si="101"/>
        <v>03/28/202606:47:00</v>
      </c>
      <c r="H5228" s="36" t="s">
        <v>14016</v>
      </c>
      <c r="I5228" s="37">
        <v>46109</v>
      </c>
      <c r="J5228" s="37" t="str">
        <f t="shared" si="102"/>
        <v>WE</v>
      </c>
      <c r="K5228" s="36" t="s">
        <v>14231</v>
      </c>
      <c r="L5228" s="36">
        <f t="shared" si="103"/>
        <v>6</v>
      </c>
      <c r="M5228" s="36" t="s">
        <v>213</v>
      </c>
      <c r="N5228" s="38">
        <f t="shared" si="104"/>
        <v>9.2210648148148139E-2</v>
      </c>
      <c r="O5228" s="39">
        <v>93925</v>
      </c>
      <c r="P5228" s="40">
        <f>VLOOKUP(O5228,'CPT to wRVU'!$A$1:$C$9660,3,FALSE)</f>
        <v>0.8</v>
      </c>
      <c r="Q5228" s="25"/>
      <c r="R5228" s="25"/>
      <c r="S5228" s="25"/>
      <c r="T5228" s="25"/>
    </row>
    <row r="5229" spans="1:20" ht="27" customHeight="1" x14ac:dyDescent="0.2">
      <c r="A5229" s="29" t="s">
        <v>14232</v>
      </c>
      <c r="B5229" s="30" t="s">
        <v>21</v>
      </c>
      <c r="C5229" s="30" t="s">
        <v>84</v>
      </c>
      <c r="D5229" s="30" t="s">
        <v>14016</v>
      </c>
      <c r="E5229" s="30" t="s">
        <v>14233</v>
      </c>
      <c r="F5229" s="30">
        <f t="shared" si="100"/>
        <v>4</v>
      </c>
      <c r="G5229" s="30" t="str">
        <f t="shared" si="101"/>
        <v>03/28/202607:02:30</v>
      </c>
      <c r="H5229" s="30" t="s">
        <v>14016</v>
      </c>
      <c r="I5229" s="31">
        <v>46109</v>
      </c>
      <c r="J5229" s="31" t="str">
        <f t="shared" si="102"/>
        <v>WE</v>
      </c>
      <c r="K5229" s="30" t="s">
        <v>14234</v>
      </c>
      <c r="L5229" s="30">
        <f t="shared" si="103"/>
        <v>7</v>
      </c>
      <c r="M5229" s="30" t="s">
        <v>213</v>
      </c>
      <c r="N5229" s="32">
        <f t="shared" si="104"/>
        <v>0.11226851851851852</v>
      </c>
      <c r="O5229" s="33">
        <v>74177</v>
      </c>
      <c r="P5229" s="34">
        <f>VLOOKUP(O5229,'CPT to wRVU'!$A$1:$C$9660,3,FALSE)</f>
        <v>1.82</v>
      </c>
      <c r="Q5229" s="28"/>
      <c r="R5229" s="28">
        <f>SUM(P5229:P5238)</f>
        <v>8.24</v>
      </c>
      <c r="S5229" s="28"/>
      <c r="T5229" s="28"/>
    </row>
    <row r="5230" spans="1:20" ht="27" customHeight="1" x14ac:dyDescent="0.2">
      <c r="A5230" s="35" t="s">
        <v>14235</v>
      </c>
      <c r="B5230" s="36" t="s">
        <v>40</v>
      </c>
      <c r="C5230" s="36" t="s">
        <v>41</v>
      </c>
      <c r="D5230" s="36" t="s">
        <v>14016</v>
      </c>
      <c r="E5230" s="36" t="s">
        <v>14236</v>
      </c>
      <c r="F5230" s="36">
        <f t="shared" si="100"/>
        <v>1</v>
      </c>
      <c r="G5230" s="36" t="str">
        <f t="shared" si="101"/>
        <v>03/28/202607:05:34</v>
      </c>
      <c r="H5230" s="36" t="s">
        <v>14016</v>
      </c>
      <c r="I5230" s="37">
        <v>46109</v>
      </c>
      <c r="J5230" s="37" t="str">
        <f t="shared" si="102"/>
        <v>WE</v>
      </c>
      <c r="K5230" s="36" t="s">
        <v>14237</v>
      </c>
      <c r="L5230" s="36">
        <f t="shared" si="103"/>
        <v>7</v>
      </c>
      <c r="M5230" s="36" t="s">
        <v>213</v>
      </c>
      <c r="N5230" s="38">
        <f t="shared" si="104"/>
        <v>0.23233796296296294</v>
      </c>
      <c r="O5230" s="39">
        <v>71046</v>
      </c>
      <c r="P5230" s="40">
        <f>VLOOKUP(O5230,'CPT to wRVU'!$A$1:$C$9660,3,FALSE)</f>
        <v>0.22</v>
      </c>
      <c r="Q5230" s="25"/>
      <c r="R5230" s="25"/>
      <c r="S5230" s="25"/>
      <c r="T5230" s="25"/>
    </row>
    <row r="5231" spans="1:20" ht="27" customHeight="1" x14ac:dyDescent="0.2">
      <c r="A5231" s="29" t="s">
        <v>14238</v>
      </c>
      <c r="B5231" s="30" t="s">
        <v>40</v>
      </c>
      <c r="C5231" s="30" t="s">
        <v>61</v>
      </c>
      <c r="D5231" s="30" t="s">
        <v>14016</v>
      </c>
      <c r="E5231" s="30" t="s">
        <v>14239</v>
      </c>
      <c r="F5231" s="30">
        <f t="shared" si="100"/>
        <v>7</v>
      </c>
      <c r="G5231" s="30" t="str">
        <f t="shared" si="101"/>
        <v>03/28/202607:06:13</v>
      </c>
      <c r="H5231" s="30" t="s">
        <v>14016</v>
      </c>
      <c r="I5231" s="31">
        <v>46109</v>
      </c>
      <c r="J5231" s="31" t="str">
        <f t="shared" si="102"/>
        <v>WE</v>
      </c>
      <c r="K5231" s="30" t="s">
        <v>14240</v>
      </c>
      <c r="L5231" s="30">
        <f t="shared" si="103"/>
        <v>7</v>
      </c>
      <c r="M5231" s="30" t="s">
        <v>213</v>
      </c>
      <c r="N5231" s="32">
        <f t="shared" si="104"/>
        <v>3.9120370370370194E-3</v>
      </c>
      <c r="O5231" s="33">
        <v>71045</v>
      </c>
      <c r="P5231" s="34">
        <f>VLOOKUP(O5231,'CPT to wRVU'!$A$1:$C$9660,3,FALSE)</f>
        <v>0.18</v>
      </c>
      <c r="Q5231" s="28"/>
      <c r="R5231" s="28"/>
      <c r="S5231" s="28"/>
      <c r="T5231" s="28"/>
    </row>
    <row r="5232" spans="1:20" ht="27" customHeight="1" x14ac:dyDescent="0.2">
      <c r="A5232" s="35" t="s">
        <v>14241</v>
      </c>
      <c r="B5232" s="36" t="s">
        <v>171</v>
      </c>
      <c r="C5232" s="36" t="s">
        <v>387</v>
      </c>
      <c r="D5232" s="36" t="s">
        <v>14016</v>
      </c>
      <c r="E5232" s="36" t="s">
        <v>14242</v>
      </c>
      <c r="F5232" s="36">
        <f t="shared" si="100"/>
        <v>6</v>
      </c>
      <c r="G5232" s="36" t="str">
        <f t="shared" si="101"/>
        <v>03/28/202607:10:12</v>
      </c>
      <c r="H5232" s="36" t="s">
        <v>14016</v>
      </c>
      <c r="I5232" s="37">
        <v>46109</v>
      </c>
      <c r="J5232" s="37" t="str">
        <f t="shared" si="102"/>
        <v>WE</v>
      </c>
      <c r="K5232" s="36" t="s">
        <v>14243</v>
      </c>
      <c r="L5232" s="36">
        <f t="shared" si="103"/>
        <v>7</v>
      </c>
      <c r="M5232" s="36" t="s">
        <v>213</v>
      </c>
      <c r="N5232" s="38">
        <f t="shared" si="104"/>
        <v>3.3680555555555547E-2</v>
      </c>
      <c r="O5232" s="39">
        <v>76856</v>
      </c>
      <c r="P5232" s="40">
        <f>VLOOKUP(O5232,'CPT to wRVU'!$A$1:$C$9660,3,FALSE)</f>
        <v>0.69</v>
      </c>
      <c r="Q5232" s="25"/>
      <c r="R5232" s="25"/>
      <c r="S5232" s="25"/>
      <c r="T5232" s="25"/>
    </row>
    <row r="5233" spans="1:20" ht="27" customHeight="1" x14ac:dyDescent="0.2">
      <c r="A5233" s="29" t="s">
        <v>14244</v>
      </c>
      <c r="B5233" s="30" t="s">
        <v>171</v>
      </c>
      <c r="C5233" s="30" t="s">
        <v>391</v>
      </c>
      <c r="D5233" s="30" t="s">
        <v>14016</v>
      </c>
      <c r="E5233" s="30" t="s">
        <v>14245</v>
      </c>
      <c r="F5233" s="30">
        <f t="shared" si="100"/>
        <v>6</v>
      </c>
      <c r="G5233" s="30" t="str">
        <f t="shared" si="101"/>
        <v>03/28/202607:10:12</v>
      </c>
      <c r="H5233" s="30" t="s">
        <v>14016</v>
      </c>
      <c r="I5233" s="31">
        <v>46109</v>
      </c>
      <c r="J5233" s="31" t="str">
        <f t="shared" si="102"/>
        <v>WE</v>
      </c>
      <c r="K5233" s="30" t="s">
        <v>14243</v>
      </c>
      <c r="L5233" s="30">
        <f t="shared" si="103"/>
        <v>7</v>
      </c>
      <c r="M5233" s="30" t="s">
        <v>213</v>
      </c>
      <c r="N5233" s="32">
        <f t="shared" si="104"/>
        <v>3.3726851851851869E-2</v>
      </c>
      <c r="O5233" s="33">
        <v>76830</v>
      </c>
      <c r="P5233" s="34">
        <f>VLOOKUP(O5233,'CPT to wRVU'!$A$1:$C$9660,3,FALSE)</f>
        <v>0.69</v>
      </c>
      <c r="Q5233" s="28"/>
      <c r="R5233" s="28"/>
      <c r="S5233" s="28"/>
      <c r="T5233" s="28"/>
    </row>
    <row r="5234" spans="1:20" ht="27" customHeight="1" x14ac:dyDescent="0.2">
      <c r="A5234" s="35" t="s">
        <v>14246</v>
      </c>
      <c r="B5234" s="36" t="s">
        <v>171</v>
      </c>
      <c r="C5234" s="36" t="s">
        <v>1228</v>
      </c>
      <c r="D5234" s="36" t="s">
        <v>14016</v>
      </c>
      <c r="E5234" s="36" t="s">
        <v>14247</v>
      </c>
      <c r="F5234" s="36">
        <f t="shared" si="100"/>
        <v>6</v>
      </c>
      <c r="G5234" s="36" t="str">
        <f t="shared" si="101"/>
        <v>03/28/202607:10:57</v>
      </c>
      <c r="H5234" s="36" t="s">
        <v>14016</v>
      </c>
      <c r="I5234" s="37">
        <v>46109</v>
      </c>
      <c r="J5234" s="37" t="str">
        <f t="shared" si="102"/>
        <v>WE</v>
      </c>
      <c r="K5234" s="36" t="s">
        <v>14248</v>
      </c>
      <c r="L5234" s="36">
        <f t="shared" si="103"/>
        <v>7</v>
      </c>
      <c r="M5234" s="36" t="s">
        <v>213</v>
      </c>
      <c r="N5234" s="38">
        <f t="shared" si="104"/>
        <v>3.4710648148148115E-2</v>
      </c>
      <c r="O5234" s="39">
        <v>76815</v>
      </c>
      <c r="P5234" s="40">
        <f>VLOOKUP(O5234,'CPT to wRVU'!$A$1:$C$9660,3,FALSE)</f>
        <v>0.65</v>
      </c>
      <c r="Q5234" s="25"/>
      <c r="R5234" s="25"/>
      <c r="S5234" s="25"/>
      <c r="T5234" s="25"/>
    </row>
    <row r="5235" spans="1:20" ht="27" customHeight="1" x14ac:dyDescent="0.2">
      <c r="A5235" s="29" t="s">
        <v>14249</v>
      </c>
      <c r="B5235" s="30" t="s">
        <v>171</v>
      </c>
      <c r="C5235" s="30" t="s">
        <v>393</v>
      </c>
      <c r="D5235" s="30" t="s">
        <v>14016</v>
      </c>
      <c r="E5235" s="30" t="s">
        <v>14250</v>
      </c>
      <c r="F5235" s="30">
        <f t="shared" si="100"/>
        <v>6</v>
      </c>
      <c r="G5235" s="30" t="str">
        <f t="shared" si="101"/>
        <v>03/28/202607:12:50</v>
      </c>
      <c r="H5235" s="30" t="s">
        <v>14016</v>
      </c>
      <c r="I5235" s="31">
        <v>46109</v>
      </c>
      <c r="J5235" s="31" t="str">
        <f t="shared" si="102"/>
        <v>WE</v>
      </c>
      <c r="K5235" s="30" t="s">
        <v>14251</v>
      </c>
      <c r="L5235" s="30">
        <f t="shared" si="103"/>
        <v>7</v>
      </c>
      <c r="M5235" s="30" t="s">
        <v>213</v>
      </c>
      <c r="N5235" s="32">
        <f t="shared" si="104"/>
        <v>2.3854166666666676E-2</v>
      </c>
      <c r="O5235" s="33">
        <v>76700</v>
      </c>
      <c r="P5235" s="34">
        <f>VLOOKUP(O5235,'CPT to wRVU'!$A$1:$C$9660,3,FALSE)</f>
        <v>0.81</v>
      </c>
      <c r="Q5235" s="28"/>
      <c r="R5235" s="28"/>
      <c r="S5235" s="28"/>
      <c r="T5235" s="28"/>
    </row>
    <row r="5236" spans="1:20" ht="27" customHeight="1" x14ac:dyDescent="0.2">
      <c r="A5236" s="35" t="s">
        <v>14252</v>
      </c>
      <c r="B5236" s="36" t="s">
        <v>163</v>
      </c>
      <c r="C5236" s="36" t="s">
        <v>222</v>
      </c>
      <c r="D5236" s="36" t="s">
        <v>14016</v>
      </c>
      <c r="E5236" s="36" t="s">
        <v>14253</v>
      </c>
      <c r="F5236" s="36">
        <f t="shared" si="100"/>
        <v>4</v>
      </c>
      <c r="G5236" s="36" t="str">
        <f t="shared" si="101"/>
        <v>03/28/202607:48:51</v>
      </c>
      <c r="H5236" s="36" t="s">
        <v>14016</v>
      </c>
      <c r="I5236" s="37">
        <v>46109</v>
      </c>
      <c r="J5236" s="37" t="str">
        <f t="shared" si="102"/>
        <v>WE</v>
      </c>
      <c r="K5236" s="36" t="s">
        <v>14254</v>
      </c>
      <c r="L5236" s="36">
        <f t="shared" si="103"/>
        <v>7</v>
      </c>
      <c r="M5236" s="36" t="s">
        <v>213</v>
      </c>
      <c r="N5236" s="38">
        <f t="shared" si="104"/>
        <v>0.12625</v>
      </c>
      <c r="O5236" s="39">
        <v>70551</v>
      </c>
      <c r="P5236" s="40">
        <f>VLOOKUP(O5236,'CPT to wRVU'!$A$1:$C$9660,3,FALSE)</f>
        <v>1.48</v>
      </c>
      <c r="Q5236" s="25"/>
      <c r="R5236" s="25"/>
      <c r="S5236" s="25"/>
      <c r="T5236" s="25"/>
    </row>
    <row r="5237" spans="1:20" ht="37.5" customHeight="1" x14ac:dyDescent="0.2">
      <c r="A5237" s="29" t="s">
        <v>14255</v>
      </c>
      <c r="B5237" s="30" t="s">
        <v>21</v>
      </c>
      <c r="C5237" s="30" t="s">
        <v>28</v>
      </c>
      <c r="D5237" s="30" t="s">
        <v>14016</v>
      </c>
      <c r="E5237" s="30" t="s">
        <v>4884</v>
      </c>
      <c r="F5237" s="30">
        <f t="shared" si="100"/>
        <v>6</v>
      </c>
      <c r="G5237" s="30" t="str">
        <f t="shared" si="101"/>
        <v>03/28/202607:53:46</v>
      </c>
      <c r="H5237" s="30" t="s">
        <v>14016</v>
      </c>
      <c r="I5237" s="31">
        <v>46109</v>
      </c>
      <c r="J5237" s="31" t="str">
        <f t="shared" si="102"/>
        <v>WE</v>
      </c>
      <c r="K5237" s="30" t="s">
        <v>14256</v>
      </c>
      <c r="L5237" s="30">
        <f t="shared" si="103"/>
        <v>7</v>
      </c>
      <c r="M5237" s="30" t="s">
        <v>213</v>
      </c>
      <c r="N5237" s="32">
        <f t="shared" si="104"/>
        <v>3.8206018518518514E-2</v>
      </c>
      <c r="O5237" s="33">
        <v>70450</v>
      </c>
      <c r="P5237" s="34">
        <f>VLOOKUP(O5237,'CPT to wRVU'!$A$1:$C$9660,3,FALSE)</f>
        <v>0.85</v>
      </c>
      <c r="Q5237" s="28"/>
      <c r="R5237" s="28"/>
      <c r="S5237" s="28"/>
      <c r="T5237" s="28"/>
    </row>
    <row r="5238" spans="1:20" ht="27" customHeight="1" x14ac:dyDescent="0.2">
      <c r="A5238" s="35" t="s">
        <v>14257</v>
      </c>
      <c r="B5238" s="36" t="s">
        <v>21</v>
      </c>
      <c r="C5238" s="36" t="s">
        <v>28</v>
      </c>
      <c r="D5238" s="36" t="s">
        <v>14016</v>
      </c>
      <c r="E5238" s="36" t="s">
        <v>14258</v>
      </c>
      <c r="F5238" s="36">
        <f t="shared" si="100"/>
        <v>7</v>
      </c>
      <c r="G5238" s="36" t="str">
        <f t="shared" si="101"/>
        <v>03/28/202607:59:45</v>
      </c>
      <c r="H5238" s="36" t="s">
        <v>14016</v>
      </c>
      <c r="I5238" s="37">
        <v>46109</v>
      </c>
      <c r="J5238" s="37" t="str">
        <f t="shared" si="102"/>
        <v>WE</v>
      </c>
      <c r="K5238" s="36" t="s">
        <v>14259</v>
      </c>
      <c r="L5238" s="36">
        <f t="shared" si="103"/>
        <v>7</v>
      </c>
      <c r="M5238" s="36" t="s">
        <v>213</v>
      </c>
      <c r="N5238" s="38">
        <f t="shared" si="104"/>
        <v>1.8981481481481488E-2</v>
      </c>
      <c r="O5238" s="39">
        <v>70450</v>
      </c>
      <c r="P5238" s="40">
        <f>VLOOKUP(O5238,'CPT to wRVU'!$A$1:$C$9660,3,FALSE)</f>
        <v>0.85</v>
      </c>
      <c r="Q5238" s="25"/>
      <c r="R5238" s="25"/>
      <c r="S5238" s="25"/>
      <c r="T5238" s="25"/>
    </row>
    <row r="5239" spans="1:20" ht="27" customHeight="1" x14ac:dyDescent="0.2">
      <c r="A5239" s="29" t="s">
        <v>14260</v>
      </c>
      <c r="B5239" s="30" t="s">
        <v>21</v>
      </c>
      <c r="C5239" s="30" t="s">
        <v>80</v>
      </c>
      <c r="D5239" s="30" t="s">
        <v>14016</v>
      </c>
      <c r="E5239" s="30" t="s">
        <v>14261</v>
      </c>
      <c r="F5239" s="30">
        <f t="shared" si="100"/>
        <v>5</v>
      </c>
      <c r="G5239" s="30" t="str">
        <f t="shared" si="101"/>
        <v>03/28/202608:05:07</v>
      </c>
      <c r="H5239" s="30" t="s">
        <v>14016</v>
      </c>
      <c r="I5239" s="31">
        <v>46109</v>
      </c>
      <c r="J5239" s="31" t="str">
        <f t="shared" si="102"/>
        <v>WE</v>
      </c>
      <c r="K5239" s="30" t="s">
        <v>14262</v>
      </c>
      <c r="L5239" s="30">
        <f t="shared" si="103"/>
        <v>8</v>
      </c>
      <c r="M5239" s="30" t="s">
        <v>213</v>
      </c>
      <c r="N5239" s="32">
        <f t="shared" si="104"/>
        <v>9.8645833333333321E-2</v>
      </c>
      <c r="O5239" s="33">
        <v>71275</v>
      </c>
      <c r="P5239" s="34">
        <f>VLOOKUP(O5239,'CPT to wRVU'!$A$1:$C$9660,3,FALSE)</f>
        <v>1.82</v>
      </c>
      <c r="Q5239" s="28"/>
      <c r="R5239" s="28">
        <f>SUM(P5239:P5257)</f>
        <v>14.469999999999997</v>
      </c>
      <c r="S5239" s="41">
        <f>(R5239*60)-500</f>
        <v>368.19999999999982</v>
      </c>
      <c r="T5239" s="28"/>
    </row>
    <row r="5240" spans="1:20" ht="37.5" customHeight="1" x14ac:dyDescent="0.2">
      <c r="A5240" s="35" t="s">
        <v>14263</v>
      </c>
      <c r="B5240" s="36" t="s">
        <v>21</v>
      </c>
      <c r="C5240" s="36" t="s">
        <v>80</v>
      </c>
      <c r="D5240" s="36" t="s">
        <v>14016</v>
      </c>
      <c r="E5240" s="36" t="s">
        <v>14264</v>
      </c>
      <c r="F5240" s="36">
        <f t="shared" si="100"/>
        <v>6</v>
      </c>
      <c r="G5240" s="36" t="str">
        <f t="shared" si="101"/>
        <v>03/28/202608:15:58</v>
      </c>
      <c r="H5240" s="36" t="s">
        <v>14016</v>
      </c>
      <c r="I5240" s="37">
        <v>46109</v>
      </c>
      <c r="J5240" s="37" t="str">
        <f t="shared" si="102"/>
        <v>WE</v>
      </c>
      <c r="K5240" s="36" t="s">
        <v>14265</v>
      </c>
      <c r="L5240" s="36">
        <f t="shared" si="103"/>
        <v>8</v>
      </c>
      <c r="M5240" s="36" t="s">
        <v>213</v>
      </c>
      <c r="N5240" s="38">
        <f t="shared" si="104"/>
        <v>5.541666666666667E-2</v>
      </c>
      <c r="O5240" s="39">
        <v>71275</v>
      </c>
      <c r="P5240" s="40">
        <f>VLOOKUP(O5240,'CPT to wRVU'!$A$1:$C$9660,3,FALSE)</f>
        <v>1.82</v>
      </c>
      <c r="Q5240" s="25"/>
      <c r="R5240" s="25"/>
      <c r="S5240" s="25"/>
      <c r="T5240" s="25"/>
    </row>
    <row r="5241" spans="1:20" ht="27" customHeight="1" x14ac:dyDescent="0.2">
      <c r="A5241" s="29" t="s">
        <v>14266</v>
      </c>
      <c r="B5241" s="30" t="s">
        <v>171</v>
      </c>
      <c r="C5241" s="30" t="s">
        <v>1249</v>
      </c>
      <c r="D5241" s="30" t="s">
        <v>14016</v>
      </c>
      <c r="E5241" s="30" t="s">
        <v>14267</v>
      </c>
      <c r="F5241" s="30">
        <f t="shared" si="100"/>
        <v>8</v>
      </c>
      <c r="G5241" s="30" t="str">
        <f t="shared" si="101"/>
        <v>03/28/202608:16:20</v>
      </c>
      <c r="H5241" s="30" t="s">
        <v>14016</v>
      </c>
      <c r="I5241" s="31">
        <v>46109</v>
      </c>
      <c r="J5241" s="31" t="str">
        <f t="shared" si="102"/>
        <v>WE</v>
      </c>
      <c r="K5241" s="30" t="s">
        <v>3436</v>
      </c>
      <c r="L5241" s="30">
        <f t="shared" si="103"/>
        <v>8</v>
      </c>
      <c r="M5241" s="30" t="s">
        <v>213</v>
      </c>
      <c r="N5241" s="32">
        <f t="shared" si="104"/>
        <v>1.192129629629668E-3</v>
      </c>
      <c r="O5241" s="33">
        <v>93970</v>
      </c>
      <c r="P5241" s="34">
        <f>VLOOKUP(O5241,'CPT to wRVU'!$A$1:$C$9660,3,FALSE)</f>
        <v>0.7</v>
      </c>
      <c r="Q5241" s="28"/>
      <c r="R5241" s="28"/>
      <c r="S5241" s="28"/>
      <c r="T5241" s="28"/>
    </row>
    <row r="5242" spans="1:20" ht="27" customHeight="1" x14ac:dyDescent="0.2">
      <c r="A5242" s="35" t="s">
        <v>14268</v>
      </c>
      <c r="B5242" s="36" t="s">
        <v>171</v>
      </c>
      <c r="C5242" s="36" t="s">
        <v>1249</v>
      </c>
      <c r="D5242" s="36" t="s">
        <v>14016</v>
      </c>
      <c r="E5242" s="36" t="s">
        <v>14269</v>
      </c>
      <c r="F5242" s="36">
        <f t="shared" si="100"/>
        <v>8</v>
      </c>
      <c r="G5242" s="36" t="str">
        <f t="shared" si="101"/>
        <v>03/28/202608:16:32</v>
      </c>
      <c r="H5242" s="36" t="s">
        <v>14016</v>
      </c>
      <c r="I5242" s="37">
        <v>46109</v>
      </c>
      <c r="J5242" s="37" t="str">
        <f t="shared" si="102"/>
        <v>WE</v>
      </c>
      <c r="K5242" s="36" t="s">
        <v>14270</v>
      </c>
      <c r="L5242" s="36">
        <f t="shared" si="103"/>
        <v>8</v>
      </c>
      <c r="M5242" s="36" t="s">
        <v>213</v>
      </c>
      <c r="N5242" s="38">
        <f t="shared" si="104"/>
        <v>1.4814814814814725E-3</v>
      </c>
      <c r="O5242" s="39">
        <v>93970</v>
      </c>
      <c r="P5242" s="40">
        <f>VLOOKUP(O5242,'CPT to wRVU'!$A$1:$C$9660,3,FALSE)</f>
        <v>0.7</v>
      </c>
      <c r="Q5242" s="25"/>
      <c r="R5242" s="25"/>
      <c r="S5242" s="25"/>
      <c r="T5242" s="25"/>
    </row>
    <row r="5243" spans="1:20" ht="27" customHeight="1" x14ac:dyDescent="0.2">
      <c r="A5243" s="29" t="s">
        <v>14271</v>
      </c>
      <c r="B5243" s="30" t="s">
        <v>40</v>
      </c>
      <c r="C5243" s="30" t="s">
        <v>894</v>
      </c>
      <c r="D5243" s="30" t="s">
        <v>14016</v>
      </c>
      <c r="E5243" s="30" t="s">
        <v>14272</v>
      </c>
      <c r="F5243" s="30">
        <f t="shared" si="100"/>
        <v>3</v>
      </c>
      <c r="G5243" s="30" t="str">
        <f t="shared" si="101"/>
        <v>03/28/202608:19:11</v>
      </c>
      <c r="H5243" s="30" t="s">
        <v>14016</v>
      </c>
      <c r="I5243" s="31">
        <v>46109</v>
      </c>
      <c r="J5243" s="31" t="str">
        <f t="shared" si="102"/>
        <v>WE</v>
      </c>
      <c r="K5243" s="30" t="s">
        <v>14273</v>
      </c>
      <c r="L5243" s="30">
        <f t="shared" si="103"/>
        <v>8</v>
      </c>
      <c r="M5243" s="30" t="s">
        <v>213</v>
      </c>
      <c r="N5243" s="32">
        <f t="shared" si="104"/>
        <v>0.20403935185185185</v>
      </c>
      <c r="O5243" s="33">
        <v>73130</v>
      </c>
      <c r="P5243" s="34">
        <f>VLOOKUP(O5243,'CPT to wRVU'!$A$1:$C$9660,3,FALSE)</f>
        <v>0.17</v>
      </c>
      <c r="Q5243" s="28"/>
      <c r="R5243" s="28"/>
      <c r="S5243" s="28"/>
      <c r="T5243" s="28"/>
    </row>
    <row r="5244" spans="1:20" ht="27" customHeight="1" x14ac:dyDescent="0.2">
      <c r="A5244" s="35" t="s">
        <v>14274</v>
      </c>
      <c r="B5244" s="36" t="s">
        <v>163</v>
      </c>
      <c r="C5244" s="36" t="s">
        <v>222</v>
      </c>
      <c r="D5244" s="36" t="s">
        <v>14016</v>
      </c>
      <c r="E5244" s="36" t="s">
        <v>14275</v>
      </c>
      <c r="F5244" s="36">
        <f t="shared" si="100"/>
        <v>8</v>
      </c>
      <c r="G5244" s="36" t="str">
        <f t="shared" si="101"/>
        <v>03/28/202608:22:27</v>
      </c>
      <c r="H5244" s="36" t="s">
        <v>14016</v>
      </c>
      <c r="I5244" s="37">
        <v>46109</v>
      </c>
      <c r="J5244" s="37" t="str">
        <f t="shared" si="102"/>
        <v>WE</v>
      </c>
      <c r="K5244" s="36" t="s">
        <v>14276</v>
      </c>
      <c r="L5244" s="36">
        <f t="shared" si="103"/>
        <v>8</v>
      </c>
      <c r="M5244" s="36" t="s">
        <v>213</v>
      </c>
      <c r="N5244" s="38">
        <f t="shared" si="104"/>
        <v>1.1539351851851842E-2</v>
      </c>
      <c r="O5244" s="39">
        <v>70551</v>
      </c>
      <c r="P5244" s="40">
        <f>VLOOKUP(O5244,'CPT to wRVU'!$A$1:$C$9660,3,FALSE)</f>
        <v>1.48</v>
      </c>
      <c r="Q5244" s="25"/>
      <c r="R5244" s="25"/>
      <c r="S5244" s="25"/>
      <c r="T5244" s="25"/>
    </row>
    <row r="5245" spans="1:20" ht="27" customHeight="1" x14ac:dyDescent="0.2">
      <c r="A5245" s="29" t="s">
        <v>14277</v>
      </c>
      <c r="B5245" s="30" t="s">
        <v>40</v>
      </c>
      <c r="C5245" s="30" t="s">
        <v>93</v>
      </c>
      <c r="D5245" s="30" t="s">
        <v>14016</v>
      </c>
      <c r="E5245" s="30" t="s">
        <v>14272</v>
      </c>
      <c r="F5245" s="30">
        <f t="shared" si="100"/>
        <v>3</v>
      </c>
      <c r="G5245" s="30" t="str">
        <f t="shared" si="101"/>
        <v>03/28/202608:28:01</v>
      </c>
      <c r="H5245" s="30" t="s">
        <v>14016</v>
      </c>
      <c r="I5245" s="31">
        <v>46109</v>
      </c>
      <c r="J5245" s="31" t="str">
        <f t="shared" si="102"/>
        <v>WE</v>
      </c>
      <c r="K5245" s="30" t="s">
        <v>14278</v>
      </c>
      <c r="L5245" s="30">
        <f t="shared" si="103"/>
        <v>8</v>
      </c>
      <c r="M5245" s="30" t="s">
        <v>213</v>
      </c>
      <c r="N5245" s="32">
        <f t="shared" si="104"/>
        <v>0.2101736111111111</v>
      </c>
      <c r="O5245" s="33">
        <v>72100</v>
      </c>
      <c r="P5245" s="34">
        <f>VLOOKUP(O5245,'CPT to wRVU'!$A$1:$C$9660,3,FALSE)</f>
        <v>0.22</v>
      </c>
      <c r="Q5245" s="28"/>
      <c r="R5245" s="28"/>
      <c r="S5245" s="28"/>
      <c r="T5245" s="28"/>
    </row>
    <row r="5246" spans="1:20" ht="27" customHeight="1" x14ac:dyDescent="0.2">
      <c r="A5246" s="35" t="s">
        <v>14279</v>
      </c>
      <c r="B5246" s="36" t="s">
        <v>21</v>
      </c>
      <c r="C5246" s="36" t="s">
        <v>28</v>
      </c>
      <c r="D5246" s="36" t="s">
        <v>14016</v>
      </c>
      <c r="E5246" s="36" t="s">
        <v>2421</v>
      </c>
      <c r="F5246" s="36">
        <f t="shared" si="100"/>
        <v>7</v>
      </c>
      <c r="G5246" s="36" t="str">
        <f t="shared" si="101"/>
        <v>03/28/202608:31:40</v>
      </c>
      <c r="H5246" s="36" t="s">
        <v>14016</v>
      </c>
      <c r="I5246" s="37">
        <v>46109</v>
      </c>
      <c r="J5246" s="37" t="str">
        <f t="shared" si="102"/>
        <v>WE</v>
      </c>
      <c r="K5246" s="36" t="s">
        <v>14280</v>
      </c>
      <c r="L5246" s="36">
        <f t="shared" si="103"/>
        <v>8</v>
      </c>
      <c r="M5246" s="36" t="s">
        <v>213</v>
      </c>
      <c r="N5246" s="38">
        <f t="shared" si="104"/>
        <v>3.2384259259259252E-2</v>
      </c>
      <c r="O5246" s="39">
        <v>70450</v>
      </c>
      <c r="P5246" s="40">
        <f>VLOOKUP(O5246,'CPT to wRVU'!$A$1:$C$9660,3,FALSE)</f>
        <v>0.85</v>
      </c>
      <c r="Q5246" s="25"/>
      <c r="R5246" s="25"/>
      <c r="S5246" s="25"/>
      <c r="T5246" s="25"/>
    </row>
    <row r="5247" spans="1:20" ht="27" customHeight="1" x14ac:dyDescent="0.2">
      <c r="A5247" s="29" t="s">
        <v>14281</v>
      </c>
      <c r="B5247" s="30" t="s">
        <v>21</v>
      </c>
      <c r="C5247" s="30" t="s">
        <v>32</v>
      </c>
      <c r="D5247" s="30" t="s">
        <v>14016</v>
      </c>
      <c r="E5247" s="30" t="s">
        <v>14282</v>
      </c>
      <c r="F5247" s="30">
        <f t="shared" si="100"/>
        <v>7</v>
      </c>
      <c r="G5247" s="30" t="str">
        <f t="shared" si="101"/>
        <v>03/28/202608:35:05</v>
      </c>
      <c r="H5247" s="30" t="s">
        <v>14016</v>
      </c>
      <c r="I5247" s="31">
        <v>46109</v>
      </c>
      <c r="J5247" s="31" t="str">
        <f t="shared" si="102"/>
        <v>WE</v>
      </c>
      <c r="K5247" s="30" t="s">
        <v>14283</v>
      </c>
      <c r="L5247" s="30">
        <f t="shared" si="103"/>
        <v>8</v>
      </c>
      <c r="M5247" s="30" t="s">
        <v>213</v>
      </c>
      <c r="N5247" s="32">
        <f t="shared" si="104"/>
        <v>3.4560185185185166E-2</v>
      </c>
      <c r="O5247" s="33">
        <v>72125</v>
      </c>
      <c r="P5247" s="34">
        <f>VLOOKUP(O5247,'CPT to wRVU'!$A$1:$C$9660,3,FALSE)</f>
        <v>1</v>
      </c>
      <c r="Q5247" s="28"/>
      <c r="R5247" s="28"/>
      <c r="S5247" s="28"/>
      <c r="T5247" s="28"/>
    </row>
    <row r="5248" spans="1:20" ht="27" customHeight="1" x14ac:dyDescent="0.2">
      <c r="A5248" s="35" t="s">
        <v>14284</v>
      </c>
      <c r="B5248" s="36" t="s">
        <v>21</v>
      </c>
      <c r="C5248" s="36" t="s">
        <v>139</v>
      </c>
      <c r="D5248" s="36" t="s">
        <v>14016</v>
      </c>
      <c r="E5248" s="36" t="s">
        <v>14285</v>
      </c>
      <c r="F5248" s="36">
        <f t="shared" si="100"/>
        <v>7</v>
      </c>
      <c r="G5248" s="36" t="str">
        <f t="shared" si="101"/>
        <v>03/28/202608:39:33</v>
      </c>
      <c r="H5248" s="36" t="s">
        <v>14016</v>
      </c>
      <c r="I5248" s="37">
        <v>46109</v>
      </c>
      <c r="J5248" s="37" t="str">
        <f t="shared" si="102"/>
        <v>WE</v>
      </c>
      <c r="K5248" s="36" t="s">
        <v>14286</v>
      </c>
      <c r="L5248" s="36">
        <f t="shared" si="103"/>
        <v>8</v>
      </c>
      <c r="M5248" s="36" t="s">
        <v>213</v>
      </c>
      <c r="N5248" s="38">
        <f t="shared" si="104"/>
        <v>3.2025462962962936E-2</v>
      </c>
      <c r="O5248" s="39">
        <v>71260</v>
      </c>
      <c r="P5248" s="40">
        <f>VLOOKUP(O5248,'CPT to wRVU'!$A$1:$C$9660,3,FALSE)</f>
        <v>1.1599999999999999</v>
      </c>
      <c r="Q5248" s="25"/>
      <c r="R5248" s="25"/>
      <c r="S5248" s="25"/>
      <c r="T5248" s="25"/>
    </row>
    <row r="5249" spans="1:20" ht="27" customHeight="1" x14ac:dyDescent="0.2">
      <c r="A5249" s="29" t="s">
        <v>14287</v>
      </c>
      <c r="B5249" s="30" t="s">
        <v>21</v>
      </c>
      <c r="C5249" s="30" t="s">
        <v>84</v>
      </c>
      <c r="D5249" s="30" t="s">
        <v>14016</v>
      </c>
      <c r="E5249" s="30" t="s">
        <v>14285</v>
      </c>
      <c r="F5249" s="30">
        <f t="shared" si="100"/>
        <v>7</v>
      </c>
      <c r="G5249" s="30" t="str">
        <f t="shared" si="101"/>
        <v>03/28/202608:39:33</v>
      </c>
      <c r="H5249" s="30" t="s">
        <v>14016</v>
      </c>
      <c r="I5249" s="31">
        <v>46109</v>
      </c>
      <c r="J5249" s="31" t="str">
        <f t="shared" si="102"/>
        <v>WE</v>
      </c>
      <c r="K5249" s="30" t="s">
        <v>14286</v>
      </c>
      <c r="L5249" s="30">
        <f t="shared" si="103"/>
        <v>8</v>
      </c>
      <c r="M5249" s="30" t="s">
        <v>213</v>
      </c>
      <c r="N5249" s="32">
        <f t="shared" si="104"/>
        <v>3.2025462962962936E-2</v>
      </c>
      <c r="O5249" s="33">
        <v>74177</v>
      </c>
      <c r="P5249" s="34">
        <f>VLOOKUP(O5249,'CPT to wRVU'!$A$1:$C$9660,3,FALSE)</f>
        <v>1.82</v>
      </c>
      <c r="Q5249" s="28"/>
      <c r="R5249" s="28"/>
      <c r="S5249" s="28"/>
      <c r="T5249" s="28"/>
    </row>
    <row r="5250" spans="1:20" ht="27" customHeight="1" x14ac:dyDescent="0.2">
      <c r="A5250" s="35" t="s">
        <v>14288</v>
      </c>
      <c r="B5250" s="36" t="s">
        <v>171</v>
      </c>
      <c r="C5250" s="36" t="s">
        <v>179</v>
      </c>
      <c r="D5250" s="36" t="s">
        <v>14016</v>
      </c>
      <c r="E5250" s="36" t="s">
        <v>14289</v>
      </c>
      <c r="F5250" s="36">
        <f t="shared" si="100"/>
        <v>6</v>
      </c>
      <c r="G5250" s="36" t="str">
        <f t="shared" si="101"/>
        <v>03/28/202608:41:40</v>
      </c>
      <c r="H5250" s="36" t="s">
        <v>14016</v>
      </c>
      <c r="I5250" s="37">
        <v>46109</v>
      </c>
      <c r="J5250" s="37" t="str">
        <f t="shared" si="102"/>
        <v>WE</v>
      </c>
      <c r="K5250" s="36" t="s">
        <v>14290</v>
      </c>
      <c r="L5250" s="36">
        <f t="shared" si="103"/>
        <v>8</v>
      </c>
      <c r="M5250" s="36" t="s">
        <v>213</v>
      </c>
      <c r="N5250" s="38">
        <f t="shared" si="104"/>
        <v>8.9166666666666672E-2</v>
      </c>
      <c r="O5250" s="39">
        <v>76705</v>
      </c>
      <c r="P5250" s="40">
        <f>VLOOKUP(O5250,'CPT to wRVU'!$A$1:$C$9660,3,FALSE)</f>
        <v>0.59</v>
      </c>
      <c r="Q5250" s="25"/>
      <c r="R5250" s="25"/>
      <c r="S5250" s="25"/>
      <c r="T5250" s="25"/>
    </row>
    <row r="5251" spans="1:20" ht="27" customHeight="1" x14ac:dyDescent="0.2">
      <c r="A5251" s="29" t="s">
        <v>14291</v>
      </c>
      <c r="B5251" s="30" t="s">
        <v>171</v>
      </c>
      <c r="C5251" s="30" t="s">
        <v>179</v>
      </c>
      <c r="D5251" s="30" t="s">
        <v>14016</v>
      </c>
      <c r="E5251" s="30" t="s">
        <v>14292</v>
      </c>
      <c r="F5251" s="30">
        <f t="shared" si="100"/>
        <v>8</v>
      </c>
      <c r="G5251" s="30" t="str">
        <f t="shared" si="101"/>
        <v>03/28/202608:45:35</v>
      </c>
      <c r="H5251" s="30" t="s">
        <v>14016</v>
      </c>
      <c r="I5251" s="31">
        <v>46109</v>
      </c>
      <c r="J5251" s="31" t="str">
        <f t="shared" si="102"/>
        <v>WE</v>
      </c>
      <c r="K5251" s="30" t="s">
        <v>14293</v>
      </c>
      <c r="L5251" s="30">
        <f t="shared" si="103"/>
        <v>8</v>
      </c>
      <c r="M5251" s="30" t="s">
        <v>213</v>
      </c>
      <c r="N5251" s="32">
        <f t="shared" si="104"/>
        <v>1.2743055555555605E-2</v>
      </c>
      <c r="O5251" s="33">
        <v>76705</v>
      </c>
      <c r="P5251" s="34">
        <f>VLOOKUP(O5251,'CPT to wRVU'!$A$1:$C$9660,3,FALSE)</f>
        <v>0.59</v>
      </c>
      <c r="Q5251" s="28"/>
      <c r="R5251" s="28"/>
      <c r="S5251" s="28"/>
      <c r="T5251" s="28"/>
    </row>
    <row r="5252" spans="1:20" ht="27" customHeight="1" x14ac:dyDescent="0.2">
      <c r="A5252" s="35" t="s">
        <v>14294</v>
      </c>
      <c r="B5252" s="36" t="s">
        <v>171</v>
      </c>
      <c r="C5252" s="36" t="s">
        <v>1228</v>
      </c>
      <c r="D5252" s="36" t="s">
        <v>14016</v>
      </c>
      <c r="E5252" s="36" t="s">
        <v>14295</v>
      </c>
      <c r="F5252" s="36">
        <f t="shared" si="100"/>
        <v>8</v>
      </c>
      <c r="G5252" s="36" t="str">
        <f t="shared" si="101"/>
        <v>03/28/202608:46:28</v>
      </c>
      <c r="H5252" s="36" t="s">
        <v>14016</v>
      </c>
      <c r="I5252" s="37">
        <v>46109</v>
      </c>
      <c r="J5252" s="37" t="str">
        <f t="shared" si="102"/>
        <v>WE</v>
      </c>
      <c r="K5252" s="36" t="s">
        <v>14296</v>
      </c>
      <c r="L5252" s="36">
        <f t="shared" si="103"/>
        <v>8</v>
      </c>
      <c r="M5252" s="36" t="s">
        <v>213</v>
      </c>
      <c r="N5252" s="38">
        <f t="shared" si="104"/>
        <v>9.7800925925926041E-3</v>
      </c>
      <c r="O5252" s="39">
        <v>76815</v>
      </c>
      <c r="P5252" s="40">
        <f>VLOOKUP(O5252,'CPT to wRVU'!$A$1:$C$9660,3,FALSE)</f>
        <v>0.65</v>
      </c>
      <c r="Q5252" s="25"/>
      <c r="R5252" s="25"/>
      <c r="S5252" s="25"/>
      <c r="T5252" s="25"/>
    </row>
    <row r="5253" spans="1:20" ht="27" customHeight="1" x14ac:dyDescent="0.2">
      <c r="A5253" s="29" t="s">
        <v>14297</v>
      </c>
      <c r="B5253" s="30" t="s">
        <v>40</v>
      </c>
      <c r="C5253" s="30" t="s">
        <v>61</v>
      </c>
      <c r="D5253" s="30" t="s">
        <v>14016</v>
      </c>
      <c r="E5253" s="30" t="s">
        <v>14298</v>
      </c>
      <c r="F5253" s="30">
        <f t="shared" si="100"/>
        <v>8</v>
      </c>
      <c r="G5253" s="30" t="str">
        <f t="shared" si="101"/>
        <v>03/28/202608:47:28</v>
      </c>
      <c r="H5253" s="30" t="s">
        <v>14016</v>
      </c>
      <c r="I5253" s="31">
        <v>46109</v>
      </c>
      <c r="J5253" s="31" t="str">
        <f t="shared" si="102"/>
        <v>WE</v>
      </c>
      <c r="K5253" s="30" t="s">
        <v>14299</v>
      </c>
      <c r="L5253" s="30">
        <f t="shared" si="103"/>
        <v>8</v>
      </c>
      <c r="M5253" s="30" t="s">
        <v>213</v>
      </c>
      <c r="N5253" s="32">
        <f t="shared" si="104"/>
        <v>1.1400462962962932E-2</v>
      </c>
      <c r="O5253" s="33">
        <v>71045</v>
      </c>
      <c r="P5253" s="34">
        <f>VLOOKUP(O5253,'CPT to wRVU'!$A$1:$C$9660,3,FALSE)</f>
        <v>0.18</v>
      </c>
      <c r="Q5253" s="28"/>
      <c r="R5253" s="28"/>
      <c r="S5253" s="28"/>
      <c r="T5253" s="28"/>
    </row>
    <row r="5254" spans="1:20" ht="27" customHeight="1" x14ac:dyDescent="0.2">
      <c r="A5254" s="35" t="s">
        <v>14300</v>
      </c>
      <c r="B5254" s="36" t="s">
        <v>40</v>
      </c>
      <c r="C5254" s="36" t="s">
        <v>61</v>
      </c>
      <c r="D5254" s="36" t="s">
        <v>14016</v>
      </c>
      <c r="E5254" s="36" t="s">
        <v>14301</v>
      </c>
      <c r="F5254" s="36">
        <f t="shared" si="100"/>
        <v>6</v>
      </c>
      <c r="G5254" s="36" t="str">
        <f t="shared" si="101"/>
        <v>03/28/202608:48:45</v>
      </c>
      <c r="H5254" s="36" t="s">
        <v>14016</v>
      </c>
      <c r="I5254" s="37">
        <v>46109</v>
      </c>
      <c r="J5254" s="37" t="str">
        <f t="shared" si="102"/>
        <v>WE</v>
      </c>
      <c r="K5254" s="36" t="s">
        <v>14302</v>
      </c>
      <c r="L5254" s="36">
        <f t="shared" si="103"/>
        <v>8</v>
      </c>
      <c r="M5254" s="36" t="s">
        <v>213</v>
      </c>
      <c r="N5254" s="38">
        <f t="shared" si="104"/>
        <v>8.7569444444444422E-2</v>
      </c>
      <c r="O5254" s="39">
        <v>71045</v>
      </c>
      <c r="P5254" s="40">
        <f>VLOOKUP(O5254,'CPT to wRVU'!$A$1:$C$9660,3,FALSE)</f>
        <v>0.18</v>
      </c>
      <c r="Q5254" s="25"/>
      <c r="R5254" s="25"/>
      <c r="S5254" s="25"/>
      <c r="T5254" s="25"/>
    </row>
    <row r="5255" spans="1:20" ht="27" customHeight="1" x14ac:dyDescent="0.2">
      <c r="A5255" s="29" t="s">
        <v>14303</v>
      </c>
      <c r="B5255" s="30" t="s">
        <v>40</v>
      </c>
      <c r="C5255" s="30" t="s">
        <v>61</v>
      </c>
      <c r="D5255" s="30" t="s">
        <v>14016</v>
      </c>
      <c r="E5255" s="30" t="s">
        <v>14304</v>
      </c>
      <c r="F5255" s="30">
        <f t="shared" si="100"/>
        <v>3</v>
      </c>
      <c r="G5255" s="30" t="str">
        <f t="shared" si="101"/>
        <v>03/28/202608:49:35</v>
      </c>
      <c r="H5255" s="30" t="s">
        <v>14016</v>
      </c>
      <c r="I5255" s="31">
        <v>46109</v>
      </c>
      <c r="J5255" s="31" t="str">
        <f t="shared" si="102"/>
        <v>WE</v>
      </c>
      <c r="K5255" s="30" t="s">
        <v>14305</v>
      </c>
      <c r="L5255" s="30">
        <f t="shared" si="103"/>
        <v>8</v>
      </c>
      <c r="M5255" s="30" t="s">
        <v>213</v>
      </c>
      <c r="N5255" s="32">
        <f t="shared" si="104"/>
        <v>0.20583333333333334</v>
      </c>
      <c r="O5255" s="33">
        <v>71045</v>
      </c>
      <c r="P5255" s="34">
        <f>VLOOKUP(O5255,'CPT to wRVU'!$A$1:$C$9660,3,FALSE)</f>
        <v>0.18</v>
      </c>
      <c r="Q5255" s="28"/>
      <c r="R5255" s="28"/>
      <c r="S5255" s="28"/>
      <c r="T5255" s="28"/>
    </row>
    <row r="5256" spans="1:20" ht="27" customHeight="1" x14ac:dyDescent="0.2">
      <c r="A5256" s="35" t="s">
        <v>14306</v>
      </c>
      <c r="B5256" s="36" t="s">
        <v>40</v>
      </c>
      <c r="C5256" s="36" t="s">
        <v>61</v>
      </c>
      <c r="D5256" s="36" t="s">
        <v>14016</v>
      </c>
      <c r="E5256" s="36" t="s">
        <v>14307</v>
      </c>
      <c r="F5256" s="36">
        <f t="shared" si="100"/>
        <v>6</v>
      </c>
      <c r="G5256" s="36" t="str">
        <f t="shared" si="101"/>
        <v>03/28/202608:50:40</v>
      </c>
      <c r="H5256" s="36" t="s">
        <v>14016</v>
      </c>
      <c r="I5256" s="37">
        <v>46109</v>
      </c>
      <c r="J5256" s="37" t="str">
        <f t="shared" si="102"/>
        <v>WE</v>
      </c>
      <c r="K5256" s="36" t="s">
        <v>14308</v>
      </c>
      <c r="L5256" s="36">
        <f t="shared" si="103"/>
        <v>8</v>
      </c>
      <c r="M5256" s="36" t="s">
        <v>213</v>
      </c>
      <c r="N5256" s="38">
        <f t="shared" si="104"/>
        <v>9.7708333333333341E-2</v>
      </c>
      <c r="O5256" s="39">
        <v>71045</v>
      </c>
      <c r="P5256" s="40">
        <f>VLOOKUP(O5256,'CPT to wRVU'!$A$1:$C$9660,3,FALSE)</f>
        <v>0.18</v>
      </c>
      <c r="Q5256" s="25"/>
      <c r="R5256" s="25"/>
      <c r="S5256" s="25"/>
      <c r="T5256" s="25"/>
    </row>
    <row r="5257" spans="1:20" ht="27" customHeight="1" x14ac:dyDescent="0.2">
      <c r="A5257" s="29" t="s">
        <v>14309</v>
      </c>
      <c r="B5257" s="30" t="s">
        <v>40</v>
      </c>
      <c r="C5257" s="30" t="s">
        <v>470</v>
      </c>
      <c r="D5257" s="30" t="s">
        <v>14016</v>
      </c>
      <c r="E5257" s="30" t="s">
        <v>14310</v>
      </c>
      <c r="F5257" s="30">
        <f t="shared" si="100"/>
        <v>6</v>
      </c>
      <c r="G5257" s="30" t="str">
        <f t="shared" si="101"/>
        <v>03/28/202608:52:07</v>
      </c>
      <c r="H5257" s="30" t="s">
        <v>14016</v>
      </c>
      <c r="I5257" s="31">
        <v>46109</v>
      </c>
      <c r="J5257" s="31" t="str">
        <f t="shared" si="102"/>
        <v>WE</v>
      </c>
      <c r="K5257" s="30" t="s">
        <v>14311</v>
      </c>
      <c r="L5257" s="30">
        <f t="shared" si="103"/>
        <v>8</v>
      </c>
      <c r="M5257" s="30" t="s">
        <v>213</v>
      </c>
      <c r="N5257" s="32">
        <f t="shared" si="104"/>
        <v>0.11037037037037034</v>
      </c>
      <c r="O5257" s="33">
        <v>71045</v>
      </c>
      <c r="P5257" s="34">
        <f>VLOOKUP(O5257,'CPT to wRVU'!$A$1:$C$9660,3,FALSE)</f>
        <v>0.18</v>
      </c>
      <c r="Q5257" s="28"/>
      <c r="R5257" s="28"/>
      <c r="S5257" s="28"/>
      <c r="T5257" s="28"/>
    </row>
    <row r="5258" spans="1:20" ht="27" customHeight="1" x14ac:dyDescent="0.2">
      <c r="A5258" s="35" t="s">
        <v>14312</v>
      </c>
      <c r="B5258" s="36" t="s">
        <v>163</v>
      </c>
      <c r="C5258" s="36" t="s">
        <v>222</v>
      </c>
      <c r="D5258" s="36" t="s">
        <v>14016</v>
      </c>
      <c r="E5258" s="36" t="s">
        <v>14313</v>
      </c>
      <c r="F5258" s="36">
        <f t="shared" si="100"/>
        <v>7</v>
      </c>
      <c r="G5258" s="36" t="str">
        <f t="shared" si="101"/>
        <v>03/28/202609:20:32</v>
      </c>
      <c r="H5258" s="36" t="s">
        <v>14016</v>
      </c>
      <c r="I5258" s="37">
        <v>46109</v>
      </c>
      <c r="J5258" s="37" t="str">
        <f t="shared" si="102"/>
        <v>WE</v>
      </c>
      <c r="K5258" s="36" t="s">
        <v>14314</v>
      </c>
      <c r="L5258" s="36">
        <f t="shared" si="103"/>
        <v>9</v>
      </c>
      <c r="M5258" s="36" t="s">
        <v>213</v>
      </c>
      <c r="N5258" s="38">
        <f t="shared" si="104"/>
        <v>6.4965277777777775E-2</v>
      </c>
      <c r="O5258" s="39">
        <v>70551</v>
      </c>
      <c r="P5258" s="40">
        <f>VLOOKUP(O5258,'CPT to wRVU'!$A$1:$C$9660,3,FALSE)</f>
        <v>1.48</v>
      </c>
      <c r="Q5258" s="25"/>
      <c r="R5258" s="25">
        <f>SUM(P5258:P5264)</f>
        <v>8.4599999999999991</v>
      </c>
      <c r="S5258" s="26">
        <f>(R5258*60)-500</f>
        <v>7.5999999999999659</v>
      </c>
      <c r="T5258" s="25"/>
    </row>
    <row r="5259" spans="1:20" ht="27" customHeight="1" x14ac:dyDescent="0.2">
      <c r="A5259" s="29" t="s">
        <v>14315</v>
      </c>
      <c r="B5259" s="30" t="s">
        <v>171</v>
      </c>
      <c r="C5259" s="30" t="s">
        <v>387</v>
      </c>
      <c r="D5259" s="30" t="s">
        <v>14016</v>
      </c>
      <c r="E5259" s="30" t="s">
        <v>14316</v>
      </c>
      <c r="F5259" s="30">
        <f t="shared" si="100"/>
        <v>9</v>
      </c>
      <c r="G5259" s="30" t="str">
        <f t="shared" si="101"/>
        <v>03/28/202609:26:53</v>
      </c>
      <c r="H5259" s="30" t="s">
        <v>14016</v>
      </c>
      <c r="I5259" s="31">
        <v>46109</v>
      </c>
      <c r="J5259" s="31" t="str">
        <f t="shared" si="102"/>
        <v>WE</v>
      </c>
      <c r="K5259" s="30" t="s">
        <v>14317</v>
      </c>
      <c r="L5259" s="30">
        <f t="shared" si="103"/>
        <v>9</v>
      </c>
      <c r="M5259" s="30" t="s">
        <v>213</v>
      </c>
      <c r="N5259" s="32">
        <f t="shared" si="104"/>
        <v>1.6168981481481493E-2</v>
      </c>
      <c r="O5259" s="33">
        <v>76856</v>
      </c>
      <c r="P5259" s="34">
        <f>VLOOKUP(O5259,'CPT to wRVU'!$A$1:$C$9660,3,FALSE)</f>
        <v>0.69</v>
      </c>
      <c r="Q5259" s="28"/>
      <c r="R5259" s="28"/>
      <c r="S5259" s="28"/>
      <c r="T5259" s="28"/>
    </row>
    <row r="5260" spans="1:20" ht="27" customHeight="1" x14ac:dyDescent="0.2">
      <c r="A5260" s="35" t="s">
        <v>14318</v>
      </c>
      <c r="B5260" s="36" t="s">
        <v>171</v>
      </c>
      <c r="C5260" s="36" t="s">
        <v>391</v>
      </c>
      <c r="D5260" s="36" t="s">
        <v>14016</v>
      </c>
      <c r="E5260" s="36" t="s">
        <v>14316</v>
      </c>
      <c r="F5260" s="36">
        <f t="shared" si="100"/>
        <v>9</v>
      </c>
      <c r="G5260" s="36" t="str">
        <f t="shared" si="101"/>
        <v>03/28/202609:26:53</v>
      </c>
      <c r="H5260" s="36" t="s">
        <v>14016</v>
      </c>
      <c r="I5260" s="37">
        <v>46109</v>
      </c>
      <c r="J5260" s="37" t="str">
        <f t="shared" si="102"/>
        <v>WE</v>
      </c>
      <c r="K5260" s="36" t="s">
        <v>14317</v>
      </c>
      <c r="L5260" s="36">
        <f t="shared" si="103"/>
        <v>9</v>
      </c>
      <c r="M5260" s="36" t="s">
        <v>213</v>
      </c>
      <c r="N5260" s="38">
        <f t="shared" si="104"/>
        <v>1.6168981481481493E-2</v>
      </c>
      <c r="O5260" s="39">
        <v>76830</v>
      </c>
      <c r="P5260" s="40">
        <f>VLOOKUP(O5260,'CPT to wRVU'!$A$1:$C$9660,3,FALSE)</f>
        <v>0.69</v>
      </c>
      <c r="Q5260" s="25"/>
      <c r="R5260" s="25"/>
      <c r="S5260" s="25"/>
      <c r="T5260" s="25"/>
    </row>
    <row r="5261" spans="1:20" ht="27" customHeight="1" x14ac:dyDescent="0.2">
      <c r="A5261" s="29" t="s">
        <v>14319</v>
      </c>
      <c r="B5261" s="30" t="s">
        <v>21</v>
      </c>
      <c r="C5261" s="30" t="s">
        <v>380</v>
      </c>
      <c r="D5261" s="30" t="s">
        <v>14016</v>
      </c>
      <c r="E5261" s="30" t="s">
        <v>14320</v>
      </c>
      <c r="F5261" s="30">
        <f t="shared" si="100"/>
        <v>8</v>
      </c>
      <c r="G5261" s="30" t="str">
        <f t="shared" si="101"/>
        <v>03/28/202609:36:43</v>
      </c>
      <c r="H5261" s="30" t="s">
        <v>14016</v>
      </c>
      <c r="I5261" s="31">
        <v>46109</v>
      </c>
      <c r="J5261" s="31" t="str">
        <f t="shared" si="102"/>
        <v>WE</v>
      </c>
      <c r="K5261" s="30" t="s">
        <v>14321</v>
      </c>
      <c r="L5261" s="30">
        <f t="shared" si="103"/>
        <v>9</v>
      </c>
      <c r="M5261" s="30" t="s">
        <v>213</v>
      </c>
      <c r="N5261" s="32">
        <f t="shared" si="104"/>
        <v>2.850694444444446E-2</v>
      </c>
      <c r="O5261" s="33">
        <v>71275</v>
      </c>
      <c r="P5261" s="34">
        <f>VLOOKUP(O5261,'CPT to wRVU'!$A$1:$C$9660,3,FALSE)</f>
        <v>1.82</v>
      </c>
      <c r="Q5261" s="28"/>
      <c r="R5261" s="28"/>
      <c r="S5261" s="28"/>
      <c r="T5261" s="28"/>
    </row>
    <row r="5262" spans="1:20" ht="27" customHeight="1" x14ac:dyDescent="0.2">
      <c r="A5262" s="35" t="s">
        <v>14322</v>
      </c>
      <c r="B5262" s="36" t="s">
        <v>21</v>
      </c>
      <c r="C5262" s="36" t="s">
        <v>28</v>
      </c>
      <c r="D5262" s="36" t="s">
        <v>14016</v>
      </c>
      <c r="E5262" s="36" t="s">
        <v>7595</v>
      </c>
      <c r="F5262" s="36">
        <f t="shared" si="100"/>
        <v>9</v>
      </c>
      <c r="G5262" s="36" t="str">
        <f t="shared" si="101"/>
        <v>03/28/202609:43:35</v>
      </c>
      <c r="H5262" s="36" t="s">
        <v>14016</v>
      </c>
      <c r="I5262" s="37">
        <v>46109</v>
      </c>
      <c r="J5262" s="37" t="str">
        <f t="shared" si="102"/>
        <v>WE</v>
      </c>
      <c r="K5262" s="36" t="s">
        <v>14323</v>
      </c>
      <c r="L5262" s="36">
        <f t="shared" si="103"/>
        <v>9</v>
      </c>
      <c r="M5262" s="36" t="s">
        <v>213</v>
      </c>
      <c r="N5262" s="38">
        <f t="shared" si="104"/>
        <v>1.5254629629629646E-2</v>
      </c>
      <c r="O5262" s="39">
        <v>70450</v>
      </c>
      <c r="P5262" s="40">
        <f>VLOOKUP(O5262,'CPT to wRVU'!$A$1:$C$9660,3,FALSE)</f>
        <v>0.85</v>
      </c>
      <c r="Q5262" s="25"/>
      <c r="R5262" s="25"/>
      <c r="S5262" s="25"/>
      <c r="T5262" s="25"/>
    </row>
    <row r="5263" spans="1:20" ht="27" customHeight="1" x14ac:dyDescent="0.2">
      <c r="A5263" s="29" t="s">
        <v>14324</v>
      </c>
      <c r="B5263" s="30" t="s">
        <v>171</v>
      </c>
      <c r="C5263" s="30" t="s">
        <v>172</v>
      </c>
      <c r="D5263" s="30" t="s">
        <v>14016</v>
      </c>
      <c r="E5263" s="30" t="s">
        <v>14325</v>
      </c>
      <c r="F5263" s="30">
        <f t="shared" si="100"/>
        <v>9</v>
      </c>
      <c r="G5263" s="30" t="str">
        <f t="shared" si="101"/>
        <v>03/28/202609:46:57</v>
      </c>
      <c r="H5263" s="30" t="s">
        <v>14016</v>
      </c>
      <c r="I5263" s="31">
        <v>46109</v>
      </c>
      <c r="J5263" s="31" t="str">
        <f t="shared" si="102"/>
        <v>WE</v>
      </c>
      <c r="K5263" s="30" t="s">
        <v>14326</v>
      </c>
      <c r="L5263" s="30">
        <f t="shared" si="103"/>
        <v>9</v>
      </c>
      <c r="M5263" s="30" t="s">
        <v>213</v>
      </c>
      <c r="N5263" s="32">
        <f t="shared" si="104"/>
        <v>2.7256944444444431E-2</v>
      </c>
      <c r="O5263" s="33">
        <v>76870</v>
      </c>
      <c r="P5263" s="34">
        <f>VLOOKUP(O5263,'CPT to wRVU'!$A$1:$C$9660,3,FALSE)</f>
        <v>0.64</v>
      </c>
      <c r="Q5263" s="28"/>
      <c r="R5263" s="28"/>
      <c r="S5263" s="28"/>
      <c r="T5263" s="28"/>
    </row>
    <row r="5264" spans="1:20" ht="27" customHeight="1" x14ac:dyDescent="0.2">
      <c r="A5264" s="35" t="s">
        <v>14327</v>
      </c>
      <c r="B5264" s="36" t="s">
        <v>163</v>
      </c>
      <c r="C5264" s="36" t="s">
        <v>164</v>
      </c>
      <c r="D5264" s="36" t="s">
        <v>14016</v>
      </c>
      <c r="E5264" s="36" t="s">
        <v>4944</v>
      </c>
      <c r="F5264" s="36">
        <f t="shared" si="100"/>
        <v>9</v>
      </c>
      <c r="G5264" s="36" t="str">
        <f t="shared" si="101"/>
        <v>03/28/202609:55:20</v>
      </c>
      <c r="H5264" s="36" t="s">
        <v>14016</v>
      </c>
      <c r="I5264" s="37">
        <v>46109</v>
      </c>
      <c r="J5264" s="37" t="str">
        <f t="shared" si="102"/>
        <v>WE</v>
      </c>
      <c r="K5264" s="36" t="s">
        <v>14328</v>
      </c>
      <c r="L5264" s="36">
        <f t="shared" si="103"/>
        <v>9</v>
      </c>
      <c r="M5264" s="36" t="s">
        <v>213</v>
      </c>
      <c r="N5264" s="38">
        <f t="shared" si="104"/>
        <v>1.1851851851851836E-2</v>
      </c>
      <c r="O5264" s="39">
        <v>70553</v>
      </c>
      <c r="P5264" s="40">
        <f>VLOOKUP(O5264,'CPT to wRVU'!$A$1:$C$9660,3,FALSE)</f>
        <v>2.29</v>
      </c>
      <c r="Q5264" s="25"/>
      <c r="R5264" s="25"/>
      <c r="S5264" s="25"/>
      <c r="T5264" s="25"/>
    </row>
    <row r="5265" spans="1:20" ht="27" customHeight="1" x14ac:dyDescent="0.2">
      <c r="A5265" s="29" t="s">
        <v>14329</v>
      </c>
      <c r="B5265" s="30" t="s">
        <v>21</v>
      </c>
      <c r="C5265" s="30" t="s">
        <v>28</v>
      </c>
      <c r="D5265" s="30" t="s">
        <v>14016</v>
      </c>
      <c r="E5265" s="30" t="s">
        <v>14330</v>
      </c>
      <c r="F5265" s="30">
        <f t="shared" si="100"/>
        <v>8</v>
      </c>
      <c r="G5265" s="30" t="str">
        <f t="shared" si="101"/>
        <v>03/28/202610:07:04</v>
      </c>
      <c r="H5265" s="30" t="s">
        <v>14016</v>
      </c>
      <c r="I5265" s="31">
        <v>46109</v>
      </c>
      <c r="J5265" s="31" t="str">
        <f t="shared" si="102"/>
        <v>WE</v>
      </c>
      <c r="K5265" s="30" t="s">
        <v>14331</v>
      </c>
      <c r="L5265" s="30">
        <f t="shared" si="103"/>
        <v>10</v>
      </c>
      <c r="M5265" s="30" t="s">
        <v>213</v>
      </c>
      <c r="N5265" s="32">
        <f t="shared" si="104"/>
        <v>7.3946759259259309E-2</v>
      </c>
      <c r="O5265" s="33">
        <v>70450</v>
      </c>
      <c r="P5265" s="34">
        <f>VLOOKUP(O5265,'CPT to wRVU'!$A$1:$C$9660,3,FALSE)</f>
        <v>0.85</v>
      </c>
      <c r="Q5265" s="28"/>
      <c r="R5265" s="28">
        <f>SUM(P5265:P5268)</f>
        <v>5.53</v>
      </c>
      <c r="S5265" s="28"/>
      <c r="T5265" s="28"/>
    </row>
    <row r="5266" spans="1:20" ht="27" customHeight="1" x14ac:dyDescent="0.2">
      <c r="A5266" s="35" t="s">
        <v>14332</v>
      </c>
      <c r="B5266" s="36" t="s">
        <v>21</v>
      </c>
      <c r="C5266" s="36" t="s">
        <v>28</v>
      </c>
      <c r="D5266" s="36" t="s">
        <v>14016</v>
      </c>
      <c r="E5266" s="36" t="s">
        <v>14333</v>
      </c>
      <c r="F5266" s="36">
        <f t="shared" si="100"/>
        <v>9</v>
      </c>
      <c r="G5266" s="36" t="str">
        <f t="shared" si="101"/>
        <v>03/28/202610:11:27</v>
      </c>
      <c r="H5266" s="36" t="s">
        <v>14016</v>
      </c>
      <c r="I5266" s="37">
        <v>46109</v>
      </c>
      <c r="J5266" s="37" t="str">
        <f t="shared" si="102"/>
        <v>WE</v>
      </c>
      <c r="K5266" s="36" t="s">
        <v>14334</v>
      </c>
      <c r="L5266" s="36">
        <f t="shared" si="103"/>
        <v>10</v>
      </c>
      <c r="M5266" s="36" t="s">
        <v>213</v>
      </c>
      <c r="N5266" s="38">
        <f t="shared" si="104"/>
        <v>1.9201388888888893E-2</v>
      </c>
      <c r="O5266" s="39">
        <v>70450</v>
      </c>
      <c r="P5266" s="40">
        <f>VLOOKUP(O5266,'CPT to wRVU'!$A$1:$C$9660,3,FALSE)</f>
        <v>0.85</v>
      </c>
      <c r="Q5266" s="25"/>
      <c r="R5266" s="25"/>
      <c r="S5266" s="25"/>
      <c r="T5266" s="25"/>
    </row>
    <row r="5267" spans="1:20" ht="16.5" customHeight="1" x14ac:dyDescent="0.2">
      <c r="A5267" s="29" t="s">
        <v>14335</v>
      </c>
      <c r="B5267" s="30" t="s">
        <v>21</v>
      </c>
      <c r="C5267" s="30" t="s">
        <v>412</v>
      </c>
      <c r="D5267" s="30" t="s">
        <v>14016</v>
      </c>
      <c r="E5267" s="30" t="s">
        <v>14336</v>
      </c>
      <c r="F5267" s="30">
        <f t="shared" si="100"/>
        <v>9</v>
      </c>
      <c r="G5267" s="30" t="str">
        <f t="shared" si="101"/>
        <v>03/28/202610:34:16</v>
      </c>
      <c r="H5267" s="30" t="s">
        <v>14016</v>
      </c>
      <c r="I5267" s="31">
        <v>46109</v>
      </c>
      <c r="J5267" s="31" t="str">
        <f t="shared" si="102"/>
        <v>WE</v>
      </c>
      <c r="K5267" s="30" t="s">
        <v>14337</v>
      </c>
      <c r="L5267" s="30">
        <f t="shared" si="103"/>
        <v>10</v>
      </c>
      <c r="M5267" s="30" t="s">
        <v>213</v>
      </c>
      <c r="N5267" s="32">
        <f t="shared" si="104"/>
        <v>3.5347222222222197E-2</v>
      </c>
      <c r="O5267" s="33">
        <v>74178</v>
      </c>
      <c r="P5267" s="34">
        <f>VLOOKUP(O5267,'CPT to wRVU'!$A$1:$C$9660,3,FALSE)</f>
        <v>2.0099999999999998</v>
      </c>
      <c r="Q5267" s="28"/>
      <c r="R5267" s="28"/>
      <c r="S5267" s="28"/>
      <c r="T5267" s="28"/>
    </row>
    <row r="5268" spans="1:20" ht="27" customHeight="1" x14ac:dyDescent="0.2">
      <c r="A5268" s="35" t="s">
        <v>14338</v>
      </c>
      <c r="B5268" s="36" t="s">
        <v>21</v>
      </c>
      <c r="C5268" s="36" t="s">
        <v>80</v>
      </c>
      <c r="D5268" s="36" t="s">
        <v>14016</v>
      </c>
      <c r="E5268" s="36" t="s">
        <v>8513</v>
      </c>
      <c r="F5268" s="36">
        <f t="shared" si="100"/>
        <v>9</v>
      </c>
      <c r="G5268" s="36" t="str">
        <f t="shared" si="101"/>
        <v>03/28/202610:34:16</v>
      </c>
      <c r="H5268" s="36" t="s">
        <v>14016</v>
      </c>
      <c r="I5268" s="37">
        <v>46109</v>
      </c>
      <c r="J5268" s="37" t="str">
        <f t="shared" si="102"/>
        <v>WE</v>
      </c>
      <c r="K5268" s="36" t="s">
        <v>14337</v>
      </c>
      <c r="L5268" s="36">
        <f t="shared" si="103"/>
        <v>10</v>
      </c>
      <c r="M5268" s="36" t="s">
        <v>213</v>
      </c>
      <c r="N5268" s="38">
        <f t="shared" si="104"/>
        <v>3.4872685185185159E-2</v>
      </c>
      <c r="O5268" s="39">
        <v>71275</v>
      </c>
      <c r="P5268" s="40">
        <f>VLOOKUP(O5268,'CPT to wRVU'!$A$1:$C$9660,3,FALSE)</f>
        <v>1.82</v>
      </c>
      <c r="Q5268" s="25"/>
      <c r="R5268" s="25"/>
      <c r="S5268" s="25"/>
      <c r="T5268" s="25"/>
    </row>
    <row r="5269" spans="1:20" ht="27" customHeight="1" x14ac:dyDescent="0.2">
      <c r="A5269" s="29" t="s">
        <v>14339</v>
      </c>
      <c r="B5269" s="30" t="s">
        <v>21</v>
      </c>
      <c r="C5269" s="30" t="s">
        <v>28</v>
      </c>
      <c r="D5269" s="30" t="s">
        <v>14016</v>
      </c>
      <c r="E5269" s="30" t="s">
        <v>14340</v>
      </c>
      <c r="F5269" s="30">
        <f t="shared" si="100"/>
        <v>10</v>
      </c>
      <c r="G5269" s="30" t="str">
        <f t="shared" si="101"/>
        <v>03/28/202611:06:49</v>
      </c>
      <c r="H5269" s="30" t="s">
        <v>14016</v>
      </c>
      <c r="I5269" s="31">
        <v>46109</v>
      </c>
      <c r="J5269" s="31" t="str">
        <f t="shared" si="102"/>
        <v>WE</v>
      </c>
      <c r="K5269" s="30" t="s">
        <v>14341</v>
      </c>
      <c r="L5269" s="30">
        <f t="shared" si="103"/>
        <v>11</v>
      </c>
      <c r="M5269" s="30" t="s">
        <v>213</v>
      </c>
      <c r="N5269" s="32">
        <f t="shared" si="104"/>
        <v>2.7407407407407436E-2</v>
      </c>
      <c r="O5269" s="33">
        <v>70450</v>
      </c>
      <c r="P5269" s="34">
        <f>VLOOKUP(O5269,'CPT to wRVU'!$A$1:$C$9660,3,FALSE)</f>
        <v>0.85</v>
      </c>
      <c r="Q5269" s="28"/>
      <c r="R5269" s="28">
        <f>SUM(P5269:P5285)</f>
        <v>15.719999999999999</v>
      </c>
      <c r="S5269" s="41">
        <f>(R5269*60)-500</f>
        <v>443.19999999999993</v>
      </c>
      <c r="T5269" s="28"/>
    </row>
    <row r="5270" spans="1:20" ht="27" customHeight="1" x14ac:dyDescent="0.2">
      <c r="A5270" s="35" t="s">
        <v>14342</v>
      </c>
      <c r="B5270" s="36" t="s">
        <v>21</v>
      </c>
      <c r="C5270" s="36" t="s">
        <v>72</v>
      </c>
      <c r="D5270" s="36" t="s">
        <v>14016</v>
      </c>
      <c r="E5270" s="36" t="s">
        <v>14340</v>
      </c>
      <c r="F5270" s="36">
        <f t="shared" si="100"/>
        <v>10</v>
      </c>
      <c r="G5270" s="36" t="str">
        <f t="shared" si="101"/>
        <v>03/28/202611:06:49</v>
      </c>
      <c r="H5270" s="36" t="s">
        <v>14016</v>
      </c>
      <c r="I5270" s="37">
        <v>46109</v>
      </c>
      <c r="J5270" s="37" t="str">
        <f t="shared" si="102"/>
        <v>WE</v>
      </c>
      <c r="K5270" s="36" t="s">
        <v>14341</v>
      </c>
      <c r="L5270" s="36">
        <f t="shared" si="103"/>
        <v>11</v>
      </c>
      <c r="M5270" s="36" t="s">
        <v>213</v>
      </c>
      <c r="N5270" s="38">
        <f t="shared" si="104"/>
        <v>2.7407407407407436E-2</v>
      </c>
      <c r="O5270" s="39">
        <v>70498</v>
      </c>
      <c r="P5270" s="40">
        <f>VLOOKUP(O5270,'CPT to wRVU'!$A$1:$C$9660,3,FALSE)</f>
        <v>1.75</v>
      </c>
      <c r="Q5270" s="25"/>
      <c r="R5270" s="25"/>
      <c r="S5270" s="25"/>
      <c r="T5270" s="25"/>
    </row>
    <row r="5271" spans="1:20" ht="27" customHeight="1" x14ac:dyDescent="0.2">
      <c r="A5271" s="29" t="s">
        <v>14343</v>
      </c>
      <c r="B5271" s="30" t="s">
        <v>21</v>
      </c>
      <c r="C5271" s="30" t="s">
        <v>76</v>
      </c>
      <c r="D5271" s="30" t="s">
        <v>14016</v>
      </c>
      <c r="E5271" s="30" t="s">
        <v>14340</v>
      </c>
      <c r="F5271" s="30">
        <f t="shared" si="100"/>
        <v>10</v>
      </c>
      <c r="G5271" s="30" t="str">
        <f t="shared" si="101"/>
        <v>03/28/202611:06:49</v>
      </c>
      <c r="H5271" s="30" t="s">
        <v>14016</v>
      </c>
      <c r="I5271" s="31">
        <v>46109</v>
      </c>
      <c r="J5271" s="31" t="str">
        <f t="shared" si="102"/>
        <v>WE</v>
      </c>
      <c r="K5271" s="30" t="s">
        <v>14341</v>
      </c>
      <c r="L5271" s="30">
        <f t="shared" si="103"/>
        <v>11</v>
      </c>
      <c r="M5271" s="30" t="s">
        <v>213</v>
      </c>
      <c r="N5271" s="32">
        <f t="shared" si="104"/>
        <v>2.7407407407407436E-2</v>
      </c>
      <c r="O5271" s="33">
        <v>70496</v>
      </c>
      <c r="P5271" s="34">
        <f>VLOOKUP(O5271,'CPT to wRVU'!$A$1:$C$9660,3,FALSE)</f>
        <v>1.75</v>
      </c>
      <c r="Q5271" s="28"/>
      <c r="R5271" s="28"/>
      <c r="S5271" s="28"/>
      <c r="T5271" s="28"/>
    </row>
    <row r="5272" spans="1:20" ht="27" customHeight="1" x14ac:dyDescent="0.2">
      <c r="A5272" s="35" t="s">
        <v>14344</v>
      </c>
      <c r="B5272" s="36" t="s">
        <v>163</v>
      </c>
      <c r="C5272" s="36" t="s">
        <v>222</v>
      </c>
      <c r="D5272" s="36" t="s">
        <v>14016</v>
      </c>
      <c r="E5272" s="36" t="s">
        <v>14345</v>
      </c>
      <c r="F5272" s="36">
        <f t="shared" si="100"/>
        <v>14</v>
      </c>
      <c r="G5272" s="36" t="str">
        <f t="shared" si="101"/>
        <v>03/28/202611:13:58</v>
      </c>
      <c r="H5272" s="36" t="s">
        <v>14016</v>
      </c>
      <c r="I5272" s="37">
        <v>46109</v>
      </c>
      <c r="J5272" s="37" t="str">
        <f t="shared" si="102"/>
        <v>WE</v>
      </c>
      <c r="K5272" s="36" t="s">
        <v>14346</v>
      </c>
      <c r="L5272" s="36">
        <f t="shared" si="103"/>
        <v>11</v>
      </c>
      <c r="M5272" s="36" t="s">
        <v>213</v>
      </c>
      <c r="N5272" s="38">
        <f t="shared" si="104"/>
        <v>-0.14783564814814815</v>
      </c>
      <c r="O5272" s="39">
        <v>70551</v>
      </c>
      <c r="P5272" s="40">
        <f>VLOOKUP(O5272,'CPT to wRVU'!$A$1:$C$9660,3,FALSE)</f>
        <v>1.48</v>
      </c>
      <c r="Q5272" s="25"/>
      <c r="R5272" s="25"/>
      <c r="S5272" s="25"/>
      <c r="T5272" s="25"/>
    </row>
    <row r="5273" spans="1:20" ht="27" customHeight="1" x14ac:dyDescent="0.2">
      <c r="A5273" s="29" t="s">
        <v>14347</v>
      </c>
      <c r="B5273" s="30" t="s">
        <v>171</v>
      </c>
      <c r="C5273" s="30" t="s">
        <v>586</v>
      </c>
      <c r="D5273" s="30" t="s">
        <v>14016</v>
      </c>
      <c r="E5273" s="30" t="s">
        <v>14348</v>
      </c>
      <c r="F5273" s="30">
        <f t="shared" si="100"/>
        <v>9</v>
      </c>
      <c r="G5273" s="30" t="str">
        <f t="shared" si="101"/>
        <v>03/28/202611:16:08</v>
      </c>
      <c r="H5273" s="30" t="s">
        <v>14016</v>
      </c>
      <c r="I5273" s="31">
        <v>46109</v>
      </c>
      <c r="J5273" s="31" t="str">
        <f t="shared" si="102"/>
        <v>WE</v>
      </c>
      <c r="K5273" s="30" t="s">
        <v>14349</v>
      </c>
      <c r="L5273" s="30">
        <f t="shared" si="103"/>
        <v>11</v>
      </c>
      <c r="M5273" s="30" t="s">
        <v>213</v>
      </c>
      <c r="N5273" s="32">
        <f t="shared" si="104"/>
        <v>6.7812499999999998E-2</v>
      </c>
      <c r="O5273" s="33">
        <v>93925</v>
      </c>
      <c r="P5273" s="34">
        <f>VLOOKUP(O5273,'CPT to wRVU'!$A$1:$C$9660,3,FALSE)</f>
        <v>0.8</v>
      </c>
      <c r="Q5273" s="28"/>
      <c r="R5273" s="28"/>
      <c r="S5273" s="28"/>
      <c r="T5273" s="28"/>
    </row>
    <row r="5274" spans="1:20" ht="27" customHeight="1" x14ac:dyDescent="0.2">
      <c r="A5274" s="35" t="s">
        <v>14350</v>
      </c>
      <c r="B5274" s="36" t="s">
        <v>171</v>
      </c>
      <c r="C5274" s="36" t="s">
        <v>289</v>
      </c>
      <c r="D5274" s="36" t="s">
        <v>14016</v>
      </c>
      <c r="E5274" s="36" t="s">
        <v>14351</v>
      </c>
      <c r="F5274" s="36">
        <f t="shared" si="100"/>
        <v>10</v>
      </c>
      <c r="G5274" s="36" t="str">
        <f t="shared" si="101"/>
        <v>03/28/202611:17:40</v>
      </c>
      <c r="H5274" s="36" t="s">
        <v>14016</v>
      </c>
      <c r="I5274" s="37">
        <v>46109</v>
      </c>
      <c r="J5274" s="37" t="str">
        <f t="shared" si="102"/>
        <v>WE</v>
      </c>
      <c r="K5274" s="36" t="s">
        <v>14352</v>
      </c>
      <c r="L5274" s="36">
        <f t="shared" si="103"/>
        <v>11</v>
      </c>
      <c r="M5274" s="36" t="s">
        <v>213</v>
      </c>
      <c r="N5274" s="38">
        <f t="shared" si="104"/>
        <v>4.6157407407407369E-2</v>
      </c>
      <c r="O5274" s="39">
        <v>76705</v>
      </c>
      <c r="P5274" s="40">
        <f>VLOOKUP(O5274,'CPT to wRVU'!$A$1:$C$9660,3,FALSE)</f>
        <v>0.59</v>
      </c>
      <c r="Q5274" s="25"/>
      <c r="R5274" s="25"/>
      <c r="S5274" s="25"/>
      <c r="T5274" s="25"/>
    </row>
    <row r="5275" spans="1:20" ht="27" customHeight="1" x14ac:dyDescent="0.2">
      <c r="A5275" s="29" t="s">
        <v>14353</v>
      </c>
      <c r="B5275" s="30" t="s">
        <v>171</v>
      </c>
      <c r="C5275" s="30" t="s">
        <v>408</v>
      </c>
      <c r="D5275" s="30" t="s">
        <v>14016</v>
      </c>
      <c r="E5275" s="30" t="s">
        <v>14354</v>
      </c>
      <c r="F5275" s="30">
        <f t="shared" si="100"/>
        <v>9</v>
      </c>
      <c r="G5275" s="30" t="str">
        <f t="shared" si="101"/>
        <v>03/28/202611:19:08</v>
      </c>
      <c r="H5275" s="30" t="s">
        <v>14016</v>
      </c>
      <c r="I5275" s="31">
        <v>46109</v>
      </c>
      <c r="J5275" s="31" t="str">
        <f t="shared" si="102"/>
        <v>WE</v>
      </c>
      <c r="K5275" s="30" t="s">
        <v>14355</v>
      </c>
      <c r="L5275" s="30">
        <f t="shared" si="103"/>
        <v>11</v>
      </c>
      <c r="M5275" s="30" t="s">
        <v>213</v>
      </c>
      <c r="N5275" s="32">
        <f t="shared" si="104"/>
        <v>7.5671296296296264E-2</v>
      </c>
      <c r="O5275" s="33">
        <v>76770</v>
      </c>
      <c r="P5275" s="34">
        <f>VLOOKUP(O5275,'CPT to wRVU'!$A$1:$C$9660,3,FALSE)</f>
        <v>0.74</v>
      </c>
      <c r="Q5275" s="28"/>
      <c r="R5275" s="28"/>
      <c r="S5275" s="28"/>
      <c r="T5275" s="28"/>
    </row>
    <row r="5276" spans="1:20" ht="27" customHeight="1" x14ac:dyDescent="0.2">
      <c r="A5276" s="35" t="s">
        <v>14356</v>
      </c>
      <c r="B5276" s="36" t="s">
        <v>171</v>
      </c>
      <c r="C5276" s="36" t="s">
        <v>179</v>
      </c>
      <c r="D5276" s="36" t="s">
        <v>14016</v>
      </c>
      <c r="E5276" s="36" t="s">
        <v>14357</v>
      </c>
      <c r="F5276" s="36">
        <f t="shared" si="100"/>
        <v>10</v>
      </c>
      <c r="G5276" s="36" t="str">
        <f t="shared" si="101"/>
        <v>03/28/202611:20:48</v>
      </c>
      <c r="H5276" s="36" t="s">
        <v>14016</v>
      </c>
      <c r="I5276" s="37">
        <v>46109</v>
      </c>
      <c r="J5276" s="37" t="str">
        <f t="shared" si="102"/>
        <v>WE</v>
      </c>
      <c r="K5276" s="36" t="s">
        <v>14358</v>
      </c>
      <c r="L5276" s="36">
        <f t="shared" si="103"/>
        <v>11</v>
      </c>
      <c r="M5276" s="36" t="s">
        <v>213</v>
      </c>
      <c r="N5276" s="38">
        <f t="shared" si="104"/>
        <v>3.2164351851851847E-2</v>
      </c>
      <c r="O5276" s="39">
        <v>76705</v>
      </c>
      <c r="P5276" s="40">
        <f>VLOOKUP(O5276,'CPT to wRVU'!$A$1:$C$9660,3,FALSE)</f>
        <v>0.59</v>
      </c>
      <c r="Q5276" s="25"/>
      <c r="R5276" s="25"/>
      <c r="S5276" s="25"/>
      <c r="T5276" s="25"/>
    </row>
    <row r="5277" spans="1:20" ht="27" customHeight="1" x14ac:dyDescent="0.2">
      <c r="A5277" s="29" t="s">
        <v>14359</v>
      </c>
      <c r="B5277" s="30" t="s">
        <v>171</v>
      </c>
      <c r="C5277" s="30" t="s">
        <v>387</v>
      </c>
      <c r="D5277" s="30" t="s">
        <v>14016</v>
      </c>
      <c r="E5277" s="30" t="s">
        <v>14360</v>
      </c>
      <c r="F5277" s="30">
        <f t="shared" si="100"/>
        <v>9</v>
      </c>
      <c r="G5277" s="30" t="str">
        <f t="shared" si="101"/>
        <v>03/28/202611:25:37</v>
      </c>
      <c r="H5277" s="30" t="s">
        <v>14016</v>
      </c>
      <c r="I5277" s="31">
        <v>46109</v>
      </c>
      <c r="J5277" s="31" t="str">
        <f t="shared" si="102"/>
        <v>WE</v>
      </c>
      <c r="K5277" s="30" t="s">
        <v>14361</v>
      </c>
      <c r="L5277" s="30">
        <f t="shared" si="103"/>
        <v>11</v>
      </c>
      <c r="M5277" s="30" t="s">
        <v>213</v>
      </c>
      <c r="N5277" s="32">
        <f t="shared" si="104"/>
        <v>6.0706018518518534E-2</v>
      </c>
      <c r="O5277" s="33">
        <v>76856</v>
      </c>
      <c r="P5277" s="34">
        <f>VLOOKUP(O5277,'CPT to wRVU'!$A$1:$C$9660,3,FALSE)</f>
        <v>0.69</v>
      </c>
      <c r="Q5277" s="28"/>
      <c r="R5277" s="28"/>
      <c r="S5277" s="28"/>
      <c r="T5277" s="28"/>
    </row>
    <row r="5278" spans="1:20" ht="27" customHeight="1" x14ac:dyDescent="0.2">
      <c r="A5278" s="35" t="s">
        <v>14362</v>
      </c>
      <c r="B5278" s="36" t="s">
        <v>171</v>
      </c>
      <c r="C5278" s="36" t="s">
        <v>391</v>
      </c>
      <c r="D5278" s="36" t="s">
        <v>14016</v>
      </c>
      <c r="E5278" s="36" t="s">
        <v>14360</v>
      </c>
      <c r="F5278" s="36">
        <f t="shared" si="100"/>
        <v>9</v>
      </c>
      <c r="G5278" s="36" t="str">
        <f t="shared" si="101"/>
        <v>03/28/202611:25:37</v>
      </c>
      <c r="H5278" s="36" t="s">
        <v>14016</v>
      </c>
      <c r="I5278" s="37">
        <v>46109</v>
      </c>
      <c r="J5278" s="37" t="str">
        <f t="shared" si="102"/>
        <v>WE</v>
      </c>
      <c r="K5278" s="36" t="s">
        <v>14361</v>
      </c>
      <c r="L5278" s="36">
        <f t="shared" si="103"/>
        <v>11</v>
      </c>
      <c r="M5278" s="36" t="s">
        <v>213</v>
      </c>
      <c r="N5278" s="38">
        <f t="shared" si="104"/>
        <v>6.0706018518518534E-2</v>
      </c>
      <c r="O5278" s="39">
        <v>76830</v>
      </c>
      <c r="P5278" s="40">
        <f>VLOOKUP(O5278,'CPT to wRVU'!$A$1:$C$9660,3,FALSE)</f>
        <v>0.69</v>
      </c>
      <c r="Q5278" s="25"/>
      <c r="R5278" s="25"/>
      <c r="S5278" s="25"/>
      <c r="T5278" s="25"/>
    </row>
    <row r="5279" spans="1:20" ht="27" customHeight="1" x14ac:dyDescent="0.2">
      <c r="A5279" s="29" t="s">
        <v>14363</v>
      </c>
      <c r="B5279" s="30" t="s">
        <v>171</v>
      </c>
      <c r="C5279" s="30" t="s">
        <v>172</v>
      </c>
      <c r="D5279" s="30" t="s">
        <v>14016</v>
      </c>
      <c r="E5279" s="30" t="s">
        <v>14364</v>
      </c>
      <c r="F5279" s="30">
        <f t="shared" si="100"/>
        <v>9</v>
      </c>
      <c r="G5279" s="30" t="str">
        <f t="shared" si="101"/>
        <v>03/28/202611:26:49</v>
      </c>
      <c r="H5279" s="30" t="s">
        <v>14016</v>
      </c>
      <c r="I5279" s="31">
        <v>46109</v>
      </c>
      <c r="J5279" s="31" t="str">
        <f t="shared" si="102"/>
        <v>WE</v>
      </c>
      <c r="K5279" s="30" t="s">
        <v>14365</v>
      </c>
      <c r="L5279" s="30">
        <f t="shared" si="103"/>
        <v>11</v>
      </c>
      <c r="M5279" s="30" t="s">
        <v>213</v>
      </c>
      <c r="N5279" s="32">
        <f t="shared" si="104"/>
        <v>7.6597222222222261E-2</v>
      </c>
      <c r="O5279" s="33">
        <v>76870</v>
      </c>
      <c r="P5279" s="34">
        <f>VLOOKUP(O5279,'CPT to wRVU'!$A$1:$C$9660,3,FALSE)</f>
        <v>0.64</v>
      </c>
      <c r="Q5279" s="28"/>
      <c r="R5279" s="28"/>
      <c r="S5279" s="28"/>
      <c r="T5279" s="28"/>
    </row>
    <row r="5280" spans="1:20" ht="27" customHeight="1" x14ac:dyDescent="0.2">
      <c r="A5280" s="35" t="s">
        <v>14366</v>
      </c>
      <c r="B5280" s="36" t="s">
        <v>21</v>
      </c>
      <c r="C5280" s="36" t="s">
        <v>3453</v>
      </c>
      <c r="D5280" s="36" t="s">
        <v>14016</v>
      </c>
      <c r="E5280" s="36" t="s">
        <v>14367</v>
      </c>
      <c r="F5280" s="36">
        <f t="shared" si="100"/>
        <v>9</v>
      </c>
      <c r="G5280" s="36" t="str">
        <f t="shared" si="101"/>
        <v>03/28/202611:50:18</v>
      </c>
      <c r="H5280" s="36" t="s">
        <v>14016</v>
      </c>
      <c r="I5280" s="37">
        <v>46109</v>
      </c>
      <c r="J5280" s="37" t="str">
        <f t="shared" si="102"/>
        <v>WE</v>
      </c>
      <c r="K5280" s="36" t="s">
        <v>14368</v>
      </c>
      <c r="L5280" s="36">
        <f t="shared" si="103"/>
        <v>11</v>
      </c>
      <c r="M5280" s="36" t="s">
        <v>213</v>
      </c>
      <c r="N5280" s="38">
        <f t="shared" si="104"/>
        <v>8.7384259259259245E-2</v>
      </c>
      <c r="O5280" s="39">
        <v>73706</v>
      </c>
      <c r="P5280" s="40">
        <f>VLOOKUP(O5280,'CPT to wRVU'!$A$1:$C$9660,3,FALSE)</f>
        <v>1.9</v>
      </c>
      <c r="Q5280" s="25"/>
      <c r="R5280" s="25"/>
      <c r="S5280" s="25"/>
      <c r="T5280" s="25"/>
    </row>
    <row r="5281" spans="1:20" ht="27" customHeight="1" x14ac:dyDescent="0.2">
      <c r="A5281" s="29" t="s">
        <v>14369</v>
      </c>
      <c r="B5281" s="30" t="s">
        <v>21</v>
      </c>
      <c r="C5281" s="30" t="s">
        <v>28</v>
      </c>
      <c r="D5281" s="30" t="s">
        <v>14016</v>
      </c>
      <c r="E5281" s="30" t="s">
        <v>14370</v>
      </c>
      <c r="F5281" s="30">
        <f t="shared" si="100"/>
        <v>10</v>
      </c>
      <c r="G5281" s="30" t="str">
        <f t="shared" si="101"/>
        <v>03/28/202611:52:53</v>
      </c>
      <c r="H5281" s="30" t="s">
        <v>14016</v>
      </c>
      <c r="I5281" s="31">
        <v>46109</v>
      </c>
      <c r="J5281" s="31" t="str">
        <f t="shared" si="102"/>
        <v>WE</v>
      </c>
      <c r="K5281" s="30" t="s">
        <v>14371</v>
      </c>
      <c r="L5281" s="30">
        <f t="shared" si="103"/>
        <v>11</v>
      </c>
      <c r="M5281" s="30" t="s">
        <v>213</v>
      </c>
      <c r="N5281" s="32">
        <f t="shared" si="104"/>
        <v>5.2002314814814821E-2</v>
      </c>
      <c r="O5281" s="33">
        <v>70450</v>
      </c>
      <c r="P5281" s="34">
        <f>VLOOKUP(O5281,'CPT to wRVU'!$A$1:$C$9660,3,FALSE)</f>
        <v>0.85</v>
      </c>
      <c r="Q5281" s="28"/>
      <c r="R5281" s="28"/>
      <c r="S5281" s="28"/>
      <c r="T5281" s="28"/>
    </row>
    <row r="5282" spans="1:20" ht="27" customHeight="1" x14ac:dyDescent="0.2">
      <c r="A5282" s="35" t="s">
        <v>14372</v>
      </c>
      <c r="B5282" s="36" t="s">
        <v>21</v>
      </c>
      <c r="C5282" s="36" t="s">
        <v>28</v>
      </c>
      <c r="D5282" s="36" t="s">
        <v>14016</v>
      </c>
      <c r="E5282" s="36" t="s">
        <v>14357</v>
      </c>
      <c r="F5282" s="36">
        <f t="shared" si="100"/>
        <v>10</v>
      </c>
      <c r="G5282" s="36" t="str">
        <f t="shared" si="101"/>
        <v>03/28/202611:55:28</v>
      </c>
      <c r="H5282" s="36" t="s">
        <v>14016</v>
      </c>
      <c r="I5282" s="37">
        <v>46109</v>
      </c>
      <c r="J5282" s="37" t="str">
        <f t="shared" si="102"/>
        <v>WE</v>
      </c>
      <c r="K5282" s="36" t="s">
        <v>14373</v>
      </c>
      <c r="L5282" s="36">
        <f t="shared" si="103"/>
        <v>11</v>
      </c>
      <c r="M5282" s="36" t="s">
        <v>213</v>
      </c>
      <c r="N5282" s="38">
        <f t="shared" si="104"/>
        <v>5.6238425925925928E-2</v>
      </c>
      <c r="O5282" s="39">
        <v>70450</v>
      </c>
      <c r="P5282" s="40">
        <f>VLOOKUP(O5282,'CPT to wRVU'!$A$1:$C$9660,3,FALSE)</f>
        <v>0.85</v>
      </c>
      <c r="Q5282" s="25"/>
      <c r="R5282" s="25"/>
      <c r="S5282" s="25"/>
      <c r="T5282" s="25"/>
    </row>
    <row r="5283" spans="1:20" ht="27" customHeight="1" x14ac:dyDescent="0.2">
      <c r="A5283" s="29" t="s">
        <v>14374</v>
      </c>
      <c r="B5283" s="30" t="s">
        <v>171</v>
      </c>
      <c r="C5283" s="30" t="s">
        <v>1263</v>
      </c>
      <c r="D5283" s="30" t="s">
        <v>14016</v>
      </c>
      <c r="E5283" s="30" t="s">
        <v>14375</v>
      </c>
      <c r="F5283" s="30">
        <f t="shared" si="100"/>
        <v>11</v>
      </c>
      <c r="G5283" s="30" t="str">
        <f t="shared" si="101"/>
        <v>03/28/202611:55:43</v>
      </c>
      <c r="H5283" s="30" t="s">
        <v>14016</v>
      </c>
      <c r="I5283" s="31">
        <v>46109</v>
      </c>
      <c r="J5283" s="31" t="str">
        <f t="shared" si="102"/>
        <v>WE</v>
      </c>
      <c r="K5283" s="30" t="s">
        <v>14376</v>
      </c>
      <c r="L5283" s="30">
        <f t="shared" si="103"/>
        <v>11</v>
      </c>
      <c r="M5283" s="30" t="s">
        <v>213</v>
      </c>
      <c r="N5283" s="32">
        <f t="shared" si="104"/>
        <v>8.5300925925925752E-3</v>
      </c>
      <c r="O5283" s="33">
        <v>93971</v>
      </c>
      <c r="P5283" s="34">
        <f>VLOOKUP(O5283,'CPT to wRVU'!$A$1:$C$9660,3,FALSE)</f>
        <v>0.45</v>
      </c>
      <c r="Q5283" s="28"/>
      <c r="R5283" s="28"/>
      <c r="S5283" s="28"/>
      <c r="T5283" s="28"/>
    </row>
    <row r="5284" spans="1:20" ht="27" customHeight="1" x14ac:dyDescent="0.2">
      <c r="A5284" s="35" t="s">
        <v>14377</v>
      </c>
      <c r="B5284" s="36" t="s">
        <v>171</v>
      </c>
      <c r="C5284" s="36" t="s">
        <v>210</v>
      </c>
      <c r="D5284" s="36" t="s">
        <v>14016</v>
      </c>
      <c r="E5284" s="36" t="s">
        <v>14378</v>
      </c>
      <c r="F5284" s="36">
        <f t="shared" si="100"/>
        <v>11</v>
      </c>
      <c r="G5284" s="36" t="str">
        <f t="shared" si="101"/>
        <v>03/28/202611:58:46</v>
      </c>
      <c r="H5284" s="36" t="s">
        <v>14016</v>
      </c>
      <c r="I5284" s="37">
        <v>46109</v>
      </c>
      <c r="J5284" s="37" t="str">
        <f t="shared" si="102"/>
        <v>WE</v>
      </c>
      <c r="K5284" s="36" t="s">
        <v>14379</v>
      </c>
      <c r="L5284" s="36">
        <f t="shared" si="103"/>
        <v>11</v>
      </c>
      <c r="M5284" s="36" t="s">
        <v>213</v>
      </c>
      <c r="N5284" s="38">
        <f t="shared" si="104"/>
        <v>1.4062499999999978E-2</v>
      </c>
      <c r="O5284" s="39">
        <v>93971</v>
      </c>
      <c r="P5284" s="40">
        <f>VLOOKUP(O5284,'CPT to wRVU'!$A$1:$C$9660,3,FALSE)</f>
        <v>0.45</v>
      </c>
      <c r="Q5284" s="25"/>
      <c r="R5284" s="25"/>
      <c r="S5284" s="25"/>
      <c r="T5284" s="25"/>
    </row>
    <row r="5285" spans="1:20" ht="27" customHeight="1" x14ac:dyDescent="0.2">
      <c r="A5285" s="29" t="s">
        <v>14380</v>
      </c>
      <c r="B5285" s="30" t="s">
        <v>171</v>
      </c>
      <c r="C5285" s="30" t="s">
        <v>1228</v>
      </c>
      <c r="D5285" s="30" t="s">
        <v>14016</v>
      </c>
      <c r="E5285" s="30" t="s">
        <v>14381</v>
      </c>
      <c r="F5285" s="30">
        <f t="shared" si="100"/>
        <v>9</v>
      </c>
      <c r="G5285" s="30" t="str">
        <f t="shared" si="101"/>
        <v>03/28/202611:59:46</v>
      </c>
      <c r="H5285" s="30" t="s">
        <v>14016</v>
      </c>
      <c r="I5285" s="31">
        <v>46109</v>
      </c>
      <c r="J5285" s="31" t="str">
        <f t="shared" si="102"/>
        <v>WE</v>
      </c>
      <c r="K5285" s="30" t="s">
        <v>14382</v>
      </c>
      <c r="L5285" s="30">
        <f t="shared" si="103"/>
        <v>11</v>
      </c>
      <c r="M5285" s="30" t="s">
        <v>213</v>
      </c>
      <c r="N5285" s="32">
        <f t="shared" si="104"/>
        <v>8.724537037037039E-2</v>
      </c>
      <c r="O5285" s="33">
        <v>76815</v>
      </c>
      <c r="P5285" s="34">
        <f>VLOOKUP(O5285,'CPT to wRVU'!$A$1:$C$9660,3,FALSE)</f>
        <v>0.65</v>
      </c>
      <c r="Q5285" s="28"/>
      <c r="R5285" s="28"/>
      <c r="S5285" s="28"/>
      <c r="T5285" s="28"/>
    </row>
    <row r="5286" spans="1:20" ht="16.5" customHeight="1" x14ac:dyDescent="0.2">
      <c r="A5286" s="35" t="s">
        <v>14383</v>
      </c>
      <c r="B5286" s="36" t="s">
        <v>21</v>
      </c>
      <c r="C5286" s="36" t="s">
        <v>139</v>
      </c>
      <c r="D5286" s="36" t="s">
        <v>14016</v>
      </c>
      <c r="E5286" s="36" t="s">
        <v>14384</v>
      </c>
      <c r="F5286" s="36">
        <f t="shared" si="100"/>
        <v>8</v>
      </c>
      <c r="G5286" s="36" t="str">
        <f t="shared" si="101"/>
        <v>03/28/202612:26:43</v>
      </c>
      <c r="H5286" s="36" t="s">
        <v>14016</v>
      </c>
      <c r="I5286" s="37">
        <v>46109</v>
      </c>
      <c r="J5286" s="37" t="str">
        <f t="shared" si="102"/>
        <v>WE</v>
      </c>
      <c r="K5286" s="36" t="s">
        <v>14385</v>
      </c>
      <c r="L5286" s="36">
        <f t="shared" si="103"/>
        <v>12</v>
      </c>
      <c r="M5286" s="36" t="s">
        <v>213</v>
      </c>
      <c r="N5286" s="38">
        <f t="shared" si="104"/>
        <v>0.16385416666666663</v>
      </c>
      <c r="O5286" s="39">
        <v>71260</v>
      </c>
      <c r="P5286" s="40">
        <f>VLOOKUP(O5286,'CPT to wRVU'!$A$1:$C$9660,3,FALSE)</f>
        <v>1.1599999999999999</v>
      </c>
      <c r="Q5286" s="25"/>
      <c r="R5286" s="25">
        <f>SUM(P5286:P5292)</f>
        <v>8.0499999999999989</v>
      </c>
      <c r="S5286" s="25"/>
      <c r="T5286" s="25"/>
    </row>
    <row r="5287" spans="1:20" ht="27" customHeight="1" x14ac:dyDescent="0.2">
      <c r="A5287" s="29" t="s">
        <v>14386</v>
      </c>
      <c r="B5287" s="30" t="s">
        <v>171</v>
      </c>
      <c r="C5287" s="30" t="s">
        <v>179</v>
      </c>
      <c r="D5287" s="30" t="s">
        <v>14016</v>
      </c>
      <c r="E5287" s="30" t="s">
        <v>14387</v>
      </c>
      <c r="F5287" s="30">
        <f t="shared" si="100"/>
        <v>12</v>
      </c>
      <c r="G5287" s="30" t="str">
        <f t="shared" si="101"/>
        <v>03/28/202612:27:32</v>
      </c>
      <c r="H5287" s="30" t="s">
        <v>14016</v>
      </c>
      <c r="I5287" s="31">
        <v>46109</v>
      </c>
      <c r="J5287" s="31" t="str">
        <f t="shared" si="102"/>
        <v>WE</v>
      </c>
      <c r="K5287" s="30" t="s">
        <v>14388</v>
      </c>
      <c r="L5287" s="30">
        <f t="shared" si="103"/>
        <v>12</v>
      </c>
      <c r="M5287" s="30" t="s">
        <v>213</v>
      </c>
      <c r="N5287" s="32">
        <f t="shared" si="104"/>
        <v>1.2499999999999734E-3</v>
      </c>
      <c r="O5287" s="33">
        <v>76705</v>
      </c>
      <c r="P5287" s="34">
        <f>VLOOKUP(O5287,'CPT to wRVU'!$A$1:$C$9660,3,FALSE)</f>
        <v>0.59</v>
      </c>
      <c r="Q5287" s="28"/>
      <c r="R5287" s="28"/>
      <c r="S5287" s="28"/>
      <c r="T5287" s="28"/>
    </row>
    <row r="5288" spans="1:20" ht="27" customHeight="1" x14ac:dyDescent="0.2">
      <c r="A5288" s="35" t="s">
        <v>14389</v>
      </c>
      <c r="B5288" s="36" t="s">
        <v>171</v>
      </c>
      <c r="C5288" s="36" t="s">
        <v>393</v>
      </c>
      <c r="D5288" s="36" t="s">
        <v>14016</v>
      </c>
      <c r="E5288" s="36" t="s">
        <v>2740</v>
      </c>
      <c r="F5288" s="36">
        <f t="shared" si="100"/>
        <v>12</v>
      </c>
      <c r="G5288" s="36" t="str">
        <f t="shared" si="101"/>
        <v>03/28/202612:28:52</v>
      </c>
      <c r="H5288" s="36" t="s">
        <v>14016</v>
      </c>
      <c r="I5288" s="37">
        <v>46109</v>
      </c>
      <c r="J5288" s="37" t="str">
        <f t="shared" si="102"/>
        <v>WE</v>
      </c>
      <c r="K5288" s="36" t="s">
        <v>14390</v>
      </c>
      <c r="L5288" s="36">
        <f t="shared" si="103"/>
        <v>12</v>
      </c>
      <c r="M5288" s="36" t="s">
        <v>213</v>
      </c>
      <c r="N5288" s="38">
        <f t="shared" si="104"/>
        <v>1.7187500000000022E-2</v>
      </c>
      <c r="O5288" s="39">
        <v>76700</v>
      </c>
      <c r="P5288" s="40">
        <f>VLOOKUP(O5288,'CPT to wRVU'!$A$1:$C$9660,3,FALSE)</f>
        <v>0.81</v>
      </c>
      <c r="Q5288" s="25"/>
      <c r="R5288" s="25"/>
      <c r="S5288" s="25"/>
      <c r="T5288" s="25"/>
    </row>
    <row r="5289" spans="1:20" ht="27" customHeight="1" x14ac:dyDescent="0.2">
      <c r="A5289" s="29" t="s">
        <v>14391</v>
      </c>
      <c r="B5289" s="30" t="s">
        <v>21</v>
      </c>
      <c r="C5289" s="30" t="s">
        <v>457</v>
      </c>
      <c r="D5289" s="30" t="s">
        <v>14016</v>
      </c>
      <c r="E5289" s="30" t="s">
        <v>14392</v>
      </c>
      <c r="F5289" s="30">
        <f t="shared" si="100"/>
        <v>10</v>
      </c>
      <c r="G5289" s="30" t="str">
        <f t="shared" si="101"/>
        <v>03/28/202612:34:16</v>
      </c>
      <c r="H5289" s="30" t="s">
        <v>14016</v>
      </c>
      <c r="I5289" s="31">
        <v>46109</v>
      </c>
      <c r="J5289" s="31" t="str">
        <f t="shared" si="102"/>
        <v>WE</v>
      </c>
      <c r="K5289" s="30" t="s">
        <v>14393</v>
      </c>
      <c r="L5289" s="30">
        <f t="shared" si="103"/>
        <v>12</v>
      </c>
      <c r="M5289" s="30" t="s">
        <v>213</v>
      </c>
      <c r="N5289" s="32">
        <f t="shared" si="104"/>
        <v>8.0462962962962958E-2</v>
      </c>
      <c r="O5289" s="33">
        <v>71250</v>
      </c>
      <c r="P5289" s="34">
        <f>VLOOKUP(O5289,'CPT to wRVU'!$A$1:$C$9660,3,FALSE)</f>
        <v>1.08</v>
      </c>
      <c r="Q5289" s="28"/>
      <c r="R5289" s="28"/>
      <c r="S5289" s="28"/>
      <c r="T5289" s="28"/>
    </row>
    <row r="5290" spans="1:20" ht="27" customHeight="1" x14ac:dyDescent="0.2">
      <c r="A5290" s="35" t="s">
        <v>14394</v>
      </c>
      <c r="B5290" s="36" t="s">
        <v>21</v>
      </c>
      <c r="C5290" s="36" t="s">
        <v>1016</v>
      </c>
      <c r="D5290" s="36" t="s">
        <v>14016</v>
      </c>
      <c r="E5290" s="36" t="s">
        <v>14395</v>
      </c>
      <c r="F5290" s="36">
        <f t="shared" si="100"/>
        <v>10</v>
      </c>
      <c r="G5290" s="36" t="str">
        <f t="shared" si="101"/>
        <v>03/28/202612:34:16</v>
      </c>
      <c r="H5290" s="36" t="s">
        <v>14016</v>
      </c>
      <c r="I5290" s="37">
        <v>46109</v>
      </c>
      <c r="J5290" s="37" t="str">
        <f t="shared" si="102"/>
        <v>WE</v>
      </c>
      <c r="K5290" s="36" t="s">
        <v>14393</v>
      </c>
      <c r="L5290" s="36">
        <f t="shared" si="103"/>
        <v>12</v>
      </c>
      <c r="M5290" s="36" t="s">
        <v>213</v>
      </c>
      <c r="N5290" s="38">
        <f t="shared" si="104"/>
        <v>8.0277777777777781E-2</v>
      </c>
      <c r="O5290" s="39">
        <v>74176</v>
      </c>
      <c r="P5290" s="40">
        <f>VLOOKUP(O5290,'CPT to wRVU'!$A$1:$C$9660,3,FALSE)</f>
        <v>1.74</v>
      </c>
      <c r="Q5290" s="25"/>
      <c r="R5290" s="25"/>
      <c r="S5290" s="25"/>
      <c r="T5290" s="25"/>
    </row>
    <row r="5291" spans="1:20" ht="27" customHeight="1" x14ac:dyDescent="0.2">
      <c r="A5291" s="29" t="s">
        <v>14396</v>
      </c>
      <c r="B5291" s="30" t="s">
        <v>21</v>
      </c>
      <c r="C5291" s="30" t="s">
        <v>28</v>
      </c>
      <c r="D5291" s="30" t="s">
        <v>14016</v>
      </c>
      <c r="E5291" s="30" t="s">
        <v>14397</v>
      </c>
      <c r="F5291" s="30">
        <f t="shared" si="100"/>
        <v>11</v>
      </c>
      <c r="G5291" s="30" t="str">
        <f t="shared" si="101"/>
        <v>03/28/202612:38:42</v>
      </c>
      <c r="H5291" s="30" t="s">
        <v>14016</v>
      </c>
      <c r="I5291" s="31">
        <v>46109</v>
      </c>
      <c r="J5291" s="31" t="str">
        <f t="shared" si="102"/>
        <v>WE</v>
      </c>
      <c r="K5291" s="30" t="s">
        <v>14398</v>
      </c>
      <c r="L5291" s="30">
        <f t="shared" si="103"/>
        <v>12</v>
      </c>
      <c r="M5291" s="30" t="s">
        <v>213</v>
      </c>
      <c r="N5291" s="32">
        <f t="shared" si="104"/>
        <v>3.6134259259259227E-2</v>
      </c>
      <c r="O5291" s="33">
        <v>70450</v>
      </c>
      <c r="P5291" s="34">
        <f>VLOOKUP(O5291,'CPT to wRVU'!$A$1:$C$9660,3,FALSE)</f>
        <v>0.85</v>
      </c>
      <c r="Q5291" s="28"/>
      <c r="R5291" s="28"/>
      <c r="S5291" s="28"/>
      <c r="T5291" s="28"/>
    </row>
    <row r="5292" spans="1:20" ht="27" customHeight="1" x14ac:dyDescent="0.2">
      <c r="A5292" s="35" t="s">
        <v>14399</v>
      </c>
      <c r="B5292" s="36" t="s">
        <v>21</v>
      </c>
      <c r="C5292" s="36" t="s">
        <v>84</v>
      </c>
      <c r="D5292" s="36" t="s">
        <v>14016</v>
      </c>
      <c r="E5292" s="36" t="s">
        <v>14400</v>
      </c>
      <c r="F5292" s="36">
        <f t="shared" si="100"/>
        <v>11</v>
      </c>
      <c r="G5292" s="36" t="str">
        <f t="shared" si="101"/>
        <v>03/28/202612:50:36</v>
      </c>
      <c r="H5292" s="36" t="s">
        <v>14016</v>
      </c>
      <c r="I5292" s="37">
        <v>46109</v>
      </c>
      <c r="J5292" s="37" t="str">
        <f t="shared" si="102"/>
        <v>WE</v>
      </c>
      <c r="K5292" s="36" t="s">
        <v>486</v>
      </c>
      <c r="L5292" s="36">
        <f t="shared" si="103"/>
        <v>12</v>
      </c>
      <c r="M5292" s="36" t="s">
        <v>213</v>
      </c>
      <c r="N5292" s="38">
        <f t="shared" si="104"/>
        <v>3.7696759259259305E-2</v>
      </c>
      <c r="O5292" s="39">
        <v>74177</v>
      </c>
      <c r="P5292" s="40">
        <f>VLOOKUP(O5292,'CPT to wRVU'!$A$1:$C$9660,3,FALSE)</f>
        <v>1.82</v>
      </c>
      <c r="Q5292" s="25"/>
      <c r="R5292" s="25"/>
      <c r="S5292" s="25"/>
      <c r="T5292" s="25"/>
    </row>
    <row r="5293" spans="1:20" ht="27" customHeight="1" x14ac:dyDescent="0.2">
      <c r="A5293" s="29" t="s">
        <v>14401</v>
      </c>
      <c r="B5293" s="30" t="s">
        <v>163</v>
      </c>
      <c r="C5293" s="30" t="s">
        <v>419</v>
      </c>
      <c r="D5293" s="30" t="s">
        <v>14016</v>
      </c>
      <c r="E5293" s="30" t="s">
        <v>14402</v>
      </c>
      <c r="F5293" s="30">
        <f t="shared" si="100"/>
        <v>12</v>
      </c>
      <c r="G5293" s="30" t="str">
        <f t="shared" si="101"/>
        <v>03/28/202613:13:59</v>
      </c>
      <c r="H5293" s="30" t="s">
        <v>14016</v>
      </c>
      <c r="I5293" s="31">
        <v>46109</v>
      </c>
      <c r="J5293" s="31" t="str">
        <f t="shared" si="102"/>
        <v>WE</v>
      </c>
      <c r="K5293" s="30" t="s">
        <v>2836</v>
      </c>
      <c r="L5293" s="30">
        <f t="shared" si="103"/>
        <v>13</v>
      </c>
      <c r="M5293" s="30" t="s">
        <v>213</v>
      </c>
      <c r="N5293" s="32">
        <f t="shared" si="104"/>
        <v>1.7453703703703694E-2</v>
      </c>
      <c r="O5293" s="33">
        <v>72148</v>
      </c>
      <c r="P5293" s="34">
        <f>VLOOKUP(O5293,'CPT to wRVU'!$A$1:$C$9660,3,FALSE)</f>
        <v>1.48</v>
      </c>
      <c r="Q5293" s="28"/>
      <c r="R5293" s="28">
        <f>SUM(P5293:P5300)</f>
        <v>10.75</v>
      </c>
      <c r="S5293" s="41">
        <f>(R5293*60)-500</f>
        <v>145</v>
      </c>
      <c r="T5293" s="28"/>
    </row>
    <row r="5294" spans="1:20" ht="27" customHeight="1" x14ac:dyDescent="0.2">
      <c r="A5294" s="35" t="s">
        <v>14403</v>
      </c>
      <c r="B5294" s="36" t="s">
        <v>163</v>
      </c>
      <c r="C5294" s="36" t="s">
        <v>426</v>
      </c>
      <c r="D5294" s="36" t="s">
        <v>14016</v>
      </c>
      <c r="E5294" s="36" t="s">
        <v>14404</v>
      </c>
      <c r="F5294" s="36">
        <f t="shared" si="100"/>
        <v>12</v>
      </c>
      <c r="G5294" s="36" t="str">
        <f t="shared" si="101"/>
        <v>03/28/202613:13:59</v>
      </c>
      <c r="H5294" s="36" t="s">
        <v>14016</v>
      </c>
      <c r="I5294" s="37">
        <v>46109</v>
      </c>
      <c r="J5294" s="37" t="str">
        <f t="shared" si="102"/>
        <v>WE</v>
      </c>
      <c r="K5294" s="36" t="s">
        <v>2836</v>
      </c>
      <c r="L5294" s="36">
        <f t="shared" si="103"/>
        <v>13</v>
      </c>
      <c r="M5294" s="36" t="s">
        <v>213</v>
      </c>
      <c r="N5294" s="38">
        <f t="shared" si="104"/>
        <v>1.7384259259259238E-2</v>
      </c>
      <c r="O5294" s="39">
        <v>72141</v>
      </c>
      <c r="P5294" s="40">
        <f>VLOOKUP(O5294,'CPT to wRVU'!$A$1:$C$9660,3,FALSE)</f>
        <v>1.48</v>
      </c>
      <c r="Q5294" s="25"/>
      <c r="R5294" s="25"/>
      <c r="S5294" s="25"/>
      <c r="T5294" s="25"/>
    </row>
    <row r="5295" spans="1:20" ht="27" customHeight="1" x14ac:dyDescent="0.2">
      <c r="A5295" s="29" t="s">
        <v>14405</v>
      </c>
      <c r="B5295" s="30" t="s">
        <v>163</v>
      </c>
      <c r="C5295" s="30" t="s">
        <v>423</v>
      </c>
      <c r="D5295" s="30" t="s">
        <v>14016</v>
      </c>
      <c r="E5295" s="30" t="s">
        <v>14406</v>
      </c>
      <c r="F5295" s="30">
        <f t="shared" si="100"/>
        <v>12</v>
      </c>
      <c r="G5295" s="30" t="str">
        <f t="shared" si="101"/>
        <v>03/28/202613:13:59</v>
      </c>
      <c r="H5295" s="30" t="s">
        <v>14016</v>
      </c>
      <c r="I5295" s="31">
        <v>46109</v>
      </c>
      <c r="J5295" s="31" t="str">
        <f t="shared" si="102"/>
        <v>WE</v>
      </c>
      <c r="K5295" s="30" t="s">
        <v>2836</v>
      </c>
      <c r="L5295" s="30">
        <f t="shared" si="103"/>
        <v>13</v>
      </c>
      <c r="M5295" s="30" t="s">
        <v>213</v>
      </c>
      <c r="N5295" s="32">
        <f t="shared" si="104"/>
        <v>1.7326388888888822E-2</v>
      </c>
      <c r="O5295" s="33">
        <v>72146</v>
      </c>
      <c r="P5295" s="34">
        <f>VLOOKUP(O5295,'CPT to wRVU'!$A$1:$C$9660,3,FALSE)</f>
        <v>1.48</v>
      </c>
      <c r="Q5295" s="28"/>
      <c r="R5295" s="28"/>
      <c r="S5295" s="28"/>
      <c r="T5295" s="28"/>
    </row>
    <row r="5296" spans="1:20" ht="27" customHeight="1" x14ac:dyDescent="0.2">
      <c r="A5296" s="35" t="s">
        <v>14407</v>
      </c>
      <c r="B5296" s="36" t="s">
        <v>21</v>
      </c>
      <c r="C5296" s="36" t="s">
        <v>80</v>
      </c>
      <c r="D5296" s="36" t="s">
        <v>14016</v>
      </c>
      <c r="E5296" s="36" t="s">
        <v>14408</v>
      </c>
      <c r="F5296" s="36">
        <f t="shared" si="100"/>
        <v>12</v>
      </c>
      <c r="G5296" s="36" t="str">
        <f t="shared" si="101"/>
        <v>03/28/202613:33:01</v>
      </c>
      <c r="H5296" s="36" t="s">
        <v>14016</v>
      </c>
      <c r="I5296" s="37">
        <v>46109</v>
      </c>
      <c r="J5296" s="37" t="str">
        <f t="shared" si="102"/>
        <v>WE</v>
      </c>
      <c r="K5296" s="36" t="s">
        <v>14409</v>
      </c>
      <c r="L5296" s="36">
        <f t="shared" si="103"/>
        <v>13</v>
      </c>
      <c r="M5296" s="36" t="s">
        <v>213</v>
      </c>
      <c r="N5296" s="38">
        <f t="shared" si="104"/>
        <v>2.8298611111111094E-2</v>
      </c>
      <c r="O5296" s="39">
        <v>71275</v>
      </c>
      <c r="P5296" s="40">
        <f>VLOOKUP(O5296,'CPT to wRVU'!$A$1:$C$9660,3,FALSE)</f>
        <v>1.82</v>
      </c>
      <c r="Q5296" s="25"/>
      <c r="R5296" s="25"/>
      <c r="S5296" s="25"/>
      <c r="T5296" s="25"/>
    </row>
    <row r="5297" spans="1:20" ht="16.5" customHeight="1" x14ac:dyDescent="0.2">
      <c r="A5297" s="29" t="s">
        <v>14410</v>
      </c>
      <c r="B5297" s="30" t="s">
        <v>21</v>
      </c>
      <c r="C5297" s="30" t="s">
        <v>1391</v>
      </c>
      <c r="D5297" s="30" t="s">
        <v>14016</v>
      </c>
      <c r="E5297" s="30" t="s">
        <v>14408</v>
      </c>
      <c r="F5297" s="30">
        <f t="shared" si="100"/>
        <v>12</v>
      </c>
      <c r="G5297" s="30" t="str">
        <f t="shared" si="101"/>
        <v>03/28/202613:33:01</v>
      </c>
      <c r="H5297" s="30" t="s">
        <v>14016</v>
      </c>
      <c r="I5297" s="31">
        <v>46109</v>
      </c>
      <c r="J5297" s="31" t="str">
        <f t="shared" si="102"/>
        <v>WE</v>
      </c>
      <c r="K5297" s="30" t="s">
        <v>14409</v>
      </c>
      <c r="L5297" s="30">
        <f t="shared" si="103"/>
        <v>13</v>
      </c>
      <c r="M5297" s="30" t="s">
        <v>213</v>
      </c>
      <c r="N5297" s="32">
        <f t="shared" si="104"/>
        <v>2.8298611111111094E-2</v>
      </c>
      <c r="O5297" s="33">
        <v>74174</v>
      </c>
      <c r="P5297" s="34">
        <f>VLOOKUP(O5297,'CPT to wRVU'!$A$1:$C$9660,3,FALSE)</f>
        <v>2.2000000000000002</v>
      </c>
      <c r="Q5297" s="28"/>
      <c r="R5297" s="28"/>
      <c r="S5297" s="28"/>
      <c r="T5297" s="28"/>
    </row>
    <row r="5298" spans="1:20" ht="27" customHeight="1" x14ac:dyDescent="0.2">
      <c r="A5298" s="35" t="s">
        <v>14411</v>
      </c>
      <c r="B5298" s="36" t="s">
        <v>171</v>
      </c>
      <c r="C5298" s="36" t="s">
        <v>179</v>
      </c>
      <c r="D5298" s="36" t="s">
        <v>14016</v>
      </c>
      <c r="E5298" s="36" t="s">
        <v>14412</v>
      </c>
      <c r="F5298" s="36">
        <f t="shared" si="100"/>
        <v>13</v>
      </c>
      <c r="G5298" s="36" t="str">
        <f t="shared" si="101"/>
        <v>03/28/202613:34:42</v>
      </c>
      <c r="H5298" s="36" t="s">
        <v>14016</v>
      </c>
      <c r="I5298" s="37">
        <v>46109</v>
      </c>
      <c r="J5298" s="37" t="str">
        <f t="shared" si="102"/>
        <v>WE</v>
      </c>
      <c r="K5298" s="36" t="s">
        <v>14413</v>
      </c>
      <c r="L5298" s="36">
        <f t="shared" si="103"/>
        <v>13</v>
      </c>
      <c r="M5298" s="36" t="s">
        <v>213</v>
      </c>
      <c r="N5298" s="38">
        <f t="shared" si="104"/>
        <v>2.1354166666666674E-2</v>
      </c>
      <c r="O5298" s="39">
        <v>76705</v>
      </c>
      <c r="P5298" s="40">
        <f>VLOOKUP(O5298,'CPT to wRVU'!$A$1:$C$9660,3,FALSE)</f>
        <v>0.59</v>
      </c>
      <c r="Q5298" s="25"/>
      <c r="R5298" s="25"/>
      <c r="S5298" s="25"/>
      <c r="T5298" s="25"/>
    </row>
    <row r="5299" spans="1:20" ht="27" customHeight="1" x14ac:dyDescent="0.2">
      <c r="A5299" s="29" t="s">
        <v>14414</v>
      </c>
      <c r="B5299" s="30" t="s">
        <v>21</v>
      </c>
      <c r="C5299" s="30" t="s">
        <v>28</v>
      </c>
      <c r="D5299" s="30" t="s">
        <v>14016</v>
      </c>
      <c r="E5299" s="30" t="s">
        <v>14415</v>
      </c>
      <c r="F5299" s="30">
        <f t="shared" si="100"/>
        <v>13</v>
      </c>
      <c r="G5299" s="30" t="str">
        <f t="shared" si="101"/>
        <v>03/28/202613:43:11</v>
      </c>
      <c r="H5299" s="30" t="s">
        <v>14016</v>
      </c>
      <c r="I5299" s="31">
        <v>46109</v>
      </c>
      <c r="J5299" s="31" t="str">
        <f t="shared" si="102"/>
        <v>WE</v>
      </c>
      <c r="K5299" s="30" t="s">
        <v>14416</v>
      </c>
      <c r="L5299" s="30">
        <f t="shared" si="103"/>
        <v>13</v>
      </c>
      <c r="M5299" s="30" t="s">
        <v>213</v>
      </c>
      <c r="N5299" s="32">
        <f t="shared" si="104"/>
        <v>2.241898148148147E-2</v>
      </c>
      <c r="O5299" s="33">
        <v>70450</v>
      </c>
      <c r="P5299" s="34">
        <f>VLOOKUP(O5299,'CPT to wRVU'!$A$1:$C$9660,3,FALSE)</f>
        <v>0.85</v>
      </c>
      <c r="Q5299" s="28"/>
      <c r="R5299" s="28"/>
      <c r="S5299" s="28"/>
      <c r="T5299" s="28"/>
    </row>
    <row r="5300" spans="1:20" ht="27" customHeight="1" x14ac:dyDescent="0.2">
      <c r="A5300" s="35" t="s">
        <v>14417</v>
      </c>
      <c r="B5300" s="36" t="s">
        <v>21</v>
      </c>
      <c r="C5300" s="36" t="s">
        <v>28</v>
      </c>
      <c r="D5300" s="36" t="s">
        <v>14016</v>
      </c>
      <c r="E5300" s="36" t="s">
        <v>14418</v>
      </c>
      <c r="F5300" s="36">
        <f t="shared" si="100"/>
        <v>13</v>
      </c>
      <c r="G5300" s="36" t="str">
        <f t="shared" si="101"/>
        <v>03/28/202613:48:26</v>
      </c>
      <c r="H5300" s="36" t="s">
        <v>14016</v>
      </c>
      <c r="I5300" s="37">
        <v>46109</v>
      </c>
      <c r="J5300" s="37" t="str">
        <f t="shared" si="102"/>
        <v>WE</v>
      </c>
      <c r="K5300" s="36" t="s">
        <v>14419</v>
      </c>
      <c r="L5300" s="36">
        <f t="shared" si="103"/>
        <v>13</v>
      </c>
      <c r="M5300" s="36" t="s">
        <v>213</v>
      </c>
      <c r="N5300" s="38">
        <f t="shared" si="104"/>
        <v>6.3194444444444331E-3</v>
      </c>
      <c r="O5300" s="39">
        <v>70450</v>
      </c>
      <c r="P5300" s="40">
        <f>VLOOKUP(O5300,'CPT to wRVU'!$A$1:$C$9660,3,FALSE)</f>
        <v>0.85</v>
      </c>
      <c r="Q5300" s="25"/>
      <c r="R5300" s="25"/>
      <c r="S5300" s="25"/>
      <c r="T5300" s="25"/>
    </row>
    <row r="5301" spans="1:20" ht="27" customHeight="1" x14ac:dyDescent="0.2">
      <c r="A5301" s="29" t="s">
        <v>14420</v>
      </c>
      <c r="B5301" s="30" t="s">
        <v>21</v>
      </c>
      <c r="C5301" s="30" t="s">
        <v>14421</v>
      </c>
      <c r="D5301" s="30" t="s">
        <v>14016</v>
      </c>
      <c r="E5301" s="30" t="s">
        <v>14422</v>
      </c>
      <c r="F5301" s="30">
        <f t="shared" si="100"/>
        <v>12</v>
      </c>
      <c r="G5301" s="30" t="str">
        <f t="shared" si="101"/>
        <v>03/28/202614:00:21</v>
      </c>
      <c r="H5301" s="30" t="s">
        <v>14016</v>
      </c>
      <c r="I5301" s="31">
        <v>46109</v>
      </c>
      <c r="J5301" s="31" t="str">
        <f t="shared" si="102"/>
        <v>WE</v>
      </c>
      <c r="K5301" s="30" t="s">
        <v>14423</v>
      </c>
      <c r="L5301" s="30">
        <f t="shared" si="103"/>
        <v>14</v>
      </c>
      <c r="M5301" s="30" t="s">
        <v>4444</v>
      </c>
      <c r="N5301" s="32">
        <f t="shared" si="104"/>
        <v>6.6238425925925881E-2</v>
      </c>
      <c r="O5301" s="33">
        <v>73201</v>
      </c>
      <c r="P5301" s="34">
        <f>VLOOKUP(O5301,'CPT to wRVU'!$A$1:$C$9660,3,FALSE)</f>
        <v>1.1599999999999999</v>
      </c>
      <c r="Q5301" s="28"/>
      <c r="R5301" s="28">
        <f>SUM(P5301:P5328)</f>
        <v>19.88</v>
      </c>
      <c r="S5301" s="41">
        <f>(R5301*60)-500</f>
        <v>692.8</v>
      </c>
      <c r="T5301" s="28"/>
    </row>
    <row r="5302" spans="1:20" ht="27" customHeight="1" x14ac:dyDescent="0.2">
      <c r="A5302" s="35" t="s">
        <v>14424</v>
      </c>
      <c r="B5302" s="36" t="s">
        <v>21</v>
      </c>
      <c r="C5302" s="36" t="s">
        <v>1016</v>
      </c>
      <c r="D5302" s="36" t="s">
        <v>14016</v>
      </c>
      <c r="E5302" s="36" t="s">
        <v>14425</v>
      </c>
      <c r="F5302" s="36">
        <f t="shared" si="100"/>
        <v>13</v>
      </c>
      <c r="G5302" s="36" t="str">
        <f t="shared" si="101"/>
        <v>03/28/202614:04:16</v>
      </c>
      <c r="H5302" s="36" t="s">
        <v>14016</v>
      </c>
      <c r="I5302" s="37">
        <v>46109</v>
      </c>
      <c r="J5302" s="37" t="str">
        <f t="shared" si="102"/>
        <v>WE</v>
      </c>
      <c r="K5302" s="36" t="s">
        <v>14426</v>
      </c>
      <c r="L5302" s="36">
        <f t="shared" si="103"/>
        <v>14</v>
      </c>
      <c r="M5302" s="36" t="s">
        <v>4444</v>
      </c>
      <c r="N5302" s="38">
        <f t="shared" si="104"/>
        <v>1.0081018518518503E-2</v>
      </c>
      <c r="O5302" s="39">
        <v>74176</v>
      </c>
      <c r="P5302" s="40">
        <f>VLOOKUP(O5302,'CPT to wRVU'!$A$1:$C$9660,3,FALSE)</f>
        <v>1.74</v>
      </c>
      <c r="Q5302" s="25"/>
      <c r="R5302" s="25"/>
      <c r="S5302" s="25"/>
      <c r="T5302" s="25"/>
    </row>
    <row r="5303" spans="1:20" ht="27" customHeight="1" x14ac:dyDescent="0.2">
      <c r="A5303" s="29" t="s">
        <v>14427</v>
      </c>
      <c r="B5303" s="30" t="s">
        <v>21</v>
      </c>
      <c r="C5303" s="30" t="s">
        <v>457</v>
      </c>
      <c r="D5303" s="30" t="s">
        <v>14016</v>
      </c>
      <c r="E5303" s="30" t="s">
        <v>14428</v>
      </c>
      <c r="F5303" s="30">
        <f t="shared" si="100"/>
        <v>9</v>
      </c>
      <c r="G5303" s="30" t="str">
        <f t="shared" si="101"/>
        <v>03/28/202614:09:04</v>
      </c>
      <c r="H5303" s="30" t="s">
        <v>14016</v>
      </c>
      <c r="I5303" s="31">
        <v>46109</v>
      </c>
      <c r="J5303" s="31" t="str">
        <f t="shared" si="102"/>
        <v>WE</v>
      </c>
      <c r="K5303" s="30" t="s">
        <v>2919</v>
      </c>
      <c r="L5303" s="30">
        <f t="shared" si="103"/>
        <v>14</v>
      </c>
      <c r="M5303" s="30" t="s">
        <v>4444</v>
      </c>
      <c r="N5303" s="32">
        <f t="shared" si="104"/>
        <v>0.17466435185185186</v>
      </c>
      <c r="O5303" s="33">
        <v>71250</v>
      </c>
      <c r="P5303" s="34">
        <f>VLOOKUP(O5303,'CPT to wRVU'!$A$1:$C$9660,3,FALSE)</f>
        <v>1.08</v>
      </c>
      <c r="Q5303" s="28"/>
      <c r="R5303" s="28"/>
      <c r="S5303" s="28"/>
      <c r="T5303" s="28"/>
    </row>
    <row r="5304" spans="1:20" ht="27" customHeight="1" x14ac:dyDescent="0.2">
      <c r="A5304" s="35" t="s">
        <v>14429</v>
      </c>
      <c r="B5304" s="36" t="s">
        <v>21</v>
      </c>
      <c r="C5304" s="36" t="s">
        <v>84</v>
      </c>
      <c r="D5304" s="36" t="s">
        <v>14016</v>
      </c>
      <c r="E5304" s="36" t="s">
        <v>14430</v>
      </c>
      <c r="F5304" s="36">
        <f t="shared" si="100"/>
        <v>13</v>
      </c>
      <c r="G5304" s="36" t="str">
        <f t="shared" si="101"/>
        <v>03/28/202614:16:34</v>
      </c>
      <c r="H5304" s="36" t="s">
        <v>14016</v>
      </c>
      <c r="I5304" s="37">
        <v>46109</v>
      </c>
      <c r="J5304" s="37" t="str">
        <f t="shared" si="102"/>
        <v>WE</v>
      </c>
      <c r="K5304" s="36" t="s">
        <v>14431</v>
      </c>
      <c r="L5304" s="36">
        <f t="shared" si="103"/>
        <v>14</v>
      </c>
      <c r="M5304" s="36" t="s">
        <v>4444</v>
      </c>
      <c r="N5304" s="38">
        <f t="shared" si="104"/>
        <v>5.0023148148148122E-2</v>
      </c>
      <c r="O5304" s="39">
        <v>74177</v>
      </c>
      <c r="P5304" s="40">
        <f>VLOOKUP(O5304,'CPT to wRVU'!$A$1:$C$9660,3,FALSE)</f>
        <v>1.82</v>
      </c>
      <c r="Q5304" s="25"/>
      <c r="R5304" s="25"/>
      <c r="S5304" s="25"/>
      <c r="T5304" s="25"/>
    </row>
    <row r="5305" spans="1:20" ht="27" customHeight="1" x14ac:dyDescent="0.2">
      <c r="A5305" s="29" t="s">
        <v>14432</v>
      </c>
      <c r="B5305" s="30" t="s">
        <v>21</v>
      </c>
      <c r="C5305" s="30" t="s">
        <v>28</v>
      </c>
      <c r="D5305" s="30" t="s">
        <v>14016</v>
      </c>
      <c r="E5305" s="30" t="s">
        <v>14433</v>
      </c>
      <c r="F5305" s="30">
        <f t="shared" si="100"/>
        <v>14</v>
      </c>
      <c r="G5305" s="30" t="str">
        <f t="shared" si="101"/>
        <v>03/28/202614:17:56</v>
      </c>
      <c r="H5305" s="30" t="s">
        <v>14016</v>
      </c>
      <c r="I5305" s="31">
        <v>46109</v>
      </c>
      <c r="J5305" s="31" t="str">
        <f t="shared" si="102"/>
        <v>WE</v>
      </c>
      <c r="K5305" s="30" t="s">
        <v>14434</v>
      </c>
      <c r="L5305" s="30">
        <f t="shared" si="103"/>
        <v>14</v>
      </c>
      <c r="M5305" s="30" t="s">
        <v>4444</v>
      </c>
      <c r="N5305" s="32">
        <f t="shared" si="104"/>
        <v>7.4652777777778345E-3</v>
      </c>
      <c r="O5305" s="33">
        <v>70450</v>
      </c>
      <c r="P5305" s="34">
        <f>VLOOKUP(O5305,'CPT to wRVU'!$A$1:$C$9660,3,FALSE)</f>
        <v>0.85</v>
      </c>
      <c r="Q5305" s="28"/>
      <c r="R5305" s="28"/>
      <c r="S5305" s="28"/>
      <c r="T5305" s="28"/>
    </row>
    <row r="5306" spans="1:20" ht="16.5" customHeight="1" x14ac:dyDescent="0.2">
      <c r="A5306" s="35" t="s">
        <v>14435</v>
      </c>
      <c r="B5306" s="36" t="s">
        <v>21</v>
      </c>
      <c r="C5306" s="36" t="s">
        <v>139</v>
      </c>
      <c r="D5306" s="36" t="s">
        <v>14016</v>
      </c>
      <c r="E5306" s="36" t="s">
        <v>14436</v>
      </c>
      <c r="F5306" s="36">
        <f t="shared" si="100"/>
        <v>11</v>
      </c>
      <c r="G5306" s="36" t="str">
        <f t="shared" si="101"/>
        <v>03/28/202614:19:03</v>
      </c>
      <c r="H5306" s="36" t="s">
        <v>14016</v>
      </c>
      <c r="I5306" s="37">
        <v>46109</v>
      </c>
      <c r="J5306" s="37" t="str">
        <f t="shared" si="102"/>
        <v>WE</v>
      </c>
      <c r="K5306" s="36" t="s">
        <v>14437</v>
      </c>
      <c r="L5306" s="36">
        <f t="shared" si="103"/>
        <v>14</v>
      </c>
      <c r="M5306" s="36" t="s">
        <v>213</v>
      </c>
      <c r="N5306" s="38">
        <f t="shared" si="104"/>
        <v>0.1224189814814815</v>
      </c>
      <c r="O5306" s="39">
        <v>71260</v>
      </c>
      <c r="P5306" s="40">
        <f>VLOOKUP(O5306,'CPT to wRVU'!$A$1:$C$9660,3,FALSE)</f>
        <v>1.1599999999999999</v>
      </c>
      <c r="Q5306" s="25"/>
      <c r="R5306" s="25"/>
      <c r="S5306" s="25"/>
      <c r="T5306" s="25"/>
    </row>
    <row r="5307" spans="1:20" ht="27" customHeight="1" x14ac:dyDescent="0.2">
      <c r="A5307" s="29" t="s">
        <v>14438</v>
      </c>
      <c r="B5307" s="30" t="s">
        <v>21</v>
      </c>
      <c r="C5307" s="30" t="s">
        <v>4084</v>
      </c>
      <c r="D5307" s="30" t="s">
        <v>14016</v>
      </c>
      <c r="E5307" s="30" t="s">
        <v>14439</v>
      </c>
      <c r="F5307" s="30">
        <f t="shared" si="100"/>
        <v>14</v>
      </c>
      <c r="G5307" s="30" t="str">
        <f t="shared" si="101"/>
        <v>03/28/202614:20:49</v>
      </c>
      <c r="H5307" s="30" t="s">
        <v>14016</v>
      </c>
      <c r="I5307" s="31">
        <v>46109</v>
      </c>
      <c r="J5307" s="31" t="str">
        <f t="shared" si="102"/>
        <v>WE</v>
      </c>
      <c r="K5307" s="30" t="s">
        <v>14440</v>
      </c>
      <c r="L5307" s="30">
        <f t="shared" si="103"/>
        <v>14</v>
      </c>
      <c r="M5307" s="30" t="s">
        <v>4444</v>
      </c>
      <c r="N5307" s="32">
        <f t="shared" si="104"/>
        <v>5.3935185185185475E-3</v>
      </c>
      <c r="O5307" s="33">
        <v>73700</v>
      </c>
      <c r="P5307" s="34">
        <f>VLOOKUP(O5307,'CPT to wRVU'!$A$1:$C$9660,3,FALSE)</f>
        <v>1</v>
      </c>
      <c r="Q5307" s="28"/>
      <c r="R5307" s="28"/>
      <c r="S5307" s="28"/>
      <c r="T5307" s="28"/>
    </row>
    <row r="5308" spans="1:20" ht="27" customHeight="1" x14ac:dyDescent="0.2">
      <c r="A5308" s="35" t="s">
        <v>14441</v>
      </c>
      <c r="B5308" s="36" t="s">
        <v>163</v>
      </c>
      <c r="C5308" s="36" t="s">
        <v>222</v>
      </c>
      <c r="D5308" s="36" t="s">
        <v>14016</v>
      </c>
      <c r="E5308" s="36" t="s">
        <v>14442</v>
      </c>
      <c r="F5308" s="36">
        <f t="shared" si="100"/>
        <v>14</v>
      </c>
      <c r="G5308" s="36" t="str">
        <f t="shared" si="101"/>
        <v>03/28/202614:22:02</v>
      </c>
      <c r="H5308" s="36" t="s">
        <v>14016</v>
      </c>
      <c r="I5308" s="37">
        <v>46109</v>
      </c>
      <c r="J5308" s="37" t="str">
        <f t="shared" si="102"/>
        <v>WE</v>
      </c>
      <c r="K5308" s="36" t="s">
        <v>14443</v>
      </c>
      <c r="L5308" s="36">
        <f t="shared" si="103"/>
        <v>14</v>
      </c>
      <c r="M5308" s="36" t="s">
        <v>213</v>
      </c>
      <c r="N5308" s="38">
        <f t="shared" si="104"/>
        <v>1.1956018518518574E-2</v>
      </c>
      <c r="O5308" s="39">
        <v>70551</v>
      </c>
      <c r="P5308" s="40">
        <f>VLOOKUP(O5308,'CPT to wRVU'!$A$1:$C$9660,3,FALSE)</f>
        <v>1.48</v>
      </c>
      <c r="Q5308" s="25"/>
      <c r="R5308" s="25"/>
      <c r="S5308" s="25"/>
      <c r="T5308" s="25"/>
    </row>
    <row r="5309" spans="1:20" ht="37.5" customHeight="1" x14ac:dyDescent="0.2">
      <c r="A5309" s="29" t="s">
        <v>14444</v>
      </c>
      <c r="B5309" s="30" t="s">
        <v>171</v>
      </c>
      <c r="C5309" s="30" t="s">
        <v>447</v>
      </c>
      <c r="D5309" s="30" t="s">
        <v>14016</v>
      </c>
      <c r="E5309" s="30" t="s">
        <v>14445</v>
      </c>
      <c r="F5309" s="30">
        <f t="shared" si="100"/>
        <v>14</v>
      </c>
      <c r="G5309" s="30" t="str">
        <f t="shared" si="101"/>
        <v>03/28/202614:24:20</v>
      </c>
      <c r="H5309" s="30" t="s">
        <v>14016</v>
      </c>
      <c r="I5309" s="31">
        <v>46109</v>
      </c>
      <c r="J5309" s="31" t="str">
        <f t="shared" si="102"/>
        <v>WE</v>
      </c>
      <c r="K5309" s="30" t="s">
        <v>14446</v>
      </c>
      <c r="L5309" s="30">
        <f t="shared" si="103"/>
        <v>14</v>
      </c>
      <c r="M5309" s="30" t="s">
        <v>4444</v>
      </c>
      <c r="N5309" s="32">
        <f t="shared" si="104"/>
        <v>1.5567129629629695E-2</v>
      </c>
      <c r="O5309" s="33">
        <v>76801</v>
      </c>
      <c r="P5309" s="34">
        <f>VLOOKUP(O5309,'CPT to wRVU'!$A$1:$C$9660,3,FALSE)</f>
        <v>0.99</v>
      </c>
      <c r="Q5309" s="28"/>
      <c r="R5309" s="28"/>
      <c r="S5309" s="28"/>
      <c r="T5309" s="28"/>
    </row>
    <row r="5310" spans="1:20" ht="27" customHeight="1" x14ac:dyDescent="0.2">
      <c r="A5310" s="35" t="s">
        <v>14447</v>
      </c>
      <c r="B5310" s="36" t="s">
        <v>163</v>
      </c>
      <c r="C5310" s="36" t="s">
        <v>222</v>
      </c>
      <c r="D5310" s="36" t="s">
        <v>14016</v>
      </c>
      <c r="E5310" s="36" t="s">
        <v>14448</v>
      </c>
      <c r="F5310" s="36">
        <f t="shared" si="100"/>
        <v>11</v>
      </c>
      <c r="G5310" s="36" t="str">
        <f t="shared" si="101"/>
        <v>03/28/202614:25:27</v>
      </c>
      <c r="H5310" s="36" t="s">
        <v>14016</v>
      </c>
      <c r="I5310" s="37">
        <v>46109</v>
      </c>
      <c r="J5310" s="37" t="str">
        <f t="shared" si="102"/>
        <v>WE</v>
      </c>
      <c r="K5310" s="36" t="s">
        <v>14449</v>
      </c>
      <c r="L5310" s="36">
        <f t="shared" si="103"/>
        <v>14</v>
      </c>
      <c r="M5310" s="36" t="s">
        <v>213</v>
      </c>
      <c r="N5310" s="38">
        <f t="shared" si="104"/>
        <v>0.12261574074074078</v>
      </c>
      <c r="O5310" s="39">
        <v>70551</v>
      </c>
      <c r="P5310" s="40">
        <f>VLOOKUP(O5310,'CPT to wRVU'!$A$1:$C$9660,3,FALSE)</f>
        <v>1.48</v>
      </c>
      <c r="Q5310" s="25"/>
      <c r="R5310" s="25"/>
      <c r="S5310" s="25"/>
      <c r="T5310" s="25"/>
    </row>
    <row r="5311" spans="1:20" ht="27" customHeight="1" x14ac:dyDescent="0.2">
      <c r="A5311" s="29" t="s">
        <v>14450</v>
      </c>
      <c r="B5311" s="30" t="s">
        <v>40</v>
      </c>
      <c r="C5311" s="30" t="s">
        <v>61</v>
      </c>
      <c r="D5311" s="30" t="s">
        <v>14016</v>
      </c>
      <c r="E5311" s="30" t="s">
        <v>14451</v>
      </c>
      <c r="F5311" s="30">
        <f t="shared" si="100"/>
        <v>14</v>
      </c>
      <c r="G5311" s="30" t="str">
        <f t="shared" si="101"/>
        <v>03/28/202614:27:40</v>
      </c>
      <c r="H5311" s="30" t="s">
        <v>14016</v>
      </c>
      <c r="I5311" s="31">
        <v>46109</v>
      </c>
      <c r="J5311" s="31" t="str">
        <f t="shared" si="102"/>
        <v>WE</v>
      </c>
      <c r="K5311" s="30" t="s">
        <v>14452</v>
      </c>
      <c r="L5311" s="30">
        <f t="shared" si="103"/>
        <v>14</v>
      </c>
      <c r="M5311" s="30" t="s">
        <v>213</v>
      </c>
      <c r="N5311" s="32">
        <f t="shared" si="104"/>
        <v>1.3067129629629637E-2</v>
      </c>
      <c r="O5311" s="33">
        <v>71045</v>
      </c>
      <c r="P5311" s="34">
        <f>VLOOKUP(O5311,'CPT to wRVU'!$A$1:$C$9660,3,FALSE)</f>
        <v>0.18</v>
      </c>
      <c r="Q5311" s="28"/>
      <c r="R5311" s="28"/>
      <c r="S5311" s="28"/>
      <c r="T5311" s="28"/>
    </row>
    <row r="5312" spans="1:20" ht="27" customHeight="1" x14ac:dyDescent="0.2">
      <c r="A5312" s="35" t="s">
        <v>14453</v>
      </c>
      <c r="B5312" s="36" t="s">
        <v>40</v>
      </c>
      <c r="C5312" s="36" t="s">
        <v>61</v>
      </c>
      <c r="D5312" s="36" t="s">
        <v>14016</v>
      </c>
      <c r="E5312" s="36" t="s">
        <v>14454</v>
      </c>
      <c r="F5312" s="36">
        <f t="shared" si="100"/>
        <v>14</v>
      </c>
      <c r="G5312" s="36" t="str">
        <f t="shared" si="101"/>
        <v>03/28/202614:28:42</v>
      </c>
      <c r="H5312" s="36" t="s">
        <v>14016</v>
      </c>
      <c r="I5312" s="37">
        <v>46109</v>
      </c>
      <c r="J5312" s="37" t="str">
        <f t="shared" si="102"/>
        <v>WE</v>
      </c>
      <c r="K5312" s="36" t="s">
        <v>14455</v>
      </c>
      <c r="L5312" s="36">
        <f t="shared" si="103"/>
        <v>14</v>
      </c>
      <c r="M5312" s="36" t="s">
        <v>213</v>
      </c>
      <c r="N5312" s="38">
        <f t="shared" si="104"/>
        <v>5.1851851851851816E-3</v>
      </c>
      <c r="O5312" s="39">
        <v>71045</v>
      </c>
      <c r="P5312" s="40">
        <f>VLOOKUP(O5312,'CPT to wRVU'!$A$1:$C$9660,3,FALSE)</f>
        <v>0.18</v>
      </c>
      <c r="Q5312" s="25"/>
      <c r="R5312" s="25"/>
      <c r="S5312" s="25"/>
      <c r="T5312" s="25"/>
    </row>
    <row r="5313" spans="1:20" ht="27" customHeight="1" x14ac:dyDescent="0.2">
      <c r="A5313" s="29" t="s">
        <v>14456</v>
      </c>
      <c r="B5313" s="30" t="s">
        <v>171</v>
      </c>
      <c r="C5313" s="30" t="s">
        <v>387</v>
      </c>
      <c r="D5313" s="30" t="s">
        <v>14016</v>
      </c>
      <c r="E5313" s="30" t="s">
        <v>14457</v>
      </c>
      <c r="F5313" s="30">
        <f t="shared" si="100"/>
        <v>14</v>
      </c>
      <c r="G5313" s="30" t="str">
        <f t="shared" si="101"/>
        <v>03/28/202614:31:58</v>
      </c>
      <c r="H5313" s="30" t="s">
        <v>14016</v>
      </c>
      <c r="I5313" s="31">
        <v>46109</v>
      </c>
      <c r="J5313" s="31" t="str">
        <f t="shared" si="102"/>
        <v>WE</v>
      </c>
      <c r="K5313" s="30" t="s">
        <v>14458</v>
      </c>
      <c r="L5313" s="30">
        <f t="shared" si="103"/>
        <v>14</v>
      </c>
      <c r="M5313" s="30" t="s">
        <v>213</v>
      </c>
      <c r="N5313" s="32">
        <f t="shared" si="104"/>
        <v>4.0972222222221966E-3</v>
      </c>
      <c r="O5313" s="33">
        <v>76856</v>
      </c>
      <c r="P5313" s="34">
        <f>VLOOKUP(O5313,'CPT to wRVU'!$A$1:$C$9660,3,FALSE)</f>
        <v>0.69</v>
      </c>
      <c r="Q5313" s="28"/>
      <c r="R5313" s="28"/>
      <c r="S5313" s="28"/>
      <c r="T5313" s="28"/>
    </row>
    <row r="5314" spans="1:20" ht="16.5" customHeight="1" x14ac:dyDescent="0.2">
      <c r="A5314" s="35" t="s">
        <v>14459</v>
      </c>
      <c r="B5314" s="36" t="s">
        <v>171</v>
      </c>
      <c r="C5314" s="36" t="s">
        <v>391</v>
      </c>
      <c r="D5314" s="36" t="s">
        <v>14016</v>
      </c>
      <c r="E5314" s="36" t="s">
        <v>14457</v>
      </c>
      <c r="F5314" s="36">
        <f t="shared" si="100"/>
        <v>14</v>
      </c>
      <c r="G5314" s="36" t="str">
        <f t="shared" si="101"/>
        <v>03/28/202614:31:58</v>
      </c>
      <c r="H5314" s="36" t="s">
        <v>14016</v>
      </c>
      <c r="I5314" s="37">
        <v>46109</v>
      </c>
      <c r="J5314" s="37" t="str">
        <f t="shared" si="102"/>
        <v>WE</v>
      </c>
      <c r="K5314" s="36" t="s">
        <v>14458</v>
      </c>
      <c r="L5314" s="36">
        <f t="shared" si="103"/>
        <v>14</v>
      </c>
      <c r="M5314" s="36" t="s">
        <v>213</v>
      </c>
      <c r="N5314" s="38">
        <f t="shared" si="104"/>
        <v>4.0972222222221966E-3</v>
      </c>
      <c r="O5314" s="39">
        <v>76830</v>
      </c>
      <c r="P5314" s="40">
        <f>VLOOKUP(O5314,'CPT to wRVU'!$A$1:$C$9660,3,FALSE)</f>
        <v>0.69</v>
      </c>
      <c r="Q5314" s="25"/>
      <c r="R5314" s="25"/>
      <c r="S5314" s="25"/>
      <c r="T5314" s="25"/>
    </row>
    <row r="5315" spans="1:20" ht="16.5" customHeight="1" x14ac:dyDescent="0.2">
      <c r="A5315" s="29" t="s">
        <v>14460</v>
      </c>
      <c r="B5315" s="30" t="s">
        <v>21</v>
      </c>
      <c r="C5315" s="30" t="s">
        <v>32</v>
      </c>
      <c r="D5315" s="30" t="s">
        <v>14016</v>
      </c>
      <c r="E5315" s="30" t="s">
        <v>14461</v>
      </c>
      <c r="F5315" s="30">
        <f t="shared" si="100"/>
        <v>14</v>
      </c>
      <c r="G5315" s="30" t="str">
        <f t="shared" si="101"/>
        <v>03/28/202614:41:13</v>
      </c>
      <c r="H5315" s="30" t="s">
        <v>14016</v>
      </c>
      <c r="I5315" s="31">
        <v>46109</v>
      </c>
      <c r="J5315" s="31" t="str">
        <f t="shared" si="102"/>
        <v>WE</v>
      </c>
      <c r="K5315" s="30" t="s">
        <v>14462</v>
      </c>
      <c r="L5315" s="30">
        <f t="shared" si="103"/>
        <v>14</v>
      </c>
      <c r="M5315" s="30" t="s">
        <v>4444</v>
      </c>
      <c r="N5315" s="32">
        <f t="shared" si="104"/>
        <v>4.6180555555556113E-3</v>
      </c>
      <c r="O5315" s="33">
        <v>72125</v>
      </c>
      <c r="P5315" s="34">
        <f>VLOOKUP(O5315,'CPT to wRVU'!$A$1:$C$9660,3,FALSE)</f>
        <v>1</v>
      </c>
      <c r="Q5315" s="28"/>
      <c r="R5315" s="28"/>
      <c r="S5315" s="28"/>
      <c r="T5315" s="28"/>
    </row>
    <row r="5316" spans="1:20" ht="27" customHeight="1" x14ac:dyDescent="0.2">
      <c r="A5316" s="35" t="s">
        <v>14463</v>
      </c>
      <c r="B5316" s="36" t="s">
        <v>21</v>
      </c>
      <c r="C5316" s="36" t="s">
        <v>28</v>
      </c>
      <c r="D5316" s="36" t="s">
        <v>14016</v>
      </c>
      <c r="E5316" s="36" t="s">
        <v>14464</v>
      </c>
      <c r="F5316" s="36">
        <f t="shared" si="100"/>
        <v>14</v>
      </c>
      <c r="G5316" s="36" t="str">
        <f t="shared" si="101"/>
        <v>03/28/202614:42:36</v>
      </c>
      <c r="H5316" s="36" t="s">
        <v>14016</v>
      </c>
      <c r="I5316" s="37">
        <v>46109</v>
      </c>
      <c r="J5316" s="37" t="str">
        <f t="shared" si="102"/>
        <v>WE</v>
      </c>
      <c r="K5316" s="36" t="s">
        <v>2973</v>
      </c>
      <c r="L5316" s="36">
        <f t="shared" si="103"/>
        <v>14</v>
      </c>
      <c r="M5316" s="36" t="s">
        <v>4444</v>
      </c>
      <c r="N5316" s="38">
        <f t="shared" si="104"/>
        <v>3.9467592592592471E-3</v>
      </c>
      <c r="O5316" s="39">
        <v>70450</v>
      </c>
      <c r="P5316" s="40">
        <f>VLOOKUP(O5316,'CPT to wRVU'!$A$1:$C$9660,3,FALSE)</f>
        <v>0.85</v>
      </c>
      <c r="Q5316" s="25"/>
      <c r="R5316" s="25"/>
      <c r="S5316" s="25"/>
      <c r="T5316" s="25"/>
    </row>
    <row r="5317" spans="1:20" ht="37.5" customHeight="1" x14ac:dyDescent="0.2">
      <c r="A5317" s="29" t="s">
        <v>14465</v>
      </c>
      <c r="B5317" s="30" t="s">
        <v>40</v>
      </c>
      <c r="C5317" s="30" t="s">
        <v>61</v>
      </c>
      <c r="D5317" s="30" t="s">
        <v>14016</v>
      </c>
      <c r="E5317" s="30" t="s">
        <v>14466</v>
      </c>
      <c r="F5317" s="30">
        <f t="shared" si="100"/>
        <v>14</v>
      </c>
      <c r="G5317" s="30" t="str">
        <f t="shared" si="101"/>
        <v>03/28/202614:44:04</v>
      </c>
      <c r="H5317" s="30" t="s">
        <v>14016</v>
      </c>
      <c r="I5317" s="31">
        <v>46109</v>
      </c>
      <c r="J5317" s="31" t="str">
        <f t="shared" si="102"/>
        <v>WE</v>
      </c>
      <c r="K5317" s="30" t="s">
        <v>14467</v>
      </c>
      <c r="L5317" s="30">
        <f t="shared" si="103"/>
        <v>14</v>
      </c>
      <c r="M5317" s="30" t="s">
        <v>4444</v>
      </c>
      <c r="N5317" s="32">
        <f t="shared" si="104"/>
        <v>9.1435185185185786E-3</v>
      </c>
      <c r="O5317" s="33">
        <v>71045</v>
      </c>
      <c r="P5317" s="34">
        <f>VLOOKUP(O5317,'CPT to wRVU'!$A$1:$C$9660,3,FALSE)</f>
        <v>0.18</v>
      </c>
      <c r="Q5317" s="28"/>
      <c r="R5317" s="28"/>
      <c r="S5317" s="28"/>
      <c r="T5317" s="28"/>
    </row>
    <row r="5318" spans="1:20" ht="27" customHeight="1" x14ac:dyDescent="0.2">
      <c r="A5318" s="35" t="s">
        <v>14468</v>
      </c>
      <c r="B5318" s="36" t="s">
        <v>40</v>
      </c>
      <c r="C5318" s="36" t="s">
        <v>68</v>
      </c>
      <c r="D5318" s="36" t="s">
        <v>14016</v>
      </c>
      <c r="E5318" s="36" t="s">
        <v>14469</v>
      </c>
      <c r="F5318" s="36">
        <f t="shared" si="100"/>
        <v>14</v>
      </c>
      <c r="G5318" s="36" t="str">
        <f t="shared" si="101"/>
        <v>03/28/202614:44:24</v>
      </c>
      <c r="H5318" s="36" t="s">
        <v>14016</v>
      </c>
      <c r="I5318" s="37">
        <v>46109</v>
      </c>
      <c r="J5318" s="37" t="str">
        <f t="shared" si="102"/>
        <v>WE</v>
      </c>
      <c r="K5318" s="36" t="s">
        <v>14470</v>
      </c>
      <c r="L5318" s="36">
        <f t="shared" si="103"/>
        <v>14</v>
      </c>
      <c r="M5318" s="36" t="s">
        <v>4444</v>
      </c>
      <c r="N5318" s="38">
        <f t="shared" si="104"/>
        <v>9.2476851851851505E-3</v>
      </c>
      <c r="O5318" s="39">
        <v>72170</v>
      </c>
      <c r="P5318" s="40">
        <f>VLOOKUP(O5318,'CPT to wRVU'!$A$1:$C$9660,3,FALSE)</f>
        <v>0.17</v>
      </c>
      <c r="Q5318" s="25"/>
      <c r="R5318" s="25"/>
      <c r="S5318" s="25"/>
      <c r="T5318" s="25"/>
    </row>
    <row r="5319" spans="1:20" ht="27" customHeight="1" x14ac:dyDescent="0.2">
      <c r="A5319" s="29" t="s">
        <v>14471</v>
      </c>
      <c r="B5319" s="30" t="s">
        <v>40</v>
      </c>
      <c r="C5319" s="30" t="s">
        <v>41</v>
      </c>
      <c r="D5319" s="30" t="s">
        <v>14016</v>
      </c>
      <c r="E5319" s="30" t="s">
        <v>14472</v>
      </c>
      <c r="F5319" s="30">
        <f t="shared" si="100"/>
        <v>14</v>
      </c>
      <c r="G5319" s="30" t="str">
        <f t="shared" si="101"/>
        <v>03/28/202614:44:49</v>
      </c>
      <c r="H5319" s="30" t="s">
        <v>14016</v>
      </c>
      <c r="I5319" s="31">
        <v>46109</v>
      </c>
      <c r="J5319" s="31" t="str">
        <f t="shared" si="102"/>
        <v>WE</v>
      </c>
      <c r="K5319" s="30" t="s">
        <v>14473</v>
      </c>
      <c r="L5319" s="30">
        <f t="shared" si="103"/>
        <v>14</v>
      </c>
      <c r="M5319" s="30" t="s">
        <v>4444</v>
      </c>
      <c r="N5319" s="32">
        <f t="shared" si="104"/>
        <v>8.3796296296295703E-3</v>
      </c>
      <c r="O5319" s="33">
        <v>71046</v>
      </c>
      <c r="P5319" s="34">
        <f>VLOOKUP(O5319,'CPT to wRVU'!$A$1:$C$9660,3,FALSE)</f>
        <v>0.22</v>
      </c>
      <c r="Q5319" s="28"/>
      <c r="R5319" s="28"/>
      <c r="S5319" s="28"/>
      <c r="T5319" s="28"/>
    </row>
    <row r="5320" spans="1:20" ht="16.5" customHeight="1" x14ac:dyDescent="0.2">
      <c r="A5320" s="35" t="s">
        <v>14474</v>
      </c>
      <c r="B5320" s="36" t="s">
        <v>40</v>
      </c>
      <c r="C5320" s="36" t="s">
        <v>1484</v>
      </c>
      <c r="D5320" s="36" t="s">
        <v>14016</v>
      </c>
      <c r="E5320" s="36" t="s">
        <v>14475</v>
      </c>
      <c r="F5320" s="36">
        <f t="shared" si="100"/>
        <v>14</v>
      </c>
      <c r="G5320" s="36" t="str">
        <f t="shared" si="101"/>
        <v>03/28/202614:45:46</v>
      </c>
      <c r="H5320" s="36" t="s">
        <v>14016</v>
      </c>
      <c r="I5320" s="37">
        <v>46109</v>
      </c>
      <c r="J5320" s="37" t="str">
        <f t="shared" si="102"/>
        <v>WE</v>
      </c>
      <c r="K5320" s="36" t="s">
        <v>14476</v>
      </c>
      <c r="L5320" s="36">
        <f t="shared" si="103"/>
        <v>14</v>
      </c>
      <c r="M5320" s="36" t="s">
        <v>4444</v>
      </c>
      <c r="N5320" s="38">
        <f t="shared" si="104"/>
        <v>1.1608796296296298E-2</v>
      </c>
      <c r="O5320" s="39">
        <v>73090</v>
      </c>
      <c r="P5320" s="40">
        <f>VLOOKUP(O5320,'CPT to wRVU'!$A$1:$C$9660,3,FALSE)</f>
        <v>0.16</v>
      </c>
      <c r="Q5320" s="25"/>
      <c r="R5320" s="25"/>
      <c r="S5320" s="25"/>
      <c r="T5320" s="25"/>
    </row>
    <row r="5321" spans="1:20" ht="27" customHeight="1" x14ac:dyDescent="0.2">
      <c r="A5321" s="29" t="s">
        <v>14477</v>
      </c>
      <c r="B5321" s="30" t="s">
        <v>40</v>
      </c>
      <c r="C5321" s="30" t="s">
        <v>894</v>
      </c>
      <c r="D5321" s="30" t="s">
        <v>14016</v>
      </c>
      <c r="E5321" s="30" t="s">
        <v>14478</v>
      </c>
      <c r="F5321" s="30">
        <f t="shared" si="100"/>
        <v>14</v>
      </c>
      <c r="G5321" s="30" t="str">
        <f t="shared" si="101"/>
        <v>03/28/202614:45:46</v>
      </c>
      <c r="H5321" s="30" t="s">
        <v>14016</v>
      </c>
      <c r="I5321" s="31">
        <v>46109</v>
      </c>
      <c r="J5321" s="31" t="str">
        <f t="shared" si="102"/>
        <v>WE</v>
      </c>
      <c r="K5321" s="30" t="s">
        <v>14476</v>
      </c>
      <c r="L5321" s="30">
        <f t="shared" si="103"/>
        <v>14</v>
      </c>
      <c r="M5321" s="30" t="s">
        <v>4444</v>
      </c>
      <c r="N5321" s="32">
        <f t="shared" si="104"/>
        <v>1.1701388888888831E-2</v>
      </c>
      <c r="O5321" s="33">
        <v>73130</v>
      </c>
      <c r="P5321" s="34">
        <f>VLOOKUP(O5321,'CPT to wRVU'!$A$1:$C$9660,3,FALSE)</f>
        <v>0.17</v>
      </c>
      <c r="Q5321" s="28"/>
      <c r="R5321" s="28"/>
      <c r="S5321" s="28"/>
      <c r="T5321" s="28"/>
    </row>
    <row r="5322" spans="1:20" ht="27" customHeight="1" x14ac:dyDescent="0.2">
      <c r="A5322" s="35" t="s">
        <v>14479</v>
      </c>
      <c r="B5322" s="36" t="s">
        <v>40</v>
      </c>
      <c r="C5322" s="36" t="s">
        <v>11426</v>
      </c>
      <c r="D5322" s="36" t="s">
        <v>14016</v>
      </c>
      <c r="E5322" s="36" t="s">
        <v>14480</v>
      </c>
      <c r="F5322" s="36">
        <f t="shared" si="100"/>
        <v>14</v>
      </c>
      <c r="G5322" s="36" t="str">
        <f t="shared" si="101"/>
        <v>03/28/202614:46:40</v>
      </c>
      <c r="H5322" s="36" t="s">
        <v>14016</v>
      </c>
      <c r="I5322" s="37">
        <v>46109</v>
      </c>
      <c r="J5322" s="37" t="str">
        <f t="shared" si="102"/>
        <v>WE</v>
      </c>
      <c r="K5322" s="36" t="s">
        <v>14481</v>
      </c>
      <c r="L5322" s="36">
        <f t="shared" si="103"/>
        <v>14</v>
      </c>
      <c r="M5322" s="36" t="s">
        <v>213</v>
      </c>
      <c r="N5322" s="38">
        <f t="shared" si="104"/>
        <v>1.215277777777779E-2</v>
      </c>
      <c r="O5322" s="39">
        <v>71110</v>
      </c>
      <c r="P5322" s="40">
        <f>VLOOKUP(O5322,'CPT to wRVU'!$A$1:$C$9660,3,FALSE)</f>
        <v>0.28999999999999998</v>
      </c>
      <c r="Q5322" s="25"/>
      <c r="R5322" s="25"/>
      <c r="S5322" s="25"/>
      <c r="T5322" s="25"/>
    </row>
    <row r="5323" spans="1:20" ht="16.5" customHeight="1" x14ac:dyDescent="0.2">
      <c r="A5323" s="29" t="s">
        <v>14482</v>
      </c>
      <c r="B5323" s="30" t="s">
        <v>40</v>
      </c>
      <c r="C5323" s="30" t="s">
        <v>93</v>
      </c>
      <c r="D5323" s="30" t="s">
        <v>14016</v>
      </c>
      <c r="E5323" s="30" t="s">
        <v>14483</v>
      </c>
      <c r="F5323" s="30">
        <f t="shared" si="100"/>
        <v>14</v>
      </c>
      <c r="G5323" s="30" t="str">
        <f t="shared" si="101"/>
        <v>03/28/202614:46:48</v>
      </c>
      <c r="H5323" s="30" t="s">
        <v>14016</v>
      </c>
      <c r="I5323" s="31">
        <v>46109</v>
      </c>
      <c r="J5323" s="31" t="str">
        <f t="shared" si="102"/>
        <v>WE</v>
      </c>
      <c r="K5323" s="30" t="s">
        <v>14484</v>
      </c>
      <c r="L5323" s="30">
        <f t="shared" si="103"/>
        <v>14</v>
      </c>
      <c r="M5323" s="30" t="s">
        <v>4444</v>
      </c>
      <c r="N5323" s="32">
        <f t="shared" si="104"/>
        <v>9.9189814814815147E-3</v>
      </c>
      <c r="O5323" s="33">
        <v>72100</v>
      </c>
      <c r="P5323" s="34">
        <f>VLOOKUP(O5323,'CPT to wRVU'!$A$1:$C$9660,3,FALSE)</f>
        <v>0.22</v>
      </c>
      <c r="Q5323" s="28"/>
      <c r="R5323" s="28"/>
      <c r="S5323" s="28"/>
      <c r="T5323" s="28"/>
    </row>
    <row r="5324" spans="1:20" ht="27" customHeight="1" x14ac:dyDescent="0.2">
      <c r="A5324" s="35" t="s">
        <v>14485</v>
      </c>
      <c r="B5324" s="36" t="s">
        <v>40</v>
      </c>
      <c r="C5324" s="36" t="s">
        <v>867</v>
      </c>
      <c r="D5324" s="36" t="s">
        <v>14016</v>
      </c>
      <c r="E5324" s="36" t="s">
        <v>11714</v>
      </c>
      <c r="F5324" s="36">
        <f t="shared" si="100"/>
        <v>14</v>
      </c>
      <c r="G5324" s="36" t="str">
        <f t="shared" si="101"/>
        <v>03/28/202614:49:08</v>
      </c>
      <c r="H5324" s="36" t="s">
        <v>14016</v>
      </c>
      <c r="I5324" s="37">
        <v>46109</v>
      </c>
      <c r="J5324" s="37" t="str">
        <f t="shared" si="102"/>
        <v>WE</v>
      </c>
      <c r="K5324" s="36" t="s">
        <v>14486</v>
      </c>
      <c r="L5324" s="36">
        <f t="shared" si="103"/>
        <v>14</v>
      </c>
      <c r="M5324" s="36" t="s">
        <v>213</v>
      </c>
      <c r="N5324" s="38">
        <f t="shared" si="104"/>
        <v>7.8125E-3</v>
      </c>
      <c r="O5324" s="39">
        <v>73630</v>
      </c>
      <c r="P5324" s="40">
        <f>VLOOKUP(O5324,'CPT to wRVU'!$A$1:$C$9660,3,FALSE)</f>
        <v>0.17</v>
      </c>
      <c r="Q5324" s="25"/>
      <c r="R5324" s="25"/>
      <c r="S5324" s="25"/>
      <c r="T5324" s="25"/>
    </row>
    <row r="5325" spans="1:20" ht="27" customHeight="1" x14ac:dyDescent="0.2">
      <c r="A5325" s="29" t="s">
        <v>14487</v>
      </c>
      <c r="B5325" s="30" t="s">
        <v>40</v>
      </c>
      <c r="C5325" s="30" t="s">
        <v>2196</v>
      </c>
      <c r="D5325" s="30" t="s">
        <v>14016</v>
      </c>
      <c r="E5325" s="30" t="s">
        <v>14488</v>
      </c>
      <c r="F5325" s="30">
        <f t="shared" si="100"/>
        <v>14</v>
      </c>
      <c r="G5325" s="30" t="str">
        <f t="shared" si="101"/>
        <v>03/28/202614:49:28</v>
      </c>
      <c r="H5325" s="30" t="s">
        <v>14016</v>
      </c>
      <c r="I5325" s="31">
        <v>46109</v>
      </c>
      <c r="J5325" s="31" t="str">
        <f t="shared" si="102"/>
        <v>WE</v>
      </c>
      <c r="K5325" s="30" t="s">
        <v>5119</v>
      </c>
      <c r="L5325" s="30">
        <f t="shared" si="103"/>
        <v>14</v>
      </c>
      <c r="M5325" s="30" t="s">
        <v>4444</v>
      </c>
      <c r="N5325" s="32">
        <f t="shared" si="104"/>
        <v>9.9768518518519311E-3</v>
      </c>
      <c r="O5325" s="33">
        <v>73140</v>
      </c>
      <c r="P5325" s="34">
        <f>VLOOKUP(O5325,'CPT to wRVU'!$A$1:$C$9660,3,FALSE)</f>
        <v>0.13</v>
      </c>
      <c r="Q5325" s="28"/>
      <c r="R5325" s="28"/>
      <c r="S5325" s="28"/>
      <c r="T5325" s="28"/>
    </row>
    <row r="5326" spans="1:20" ht="27" customHeight="1" x14ac:dyDescent="0.2">
      <c r="A5326" s="35" t="s">
        <v>14489</v>
      </c>
      <c r="B5326" s="36" t="s">
        <v>40</v>
      </c>
      <c r="C5326" s="36" t="s">
        <v>61</v>
      </c>
      <c r="D5326" s="36" t="s">
        <v>14016</v>
      </c>
      <c r="E5326" s="36" t="s">
        <v>14490</v>
      </c>
      <c r="F5326" s="36">
        <f t="shared" si="100"/>
        <v>14</v>
      </c>
      <c r="G5326" s="36" t="str">
        <f t="shared" si="101"/>
        <v>03/28/202614:49:48</v>
      </c>
      <c r="H5326" s="36" t="s">
        <v>14016</v>
      </c>
      <c r="I5326" s="37">
        <v>46109</v>
      </c>
      <c r="J5326" s="37" t="str">
        <f t="shared" si="102"/>
        <v>WE</v>
      </c>
      <c r="K5326" s="36" t="s">
        <v>14491</v>
      </c>
      <c r="L5326" s="36">
        <f t="shared" si="103"/>
        <v>14</v>
      </c>
      <c r="M5326" s="36" t="s">
        <v>213</v>
      </c>
      <c r="N5326" s="38">
        <f t="shared" si="104"/>
        <v>3.0208333333333615E-3</v>
      </c>
      <c r="O5326" s="39">
        <v>71045</v>
      </c>
      <c r="P5326" s="40">
        <f>VLOOKUP(O5326,'CPT to wRVU'!$A$1:$C$9660,3,FALSE)</f>
        <v>0.18</v>
      </c>
      <c r="Q5326" s="25"/>
      <c r="R5326" s="25"/>
      <c r="S5326" s="25"/>
      <c r="T5326" s="25"/>
    </row>
    <row r="5327" spans="1:20" ht="16.5" customHeight="1" x14ac:dyDescent="0.2">
      <c r="A5327" s="29" t="s">
        <v>14492</v>
      </c>
      <c r="B5327" s="30" t="s">
        <v>40</v>
      </c>
      <c r="C5327" s="30" t="s">
        <v>119</v>
      </c>
      <c r="D5327" s="30" t="s">
        <v>14016</v>
      </c>
      <c r="E5327" s="30" t="s">
        <v>14493</v>
      </c>
      <c r="F5327" s="30">
        <f t="shared" si="100"/>
        <v>14</v>
      </c>
      <c r="G5327" s="30" t="str">
        <f t="shared" si="101"/>
        <v>03/28/202614:51:02</v>
      </c>
      <c r="H5327" s="30" t="s">
        <v>14016</v>
      </c>
      <c r="I5327" s="31">
        <v>46109</v>
      </c>
      <c r="J5327" s="31" t="str">
        <f t="shared" si="102"/>
        <v>WE</v>
      </c>
      <c r="K5327" s="30" t="s">
        <v>14494</v>
      </c>
      <c r="L5327" s="30">
        <f t="shared" si="103"/>
        <v>14</v>
      </c>
      <c r="M5327" s="30" t="s">
        <v>4444</v>
      </c>
      <c r="N5327" s="32">
        <f t="shared" si="104"/>
        <v>6.2499999999999778E-3</v>
      </c>
      <c r="O5327" s="33">
        <v>73120</v>
      </c>
      <c r="P5327" s="34">
        <f>VLOOKUP(O5327,'CPT to wRVU'!$A$1:$C$9660,3,FALSE)</f>
        <v>0.16</v>
      </c>
      <c r="Q5327" s="28"/>
      <c r="R5327" s="28"/>
      <c r="S5327" s="28"/>
      <c r="T5327" s="28"/>
    </row>
    <row r="5328" spans="1:20" ht="27" customHeight="1" x14ac:dyDescent="0.2">
      <c r="A5328" s="35" t="s">
        <v>14495</v>
      </c>
      <c r="B5328" s="36" t="s">
        <v>163</v>
      </c>
      <c r="C5328" s="36" t="s">
        <v>426</v>
      </c>
      <c r="D5328" s="36" t="s">
        <v>14016</v>
      </c>
      <c r="E5328" s="36" t="s">
        <v>14496</v>
      </c>
      <c r="F5328" s="36">
        <f t="shared" si="100"/>
        <v>14</v>
      </c>
      <c r="G5328" s="36" t="str">
        <f t="shared" si="101"/>
        <v>03/28/202614:54:24</v>
      </c>
      <c r="H5328" s="36" t="s">
        <v>14016</v>
      </c>
      <c r="I5328" s="37">
        <v>46109</v>
      </c>
      <c r="J5328" s="37" t="str">
        <f t="shared" si="102"/>
        <v>WE</v>
      </c>
      <c r="K5328" s="36" t="s">
        <v>14497</v>
      </c>
      <c r="L5328" s="36">
        <f t="shared" si="103"/>
        <v>14</v>
      </c>
      <c r="M5328" s="36" t="s">
        <v>213</v>
      </c>
      <c r="N5328" s="38">
        <f t="shared" si="104"/>
        <v>2.2951388888888813E-2</v>
      </c>
      <c r="O5328" s="39">
        <v>72141</v>
      </c>
      <c r="P5328" s="40">
        <f>VLOOKUP(O5328,'CPT to wRVU'!$A$1:$C$9660,3,FALSE)</f>
        <v>1.48</v>
      </c>
      <c r="Q5328" s="25"/>
      <c r="R5328" s="25"/>
      <c r="S5328" s="25"/>
      <c r="T5328" s="25"/>
    </row>
    <row r="5329" spans="1:20" ht="27" customHeight="1" x14ac:dyDescent="0.2">
      <c r="A5329" s="29" t="s">
        <v>14498</v>
      </c>
      <c r="B5329" s="30" t="s">
        <v>21</v>
      </c>
      <c r="C5329" s="30" t="s">
        <v>28</v>
      </c>
      <c r="D5329" s="30" t="s">
        <v>14016</v>
      </c>
      <c r="E5329" s="30" t="s">
        <v>14499</v>
      </c>
      <c r="F5329" s="30">
        <f t="shared" si="100"/>
        <v>14</v>
      </c>
      <c r="G5329" s="30" t="str">
        <f t="shared" si="101"/>
        <v>03/28/202615:01:26</v>
      </c>
      <c r="H5329" s="30" t="s">
        <v>14016</v>
      </c>
      <c r="I5329" s="31">
        <v>46109</v>
      </c>
      <c r="J5329" s="31" t="str">
        <f t="shared" si="102"/>
        <v>WE</v>
      </c>
      <c r="K5329" s="30" t="s">
        <v>14500</v>
      </c>
      <c r="L5329" s="30">
        <f t="shared" si="103"/>
        <v>15</v>
      </c>
      <c r="M5329" s="30" t="s">
        <v>4444</v>
      </c>
      <c r="N5329" s="32">
        <f t="shared" si="104"/>
        <v>1.87499999999996E-3</v>
      </c>
      <c r="O5329" s="33">
        <v>70450</v>
      </c>
      <c r="P5329" s="34">
        <f>VLOOKUP(O5329,'CPT to wRVU'!$A$1:$C$9660,3,FALSE)</f>
        <v>0.85</v>
      </c>
      <c r="Q5329" s="28"/>
      <c r="R5329" s="28">
        <f>SUM(P5329:P5363)</f>
        <v>21.039999999999996</v>
      </c>
      <c r="S5329" s="41">
        <f>(R5329*60)-500</f>
        <v>762.39999999999964</v>
      </c>
      <c r="T5329" s="28"/>
    </row>
    <row r="5330" spans="1:20" ht="27" customHeight="1" x14ac:dyDescent="0.2">
      <c r="A5330" s="35" t="s">
        <v>14501</v>
      </c>
      <c r="B5330" s="36" t="s">
        <v>40</v>
      </c>
      <c r="C5330" s="36" t="s">
        <v>621</v>
      </c>
      <c r="D5330" s="36" t="s">
        <v>14016</v>
      </c>
      <c r="E5330" s="36" t="s">
        <v>6822</v>
      </c>
      <c r="F5330" s="36">
        <f t="shared" si="100"/>
        <v>14</v>
      </c>
      <c r="G5330" s="36" t="str">
        <f t="shared" si="101"/>
        <v>03/28/202615:05:13</v>
      </c>
      <c r="H5330" s="36" t="s">
        <v>14016</v>
      </c>
      <c r="I5330" s="37">
        <v>46109</v>
      </c>
      <c r="J5330" s="37" t="str">
        <f t="shared" si="102"/>
        <v>WE</v>
      </c>
      <c r="K5330" s="36" t="s">
        <v>14502</v>
      </c>
      <c r="L5330" s="36">
        <f t="shared" si="103"/>
        <v>15</v>
      </c>
      <c r="M5330" s="36" t="s">
        <v>213</v>
      </c>
      <c r="N5330" s="38">
        <f t="shared" si="104"/>
        <v>4.6874999999999556E-3</v>
      </c>
      <c r="O5330" s="39">
        <v>72040</v>
      </c>
      <c r="P5330" s="40">
        <f>VLOOKUP(O5330,'CPT to wRVU'!$A$1:$C$9660,3,FALSE)</f>
        <v>0.22</v>
      </c>
      <c r="Q5330" s="25"/>
      <c r="R5330" s="25"/>
      <c r="S5330" s="25"/>
      <c r="T5330" s="25"/>
    </row>
    <row r="5331" spans="1:20" ht="16.5" customHeight="1" x14ac:dyDescent="0.2">
      <c r="A5331" s="29" t="s">
        <v>14503</v>
      </c>
      <c r="B5331" s="30" t="s">
        <v>21</v>
      </c>
      <c r="C5331" s="30" t="s">
        <v>32</v>
      </c>
      <c r="D5331" s="30" t="s">
        <v>14016</v>
      </c>
      <c r="E5331" s="30" t="s">
        <v>14504</v>
      </c>
      <c r="F5331" s="30">
        <f t="shared" si="100"/>
        <v>14</v>
      </c>
      <c r="G5331" s="30" t="str">
        <f t="shared" si="101"/>
        <v>03/28/202615:05:16</v>
      </c>
      <c r="H5331" s="30" t="s">
        <v>14016</v>
      </c>
      <c r="I5331" s="31">
        <v>46109</v>
      </c>
      <c r="J5331" s="31" t="str">
        <f t="shared" si="102"/>
        <v>WE</v>
      </c>
      <c r="K5331" s="30" t="s">
        <v>14505</v>
      </c>
      <c r="L5331" s="30">
        <f t="shared" si="103"/>
        <v>15</v>
      </c>
      <c r="M5331" s="30" t="s">
        <v>4444</v>
      </c>
      <c r="N5331" s="32">
        <f t="shared" si="104"/>
        <v>4.3402777777777901E-3</v>
      </c>
      <c r="O5331" s="33">
        <v>72125</v>
      </c>
      <c r="P5331" s="34">
        <f>VLOOKUP(O5331,'CPT to wRVU'!$A$1:$C$9660,3,FALSE)</f>
        <v>1</v>
      </c>
      <c r="Q5331" s="28"/>
      <c r="R5331" s="28"/>
      <c r="S5331" s="28"/>
      <c r="T5331" s="28"/>
    </row>
    <row r="5332" spans="1:20" ht="27" customHeight="1" x14ac:dyDescent="0.2">
      <c r="A5332" s="35" t="s">
        <v>14506</v>
      </c>
      <c r="B5332" s="36" t="s">
        <v>40</v>
      </c>
      <c r="C5332" s="36" t="s">
        <v>531</v>
      </c>
      <c r="D5332" s="36" t="s">
        <v>14016</v>
      </c>
      <c r="E5332" s="36" t="s">
        <v>14507</v>
      </c>
      <c r="F5332" s="36">
        <f t="shared" si="100"/>
        <v>14</v>
      </c>
      <c r="G5332" s="36" t="str">
        <f t="shared" si="101"/>
        <v>03/28/202615:07:07</v>
      </c>
      <c r="H5332" s="36" t="s">
        <v>14016</v>
      </c>
      <c r="I5332" s="37">
        <v>46109</v>
      </c>
      <c r="J5332" s="37" t="str">
        <f t="shared" si="102"/>
        <v>WE</v>
      </c>
      <c r="K5332" s="36" t="s">
        <v>14508</v>
      </c>
      <c r="L5332" s="36">
        <f t="shared" si="103"/>
        <v>15</v>
      </c>
      <c r="M5332" s="36" t="s">
        <v>213</v>
      </c>
      <c r="N5332" s="38">
        <f t="shared" si="104"/>
        <v>6.4814814814814214E-3</v>
      </c>
      <c r="O5332" s="39">
        <v>73080</v>
      </c>
      <c r="P5332" s="40">
        <f>VLOOKUP(O5332,'CPT to wRVU'!$A$1:$C$9660,3,FALSE)</f>
        <v>0.17</v>
      </c>
      <c r="Q5332" s="25"/>
      <c r="R5332" s="25"/>
      <c r="S5332" s="25"/>
      <c r="T5332" s="25"/>
    </row>
    <row r="5333" spans="1:20" ht="27" customHeight="1" x14ac:dyDescent="0.2">
      <c r="A5333" s="29" t="s">
        <v>14509</v>
      </c>
      <c r="B5333" s="30" t="s">
        <v>171</v>
      </c>
      <c r="C5333" s="30" t="s">
        <v>1573</v>
      </c>
      <c r="D5333" s="30" t="s">
        <v>14016</v>
      </c>
      <c r="E5333" s="30" t="s">
        <v>14510</v>
      </c>
      <c r="F5333" s="30">
        <f t="shared" si="100"/>
        <v>15</v>
      </c>
      <c r="G5333" s="30" t="str">
        <f t="shared" si="101"/>
        <v>03/28/202615:08:08</v>
      </c>
      <c r="H5333" s="30" t="s">
        <v>14016</v>
      </c>
      <c r="I5333" s="31">
        <v>46109</v>
      </c>
      <c r="J5333" s="31" t="str">
        <f t="shared" si="102"/>
        <v>WE</v>
      </c>
      <c r="K5333" s="30" t="s">
        <v>14511</v>
      </c>
      <c r="L5333" s="30">
        <f t="shared" si="103"/>
        <v>15</v>
      </c>
      <c r="M5333" s="30" t="s">
        <v>213</v>
      </c>
      <c r="N5333" s="32">
        <f t="shared" si="104"/>
        <v>1.7361111111111605E-3</v>
      </c>
      <c r="O5333" s="33">
        <v>76819</v>
      </c>
      <c r="P5333" s="34">
        <f>VLOOKUP(O5333,'CPT to wRVU'!$A$1:$C$9660,3,FALSE)</f>
        <v>0.77</v>
      </c>
      <c r="Q5333" s="28"/>
      <c r="R5333" s="28"/>
      <c r="S5333" s="28"/>
      <c r="T5333" s="28"/>
    </row>
    <row r="5334" spans="1:20" ht="27" customHeight="1" x14ac:dyDescent="0.2">
      <c r="A5334" s="35" t="s">
        <v>14512</v>
      </c>
      <c r="B5334" s="36" t="s">
        <v>40</v>
      </c>
      <c r="C5334" s="36" t="s">
        <v>485</v>
      </c>
      <c r="D5334" s="36" t="s">
        <v>14016</v>
      </c>
      <c r="E5334" s="36" t="s">
        <v>14507</v>
      </c>
      <c r="F5334" s="36">
        <f t="shared" si="100"/>
        <v>14</v>
      </c>
      <c r="G5334" s="36" t="str">
        <f t="shared" si="101"/>
        <v>03/28/202615:09:39</v>
      </c>
      <c r="H5334" s="36" t="s">
        <v>14016</v>
      </c>
      <c r="I5334" s="37">
        <v>46109</v>
      </c>
      <c r="J5334" s="37" t="str">
        <f t="shared" si="102"/>
        <v>WE</v>
      </c>
      <c r="K5334" s="36" t="s">
        <v>14513</v>
      </c>
      <c r="L5334" s="36">
        <f t="shared" si="103"/>
        <v>15</v>
      </c>
      <c r="M5334" s="36" t="s">
        <v>213</v>
      </c>
      <c r="N5334" s="38">
        <f t="shared" si="104"/>
        <v>8.2407407407407707E-3</v>
      </c>
      <c r="O5334" s="39">
        <v>73030</v>
      </c>
      <c r="P5334" s="40">
        <f>VLOOKUP(O5334,'CPT to wRVU'!$A$1:$C$9660,3,FALSE)</f>
        <v>0.18</v>
      </c>
      <c r="Q5334" s="25"/>
      <c r="R5334" s="25"/>
      <c r="S5334" s="25"/>
      <c r="T5334" s="25"/>
    </row>
    <row r="5335" spans="1:20" ht="27" customHeight="1" x14ac:dyDescent="0.2">
      <c r="A5335" s="29" t="s">
        <v>14514</v>
      </c>
      <c r="B5335" s="30" t="s">
        <v>40</v>
      </c>
      <c r="C5335" s="30" t="s">
        <v>61</v>
      </c>
      <c r="D5335" s="30" t="s">
        <v>14016</v>
      </c>
      <c r="E5335" s="30" t="s">
        <v>14515</v>
      </c>
      <c r="F5335" s="30">
        <f t="shared" si="100"/>
        <v>14</v>
      </c>
      <c r="G5335" s="30" t="str">
        <f t="shared" si="101"/>
        <v>03/28/202615:10:25</v>
      </c>
      <c r="H5335" s="30" t="s">
        <v>14016</v>
      </c>
      <c r="I5335" s="31">
        <v>46109</v>
      </c>
      <c r="J5335" s="31" t="str">
        <f t="shared" si="102"/>
        <v>WE</v>
      </c>
      <c r="K5335" s="30" t="s">
        <v>654</v>
      </c>
      <c r="L5335" s="30">
        <f t="shared" si="103"/>
        <v>15</v>
      </c>
      <c r="M5335" s="30" t="s">
        <v>213</v>
      </c>
      <c r="N5335" s="32">
        <f t="shared" si="104"/>
        <v>7.7083333333333171E-3</v>
      </c>
      <c r="O5335" s="33">
        <v>71045</v>
      </c>
      <c r="P5335" s="34">
        <f>VLOOKUP(O5335,'CPT to wRVU'!$A$1:$C$9660,3,FALSE)</f>
        <v>0.18</v>
      </c>
      <c r="Q5335" s="28"/>
      <c r="R5335" s="28"/>
      <c r="S5335" s="28"/>
      <c r="T5335" s="28"/>
    </row>
    <row r="5336" spans="1:20" ht="27" customHeight="1" x14ac:dyDescent="0.2">
      <c r="A5336" s="35" t="s">
        <v>14516</v>
      </c>
      <c r="B5336" s="36" t="s">
        <v>40</v>
      </c>
      <c r="C5336" s="36" t="s">
        <v>7628</v>
      </c>
      <c r="D5336" s="36" t="s">
        <v>14016</v>
      </c>
      <c r="E5336" s="36" t="s">
        <v>14507</v>
      </c>
      <c r="F5336" s="36">
        <f t="shared" si="100"/>
        <v>14</v>
      </c>
      <c r="G5336" s="36" t="str">
        <f t="shared" si="101"/>
        <v>03/28/202615:14:20</v>
      </c>
      <c r="H5336" s="36" t="s">
        <v>14016</v>
      </c>
      <c r="I5336" s="37">
        <v>46109</v>
      </c>
      <c r="J5336" s="37" t="str">
        <f t="shared" si="102"/>
        <v>WE</v>
      </c>
      <c r="K5336" s="36" t="s">
        <v>14517</v>
      </c>
      <c r="L5336" s="36">
        <f t="shared" si="103"/>
        <v>15</v>
      </c>
      <c r="M5336" s="36" t="s">
        <v>213</v>
      </c>
      <c r="N5336" s="38">
        <f t="shared" si="104"/>
        <v>1.1493055555555576E-2</v>
      </c>
      <c r="O5336" s="39">
        <v>71101</v>
      </c>
      <c r="P5336" s="40">
        <f>VLOOKUP(O5336,'CPT to wRVU'!$A$1:$C$9660,3,FALSE)</f>
        <v>0.27</v>
      </c>
      <c r="Q5336" s="25"/>
      <c r="R5336" s="25"/>
      <c r="S5336" s="25"/>
      <c r="T5336" s="25"/>
    </row>
    <row r="5337" spans="1:20" ht="27" customHeight="1" x14ac:dyDescent="0.2">
      <c r="A5337" s="29" t="s">
        <v>14518</v>
      </c>
      <c r="B5337" s="30" t="s">
        <v>40</v>
      </c>
      <c r="C5337" s="30" t="s">
        <v>110</v>
      </c>
      <c r="D5337" s="30" t="s">
        <v>14016</v>
      </c>
      <c r="E5337" s="30" t="s">
        <v>14519</v>
      </c>
      <c r="F5337" s="30">
        <f t="shared" si="100"/>
        <v>14</v>
      </c>
      <c r="G5337" s="30" t="str">
        <f t="shared" si="101"/>
        <v>03/28/202615:20:39</v>
      </c>
      <c r="H5337" s="30" t="s">
        <v>14016</v>
      </c>
      <c r="I5337" s="31">
        <v>46109</v>
      </c>
      <c r="J5337" s="31" t="str">
        <f t="shared" si="102"/>
        <v>WE</v>
      </c>
      <c r="K5337" s="30" t="s">
        <v>14520</v>
      </c>
      <c r="L5337" s="30">
        <f t="shared" si="103"/>
        <v>15</v>
      </c>
      <c r="M5337" s="30" t="s">
        <v>4444</v>
      </c>
      <c r="N5337" s="32">
        <f t="shared" si="104"/>
        <v>1.4641203703703698E-2</v>
      </c>
      <c r="O5337" s="33">
        <v>74018</v>
      </c>
      <c r="P5337" s="34">
        <f>VLOOKUP(O5337,'CPT to wRVU'!$A$1:$C$9660,3,FALSE)</f>
        <v>0.18</v>
      </c>
      <c r="Q5337" s="28"/>
      <c r="R5337" s="28"/>
      <c r="S5337" s="28"/>
      <c r="T5337" s="28"/>
    </row>
    <row r="5338" spans="1:20" ht="27" customHeight="1" x14ac:dyDescent="0.2">
      <c r="A5338" s="35" t="s">
        <v>14521</v>
      </c>
      <c r="B5338" s="36" t="s">
        <v>163</v>
      </c>
      <c r="C5338" s="36" t="s">
        <v>426</v>
      </c>
      <c r="D5338" s="36" t="s">
        <v>14016</v>
      </c>
      <c r="E5338" s="36" t="s">
        <v>14522</v>
      </c>
      <c r="F5338" s="36">
        <f t="shared" si="100"/>
        <v>13</v>
      </c>
      <c r="G5338" s="36" t="str">
        <f t="shared" si="101"/>
        <v>03/28/202615:21:23</v>
      </c>
      <c r="H5338" s="36" t="s">
        <v>14016</v>
      </c>
      <c r="I5338" s="37">
        <v>46109</v>
      </c>
      <c r="J5338" s="37" t="str">
        <f t="shared" si="102"/>
        <v>WE</v>
      </c>
      <c r="K5338" s="36" t="s">
        <v>668</v>
      </c>
      <c r="L5338" s="36">
        <f t="shared" si="103"/>
        <v>15</v>
      </c>
      <c r="M5338" s="36" t="s">
        <v>213</v>
      </c>
      <c r="N5338" s="38">
        <f t="shared" si="104"/>
        <v>6.39467592592593E-2</v>
      </c>
      <c r="O5338" s="39">
        <v>72141</v>
      </c>
      <c r="P5338" s="40">
        <f>VLOOKUP(O5338,'CPT to wRVU'!$A$1:$C$9660,3,FALSE)</f>
        <v>1.48</v>
      </c>
      <c r="Q5338" s="25"/>
      <c r="R5338" s="25"/>
      <c r="S5338" s="25"/>
      <c r="T5338" s="25"/>
    </row>
    <row r="5339" spans="1:20" ht="27" customHeight="1" x14ac:dyDescent="0.2">
      <c r="A5339" s="29" t="s">
        <v>14523</v>
      </c>
      <c r="B5339" s="30" t="s">
        <v>40</v>
      </c>
      <c r="C5339" s="30" t="s">
        <v>41</v>
      </c>
      <c r="D5339" s="30" t="s">
        <v>14016</v>
      </c>
      <c r="E5339" s="30" t="s">
        <v>14524</v>
      </c>
      <c r="F5339" s="30">
        <f t="shared" si="100"/>
        <v>15</v>
      </c>
      <c r="G5339" s="30" t="str">
        <f t="shared" si="101"/>
        <v>03/28/202615:24:00</v>
      </c>
      <c r="H5339" s="30" t="s">
        <v>14016</v>
      </c>
      <c r="I5339" s="31">
        <v>46109</v>
      </c>
      <c r="J5339" s="31" t="str">
        <f t="shared" si="102"/>
        <v>WE</v>
      </c>
      <c r="K5339" s="30" t="s">
        <v>14525</v>
      </c>
      <c r="L5339" s="30">
        <f t="shared" si="103"/>
        <v>15</v>
      </c>
      <c r="M5339" s="30" t="s">
        <v>213</v>
      </c>
      <c r="N5339" s="32">
        <f t="shared" si="104"/>
        <v>2.6157407407407796E-3</v>
      </c>
      <c r="O5339" s="33">
        <v>71046</v>
      </c>
      <c r="P5339" s="34">
        <f>VLOOKUP(O5339,'CPT to wRVU'!$A$1:$C$9660,3,FALSE)</f>
        <v>0.22</v>
      </c>
      <c r="Q5339" s="28"/>
      <c r="R5339" s="28"/>
      <c r="S5339" s="28"/>
      <c r="T5339" s="28"/>
    </row>
    <row r="5340" spans="1:20" ht="27" customHeight="1" x14ac:dyDescent="0.2">
      <c r="A5340" s="35" t="s">
        <v>14526</v>
      </c>
      <c r="B5340" s="36" t="s">
        <v>40</v>
      </c>
      <c r="C5340" s="36" t="s">
        <v>531</v>
      </c>
      <c r="D5340" s="36" t="s">
        <v>14016</v>
      </c>
      <c r="E5340" s="36" t="s">
        <v>14527</v>
      </c>
      <c r="F5340" s="36">
        <f t="shared" si="100"/>
        <v>15</v>
      </c>
      <c r="G5340" s="36" t="str">
        <f t="shared" si="101"/>
        <v>03/28/202615:28:06</v>
      </c>
      <c r="H5340" s="36" t="s">
        <v>14016</v>
      </c>
      <c r="I5340" s="37">
        <v>46109</v>
      </c>
      <c r="J5340" s="37" t="str">
        <f t="shared" si="102"/>
        <v>WE</v>
      </c>
      <c r="K5340" s="36" t="s">
        <v>14528</v>
      </c>
      <c r="L5340" s="36">
        <f t="shared" si="103"/>
        <v>15</v>
      </c>
      <c r="M5340" s="36" t="s">
        <v>213</v>
      </c>
      <c r="N5340" s="38">
        <f t="shared" si="104"/>
        <v>7.9398148148148717E-3</v>
      </c>
      <c r="O5340" s="39">
        <v>73080</v>
      </c>
      <c r="P5340" s="40">
        <f>VLOOKUP(O5340,'CPT to wRVU'!$A$1:$C$9660,3,FALSE)</f>
        <v>0.17</v>
      </c>
      <c r="Q5340" s="25"/>
      <c r="R5340" s="25"/>
      <c r="S5340" s="25"/>
      <c r="T5340" s="25"/>
    </row>
    <row r="5341" spans="1:20" ht="27" customHeight="1" x14ac:dyDescent="0.2">
      <c r="A5341" s="29" t="s">
        <v>14529</v>
      </c>
      <c r="B5341" s="30" t="s">
        <v>40</v>
      </c>
      <c r="C5341" s="30" t="s">
        <v>1055</v>
      </c>
      <c r="D5341" s="30" t="s">
        <v>14016</v>
      </c>
      <c r="E5341" s="30" t="s">
        <v>14527</v>
      </c>
      <c r="F5341" s="30">
        <f t="shared" si="100"/>
        <v>15</v>
      </c>
      <c r="G5341" s="30" t="str">
        <f t="shared" si="101"/>
        <v>03/28/202615:28:06</v>
      </c>
      <c r="H5341" s="30" t="s">
        <v>14016</v>
      </c>
      <c r="I5341" s="31">
        <v>46109</v>
      </c>
      <c r="J5341" s="31" t="str">
        <f t="shared" si="102"/>
        <v>WE</v>
      </c>
      <c r="K5341" s="30" t="s">
        <v>14528</v>
      </c>
      <c r="L5341" s="30">
        <f t="shared" si="103"/>
        <v>15</v>
      </c>
      <c r="M5341" s="30" t="s">
        <v>213</v>
      </c>
      <c r="N5341" s="32">
        <f t="shared" si="104"/>
        <v>7.9398148148148717E-3</v>
      </c>
      <c r="O5341" s="33">
        <v>73090</v>
      </c>
      <c r="P5341" s="34">
        <f>VLOOKUP(O5341,'CPT to wRVU'!$A$1:$C$9660,3,FALSE)</f>
        <v>0.16</v>
      </c>
      <c r="Q5341" s="28"/>
      <c r="R5341" s="28"/>
      <c r="S5341" s="28"/>
      <c r="T5341" s="28"/>
    </row>
    <row r="5342" spans="1:20" ht="27" customHeight="1" x14ac:dyDescent="0.2">
      <c r="A5342" s="35" t="s">
        <v>14530</v>
      </c>
      <c r="B5342" s="36" t="s">
        <v>40</v>
      </c>
      <c r="C5342" s="36" t="s">
        <v>898</v>
      </c>
      <c r="D5342" s="36" t="s">
        <v>14016</v>
      </c>
      <c r="E5342" s="36" t="s">
        <v>14527</v>
      </c>
      <c r="F5342" s="36">
        <f t="shared" si="100"/>
        <v>15</v>
      </c>
      <c r="G5342" s="36" t="str">
        <f t="shared" si="101"/>
        <v>03/28/202615:28:06</v>
      </c>
      <c r="H5342" s="36" t="s">
        <v>14016</v>
      </c>
      <c r="I5342" s="37">
        <v>46109</v>
      </c>
      <c r="J5342" s="37" t="str">
        <f t="shared" si="102"/>
        <v>WE</v>
      </c>
      <c r="K5342" s="36" t="s">
        <v>14528</v>
      </c>
      <c r="L5342" s="36">
        <f t="shared" si="103"/>
        <v>15</v>
      </c>
      <c r="M5342" s="36" t="s">
        <v>213</v>
      </c>
      <c r="N5342" s="38">
        <f t="shared" si="104"/>
        <v>7.9398148148148717E-3</v>
      </c>
      <c r="O5342" s="39">
        <v>73110</v>
      </c>
      <c r="P5342" s="40">
        <f>VLOOKUP(O5342,'CPT to wRVU'!$A$1:$C$9660,3,FALSE)</f>
        <v>0.17</v>
      </c>
      <c r="Q5342" s="25"/>
      <c r="R5342" s="25"/>
      <c r="S5342" s="25"/>
      <c r="T5342" s="25"/>
    </row>
    <row r="5343" spans="1:20" ht="27" customHeight="1" x14ac:dyDescent="0.2">
      <c r="A5343" s="29" t="s">
        <v>14531</v>
      </c>
      <c r="B5343" s="30" t="s">
        <v>40</v>
      </c>
      <c r="C5343" s="30" t="s">
        <v>61</v>
      </c>
      <c r="D5343" s="30" t="s">
        <v>14016</v>
      </c>
      <c r="E5343" s="30" t="s">
        <v>1890</v>
      </c>
      <c r="F5343" s="30">
        <f t="shared" si="100"/>
        <v>15</v>
      </c>
      <c r="G5343" s="30" t="str">
        <f t="shared" si="101"/>
        <v>03/28/202615:29:07</v>
      </c>
      <c r="H5343" s="30" t="s">
        <v>14016</v>
      </c>
      <c r="I5343" s="31">
        <v>46109</v>
      </c>
      <c r="J5343" s="31" t="str">
        <f t="shared" si="102"/>
        <v>WE</v>
      </c>
      <c r="K5343" s="30" t="s">
        <v>14532</v>
      </c>
      <c r="L5343" s="30">
        <f t="shared" si="103"/>
        <v>15</v>
      </c>
      <c r="M5343" s="30" t="s">
        <v>4444</v>
      </c>
      <c r="N5343" s="32">
        <f t="shared" si="104"/>
        <v>1.8171296296296546E-3</v>
      </c>
      <c r="O5343" s="33">
        <v>71045</v>
      </c>
      <c r="P5343" s="34">
        <f>VLOOKUP(O5343,'CPT to wRVU'!$A$1:$C$9660,3,FALSE)</f>
        <v>0.18</v>
      </c>
      <c r="Q5343" s="28"/>
      <c r="R5343" s="28"/>
      <c r="S5343" s="28"/>
      <c r="T5343" s="28"/>
    </row>
    <row r="5344" spans="1:20" ht="16.5" customHeight="1" x14ac:dyDescent="0.2">
      <c r="A5344" s="35" t="s">
        <v>14533</v>
      </c>
      <c r="B5344" s="36" t="s">
        <v>40</v>
      </c>
      <c r="C5344" s="36" t="s">
        <v>867</v>
      </c>
      <c r="D5344" s="36" t="s">
        <v>14016</v>
      </c>
      <c r="E5344" s="36" t="s">
        <v>14534</v>
      </c>
      <c r="F5344" s="36">
        <f t="shared" si="100"/>
        <v>15</v>
      </c>
      <c r="G5344" s="36" t="str">
        <f t="shared" si="101"/>
        <v>03/28/202615:33:36</v>
      </c>
      <c r="H5344" s="36" t="s">
        <v>14016</v>
      </c>
      <c r="I5344" s="37">
        <v>46109</v>
      </c>
      <c r="J5344" s="37" t="str">
        <f t="shared" si="102"/>
        <v>WE</v>
      </c>
      <c r="K5344" s="36" t="s">
        <v>14535</v>
      </c>
      <c r="L5344" s="36">
        <f t="shared" si="103"/>
        <v>15</v>
      </c>
      <c r="M5344" s="36" t="s">
        <v>4444</v>
      </c>
      <c r="N5344" s="38">
        <f t="shared" si="104"/>
        <v>1.8055555555555047E-3</v>
      </c>
      <c r="O5344" s="39">
        <v>73630</v>
      </c>
      <c r="P5344" s="40">
        <f>VLOOKUP(O5344,'CPT to wRVU'!$A$1:$C$9660,3,FALSE)</f>
        <v>0.17</v>
      </c>
      <c r="Q5344" s="25"/>
      <c r="R5344" s="25"/>
      <c r="S5344" s="25"/>
      <c r="T5344" s="25"/>
    </row>
    <row r="5345" spans="1:20" ht="27" customHeight="1" x14ac:dyDescent="0.2">
      <c r="A5345" s="29" t="s">
        <v>14536</v>
      </c>
      <c r="B5345" s="30" t="s">
        <v>40</v>
      </c>
      <c r="C5345" s="30" t="s">
        <v>97</v>
      </c>
      <c r="D5345" s="30" t="s">
        <v>14016</v>
      </c>
      <c r="E5345" s="30" t="s">
        <v>14534</v>
      </c>
      <c r="F5345" s="30">
        <f t="shared" si="100"/>
        <v>15</v>
      </c>
      <c r="G5345" s="30" t="str">
        <f t="shared" si="101"/>
        <v>03/28/202615:33:36</v>
      </c>
      <c r="H5345" s="30" t="s">
        <v>14016</v>
      </c>
      <c r="I5345" s="31">
        <v>46109</v>
      </c>
      <c r="J5345" s="31" t="str">
        <f t="shared" si="102"/>
        <v>WE</v>
      </c>
      <c r="K5345" s="30" t="s">
        <v>14535</v>
      </c>
      <c r="L5345" s="30">
        <f t="shared" si="103"/>
        <v>15</v>
      </c>
      <c r="M5345" s="30" t="s">
        <v>4444</v>
      </c>
      <c r="N5345" s="32">
        <f t="shared" si="104"/>
        <v>1.8055555555555047E-3</v>
      </c>
      <c r="O5345" s="33">
        <v>73610</v>
      </c>
      <c r="P5345" s="34">
        <f>VLOOKUP(O5345,'CPT to wRVU'!$A$1:$C$9660,3,FALSE)</f>
        <v>0.17</v>
      </c>
      <c r="Q5345" s="28"/>
      <c r="R5345" s="28"/>
      <c r="S5345" s="28"/>
      <c r="T5345" s="28"/>
    </row>
    <row r="5346" spans="1:20" ht="27" customHeight="1" x14ac:dyDescent="0.2">
      <c r="A5346" s="35" t="s">
        <v>14537</v>
      </c>
      <c r="B5346" s="36" t="s">
        <v>40</v>
      </c>
      <c r="C5346" s="36" t="s">
        <v>2910</v>
      </c>
      <c r="D5346" s="36" t="s">
        <v>14016</v>
      </c>
      <c r="E5346" s="36" t="s">
        <v>14538</v>
      </c>
      <c r="F5346" s="36">
        <f t="shared" si="100"/>
        <v>15</v>
      </c>
      <c r="G5346" s="36" t="str">
        <f t="shared" si="101"/>
        <v>03/28/202615:34:28</v>
      </c>
      <c r="H5346" s="36" t="s">
        <v>14016</v>
      </c>
      <c r="I5346" s="37">
        <v>46109</v>
      </c>
      <c r="J5346" s="37" t="str">
        <f t="shared" si="102"/>
        <v>WE</v>
      </c>
      <c r="K5346" s="36" t="s">
        <v>14539</v>
      </c>
      <c r="L5346" s="36">
        <f t="shared" si="103"/>
        <v>15</v>
      </c>
      <c r="M5346" s="36" t="s">
        <v>213</v>
      </c>
      <c r="N5346" s="38">
        <f t="shared" si="104"/>
        <v>2.4652777777778301E-3</v>
      </c>
      <c r="O5346" s="39">
        <v>73130</v>
      </c>
      <c r="P5346" s="40">
        <f>VLOOKUP(O5346,'CPT to wRVU'!$A$1:$C$9660,3,FALSE)</f>
        <v>0.17</v>
      </c>
      <c r="Q5346" s="25"/>
      <c r="R5346" s="25"/>
      <c r="S5346" s="25"/>
      <c r="T5346" s="25"/>
    </row>
    <row r="5347" spans="1:20" ht="27" customHeight="1" x14ac:dyDescent="0.2">
      <c r="A5347" s="29" t="s">
        <v>14540</v>
      </c>
      <c r="B5347" s="30" t="s">
        <v>163</v>
      </c>
      <c r="C5347" s="30" t="s">
        <v>222</v>
      </c>
      <c r="D5347" s="30" t="s">
        <v>14016</v>
      </c>
      <c r="E5347" s="30" t="s">
        <v>14541</v>
      </c>
      <c r="F5347" s="30">
        <f t="shared" si="100"/>
        <v>15</v>
      </c>
      <c r="G5347" s="30" t="str">
        <f t="shared" si="101"/>
        <v>03/28/202615:42:30</v>
      </c>
      <c r="H5347" s="30" t="s">
        <v>14016</v>
      </c>
      <c r="I5347" s="31">
        <v>46109</v>
      </c>
      <c r="J5347" s="31" t="str">
        <f t="shared" si="102"/>
        <v>WE</v>
      </c>
      <c r="K5347" s="30" t="s">
        <v>1920</v>
      </c>
      <c r="L5347" s="30">
        <f t="shared" si="103"/>
        <v>15</v>
      </c>
      <c r="M5347" s="30" t="s">
        <v>213</v>
      </c>
      <c r="N5347" s="32">
        <f t="shared" si="104"/>
        <v>6.4699074074073826E-3</v>
      </c>
      <c r="O5347" s="33">
        <v>70551</v>
      </c>
      <c r="P5347" s="34">
        <f>VLOOKUP(O5347,'CPT to wRVU'!$A$1:$C$9660,3,FALSE)</f>
        <v>1.48</v>
      </c>
      <c r="Q5347" s="28"/>
      <c r="R5347" s="28"/>
      <c r="S5347" s="28"/>
      <c r="T5347" s="28"/>
    </row>
    <row r="5348" spans="1:20" ht="27" customHeight="1" x14ac:dyDescent="0.2">
      <c r="A5348" s="35" t="s">
        <v>14542</v>
      </c>
      <c r="B5348" s="36" t="s">
        <v>171</v>
      </c>
      <c r="C5348" s="36" t="s">
        <v>660</v>
      </c>
      <c r="D5348" s="36" t="s">
        <v>14016</v>
      </c>
      <c r="E5348" s="36" t="s">
        <v>14543</v>
      </c>
      <c r="F5348" s="36">
        <f t="shared" si="100"/>
        <v>15</v>
      </c>
      <c r="G5348" s="36" t="str">
        <f t="shared" si="101"/>
        <v>03/28/202615:42:55</v>
      </c>
      <c r="H5348" s="36" t="s">
        <v>14016</v>
      </c>
      <c r="I5348" s="37">
        <v>46109</v>
      </c>
      <c r="J5348" s="37" t="str">
        <f t="shared" si="102"/>
        <v>WE</v>
      </c>
      <c r="K5348" s="36" t="s">
        <v>14544</v>
      </c>
      <c r="L5348" s="36">
        <f t="shared" si="103"/>
        <v>15</v>
      </c>
      <c r="M5348" s="36" t="s">
        <v>213</v>
      </c>
      <c r="N5348" s="38">
        <f t="shared" si="104"/>
        <v>7.3726851851851904E-3</v>
      </c>
      <c r="O5348" s="39">
        <v>93971</v>
      </c>
      <c r="P5348" s="40">
        <f>VLOOKUP(O5348,'CPT to wRVU'!$A$1:$C$9660,3,FALSE)</f>
        <v>0.45</v>
      </c>
      <c r="Q5348" s="25"/>
      <c r="R5348" s="25"/>
      <c r="S5348" s="25"/>
      <c r="T5348" s="25"/>
    </row>
    <row r="5349" spans="1:20" ht="27" customHeight="1" x14ac:dyDescent="0.2">
      <c r="A5349" s="29" t="s">
        <v>14545</v>
      </c>
      <c r="B5349" s="30" t="s">
        <v>21</v>
      </c>
      <c r="C5349" s="30" t="s">
        <v>139</v>
      </c>
      <c r="D5349" s="30" t="s">
        <v>14016</v>
      </c>
      <c r="E5349" s="30" t="s">
        <v>14546</v>
      </c>
      <c r="F5349" s="30">
        <f t="shared" si="100"/>
        <v>15</v>
      </c>
      <c r="G5349" s="30" t="str">
        <f t="shared" si="101"/>
        <v>03/28/202615:43:21</v>
      </c>
      <c r="H5349" s="30" t="s">
        <v>14016</v>
      </c>
      <c r="I5349" s="31">
        <v>46109</v>
      </c>
      <c r="J5349" s="31" t="str">
        <f t="shared" si="102"/>
        <v>WE</v>
      </c>
      <c r="K5349" s="30" t="s">
        <v>14547</v>
      </c>
      <c r="L5349" s="30">
        <f t="shared" si="103"/>
        <v>15</v>
      </c>
      <c r="M5349" s="30" t="s">
        <v>4444</v>
      </c>
      <c r="N5349" s="32">
        <f t="shared" si="104"/>
        <v>2.9166666666666674E-2</v>
      </c>
      <c r="O5349" s="33">
        <v>71260</v>
      </c>
      <c r="P5349" s="34">
        <f>VLOOKUP(O5349,'CPT to wRVU'!$A$1:$C$9660,3,FALSE)</f>
        <v>1.1599999999999999</v>
      </c>
      <c r="Q5349" s="28"/>
      <c r="R5349" s="28"/>
      <c r="S5349" s="28"/>
      <c r="T5349" s="28"/>
    </row>
    <row r="5350" spans="1:20" ht="27" customHeight="1" x14ac:dyDescent="0.2">
      <c r="A5350" s="35" t="s">
        <v>14548</v>
      </c>
      <c r="B5350" s="36" t="s">
        <v>21</v>
      </c>
      <c r="C5350" s="36" t="s">
        <v>84</v>
      </c>
      <c r="D5350" s="36" t="s">
        <v>14016</v>
      </c>
      <c r="E5350" s="36" t="s">
        <v>14546</v>
      </c>
      <c r="F5350" s="36">
        <f t="shared" si="100"/>
        <v>15</v>
      </c>
      <c r="G5350" s="36" t="str">
        <f t="shared" si="101"/>
        <v>03/28/202615:43:21</v>
      </c>
      <c r="H5350" s="36" t="s">
        <v>14016</v>
      </c>
      <c r="I5350" s="37">
        <v>46109</v>
      </c>
      <c r="J5350" s="37" t="str">
        <f t="shared" si="102"/>
        <v>WE</v>
      </c>
      <c r="K5350" s="36" t="s">
        <v>14547</v>
      </c>
      <c r="L5350" s="36">
        <f t="shared" si="103"/>
        <v>15</v>
      </c>
      <c r="M5350" s="36" t="s">
        <v>4444</v>
      </c>
      <c r="N5350" s="38">
        <f t="shared" si="104"/>
        <v>2.9166666666666674E-2</v>
      </c>
      <c r="O5350" s="39">
        <v>74177</v>
      </c>
      <c r="P5350" s="40">
        <f>VLOOKUP(O5350,'CPT to wRVU'!$A$1:$C$9660,3,FALSE)</f>
        <v>1.82</v>
      </c>
      <c r="Q5350" s="25"/>
      <c r="R5350" s="25"/>
      <c r="S5350" s="25"/>
      <c r="T5350" s="25"/>
    </row>
    <row r="5351" spans="1:20" ht="27" customHeight="1" x14ac:dyDescent="0.2">
      <c r="A5351" s="29" t="s">
        <v>14549</v>
      </c>
      <c r="B5351" s="30" t="s">
        <v>40</v>
      </c>
      <c r="C5351" s="30" t="s">
        <v>61</v>
      </c>
      <c r="D5351" s="30" t="s">
        <v>14016</v>
      </c>
      <c r="E5351" s="30" t="s">
        <v>14550</v>
      </c>
      <c r="F5351" s="30">
        <f t="shared" si="100"/>
        <v>15</v>
      </c>
      <c r="G5351" s="30" t="str">
        <f t="shared" si="101"/>
        <v>03/28/202615:43:44</v>
      </c>
      <c r="H5351" s="30" t="s">
        <v>14016</v>
      </c>
      <c r="I5351" s="31">
        <v>46109</v>
      </c>
      <c r="J5351" s="31" t="str">
        <f t="shared" si="102"/>
        <v>WE</v>
      </c>
      <c r="K5351" s="30" t="s">
        <v>14551</v>
      </c>
      <c r="L5351" s="30">
        <f t="shared" si="103"/>
        <v>15</v>
      </c>
      <c r="M5351" s="30" t="s">
        <v>213</v>
      </c>
      <c r="N5351" s="32">
        <f t="shared" si="104"/>
        <v>3.5300925925926263E-3</v>
      </c>
      <c r="O5351" s="33">
        <v>71045</v>
      </c>
      <c r="P5351" s="34">
        <f>VLOOKUP(O5351,'CPT to wRVU'!$A$1:$C$9660,3,FALSE)</f>
        <v>0.18</v>
      </c>
      <c r="Q5351" s="28"/>
      <c r="R5351" s="28"/>
      <c r="S5351" s="28"/>
      <c r="T5351" s="28"/>
    </row>
    <row r="5352" spans="1:20" ht="27" customHeight="1" x14ac:dyDescent="0.2">
      <c r="A5352" s="35" t="s">
        <v>14552</v>
      </c>
      <c r="B5352" s="36" t="s">
        <v>40</v>
      </c>
      <c r="C5352" s="36" t="s">
        <v>61</v>
      </c>
      <c r="D5352" s="36" t="s">
        <v>14016</v>
      </c>
      <c r="E5352" s="36" t="s">
        <v>14553</v>
      </c>
      <c r="F5352" s="36">
        <f t="shared" si="100"/>
        <v>15</v>
      </c>
      <c r="G5352" s="36" t="str">
        <f t="shared" si="101"/>
        <v>03/28/202615:44:12</v>
      </c>
      <c r="H5352" s="36" t="s">
        <v>14016</v>
      </c>
      <c r="I5352" s="37">
        <v>46109</v>
      </c>
      <c r="J5352" s="37" t="str">
        <f t="shared" si="102"/>
        <v>WE</v>
      </c>
      <c r="K5352" s="36" t="s">
        <v>14554</v>
      </c>
      <c r="L5352" s="36">
        <f t="shared" si="103"/>
        <v>15</v>
      </c>
      <c r="M5352" s="36" t="s">
        <v>4444</v>
      </c>
      <c r="N5352" s="38">
        <f t="shared" si="104"/>
        <v>3.263888888888955E-3</v>
      </c>
      <c r="O5352" s="39">
        <v>71045</v>
      </c>
      <c r="P5352" s="40">
        <f>VLOOKUP(O5352,'CPT to wRVU'!$A$1:$C$9660,3,FALSE)</f>
        <v>0.18</v>
      </c>
      <c r="Q5352" s="25"/>
      <c r="R5352" s="25"/>
      <c r="S5352" s="25"/>
      <c r="T5352" s="25"/>
    </row>
    <row r="5353" spans="1:20" ht="27" customHeight="1" x14ac:dyDescent="0.2">
      <c r="A5353" s="29" t="s">
        <v>14555</v>
      </c>
      <c r="B5353" s="30" t="s">
        <v>40</v>
      </c>
      <c r="C5353" s="30" t="s">
        <v>68</v>
      </c>
      <c r="D5353" s="30" t="s">
        <v>14016</v>
      </c>
      <c r="E5353" s="30" t="s">
        <v>14556</v>
      </c>
      <c r="F5353" s="30">
        <f t="shared" si="100"/>
        <v>15</v>
      </c>
      <c r="G5353" s="30" t="str">
        <f t="shared" si="101"/>
        <v>03/28/202615:44:47</v>
      </c>
      <c r="H5353" s="30" t="s">
        <v>14016</v>
      </c>
      <c r="I5353" s="31">
        <v>46109</v>
      </c>
      <c r="J5353" s="31" t="str">
        <f t="shared" si="102"/>
        <v>WE</v>
      </c>
      <c r="K5353" s="30" t="s">
        <v>14557</v>
      </c>
      <c r="L5353" s="30">
        <f t="shared" si="103"/>
        <v>15</v>
      </c>
      <c r="M5353" s="30" t="s">
        <v>4444</v>
      </c>
      <c r="N5353" s="32">
        <f t="shared" si="104"/>
        <v>3.5879629629629317E-3</v>
      </c>
      <c r="O5353" s="33">
        <v>72170</v>
      </c>
      <c r="P5353" s="34">
        <f>VLOOKUP(O5353,'CPT to wRVU'!$A$1:$C$9660,3,FALSE)</f>
        <v>0.17</v>
      </c>
      <c r="Q5353" s="28"/>
      <c r="R5353" s="28"/>
      <c r="S5353" s="28"/>
      <c r="T5353" s="28"/>
    </row>
    <row r="5354" spans="1:20" ht="16.5" customHeight="1" x14ac:dyDescent="0.2">
      <c r="A5354" s="35" t="s">
        <v>14558</v>
      </c>
      <c r="B5354" s="36" t="s">
        <v>40</v>
      </c>
      <c r="C5354" s="36" t="s">
        <v>68</v>
      </c>
      <c r="D5354" s="36" t="s">
        <v>14016</v>
      </c>
      <c r="E5354" s="36" t="s">
        <v>14559</v>
      </c>
      <c r="F5354" s="36">
        <f t="shared" si="100"/>
        <v>15</v>
      </c>
      <c r="G5354" s="36" t="str">
        <f t="shared" si="101"/>
        <v>03/28/202615:44:54</v>
      </c>
      <c r="H5354" s="36" t="s">
        <v>14016</v>
      </c>
      <c r="I5354" s="37">
        <v>46109</v>
      </c>
      <c r="J5354" s="37" t="str">
        <f t="shared" si="102"/>
        <v>WE</v>
      </c>
      <c r="K5354" s="36" t="s">
        <v>14560</v>
      </c>
      <c r="L5354" s="36">
        <f t="shared" si="103"/>
        <v>15</v>
      </c>
      <c r="M5354" s="36" t="s">
        <v>213</v>
      </c>
      <c r="N5354" s="38">
        <f t="shared" si="104"/>
        <v>4.5254629629629672E-3</v>
      </c>
      <c r="O5354" s="39">
        <v>72170</v>
      </c>
      <c r="P5354" s="40">
        <f>VLOOKUP(O5354,'CPT to wRVU'!$A$1:$C$9660,3,FALSE)</f>
        <v>0.17</v>
      </c>
      <c r="Q5354" s="25"/>
      <c r="R5354" s="25"/>
      <c r="S5354" s="25"/>
      <c r="T5354" s="25"/>
    </row>
    <row r="5355" spans="1:20" ht="27" customHeight="1" x14ac:dyDescent="0.2">
      <c r="A5355" s="29" t="s">
        <v>14561</v>
      </c>
      <c r="B5355" s="30" t="s">
        <v>40</v>
      </c>
      <c r="C5355" s="30" t="s">
        <v>509</v>
      </c>
      <c r="D5355" s="30" t="s">
        <v>14016</v>
      </c>
      <c r="E5355" s="30" t="s">
        <v>14562</v>
      </c>
      <c r="F5355" s="30">
        <f t="shared" si="100"/>
        <v>15</v>
      </c>
      <c r="G5355" s="30" t="str">
        <f t="shared" si="101"/>
        <v>03/28/202615:45:40</v>
      </c>
      <c r="H5355" s="30" t="s">
        <v>14016</v>
      </c>
      <c r="I5355" s="31">
        <v>46109</v>
      </c>
      <c r="J5355" s="31" t="str">
        <f t="shared" si="102"/>
        <v>WE</v>
      </c>
      <c r="K5355" s="30" t="s">
        <v>14563</v>
      </c>
      <c r="L5355" s="30">
        <f t="shared" si="103"/>
        <v>15</v>
      </c>
      <c r="M5355" s="30" t="s">
        <v>213</v>
      </c>
      <c r="N5355" s="32">
        <f t="shared" si="104"/>
        <v>4.7106481481481444E-3</v>
      </c>
      <c r="O5355" s="33">
        <v>73562</v>
      </c>
      <c r="P5355" s="34">
        <f>VLOOKUP(O5355,'CPT to wRVU'!$A$1:$C$9660,3,FALSE)</f>
        <v>0.18</v>
      </c>
      <c r="Q5355" s="28"/>
      <c r="R5355" s="28"/>
      <c r="S5355" s="28"/>
      <c r="T5355" s="28"/>
    </row>
    <row r="5356" spans="1:20" ht="27" customHeight="1" x14ac:dyDescent="0.2">
      <c r="A5356" s="35" t="s">
        <v>14564</v>
      </c>
      <c r="B5356" s="36" t="s">
        <v>21</v>
      </c>
      <c r="C5356" s="36" t="s">
        <v>28</v>
      </c>
      <c r="D5356" s="36" t="s">
        <v>14016</v>
      </c>
      <c r="E5356" s="36" t="s">
        <v>14565</v>
      </c>
      <c r="F5356" s="36">
        <f t="shared" si="100"/>
        <v>15</v>
      </c>
      <c r="G5356" s="36" t="str">
        <f t="shared" si="101"/>
        <v>03/28/202615:46:00</v>
      </c>
      <c r="H5356" s="36" t="s">
        <v>14016</v>
      </c>
      <c r="I5356" s="37">
        <v>46109</v>
      </c>
      <c r="J5356" s="37" t="str">
        <f t="shared" si="102"/>
        <v>WE</v>
      </c>
      <c r="K5356" s="36" t="s">
        <v>1909</v>
      </c>
      <c r="L5356" s="36">
        <f t="shared" si="103"/>
        <v>15</v>
      </c>
      <c r="M5356" s="36" t="s">
        <v>4444</v>
      </c>
      <c r="N5356" s="38">
        <f t="shared" si="104"/>
        <v>2.5231481481481355E-3</v>
      </c>
      <c r="O5356" s="39">
        <v>70450</v>
      </c>
      <c r="P5356" s="40">
        <f>VLOOKUP(O5356,'CPT to wRVU'!$A$1:$C$9660,3,FALSE)</f>
        <v>0.85</v>
      </c>
      <c r="Q5356" s="25"/>
      <c r="R5356" s="25"/>
      <c r="S5356" s="25"/>
      <c r="T5356" s="25"/>
    </row>
    <row r="5357" spans="1:20" ht="27" customHeight="1" x14ac:dyDescent="0.2">
      <c r="A5357" s="29" t="s">
        <v>14566</v>
      </c>
      <c r="B5357" s="30" t="s">
        <v>40</v>
      </c>
      <c r="C5357" s="30" t="s">
        <v>1774</v>
      </c>
      <c r="D5357" s="30" t="s">
        <v>14016</v>
      </c>
      <c r="E5357" s="30" t="s">
        <v>14567</v>
      </c>
      <c r="F5357" s="30">
        <f t="shared" ref="F5357:F5611" si="105">HOUR(E5357)</f>
        <v>15</v>
      </c>
      <c r="G5357" s="30" t="str">
        <f t="shared" ref="G5357:G5611" si="106">H5357&amp;K5357</f>
        <v>03/28/202615:46:38</v>
      </c>
      <c r="H5357" s="30" t="s">
        <v>14016</v>
      </c>
      <c r="I5357" s="31">
        <v>46109</v>
      </c>
      <c r="J5357" s="31" t="str">
        <f t="shared" ref="J5357:J5611" si="107">IF(OR(WEEKDAY(I5357)=1,WEEKDAY(I5357)=7),"WE","WD")</f>
        <v>WE</v>
      </c>
      <c r="K5357" s="30" t="s">
        <v>727</v>
      </c>
      <c r="L5357" s="30">
        <f t="shared" ref="L5357:L5611" si="108">HOUR(K5357)</f>
        <v>15</v>
      </c>
      <c r="M5357" s="30" t="s">
        <v>213</v>
      </c>
      <c r="N5357" s="32">
        <f t="shared" ref="N5357:N5611" si="109">K5357-E5357 +INT(H5357-D5357)</f>
        <v>5.4629629629630028E-3</v>
      </c>
      <c r="O5357" s="33">
        <v>73552</v>
      </c>
      <c r="P5357" s="34">
        <f>VLOOKUP(O5357,'CPT to wRVU'!$A$1:$C$9660,3,FALSE)</f>
        <v>0.18</v>
      </c>
      <c r="Q5357" s="28"/>
      <c r="R5357" s="28"/>
      <c r="S5357" s="28"/>
      <c r="T5357" s="28"/>
    </row>
    <row r="5358" spans="1:20" ht="16.5" customHeight="1" x14ac:dyDescent="0.2">
      <c r="A5358" s="35" t="s">
        <v>14568</v>
      </c>
      <c r="B5358" s="36" t="s">
        <v>21</v>
      </c>
      <c r="C5358" s="36" t="s">
        <v>32</v>
      </c>
      <c r="D5358" s="36" t="s">
        <v>14016</v>
      </c>
      <c r="E5358" s="36" t="s">
        <v>4545</v>
      </c>
      <c r="F5358" s="36">
        <f t="shared" si="105"/>
        <v>15</v>
      </c>
      <c r="G5358" s="36" t="str">
        <f t="shared" si="106"/>
        <v>03/28/202615:46:57</v>
      </c>
      <c r="H5358" s="36" t="s">
        <v>14016</v>
      </c>
      <c r="I5358" s="37">
        <v>46109</v>
      </c>
      <c r="J5358" s="37" t="str">
        <f t="shared" si="107"/>
        <v>WE</v>
      </c>
      <c r="K5358" s="36" t="s">
        <v>11024</v>
      </c>
      <c r="L5358" s="36">
        <f t="shared" si="108"/>
        <v>15</v>
      </c>
      <c r="M5358" s="36" t="s">
        <v>4444</v>
      </c>
      <c r="N5358" s="38">
        <f t="shared" si="109"/>
        <v>2.9861111111111338E-3</v>
      </c>
      <c r="O5358" s="39">
        <v>72125</v>
      </c>
      <c r="P5358" s="40">
        <f>VLOOKUP(O5358,'CPT to wRVU'!$A$1:$C$9660,3,FALSE)</f>
        <v>1</v>
      </c>
      <c r="Q5358" s="25"/>
      <c r="R5358" s="25"/>
      <c r="S5358" s="25"/>
      <c r="T5358" s="25"/>
    </row>
    <row r="5359" spans="1:20" ht="27" customHeight="1" x14ac:dyDescent="0.2">
      <c r="A5359" s="29" t="s">
        <v>14569</v>
      </c>
      <c r="B5359" s="30" t="s">
        <v>40</v>
      </c>
      <c r="C5359" s="30" t="s">
        <v>61</v>
      </c>
      <c r="D5359" s="30" t="s">
        <v>14016</v>
      </c>
      <c r="E5359" s="30" t="s">
        <v>14570</v>
      </c>
      <c r="F5359" s="30">
        <f t="shared" si="105"/>
        <v>15</v>
      </c>
      <c r="G5359" s="30" t="str">
        <f t="shared" si="106"/>
        <v>03/28/202615:47:45</v>
      </c>
      <c r="H5359" s="30" t="s">
        <v>14016</v>
      </c>
      <c r="I5359" s="31">
        <v>46109</v>
      </c>
      <c r="J5359" s="31" t="str">
        <f t="shared" si="107"/>
        <v>WE</v>
      </c>
      <c r="K5359" s="30" t="s">
        <v>14571</v>
      </c>
      <c r="L5359" s="30">
        <f t="shared" si="108"/>
        <v>15</v>
      </c>
      <c r="M5359" s="30" t="s">
        <v>213</v>
      </c>
      <c r="N5359" s="32">
        <f t="shared" si="109"/>
        <v>3.8773148148147918E-3</v>
      </c>
      <c r="O5359" s="33">
        <v>71045</v>
      </c>
      <c r="P5359" s="34">
        <f>VLOOKUP(O5359,'CPT to wRVU'!$A$1:$C$9660,3,FALSE)</f>
        <v>0.18</v>
      </c>
      <c r="Q5359" s="28"/>
      <c r="R5359" s="28"/>
      <c r="S5359" s="28"/>
      <c r="T5359" s="28"/>
    </row>
    <row r="5360" spans="1:20" ht="27" customHeight="1" x14ac:dyDescent="0.2">
      <c r="A5360" s="35" t="s">
        <v>14572</v>
      </c>
      <c r="B5360" s="36" t="s">
        <v>171</v>
      </c>
      <c r="C5360" s="36" t="s">
        <v>1249</v>
      </c>
      <c r="D5360" s="36" t="s">
        <v>14016</v>
      </c>
      <c r="E5360" s="36" t="s">
        <v>14573</v>
      </c>
      <c r="F5360" s="36">
        <f t="shared" si="105"/>
        <v>15</v>
      </c>
      <c r="G5360" s="36" t="str">
        <f t="shared" si="106"/>
        <v>03/28/202615:48:02</v>
      </c>
      <c r="H5360" s="36" t="s">
        <v>14016</v>
      </c>
      <c r="I5360" s="37">
        <v>46109</v>
      </c>
      <c r="J5360" s="37" t="str">
        <f t="shared" si="107"/>
        <v>WE</v>
      </c>
      <c r="K5360" s="36" t="s">
        <v>14574</v>
      </c>
      <c r="L5360" s="36">
        <f t="shared" si="108"/>
        <v>15</v>
      </c>
      <c r="M5360" s="36" t="s">
        <v>213</v>
      </c>
      <c r="N5360" s="38">
        <f t="shared" si="109"/>
        <v>1.0729166666666679E-2</v>
      </c>
      <c r="O5360" s="39">
        <v>93970</v>
      </c>
      <c r="P5360" s="40">
        <f>VLOOKUP(O5360,'CPT to wRVU'!$A$1:$C$9660,3,FALSE)</f>
        <v>0.7</v>
      </c>
      <c r="Q5360" s="25"/>
      <c r="R5360" s="25"/>
      <c r="S5360" s="25"/>
      <c r="T5360" s="25"/>
    </row>
    <row r="5361" spans="1:20" ht="27" customHeight="1" x14ac:dyDescent="0.2">
      <c r="A5361" s="29" t="s">
        <v>14575</v>
      </c>
      <c r="B5361" s="30" t="s">
        <v>21</v>
      </c>
      <c r="C5361" s="30" t="s">
        <v>215</v>
      </c>
      <c r="D5361" s="30" t="s">
        <v>14016</v>
      </c>
      <c r="E5361" s="30" t="s">
        <v>14576</v>
      </c>
      <c r="F5361" s="30">
        <f t="shared" si="105"/>
        <v>15</v>
      </c>
      <c r="G5361" s="30" t="str">
        <f t="shared" si="106"/>
        <v>03/28/202615:53:19</v>
      </c>
      <c r="H5361" s="30" t="s">
        <v>14016</v>
      </c>
      <c r="I5361" s="31">
        <v>46109</v>
      </c>
      <c r="J5361" s="31" t="str">
        <f t="shared" si="107"/>
        <v>WE</v>
      </c>
      <c r="K5361" s="30" t="s">
        <v>14577</v>
      </c>
      <c r="L5361" s="30">
        <f t="shared" si="108"/>
        <v>15</v>
      </c>
      <c r="M5361" s="30" t="s">
        <v>4444</v>
      </c>
      <c r="N5361" s="32">
        <f t="shared" si="109"/>
        <v>1.1932870370370385E-2</v>
      </c>
      <c r="O5361" s="33">
        <v>75635</v>
      </c>
      <c r="P5361" s="34">
        <f>VLOOKUP(O5361,'CPT to wRVU'!$A$1:$C$9660,3,FALSE)</f>
        <v>2.4</v>
      </c>
      <c r="Q5361" s="28"/>
      <c r="R5361" s="28"/>
      <c r="S5361" s="28"/>
      <c r="T5361" s="28"/>
    </row>
    <row r="5362" spans="1:20" ht="27" customHeight="1" x14ac:dyDescent="0.2">
      <c r="A5362" s="35" t="s">
        <v>14578</v>
      </c>
      <c r="B5362" s="36" t="s">
        <v>163</v>
      </c>
      <c r="C5362" s="36" t="s">
        <v>426</v>
      </c>
      <c r="D5362" s="36" t="s">
        <v>14016</v>
      </c>
      <c r="E5362" s="36" t="s">
        <v>14579</v>
      </c>
      <c r="F5362" s="36">
        <f t="shared" si="105"/>
        <v>15</v>
      </c>
      <c r="G5362" s="36" t="str">
        <f t="shared" si="106"/>
        <v>03/28/202615:57:42</v>
      </c>
      <c r="H5362" s="36" t="s">
        <v>14016</v>
      </c>
      <c r="I5362" s="37">
        <v>46109</v>
      </c>
      <c r="J5362" s="37" t="str">
        <f t="shared" si="107"/>
        <v>WE</v>
      </c>
      <c r="K5362" s="36" t="s">
        <v>14580</v>
      </c>
      <c r="L5362" s="36">
        <f t="shared" si="108"/>
        <v>15</v>
      </c>
      <c r="M5362" s="36" t="s">
        <v>213</v>
      </c>
      <c r="N5362" s="38">
        <f t="shared" si="109"/>
        <v>1.6956018518518579E-2</v>
      </c>
      <c r="O5362" s="39">
        <v>72141</v>
      </c>
      <c r="P5362" s="40">
        <f>VLOOKUP(O5362,'CPT to wRVU'!$A$1:$C$9660,3,FALSE)</f>
        <v>1.48</v>
      </c>
      <c r="Q5362" s="25"/>
      <c r="R5362" s="25"/>
      <c r="S5362" s="25"/>
      <c r="T5362" s="25"/>
    </row>
    <row r="5363" spans="1:20" ht="27" customHeight="1" x14ac:dyDescent="0.2">
      <c r="A5363" s="29" t="s">
        <v>14581</v>
      </c>
      <c r="B5363" s="30" t="s">
        <v>21</v>
      </c>
      <c r="C5363" s="30" t="s">
        <v>72</v>
      </c>
      <c r="D5363" s="30" t="s">
        <v>14016</v>
      </c>
      <c r="E5363" s="30" t="s">
        <v>14582</v>
      </c>
      <c r="F5363" s="30">
        <f t="shared" si="105"/>
        <v>15</v>
      </c>
      <c r="G5363" s="30" t="str">
        <f t="shared" si="106"/>
        <v>03/28/202615:58:25</v>
      </c>
      <c r="H5363" s="30" t="s">
        <v>14016</v>
      </c>
      <c r="I5363" s="31">
        <v>46109</v>
      </c>
      <c r="J5363" s="31" t="str">
        <f t="shared" si="107"/>
        <v>WE</v>
      </c>
      <c r="K5363" s="30" t="s">
        <v>14583</v>
      </c>
      <c r="L5363" s="30">
        <f t="shared" si="108"/>
        <v>15</v>
      </c>
      <c r="M5363" s="30" t="s">
        <v>4444</v>
      </c>
      <c r="N5363" s="32">
        <f t="shared" si="109"/>
        <v>5.63657407407403E-3</v>
      </c>
      <c r="O5363" s="33">
        <v>70498</v>
      </c>
      <c r="P5363" s="34">
        <f>VLOOKUP(O5363,'CPT to wRVU'!$A$1:$C$9660,3,FALSE)</f>
        <v>1.75</v>
      </c>
      <c r="Q5363" s="28"/>
      <c r="R5363" s="28"/>
      <c r="S5363" s="28"/>
      <c r="T5363" s="28"/>
    </row>
    <row r="5364" spans="1:20" ht="37.5" customHeight="1" x14ac:dyDescent="0.2">
      <c r="A5364" s="35" t="s">
        <v>14584</v>
      </c>
      <c r="B5364" s="36" t="s">
        <v>21</v>
      </c>
      <c r="C5364" s="36" t="s">
        <v>139</v>
      </c>
      <c r="D5364" s="36" t="s">
        <v>14016</v>
      </c>
      <c r="E5364" s="36" t="s">
        <v>14582</v>
      </c>
      <c r="F5364" s="36">
        <f t="shared" si="105"/>
        <v>15</v>
      </c>
      <c r="G5364" s="36" t="str">
        <f t="shared" si="106"/>
        <v>03/28/202616:02:58</v>
      </c>
      <c r="H5364" s="36" t="s">
        <v>14016</v>
      </c>
      <c r="I5364" s="37">
        <v>46109</v>
      </c>
      <c r="J5364" s="37" t="str">
        <f t="shared" si="107"/>
        <v>WE</v>
      </c>
      <c r="K5364" s="36" t="s">
        <v>3870</v>
      </c>
      <c r="L5364" s="36">
        <f t="shared" si="108"/>
        <v>16</v>
      </c>
      <c r="M5364" s="36" t="s">
        <v>4444</v>
      </c>
      <c r="N5364" s="38">
        <f t="shared" si="109"/>
        <v>8.7962962962963021E-3</v>
      </c>
      <c r="O5364" s="39">
        <v>71260</v>
      </c>
      <c r="P5364" s="40">
        <f>VLOOKUP(O5364,'CPT to wRVU'!$A$1:$C$9660,3,FALSE)</f>
        <v>1.1599999999999999</v>
      </c>
      <c r="Q5364" s="25"/>
      <c r="R5364" s="25">
        <f>SUM(P5364:P5377)</f>
        <v>10.730000000000002</v>
      </c>
      <c r="S5364" s="26">
        <f>(R5364*60)-500</f>
        <v>143.80000000000018</v>
      </c>
      <c r="T5364" s="25"/>
    </row>
    <row r="5365" spans="1:20" ht="27" customHeight="1" x14ac:dyDescent="0.2">
      <c r="A5365" s="29" t="s">
        <v>14585</v>
      </c>
      <c r="B5365" s="30" t="s">
        <v>21</v>
      </c>
      <c r="C5365" s="30" t="s">
        <v>84</v>
      </c>
      <c r="D5365" s="30" t="s">
        <v>14016</v>
      </c>
      <c r="E5365" s="30" t="s">
        <v>14582</v>
      </c>
      <c r="F5365" s="30">
        <f t="shared" si="105"/>
        <v>15</v>
      </c>
      <c r="G5365" s="30" t="str">
        <f t="shared" si="106"/>
        <v>03/28/202616:02:58</v>
      </c>
      <c r="H5365" s="30" t="s">
        <v>14016</v>
      </c>
      <c r="I5365" s="31">
        <v>46109</v>
      </c>
      <c r="J5365" s="31" t="str">
        <f t="shared" si="107"/>
        <v>WE</v>
      </c>
      <c r="K5365" s="30" t="s">
        <v>3870</v>
      </c>
      <c r="L5365" s="30">
        <f t="shared" si="108"/>
        <v>16</v>
      </c>
      <c r="M5365" s="30" t="s">
        <v>4444</v>
      </c>
      <c r="N5365" s="32">
        <f t="shared" si="109"/>
        <v>8.7962962962963021E-3</v>
      </c>
      <c r="O5365" s="33">
        <v>74177</v>
      </c>
      <c r="P5365" s="34">
        <f>VLOOKUP(O5365,'CPT to wRVU'!$A$1:$C$9660,3,FALSE)</f>
        <v>1.82</v>
      </c>
      <c r="Q5365" s="28"/>
      <c r="R5365" s="28"/>
      <c r="S5365" s="28"/>
      <c r="T5365" s="28"/>
    </row>
    <row r="5366" spans="1:20" ht="27" customHeight="1" x14ac:dyDescent="0.2">
      <c r="A5366" s="35" t="s">
        <v>14586</v>
      </c>
      <c r="B5366" s="36" t="s">
        <v>40</v>
      </c>
      <c r="C5366" s="36" t="s">
        <v>68</v>
      </c>
      <c r="D5366" s="36" t="s">
        <v>14016</v>
      </c>
      <c r="E5366" s="36" t="s">
        <v>14587</v>
      </c>
      <c r="F5366" s="36">
        <f t="shared" si="105"/>
        <v>15</v>
      </c>
      <c r="G5366" s="36" t="str">
        <f t="shared" si="106"/>
        <v>03/28/202616:04:04</v>
      </c>
      <c r="H5366" s="36" t="s">
        <v>14016</v>
      </c>
      <c r="I5366" s="37">
        <v>46109</v>
      </c>
      <c r="J5366" s="37" t="str">
        <f t="shared" si="107"/>
        <v>WE</v>
      </c>
      <c r="K5366" s="36" t="s">
        <v>14588</v>
      </c>
      <c r="L5366" s="36">
        <f t="shared" si="108"/>
        <v>16</v>
      </c>
      <c r="M5366" s="36" t="s">
        <v>4444</v>
      </c>
      <c r="N5366" s="38">
        <f t="shared" si="109"/>
        <v>4.2013888888888795E-3</v>
      </c>
      <c r="O5366" s="39">
        <v>72170</v>
      </c>
      <c r="P5366" s="40">
        <f>VLOOKUP(O5366,'CPT to wRVU'!$A$1:$C$9660,3,FALSE)</f>
        <v>0.17</v>
      </c>
      <c r="Q5366" s="25"/>
      <c r="R5366" s="25"/>
      <c r="S5366" s="25"/>
      <c r="T5366" s="25"/>
    </row>
    <row r="5367" spans="1:20" ht="27" customHeight="1" x14ac:dyDescent="0.2">
      <c r="A5367" s="29" t="s">
        <v>14589</v>
      </c>
      <c r="B5367" s="30" t="s">
        <v>40</v>
      </c>
      <c r="C5367" s="30" t="s">
        <v>477</v>
      </c>
      <c r="D5367" s="30" t="s">
        <v>14016</v>
      </c>
      <c r="E5367" s="30" t="s">
        <v>14587</v>
      </c>
      <c r="F5367" s="30">
        <f t="shared" si="105"/>
        <v>15</v>
      </c>
      <c r="G5367" s="30" t="str">
        <f t="shared" si="106"/>
        <v>03/28/202616:04:04</v>
      </c>
      <c r="H5367" s="30" t="s">
        <v>14016</v>
      </c>
      <c r="I5367" s="31">
        <v>46109</v>
      </c>
      <c r="J5367" s="31" t="str">
        <f t="shared" si="107"/>
        <v>WE</v>
      </c>
      <c r="K5367" s="30" t="s">
        <v>14588</v>
      </c>
      <c r="L5367" s="30">
        <f t="shared" si="108"/>
        <v>16</v>
      </c>
      <c r="M5367" s="30" t="s">
        <v>4444</v>
      </c>
      <c r="N5367" s="32">
        <f t="shared" si="109"/>
        <v>4.2013888888888795E-3</v>
      </c>
      <c r="O5367" s="33">
        <v>73552</v>
      </c>
      <c r="P5367" s="34">
        <f>VLOOKUP(O5367,'CPT to wRVU'!$A$1:$C$9660,3,FALSE)</f>
        <v>0.18</v>
      </c>
      <c r="Q5367" s="28"/>
      <c r="R5367" s="28"/>
      <c r="S5367" s="28"/>
      <c r="T5367" s="28"/>
    </row>
    <row r="5368" spans="1:20" ht="16.5" customHeight="1" x14ac:dyDescent="0.2">
      <c r="A5368" s="35" t="s">
        <v>14590</v>
      </c>
      <c r="B5368" s="36" t="s">
        <v>40</v>
      </c>
      <c r="C5368" s="36" t="s">
        <v>1557</v>
      </c>
      <c r="D5368" s="36" t="s">
        <v>14016</v>
      </c>
      <c r="E5368" s="36" t="s">
        <v>14587</v>
      </c>
      <c r="F5368" s="36">
        <f t="shared" si="105"/>
        <v>15</v>
      </c>
      <c r="G5368" s="36" t="str">
        <f t="shared" si="106"/>
        <v>03/28/202616:04:04</v>
      </c>
      <c r="H5368" s="36" t="s">
        <v>14016</v>
      </c>
      <c r="I5368" s="37">
        <v>46109</v>
      </c>
      <c r="J5368" s="37" t="str">
        <f t="shared" si="107"/>
        <v>WE</v>
      </c>
      <c r="K5368" s="36" t="s">
        <v>14588</v>
      </c>
      <c r="L5368" s="36">
        <f t="shared" si="108"/>
        <v>16</v>
      </c>
      <c r="M5368" s="36" t="s">
        <v>4444</v>
      </c>
      <c r="N5368" s="38">
        <f t="shared" si="109"/>
        <v>4.2013888888888795E-3</v>
      </c>
      <c r="O5368" s="39">
        <v>73564</v>
      </c>
      <c r="P5368" s="40">
        <f>VLOOKUP(O5368,'CPT to wRVU'!$A$1:$C$9660,3,FALSE)</f>
        <v>0.22</v>
      </c>
      <c r="Q5368" s="25"/>
      <c r="R5368" s="25"/>
      <c r="S5368" s="25"/>
      <c r="T5368" s="25"/>
    </row>
    <row r="5369" spans="1:20" ht="27" customHeight="1" x14ac:dyDescent="0.2">
      <c r="A5369" s="29" t="s">
        <v>14591</v>
      </c>
      <c r="B5369" s="30" t="s">
        <v>40</v>
      </c>
      <c r="C5369" s="30" t="s">
        <v>61</v>
      </c>
      <c r="D5369" s="30" t="s">
        <v>14016</v>
      </c>
      <c r="E5369" s="30" t="s">
        <v>14592</v>
      </c>
      <c r="F5369" s="30">
        <f t="shared" si="105"/>
        <v>15</v>
      </c>
      <c r="G5369" s="30" t="str">
        <f t="shared" si="106"/>
        <v>03/28/202616:05:05</v>
      </c>
      <c r="H5369" s="30" t="s">
        <v>14016</v>
      </c>
      <c r="I5369" s="31">
        <v>46109</v>
      </c>
      <c r="J5369" s="31" t="str">
        <f t="shared" si="107"/>
        <v>WE</v>
      </c>
      <c r="K5369" s="30" t="s">
        <v>14593</v>
      </c>
      <c r="L5369" s="30">
        <f t="shared" si="108"/>
        <v>16</v>
      </c>
      <c r="M5369" s="30" t="s">
        <v>4444</v>
      </c>
      <c r="N5369" s="32">
        <f t="shared" si="109"/>
        <v>8.4143518518517979E-3</v>
      </c>
      <c r="O5369" s="33">
        <v>71045</v>
      </c>
      <c r="P5369" s="34">
        <f>VLOOKUP(O5369,'CPT to wRVU'!$A$1:$C$9660,3,FALSE)</f>
        <v>0.18</v>
      </c>
      <c r="Q5369" s="28"/>
      <c r="R5369" s="28"/>
      <c r="S5369" s="28"/>
      <c r="T5369" s="28"/>
    </row>
    <row r="5370" spans="1:20" ht="27" customHeight="1" x14ac:dyDescent="0.2">
      <c r="A5370" s="35" t="s">
        <v>14594</v>
      </c>
      <c r="B5370" s="36" t="s">
        <v>171</v>
      </c>
      <c r="C5370" s="36" t="s">
        <v>408</v>
      </c>
      <c r="D5370" s="36" t="s">
        <v>14016</v>
      </c>
      <c r="E5370" s="36" t="s">
        <v>14595</v>
      </c>
      <c r="F5370" s="36">
        <f t="shared" si="105"/>
        <v>16</v>
      </c>
      <c r="G5370" s="36" t="str">
        <f t="shared" si="106"/>
        <v>03/28/202616:21:41</v>
      </c>
      <c r="H5370" s="36" t="s">
        <v>14016</v>
      </c>
      <c r="I5370" s="37">
        <v>46109</v>
      </c>
      <c r="J5370" s="37" t="str">
        <f t="shared" si="107"/>
        <v>WE</v>
      </c>
      <c r="K5370" s="36" t="s">
        <v>14596</v>
      </c>
      <c r="L5370" s="36">
        <f t="shared" si="108"/>
        <v>16</v>
      </c>
      <c r="M5370" s="36" t="s">
        <v>4444</v>
      </c>
      <c r="N5370" s="38">
        <f t="shared" si="109"/>
        <v>3.6342592592593093E-3</v>
      </c>
      <c r="O5370" s="39">
        <v>76770</v>
      </c>
      <c r="P5370" s="40">
        <f>VLOOKUP(O5370,'CPT to wRVU'!$A$1:$C$9660,3,FALSE)</f>
        <v>0.74</v>
      </c>
      <c r="Q5370" s="25"/>
      <c r="R5370" s="25"/>
      <c r="S5370" s="25"/>
      <c r="T5370" s="25"/>
    </row>
    <row r="5371" spans="1:20" ht="16.5" customHeight="1" x14ac:dyDescent="0.2">
      <c r="A5371" s="29" t="s">
        <v>14597</v>
      </c>
      <c r="B5371" s="30" t="s">
        <v>21</v>
      </c>
      <c r="C5371" s="30" t="s">
        <v>380</v>
      </c>
      <c r="D5371" s="30" t="s">
        <v>14016</v>
      </c>
      <c r="E5371" s="30" t="s">
        <v>14598</v>
      </c>
      <c r="F5371" s="30">
        <f t="shared" si="105"/>
        <v>16</v>
      </c>
      <c r="G5371" s="30" t="str">
        <f t="shared" si="106"/>
        <v>03/28/202616:29:43</v>
      </c>
      <c r="H5371" s="30" t="s">
        <v>14016</v>
      </c>
      <c r="I5371" s="31">
        <v>46109</v>
      </c>
      <c r="J5371" s="31" t="str">
        <f t="shared" si="107"/>
        <v>WE</v>
      </c>
      <c r="K5371" s="30" t="s">
        <v>14599</v>
      </c>
      <c r="L5371" s="30">
        <f t="shared" si="108"/>
        <v>16</v>
      </c>
      <c r="M5371" s="30" t="s">
        <v>4444</v>
      </c>
      <c r="N5371" s="32">
        <f t="shared" si="109"/>
        <v>1.0914351851851856E-2</v>
      </c>
      <c r="O5371" s="33">
        <v>71275</v>
      </c>
      <c r="P5371" s="34">
        <f>VLOOKUP(O5371,'CPT to wRVU'!$A$1:$C$9660,3,FALSE)</f>
        <v>1.82</v>
      </c>
      <c r="Q5371" s="28"/>
      <c r="R5371" s="28"/>
      <c r="S5371" s="28"/>
      <c r="T5371" s="28"/>
    </row>
    <row r="5372" spans="1:20" ht="27" customHeight="1" x14ac:dyDescent="0.2">
      <c r="A5372" s="35" t="s">
        <v>14600</v>
      </c>
      <c r="B5372" s="36" t="s">
        <v>40</v>
      </c>
      <c r="C5372" s="36" t="s">
        <v>110</v>
      </c>
      <c r="D5372" s="36" t="s">
        <v>14016</v>
      </c>
      <c r="E5372" s="36" t="s">
        <v>14601</v>
      </c>
      <c r="F5372" s="36">
        <f t="shared" si="105"/>
        <v>16</v>
      </c>
      <c r="G5372" s="36" t="str">
        <f t="shared" si="106"/>
        <v>03/28/202616:36:41</v>
      </c>
      <c r="H5372" s="36" t="s">
        <v>14016</v>
      </c>
      <c r="I5372" s="37">
        <v>46109</v>
      </c>
      <c r="J5372" s="37" t="str">
        <f t="shared" si="107"/>
        <v>WE</v>
      </c>
      <c r="K5372" s="36" t="s">
        <v>11063</v>
      </c>
      <c r="L5372" s="36">
        <f t="shared" si="108"/>
        <v>16</v>
      </c>
      <c r="M5372" s="36" t="s">
        <v>4444</v>
      </c>
      <c r="N5372" s="38">
        <f t="shared" si="109"/>
        <v>2.2800925925925419E-3</v>
      </c>
      <c r="O5372" s="39">
        <v>74018</v>
      </c>
      <c r="P5372" s="40">
        <f>VLOOKUP(O5372,'CPT to wRVU'!$A$1:$C$9660,3,FALSE)</f>
        <v>0.18</v>
      </c>
      <c r="Q5372" s="25"/>
      <c r="R5372" s="25"/>
      <c r="S5372" s="25"/>
      <c r="T5372" s="25"/>
    </row>
    <row r="5373" spans="1:20" ht="27" customHeight="1" x14ac:dyDescent="0.2">
      <c r="A5373" s="29" t="s">
        <v>14602</v>
      </c>
      <c r="B5373" s="30" t="s">
        <v>21</v>
      </c>
      <c r="C5373" s="30" t="s">
        <v>22</v>
      </c>
      <c r="D5373" s="30" t="s">
        <v>14016</v>
      </c>
      <c r="E5373" s="30" t="s">
        <v>14603</v>
      </c>
      <c r="F5373" s="30">
        <f t="shared" si="105"/>
        <v>16</v>
      </c>
      <c r="G5373" s="30" t="str">
        <f t="shared" si="106"/>
        <v>03/28/202616:42:11</v>
      </c>
      <c r="H5373" s="30" t="s">
        <v>14016</v>
      </c>
      <c r="I5373" s="31">
        <v>46109</v>
      </c>
      <c r="J5373" s="31" t="str">
        <f t="shared" si="107"/>
        <v>WE</v>
      </c>
      <c r="K5373" s="30" t="s">
        <v>14604</v>
      </c>
      <c r="L5373" s="30">
        <f t="shared" si="108"/>
        <v>16</v>
      </c>
      <c r="M5373" s="30" t="s">
        <v>4444</v>
      </c>
      <c r="N5373" s="32">
        <f t="shared" si="109"/>
        <v>1.4513888888888937E-2</v>
      </c>
      <c r="O5373" s="33">
        <v>74177</v>
      </c>
      <c r="P5373" s="34">
        <f>VLOOKUP(O5373,'CPT to wRVU'!$A$1:$C$9660,3,FALSE)</f>
        <v>1.82</v>
      </c>
      <c r="Q5373" s="28"/>
      <c r="R5373" s="28"/>
      <c r="S5373" s="28"/>
      <c r="T5373" s="28"/>
    </row>
    <row r="5374" spans="1:20" ht="37.5" customHeight="1" x14ac:dyDescent="0.2">
      <c r="A5374" s="35" t="s">
        <v>14605</v>
      </c>
      <c r="B5374" s="36" t="s">
        <v>21</v>
      </c>
      <c r="C5374" s="36" t="s">
        <v>84</v>
      </c>
      <c r="D5374" s="36" t="s">
        <v>14016</v>
      </c>
      <c r="E5374" s="36" t="s">
        <v>14606</v>
      </c>
      <c r="F5374" s="36">
        <f t="shared" si="105"/>
        <v>16</v>
      </c>
      <c r="G5374" s="36" t="str">
        <f t="shared" si="106"/>
        <v>03/28/202616:48:30</v>
      </c>
      <c r="H5374" s="36" t="s">
        <v>14016</v>
      </c>
      <c r="I5374" s="37">
        <v>46109</v>
      </c>
      <c r="J5374" s="37" t="str">
        <f t="shared" si="107"/>
        <v>WE</v>
      </c>
      <c r="K5374" s="36" t="s">
        <v>14607</v>
      </c>
      <c r="L5374" s="36">
        <f t="shared" si="108"/>
        <v>16</v>
      </c>
      <c r="M5374" s="36" t="s">
        <v>4444</v>
      </c>
      <c r="N5374" s="38">
        <f t="shared" si="109"/>
        <v>2.4432870370370341E-2</v>
      </c>
      <c r="O5374" s="39">
        <v>74177</v>
      </c>
      <c r="P5374" s="40">
        <f>VLOOKUP(O5374,'CPT to wRVU'!$A$1:$C$9660,3,FALSE)</f>
        <v>1.82</v>
      </c>
      <c r="Q5374" s="25"/>
      <c r="R5374" s="25"/>
      <c r="S5374" s="25"/>
      <c r="T5374" s="25"/>
    </row>
    <row r="5375" spans="1:20" ht="27" customHeight="1" x14ac:dyDescent="0.2">
      <c r="A5375" s="29" t="s">
        <v>14608</v>
      </c>
      <c r="B5375" s="30" t="s">
        <v>40</v>
      </c>
      <c r="C5375" s="30" t="s">
        <v>61</v>
      </c>
      <c r="D5375" s="30" t="s">
        <v>14016</v>
      </c>
      <c r="E5375" s="30" t="s">
        <v>14609</v>
      </c>
      <c r="F5375" s="30">
        <f t="shared" si="105"/>
        <v>16</v>
      </c>
      <c r="G5375" s="30" t="str">
        <f t="shared" si="106"/>
        <v>03/28/202616:49:40</v>
      </c>
      <c r="H5375" s="30" t="s">
        <v>14016</v>
      </c>
      <c r="I5375" s="31">
        <v>46109</v>
      </c>
      <c r="J5375" s="31" t="str">
        <f t="shared" si="107"/>
        <v>WE</v>
      </c>
      <c r="K5375" s="30" t="s">
        <v>14610</v>
      </c>
      <c r="L5375" s="30">
        <f t="shared" si="108"/>
        <v>16</v>
      </c>
      <c r="M5375" s="30" t="s">
        <v>4444</v>
      </c>
      <c r="N5375" s="32">
        <f t="shared" si="109"/>
        <v>3.3333333333332993E-3</v>
      </c>
      <c r="O5375" s="33">
        <v>71045</v>
      </c>
      <c r="P5375" s="34">
        <f>VLOOKUP(O5375,'CPT to wRVU'!$A$1:$C$9660,3,FALSE)</f>
        <v>0.18</v>
      </c>
      <c r="Q5375" s="28"/>
      <c r="R5375" s="28"/>
      <c r="S5375" s="28"/>
      <c r="T5375" s="28"/>
    </row>
    <row r="5376" spans="1:20" ht="27" customHeight="1" x14ac:dyDescent="0.2">
      <c r="A5376" s="35" t="s">
        <v>14611</v>
      </c>
      <c r="B5376" s="36" t="s">
        <v>40</v>
      </c>
      <c r="C5376" s="36" t="s">
        <v>41</v>
      </c>
      <c r="D5376" s="36" t="s">
        <v>14016</v>
      </c>
      <c r="E5376" s="36" t="s">
        <v>14612</v>
      </c>
      <c r="F5376" s="36">
        <f t="shared" si="105"/>
        <v>16</v>
      </c>
      <c r="G5376" s="36" t="str">
        <f t="shared" si="106"/>
        <v>03/28/202616:58:00</v>
      </c>
      <c r="H5376" s="36" t="s">
        <v>14016</v>
      </c>
      <c r="I5376" s="37">
        <v>46109</v>
      </c>
      <c r="J5376" s="37" t="str">
        <f t="shared" si="107"/>
        <v>WE</v>
      </c>
      <c r="K5376" s="36" t="s">
        <v>14613</v>
      </c>
      <c r="L5376" s="36">
        <f t="shared" si="108"/>
        <v>16</v>
      </c>
      <c r="M5376" s="36" t="s">
        <v>4444</v>
      </c>
      <c r="N5376" s="38">
        <f t="shared" si="109"/>
        <v>2.6249999999999996E-2</v>
      </c>
      <c r="O5376" s="39">
        <v>71046</v>
      </c>
      <c r="P5376" s="40">
        <f>VLOOKUP(O5376,'CPT to wRVU'!$A$1:$C$9660,3,FALSE)</f>
        <v>0.22</v>
      </c>
      <c r="Q5376" s="25"/>
      <c r="R5376" s="25"/>
      <c r="S5376" s="25"/>
      <c r="T5376" s="25"/>
    </row>
    <row r="5377" spans="1:20" ht="16.5" customHeight="1" x14ac:dyDescent="0.2">
      <c r="A5377" s="29" t="s">
        <v>14614</v>
      </c>
      <c r="B5377" s="30" t="s">
        <v>40</v>
      </c>
      <c r="C5377" s="30" t="s">
        <v>41</v>
      </c>
      <c r="D5377" s="30" t="s">
        <v>14016</v>
      </c>
      <c r="E5377" s="30" t="s">
        <v>14615</v>
      </c>
      <c r="F5377" s="30">
        <f t="shared" si="105"/>
        <v>16</v>
      </c>
      <c r="G5377" s="30" t="str">
        <f t="shared" si="106"/>
        <v>03/28/202616:59:09</v>
      </c>
      <c r="H5377" s="30" t="s">
        <v>14016</v>
      </c>
      <c r="I5377" s="31">
        <v>46109</v>
      </c>
      <c r="J5377" s="31" t="str">
        <f t="shared" si="107"/>
        <v>WE</v>
      </c>
      <c r="K5377" s="30" t="s">
        <v>14616</v>
      </c>
      <c r="L5377" s="30">
        <f t="shared" si="108"/>
        <v>16</v>
      </c>
      <c r="M5377" s="30" t="s">
        <v>4444</v>
      </c>
      <c r="N5377" s="32">
        <f t="shared" si="109"/>
        <v>2.7233796296296187E-2</v>
      </c>
      <c r="O5377" s="33">
        <v>71046</v>
      </c>
      <c r="P5377" s="34">
        <f>VLOOKUP(O5377,'CPT to wRVU'!$A$1:$C$9660,3,FALSE)</f>
        <v>0.22</v>
      </c>
      <c r="Q5377" s="28"/>
      <c r="R5377" s="28"/>
      <c r="S5377" s="28"/>
      <c r="T5377" s="28"/>
    </row>
    <row r="5378" spans="1:20" ht="27" customHeight="1" x14ac:dyDescent="0.2">
      <c r="A5378" s="35" t="s">
        <v>14617</v>
      </c>
      <c r="B5378" s="36" t="s">
        <v>40</v>
      </c>
      <c r="C5378" s="36" t="s">
        <v>61</v>
      </c>
      <c r="D5378" s="36" t="s">
        <v>14016</v>
      </c>
      <c r="E5378" s="36" t="s">
        <v>14618</v>
      </c>
      <c r="F5378" s="36">
        <f t="shared" si="105"/>
        <v>16</v>
      </c>
      <c r="G5378" s="36" t="str">
        <f t="shared" si="106"/>
        <v>03/28/202617:03:28</v>
      </c>
      <c r="H5378" s="36" t="s">
        <v>14016</v>
      </c>
      <c r="I5378" s="37">
        <v>46109</v>
      </c>
      <c r="J5378" s="37" t="str">
        <f t="shared" si="107"/>
        <v>WE</v>
      </c>
      <c r="K5378" s="36" t="s">
        <v>14619</v>
      </c>
      <c r="L5378" s="36">
        <f t="shared" si="108"/>
        <v>17</v>
      </c>
      <c r="M5378" s="36" t="s">
        <v>4444</v>
      </c>
      <c r="N5378" s="38">
        <f t="shared" si="109"/>
        <v>2.9675925925925939E-2</v>
      </c>
      <c r="O5378" s="39">
        <v>71045</v>
      </c>
      <c r="P5378" s="40">
        <f>VLOOKUP(O5378,'CPT to wRVU'!$A$1:$C$9660,3,FALSE)</f>
        <v>0.18</v>
      </c>
      <c r="Q5378" s="25"/>
      <c r="R5378" s="25">
        <f>SUM(P5378:P5397)</f>
        <v>13.490000000000004</v>
      </c>
      <c r="S5378" s="26">
        <f>(R5378*60)-500</f>
        <v>309.4000000000002</v>
      </c>
      <c r="T5378" s="25"/>
    </row>
    <row r="5379" spans="1:20" ht="27" customHeight="1" x14ac:dyDescent="0.2">
      <c r="A5379" s="29" t="s">
        <v>14620</v>
      </c>
      <c r="B5379" s="30" t="s">
        <v>21</v>
      </c>
      <c r="C5379" s="30" t="s">
        <v>28</v>
      </c>
      <c r="D5379" s="30" t="s">
        <v>14016</v>
      </c>
      <c r="E5379" s="30" t="s">
        <v>14621</v>
      </c>
      <c r="F5379" s="30">
        <f t="shared" si="105"/>
        <v>17</v>
      </c>
      <c r="G5379" s="30" t="str">
        <f t="shared" si="106"/>
        <v>03/28/202617:06:26</v>
      </c>
      <c r="H5379" s="30" t="s">
        <v>14016</v>
      </c>
      <c r="I5379" s="31">
        <v>46109</v>
      </c>
      <c r="J5379" s="31" t="str">
        <f t="shared" si="107"/>
        <v>WE</v>
      </c>
      <c r="K5379" s="30" t="s">
        <v>14622</v>
      </c>
      <c r="L5379" s="30">
        <f t="shared" si="108"/>
        <v>17</v>
      </c>
      <c r="M5379" s="30" t="s">
        <v>4444</v>
      </c>
      <c r="N5379" s="32">
        <f t="shared" si="109"/>
        <v>3.5763888888888928E-3</v>
      </c>
      <c r="O5379" s="33">
        <v>70450</v>
      </c>
      <c r="P5379" s="34">
        <f>VLOOKUP(O5379,'CPT to wRVU'!$A$1:$C$9660,3,FALSE)</f>
        <v>0.85</v>
      </c>
      <c r="Q5379" s="28"/>
      <c r="R5379" s="28"/>
      <c r="S5379" s="28"/>
      <c r="T5379" s="28"/>
    </row>
    <row r="5380" spans="1:20" ht="27" customHeight="1" x14ac:dyDescent="0.2">
      <c r="A5380" s="35" t="s">
        <v>14623</v>
      </c>
      <c r="B5380" s="36" t="s">
        <v>21</v>
      </c>
      <c r="C5380" s="36" t="s">
        <v>889</v>
      </c>
      <c r="D5380" s="36" t="s">
        <v>14016</v>
      </c>
      <c r="E5380" s="36" t="s">
        <v>14621</v>
      </c>
      <c r="F5380" s="36">
        <f t="shared" si="105"/>
        <v>17</v>
      </c>
      <c r="G5380" s="36" t="str">
        <f t="shared" si="106"/>
        <v>03/28/202617:06:26</v>
      </c>
      <c r="H5380" s="36" t="s">
        <v>14016</v>
      </c>
      <c r="I5380" s="37">
        <v>46109</v>
      </c>
      <c r="J5380" s="37" t="str">
        <f t="shared" si="107"/>
        <v>WE</v>
      </c>
      <c r="K5380" s="36" t="s">
        <v>14622</v>
      </c>
      <c r="L5380" s="36">
        <f t="shared" si="108"/>
        <v>17</v>
      </c>
      <c r="M5380" s="36" t="s">
        <v>4444</v>
      </c>
      <c r="N5380" s="38">
        <f t="shared" si="109"/>
        <v>3.5763888888888928E-3</v>
      </c>
      <c r="O5380" s="39">
        <v>70486</v>
      </c>
      <c r="P5380" s="40">
        <f>VLOOKUP(O5380,'CPT to wRVU'!$A$1:$C$9660,3,FALSE)</f>
        <v>0.85</v>
      </c>
      <c r="Q5380" s="25"/>
      <c r="R5380" s="25"/>
      <c r="S5380" s="25"/>
      <c r="T5380" s="25"/>
    </row>
    <row r="5381" spans="1:20" ht="27" customHeight="1" x14ac:dyDescent="0.2">
      <c r="A5381" s="29" t="s">
        <v>14624</v>
      </c>
      <c r="B5381" s="30" t="s">
        <v>21</v>
      </c>
      <c r="C5381" s="30" t="s">
        <v>32</v>
      </c>
      <c r="D5381" s="30" t="s">
        <v>14016</v>
      </c>
      <c r="E5381" s="30" t="s">
        <v>14621</v>
      </c>
      <c r="F5381" s="30">
        <f t="shared" si="105"/>
        <v>17</v>
      </c>
      <c r="G5381" s="30" t="str">
        <f t="shared" si="106"/>
        <v>03/28/202617:07:19</v>
      </c>
      <c r="H5381" s="30" t="s">
        <v>14016</v>
      </c>
      <c r="I5381" s="31">
        <v>46109</v>
      </c>
      <c r="J5381" s="31" t="str">
        <f t="shared" si="107"/>
        <v>WE</v>
      </c>
      <c r="K5381" s="30" t="s">
        <v>14625</v>
      </c>
      <c r="L5381" s="30">
        <f t="shared" si="108"/>
        <v>17</v>
      </c>
      <c r="M5381" s="30" t="s">
        <v>4444</v>
      </c>
      <c r="N5381" s="32">
        <f t="shared" si="109"/>
        <v>4.1898148148148406E-3</v>
      </c>
      <c r="O5381" s="33">
        <v>72125</v>
      </c>
      <c r="P5381" s="34">
        <f>VLOOKUP(O5381,'CPT to wRVU'!$A$1:$C$9660,3,FALSE)</f>
        <v>1</v>
      </c>
      <c r="Q5381" s="28"/>
      <c r="R5381" s="28"/>
      <c r="S5381" s="28"/>
      <c r="T5381" s="28"/>
    </row>
    <row r="5382" spans="1:20" ht="27" customHeight="1" x14ac:dyDescent="0.2">
      <c r="A5382" s="35" t="s">
        <v>14626</v>
      </c>
      <c r="B5382" s="36" t="s">
        <v>21</v>
      </c>
      <c r="C5382" s="36" t="s">
        <v>28</v>
      </c>
      <c r="D5382" s="36" t="s">
        <v>14016</v>
      </c>
      <c r="E5382" s="36" t="s">
        <v>14627</v>
      </c>
      <c r="F5382" s="36">
        <f t="shared" si="105"/>
        <v>17</v>
      </c>
      <c r="G5382" s="36" t="str">
        <f t="shared" si="106"/>
        <v>03/28/202617:08:41</v>
      </c>
      <c r="H5382" s="36" t="s">
        <v>14016</v>
      </c>
      <c r="I5382" s="37">
        <v>46109</v>
      </c>
      <c r="J5382" s="37" t="str">
        <f t="shared" si="107"/>
        <v>WE</v>
      </c>
      <c r="K5382" s="36" t="s">
        <v>14628</v>
      </c>
      <c r="L5382" s="36">
        <f t="shared" si="108"/>
        <v>17</v>
      </c>
      <c r="M5382" s="36" t="s">
        <v>4444</v>
      </c>
      <c r="N5382" s="38">
        <f t="shared" si="109"/>
        <v>2.2106481481481977E-3</v>
      </c>
      <c r="O5382" s="39">
        <v>70450</v>
      </c>
      <c r="P5382" s="40">
        <f>VLOOKUP(O5382,'CPT to wRVU'!$A$1:$C$9660,3,FALSE)</f>
        <v>0.85</v>
      </c>
      <c r="Q5382" s="25"/>
      <c r="R5382" s="25"/>
      <c r="S5382" s="25"/>
      <c r="T5382" s="25"/>
    </row>
    <row r="5383" spans="1:20" ht="27" customHeight="1" x14ac:dyDescent="0.2">
      <c r="A5383" s="29" t="s">
        <v>14629</v>
      </c>
      <c r="B5383" s="30" t="s">
        <v>21</v>
      </c>
      <c r="C5383" s="30" t="s">
        <v>32</v>
      </c>
      <c r="D5383" s="30" t="s">
        <v>14016</v>
      </c>
      <c r="E5383" s="30" t="s">
        <v>14627</v>
      </c>
      <c r="F5383" s="30">
        <f t="shared" si="105"/>
        <v>17</v>
      </c>
      <c r="G5383" s="30" t="str">
        <f t="shared" si="106"/>
        <v>03/28/202617:09:51</v>
      </c>
      <c r="H5383" s="30" t="s">
        <v>14016</v>
      </c>
      <c r="I5383" s="31">
        <v>46109</v>
      </c>
      <c r="J5383" s="31" t="str">
        <f t="shared" si="107"/>
        <v>WE</v>
      </c>
      <c r="K5383" s="30" t="s">
        <v>14630</v>
      </c>
      <c r="L5383" s="30">
        <f t="shared" si="108"/>
        <v>17</v>
      </c>
      <c r="M5383" s="30" t="s">
        <v>4444</v>
      </c>
      <c r="N5383" s="32">
        <f t="shared" si="109"/>
        <v>3.0208333333333615E-3</v>
      </c>
      <c r="O5383" s="33">
        <v>72125</v>
      </c>
      <c r="P5383" s="34">
        <f>VLOOKUP(O5383,'CPT to wRVU'!$A$1:$C$9660,3,FALSE)</f>
        <v>1</v>
      </c>
      <c r="Q5383" s="28"/>
      <c r="R5383" s="28"/>
      <c r="S5383" s="28"/>
      <c r="T5383" s="28"/>
    </row>
    <row r="5384" spans="1:20" ht="27" customHeight="1" x14ac:dyDescent="0.2">
      <c r="A5384" s="35" t="s">
        <v>14631</v>
      </c>
      <c r="B5384" s="36" t="s">
        <v>21</v>
      </c>
      <c r="C5384" s="36" t="s">
        <v>139</v>
      </c>
      <c r="D5384" s="36" t="s">
        <v>14016</v>
      </c>
      <c r="E5384" s="36" t="s">
        <v>14627</v>
      </c>
      <c r="F5384" s="36">
        <f t="shared" si="105"/>
        <v>17</v>
      </c>
      <c r="G5384" s="36" t="str">
        <f t="shared" si="106"/>
        <v>03/28/202617:11:54</v>
      </c>
      <c r="H5384" s="36" t="s">
        <v>14016</v>
      </c>
      <c r="I5384" s="37">
        <v>46109</v>
      </c>
      <c r="J5384" s="37" t="str">
        <f t="shared" si="107"/>
        <v>WE</v>
      </c>
      <c r="K5384" s="36" t="s">
        <v>14632</v>
      </c>
      <c r="L5384" s="36">
        <f t="shared" si="108"/>
        <v>17</v>
      </c>
      <c r="M5384" s="36" t="s">
        <v>4444</v>
      </c>
      <c r="N5384" s="38">
        <f t="shared" si="109"/>
        <v>4.4444444444444731E-3</v>
      </c>
      <c r="O5384" s="39">
        <v>71260</v>
      </c>
      <c r="P5384" s="40">
        <f>VLOOKUP(O5384,'CPT to wRVU'!$A$1:$C$9660,3,FALSE)</f>
        <v>1.1599999999999999</v>
      </c>
      <c r="Q5384" s="25"/>
      <c r="R5384" s="25"/>
      <c r="S5384" s="25"/>
      <c r="T5384" s="25"/>
    </row>
    <row r="5385" spans="1:20" ht="27" customHeight="1" x14ac:dyDescent="0.2">
      <c r="A5385" s="29" t="s">
        <v>14633</v>
      </c>
      <c r="B5385" s="30" t="s">
        <v>21</v>
      </c>
      <c r="C5385" s="30" t="s">
        <v>84</v>
      </c>
      <c r="D5385" s="30" t="s">
        <v>14016</v>
      </c>
      <c r="E5385" s="30" t="s">
        <v>14627</v>
      </c>
      <c r="F5385" s="30">
        <f t="shared" si="105"/>
        <v>17</v>
      </c>
      <c r="G5385" s="30" t="str">
        <f t="shared" si="106"/>
        <v>03/28/202617:11:54</v>
      </c>
      <c r="H5385" s="30" t="s">
        <v>14016</v>
      </c>
      <c r="I5385" s="31">
        <v>46109</v>
      </c>
      <c r="J5385" s="31" t="str">
        <f t="shared" si="107"/>
        <v>WE</v>
      </c>
      <c r="K5385" s="30" t="s">
        <v>14632</v>
      </c>
      <c r="L5385" s="30">
        <f t="shared" si="108"/>
        <v>17</v>
      </c>
      <c r="M5385" s="30" t="s">
        <v>4444</v>
      </c>
      <c r="N5385" s="32">
        <f t="shared" si="109"/>
        <v>4.4444444444444731E-3</v>
      </c>
      <c r="O5385" s="33">
        <v>74177</v>
      </c>
      <c r="P5385" s="34">
        <f>VLOOKUP(O5385,'CPT to wRVU'!$A$1:$C$9660,3,FALSE)</f>
        <v>1.82</v>
      </c>
      <c r="Q5385" s="28"/>
      <c r="R5385" s="28"/>
      <c r="S5385" s="28"/>
      <c r="T5385" s="28"/>
    </row>
    <row r="5386" spans="1:20" ht="27" customHeight="1" x14ac:dyDescent="0.2">
      <c r="A5386" s="35" t="s">
        <v>14634</v>
      </c>
      <c r="B5386" s="36" t="s">
        <v>40</v>
      </c>
      <c r="C5386" s="36" t="s">
        <v>206</v>
      </c>
      <c r="D5386" s="36" t="s">
        <v>14016</v>
      </c>
      <c r="E5386" s="36" t="s">
        <v>14635</v>
      </c>
      <c r="F5386" s="36">
        <f t="shared" si="105"/>
        <v>16</v>
      </c>
      <c r="G5386" s="36" t="str">
        <f t="shared" si="106"/>
        <v>03/28/202617:15:55</v>
      </c>
      <c r="H5386" s="36" t="s">
        <v>14016</v>
      </c>
      <c r="I5386" s="37">
        <v>46109</v>
      </c>
      <c r="J5386" s="37" t="str">
        <f t="shared" si="107"/>
        <v>WE</v>
      </c>
      <c r="K5386" s="36" t="s">
        <v>14636</v>
      </c>
      <c r="L5386" s="36">
        <f t="shared" si="108"/>
        <v>17</v>
      </c>
      <c r="M5386" s="36" t="s">
        <v>4444</v>
      </c>
      <c r="N5386" s="38">
        <f t="shared" si="109"/>
        <v>2.269675925925918E-2</v>
      </c>
      <c r="O5386" s="39">
        <v>73590</v>
      </c>
      <c r="P5386" s="40">
        <f>VLOOKUP(O5386,'CPT to wRVU'!$A$1:$C$9660,3,FALSE)</f>
        <v>0.16</v>
      </c>
      <c r="Q5386" s="25"/>
      <c r="R5386" s="25"/>
      <c r="S5386" s="25"/>
      <c r="T5386" s="25"/>
    </row>
    <row r="5387" spans="1:20" ht="27" customHeight="1" x14ac:dyDescent="0.2">
      <c r="A5387" s="29" t="s">
        <v>14637</v>
      </c>
      <c r="B5387" s="30" t="s">
        <v>40</v>
      </c>
      <c r="C5387" s="30" t="s">
        <v>61</v>
      </c>
      <c r="D5387" s="30" t="s">
        <v>14016</v>
      </c>
      <c r="E5387" s="30" t="s">
        <v>14638</v>
      </c>
      <c r="F5387" s="30">
        <f t="shared" si="105"/>
        <v>16</v>
      </c>
      <c r="G5387" s="30" t="str">
        <f t="shared" si="106"/>
        <v>03/28/202617:16:46</v>
      </c>
      <c r="H5387" s="30" t="s">
        <v>14016</v>
      </c>
      <c r="I5387" s="31">
        <v>46109</v>
      </c>
      <c r="J5387" s="31" t="str">
        <f t="shared" si="107"/>
        <v>WE</v>
      </c>
      <c r="K5387" s="30" t="s">
        <v>14639</v>
      </c>
      <c r="L5387" s="30">
        <f t="shared" si="108"/>
        <v>17</v>
      </c>
      <c r="M5387" s="30" t="s">
        <v>4444</v>
      </c>
      <c r="N5387" s="32">
        <f t="shared" si="109"/>
        <v>1.2361111111111156E-2</v>
      </c>
      <c r="O5387" s="33">
        <v>71045</v>
      </c>
      <c r="P5387" s="34">
        <f>VLOOKUP(O5387,'CPT to wRVU'!$A$1:$C$9660,3,FALSE)</f>
        <v>0.18</v>
      </c>
      <c r="Q5387" s="28"/>
      <c r="R5387" s="28"/>
      <c r="S5387" s="28"/>
      <c r="T5387" s="28"/>
    </row>
    <row r="5388" spans="1:20" ht="37.5" customHeight="1" x14ac:dyDescent="0.2">
      <c r="A5388" s="35" t="s">
        <v>14640</v>
      </c>
      <c r="B5388" s="36" t="s">
        <v>40</v>
      </c>
      <c r="C5388" s="36" t="s">
        <v>68</v>
      </c>
      <c r="D5388" s="36" t="s">
        <v>14016</v>
      </c>
      <c r="E5388" s="36" t="s">
        <v>14641</v>
      </c>
      <c r="F5388" s="36">
        <f t="shared" si="105"/>
        <v>16</v>
      </c>
      <c r="G5388" s="36" t="str">
        <f t="shared" si="106"/>
        <v>03/28/202617:17:14</v>
      </c>
      <c r="H5388" s="36" t="s">
        <v>14016</v>
      </c>
      <c r="I5388" s="37">
        <v>46109</v>
      </c>
      <c r="J5388" s="37" t="str">
        <f t="shared" si="107"/>
        <v>WE</v>
      </c>
      <c r="K5388" s="36" t="s">
        <v>14642</v>
      </c>
      <c r="L5388" s="36">
        <f t="shared" si="108"/>
        <v>17</v>
      </c>
      <c r="M5388" s="36" t="s">
        <v>4444</v>
      </c>
      <c r="N5388" s="38">
        <f t="shared" si="109"/>
        <v>1.2604166666666639E-2</v>
      </c>
      <c r="O5388" s="39">
        <v>72170</v>
      </c>
      <c r="P5388" s="40">
        <f>VLOOKUP(O5388,'CPT to wRVU'!$A$1:$C$9660,3,FALSE)</f>
        <v>0.17</v>
      </c>
      <c r="Q5388" s="25"/>
      <c r="R5388" s="25"/>
      <c r="S5388" s="25"/>
      <c r="T5388" s="25"/>
    </row>
    <row r="5389" spans="1:20" ht="27" customHeight="1" x14ac:dyDescent="0.2">
      <c r="A5389" s="29" t="s">
        <v>14643</v>
      </c>
      <c r="B5389" s="30" t="s">
        <v>40</v>
      </c>
      <c r="C5389" s="30" t="s">
        <v>627</v>
      </c>
      <c r="D5389" s="30" t="s">
        <v>14016</v>
      </c>
      <c r="E5389" s="30" t="s">
        <v>14644</v>
      </c>
      <c r="F5389" s="30">
        <f t="shared" si="105"/>
        <v>16</v>
      </c>
      <c r="G5389" s="30" t="str">
        <f t="shared" si="106"/>
        <v>03/28/202617:17:44</v>
      </c>
      <c r="H5389" s="30" t="s">
        <v>14016</v>
      </c>
      <c r="I5389" s="31">
        <v>46109</v>
      </c>
      <c r="J5389" s="31" t="str">
        <f t="shared" si="107"/>
        <v>WE</v>
      </c>
      <c r="K5389" s="30" t="s">
        <v>14645</v>
      </c>
      <c r="L5389" s="30">
        <f t="shared" si="108"/>
        <v>17</v>
      </c>
      <c r="M5389" s="30" t="s">
        <v>4444</v>
      </c>
      <c r="N5389" s="32">
        <f t="shared" si="109"/>
        <v>1.317129629629632E-2</v>
      </c>
      <c r="O5389" s="33">
        <v>73030</v>
      </c>
      <c r="P5389" s="34">
        <f>VLOOKUP(O5389,'CPT to wRVU'!$A$1:$C$9660,3,FALSE)</f>
        <v>0.18</v>
      </c>
      <c r="Q5389" s="28"/>
      <c r="R5389" s="28"/>
      <c r="S5389" s="28"/>
      <c r="T5389" s="28"/>
    </row>
    <row r="5390" spans="1:20" ht="27" customHeight="1" x14ac:dyDescent="0.2">
      <c r="A5390" s="35" t="s">
        <v>14646</v>
      </c>
      <c r="B5390" s="36" t="s">
        <v>21</v>
      </c>
      <c r="C5390" s="36" t="s">
        <v>28</v>
      </c>
      <c r="D5390" s="36" t="s">
        <v>14016</v>
      </c>
      <c r="E5390" s="36" t="s">
        <v>9551</v>
      </c>
      <c r="F5390" s="36">
        <f t="shared" si="105"/>
        <v>17</v>
      </c>
      <c r="G5390" s="36" t="str">
        <f t="shared" si="106"/>
        <v>03/28/202617:18:52</v>
      </c>
      <c r="H5390" s="36" t="s">
        <v>14016</v>
      </c>
      <c r="I5390" s="37">
        <v>46109</v>
      </c>
      <c r="J5390" s="37" t="str">
        <f t="shared" si="107"/>
        <v>WE</v>
      </c>
      <c r="K5390" s="36" t="s">
        <v>14647</v>
      </c>
      <c r="L5390" s="36">
        <f t="shared" si="108"/>
        <v>17</v>
      </c>
      <c r="M5390" s="36" t="s">
        <v>4444</v>
      </c>
      <c r="N5390" s="38">
        <f t="shared" si="109"/>
        <v>4.3981481481482065E-3</v>
      </c>
      <c r="O5390" s="39">
        <v>70450</v>
      </c>
      <c r="P5390" s="40">
        <f>VLOOKUP(O5390,'CPT to wRVU'!$A$1:$C$9660,3,FALSE)</f>
        <v>0.85</v>
      </c>
      <c r="Q5390" s="25"/>
      <c r="R5390" s="25"/>
      <c r="S5390" s="25"/>
      <c r="T5390" s="25"/>
    </row>
    <row r="5391" spans="1:20" ht="27" customHeight="1" x14ac:dyDescent="0.2">
      <c r="A5391" s="29" t="s">
        <v>14648</v>
      </c>
      <c r="B5391" s="30" t="s">
        <v>21</v>
      </c>
      <c r="C5391" s="30" t="s">
        <v>32</v>
      </c>
      <c r="D5391" s="30" t="s">
        <v>14016</v>
      </c>
      <c r="E5391" s="30" t="s">
        <v>14649</v>
      </c>
      <c r="F5391" s="30">
        <f t="shared" si="105"/>
        <v>17</v>
      </c>
      <c r="G5391" s="30" t="str">
        <f t="shared" si="106"/>
        <v>03/28/202617:19:44</v>
      </c>
      <c r="H5391" s="30" t="s">
        <v>14016</v>
      </c>
      <c r="I5391" s="31">
        <v>46109</v>
      </c>
      <c r="J5391" s="31" t="str">
        <f t="shared" si="107"/>
        <v>WE</v>
      </c>
      <c r="K5391" s="30" t="s">
        <v>14650</v>
      </c>
      <c r="L5391" s="30">
        <f t="shared" si="108"/>
        <v>17</v>
      </c>
      <c r="M5391" s="30" t="s">
        <v>4444</v>
      </c>
      <c r="N5391" s="32">
        <f t="shared" si="109"/>
        <v>5.1736111111111427E-3</v>
      </c>
      <c r="O5391" s="33">
        <v>72125</v>
      </c>
      <c r="P5391" s="34">
        <f>VLOOKUP(O5391,'CPT to wRVU'!$A$1:$C$9660,3,FALSE)</f>
        <v>1</v>
      </c>
      <c r="Q5391" s="28"/>
      <c r="R5391" s="28"/>
      <c r="S5391" s="28"/>
      <c r="T5391" s="28"/>
    </row>
    <row r="5392" spans="1:20" ht="27" customHeight="1" x14ac:dyDescent="0.2">
      <c r="A5392" s="35" t="s">
        <v>14651</v>
      </c>
      <c r="B5392" s="36" t="s">
        <v>40</v>
      </c>
      <c r="C5392" s="36" t="s">
        <v>2196</v>
      </c>
      <c r="D5392" s="36" t="s">
        <v>14016</v>
      </c>
      <c r="E5392" s="36" t="s">
        <v>14652</v>
      </c>
      <c r="F5392" s="36">
        <f t="shared" si="105"/>
        <v>16</v>
      </c>
      <c r="G5392" s="36" t="str">
        <f t="shared" si="106"/>
        <v>03/28/202617:21:16</v>
      </c>
      <c r="H5392" s="36" t="s">
        <v>14016</v>
      </c>
      <c r="I5392" s="37">
        <v>46109</v>
      </c>
      <c r="J5392" s="37" t="str">
        <f t="shared" si="107"/>
        <v>WE</v>
      </c>
      <c r="K5392" s="36" t="s">
        <v>14653</v>
      </c>
      <c r="L5392" s="36">
        <f t="shared" si="108"/>
        <v>17</v>
      </c>
      <c r="M5392" s="36" t="s">
        <v>4444</v>
      </c>
      <c r="N5392" s="38">
        <f t="shared" si="109"/>
        <v>3.6226851851851816E-2</v>
      </c>
      <c r="O5392" s="39">
        <v>73140</v>
      </c>
      <c r="P5392" s="40">
        <f>VLOOKUP(O5392,'CPT to wRVU'!$A$1:$C$9660,3,FALSE)</f>
        <v>0.13</v>
      </c>
      <c r="Q5392" s="25"/>
      <c r="R5392" s="25"/>
      <c r="S5392" s="25"/>
      <c r="T5392" s="25"/>
    </row>
    <row r="5393" spans="1:20" ht="16.5" customHeight="1" x14ac:dyDescent="0.2">
      <c r="A5393" s="29" t="s">
        <v>14654</v>
      </c>
      <c r="B5393" s="30" t="s">
        <v>163</v>
      </c>
      <c r="C5393" s="30" t="s">
        <v>164</v>
      </c>
      <c r="D5393" s="30" t="s">
        <v>14016</v>
      </c>
      <c r="E5393" s="30" t="s">
        <v>14655</v>
      </c>
      <c r="F5393" s="30">
        <f t="shared" si="105"/>
        <v>17</v>
      </c>
      <c r="G5393" s="30" t="str">
        <f t="shared" si="106"/>
        <v>03/28/202617:24:05</v>
      </c>
      <c r="H5393" s="30" t="s">
        <v>14016</v>
      </c>
      <c r="I5393" s="31">
        <v>46109</v>
      </c>
      <c r="J5393" s="31" t="str">
        <f t="shared" si="107"/>
        <v>WE</v>
      </c>
      <c r="K5393" s="30" t="s">
        <v>14656</v>
      </c>
      <c r="L5393" s="30">
        <f t="shared" si="108"/>
        <v>17</v>
      </c>
      <c r="M5393" s="30" t="s">
        <v>4444</v>
      </c>
      <c r="N5393" s="32">
        <f t="shared" si="109"/>
        <v>9.7222222222222987E-3</v>
      </c>
      <c r="O5393" s="33">
        <v>70553</v>
      </c>
      <c r="P5393" s="34">
        <f>VLOOKUP(O5393,'CPT to wRVU'!$A$1:$C$9660,3,FALSE)</f>
        <v>2.29</v>
      </c>
      <c r="Q5393" s="28"/>
      <c r="R5393" s="28"/>
      <c r="S5393" s="28"/>
      <c r="T5393" s="28"/>
    </row>
    <row r="5394" spans="1:20" ht="27" customHeight="1" x14ac:dyDescent="0.2">
      <c r="A5394" s="35" t="s">
        <v>14657</v>
      </c>
      <c r="B5394" s="36" t="s">
        <v>40</v>
      </c>
      <c r="C5394" s="36" t="s">
        <v>41</v>
      </c>
      <c r="D5394" s="36" t="s">
        <v>14016</v>
      </c>
      <c r="E5394" s="36" t="s">
        <v>14658</v>
      </c>
      <c r="F5394" s="36">
        <f t="shared" si="105"/>
        <v>17</v>
      </c>
      <c r="G5394" s="36" t="str">
        <f t="shared" si="106"/>
        <v>03/28/202617:27:01</v>
      </c>
      <c r="H5394" s="36" t="s">
        <v>14016</v>
      </c>
      <c r="I5394" s="37">
        <v>46109</v>
      </c>
      <c r="J5394" s="37" t="str">
        <f t="shared" si="107"/>
        <v>WE</v>
      </c>
      <c r="K5394" s="36" t="s">
        <v>14659</v>
      </c>
      <c r="L5394" s="36">
        <f t="shared" si="108"/>
        <v>17</v>
      </c>
      <c r="M5394" s="36" t="s">
        <v>4444</v>
      </c>
      <c r="N5394" s="38">
        <f t="shared" si="109"/>
        <v>1.4236111111111116E-3</v>
      </c>
      <c r="O5394" s="39">
        <v>71046</v>
      </c>
      <c r="P5394" s="40">
        <f>VLOOKUP(O5394,'CPT to wRVU'!$A$1:$C$9660,3,FALSE)</f>
        <v>0.22</v>
      </c>
      <c r="Q5394" s="25"/>
      <c r="R5394" s="25"/>
      <c r="S5394" s="25"/>
      <c r="T5394" s="25"/>
    </row>
    <row r="5395" spans="1:20" ht="27" customHeight="1" x14ac:dyDescent="0.2">
      <c r="A5395" s="29" t="s">
        <v>14660</v>
      </c>
      <c r="B5395" s="30" t="s">
        <v>40</v>
      </c>
      <c r="C5395" s="30" t="s">
        <v>1484</v>
      </c>
      <c r="D5395" s="30" t="s">
        <v>14016</v>
      </c>
      <c r="E5395" s="30" t="s">
        <v>14661</v>
      </c>
      <c r="F5395" s="30">
        <f t="shared" si="105"/>
        <v>17</v>
      </c>
      <c r="G5395" s="30" t="str">
        <f t="shared" si="106"/>
        <v>03/28/202617:32:37</v>
      </c>
      <c r="H5395" s="30" t="s">
        <v>14016</v>
      </c>
      <c r="I5395" s="31">
        <v>46109</v>
      </c>
      <c r="J5395" s="31" t="str">
        <f t="shared" si="107"/>
        <v>WE</v>
      </c>
      <c r="K5395" s="30" t="s">
        <v>14662</v>
      </c>
      <c r="L5395" s="30">
        <f t="shared" si="108"/>
        <v>17</v>
      </c>
      <c r="M5395" s="30" t="s">
        <v>4444</v>
      </c>
      <c r="N5395" s="32">
        <f t="shared" si="109"/>
        <v>7.7777777777777724E-3</v>
      </c>
      <c r="O5395" s="33">
        <v>73090</v>
      </c>
      <c r="P5395" s="34">
        <f>VLOOKUP(O5395,'CPT to wRVU'!$A$1:$C$9660,3,FALSE)</f>
        <v>0.16</v>
      </c>
      <c r="Q5395" s="28"/>
      <c r="R5395" s="28"/>
      <c r="S5395" s="28"/>
      <c r="T5395" s="28"/>
    </row>
    <row r="5396" spans="1:20" ht="27" customHeight="1" x14ac:dyDescent="0.2">
      <c r="A5396" s="35" t="s">
        <v>14663</v>
      </c>
      <c r="B5396" s="36" t="s">
        <v>40</v>
      </c>
      <c r="C5396" s="36" t="s">
        <v>41</v>
      </c>
      <c r="D5396" s="36" t="s">
        <v>14016</v>
      </c>
      <c r="E5396" s="36" t="s">
        <v>14664</v>
      </c>
      <c r="F5396" s="36">
        <f t="shared" si="105"/>
        <v>17</v>
      </c>
      <c r="G5396" s="36" t="str">
        <f t="shared" si="106"/>
        <v>03/28/202617:35:34</v>
      </c>
      <c r="H5396" s="36" t="s">
        <v>14016</v>
      </c>
      <c r="I5396" s="37">
        <v>46109</v>
      </c>
      <c r="J5396" s="37" t="str">
        <f t="shared" si="107"/>
        <v>WE</v>
      </c>
      <c r="K5396" s="36" t="s">
        <v>14665</v>
      </c>
      <c r="L5396" s="36">
        <f t="shared" si="108"/>
        <v>17</v>
      </c>
      <c r="M5396" s="36" t="s">
        <v>4444</v>
      </c>
      <c r="N5396" s="38">
        <f t="shared" si="109"/>
        <v>1.0902777777777706E-2</v>
      </c>
      <c r="O5396" s="39">
        <v>71046</v>
      </c>
      <c r="P5396" s="40">
        <f>VLOOKUP(O5396,'CPT to wRVU'!$A$1:$C$9660,3,FALSE)</f>
        <v>0.22</v>
      </c>
      <c r="Q5396" s="25"/>
      <c r="R5396" s="25"/>
      <c r="S5396" s="25"/>
      <c r="T5396" s="25"/>
    </row>
    <row r="5397" spans="1:20" ht="16.5" customHeight="1" x14ac:dyDescent="0.2">
      <c r="A5397" s="29" t="s">
        <v>14666</v>
      </c>
      <c r="B5397" s="30" t="s">
        <v>40</v>
      </c>
      <c r="C5397" s="30" t="s">
        <v>41</v>
      </c>
      <c r="D5397" s="30" t="s">
        <v>14016</v>
      </c>
      <c r="E5397" s="30" t="s">
        <v>14667</v>
      </c>
      <c r="F5397" s="30">
        <f t="shared" si="105"/>
        <v>17</v>
      </c>
      <c r="G5397" s="30" t="str">
        <f t="shared" si="106"/>
        <v>03/28/202617:39:23</v>
      </c>
      <c r="H5397" s="30" t="s">
        <v>14016</v>
      </c>
      <c r="I5397" s="31">
        <v>46109</v>
      </c>
      <c r="J5397" s="31" t="str">
        <f t="shared" si="107"/>
        <v>WE</v>
      </c>
      <c r="K5397" s="30" t="s">
        <v>14668</v>
      </c>
      <c r="L5397" s="30">
        <f t="shared" si="108"/>
        <v>17</v>
      </c>
      <c r="M5397" s="30" t="s">
        <v>4444</v>
      </c>
      <c r="N5397" s="32">
        <f t="shared" si="109"/>
        <v>4.7337962962963331E-3</v>
      </c>
      <c r="O5397" s="33">
        <v>71046</v>
      </c>
      <c r="P5397" s="34">
        <f>VLOOKUP(O5397,'CPT to wRVU'!$A$1:$C$9660,3,FALSE)</f>
        <v>0.22</v>
      </c>
      <c r="Q5397" s="28"/>
      <c r="R5397" s="28"/>
      <c r="S5397" s="28"/>
      <c r="T5397" s="28"/>
    </row>
    <row r="5398" spans="1:20" ht="27" customHeight="1" x14ac:dyDescent="0.2">
      <c r="A5398" s="35" t="s">
        <v>14669</v>
      </c>
      <c r="B5398" s="36" t="s">
        <v>21</v>
      </c>
      <c r="C5398" s="36" t="s">
        <v>22</v>
      </c>
      <c r="D5398" s="36" t="s">
        <v>14016</v>
      </c>
      <c r="E5398" s="36" t="s">
        <v>14670</v>
      </c>
      <c r="F5398" s="36">
        <f t="shared" si="105"/>
        <v>17</v>
      </c>
      <c r="G5398" s="36" t="str">
        <f t="shared" si="106"/>
        <v>03/28/202618:02:46</v>
      </c>
      <c r="H5398" s="36" t="s">
        <v>14016</v>
      </c>
      <c r="I5398" s="37">
        <v>46109</v>
      </c>
      <c r="J5398" s="37" t="str">
        <f t="shared" si="107"/>
        <v>WE</v>
      </c>
      <c r="K5398" s="36" t="s">
        <v>14671</v>
      </c>
      <c r="L5398" s="36">
        <f t="shared" si="108"/>
        <v>18</v>
      </c>
      <c r="M5398" s="36" t="s">
        <v>4444</v>
      </c>
      <c r="N5398" s="38">
        <f t="shared" si="109"/>
        <v>1.664351851851853E-2</v>
      </c>
      <c r="O5398" s="39">
        <v>74177</v>
      </c>
      <c r="P5398" s="40">
        <f>VLOOKUP(O5398,'CPT to wRVU'!$A$1:$C$9660,3,FALSE)</f>
        <v>1.82</v>
      </c>
      <c r="Q5398" s="25"/>
      <c r="R5398" s="25">
        <f>SUM(P5398:P5411)</f>
        <v>9.7200000000000006</v>
      </c>
      <c r="S5398" s="26">
        <f>(R5398*60)-500</f>
        <v>83.200000000000045</v>
      </c>
      <c r="T5398" s="25"/>
    </row>
    <row r="5399" spans="1:20" ht="27" customHeight="1" x14ac:dyDescent="0.2">
      <c r="A5399" s="29" t="s">
        <v>14672</v>
      </c>
      <c r="B5399" s="30" t="s">
        <v>21</v>
      </c>
      <c r="C5399" s="30" t="s">
        <v>28</v>
      </c>
      <c r="D5399" s="30" t="s">
        <v>14016</v>
      </c>
      <c r="E5399" s="30" t="s">
        <v>14673</v>
      </c>
      <c r="F5399" s="30">
        <f t="shared" si="105"/>
        <v>17</v>
      </c>
      <c r="G5399" s="30" t="str">
        <f t="shared" si="106"/>
        <v>03/28/202618:13:06</v>
      </c>
      <c r="H5399" s="30" t="s">
        <v>14016</v>
      </c>
      <c r="I5399" s="31">
        <v>46109</v>
      </c>
      <c r="J5399" s="31" t="str">
        <f t="shared" si="107"/>
        <v>WE</v>
      </c>
      <c r="K5399" s="30" t="s">
        <v>14674</v>
      </c>
      <c r="L5399" s="30">
        <f t="shared" si="108"/>
        <v>18</v>
      </c>
      <c r="M5399" s="30" t="s">
        <v>4444</v>
      </c>
      <c r="N5399" s="32">
        <f t="shared" si="109"/>
        <v>2.2870370370370319E-2</v>
      </c>
      <c r="O5399" s="33">
        <v>70450</v>
      </c>
      <c r="P5399" s="34">
        <f>VLOOKUP(O5399,'CPT to wRVU'!$A$1:$C$9660,3,FALSE)</f>
        <v>0.85</v>
      </c>
      <c r="Q5399" s="28"/>
      <c r="R5399" s="28"/>
      <c r="S5399" s="28"/>
      <c r="T5399" s="28"/>
    </row>
    <row r="5400" spans="1:20" ht="27" customHeight="1" x14ac:dyDescent="0.2">
      <c r="A5400" s="35" t="s">
        <v>14675</v>
      </c>
      <c r="B5400" s="36" t="s">
        <v>21</v>
      </c>
      <c r="C5400" s="36" t="s">
        <v>72</v>
      </c>
      <c r="D5400" s="36" t="s">
        <v>14016</v>
      </c>
      <c r="E5400" s="36" t="s">
        <v>14673</v>
      </c>
      <c r="F5400" s="36">
        <f t="shared" si="105"/>
        <v>17</v>
      </c>
      <c r="G5400" s="36" t="str">
        <f t="shared" si="106"/>
        <v>03/28/202618:13:06</v>
      </c>
      <c r="H5400" s="36" t="s">
        <v>14016</v>
      </c>
      <c r="I5400" s="37">
        <v>46109</v>
      </c>
      <c r="J5400" s="37" t="str">
        <f t="shared" si="107"/>
        <v>WE</v>
      </c>
      <c r="K5400" s="36" t="s">
        <v>14674</v>
      </c>
      <c r="L5400" s="36">
        <f t="shared" si="108"/>
        <v>18</v>
      </c>
      <c r="M5400" s="36" t="s">
        <v>4444</v>
      </c>
      <c r="N5400" s="38">
        <f t="shared" si="109"/>
        <v>2.2870370370370319E-2</v>
      </c>
      <c r="O5400" s="39">
        <v>70498</v>
      </c>
      <c r="P5400" s="40">
        <f>VLOOKUP(O5400,'CPT to wRVU'!$A$1:$C$9660,3,FALSE)</f>
        <v>1.75</v>
      </c>
      <c r="Q5400" s="25"/>
      <c r="R5400" s="25"/>
      <c r="S5400" s="25"/>
      <c r="T5400" s="25"/>
    </row>
    <row r="5401" spans="1:20" ht="27" customHeight="1" x14ac:dyDescent="0.2">
      <c r="A5401" s="29" t="s">
        <v>14676</v>
      </c>
      <c r="B5401" s="30" t="s">
        <v>21</v>
      </c>
      <c r="C5401" s="30" t="s">
        <v>76</v>
      </c>
      <c r="D5401" s="30" t="s">
        <v>14016</v>
      </c>
      <c r="E5401" s="30" t="s">
        <v>14673</v>
      </c>
      <c r="F5401" s="30">
        <f t="shared" si="105"/>
        <v>17</v>
      </c>
      <c r="G5401" s="30" t="str">
        <f t="shared" si="106"/>
        <v>03/28/202618:13:06</v>
      </c>
      <c r="H5401" s="30" t="s">
        <v>14016</v>
      </c>
      <c r="I5401" s="31">
        <v>46109</v>
      </c>
      <c r="J5401" s="31" t="str">
        <f t="shared" si="107"/>
        <v>WE</v>
      </c>
      <c r="K5401" s="30" t="s">
        <v>14674</v>
      </c>
      <c r="L5401" s="30">
        <f t="shared" si="108"/>
        <v>18</v>
      </c>
      <c r="M5401" s="30" t="s">
        <v>4444</v>
      </c>
      <c r="N5401" s="32">
        <f t="shared" si="109"/>
        <v>2.2870370370370319E-2</v>
      </c>
      <c r="O5401" s="33">
        <v>70496</v>
      </c>
      <c r="P5401" s="34">
        <f>VLOOKUP(O5401,'CPT to wRVU'!$A$1:$C$9660,3,FALSE)</f>
        <v>1.75</v>
      </c>
      <c r="Q5401" s="28"/>
      <c r="R5401" s="28"/>
      <c r="S5401" s="28"/>
      <c r="T5401" s="28"/>
    </row>
    <row r="5402" spans="1:20" ht="16.5" customHeight="1" x14ac:dyDescent="0.2">
      <c r="A5402" s="35" t="s">
        <v>14677</v>
      </c>
      <c r="B5402" s="36" t="s">
        <v>40</v>
      </c>
      <c r="C5402" s="36" t="s">
        <v>41</v>
      </c>
      <c r="D5402" s="36" t="s">
        <v>14016</v>
      </c>
      <c r="E5402" s="36" t="s">
        <v>14678</v>
      </c>
      <c r="F5402" s="36">
        <f t="shared" si="105"/>
        <v>18</v>
      </c>
      <c r="G5402" s="36" t="str">
        <f t="shared" si="106"/>
        <v>03/28/202618:13:51</v>
      </c>
      <c r="H5402" s="36" t="s">
        <v>14016</v>
      </c>
      <c r="I5402" s="37">
        <v>46109</v>
      </c>
      <c r="J5402" s="37" t="str">
        <f t="shared" si="107"/>
        <v>WE</v>
      </c>
      <c r="K5402" s="36" t="s">
        <v>14679</v>
      </c>
      <c r="L5402" s="36">
        <f t="shared" si="108"/>
        <v>18</v>
      </c>
      <c r="M5402" s="36" t="s">
        <v>4444</v>
      </c>
      <c r="N5402" s="38">
        <f t="shared" si="109"/>
        <v>4.6643518518517668E-3</v>
      </c>
      <c r="O5402" s="39">
        <v>71046</v>
      </c>
      <c r="P5402" s="40">
        <f>VLOOKUP(O5402,'CPT to wRVU'!$A$1:$C$9660,3,FALSE)</f>
        <v>0.22</v>
      </c>
      <c r="Q5402" s="25"/>
      <c r="R5402" s="25"/>
      <c r="S5402" s="25"/>
      <c r="T5402" s="25"/>
    </row>
    <row r="5403" spans="1:20" ht="27" customHeight="1" x14ac:dyDescent="0.2">
      <c r="A5403" s="29" t="s">
        <v>14680</v>
      </c>
      <c r="B5403" s="30" t="s">
        <v>40</v>
      </c>
      <c r="C5403" s="30" t="s">
        <v>41</v>
      </c>
      <c r="D5403" s="30" t="s">
        <v>14016</v>
      </c>
      <c r="E5403" s="30" t="s">
        <v>14681</v>
      </c>
      <c r="F5403" s="30">
        <f t="shared" si="105"/>
        <v>18</v>
      </c>
      <c r="G5403" s="30" t="str">
        <f t="shared" si="106"/>
        <v>03/28/202618:16:13</v>
      </c>
      <c r="H5403" s="30" t="s">
        <v>14016</v>
      </c>
      <c r="I5403" s="31">
        <v>46109</v>
      </c>
      <c r="J5403" s="31" t="str">
        <f t="shared" si="107"/>
        <v>WE</v>
      </c>
      <c r="K5403" s="30" t="s">
        <v>14682</v>
      </c>
      <c r="L5403" s="30">
        <f t="shared" si="108"/>
        <v>18</v>
      </c>
      <c r="M5403" s="30" t="s">
        <v>4444</v>
      </c>
      <c r="N5403" s="32">
        <f t="shared" si="109"/>
        <v>2.5925925925925908E-3</v>
      </c>
      <c r="O5403" s="33">
        <v>71046</v>
      </c>
      <c r="P5403" s="34">
        <f>VLOOKUP(O5403,'CPT to wRVU'!$A$1:$C$9660,3,FALSE)</f>
        <v>0.22</v>
      </c>
      <c r="Q5403" s="28"/>
      <c r="R5403" s="28"/>
      <c r="S5403" s="28"/>
      <c r="T5403" s="28"/>
    </row>
    <row r="5404" spans="1:20" ht="27" customHeight="1" x14ac:dyDescent="0.2">
      <c r="A5404" s="35" t="s">
        <v>14683</v>
      </c>
      <c r="B5404" s="36" t="s">
        <v>21</v>
      </c>
      <c r="C5404" s="36" t="s">
        <v>380</v>
      </c>
      <c r="D5404" s="36" t="s">
        <v>14016</v>
      </c>
      <c r="E5404" s="36" t="s">
        <v>14684</v>
      </c>
      <c r="F5404" s="36">
        <f t="shared" si="105"/>
        <v>17</v>
      </c>
      <c r="G5404" s="36" t="str">
        <f t="shared" si="106"/>
        <v>03/28/202618:23:38</v>
      </c>
      <c r="H5404" s="36" t="s">
        <v>14016</v>
      </c>
      <c r="I5404" s="37">
        <v>46109</v>
      </c>
      <c r="J5404" s="37" t="str">
        <f t="shared" si="107"/>
        <v>WE</v>
      </c>
      <c r="K5404" s="36" t="s">
        <v>2379</v>
      </c>
      <c r="L5404" s="36">
        <f t="shared" si="108"/>
        <v>18</v>
      </c>
      <c r="M5404" s="36" t="s">
        <v>4444</v>
      </c>
      <c r="N5404" s="38">
        <f t="shared" si="109"/>
        <v>1.7858796296296386E-2</v>
      </c>
      <c r="O5404" s="39">
        <v>71275</v>
      </c>
      <c r="P5404" s="40">
        <f>VLOOKUP(O5404,'CPT to wRVU'!$A$1:$C$9660,3,FALSE)</f>
        <v>1.82</v>
      </c>
      <c r="Q5404" s="25"/>
      <c r="R5404" s="25"/>
      <c r="S5404" s="25"/>
      <c r="T5404" s="25"/>
    </row>
    <row r="5405" spans="1:20" ht="16.5" customHeight="1" x14ac:dyDescent="0.2">
      <c r="A5405" s="29" t="s">
        <v>14685</v>
      </c>
      <c r="B5405" s="30" t="s">
        <v>40</v>
      </c>
      <c r="C5405" s="30" t="s">
        <v>485</v>
      </c>
      <c r="D5405" s="30" t="s">
        <v>14016</v>
      </c>
      <c r="E5405" s="30" t="s">
        <v>14686</v>
      </c>
      <c r="F5405" s="30">
        <f t="shared" si="105"/>
        <v>18</v>
      </c>
      <c r="G5405" s="30" t="str">
        <f t="shared" si="106"/>
        <v>03/28/202618:32:53</v>
      </c>
      <c r="H5405" s="30" t="s">
        <v>14016</v>
      </c>
      <c r="I5405" s="31">
        <v>46109</v>
      </c>
      <c r="J5405" s="31" t="str">
        <f t="shared" si="107"/>
        <v>WE</v>
      </c>
      <c r="K5405" s="30" t="s">
        <v>14687</v>
      </c>
      <c r="L5405" s="30">
        <f t="shared" si="108"/>
        <v>18</v>
      </c>
      <c r="M5405" s="30" t="s">
        <v>4444</v>
      </c>
      <c r="N5405" s="32">
        <f t="shared" si="109"/>
        <v>1.0057870370370425E-2</v>
      </c>
      <c r="O5405" s="33">
        <v>73030</v>
      </c>
      <c r="P5405" s="34">
        <f>VLOOKUP(O5405,'CPT to wRVU'!$A$1:$C$9660,3,FALSE)</f>
        <v>0.18</v>
      </c>
      <c r="Q5405" s="28"/>
      <c r="R5405" s="28"/>
      <c r="S5405" s="28"/>
      <c r="T5405" s="28"/>
    </row>
    <row r="5406" spans="1:20" ht="16.5" customHeight="1" x14ac:dyDescent="0.2">
      <c r="A5406" s="35" t="s">
        <v>14688</v>
      </c>
      <c r="B5406" s="36" t="s">
        <v>40</v>
      </c>
      <c r="C5406" s="36" t="s">
        <v>61</v>
      </c>
      <c r="D5406" s="36" t="s">
        <v>14016</v>
      </c>
      <c r="E5406" s="36" t="s">
        <v>14689</v>
      </c>
      <c r="F5406" s="36">
        <f t="shared" si="105"/>
        <v>18</v>
      </c>
      <c r="G5406" s="36" t="str">
        <f t="shared" si="106"/>
        <v>03/28/202618:33:16</v>
      </c>
      <c r="H5406" s="36" t="s">
        <v>14016</v>
      </c>
      <c r="I5406" s="37">
        <v>46109</v>
      </c>
      <c r="J5406" s="37" t="str">
        <f t="shared" si="107"/>
        <v>WE</v>
      </c>
      <c r="K5406" s="36" t="s">
        <v>14690</v>
      </c>
      <c r="L5406" s="36">
        <f t="shared" si="108"/>
        <v>18</v>
      </c>
      <c r="M5406" s="36" t="s">
        <v>4444</v>
      </c>
      <c r="N5406" s="38">
        <f t="shared" si="109"/>
        <v>7.9050925925926441E-3</v>
      </c>
      <c r="O5406" s="39">
        <v>71045</v>
      </c>
      <c r="P5406" s="40">
        <f>VLOOKUP(O5406,'CPT to wRVU'!$A$1:$C$9660,3,FALSE)</f>
        <v>0.18</v>
      </c>
      <c r="Q5406" s="25"/>
      <c r="R5406" s="25"/>
      <c r="S5406" s="25"/>
      <c r="T5406" s="25"/>
    </row>
    <row r="5407" spans="1:20" ht="27" customHeight="1" x14ac:dyDescent="0.2">
      <c r="A5407" s="29" t="s">
        <v>14691</v>
      </c>
      <c r="B5407" s="30" t="s">
        <v>40</v>
      </c>
      <c r="C5407" s="30" t="s">
        <v>61</v>
      </c>
      <c r="D5407" s="30" t="s">
        <v>14016</v>
      </c>
      <c r="E5407" s="30" t="s">
        <v>14692</v>
      </c>
      <c r="F5407" s="30">
        <f t="shared" si="105"/>
        <v>18</v>
      </c>
      <c r="G5407" s="30" t="str">
        <f t="shared" si="106"/>
        <v>03/28/202618:34:20</v>
      </c>
      <c r="H5407" s="30" t="s">
        <v>14016</v>
      </c>
      <c r="I5407" s="31">
        <v>46109</v>
      </c>
      <c r="J5407" s="31" t="str">
        <f t="shared" si="107"/>
        <v>WE</v>
      </c>
      <c r="K5407" s="30" t="s">
        <v>14693</v>
      </c>
      <c r="L5407" s="30">
        <f t="shared" si="108"/>
        <v>18</v>
      </c>
      <c r="M5407" s="30" t="s">
        <v>4444</v>
      </c>
      <c r="N5407" s="32">
        <f t="shared" si="109"/>
        <v>8.9120370370370239E-3</v>
      </c>
      <c r="O5407" s="33">
        <v>71045</v>
      </c>
      <c r="P5407" s="34">
        <f>VLOOKUP(O5407,'CPT to wRVU'!$A$1:$C$9660,3,FALSE)</f>
        <v>0.18</v>
      </c>
      <c r="Q5407" s="28"/>
      <c r="R5407" s="28"/>
      <c r="S5407" s="28"/>
      <c r="T5407" s="28"/>
    </row>
    <row r="5408" spans="1:20" ht="27" customHeight="1" x14ac:dyDescent="0.2">
      <c r="A5408" s="35" t="s">
        <v>14694</v>
      </c>
      <c r="B5408" s="36" t="s">
        <v>40</v>
      </c>
      <c r="C5408" s="36" t="s">
        <v>61</v>
      </c>
      <c r="D5408" s="36" t="s">
        <v>14016</v>
      </c>
      <c r="E5408" s="36" t="s">
        <v>14695</v>
      </c>
      <c r="F5408" s="36">
        <f t="shared" si="105"/>
        <v>18</v>
      </c>
      <c r="G5408" s="36" t="str">
        <f t="shared" si="106"/>
        <v>03/28/202618:39:29</v>
      </c>
      <c r="H5408" s="36" t="s">
        <v>14016</v>
      </c>
      <c r="I5408" s="37">
        <v>46109</v>
      </c>
      <c r="J5408" s="37" t="str">
        <f t="shared" si="107"/>
        <v>WE</v>
      </c>
      <c r="K5408" s="36" t="s">
        <v>14696</v>
      </c>
      <c r="L5408" s="36">
        <f t="shared" si="108"/>
        <v>18</v>
      </c>
      <c r="M5408" s="36" t="s">
        <v>4444</v>
      </c>
      <c r="N5408" s="38">
        <f t="shared" si="109"/>
        <v>8.8310185185185297E-3</v>
      </c>
      <c r="O5408" s="39">
        <v>71045</v>
      </c>
      <c r="P5408" s="40">
        <f>VLOOKUP(O5408,'CPT to wRVU'!$A$1:$C$9660,3,FALSE)</f>
        <v>0.18</v>
      </c>
      <c r="Q5408" s="25"/>
      <c r="R5408" s="25"/>
      <c r="S5408" s="25"/>
      <c r="T5408" s="25"/>
    </row>
    <row r="5409" spans="1:20" ht="27" customHeight="1" x14ac:dyDescent="0.2">
      <c r="A5409" s="29" t="s">
        <v>14697</v>
      </c>
      <c r="B5409" s="30" t="s">
        <v>40</v>
      </c>
      <c r="C5409" s="30" t="s">
        <v>41</v>
      </c>
      <c r="D5409" s="30" t="s">
        <v>14016</v>
      </c>
      <c r="E5409" s="30" t="s">
        <v>14698</v>
      </c>
      <c r="F5409" s="30">
        <f t="shared" si="105"/>
        <v>18</v>
      </c>
      <c r="G5409" s="30" t="str">
        <f t="shared" si="106"/>
        <v>03/28/202618:40:13</v>
      </c>
      <c r="H5409" s="30" t="s">
        <v>14016</v>
      </c>
      <c r="I5409" s="31">
        <v>46109</v>
      </c>
      <c r="J5409" s="31" t="str">
        <f t="shared" si="107"/>
        <v>WE</v>
      </c>
      <c r="K5409" s="30" t="s">
        <v>14699</v>
      </c>
      <c r="L5409" s="30">
        <f t="shared" si="108"/>
        <v>18</v>
      </c>
      <c r="M5409" s="30" t="s">
        <v>4444</v>
      </c>
      <c r="N5409" s="32">
        <f t="shared" si="109"/>
        <v>9.6064814814811328E-4</v>
      </c>
      <c r="O5409" s="33">
        <v>71046</v>
      </c>
      <c r="P5409" s="34">
        <f>VLOOKUP(O5409,'CPT to wRVU'!$A$1:$C$9660,3,FALSE)</f>
        <v>0.22</v>
      </c>
      <c r="Q5409" s="28"/>
      <c r="R5409" s="28"/>
      <c r="S5409" s="28"/>
      <c r="T5409" s="28"/>
    </row>
    <row r="5410" spans="1:20" ht="27" customHeight="1" x14ac:dyDescent="0.2">
      <c r="A5410" s="35" t="s">
        <v>14700</v>
      </c>
      <c r="B5410" s="36" t="s">
        <v>40</v>
      </c>
      <c r="C5410" s="36" t="s">
        <v>2196</v>
      </c>
      <c r="D5410" s="36" t="s">
        <v>14016</v>
      </c>
      <c r="E5410" s="36" t="s">
        <v>14701</v>
      </c>
      <c r="F5410" s="36">
        <f t="shared" si="105"/>
        <v>18</v>
      </c>
      <c r="G5410" s="36" t="str">
        <f t="shared" si="106"/>
        <v>03/28/202618:45:50</v>
      </c>
      <c r="H5410" s="36" t="s">
        <v>14016</v>
      </c>
      <c r="I5410" s="37">
        <v>46109</v>
      </c>
      <c r="J5410" s="37" t="str">
        <f t="shared" si="107"/>
        <v>WE</v>
      </c>
      <c r="K5410" s="36" t="s">
        <v>14702</v>
      </c>
      <c r="L5410" s="36">
        <f t="shared" si="108"/>
        <v>18</v>
      </c>
      <c r="M5410" s="36" t="s">
        <v>4444</v>
      </c>
      <c r="N5410" s="38">
        <f t="shared" si="109"/>
        <v>1.7592592592592382E-3</v>
      </c>
      <c r="O5410" s="39">
        <v>73140</v>
      </c>
      <c r="P5410" s="40">
        <f>VLOOKUP(O5410,'CPT to wRVU'!$A$1:$C$9660,3,FALSE)</f>
        <v>0.13</v>
      </c>
      <c r="Q5410" s="25"/>
      <c r="R5410" s="25"/>
      <c r="S5410" s="25"/>
      <c r="T5410" s="25"/>
    </row>
    <row r="5411" spans="1:20" ht="27" customHeight="1" x14ac:dyDescent="0.2">
      <c r="A5411" s="29" t="s">
        <v>14703</v>
      </c>
      <c r="B5411" s="30" t="s">
        <v>40</v>
      </c>
      <c r="C5411" s="30" t="s">
        <v>41</v>
      </c>
      <c r="D5411" s="30" t="s">
        <v>14016</v>
      </c>
      <c r="E5411" s="30" t="s">
        <v>14704</v>
      </c>
      <c r="F5411" s="30">
        <f t="shared" si="105"/>
        <v>18</v>
      </c>
      <c r="G5411" s="30" t="str">
        <f t="shared" si="106"/>
        <v>03/28/202618:49:16</v>
      </c>
      <c r="H5411" s="30" t="s">
        <v>14016</v>
      </c>
      <c r="I5411" s="31">
        <v>46109</v>
      </c>
      <c r="J5411" s="31" t="str">
        <f t="shared" si="107"/>
        <v>WE</v>
      </c>
      <c r="K5411" s="30" t="s">
        <v>14705</v>
      </c>
      <c r="L5411" s="30">
        <f t="shared" si="108"/>
        <v>18</v>
      </c>
      <c r="M5411" s="30" t="s">
        <v>4444</v>
      </c>
      <c r="N5411" s="32">
        <f t="shared" si="109"/>
        <v>4.1203703703703853E-3</v>
      </c>
      <c r="O5411" s="33">
        <v>71046</v>
      </c>
      <c r="P5411" s="34">
        <f>VLOOKUP(O5411,'CPT to wRVU'!$A$1:$C$9660,3,FALSE)</f>
        <v>0.22</v>
      </c>
      <c r="Q5411" s="28"/>
      <c r="R5411" s="28"/>
      <c r="S5411" s="28"/>
      <c r="T5411" s="28"/>
    </row>
    <row r="5412" spans="1:20" ht="27" customHeight="1" x14ac:dyDescent="0.2">
      <c r="A5412" s="35" t="s">
        <v>14706</v>
      </c>
      <c r="B5412" s="36" t="s">
        <v>21</v>
      </c>
      <c r="C5412" s="36" t="s">
        <v>84</v>
      </c>
      <c r="D5412" s="36" t="s">
        <v>14016</v>
      </c>
      <c r="E5412" s="36" t="s">
        <v>5139</v>
      </c>
      <c r="F5412" s="36">
        <f t="shared" si="105"/>
        <v>15</v>
      </c>
      <c r="G5412" s="36" t="str">
        <f t="shared" si="106"/>
        <v>03/28/202619:05:00</v>
      </c>
      <c r="H5412" s="36" t="s">
        <v>14016</v>
      </c>
      <c r="I5412" s="37">
        <v>46109</v>
      </c>
      <c r="J5412" s="37" t="str">
        <f t="shared" si="107"/>
        <v>WE</v>
      </c>
      <c r="K5412" s="36" t="s">
        <v>14707</v>
      </c>
      <c r="L5412" s="36">
        <f t="shared" si="108"/>
        <v>19</v>
      </c>
      <c r="M5412" s="36" t="s">
        <v>4444</v>
      </c>
      <c r="N5412" s="38">
        <f t="shared" si="109"/>
        <v>0.12962962962962954</v>
      </c>
      <c r="O5412" s="39">
        <v>74177</v>
      </c>
      <c r="P5412" s="40">
        <f>VLOOKUP(O5412,'CPT to wRVU'!$A$1:$C$9660,3,FALSE)</f>
        <v>1.82</v>
      </c>
      <c r="Q5412" s="25"/>
      <c r="R5412" s="25">
        <f>SUM(P5412:P5425)</f>
        <v>10</v>
      </c>
      <c r="S5412" s="26">
        <f>(R5412*60)-500</f>
        <v>100</v>
      </c>
      <c r="T5412" s="25"/>
    </row>
    <row r="5413" spans="1:20" ht="27" customHeight="1" x14ac:dyDescent="0.2">
      <c r="A5413" s="29" t="s">
        <v>14708</v>
      </c>
      <c r="B5413" s="30" t="s">
        <v>40</v>
      </c>
      <c r="C5413" s="30" t="s">
        <v>61</v>
      </c>
      <c r="D5413" s="30" t="s">
        <v>14016</v>
      </c>
      <c r="E5413" s="30" t="s">
        <v>14709</v>
      </c>
      <c r="F5413" s="30">
        <f t="shared" si="105"/>
        <v>18</v>
      </c>
      <c r="G5413" s="30" t="str">
        <f t="shared" si="106"/>
        <v>03/28/202619:05:46</v>
      </c>
      <c r="H5413" s="30" t="s">
        <v>14016</v>
      </c>
      <c r="I5413" s="31">
        <v>46109</v>
      </c>
      <c r="J5413" s="31" t="str">
        <f t="shared" si="107"/>
        <v>WE</v>
      </c>
      <c r="K5413" s="30" t="s">
        <v>14710</v>
      </c>
      <c r="L5413" s="30">
        <f t="shared" si="108"/>
        <v>19</v>
      </c>
      <c r="M5413" s="30" t="s">
        <v>4444</v>
      </c>
      <c r="N5413" s="32">
        <f t="shared" si="109"/>
        <v>1.0810185185185173E-2</v>
      </c>
      <c r="O5413" s="33">
        <v>71045</v>
      </c>
      <c r="P5413" s="34">
        <f>VLOOKUP(O5413,'CPT to wRVU'!$A$1:$C$9660,3,FALSE)</f>
        <v>0.18</v>
      </c>
      <c r="Q5413" s="28"/>
      <c r="R5413" s="28"/>
      <c r="S5413" s="28"/>
      <c r="T5413" s="28"/>
    </row>
    <row r="5414" spans="1:20" ht="27" customHeight="1" x14ac:dyDescent="0.2">
      <c r="A5414" s="35" t="s">
        <v>14711</v>
      </c>
      <c r="B5414" s="36" t="s">
        <v>21</v>
      </c>
      <c r="C5414" s="36" t="s">
        <v>139</v>
      </c>
      <c r="D5414" s="36" t="s">
        <v>14016</v>
      </c>
      <c r="E5414" s="36" t="s">
        <v>14712</v>
      </c>
      <c r="F5414" s="36">
        <f t="shared" si="105"/>
        <v>18</v>
      </c>
      <c r="G5414" s="36" t="str">
        <f t="shared" si="106"/>
        <v>03/28/202619:12:18</v>
      </c>
      <c r="H5414" s="36" t="s">
        <v>14016</v>
      </c>
      <c r="I5414" s="37">
        <v>46109</v>
      </c>
      <c r="J5414" s="37" t="str">
        <f t="shared" si="107"/>
        <v>WE</v>
      </c>
      <c r="K5414" s="36" t="s">
        <v>14713</v>
      </c>
      <c r="L5414" s="36">
        <f t="shared" si="108"/>
        <v>19</v>
      </c>
      <c r="M5414" s="36" t="s">
        <v>4444</v>
      </c>
      <c r="N5414" s="38">
        <f t="shared" si="109"/>
        <v>9.8611111111110983E-3</v>
      </c>
      <c r="O5414" s="39">
        <v>71260</v>
      </c>
      <c r="P5414" s="40">
        <f>VLOOKUP(O5414,'CPT to wRVU'!$A$1:$C$9660,3,FALSE)</f>
        <v>1.1599999999999999</v>
      </c>
      <c r="Q5414" s="25"/>
      <c r="R5414" s="25"/>
      <c r="S5414" s="25"/>
      <c r="T5414" s="25"/>
    </row>
    <row r="5415" spans="1:20" ht="16.5" customHeight="1" x14ac:dyDescent="0.2">
      <c r="A5415" s="29" t="s">
        <v>14714</v>
      </c>
      <c r="B5415" s="30" t="s">
        <v>21</v>
      </c>
      <c r="C5415" s="30" t="s">
        <v>84</v>
      </c>
      <c r="D5415" s="30" t="s">
        <v>14016</v>
      </c>
      <c r="E5415" s="30" t="s">
        <v>14712</v>
      </c>
      <c r="F5415" s="30">
        <f t="shared" si="105"/>
        <v>18</v>
      </c>
      <c r="G5415" s="30" t="str">
        <f t="shared" si="106"/>
        <v>03/28/202619:12:18</v>
      </c>
      <c r="H5415" s="30" t="s">
        <v>14016</v>
      </c>
      <c r="I5415" s="31">
        <v>46109</v>
      </c>
      <c r="J5415" s="31" t="str">
        <f t="shared" si="107"/>
        <v>WE</v>
      </c>
      <c r="K5415" s="30" t="s">
        <v>14713</v>
      </c>
      <c r="L5415" s="30">
        <f t="shared" si="108"/>
        <v>19</v>
      </c>
      <c r="M5415" s="30" t="s">
        <v>4444</v>
      </c>
      <c r="N5415" s="32">
        <f t="shared" si="109"/>
        <v>9.8611111111110983E-3</v>
      </c>
      <c r="O5415" s="33">
        <v>74177</v>
      </c>
      <c r="P5415" s="34">
        <f>VLOOKUP(O5415,'CPT to wRVU'!$A$1:$C$9660,3,FALSE)</f>
        <v>1.82</v>
      </c>
      <c r="Q5415" s="28"/>
      <c r="R5415" s="28"/>
      <c r="S5415" s="28"/>
      <c r="T5415" s="28"/>
    </row>
    <row r="5416" spans="1:20" ht="27" customHeight="1" x14ac:dyDescent="0.2">
      <c r="A5416" s="35" t="s">
        <v>14715</v>
      </c>
      <c r="B5416" s="36" t="s">
        <v>40</v>
      </c>
      <c r="C5416" s="36" t="s">
        <v>61</v>
      </c>
      <c r="D5416" s="36" t="s">
        <v>14016</v>
      </c>
      <c r="E5416" s="36" t="s">
        <v>14716</v>
      </c>
      <c r="F5416" s="36">
        <f t="shared" si="105"/>
        <v>18</v>
      </c>
      <c r="G5416" s="36" t="str">
        <f t="shared" si="106"/>
        <v>03/28/202619:13:18</v>
      </c>
      <c r="H5416" s="36" t="s">
        <v>14016</v>
      </c>
      <c r="I5416" s="37">
        <v>46109</v>
      </c>
      <c r="J5416" s="37" t="str">
        <f t="shared" si="107"/>
        <v>WE</v>
      </c>
      <c r="K5416" s="36" t="s">
        <v>14717</v>
      </c>
      <c r="L5416" s="36">
        <f t="shared" si="108"/>
        <v>19</v>
      </c>
      <c r="M5416" s="36" t="s">
        <v>4444</v>
      </c>
      <c r="N5416" s="38">
        <f t="shared" si="109"/>
        <v>1.1666666666666603E-2</v>
      </c>
      <c r="O5416" s="39">
        <v>71045</v>
      </c>
      <c r="P5416" s="40">
        <f>VLOOKUP(O5416,'CPT to wRVU'!$A$1:$C$9660,3,FALSE)</f>
        <v>0.18</v>
      </c>
      <c r="Q5416" s="25"/>
      <c r="R5416" s="25"/>
      <c r="S5416" s="25"/>
      <c r="T5416" s="25"/>
    </row>
    <row r="5417" spans="1:20" ht="27" customHeight="1" x14ac:dyDescent="0.2">
      <c r="A5417" s="29" t="s">
        <v>14718</v>
      </c>
      <c r="B5417" s="30" t="s">
        <v>21</v>
      </c>
      <c r="C5417" s="30" t="s">
        <v>22</v>
      </c>
      <c r="D5417" s="30" t="s">
        <v>14016</v>
      </c>
      <c r="E5417" s="30" t="s">
        <v>13986</v>
      </c>
      <c r="F5417" s="30">
        <f t="shared" si="105"/>
        <v>19</v>
      </c>
      <c r="G5417" s="30" t="str">
        <f t="shared" si="106"/>
        <v>03/28/202619:19:32</v>
      </c>
      <c r="H5417" s="30" t="s">
        <v>14016</v>
      </c>
      <c r="I5417" s="31">
        <v>46109</v>
      </c>
      <c r="J5417" s="31" t="str">
        <f t="shared" si="107"/>
        <v>WE</v>
      </c>
      <c r="K5417" s="30" t="s">
        <v>14719</v>
      </c>
      <c r="L5417" s="30">
        <f t="shared" si="108"/>
        <v>19</v>
      </c>
      <c r="M5417" s="30" t="s">
        <v>4444</v>
      </c>
      <c r="N5417" s="32">
        <f t="shared" si="109"/>
        <v>4.8958333333333215E-3</v>
      </c>
      <c r="O5417" s="33">
        <v>74177</v>
      </c>
      <c r="P5417" s="34">
        <f>VLOOKUP(O5417,'CPT to wRVU'!$A$1:$C$9660,3,FALSE)</f>
        <v>1.82</v>
      </c>
      <c r="Q5417" s="28"/>
      <c r="R5417" s="28"/>
      <c r="S5417" s="28"/>
      <c r="T5417" s="28"/>
    </row>
    <row r="5418" spans="1:20" ht="27" customHeight="1" x14ac:dyDescent="0.2">
      <c r="A5418" s="35" t="s">
        <v>14720</v>
      </c>
      <c r="B5418" s="36" t="s">
        <v>40</v>
      </c>
      <c r="C5418" s="36" t="s">
        <v>61</v>
      </c>
      <c r="D5418" s="36" t="s">
        <v>14016</v>
      </c>
      <c r="E5418" s="36" t="s">
        <v>14721</v>
      </c>
      <c r="F5418" s="36">
        <f t="shared" si="105"/>
        <v>17</v>
      </c>
      <c r="G5418" s="36" t="str">
        <f t="shared" si="106"/>
        <v>03/28/202619:24:35</v>
      </c>
      <c r="H5418" s="36" t="s">
        <v>14016</v>
      </c>
      <c r="I5418" s="37">
        <v>46109</v>
      </c>
      <c r="J5418" s="37" t="str">
        <f t="shared" si="107"/>
        <v>WE</v>
      </c>
      <c r="K5418" s="36" t="s">
        <v>14722</v>
      </c>
      <c r="L5418" s="36">
        <f t="shared" si="108"/>
        <v>19</v>
      </c>
      <c r="M5418" s="36" t="s">
        <v>4444</v>
      </c>
      <c r="N5418" s="38">
        <f t="shared" si="109"/>
        <v>9.534722222222225E-2</v>
      </c>
      <c r="O5418" s="39">
        <v>71045</v>
      </c>
      <c r="P5418" s="40">
        <f>VLOOKUP(O5418,'CPT to wRVU'!$A$1:$C$9660,3,FALSE)</f>
        <v>0.18</v>
      </c>
      <c r="Q5418" s="25"/>
      <c r="R5418" s="25"/>
      <c r="S5418" s="25"/>
      <c r="T5418" s="25"/>
    </row>
    <row r="5419" spans="1:20" ht="27" customHeight="1" x14ac:dyDescent="0.2">
      <c r="A5419" s="29" t="s">
        <v>14723</v>
      </c>
      <c r="B5419" s="30" t="s">
        <v>40</v>
      </c>
      <c r="C5419" s="30" t="s">
        <v>6327</v>
      </c>
      <c r="D5419" s="30" t="s">
        <v>14016</v>
      </c>
      <c r="E5419" s="30" t="s">
        <v>14724</v>
      </c>
      <c r="F5419" s="30">
        <f t="shared" si="105"/>
        <v>19</v>
      </c>
      <c r="G5419" s="30" t="str">
        <f t="shared" si="106"/>
        <v>03/28/202619:25:16</v>
      </c>
      <c r="H5419" s="30" t="s">
        <v>14016</v>
      </c>
      <c r="I5419" s="31">
        <v>46109</v>
      </c>
      <c r="J5419" s="31" t="str">
        <f t="shared" si="107"/>
        <v>WE</v>
      </c>
      <c r="K5419" s="30" t="s">
        <v>14725</v>
      </c>
      <c r="L5419" s="30">
        <f t="shared" si="108"/>
        <v>19</v>
      </c>
      <c r="M5419" s="30" t="s">
        <v>4444</v>
      </c>
      <c r="N5419" s="32">
        <f t="shared" si="109"/>
        <v>3.2523148148148051E-3</v>
      </c>
      <c r="O5419" s="33">
        <v>74022</v>
      </c>
      <c r="P5419" s="34">
        <f>VLOOKUP(O5419,'CPT to wRVU'!$A$1:$C$9660,3,FALSE)</f>
        <v>0.32</v>
      </c>
      <c r="Q5419" s="28"/>
      <c r="R5419" s="28"/>
      <c r="S5419" s="28"/>
      <c r="T5419" s="28"/>
    </row>
    <row r="5420" spans="1:20" ht="27" customHeight="1" x14ac:dyDescent="0.2">
      <c r="A5420" s="35" t="s">
        <v>14726</v>
      </c>
      <c r="B5420" s="36" t="s">
        <v>21</v>
      </c>
      <c r="C5420" s="36" t="s">
        <v>28</v>
      </c>
      <c r="D5420" s="36" t="s">
        <v>14016</v>
      </c>
      <c r="E5420" s="36" t="s">
        <v>14727</v>
      </c>
      <c r="F5420" s="36">
        <f t="shared" si="105"/>
        <v>19</v>
      </c>
      <c r="G5420" s="36" t="str">
        <f t="shared" si="106"/>
        <v>03/28/202619:32:59</v>
      </c>
      <c r="H5420" s="36" t="s">
        <v>14016</v>
      </c>
      <c r="I5420" s="37">
        <v>46109</v>
      </c>
      <c r="J5420" s="37" t="str">
        <f t="shared" si="107"/>
        <v>WE</v>
      </c>
      <c r="K5420" s="36" t="s">
        <v>14728</v>
      </c>
      <c r="L5420" s="36">
        <f t="shared" si="108"/>
        <v>19</v>
      </c>
      <c r="M5420" s="36" t="s">
        <v>4444</v>
      </c>
      <c r="N5420" s="38">
        <f t="shared" si="109"/>
        <v>4.2245370370370683E-3</v>
      </c>
      <c r="O5420" s="39">
        <v>70450</v>
      </c>
      <c r="P5420" s="40">
        <f>VLOOKUP(O5420,'CPT to wRVU'!$A$1:$C$9660,3,FALSE)</f>
        <v>0.85</v>
      </c>
      <c r="Q5420" s="25"/>
      <c r="R5420" s="25"/>
      <c r="S5420" s="25"/>
      <c r="T5420" s="25"/>
    </row>
    <row r="5421" spans="1:20" ht="27" customHeight="1" x14ac:dyDescent="0.2">
      <c r="A5421" s="29" t="s">
        <v>14729</v>
      </c>
      <c r="B5421" s="30" t="s">
        <v>40</v>
      </c>
      <c r="C5421" s="30" t="s">
        <v>898</v>
      </c>
      <c r="D5421" s="30" t="s">
        <v>14016</v>
      </c>
      <c r="E5421" s="30" t="s">
        <v>14730</v>
      </c>
      <c r="F5421" s="30">
        <f t="shared" si="105"/>
        <v>19</v>
      </c>
      <c r="G5421" s="30" t="str">
        <f t="shared" si="106"/>
        <v>03/28/202619:36:43</v>
      </c>
      <c r="H5421" s="30" t="s">
        <v>14016</v>
      </c>
      <c r="I5421" s="31">
        <v>46109</v>
      </c>
      <c r="J5421" s="31" t="str">
        <f t="shared" si="107"/>
        <v>WE</v>
      </c>
      <c r="K5421" s="30" t="s">
        <v>14731</v>
      </c>
      <c r="L5421" s="30">
        <f t="shared" si="108"/>
        <v>19</v>
      </c>
      <c r="M5421" s="30" t="s">
        <v>4444</v>
      </c>
      <c r="N5421" s="32">
        <f t="shared" si="109"/>
        <v>1.0995370370370239E-3</v>
      </c>
      <c r="O5421" s="33">
        <v>73110</v>
      </c>
      <c r="P5421" s="34">
        <f>VLOOKUP(O5421,'CPT to wRVU'!$A$1:$C$9660,3,FALSE)</f>
        <v>0.17</v>
      </c>
      <c r="Q5421" s="28"/>
      <c r="R5421" s="28"/>
      <c r="S5421" s="28"/>
      <c r="T5421" s="28"/>
    </row>
    <row r="5422" spans="1:20" ht="37.5" customHeight="1" x14ac:dyDescent="0.2">
      <c r="A5422" s="35" t="s">
        <v>14732</v>
      </c>
      <c r="B5422" s="36" t="s">
        <v>21</v>
      </c>
      <c r="C5422" s="36" t="s">
        <v>28</v>
      </c>
      <c r="D5422" s="36" t="s">
        <v>14016</v>
      </c>
      <c r="E5422" s="36" t="s">
        <v>14733</v>
      </c>
      <c r="F5422" s="36">
        <f t="shared" si="105"/>
        <v>19</v>
      </c>
      <c r="G5422" s="36" t="str">
        <f t="shared" si="106"/>
        <v>03/28/202619:45:34</v>
      </c>
      <c r="H5422" s="36" t="s">
        <v>14016</v>
      </c>
      <c r="I5422" s="37">
        <v>46109</v>
      </c>
      <c r="J5422" s="37" t="str">
        <f t="shared" si="107"/>
        <v>WE</v>
      </c>
      <c r="K5422" s="36" t="s">
        <v>14734</v>
      </c>
      <c r="L5422" s="36">
        <f t="shared" si="108"/>
        <v>19</v>
      </c>
      <c r="M5422" s="36" t="s">
        <v>4444</v>
      </c>
      <c r="N5422" s="38">
        <f t="shared" si="109"/>
        <v>5.2199074074074092E-3</v>
      </c>
      <c r="O5422" s="39">
        <v>70450</v>
      </c>
      <c r="P5422" s="40">
        <f>VLOOKUP(O5422,'CPT to wRVU'!$A$1:$C$9660,3,FALSE)</f>
        <v>0.85</v>
      </c>
      <c r="Q5422" s="25"/>
      <c r="R5422" s="25"/>
      <c r="S5422" s="25"/>
      <c r="T5422" s="25"/>
    </row>
    <row r="5423" spans="1:20" ht="27" customHeight="1" x14ac:dyDescent="0.2">
      <c r="A5423" s="29" t="s">
        <v>14735</v>
      </c>
      <c r="B5423" s="30" t="s">
        <v>40</v>
      </c>
      <c r="C5423" s="30" t="s">
        <v>49</v>
      </c>
      <c r="D5423" s="30" t="s">
        <v>14016</v>
      </c>
      <c r="E5423" s="30" t="s">
        <v>14736</v>
      </c>
      <c r="F5423" s="30">
        <f t="shared" si="105"/>
        <v>19</v>
      </c>
      <c r="G5423" s="30" t="str">
        <f t="shared" si="106"/>
        <v>03/28/202619:47:26</v>
      </c>
      <c r="H5423" s="30" t="s">
        <v>14016</v>
      </c>
      <c r="I5423" s="31">
        <v>46109</v>
      </c>
      <c r="J5423" s="31" t="str">
        <f t="shared" si="107"/>
        <v>WE</v>
      </c>
      <c r="K5423" s="30" t="s">
        <v>14737</v>
      </c>
      <c r="L5423" s="30">
        <f t="shared" si="108"/>
        <v>19</v>
      </c>
      <c r="M5423" s="30" t="s">
        <v>4444</v>
      </c>
      <c r="N5423" s="32">
        <f t="shared" si="109"/>
        <v>5.2777777777778256E-3</v>
      </c>
      <c r="O5423" s="33">
        <v>73564</v>
      </c>
      <c r="P5423" s="34">
        <f>VLOOKUP(O5423,'CPT to wRVU'!$A$1:$C$9660,3,FALSE)</f>
        <v>0.22</v>
      </c>
      <c r="Q5423" s="28"/>
      <c r="R5423" s="28"/>
      <c r="S5423" s="28"/>
      <c r="T5423" s="28"/>
    </row>
    <row r="5424" spans="1:20" ht="27" customHeight="1" x14ac:dyDescent="0.2">
      <c r="A5424" s="35" t="s">
        <v>14738</v>
      </c>
      <c r="B5424" s="36" t="s">
        <v>40</v>
      </c>
      <c r="C5424" s="36" t="s">
        <v>156</v>
      </c>
      <c r="D5424" s="36" t="s">
        <v>14016</v>
      </c>
      <c r="E5424" s="36" t="s">
        <v>14736</v>
      </c>
      <c r="F5424" s="36">
        <f t="shared" si="105"/>
        <v>19</v>
      </c>
      <c r="G5424" s="36" t="str">
        <f t="shared" si="106"/>
        <v>03/28/202619:53:00</v>
      </c>
      <c r="H5424" s="36" t="s">
        <v>14016</v>
      </c>
      <c r="I5424" s="37">
        <v>46109</v>
      </c>
      <c r="J5424" s="37" t="str">
        <f t="shared" si="107"/>
        <v>WE</v>
      </c>
      <c r="K5424" s="36" t="s">
        <v>14739</v>
      </c>
      <c r="L5424" s="36">
        <f t="shared" si="108"/>
        <v>19</v>
      </c>
      <c r="M5424" s="36" t="s">
        <v>4444</v>
      </c>
      <c r="N5424" s="38">
        <f t="shared" si="109"/>
        <v>9.1435185185185786E-3</v>
      </c>
      <c r="O5424" s="39">
        <v>73630</v>
      </c>
      <c r="P5424" s="40">
        <f>VLOOKUP(O5424,'CPT to wRVU'!$A$1:$C$9660,3,FALSE)</f>
        <v>0.17</v>
      </c>
      <c r="Q5424" s="25"/>
      <c r="R5424" s="25"/>
      <c r="S5424" s="25"/>
      <c r="T5424" s="25"/>
    </row>
    <row r="5425" spans="1:20" ht="27" customHeight="1" x14ac:dyDescent="0.2">
      <c r="A5425" s="29" t="s">
        <v>14740</v>
      </c>
      <c r="B5425" s="30" t="s">
        <v>40</v>
      </c>
      <c r="C5425" s="30" t="s">
        <v>45</v>
      </c>
      <c r="D5425" s="30" t="s">
        <v>14016</v>
      </c>
      <c r="E5425" s="30" t="s">
        <v>14741</v>
      </c>
      <c r="F5425" s="30">
        <f t="shared" si="105"/>
        <v>19</v>
      </c>
      <c r="G5425" s="30" t="str">
        <f t="shared" si="106"/>
        <v>03/28/202619:56:24</v>
      </c>
      <c r="H5425" s="30" t="s">
        <v>14016</v>
      </c>
      <c r="I5425" s="31">
        <v>46109</v>
      </c>
      <c r="J5425" s="31" t="str">
        <f t="shared" si="107"/>
        <v>WE</v>
      </c>
      <c r="K5425" s="30" t="s">
        <v>14742</v>
      </c>
      <c r="L5425" s="30">
        <f t="shared" si="108"/>
        <v>19</v>
      </c>
      <c r="M5425" s="30" t="s">
        <v>4444</v>
      </c>
      <c r="N5425" s="32">
        <f t="shared" si="109"/>
        <v>5.6712962962962576E-3</v>
      </c>
      <c r="O5425" s="33">
        <v>72110</v>
      </c>
      <c r="P5425" s="34">
        <f>VLOOKUP(O5425,'CPT to wRVU'!$A$1:$C$9660,3,FALSE)</f>
        <v>0.26</v>
      </c>
      <c r="Q5425" s="28"/>
      <c r="R5425" s="28"/>
      <c r="S5425" s="28"/>
      <c r="T5425" s="28"/>
    </row>
    <row r="5426" spans="1:20" ht="27" customHeight="1" x14ac:dyDescent="0.2">
      <c r="A5426" s="35" t="s">
        <v>14743</v>
      </c>
      <c r="B5426" s="36" t="s">
        <v>21</v>
      </c>
      <c r="C5426" s="36" t="s">
        <v>14744</v>
      </c>
      <c r="D5426" s="36" t="s">
        <v>14016</v>
      </c>
      <c r="E5426" s="36" t="s">
        <v>14745</v>
      </c>
      <c r="F5426" s="36">
        <f t="shared" si="105"/>
        <v>19</v>
      </c>
      <c r="G5426" s="36" t="str">
        <f t="shared" si="106"/>
        <v>03/28/202620:03:19</v>
      </c>
      <c r="H5426" s="36" t="s">
        <v>14016</v>
      </c>
      <c r="I5426" s="37">
        <v>46109</v>
      </c>
      <c r="J5426" s="37" t="str">
        <f t="shared" si="107"/>
        <v>WE</v>
      </c>
      <c r="K5426" s="36" t="s">
        <v>14746</v>
      </c>
      <c r="L5426" s="36">
        <f t="shared" si="108"/>
        <v>20</v>
      </c>
      <c r="M5426" s="36" t="s">
        <v>4444</v>
      </c>
      <c r="N5426" s="38">
        <f t="shared" si="109"/>
        <v>1.3217592592592586E-2</v>
      </c>
      <c r="O5426" s="39">
        <v>71250</v>
      </c>
      <c r="P5426" s="40">
        <f>VLOOKUP(O5426,'CPT to wRVU'!$A$1:$C$9660,3,FALSE)</f>
        <v>1.08</v>
      </c>
      <c r="Q5426" s="25"/>
      <c r="R5426" s="25">
        <f>SUM(P5426:P5438)</f>
        <v>9.23</v>
      </c>
      <c r="S5426" s="26">
        <f>(R5426*60)-500</f>
        <v>53.800000000000068</v>
      </c>
      <c r="T5426" s="25"/>
    </row>
    <row r="5427" spans="1:20" ht="27" customHeight="1" x14ac:dyDescent="0.2">
      <c r="A5427" s="29" t="s">
        <v>14747</v>
      </c>
      <c r="B5427" s="30" t="s">
        <v>21</v>
      </c>
      <c r="C5427" s="30" t="s">
        <v>22</v>
      </c>
      <c r="D5427" s="30" t="s">
        <v>14016</v>
      </c>
      <c r="E5427" s="30" t="s">
        <v>14748</v>
      </c>
      <c r="F5427" s="30">
        <f t="shared" si="105"/>
        <v>20</v>
      </c>
      <c r="G5427" s="30" t="str">
        <f t="shared" si="106"/>
        <v>03/28/202620:11:56</v>
      </c>
      <c r="H5427" s="30" t="s">
        <v>14016</v>
      </c>
      <c r="I5427" s="31">
        <v>46109</v>
      </c>
      <c r="J5427" s="31" t="str">
        <f t="shared" si="107"/>
        <v>WE</v>
      </c>
      <c r="K5427" s="30" t="s">
        <v>14749</v>
      </c>
      <c r="L5427" s="30">
        <f t="shared" si="108"/>
        <v>20</v>
      </c>
      <c r="M5427" s="30" t="s">
        <v>4444</v>
      </c>
      <c r="N5427" s="32">
        <f t="shared" si="109"/>
        <v>5.0925925925926485E-3</v>
      </c>
      <c r="O5427" s="33">
        <v>74177</v>
      </c>
      <c r="P5427" s="34">
        <f>VLOOKUP(O5427,'CPT to wRVU'!$A$1:$C$9660,3,FALSE)</f>
        <v>1.82</v>
      </c>
      <c r="Q5427" s="28"/>
      <c r="R5427" s="28"/>
      <c r="S5427" s="28"/>
      <c r="T5427" s="28"/>
    </row>
    <row r="5428" spans="1:20" ht="27" customHeight="1" x14ac:dyDescent="0.2">
      <c r="A5428" s="35" t="s">
        <v>14750</v>
      </c>
      <c r="B5428" s="36" t="s">
        <v>40</v>
      </c>
      <c r="C5428" s="36" t="s">
        <v>61</v>
      </c>
      <c r="D5428" s="36" t="s">
        <v>14016</v>
      </c>
      <c r="E5428" s="36" t="s">
        <v>14751</v>
      </c>
      <c r="F5428" s="36">
        <f t="shared" si="105"/>
        <v>20</v>
      </c>
      <c r="G5428" s="36" t="str">
        <f t="shared" si="106"/>
        <v>03/28/202620:22:22</v>
      </c>
      <c r="H5428" s="36" t="s">
        <v>14016</v>
      </c>
      <c r="I5428" s="37">
        <v>46109</v>
      </c>
      <c r="J5428" s="37" t="str">
        <f t="shared" si="107"/>
        <v>WE</v>
      </c>
      <c r="K5428" s="36" t="s">
        <v>14752</v>
      </c>
      <c r="L5428" s="36">
        <f t="shared" si="108"/>
        <v>20</v>
      </c>
      <c r="M5428" s="36" t="s">
        <v>4444</v>
      </c>
      <c r="N5428" s="38">
        <f t="shared" si="109"/>
        <v>2.0023148148148318E-3</v>
      </c>
      <c r="O5428" s="39">
        <v>71045</v>
      </c>
      <c r="P5428" s="40">
        <f>VLOOKUP(O5428,'CPT to wRVU'!$A$1:$C$9660,3,FALSE)</f>
        <v>0.18</v>
      </c>
      <c r="Q5428" s="25"/>
      <c r="R5428" s="25"/>
      <c r="S5428" s="25"/>
      <c r="T5428" s="25"/>
    </row>
    <row r="5429" spans="1:20" ht="27" customHeight="1" x14ac:dyDescent="0.2">
      <c r="A5429" s="29" t="s">
        <v>14753</v>
      </c>
      <c r="B5429" s="30" t="s">
        <v>40</v>
      </c>
      <c r="C5429" s="30" t="s">
        <v>110</v>
      </c>
      <c r="D5429" s="30" t="s">
        <v>14016</v>
      </c>
      <c r="E5429" s="30" t="s">
        <v>14751</v>
      </c>
      <c r="F5429" s="30">
        <f t="shared" si="105"/>
        <v>20</v>
      </c>
      <c r="G5429" s="30" t="str">
        <f t="shared" si="106"/>
        <v>03/28/202620:23:22</v>
      </c>
      <c r="H5429" s="30" t="s">
        <v>14016</v>
      </c>
      <c r="I5429" s="31">
        <v>46109</v>
      </c>
      <c r="J5429" s="31" t="str">
        <f t="shared" si="107"/>
        <v>WE</v>
      </c>
      <c r="K5429" s="30" t="s">
        <v>14754</v>
      </c>
      <c r="L5429" s="30">
        <f t="shared" si="108"/>
        <v>20</v>
      </c>
      <c r="M5429" s="30" t="s">
        <v>4444</v>
      </c>
      <c r="N5429" s="32">
        <f t="shared" si="109"/>
        <v>2.6967592592592737E-3</v>
      </c>
      <c r="O5429" s="33">
        <v>74018</v>
      </c>
      <c r="P5429" s="34">
        <f>VLOOKUP(O5429,'CPT to wRVU'!$A$1:$C$9660,3,FALSE)</f>
        <v>0.18</v>
      </c>
      <c r="Q5429" s="28"/>
      <c r="R5429" s="28"/>
      <c r="S5429" s="28"/>
      <c r="T5429" s="28"/>
    </row>
    <row r="5430" spans="1:20" ht="27" customHeight="1" x14ac:dyDescent="0.2">
      <c r="A5430" s="35" t="s">
        <v>14755</v>
      </c>
      <c r="B5430" s="36" t="s">
        <v>40</v>
      </c>
      <c r="C5430" s="36" t="s">
        <v>97</v>
      </c>
      <c r="D5430" s="36" t="s">
        <v>14016</v>
      </c>
      <c r="E5430" s="36" t="s">
        <v>14756</v>
      </c>
      <c r="F5430" s="36">
        <f t="shared" si="105"/>
        <v>19</v>
      </c>
      <c r="G5430" s="36" t="str">
        <f t="shared" si="106"/>
        <v>03/28/202620:32:15</v>
      </c>
      <c r="H5430" s="36" t="s">
        <v>14016</v>
      </c>
      <c r="I5430" s="37">
        <v>46109</v>
      </c>
      <c r="J5430" s="37" t="str">
        <f t="shared" si="107"/>
        <v>WE</v>
      </c>
      <c r="K5430" s="36" t="s">
        <v>14757</v>
      </c>
      <c r="L5430" s="36">
        <f t="shared" si="108"/>
        <v>20</v>
      </c>
      <c r="M5430" s="36" t="s">
        <v>4444</v>
      </c>
      <c r="N5430" s="38">
        <f t="shared" si="109"/>
        <v>2.2627314814814836E-2</v>
      </c>
      <c r="O5430" s="39">
        <v>73610</v>
      </c>
      <c r="P5430" s="40">
        <f>VLOOKUP(O5430,'CPT to wRVU'!$A$1:$C$9660,3,FALSE)</f>
        <v>0.17</v>
      </c>
      <c r="Q5430" s="25"/>
      <c r="R5430" s="25"/>
      <c r="S5430" s="25"/>
      <c r="T5430" s="25"/>
    </row>
    <row r="5431" spans="1:20" ht="37.5" customHeight="1" x14ac:dyDescent="0.2">
      <c r="A5431" s="29" t="s">
        <v>14758</v>
      </c>
      <c r="B5431" s="30" t="s">
        <v>40</v>
      </c>
      <c r="C5431" s="30" t="s">
        <v>470</v>
      </c>
      <c r="D5431" s="30" t="s">
        <v>14016</v>
      </c>
      <c r="E5431" s="30" t="s">
        <v>14759</v>
      </c>
      <c r="F5431" s="30">
        <f t="shared" si="105"/>
        <v>20</v>
      </c>
      <c r="G5431" s="30" t="str">
        <f t="shared" si="106"/>
        <v>03/28/202620:33:02</v>
      </c>
      <c r="H5431" s="30" t="s">
        <v>14016</v>
      </c>
      <c r="I5431" s="31">
        <v>46109</v>
      </c>
      <c r="J5431" s="31" t="str">
        <f t="shared" si="107"/>
        <v>WE</v>
      </c>
      <c r="K5431" s="30" t="s">
        <v>14760</v>
      </c>
      <c r="L5431" s="30">
        <f t="shared" si="108"/>
        <v>20</v>
      </c>
      <c r="M5431" s="30" t="s">
        <v>4444</v>
      </c>
      <c r="N5431" s="32">
        <f t="shared" si="109"/>
        <v>3.657407407407387E-3</v>
      </c>
      <c r="O5431" s="33">
        <v>71045</v>
      </c>
      <c r="P5431" s="34">
        <f>VLOOKUP(O5431,'CPT to wRVU'!$A$1:$C$9660,3,FALSE)</f>
        <v>0.18</v>
      </c>
      <c r="Q5431" s="28"/>
      <c r="R5431" s="28"/>
      <c r="S5431" s="28"/>
      <c r="T5431" s="28"/>
    </row>
    <row r="5432" spans="1:20" ht="27" customHeight="1" x14ac:dyDescent="0.2">
      <c r="A5432" s="35" t="s">
        <v>14761</v>
      </c>
      <c r="B5432" s="36" t="s">
        <v>21</v>
      </c>
      <c r="C5432" s="36" t="s">
        <v>3916</v>
      </c>
      <c r="D5432" s="36" t="s">
        <v>14016</v>
      </c>
      <c r="E5432" s="36" t="s">
        <v>14762</v>
      </c>
      <c r="F5432" s="36">
        <f t="shared" si="105"/>
        <v>20</v>
      </c>
      <c r="G5432" s="36" t="str">
        <f t="shared" si="106"/>
        <v>03/28/202620:39:50</v>
      </c>
      <c r="H5432" s="36" t="s">
        <v>14016</v>
      </c>
      <c r="I5432" s="37">
        <v>46109</v>
      </c>
      <c r="J5432" s="37" t="str">
        <f t="shared" si="107"/>
        <v>WE</v>
      </c>
      <c r="K5432" s="36" t="s">
        <v>14763</v>
      </c>
      <c r="L5432" s="36">
        <f t="shared" si="108"/>
        <v>20</v>
      </c>
      <c r="M5432" s="36" t="s">
        <v>4444</v>
      </c>
      <c r="N5432" s="38">
        <f t="shared" si="109"/>
        <v>8.0787037037036713E-3</v>
      </c>
      <c r="O5432" s="39">
        <v>70470</v>
      </c>
      <c r="P5432" s="40">
        <f>VLOOKUP(O5432,'CPT to wRVU'!$A$1:$C$9660,3,FALSE)</f>
        <v>1.27</v>
      </c>
      <c r="Q5432" s="25"/>
      <c r="R5432" s="25"/>
      <c r="S5432" s="25"/>
      <c r="T5432" s="25"/>
    </row>
    <row r="5433" spans="1:20" ht="16.5" customHeight="1" x14ac:dyDescent="0.2">
      <c r="A5433" s="29" t="s">
        <v>14764</v>
      </c>
      <c r="B5433" s="30" t="s">
        <v>21</v>
      </c>
      <c r="C5433" s="30" t="s">
        <v>28</v>
      </c>
      <c r="D5433" s="30" t="s">
        <v>14016</v>
      </c>
      <c r="E5433" s="30" t="s">
        <v>14765</v>
      </c>
      <c r="F5433" s="30">
        <f t="shared" si="105"/>
        <v>20</v>
      </c>
      <c r="G5433" s="30" t="str">
        <f t="shared" si="106"/>
        <v>03/28/202620:43:14</v>
      </c>
      <c r="H5433" s="30" t="s">
        <v>14016</v>
      </c>
      <c r="I5433" s="31">
        <v>46109</v>
      </c>
      <c r="J5433" s="31" t="str">
        <f t="shared" si="107"/>
        <v>WE</v>
      </c>
      <c r="K5433" s="30" t="s">
        <v>14766</v>
      </c>
      <c r="L5433" s="30">
        <f t="shared" si="108"/>
        <v>20</v>
      </c>
      <c r="M5433" s="30" t="s">
        <v>4444</v>
      </c>
      <c r="N5433" s="32">
        <f t="shared" si="109"/>
        <v>4.3750000000000178E-3</v>
      </c>
      <c r="O5433" s="33">
        <v>70450</v>
      </c>
      <c r="P5433" s="34">
        <f>VLOOKUP(O5433,'CPT to wRVU'!$A$1:$C$9660,3,FALSE)</f>
        <v>0.85</v>
      </c>
      <c r="Q5433" s="28"/>
      <c r="R5433" s="28"/>
      <c r="S5433" s="28"/>
      <c r="T5433" s="28"/>
    </row>
    <row r="5434" spans="1:20" ht="27" customHeight="1" x14ac:dyDescent="0.2">
      <c r="A5434" s="35" t="s">
        <v>14767</v>
      </c>
      <c r="B5434" s="36" t="s">
        <v>40</v>
      </c>
      <c r="C5434" s="36" t="s">
        <v>61</v>
      </c>
      <c r="D5434" s="36" t="s">
        <v>14016</v>
      </c>
      <c r="E5434" s="36" t="s">
        <v>14768</v>
      </c>
      <c r="F5434" s="36">
        <f t="shared" si="105"/>
        <v>20</v>
      </c>
      <c r="G5434" s="36" t="str">
        <f t="shared" si="106"/>
        <v>03/28/202620:46:10</v>
      </c>
      <c r="H5434" s="36" t="s">
        <v>14016</v>
      </c>
      <c r="I5434" s="37">
        <v>46109</v>
      </c>
      <c r="J5434" s="37" t="str">
        <f t="shared" si="107"/>
        <v>WE</v>
      </c>
      <c r="K5434" s="36" t="s">
        <v>14769</v>
      </c>
      <c r="L5434" s="36">
        <f t="shared" si="108"/>
        <v>20</v>
      </c>
      <c r="M5434" s="36" t="s">
        <v>4444</v>
      </c>
      <c r="N5434" s="38">
        <f t="shared" si="109"/>
        <v>1.6898148148147829E-3</v>
      </c>
      <c r="O5434" s="39">
        <v>71045</v>
      </c>
      <c r="P5434" s="40">
        <f>VLOOKUP(O5434,'CPT to wRVU'!$A$1:$C$9660,3,FALSE)</f>
        <v>0.18</v>
      </c>
      <c r="Q5434" s="25"/>
      <c r="R5434" s="25"/>
      <c r="S5434" s="25"/>
      <c r="T5434" s="25"/>
    </row>
    <row r="5435" spans="1:20" ht="27" customHeight="1" x14ac:dyDescent="0.2">
      <c r="A5435" s="29" t="s">
        <v>14770</v>
      </c>
      <c r="B5435" s="30" t="s">
        <v>40</v>
      </c>
      <c r="C5435" s="30" t="s">
        <v>61</v>
      </c>
      <c r="D5435" s="30" t="s">
        <v>14016</v>
      </c>
      <c r="E5435" s="30" t="s">
        <v>14771</v>
      </c>
      <c r="F5435" s="30">
        <f t="shared" si="105"/>
        <v>20</v>
      </c>
      <c r="G5435" s="30" t="str">
        <f t="shared" si="106"/>
        <v>03/28/202620:52:36</v>
      </c>
      <c r="H5435" s="30" t="s">
        <v>14016</v>
      </c>
      <c r="I5435" s="31">
        <v>46109</v>
      </c>
      <c r="J5435" s="31" t="str">
        <f t="shared" si="107"/>
        <v>WE</v>
      </c>
      <c r="K5435" s="30" t="s">
        <v>14772</v>
      </c>
      <c r="L5435" s="30">
        <f t="shared" si="108"/>
        <v>20</v>
      </c>
      <c r="M5435" s="30" t="s">
        <v>4444</v>
      </c>
      <c r="N5435" s="32">
        <f t="shared" si="109"/>
        <v>2.5462962962963243E-3</v>
      </c>
      <c r="O5435" s="33">
        <v>71045</v>
      </c>
      <c r="P5435" s="34">
        <f>VLOOKUP(O5435,'CPT to wRVU'!$A$1:$C$9660,3,FALSE)</f>
        <v>0.18</v>
      </c>
      <c r="Q5435" s="28"/>
      <c r="R5435" s="28"/>
      <c r="S5435" s="28"/>
      <c r="T5435" s="28"/>
    </row>
    <row r="5436" spans="1:20" ht="27" customHeight="1" x14ac:dyDescent="0.2">
      <c r="A5436" s="35" t="s">
        <v>14773</v>
      </c>
      <c r="B5436" s="36" t="s">
        <v>40</v>
      </c>
      <c r="C5436" s="36" t="s">
        <v>627</v>
      </c>
      <c r="D5436" s="36" t="s">
        <v>14016</v>
      </c>
      <c r="E5436" s="36" t="s">
        <v>14771</v>
      </c>
      <c r="F5436" s="36">
        <f t="shared" si="105"/>
        <v>20</v>
      </c>
      <c r="G5436" s="36" t="str">
        <f t="shared" si="106"/>
        <v>03/28/202620:53:14</v>
      </c>
      <c r="H5436" s="36" t="s">
        <v>14016</v>
      </c>
      <c r="I5436" s="37">
        <v>46109</v>
      </c>
      <c r="J5436" s="37" t="str">
        <f t="shared" si="107"/>
        <v>WE</v>
      </c>
      <c r="K5436" s="36" t="s">
        <v>14774</v>
      </c>
      <c r="L5436" s="36">
        <f t="shared" si="108"/>
        <v>20</v>
      </c>
      <c r="M5436" s="36" t="s">
        <v>4444</v>
      </c>
      <c r="N5436" s="38">
        <f t="shared" si="109"/>
        <v>2.9861111111111338E-3</v>
      </c>
      <c r="O5436" s="39">
        <v>73030</v>
      </c>
      <c r="P5436" s="40">
        <f>VLOOKUP(O5436,'CPT to wRVU'!$A$1:$C$9660,3,FALSE)</f>
        <v>0.18</v>
      </c>
      <c r="Q5436" s="25"/>
      <c r="R5436" s="25"/>
      <c r="S5436" s="25"/>
      <c r="T5436" s="25"/>
    </row>
    <row r="5437" spans="1:20" ht="27" customHeight="1" x14ac:dyDescent="0.2">
      <c r="A5437" s="29" t="s">
        <v>14775</v>
      </c>
      <c r="B5437" s="30" t="s">
        <v>163</v>
      </c>
      <c r="C5437" s="30" t="s">
        <v>426</v>
      </c>
      <c r="D5437" s="30" t="s">
        <v>14016</v>
      </c>
      <c r="E5437" s="30" t="s">
        <v>2220</v>
      </c>
      <c r="F5437" s="30">
        <f t="shared" si="105"/>
        <v>20</v>
      </c>
      <c r="G5437" s="30" t="str">
        <f t="shared" si="106"/>
        <v>03/28/202620:56:24</v>
      </c>
      <c r="H5437" s="30" t="s">
        <v>14016</v>
      </c>
      <c r="I5437" s="31">
        <v>46109</v>
      </c>
      <c r="J5437" s="31" t="str">
        <f t="shared" si="107"/>
        <v>WE</v>
      </c>
      <c r="K5437" s="30" t="s">
        <v>14776</v>
      </c>
      <c r="L5437" s="30">
        <f t="shared" si="108"/>
        <v>20</v>
      </c>
      <c r="M5437" s="30" t="s">
        <v>4444</v>
      </c>
      <c r="N5437" s="32">
        <f t="shared" si="109"/>
        <v>5.9490740740740788E-3</v>
      </c>
      <c r="O5437" s="33">
        <v>72141</v>
      </c>
      <c r="P5437" s="34">
        <f>VLOOKUP(O5437,'CPT to wRVU'!$A$1:$C$9660,3,FALSE)</f>
        <v>1.48</v>
      </c>
      <c r="Q5437" s="28"/>
      <c r="R5437" s="28"/>
      <c r="S5437" s="28"/>
      <c r="T5437" s="28"/>
    </row>
    <row r="5438" spans="1:20" ht="27" customHeight="1" x14ac:dyDescent="0.2">
      <c r="A5438" s="35" t="s">
        <v>14777</v>
      </c>
      <c r="B5438" s="36" t="s">
        <v>163</v>
      </c>
      <c r="C5438" s="36" t="s">
        <v>423</v>
      </c>
      <c r="D5438" s="36" t="s">
        <v>14016</v>
      </c>
      <c r="E5438" s="36" t="s">
        <v>14778</v>
      </c>
      <c r="F5438" s="36">
        <f t="shared" si="105"/>
        <v>20</v>
      </c>
      <c r="G5438" s="36" t="str">
        <f t="shared" si="106"/>
        <v>03/28/202620:58:20</v>
      </c>
      <c r="H5438" s="36" t="s">
        <v>14016</v>
      </c>
      <c r="I5438" s="37">
        <v>46109</v>
      </c>
      <c r="J5438" s="37" t="str">
        <f t="shared" si="107"/>
        <v>WE</v>
      </c>
      <c r="K5438" s="36" t="s">
        <v>14779</v>
      </c>
      <c r="L5438" s="36">
        <f t="shared" si="108"/>
        <v>20</v>
      </c>
      <c r="M5438" s="36" t="s">
        <v>4444</v>
      </c>
      <c r="N5438" s="38">
        <f t="shared" si="109"/>
        <v>6.4930555555555713E-3</v>
      </c>
      <c r="O5438" s="39">
        <v>72146</v>
      </c>
      <c r="P5438" s="40">
        <f>VLOOKUP(O5438,'CPT to wRVU'!$A$1:$C$9660,3,FALSE)</f>
        <v>1.48</v>
      </c>
      <c r="Q5438" s="25"/>
      <c r="R5438" s="25"/>
      <c r="S5438" s="25"/>
      <c r="T5438" s="25"/>
    </row>
    <row r="5439" spans="1:20" ht="27" customHeight="1" x14ac:dyDescent="0.2">
      <c r="A5439" s="29" t="s">
        <v>14780</v>
      </c>
      <c r="B5439" s="30" t="s">
        <v>163</v>
      </c>
      <c r="C5439" s="30" t="s">
        <v>419</v>
      </c>
      <c r="D5439" s="30" t="s">
        <v>14016</v>
      </c>
      <c r="E5439" s="30" t="s">
        <v>14781</v>
      </c>
      <c r="F5439" s="30">
        <f t="shared" si="105"/>
        <v>20</v>
      </c>
      <c r="G5439" s="30" t="str">
        <f t="shared" si="106"/>
        <v>03/28/202621:00:23</v>
      </c>
      <c r="H5439" s="30" t="s">
        <v>14016</v>
      </c>
      <c r="I5439" s="31">
        <v>46109</v>
      </c>
      <c r="J5439" s="31" t="str">
        <f t="shared" si="107"/>
        <v>WE</v>
      </c>
      <c r="K5439" s="30" t="s">
        <v>14782</v>
      </c>
      <c r="L5439" s="30">
        <f t="shared" si="108"/>
        <v>21</v>
      </c>
      <c r="M5439" s="30" t="s">
        <v>4444</v>
      </c>
      <c r="N5439" s="32">
        <f t="shared" si="109"/>
        <v>7.7546296296295836E-3</v>
      </c>
      <c r="O5439" s="33">
        <v>72148</v>
      </c>
      <c r="P5439" s="34">
        <f>VLOOKUP(O5439,'CPT to wRVU'!$A$1:$C$9660,3,FALSE)</f>
        <v>1.48</v>
      </c>
      <c r="Q5439" s="28"/>
      <c r="R5439" s="28">
        <f>SUM(P5439:P5447)</f>
        <v>7.379999999999999</v>
      </c>
      <c r="S5439" s="28"/>
      <c r="T5439" s="28"/>
    </row>
    <row r="5440" spans="1:20" ht="27" customHeight="1" x14ac:dyDescent="0.2">
      <c r="A5440" s="35" t="s">
        <v>14783</v>
      </c>
      <c r="B5440" s="36" t="s">
        <v>21</v>
      </c>
      <c r="C5440" s="36" t="s">
        <v>28</v>
      </c>
      <c r="D5440" s="36" t="s">
        <v>14016</v>
      </c>
      <c r="E5440" s="36" t="s">
        <v>14784</v>
      </c>
      <c r="F5440" s="36">
        <f t="shared" si="105"/>
        <v>20</v>
      </c>
      <c r="G5440" s="36" t="str">
        <f t="shared" si="106"/>
        <v>03/28/202621:01:06</v>
      </c>
      <c r="H5440" s="36" t="s">
        <v>14016</v>
      </c>
      <c r="I5440" s="37">
        <v>46109</v>
      </c>
      <c r="J5440" s="37" t="str">
        <f t="shared" si="107"/>
        <v>WE</v>
      </c>
      <c r="K5440" s="36" t="s">
        <v>14785</v>
      </c>
      <c r="L5440" s="36">
        <f t="shared" si="108"/>
        <v>21</v>
      </c>
      <c r="M5440" s="36" t="s">
        <v>4444</v>
      </c>
      <c r="N5440" s="38">
        <f t="shared" si="109"/>
        <v>2.766203703703729E-3</v>
      </c>
      <c r="O5440" s="39">
        <v>70450</v>
      </c>
      <c r="P5440" s="40">
        <f>VLOOKUP(O5440,'CPT to wRVU'!$A$1:$C$9660,3,FALSE)</f>
        <v>0.85</v>
      </c>
      <c r="Q5440" s="25"/>
      <c r="R5440" s="25"/>
      <c r="S5440" s="25"/>
      <c r="T5440" s="25"/>
    </row>
    <row r="5441" spans="1:20" ht="27" customHeight="1" x14ac:dyDescent="0.2">
      <c r="A5441" s="29" t="s">
        <v>14786</v>
      </c>
      <c r="B5441" s="30" t="s">
        <v>40</v>
      </c>
      <c r="C5441" s="30" t="s">
        <v>110</v>
      </c>
      <c r="D5441" s="30" t="s">
        <v>14016</v>
      </c>
      <c r="E5441" s="30" t="s">
        <v>6938</v>
      </c>
      <c r="F5441" s="30">
        <f t="shared" si="105"/>
        <v>21</v>
      </c>
      <c r="G5441" s="30" t="str">
        <f t="shared" si="106"/>
        <v>03/28/202621:08:24</v>
      </c>
      <c r="H5441" s="30" t="s">
        <v>14016</v>
      </c>
      <c r="I5441" s="31">
        <v>46109</v>
      </c>
      <c r="J5441" s="31" t="str">
        <f t="shared" si="107"/>
        <v>WE</v>
      </c>
      <c r="K5441" s="30" t="s">
        <v>14787</v>
      </c>
      <c r="L5441" s="30">
        <f t="shared" si="108"/>
        <v>21</v>
      </c>
      <c r="M5441" s="30" t="s">
        <v>4444</v>
      </c>
      <c r="N5441" s="32">
        <f t="shared" si="109"/>
        <v>3.7268518518518423E-3</v>
      </c>
      <c r="O5441" s="33">
        <v>74018</v>
      </c>
      <c r="P5441" s="34">
        <f>VLOOKUP(O5441,'CPT to wRVU'!$A$1:$C$9660,3,FALSE)</f>
        <v>0.18</v>
      </c>
      <c r="Q5441" s="28"/>
      <c r="R5441" s="28"/>
      <c r="S5441" s="28"/>
      <c r="T5441" s="28"/>
    </row>
    <row r="5442" spans="1:20" ht="27" customHeight="1" x14ac:dyDescent="0.2">
      <c r="A5442" s="35" t="s">
        <v>14788</v>
      </c>
      <c r="B5442" s="36" t="s">
        <v>21</v>
      </c>
      <c r="C5442" s="36" t="s">
        <v>13121</v>
      </c>
      <c r="D5442" s="36" t="s">
        <v>10704</v>
      </c>
      <c r="E5442" s="36" t="s">
        <v>13186</v>
      </c>
      <c r="F5442" s="36">
        <f t="shared" si="105"/>
        <v>13</v>
      </c>
      <c r="G5442" s="36" t="str">
        <f t="shared" si="106"/>
        <v>03/28/202621:15:18</v>
      </c>
      <c r="H5442" s="36" t="s">
        <v>14016</v>
      </c>
      <c r="I5442" s="37">
        <v>46109</v>
      </c>
      <c r="J5442" s="37" t="str">
        <f t="shared" si="107"/>
        <v>WE</v>
      </c>
      <c r="K5442" s="36" t="s">
        <v>14789</v>
      </c>
      <c r="L5442" s="36">
        <f t="shared" si="108"/>
        <v>21</v>
      </c>
      <c r="M5442" s="36" t="s">
        <v>4444</v>
      </c>
      <c r="N5442" s="38">
        <f t="shared" si="109"/>
        <v>8.3025925925925925</v>
      </c>
      <c r="O5442" s="39">
        <v>74178</v>
      </c>
      <c r="P5442" s="40">
        <f>VLOOKUP(O5442,'CPT to wRVU'!$A$1:$C$9660,3,FALSE)</f>
        <v>2.0099999999999998</v>
      </c>
      <c r="Q5442" s="25"/>
      <c r="R5442" s="25"/>
      <c r="S5442" s="25"/>
      <c r="T5442" s="25"/>
    </row>
    <row r="5443" spans="1:20" ht="27" customHeight="1" x14ac:dyDescent="0.2">
      <c r="A5443" s="29" t="s">
        <v>14790</v>
      </c>
      <c r="B5443" s="30" t="s">
        <v>40</v>
      </c>
      <c r="C5443" s="30" t="s">
        <v>41</v>
      </c>
      <c r="D5443" s="30" t="s">
        <v>14016</v>
      </c>
      <c r="E5443" s="30" t="s">
        <v>14791</v>
      </c>
      <c r="F5443" s="30">
        <f t="shared" si="105"/>
        <v>21</v>
      </c>
      <c r="G5443" s="30" t="str">
        <f t="shared" si="106"/>
        <v>03/28/202621:16:01</v>
      </c>
      <c r="H5443" s="30" t="s">
        <v>14016</v>
      </c>
      <c r="I5443" s="31">
        <v>46109</v>
      </c>
      <c r="J5443" s="31" t="str">
        <f t="shared" si="107"/>
        <v>WE</v>
      </c>
      <c r="K5443" s="30" t="s">
        <v>14792</v>
      </c>
      <c r="L5443" s="30">
        <f t="shared" si="108"/>
        <v>21</v>
      </c>
      <c r="M5443" s="30" t="s">
        <v>4444</v>
      </c>
      <c r="N5443" s="32">
        <f t="shared" si="109"/>
        <v>1.0532407407407574E-3</v>
      </c>
      <c r="O5443" s="33">
        <v>71046</v>
      </c>
      <c r="P5443" s="34">
        <f>VLOOKUP(O5443,'CPT to wRVU'!$A$1:$C$9660,3,FALSE)</f>
        <v>0.22</v>
      </c>
      <c r="Q5443" s="28"/>
      <c r="R5443" s="28"/>
      <c r="S5443" s="28"/>
      <c r="T5443" s="28"/>
    </row>
    <row r="5444" spans="1:20" ht="27" customHeight="1" x14ac:dyDescent="0.2">
      <c r="A5444" s="35" t="s">
        <v>14793</v>
      </c>
      <c r="B5444" s="36" t="s">
        <v>40</v>
      </c>
      <c r="C5444" s="36" t="s">
        <v>61</v>
      </c>
      <c r="D5444" s="36" t="s">
        <v>14016</v>
      </c>
      <c r="E5444" s="36" t="s">
        <v>14794</v>
      </c>
      <c r="F5444" s="36">
        <f t="shared" si="105"/>
        <v>21</v>
      </c>
      <c r="G5444" s="36" t="str">
        <f t="shared" si="106"/>
        <v>03/28/202621:26:53</v>
      </c>
      <c r="H5444" s="36" t="s">
        <v>14016</v>
      </c>
      <c r="I5444" s="37">
        <v>46109</v>
      </c>
      <c r="J5444" s="37" t="str">
        <f t="shared" si="107"/>
        <v>WE</v>
      </c>
      <c r="K5444" s="36" t="s">
        <v>14795</v>
      </c>
      <c r="L5444" s="36">
        <f t="shared" si="108"/>
        <v>21</v>
      </c>
      <c r="M5444" s="36" t="s">
        <v>4444</v>
      </c>
      <c r="N5444" s="38">
        <f t="shared" si="109"/>
        <v>1.7592592592592382E-3</v>
      </c>
      <c r="O5444" s="39">
        <v>71045</v>
      </c>
      <c r="P5444" s="40">
        <f>VLOOKUP(O5444,'CPT to wRVU'!$A$1:$C$9660,3,FALSE)</f>
        <v>0.18</v>
      </c>
      <c r="Q5444" s="25"/>
      <c r="R5444" s="25"/>
      <c r="S5444" s="25"/>
      <c r="T5444" s="25"/>
    </row>
    <row r="5445" spans="1:20" ht="27" customHeight="1" x14ac:dyDescent="0.2">
      <c r="A5445" s="29" t="s">
        <v>14796</v>
      </c>
      <c r="B5445" s="30" t="s">
        <v>21</v>
      </c>
      <c r="C5445" s="30" t="s">
        <v>457</v>
      </c>
      <c r="D5445" s="30" t="s">
        <v>14016</v>
      </c>
      <c r="E5445" s="30" t="s">
        <v>14797</v>
      </c>
      <c r="F5445" s="30">
        <f t="shared" si="105"/>
        <v>21</v>
      </c>
      <c r="G5445" s="30" t="str">
        <f t="shared" si="106"/>
        <v>03/28/202621:29:55</v>
      </c>
      <c r="H5445" s="30" t="s">
        <v>14016</v>
      </c>
      <c r="I5445" s="31">
        <v>46109</v>
      </c>
      <c r="J5445" s="31" t="str">
        <f t="shared" si="107"/>
        <v>WE</v>
      </c>
      <c r="K5445" s="30" t="s">
        <v>14798</v>
      </c>
      <c r="L5445" s="30">
        <f t="shared" si="108"/>
        <v>21</v>
      </c>
      <c r="M5445" s="30" t="s">
        <v>4444</v>
      </c>
      <c r="N5445" s="32">
        <f t="shared" si="109"/>
        <v>4.9768518518518157E-3</v>
      </c>
      <c r="O5445" s="33">
        <v>71250</v>
      </c>
      <c r="P5445" s="34">
        <f>VLOOKUP(O5445,'CPT to wRVU'!$A$1:$C$9660,3,FALSE)</f>
        <v>1.08</v>
      </c>
      <c r="Q5445" s="28"/>
      <c r="R5445" s="28"/>
      <c r="S5445" s="28"/>
      <c r="T5445" s="28"/>
    </row>
    <row r="5446" spans="1:20" ht="27" customHeight="1" x14ac:dyDescent="0.2">
      <c r="A5446" s="35" t="s">
        <v>14799</v>
      </c>
      <c r="B5446" s="36" t="s">
        <v>21</v>
      </c>
      <c r="C5446" s="36" t="s">
        <v>4134</v>
      </c>
      <c r="D5446" s="36" t="s">
        <v>14016</v>
      </c>
      <c r="E5446" s="36" t="s">
        <v>14800</v>
      </c>
      <c r="F5446" s="36">
        <f t="shared" si="105"/>
        <v>21</v>
      </c>
      <c r="G5446" s="36" t="str">
        <f t="shared" si="106"/>
        <v>03/28/202621:33:08</v>
      </c>
      <c r="H5446" s="36" t="s">
        <v>14016</v>
      </c>
      <c r="I5446" s="37">
        <v>46109</v>
      </c>
      <c r="J5446" s="37" t="str">
        <f t="shared" si="107"/>
        <v>WE</v>
      </c>
      <c r="K5446" s="36" t="s">
        <v>14801</v>
      </c>
      <c r="L5446" s="36">
        <f t="shared" si="108"/>
        <v>21</v>
      </c>
      <c r="M5446" s="36" t="s">
        <v>4444</v>
      </c>
      <c r="N5446" s="38">
        <f t="shared" si="109"/>
        <v>4.4328703703703232E-3</v>
      </c>
      <c r="O5446" s="39">
        <v>73701</v>
      </c>
      <c r="P5446" s="40">
        <f>VLOOKUP(O5446,'CPT to wRVU'!$A$1:$C$9660,3,FALSE)</f>
        <v>1.1599999999999999</v>
      </c>
      <c r="Q5446" s="25"/>
      <c r="R5446" s="25"/>
      <c r="S5446" s="25"/>
      <c r="T5446" s="25"/>
    </row>
    <row r="5447" spans="1:20" ht="27" customHeight="1" x14ac:dyDescent="0.2">
      <c r="A5447" s="29" t="s">
        <v>14802</v>
      </c>
      <c r="B5447" s="30" t="s">
        <v>40</v>
      </c>
      <c r="C5447" s="30" t="s">
        <v>41</v>
      </c>
      <c r="D5447" s="30" t="s">
        <v>14016</v>
      </c>
      <c r="E5447" s="30" t="s">
        <v>14803</v>
      </c>
      <c r="F5447" s="30">
        <f t="shared" si="105"/>
        <v>21</v>
      </c>
      <c r="G5447" s="30" t="str">
        <f t="shared" si="106"/>
        <v>03/28/202621:33:31</v>
      </c>
      <c r="H5447" s="30" t="s">
        <v>14016</v>
      </c>
      <c r="I5447" s="31">
        <v>46109</v>
      </c>
      <c r="J5447" s="31" t="str">
        <f t="shared" si="107"/>
        <v>WE</v>
      </c>
      <c r="K5447" s="30" t="s">
        <v>14804</v>
      </c>
      <c r="L5447" s="30">
        <f t="shared" si="108"/>
        <v>21</v>
      </c>
      <c r="M5447" s="30" t="s">
        <v>4444</v>
      </c>
      <c r="N5447" s="32">
        <f t="shared" si="109"/>
        <v>1.2500000000000844E-3</v>
      </c>
      <c r="O5447" s="33">
        <v>71046</v>
      </c>
      <c r="P5447" s="34">
        <f>VLOOKUP(O5447,'CPT to wRVU'!$A$1:$C$9660,3,FALSE)</f>
        <v>0.22</v>
      </c>
      <c r="Q5447" s="28"/>
      <c r="R5447" s="28"/>
      <c r="S5447" s="28"/>
      <c r="T5447" s="28"/>
    </row>
    <row r="5448" spans="1:20" ht="27" customHeight="1" x14ac:dyDescent="0.2">
      <c r="A5448" s="19" t="s">
        <v>14805</v>
      </c>
      <c r="B5448" s="20" t="s">
        <v>40</v>
      </c>
      <c r="C5448" s="20" t="s">
        <v>206</v>
      </c>
      <c r="D5448" s="20" t="s">
        <v>14016</v>
      </c>
      <c r="E5448" s="20" t="s">
        <v>14806</v>
      </c>
      <c r="F5448" s="20">
        <f t="shared" si="105"/>
        <v>21</v>
      </c>
      <c r="G5448" s="20" t="str">
        <f t="shared" si="106"/>
        <v>03/28/202623:03:45</v>
      </c>
      <c r="H5448" s="20" t="s">
        <v>14016</v>
      </c>
      <c r="I5448" s="21">
        <v>46109</v>
      </c>
      <c r="J5448" s="21" t="str">
        <f t="shared" si="107"/>
        <v>WE</v>
      </c>
      <c r="K5448" s="20" t="s">
        <v>7324</v>
      </c>
      <c r="L5448" s="20">
        <f t="shared" si="108"/>
        <v>23</v>
      </c>
      <c r="M5448" s="20" t="s">
        <v>26</v>
      </c>
      <c r="N5448" s="22">
        <f t="shared" si="109"/>
        <v>4.6643518518518556E-2</v>
      </c>
      <c r="O5448" s="23">
        <v>73590</v>
      </c>
      <c r="P5448" s="24">
        <f>VLOOKUP(O5448,'CPT to wRVU'!$A$1:$C$9660,3,FALSE)</f>
        <v>0.16</v>
      </c>
      <c r="Q5448" s="25"/>
      <c r="R5448" s="25">
        <f>SUM(P5448:P5458)</f>
        <v>2.09</v>
      </c>
      <c r="S5448" s="25"/>
      <c r="T5448" s="25"/>
    </row>
    <row r="5449" spans="1:20" ht="27" customHeight="1" x14ac:dyDescent="0.2">
      <c r="A5449" s="19" t="s">
        <v>14807</v>
      </c>
      <c r="B5449" s="20" t="s">
        <v>40</v>
      </c>
      <c r="C5449" s="20" t="s">
        <v>485</v>
      </c>
      <c r="D5449" s="20" t="s">
        <v>14016</v>
      </c>
      <c r="E5449" s="20" t="s">
        <v>14808</v>
      </c>
      <c r="F5449" s="20">
        <f t="shared" si="105"/>
        <v>18</v>
      </c>
      <c r="G5449" s="20" t="str">
        <f t="shared" si="106"/>
        <v>03/28/202623:11:11</v>
      </c>
      <c r="H5449" s="20" t="s">
        <v>14016</v>
      </c>
      <c r="I5449" s="21">
        <v>46109</v>
      </c>
      <c r="J5449" s="21" t="str">
        <f t="shared" si="107"/>
        <v>WE</v>
      </c>
      <c r="K5449" s="20" t="s">
        <v>9589</v>
      </c>
      <c r="L5449" s="20">
        <f t="shared" si="108"/>
        <v>23</v>
      </c>
      <c r="M5449" s="20" t="s">
        <v>26</v>
      </c>
      <c r="N5449" s="22">
        <f t="shared" si="109"/>
        <v>0.18347222222222215</v>
      </c>
      <c r="O5449" s="23">
        <v>73030</v>
      </c>
      <c r="P5449" s="24">
        <f>VLOOKUP(O5449,'CPT to wRVU'!$A$1:$C$9660,3,FALSE)</f>
        <v>0.18</v>
      </c>
      <c r="Q5449" s="28"/>
      <c r="R5449" s="28"/>
      <c r="S5449" s="28"/>
      <c r="T5449" s="28"/>
    </row>
    <row r="5450" spans="1:20" ht="27" customHeight="1" x14ac:dyDescent="0.2">
      <c r="A5450" s="19" t="s">
        <v>14809</v>
      </c>
      <c r="B5450" s="20" t="s">
        <v>40</v>
      </c>
      <c r="C5450" s="20" t="s">
        <v>867</v>
      </c>
      <c r="D5450" s="20" t="s">
        <v>14016</v>
      </c>
      <c r="E5450" s="20" t="s">
        <v>14810</v>
      </c>
      <c r="F5450" s="20">
        <f t="shared" si="105"/>
        <v>22</v>
      </c>
      <c r="G5450" s="20" t="str">
        <f t="shared" si="106"/>
        <v>03/28/202623:15:49</v>
      </c>
      <c r="H5450" s="20" t="s">
        <v>14016</v>
      </c>
      <c r="I5450" s="21">
        <v>46109</v>
      </c>
      <c r="J5450" s="21" t="str">
        <f t="shared" si="107"/>
        <v>WE</v>
      </c>
      <c r="K5450" s="20" t="s">
        <v>14811</v>
      </c>
      <c r="L5450" s="20">
        <f t="shared" si="108"/>
        <v>23</v>
      </c>
      <c r="M5450" s="20" t="s">
        <v>26</v>
      </c>
      <c r="N5450" s="22">
        <f t="shared" si="109"/>
        <v>4.4305555555555598E-2</v>
      </c>
      <c r="O5450" s="23">
        <v>73630</v>
      </c>
      <c r="P5450" s="24">
        <f>VLOOKUP(O5450,'CPT to wRVU'!$A$1:$C$9660,3,FALSE)</f>
        <v>0.17</v>
      </c>
      <c r="Q5450" s="25"/>
      <c r="R5450" s="25"/>
      <c r="S5450" s="25"/>
      <c r="T5450" s="25"/>
    </row>
    <row r="5451" spans="1:20" ht="27" customHeight="1" x14ac:dyDescent="0.2">
      <c r="A5451" s="19" t="s">
        <v>14812</v>
      </c>
      <c r="B5451" s="20" t="s">
        <v>40</v>
      </c>
      <c r="C5451" s="20" t="s">
        <v>41</v>
      </c>
      <c r="D5451" s="20" t="s">
        <v>14016</v>
      </c>
      <c r="E5451" s="20" t="s">
        <v>14813</v>
      </c>
      <c r="F5451" s="20">
        <f t="shared" si="105"/>
        <v>23</v>
      </c>
      <c r="G5451" s="20" t="str">
        <f t="shared" si="106"/>
        <v>03/28/202623:21:40</v>
      </c>
      <c r="H5451" s="20" t="s">
        <v>14016</v>
      </c>
      <c r="I5451" s="21">
        <v>46109</v>
      </c>
      <c r="J5451" s="21" t="str">
        <f t="shared" si="107"/>
        <v>WE</v>
      </c>
      <c r="K5451" s="20" t="s">
        <v>14814</v>
      </c>
      <c r="L5451" s="20">
        <f t="shared" si="108"/>
        <v>23</v>
      </c>
      <c r="M5451" s="20" t="s">
        <v>26</v>
      </c>
      <c r="N5451" s="22">
        <f t="shared" si="109"/>
        <v>9.0740740740741233E-3</v>
      </c>
      <c r="O5451" s="23">
        <v>71046</v>
      </c>
      <c r="P5451" s="24">
        <f>VLOOKUP(O5451,'CPT to wRVU'!$A$1:$C$9660,3,FALSE)</f>
        <v>0.22</v>
      </c>
      <c r="Q5451" s="28"/>
      <c r="R5451" s="28"/>
      <c r="S5451" s="28"/>
      <c r="T5451" s="28"/>
    </row>
    <row r="5452" spans="1:20" ht="16.5" customHeight="1" x14ac:dyDescent="0.2">
      <c r="A5452" s="19" t="s">
        <v>14815</v>
      </c>
      <c r="B5452" s="20" t="s">
        <v>40</v>
      </c>
      <c r="C5452" s="20" t="s">
        <v>41</v>
      </c>
      <c r="D5452" s="20" t="s">
        <v>14016</v>
      </c>
      <c r="E5452" s="20" t="s">
        <v>14816</v>
      </c>
      <c r="F5452" s="20">
        <f t="shared" si="105"/>
        <v>22</v>
      </c>
      <c r="G5452" s="20" t="str">
        <f t="shared" si="106"/>
        <v>03/28/202623:24:22</v>
      </c>
      <c r="H5452" s="20" t="s">
        <v>14016</v>
      </c>
      <c r="I5452" s="21">
        <v>46109</v>
      </c>
      <c r="J5452" s="21" t="str">
        <f t="shared" si="107"/>
        <v>WE</v>
      </c>
      <c r="K5452" s="20" t="s">
        <v>14817</v>
      </c>
      <c r="L5452" s="20">
        <f t="shared" si="108"/>
        <v>23</v>
      </c>
      <c r="M5452" s="20" t="s">
        <v>26</v>
      </c>
      <c r="N5452" s="22">
        <f t="shared" si="109"/>
        <v>2.4560185185185213E-2</v>
      </c>
      <c r="O5452" s="23">
        <v>71046</v>
      </c>
      <c r="P5452" s="24">
        <f>VLOOKUP(O5452,'CPT to wRVU'!$A$1:$C$9660,3,FALSE)</f>
        <v>0.22</v>
      </c>
      <c r="Q5452" s="25"/>
      <c r="R5452" s="25"/>
      <c r="S5452" s="25"/>
      <c r="T5452" s="25"/>
    </row>
    <row r="5453" spans="1:20" ht="27" customHeight="1" x14ac:dyDescent="0.2">
      <c r="A5453" s="19" t="s">
        <v>14818</v>
      </c>
      <c r="B5453" s="20" t="s">
        <v>40</v>
      </c>
      <c r="C5453" s="20" t="s">
        <v>41</v>
      </c>
      <c r="D5453" s="20" t="s">
        <v>14016</v>
      </c>
      <c r="E5453" s="20" t="s">
        <v>14819</v>
      </c>
      <c r="F5453" s="20">
        <f t="shared" si="105"/>
        <v>22</v>
      </c>
      <c r="G5453" s="20" t="str">
        <f t="shared" si="106"/>
        <v>03/28/202623:28:07</v>
      </c>
      <c r="H5453" s="20" t="s">
        <v>14016</v>
      </c>
      <c r="I5453" s="21">
        <v>46109</v>
      </c>
      <c r="J5453" s="21" t="str">
        <f t="shared" si="107"/>
        <v>WE</v>
      </c>
      <c r="K5453" s="20" t="s">
        <v>14820</v>
      </c>
      <c r="L5453" s="20">
        <f t="shared" si="108"/>
        <v>23</v>
      </c>
      <c r="M5453" s="20" t="s">
        <v>26</v>
      </c>
      <c r="N5453" s="22">
        <f t="shared" si="109"/>
        <v>2.6319444444444451E-2</v>
      </c>
      <c r="O5453" s="23">
        <v>71046</v>
      </c>
      <c r="P5453" s="24">
        <f>VLOOKUP(O5453,'CPT to wRVU'!$A$1:$C$9660,3,FALSE)</f>
        <v>0.22</v>
      </c>
      <c r="Q5453" s="28"/>
      <c r="R5453" s="28"/>
      <c r="S5453" s="28"/>
      <c r="T5453" s="28"/>
    </row>
    <row r="5454" spans="1:20" ht="27" customHeight="1" x14ac:dyDescent="0.2">
      <c r="A5454" s="19" t="s">
        <v>14821</v>
      </c>
      <c r="B5454" s="20" t="s">
        <v>40</v>
      </c>
      <c r="C5454" s="20" t="s">
        <v>61</v>
      </c>
      <c r="D5454" s="20" t="s">
        <v>14016</v>
      </c>
      <c r="E5454" s="20" t="s">
        <v>9836</v>
      </c>
      <c r="F5454" s="20">
        <f t="shared" si="105"/>
        <v>23</v>
      </c>
      <c r="G5454" s="20" t="str">
        <f t="shared" si="106"/>
        <v>03/28/202623:36:03</v>
      </c>
      <c r="H5454" s="20" t="s">
        <v>14016</v>
      </c>
      <c r="I5454" s="21">
        <v>46109</v>
      </c>
      <c r="J5454" s="21" t="str">
        <f t="shared" si="107"/>
        <v>WE</v>
      </c>
      <c r="K5454" s="20" t="s">
        <v>14822</v>
      </c>
      <c r="L5454" s="20">
        <f t="shared" si="108"/>
        <v>23</v>
      </c>
      <c r="M5454" s="20" t="s">
        <v>26</v>
      </c>
      <c r="N5454" s="22">
        <f t="shared" si="109"/>
        <v>2.0601851851851816E-2</v>
      </c>
      <c r="O5454" s="23">
        <v>71045</v>
      </c>
      <c r="P5454" s="24">
        <f>VLOOKUP(O5454,'CPT to wRVU'!$A$1:$C$9660,3,FALSE)</f>
        <v>0.18</v>
      </c>
      <c r="Q5454" s="25"/>
      <c r="R5454" s="25"/>
      <c r="S5454" s="25"/>
      <c r="T5454" s="25"/>
    </row>
    <row r="5455" spans="1:20" ht="16.5" customHeight="1" x14ac:dyDescent="0.2">
      <c r="A5455" s="19" t="s">
        <v>14823</v>
      </c>
      <c r="B5455" s="20" t="s">
        <v>40</v>
      </c>
      <c r="C5455" s="20" t="s">
        <v>41</v>
      </c>
      <c r="D5455" s="20" t="s">
        <v>14016</v>
      </c>
      <c r="E5455" s="20" t="s">
        <v>14824</v>
      </c>
      <c r="F5455" s="20">
        <f t="shared" si="105"/>
        <v>23</v>
      </c>
      <c r="G5455" s="20" t="str">
        <f t="shared" si="106"/>
        <v>03/28/202623:36:33</v>
      </c>
      <c r="H5455" s="20" t="s">
        <v>14016</v>
      </c>
      <c r="I5455" s="21">
        <v>46109</v>
      </c>
      <c r="J5455" s="21" t="str">
        <f t="shared" si="107"/>
        <v>WE</v>
      </c>
      <c r="K5455" s="20" t="s">
        <v>14825</v>
      </c>
      <c r="L5455" s="20">
        <f t="shared" si="108"/>
        <v>23</v>
      </c>
      <c r="M5455" s="20" t="s">
        <v>26</v>
      </c>
      <c r="N5455" s="22">
        <f t="shared" si="109"/>
        <v>4.2129629629629184E-3</v>
      </c>
      <c r="O5455" s="23">
        <v>71046</v>
      </c>
      <c r="P5455" s="24">
        <f>VLOOKUP(O5455,'CPT to wRVU'!$A$1:$C$9660,3,FALSE)</f>
        <v>0.22</v>
      </c>
      <c r="Q5455" s="28"/>
      <c r="R5455" s="28"/>
      <c r="S5455" s="28"/>
      <c r="T5455" s="28"/>
    </row>
    <row r="5456" spans="1:20" ht="27" customHeight="1" x14ac:dyDescent="0.2">
      <c r="A5456" s="19" t="s">
        <v>14826</v>
      </c>
      <c r="B5456" s="20" t="s">
        <v>40</v>
      </c>
      <c r="C5456" s="20" t="s">
        <v>2910</v>
      </c>
      <c r="D5456" s="20" t="s">
        <v>14016</v>
      </c>
      <c r="E5456" s="20" t="s">
        <v>7338</v>
      </c>
      <c r="F5456" s="20">
        <f t="shared" si="105"/>
        <v>23</v>
      </c>
      <c r="G5456" s="20" t="str">
        <f t="shared" si="106"/>
        <v>03/28/202623:39:17</v>
      </c>
      <c r="H5456" s="20" t="s">
        <v>14016</v>
      </c>
      <c r="I5456" s="21">
        <v>46109</v>
      </c>
      <c r="J5456" s="21" t="str">
        <f t="shared" si="107"/>
        <v>WE</v>
      </c>
      <c r="K5456" s="20" t="s">
        <v>14827</v>
      </c>
      <c r="L5456" s="20">
        <f t="shared" si="108"/>
        <v>23</v>
      </c>
      <c r="M5456" s="20" t="s">
        <v>26</v>
      </c>
      <c r="N5456" s="22">
        <f t="shared" si="109"/>
        <v>6.0069444444444953E-3</v>
      </c>
      <c r="O5456" s="23">
        <v>73130</v>
      </c>
      <c r="P5456" s="24">
        <f>VLOOKUP(O5456,'CPT to wRVU'!$A$1:$C$9660,3,FALSE)</f>
        <v>0.17</v>
      </c>
      <c r="Q5456" s="25"/>
      <c r="R5456" s="25"/>
      <c r="S5456" s="25"/>
      <c r="T5456" s="25"/>
    </row>
    <row r="5457" spans="1:20" ht="27" customHeight="1" x14ac:dyDescent="0.2">
      <c r="A5457" s="19" t="s">
        <v>14828</v>
      </c>
      <c r="B5457" s="20" t="s">
        <v>40</v>
      </c>
      <c r="C5457" s="20" t="s">
        <v>68</v>
      </c>
      <c r="D5457" s="20" t="s">
        <v>14016</v>
      </c>
      <c r="E5457" s="20" t="s">
        <v>7338</v>
      </c>
      <c r="F5457" s="20">
        <f t="shared" si="105"/>
        <v>23</v>
      </c>
      <c r="G5457" s="20" t="str">
        <f t="shared" si="106"/>
        <v>03/28/202623:46:23</v>
      </c>
      <c r="H5457" s="20" t="s">
        <v>14016</v>
      </c>
      <c r="I5457" s="21">
        <v>46109</v>
      </c>
      <c r="J5457" s="21" t="str">
        <f t="shared" si="107"/>
        <v>WE</v>
      </c>
      <c r="K5457" s="20" t="s">
        <v>7350</v>
      </c>
      <c r="L5457" s="20">
        <f t="shared" si="108"/>
        <v>23</v>
      </c>
      <c r="M5457" s="20" t="s">
        <v>26</v>
      </c>
      <c r="N5457" s="22">
        <f t="shared" si="109"/>
        <v>1.0937500000000044E-2</v>
      </c>
      <c r="O5457" s="23">
        <v>72170</v>
      </c>
      <c r="P5457" s="24">
        <f>VLOOKUP(O5457,'CPT to wRVU'!$A$1:$C$9660,3,FALSE)</f>
        <v>0.17</v>
      </c>
      <c r="Q5457" s="28"/>
      <c r="R5457" s="28"/>
      <c r="S5457" s="28"/>
      <c r="T5457" s="28"/>
    </row>
    <row r="5458" spans="1:20" ht="27" customHeight="1" x14ac:dyDescent="0.2">
      <c r="A5458" s="19" t="s">
        <v>14829</v>
      </c>
      <c r="B5458" s="20" t="s">
        <v>40</v>
      </c>
      <c r="C5458" s="20" t="s">
        <v>627</v>
      </c>
      <c r="D5458" s="20" t="s">
        <v>14016</v>
      </c>
      <c r="E5458" s="20" t="s">
        <v>7338</v>
      </c>
      <c r="F5458" s="20">
        <f t="shared" si="105"/>
        <v>23</v>
      </c>
      <c r="G5458" s="20" t="str">
        <f t="shared" si="106"/>
        <v>03/28/202623:52:59</v>
      </c>
      <c r="H5458" s="20" t="s">
        <v>14016</v>
      </c>
      <c r="I5458" s="21">
        <v>46109</v>
      </c>
      <c r="J5458" s="21" t="str">
        <f t="shared" si="107"/>
        <v>WE</v>
      </c>
      <c r="K5458" s="20" t="s">
        <v>6942</v>
      </c>
      <c r="L5458" s="20">
        <f t="shared" si="108"/>
        <v>23</v>
      </c>
      <c r="M5458" s="20" t="s">
        <v>26</v>
      </c>
      <c r="N5458" s="22">
        <f t="shared" si="109"/>
        <v>1.5520833333333428E-2</v>
      </c>
      <c r="O5458" s="23">
        <v>73030</v>
      </c>
      <c r="P5458" s="24">
        <f>VLOOKUP(O5458,'CPT to wRVU'!$A$1:$C$9660,3,FALSE)</f>
        <v>0.18</v>
      </c>
      <c r="Q5458" s="25"/>
      <c r="R5458" s="25"/>
      <c r="S5458" s="25"/>
      <c r="T5458" s="25"/>
    </row>
    <row r="5459" spans="1:20" ht="27" customHeight="1" x14ac:dyDescent="0.2">
      <c r="A5459" s="19" t="s">
        <v>14830</v>
      </c>
      <c r="B5459" s="20" t="s">
        <v>40</v>
      </c>
      <c r="C5459" s="20" t="s">
        <v>617</v>
      </c>
      <c r="D5459" s="20" t="s">
        <v>14016</v>
      </c>
      <c r="E5459" s="20" t="s">
        <v>7338</v>
      </c>
      <c r="F5459" s="20">
        <f t="shared" si="105"/>
        <v>23</v>
      </c>
      <c r="G5459" s="20" t="str">
        <f t="shared" si="106"/>
        <v>03/29/202600:00:06</v>
      </c>
      <c r="H5459" s="20" t="s">
        <v>14831</v>
      </c>
      <c r="I5459" s="21">
        <v>46110</v>
      </c>
      <c r="J5459" s="21" t="str">
        <f t="shared" si="107"/>
        <v>WE</v>
      </c>
      <c r="K5459" s="20" t="s">
        <v>7375</v>
      </c>
      <c r="L5459" s="20">
        <f t="shared" si="108"/>
        <v>0</v>
      </c>
      <c r="M5459" s="20" t="s">
        <v>26</v>
      </c>
      <c r="N5459" s="22">
        <f t="shared" si="109"/>
        <v>2.0462962962963016E-2</v>
      </c>
      <c r="O5459" s="23">
        <v>73110</v>
      </c>
      <c r="P5459" s="24">
        <f>VLOOKUP(O5459,'CPT to wRVU'!$A$1:$C$9660,3,FALSE)</f>
        <v>0.17</v>
      </c>
      <c r="Q5459" s="28"/>
      <c r="R5459" s="28">
        <f>SUM(P5459:P5472)</f>
        <v>13.25</v>
      </c>
      <c r="S5459" s="41">
        <f>(R5459*65)-550</f>
        <v>311.25</v>
      </c>
      <c r="T5459" s="28"/>
    </row>
    <row r="5460" spans="1:20" ht="27" customHeight="1" x14ac:dyDescent="0.2">
      <c r="A5460" s="19" t="s">
        <v>14832</v>
      </c>
      <c r="B5460" s="20" t="s">
        <v>21</v>
      </c>
      <c r="C5460" s="20" t="s">
        <v>28</v>
      </c>
      <c r="D5460" s="20" t="s">
        <v>14016</v>
      </c>
      <c r="E5460" s="20" t="s">
        <v>14833</v>
      </c>
      <c r="F5460" s="20">
        <f t="shared" si="105"/>
        <v>23</v>
      </c>
      <c r="G5460" s="20" t="str">
        <f t="shared" si="106"/>
        <v>03/29/202600:06:43</v>
      </c>
      <c r="H5460" s="20" t="s">
        <v>14831</v>
      </c>
      <c r="I5460" s="21">
        <v>46110</v>
      </c>
      <c r="J5460" s="21" t="str">
        <f t="shared" si="107"/>
        <v>WE</v>
      </c>
      <c r="K5460" s="20" t="s">
        <v>14834</v>
      </c>
      <c r="L5460" s="20">
        <f t="shared" si="108"/>
        <v>0</v>
      </c>
      <c r="M5460" s="20" t="s">
        <v>26</v>
      </c>
      <c r="N5460" s="22">
        <f t="shared" si="109"/>
        <v>2.0625000000000004E-2</v>
      </c>
      <c r="O5460" s="23">
        <v>70450</v>
      </c>
      <c r="P5460" s="24">
        <f>VLOOKUP(O5460,'CPT to wRVU'!$A$1:$C$9660,3,FALSE)</f>
        <v>0.85</v>
      </c>
      <c r="Q5460" s="25"/>
      <c r="R5460" s="25"/>
      <c r="S5460" s="25"/>
      <c r="T5460" s="25"/>
    </row>
    <row r="5461" spans="1:20" ht="27" customHeight="1" x14ac:dyDescent="0.2">
      <c r="A5461" s="19" t="s">
        <v>14835</v>
      </c>
      <c r="B5461" s="20" t="s">
        <v>21</v>
      </c>
      <c r="C5461" s="20" t="s">
        <v>32</v>
      </c>
      <c r="D5461" s="20" t="s">
        <v>14016</v>
      </c>
      <c r="E5461" s="20" t="s">
        <v>14833</v>
      </c>
      <c r="F5461" s="20">
        <f t="shared" si="105"/>
        <v>23</v>
      </c>
      <c r="G5461" s="20" t="str">
        <f t="shared" si="106"/>
        <v>03/29/202600:11:07</v>
      </c>
      <c r="H5461" s="20" t="s">
        <v>14831</v>
      </c>
      <c r="I5461" s="21">
        <v>46110</v>
      </c>
      <c r="J5461" s="21" t="str">
        <f t="shared" si="107"/>
        <v>WE</v>
      </c>
      <c r="K5461" s="20" t="s">
        <v>14836</v>
      </c>
      <c r="L5461" s="20">
        <f t="shared" si="108"/>
        <v>0</v>
      </c>
      <c r="M5461" s="20" t="s">
        <v>26</v>
      </c>
      <c r="N5461" s="22">
        <f t="shared" si="109"/>
        <v>2.3680555555555483E-2</v>
      </c>
      <c r="O5461" s="23">
        <v>72125</v>
      </c>
      <c r="P5461" s="24">
        <f>VLOOKUP(O5461,'CPT to wRVU'!$A$1:$C$9660,3,FALSE)</f>
        <v>1</v>
      </c>
      <c r="Q5461" s="28"/>
      <c r="R5461" s="28"/>
      <c r="S5461" s="28"/>
      <c r="T5461" s="28"/>
    </row>
    <row r="5462" spans="1:20" ht="27" customHeight="1" x14ac:dyDescent="0.2">
      <c r="A5462" s="19" t="s">
        <v>14837</v>
      </c>
      <c r="B5462" s="20" t="s">
        <v>40</v>
      </c>
      <c r="C5462" s="20" t="s">
        <v>110</v>
      </c>
      <c r="D5462" s="20" t="s">
        <v>14016</v>
      </c>
      <c r="E5462" s="20" t="s">
        <v>14838</v>
      </c>
      <c r="F5462" s="20">
        <f t="shared" si="105"/>
        <v>20</v>
      </c>
      <c r="G5462" s="20" t="str">
        <f t="shared" si="106"/>
        <v>03/29/202600:14:49</v>
      </c>
      <c r="H5462" s="20" t="s">
        <v>14831</v>
      </c>
      <c r="I5462" s="21">
        <v>46110</v>
      </c>
      <c r="J5462" s="21" t="str">
        <f t="shared" si="107"/>
        <v>WE</v>
      </c>
      <c r="K5462" s="20" t="s">
        <v>10445</v>
      </c>
      <c r="L5462" s="20">
        <f t="shared" si="108"/>
        <v>0</v>
      </c>
      <c r="M5462" s="20" t="s">
        <v>26</v>
      </c>
      <c r="N5462" s="22">
        <f t="shared" si="109"/>
        <v>0.15627314814814819</v>
      </c>
      <c r="O5462" s="23">
        <v>74018</v>
      </c>
      <c r="P5462" s="24">
        <f>VLOOKUP(O5462,'CPT to wRVU'!$A$1:$C$9660,3,FALSE)</f>
        <v>0.18</v>
      </c>
      <c r="Q5462" s="25"/>
      <c r="R5462" s="25"/>
      <c r="S5462" s="25"/>
      <c r="T5462" s="25"/>
    </row>
    <row r="5463" spans="1:20" ht="27" customHeight="1" x14ac:dyDescent="0.2">
      <c r="A5463" s="19" t="s">
        <v>14839</v>
      </c>
      <c r="B5463" s="20" t="s">
        <v>21</v>
      </c>
      <c r="C5463" s="20" t="s">
        <v>28</v>
      </c>
      <c r="D5463" s="20" t="s">
        <v>14016</v>
      </c>
      <c r="E5463" s="20" t="s">
        <v>14840</v>
      </c>
      <c r="F5463" s="20">
        <f t="shared" si="105"/>
        <v>23</v>
      </c>
      <c r="G5463" s="20" t="str">
        <f t="shared" si="106"/>
        <v>03/29/202600:23:28</v>
      </c>
      <c r="H5463" s="20" t="s">
        <v>14831</v>
      </c>
      <c r="I5463" s="21">
        <v>46110</v>
      </c>
      <c r="J5463" s="21" t="str">
        <f t="shared" si="107"/>
        <v>WE</v>
      </c>
      <c r="K5463" s="20" t="s">
        <v>14841</v>
      </c>
      <c r="L5463" s="20">
        <f t="shared" si="108"/>
        <v>0</v>
      </c>
      <c r="M5463" s="20" t="s">
        <v>26</v>
      </c>
      <c r="N5463" s="22">
        <f t="shared" si="109"/>
        <v>2.9039351851851802E-2</v>
      </c>
      <c r="O5463" s="23">
        <v>70450</v>
      </c>
      <c r="P5463" s="24">
        <f>VLOOKUP(O5463,'CPT to wRVU'!$A$1:$C$9660,3,FALSE)</f>
        <v>0.85</v>
      </c>
      <c r="Q5463" s="28"/>
      <c r="R5463" s="28"/>
      <c r="S5463" s="28"/>
      <c r="T5463" s="28"/>
    </row>
    <row r="5464" spans="1:20" ht="27" customHeight="1" x14ac:dyDescent="0.2">
      <c r="A5464" s="19" t="s">
        <v>14842</v>
      </c>
      <c r="B5464" s="20" t="s">
        <v>21</v>
      </c>
      <c r="C5464" s="20" t="s">
        <v>32</v>
      </c>
      <c r="D5464" s="20" t="s">
        <v>14016</v>
      </c>
      <c r="E5464" s="20" t="s">
        <v>14840</v>
      </c>
      <c r="F5464" s="20">
        <f t="shared" si="105"/>
        <v>23</v>
      </c>
      <c r="G5464" s="20" t="str">
        <f t="shared" si="106"/>
        <v>03/29/202600:28:28</v>
      </c>
      <c r="H5464" s="20" t="s">
        <v>14831</v>
      </c>
      <c r="I5464" s="21">
        <v>46110</v>
      </c>
      <c r="J5464" s="21" t="str">
        <f t="shared" si="107"/>
        <v>WE</v>
      </c>
      <c r="K5464" s="20" t="s">
        <v>14843</v>
      </c>
      <c r="L5464" s="20">
        <f t="shared" si="108"/>
        <v>0</v>
      </c>
      <c r="M5464" s="20" t="s">
        <v>26</v>
      </c>
      <c r="N5464" s="22">
        <f t="shared" si="109"/>
        <v>3.2511574074074012E-2</v>
      </c>
      <c r="O5464" s="23">
        <v>72125</v>
      </c>
      <c r="P5464" s="24">
        <f>VLOOKUP(O5464,'CPT to wRVU'!$A$1:$C$9660,3,FALSE)</f>
        <v>1</v>
      </c>
      <c r="Q5464" s="25"/>
      <c r="R5464" s="25"/>
      <c r="S5464" s="25"/>
      <c r="T5464" s="25"/>
    </row>
    <row r="5465" spans="1:20" ht="37.5" customHeight="1" x14ac:dyDescent="0.2">
      <c r="A5465" s="19" t="s">
        <v>14844</v>
      </c>
      <c r="B5465" s="20" t="s">
        <v>21</v>
      </c>
      <c r="C5465" s="20" t="s">
        <v>28</v>
      </c>
      <c r="D5465" s="20" t="s">
        <v>14016</v>
      </c>
      <c r="E5465" s="20" t="s">
        <v>14845</v>
      </c>
      <c r="F5465" s="20">
        <f t="shared" si="105"/>
        <v>23</v>
      </c>
      <c r="G5465" s="20" t="str">
        <f t="shared" si="106"/>
        <v>03/29/202600:34:36</v>
      </c>
      <c r="H5465" s="20" t="s">
        <v>14831</v>
      </c>
      <c r="I5465" s="21">
        <v>46110</v>
      </c>
      <c r="J5465" s="21" t="str">
        <f t="shared" si="107"/>
        <v>WE</v>
      </c>
      <c r="K5465" s="20" t="s">
        <v>6972</v>
      </c>
      <c r="L5465" s="20">
        <f t="shared" si="108"/>
        <v>0</v>
      </c>
      <c r="M5465" s="20" t="s">
        <v>26</v>
      </c>
      <c r="N5465" s="22">
        <f t="shared" si="109"/>
        <v>6.5405092592592529E-2</v>
      </c>
      <c r="O5465" s="23">
        <v>70450</v>
      </c>
      <c r="P5465" s="24">
        <f>VLOOKUP(O5465,'CPT to wRVU'!$A$1:$C$9660,3,FALSE)</f>
        <v>0.85</v>
      </c>
      <c r="Q5465" s="28"/>
      <c r="R5465" s="28"/>
      <c r="S5465" s="28"/>
      <c r="T5465" s="28"/>
    </row>
    <row r="5466" spans="1:20" ht="27" customHeight="1" x14ac:dyDescent="0.2">
      <c r="A5466" s="19" t="s">
        <v>14846</v>
      </c>
      <c r="B5466" s="20" t="s">
        <v>21</v>
      </c>
      <c r="C5466" s="20" t="s">
        <v>28</v>
      </c>
      <c r="D5466" s="20" t="s">
        <v>14831</v>
      </c>
      <c r="E5466" s="20" t="s">
        <v>14847</v>
      </c>
      <c r="F5466" s="20">
        <f t="shared" si="105"/>
        <v>0</v>
      </c>
      <c r="G5466" s="20" t="str">
        <f t="shared" si="106"/>
        <v>03/29/202600:34:53</v>
      </c>
      <c r="H5466" s="20" t="s">
        <v>14831</v>
      </c>
      <c r="I5466" s="21">
        <v>46110</v>
      </c>
      <c r="J5466" s="21" t="str">
        <f t="shared" si="107"/>
        <v>WE</v>
      </c>
      <c r="K5466" s="20" t="s">
        <v>14848</v>
      </c>
      <c r="L5466" s="20">
        <f t="shared" si="108"/>
        <v>0</v>
      </c>
      <c r="M5466" s="20" t="s">
        <v>26</v>
      </c>
      <c r="N5466" s="22">
        <f t="shared" si="109"/>
        <v>8.4375000000000006E-3</v>
      </c>
      <c r="O5466" s="23">
        <v>70450</v>
      </c>
      <c r="P5466" s="24">
        <f>VLOOKUP(O5466,'CPT to wRVU'!$A$1:$C$9660,3,FALSE)</f>
        <v>0.85</v>
      </c>
      <c r="Q5466" s="25"/>
      <c r="R5466" s="25"/>
      <c r="S5466" s="25"/>
      <c r="T5466" s="25"/>
    </row>
    <row r="5467" spans="1:20" ht="16.5" customHeight="1" x14ac:dyDescent="0.2">
      <c r="A5467" s="19" t="s">
        <v>14849</v>
      </c>
      <c r="B5467" s="20" t="s">
        <v>21</v>
      </c>
      <c r="C5467" s="20" t="s">
        <v>32</v>
      </c>
      <c r="D5467" s="20" t="s">
        <v>14831</v>
      </c>
      <c r="E5467" s="20" t="s">
        <v>14847</v>
      </c>
      <c r="F5467" s="20">
        <f t="shared" si="105"/>
        <v>0</v>
      </c>
      <c r="G5467" s="20" t="str">
        <f t="shared" si="106"/>
        <v>03/29/202600:35:05</v>
      </c>
      <c r="H5467" s="20" t="s">
        <v>14831</v>
      </c>
      <c r="I5467" s="21">
        <v>46110</v>
      </c>
      <c r="J5467" s="21" t="str">
        <f t="shared" si="107"/>
        <v>WE</v>
      </c>
      <c r="K5467" s="20" t="s">
        <v>14850</v>
      </c>
      <c r="L5467" s="20">
        <f t="shared" si="108"/>
        <v>0</v>
      </c>
      <c r="M5467" s="20" t="s">
        <v>26</v>
      </c>
      <c r="N5467" s="22">
        <f t="shared" si="109"/>
        <v>8.5763888888888903E-3</v>
      </c>
      <c r="O5467" s="23">
        <v>72125</v>
      </c>
      <c r="P5467" s="24">
        <f>VLOOKUP(O5467,'CPT to wRVU'!$A$1:$C$9660,3,FALSE)</f>
        <v>1</v>
      </c>
      <c r="Q5467" s="28"/>
      <c r="R5467" s="28"/>
      <c r="S5467" s="28"/>
      <c r="T5467" s="28"/>
    </row>
    <row r="5468" spans="1:20" ht="27" customHeight="1" x14ac:dyDescent="0.2">
      <c r="A5468" s="19" t="s">
        <v>14851</v>
      </c>
      <c r="B5468" s="20" t="s">
        <v>21</v>
      </c>
      <c r="C5468" s="20" t="s">
        <v>889</v>
      </c>
      <c r="D5468" s="20" t="s">
        <v>14831</v>
      </c>
      <c r="E5468" s="20" t="s">
        <v>14847</v>
      </c>
      <c r="F5468" s="20">
        <f t="shared" si="105"/>
        <v>0</v>
      </c>
      <c r="G5468" s="20" t="str">
        <f t="shared" si="106"/>
        <v>03/29/202600:39:56</v>
      </c>
      <c r="H5468" s="20" t="s">
        <v>14831</v>
      </c>
      <c r="I5468" s="21">
        <v>46110</v>
      </c>
      <c r="J5468" s="21" t="str">
        <f t="shared" si="107"/>
        <v>WE</v>
      </c>
      <c r="K5468" s="20" t="s">
        <v>14852</v>
      </c>
      <c r="L5468" s="20">
        <f t="shared" si="108"/>
        <v>0</v>
      </c>
      <c r="M5468" s="20" t="s">
        <v>26</v>
      </c>
      <c r="N5468" s="22">
        <f t="shared" si="109"/>
        <v>1.1944444444444445E-2</v>
      </c>
      <c r="O5468" s="23">
        <v>70486</v>
      </c>
      <c r="P5468" s="24">
        <f>VLOOKUP(O5468,'CPT to wRVU'!$A$1:$C$9660,3,FALSE)</f>
        <v>0.85</v>
      </c>
      <c r="Q5468" s="25"/>
      <c r="R5468" s="25"/>
      <c r="S5468" s="25"/>
      <c r="T5468" s="25"/>
    </row>
    <row r="5469" spans="1:20" ht="27" customHeight="1" x14ac:dyDescent="0.2">
      <c r="A5469" s="19" t="s">
        <v>14853</v>
      </c>
      <c r="B5469" s="20" t="s">
        <v>21</v>
      </c>
      <c r="C5469" s="20" t="s">
        <v>139</v>
      </c>
      <c r="D5469" s="20" t="s">
        <v>14831</v>
      </c>
      <c r="E5469" s="20" t="s">
        <v>14847</v>
      </c>
      <c r="F5469" s="20">
        <f t="shared" si="105"/>
        <v>0</v>
      </c>
      <c r="G5469" s="20" t="str">
        <f t="shared" si="106"/>
        <v>03/29/202600:44:51</v>
      </c>
      <c r="H5469" s="20" t="s">
        <v>14831</v>
      </c>
      <c r="I5469" s="21">
        <v>46110</v>
      </c>
      <c r="J5469" s="21" t="str">
        <f t="shared" si="107"/>
        <v>WE</v>
      </c>
      <c r="K5469" s="20" t="s">
        <v>14854</v>
      </c>
      <c r="L5469" s="20">
        <f t="shared" si="108"/>
        <v>0</v>
      </c>
      <c r="M5469" s="20" t="s">
        <v>26</v>
      </c>
      <c r="N5469" s="22">
        <f t="shared" si="109"/>
        <v>1.5358796296296297E-2</v>
      </c>
      <c r="O5469" s="23">
        <v>71260</v>
      </c>
      <c r="P5469" s="24">
        <f>VLOOKUP(O5469,'CPT to wRVU'!$A$1:$C$9660,3,FALSE)</f>
        <v>1.1599999999999999</v>
      </c>
      <c r="Q5469" s="28"/>
      <c r="R5469" s="28"/>
      <c r="S5469" s="28"/>
      <c r="T5469" s="28"/>
    </row>
    <row r="5470" spans="1:20" ht="27" customHeight="1" x14ac:dyDescent="0.2">
      <c r="A5470" s="19" t="s">
        <v>14855</v>
      </c>
      <c r="B5470" s="20" t="s">
        <v>21</v>
      </c>
      <c r="C5470" s="20" t="s">
        <v>84</v>
      </c>
      <c r="D5470" s="20" t="s">
        <v>14831</v>
      </c>
      <c r="E5470" s="20" t="s">
        <v>14847</v>
      </c>
      <c r="F5470" s="20">
        <f t="shared" si="105"/>
        <v>0</v>
      </c>
      <c r="G5470" s="20" t="str">
        <f t="shared" si="106"/>
        <v>03/29/202600:44:51</v>
      </c>
      <c r="H5470" s="20" t="s">
        <v>14831</v>
      </c>
      <c r="I5470" s="21">
        <v>46110</v>
      </c>
      <c r="J5470" s="21" t="str">
        <f t="shared" si="107"/>
        <v>WE</v>
      </c>
      <c r="K5470" s="20" t="s">
        <v>14854</v>
      </c>
      <c r="L5470" s="20">
        <f t="shared" si="108"/>
        <v>0</v>
      </c>
      <c r="M5470" s="20" t="s">
        <v>26</v>
      </c>
      <c r="N5470" s="22">
        <f t="shared" si="109"/>
        <v>1.5358796296296297E-2</v>
      </c>
      <c r="O5470" s="23">
        <v>74177</v>
      </c>
      <c r="P5470" s="24">
        <f>VLOOKUP(O5470,'CPT to wRVU'!$A$1:$C$9660,3,FALSE)</f>
        <v>1.82</v>
      </c>
      <c r="Q5470" s="25"/>
      <c r="R5470" s="25"/>
      <c r="S5470" s="25"/>
      <c r="T5470" s="25"/>
    </row>
    <row r="5471" spans="1:20" ht="27" customHeight="1" x14ac:dyDescent="0.2">
      <c r="A5471" s="19" t="s">
        <v>14856</v>
      </c>
      <c r="B5471" s="20" t="s">
        <v>21</v>
      </c>
      <c r="C5471" s="20" t="s">
        <v>80</v>
      </c>
      <c r="D5471" s="20" t="s">
        <v>14016</v>
      </c>
      <c r="E5471" s="20" t="s">
        <v>14857</v>
      </c>
      <c r="F5471" s="20">
        <f t="shared" si="105"/>
        <v>23</v>
      </c>
      <c r="G5471" s="20" t="str">
        <f t="shared" si="106"/>
        <v>03/29/202600:55:46</v>
      </c>
      <c r="H5471" s="20" t="s">
        <v>14831</v>
      </c>
      <c r="I5471" s="21">
        <v>46110</v>
      </c>
      <c r="J5471" s="21" t="str">
        <f t="shared" si="107"/>
        <v>WE</v>
      </c>
      <c r="K5471" s="20" t="s">
        <v>14858</v>
      </c>
      <c r="L5471" s="20">
        <f t="shared" si="108"/>
        <v>0</v>
      </c>
      <c r="M5471" s="20" t="s">
        <v>26</v>
      </c>
      <c r="N5471" s="22">
        <f t="shared" si="109"/>
        <v>5.2916666666666723E-2</v>
      </c>
      <c r="O5471" s="23">
        <v>71275</v>
      </c>
      <c r="P5471" s="24">
        <f>VLOOKUP(O5471,'CPT to wRVU'!$A$1:$C$9660,3,FALSE)</f>
        <v>1.82</v>
      </c>
      <c r="Q5471" s="28"/>
      <c r="R5471" s="28"/>
      <c r="S5471" s="28"/>
      <c r="T5471" s="28"/>
    </row>
    <row r="5472" spans="1:20" ht="27" customHeight="1" x14ac:dyDescent="0.2">
      <c r="A5472" s="19" t="s">
        <v>14859</v>
      </c>
      <c r="B5472" s="20" t="s">
        <v>21</v>
      </c>
      <c r="C5472" s="20" t="s">
        <v>28</v>
      </c>
      <c r="D5472" s="20" t="s">
        <v>14016</v>
      </c>
      <c r="E5472" s="20" t="s">
        <v>14857</v>
      </c>
      <c r="F5472" s="20">
        <f t="shared" si="105"/>
        <v>23</v>
      </c>
      <c r="G5472" s="20" t="str">
        <f t="shared" si="106"/>
        <v>03/29/202600:56:46</v>
      </c>
      <c r="H5472" s="20" t="s">
        <v>14831</v>
      </c>
      <c r="I5472" s="21">
        <v>46110</v>
      </c>
      <c r="J5472" s="21" t="str">
        <f t="shared" si="107"/>
        <v>WE</v>
      </c>
      <c r="K5472" s="20" t="s">
        <v>14860</v>
      </c>
      <c r="L5472" s="20">
        <f t="shared" si="108"/>
        <v>0</v>
      </c>
      <c r="M5472" s="20" t="s">
        <v>26</v>
      </c>
      <c r="N5472" s="22">
        <f t="shared" si="109"/>
        <v>5.3611111111111165E-2</v>
      </c>
      <c r="O5472" s="23">
        <v>70450</v>
      </c>
      <c r="P5472" s="24">
        <f>VLOOKUP(O5472,'CPT to wRVU'!$A$1:$C$9660,3,FALSE)</f>
        <v>0.85</v>
      </c>
      <c r="Q5472" s="25"/>
      <c r="R5472" s="25"/>
      <c r="S5472" s="25"/>
      <c r="T5472" s="25"/>
    </row>
    <row r="5473" spans="1:20" ht="16.5" customHeight="1" x14ac:dyDescent="0.2">
      <c r="A5473" s="19" t="s">
        <v>14861</v>
      </c>
      <c r="B5473" s="20" t="s">
        <v>171</v>
      </c>
      <c r="C5473" s="20" t="s">
        <v>1228</v>
      </c>
      <c r="D5473" s="20" t="s">
        <v>14831</v>
      </c>
      <c r="E5473" s="20" t="s">
        <v>14862</v>
      </c>
      <c r="F5473" s="20">
        <f t="shared" si="105"/>
        <v>0</v>
      </c>
      <c r="G5473" s="20" t="str">
        <f t="shared" si="106"/>
        <v>03/29/202601:08:52</v>
      </c>
      <c r="H5473" s="20" t="s">
        <v>14831</v>
      </c>
      <c r="I5473" s="21">
        <v>46110</v>
      </c>
      <c r="J5473" s="21" t="str">
        <f t="shared" si="107"/>
        <v>WE</v>
      </c>
      <c r="K5473" s="20" t="s">
        <v>10181</v>
      </c>
      <c r="L5473" s="20">
        <f t="shared" si="108"/>
        <v>1</v>
      </c>
      <c r="M5473" s="20" t="s">
        <v>26</v>
      </c>
      <c r="N5473" s="22">
        <f t="shared" si="109"/>
        <v>3.0347222222222223E-2</v>
      </c>
      <c r="O5473" s="23">
        <v>76815</v>
      </c>
      <c r="P5473" s="24">
        <f>VLOOKUP(O5473,'CPT to wRVU'!$A$1:$C$9660,3,FALSE)</f>
        <v>0.65</v>
      </c>
      <c r="Q5473" s="28"/>
      <c r="R5473" s="28">
        <f>SUM(P5473:P5491)</f>
        <v>17.229999999999997</v>
      </c>
      <c r="S5473" s="41">
        <f>(R5473*65)-550</f>
        <v>569.94999999999982</v>
      </c>
      <c r="T5473" s="28"/>
    </row>
    <row r="5474" spans="1:20" ht="27" customHeight="1" x14ac:dyDescent="0.2">
      <c r="A5474" s="19" t="s">
        <v>14863</v>
      </c>
      <c r="B5474" s="20" t="s">
        <v>21</v>
      </c>
      <c r="C5474" s="20" t="s">
        <v>457</v>
      </c>
      <c r="D5474" s="20" t="s">
        <v>14016</v>
      </c>
      <c r="E5474" s="20" t="s">
        <v>14833</v>
      </c>
      <c r="F5474" s="20">
        <f t="shared" si="105"/>
        <v>23</v>
      </c>
      <c r="G5474" s="20" t="str">
        <f t="shared" si="106"/>
        <v>03/29/202601:19:17</v>
      </c>
      <c r="H5474" s="20" t="s">
        <v>14831</v>
      </c>
      <c r="I5474" s="21">
        <v>46110</v>
      </c>
      <c r="J5474" s="21" t="str">
        <f t="shared" si="107"/>
        <v>WE</v>
      </c>
      <c r="K5474" s="20" t="s">
        <v>14864</v>
      </c>
      <c r="L5474" s="20">
        <f t="shared" si="108"/>
        <v>1</v>
      </c>
      <c r="M5474" s="20" t="s">
        <v>26</v>
      </c>
      <c r="N5474" s="22">
        <f t="shared" si="109"/>
        <v>7.1018518518518481E-2</v>
      </c>
      <c r="O5474" s="23">
        <v>71250</v>
      </c>
      <c r="P5474" s="24">
        <f>VLOOKUP(O5474,'CPT to wRVU'!$A$1:$C$9660,3,FALSE)</f>
        <v>1.08</v>
      </c>
      <c r="Q5474" s="25"/>
      <c r="R5474" s="25"/>
      <c r="S5474" s="25"/>
      <c r="T5474" s="25"/>
    </row>
    <row r="5475" spans="1:20" ht="27" customHeight="1" x14ac:dyDescent="0.2">
      <c r="A5475" s="19" t="s">
        <v>14865</v>
      </c>
      <c r="B5475" s="20" t="s">
        <v>21</v>
      </c>
      <c r="C5475" s="20" t="s">
        <v>1016</v>
      </c>
      <c r="D5475" s="20" t="s">
        <v>14016</v>
      </c>
      <c r="E5475" s="20" t="s">
        <v>14833</v>
      </c>
      <c r="F5475" s="20">
        <f t="shared" si="105"/>
        <v>23</v>
      </c>
      <c r="G5475" s="20" t="str">
        <f t="shared" si="106"/>
        <v>03/29/202601:19:17</v>
      </c>
      <c r="H5475" s="20" t="s">
        <v>14831</v>
      </c>
      <c r="I5475" s="21">
        <v>46110</v>
      </c>
      <c r="J5475" s="21" t="str">
        <f t="shared" si="107"/>
        <v>WE</v>
      </c>
      <c r="K5475" s="20" t="s">
        <v>14864</v>
      </c>
      <c r="L5475" s="20">
        <f t="shared" si="108"/>
        <v>1</v>
      </c>
      <c r="M5475" s="20" t="s">
        <v>26</v>
      </c>
      <c r="N5475" s="22">
        <f t="shared" si="109"/>
        <v>7.1018518518518481E-2</v>
      </c>
      <c r="O5475" s="23">
        <v>74176</v>
      </c>
      <c r="P5475" s="24">
        <f>VLOOKUP(O5475,'CPT to wRVU'!$A$1:$C$9660,3,FALSE)</f>
        <v>1.74</v>
      </c>
      <c r="Q5475" s="28"/>
      <c r="R5475" s="28"/>
      <c r="S5475" s="28"/>
      <c r="T5475" s="28"/>
    </row>
    <row r="5476" spans="1:20" ht="27" customHeight="1" x14ac:dyDescent="0.2">
      <c r="A5476" s="19" t="s">
        <v>14866</v>
      </c>
      <c r="B5476" s="20" t="s">
        <v>21</v>
      </c>
      <c r="C5476" s="20" t="s">
        <v>84</v>
      </c>
      <c r="D5476" s="20" t="s">
        <v>14016</v>
      </c>
      <c r="E5476" s="20" t="s">
        <v>14857</v>
      </c>
      <c r="F5476" s="20">
        <f t="shared" si="105"/>
        <v>23</v>
      </c>
      <c r="G5476" s="20" t="str">
        <f t="shared" si="106"/>
        <v>03/29/202601:25:58</v>
      </c>
      <c r="H5476" s="20" t="s">
        <v>14831</v>
      </c>
      <c r="I5476" s="21">
        <v>46110</v>
      </c>
      <c r="J5476" s="21" t="str">
        <f t="shared" si="107"/>
        <v>WE</v>
      </c>
      <c r="K5476" s="20" t="s">
        <v>14867</v>
      </c>
      <c r="L5476" s="20">
        <f t="shared" si="108"/>
        <v>1</v>
      </c>
      <c r="M5476" s="20" t="s">
        <v>26</v>
      </c>
      <c r="N5476" s="22">
        <f t="shared" si="109"/>
        <v>7.3888888888888893E-2</v>
      </c>
      <c r="O5476" s="23">
        <v>74177</v>
      </c>
      <c r="P5476" s="24">
        <f>VLOOKUP(O5476,'CPT to wRVU'!$A$1:$C$9660,3,FALSE)</f>
        <v>1.82</v>
      </c>
      <c r="Q5476" s="25"/>
      <c r="R5476" s="25"/>
      <c r="S5476" s="25"/>
      <c r="T5476" s="25"/>
    </row>
    <row r="5477" spans="1:20" ht="27" customHeight="1" x14ac:dyDescent="0.2">
      <c r="A5477" s="19" t="s">
        <v>14868</v>
      </c>
      <c r="B5477" s="20" t="s">
        <v>171</v>
      </c>
      <c r="C5477" s="20" t="s">
        <v>393</v>
      </c>
      <c r="D5477" s="20" t="s">
        <v>14831</v>
      </c>
      <c r="E5477" s="20" t="s">
        <v>14869</v>
      </c>
      <c r="F5477" s="20">
        <f t="shared" si="105"/>
        <v>0</v>
      </c>
      <c r="G5477" s="20" t="str">
        <f t="shared" si="106"/>
        <v>03/29/202601:32:13</v>
      </c>
      <c r="H5477" s="20" t="s">
        <v>14831</v>
      </c>
      <c r="I5477" s="21">
        <v>46110</v>
      </c>
      <c r="J5477" s="21" t="str">
        <f t="shared" si="107"/>
        <v>WE</v>
      </c>
      <c r="K5477" s="20" t="s">
        <v>14870</v>
      </c>
      <c r="L5477" s="20">
        <f t="shared" si="108"/>
        <v>1</v>
      </c>
      <c r="M5477" s="20" t="s">
        <v>26</v>
      </c>
      <c r="N5477" s="22">
        <f t="shared" si="109"/>
        <v>3.3148148148148149E-2</v>
      </c>
      <c r="O5477" s="23">
        <v>76700</v>
      </c>
      <c r="P5477" s="24">
        <f>VLOOKUP(O5477,'CPT to wRVU'!$A$1:$C$9660,3,FALSE)</f>
        <v>0.81</v>
      </c>
      <c r="Q5477" s="28"/>
      <c r="R5477" s="28"/>
      <c r="S5477" s="28"/>
      <c r="T5477" s="28"/>
    </row>
    <row r="5478" spans="1:20" ht="16.5" customHeight="1" x14ac:dyDescent="0.2">
      <c r="A5478" s="19" t="s">
        <v>14871</v>
      </c>
      <c r="B5478" s="20" t="s">
        <v>171</v>
      </c>
      <c r="C5478" s="20" t="s">
        <v>408</v>
      </c>
      <c r="D5478" s="20" t="s">
        <v>14831</v>
      </c>
      <c r="E5478" s="20" t="s">
        <v>14872</v>
      </c>
      <c r="F5478" s="20">
        <f t="shared" si="105"/>
        <v>0</v>
      </c>
      <c r="G5478" s="20" t="str">
        <f t="shared" si="106"/>
        <v>03/29/202601:38:20</v>
      </c>
      <c r="H5478" s="20" t="s">
        <v>14831</v>
      </c>
      <c r="I5478" s="21">
        <v>46110</v>
      </c>
      <c r="J5478" s="21" t="str">
        <f t="shared" si="107"/>
        <v>WE</v>
      </c>
      <c r="K5478" s="20" t="s">
        <v>14873</v>
      </c>
      <c r="L5478" s="20">
        <f t="shared" si="108"/>
        <v>1</v>
      </c>
      <c r="M5478" s="20" t="s">
        <v>26</v>
      </c>
      <c r="N5478" s="22">
        <f t="shared" si="109"/>
        <v>4.8969907407407406E-2</v>
      </c>
      <c r="O5478" s="23">
        <v>76770</v>
      </c>
      <c r="P5478" s="24">
        <f>VLOOKUP(O5478,'CPT to wRVU'!$A$1:$C$9660,3,FALSE)</f>
        <v>0.74</v>
      </c>
      <c r="Q5478" s="25"/>
      <c r="R5478" s="25"/>
      <c r="S5478" s="25"/>
      <c r="T5478" s="25"/>
    </row>
    <row r="5479" spans="1:20" ht="27" customHeight="1" x14ac:dyDescent="0.2">
      <c r="A5479" s="19" t="s">
        <v>14874</v>
      </c>
      <c r="B5479" s="20" t="s">
        <v>40</v>
      </c>
      <c r="C5479" s="20" t="s">
        <v>61</v>
      </c>
      <c r="D5479" s="20" t="s">
        <v>14831</v>
      </c>
      <c r="E5479" s="20" t="s">
        <v>14875</v>
      </c>
      <c r="F5479" s="20">
        <f t="shared" si="105"/>
        <v>1</v>
      </c>
      <c r="G5479" s="20" t="str">
        <f t="shared" si="106"/>
        <v>03/29/202601:41:20</v>
      </c>
      <c r="H5479" s="20" t="s">
        <v>14831</v>
      </c>
      <c r="I5479" s="21">
        <v>46110</v>
      </c>
      <c r="J5479" s="21" t="str">
        <f t="shared" si="107"/>
        <v>WE</v>
      </c>
      <c r="K5479" s="20" t="s">
        <v>14876</v>
      </c>
      <c r="L5479" s="20">
        <f t="shared" si="108"/>
        <v>1</v>
      </c>
      <c r="M5479" s="20" t="s">
        <v>26</v>
      </c>
      <c r="N5479" s="22">
        <f t="shared" si="109"/>
        <v>6.3541666666666746E-3</v>
      </c>
      <c r="O5479" s="23">
        <v>71045</v>
      </c>
      <c r="P5479" s="24">
        <f>VLOOKUP(O5479,'CPT to wRVU'!$A$1:$C$9660,3,FALSE)</f>
        <v>0.18</v>
      </c>
      <c r="Q5479" s="28"/>
      <c r="R5479" s="28"/>
      <c r="S5479" s="28"/>
      <c r="T5479" s="28"/>
    </row>
    <row r="5480" spans="1:20" ht="37.5" customHeight="1" x14ac:dyDescent="0.2">
      <c r="A5480" s="19" t="s">
        <v>14877</v>
      </c>
      <c r="B5480" s="20" t="s">
        <v>40</v>
      </c>
      <c r="C5480" s="20" t="s">
        <v>93</v>
      </c>
      <c r="D5480" s="20" t="s">
        <v>14831</v>
      </c>
      <c r="E5480" s="20" t="s">
        <v>11875</v>
      </c>
      <c r="F5480" s="20">
        <f t="shared" si="105"/>
        <v>1</v>
      </c>
      <c r="G5480" s="20" t="str">
        <f t="shared" si="106"/>
        <v>03/29/202601:44:51</v>
      </c>
      <c r="H5480" s="20" t="s">
        <v>14831</v>
      </c>
      <c r="I5480" s="21">
        <v>46110</v>
      </c>
      <c r="J5480" s="21" t="str">
        <f t="shared" si="107"/>
        <v>WE</v>
      </c>
      <c r="K5480" s="20" t="s">
        <v>14878</v>
      </c>
      <c r="L5480" s="20">
        <f t="shared" si="108"/>
        <v>1</v>
      </c>
      <c r="M5480" s="20" t="s">
        <v>26</v>
      </c>
      <c r="N5480" s="22">
        <f t="shared" si="109"/>
        <v>3.4722222222222238E-3</v>
      </c>
      <c r="O5480" s="23">
        <v>72100</v>
      </c>
      <c r="P5480" s="24">
        <f>VLOOKUP(O5480,'CPT to wRVU'!$A$1:$C$9660,3,FALSE)</f>
        <v>0.22</v>
      </c>
      <c r="Q5480" s="25"/>
      <c r="R5480" s="25"/>
      <c r="S5480" s="25"/>
      <c r="T5480" s="25"/>
    </row>
    <row r="5481" spans="1:20" ht="27" customHeight="1" x14ac:dyDescent="0.2">
      <c r="A5481" s="19" t="s">
        <v>14879</v>
      </c>
      <c r="B5481" s="20" t="s">
        <v>171</v>
      </c>
      <c r="C5481" s="20" t="s">
        <v>393</v>
      </c>
      <c r="D5481" s="20" t="s">
        <v>14016</v>
      </c>
      <c r="E5481" s="20" t="s">
        <v>14880</v>
      </c>
      <c r="F5481" s="20">
        <f t="shared" si="105"/>
        <v>23</v>
      </c>
      <c r="G5481" s="20" t="str">
        <f t="shared" si="106"/>
        <v>03/29/202601:46:42</v>
      </c>
      <c r="H5481" s="20" t="s">
        <v>14831</v>
      </c>
      <c r="I5481" s="21">
        <v>46110</v>
      </c>
      <c r="J5481" s="21" t="str">
        <f t="shared" si="107"/>
        <v>WE</v>
      </c>
      <c r="K5481" s="20" t="s">
        <v>14881</v>
      </c>
      <c r="L5481" s="20">
        <f t="shared" si="108"/>
        <v>1</v>
      </c>
      <c r="M5481" s="20" t="s">
        <v>26</v>
      </c>
      <c r="N5481" s="22">
        <f t="shared" si="109"/>
        <v>8.3819444444444446E-2</v>
      </c>
      <c r="O5481" s="23">
        <v>76700</v>
      </c>
      <c r="P5481" s="24">
        <f>VLOOKUP(O5481,'CPT to wRVU'!$A$1:$C$9660,3,FALSE)</f>
        <v>0.81</v>
      </c>
      <c r="Q5481" s="28"/>
      <c r="R5481" s="28"/>
      <c r="S5481" s="28"/>
      <c r="T5481" s="28"/>
    </row>
    <row r="5482" spans="1:20" ht="27" customHeight="1" x14ac:dyDescent="0.2">
      <c r="A5482" s="19" t="s">
        <v>14882</v>
      </c>
      <c r="B5482" s="20" t="s">
        <v>40</v>
      </c>
      <c r="C5482" s="20" t="s">
        <v>110</v>
      </c>
      <c r="D5482" s="20" t="s">
        <v>14016</v>
      </c>
      <c r="E5482" s="20" t="s">
        <v>14883</v>
      </c>
      <c r="F5482" s="20">
        <f t="shared" si="105"/>
        <v>22</v>
      </c>
      <c r="G5482" s="20" t="str">
        <f t="shared" si="106"/>
        <v>03/29/202601:46:56</v>
      </c>
      <c r="H5482" s="20" t="s">
        <v>14831</v>
      </c>
      <c r="I5482" s="21">
        <v>46110</v>
      </c>
      <c r="J5482" s="21" t="str">
        <f t="shared" si="107"/>
        <v>WE</v>
      </c>
      <c r="K5482" s="20" t="s">
        <v>14884</v>
      </c>
      <c r="L5482" s="20">
        <f t="shared" si="108"/>
        <v>1</v>
      </c>
      <c r="M5482" s="20" t="s">
        <v>26</v>
      </c>
      <c r="N5482" s="22">
        <f t="shared" si="109"/>
        <v>0.15434027777777781</v>
      </c>
      <c r="O5482" s="23">
        <v>74018</v>
      </c>
      <c r="P5482" s="24">
        <f>VLOOKUP(O5482,'CPT to wRVU'!$A$1:$C$9660,3,FALSE)</f>
        <v>0.18</v>
      </c>
      <c r="Q5482" s="25"/>
      <c r="R5482" s="25"/>
      <c r="S5482" s="25"/>
      <c r="T5482" s="25"/>
    </row>
    <row r="5483" spans="1:20" ht="16.5" customHeight="1" x14ac:dyDescent="0.2">
      <c r="A5483" s="19" t="s">
        <v>14885</v>
      </c>
      <c r="B5483" s="20" t="s">
        <v>40</v>
      </c>
      <c r="C5483" s="20" t="s">
        <v>110</v>
      </c>
      <c r="D5483" s="20" t="s">
        <v>14831</v>
      </c>
      <c r="E5483" s="20" t="s">
        <v>14886</v>
      </c>
      <c r="F5483" s="20">
        <f t="shared" si="105"/>
        <v>1</v>
      </c>
      <c r="G5483" s="20" t="str">
        <f t="shared" si="106"/>
        <v>03/29/202601:48:47</v>
      </c>
      <c r="H5483" s="20" t="s">
        <v>14831</v>
      </c>
      <c r="I5483" s="21">
        <v>46110</v>
      </c>
      <c r="J5483" s="21" t="str">
        <f t="shared" si="107"/>
        <v>WE</v>
      </c>
      <c r="K5483" s="20" t="s">
        <v>14887</v>
      </c>
      <c r="L5483" s="20">
        <f t="shared" si="108"/>
        <v>1</v>
      </c>
      <c r="M5483" s="20" t="s">
        <v>26</v>
      </c>
      <c r="N5483" s="22">
        <f t="shared" si="109"/>
        <v>1.0312499999999988E-2</v>
      </c>
      <c r="O5483" s="23">
        <v>74018</v>
      </c>
      <c r="P5483" s="24">
        <f>VLOOKUP(O5483,'CPT to wRVU'!$A$1:$C$9660,3,FALSE)</f>
        <v>0.18</v>
      </c>
      <c r="Q5483" s="28"/>
      <c r="R5483" s="28"/>
      <c r="S5483" s="28"/>
      <c r="T5483" s="28"/>
    </row>
    <row r="5484" spans="1:20" ht="16.5" customHeight="1" x14ac:dyDescent="0.2">
      <c r="A5484" s="19" t="s">
        <v>14888</v>
      </c>
      <c r="B5484" s="20" t="s">
        <v>21</v>
      </c>
      <c r="C5484" s="20" t="s">
        <v>28</v>
      </c>
      <c r="D5484" s="20" t="s">
        <v>14831</v>
      </c>
      <c r="E5484" s="20" t="s">
        <v>14889</v>
      </c>
      <c r="F5484" s="20">
        <f t="shared" si="105"/>
        <v>1</v>
      </c>
      <c r="G5484" s="20" t="str">
        <f t="shared" si="106"/>
        <v>03/29/202601:50:26</v>
      </c>
      <c r="H5484" s="20" t="s">
        <v>14831</v>
      </c>
      <c r="I5484" s="21">
        <v>46110</v>
      </c>
      <c r="J5484" s="21" t="str">
        <f t="shared" si="107"/>
        <v>WE</v>
      </c>
      <c r="K5484" s="20" t="s">
        <v>14890</v>
      </c>
      <c r="L5484" s="20">
        <f t="shared" si="108"/>
        <v>1</v>
      </c>
      <c r="M5484" s="20" t="s">
        <v>26</v>
      </c>
      <c r="N5484" s="22">
        <f t="shared" si="109"/>
        <v>8.3333333333333315E-3</v>
      </c>
      <c r="O5484" s="23">
        <v>70450</v>
      </c>
      <c r="P5484" s="24">
        <f>VLOOKUP(O5484,'CPT to wRVU'!$A$1:$C$9660,3,FALSE)</f>
        <v>0.85</v>
      </c>
      <c r="Q5484" s="25"/>
      <c r="R5484" s="25"/>
      <c r="S5484" s="25"/>
      <c r="T5484" s="25"/>
    </row>
    <row r="5485" spans="1:20" ht="16.5" customHeight="1" x14ac:dyDescent="0.2">
      <c r="A5485" s="19" t="s">
        <v>14891</v>
      </c>
      <c r="B5485" s="20" t="s">
        <v>21</v>
      </c>
      <c r="C5485" s="20" t="s">
        <v>32</v>
      </c>
      <c r="D5485" s="20" t="s">
        <v>14831</v>
      </c>
      <c r="E5485" s="20" t="s">
        <v>14889</v>
      </c>
      <c r="F5485" s="20">
        <f t="shared" si="105"/>
        <v>1</v>
      </c>
      <c r="G5485" s="20" t="str">
        <f t="shared" si="106"/>
        <v>03/29/202601:50:49</v>
      </c>
      <c r="H5485" s="20" t="s">
        <v>14831</v>
      </c>
      <c r="I5485" s="21">
        <v>46110</v>
      </c>
      <c r="J5485" s="21" t="str">
        <f t="shared" si="107"/>
        <v>WE</v>
      </c>
      <c r="K5485" s="20" t="s">
        <v>14892</v>
      </c>
      <c r="L5485" s="20">
        <f t="shared" si="108"/>
        <v>1</v>
      </c>
      <c r="M5485" s="20" t="s">
        <v>26</v>
      </c>
      <c r="N5485" s="22">
        <f t="shared" si="109"/>
        <v>8.5995370370370444E-3</v>
      </c>
      <c r="O5485" s="23">
        <v>72125</v>
      </c>
      <c r="P5485" s="24">
        <f>VLOOKUP(O5485,'CPT to wRVU'!$A$1:$C$9660,3,FALSE)</f>
        <v>1</v>
      </c>
      <c r="Q5485" s="28"/>
      <c r="R5485" s="28"/>
      <c r="S5485" s="28"/>
      <c r="T5485" s="28"/>
    </row>
    <row r="5486" spans="1:20" ht="27" customHeight="1" x14ac:dyDescent="0.2">
      <c r="A5486" s="19" t="s">
        <v>14893</v>
      </c>
      <c r="B5486" s="20" t="s">
        <v>21</v>
      </c>
      <c r="C5486" s="20" t="s">
        <v>72</v>
      </c>
      <c r="D5486" s="20" t="s">
        <v>14831</v>
      </c>
      <c r="E5486" s="20" t="s">
        <v>14889</v>
      </c>
      <c r="F5486" s="20">
        <f t="shared" si="105"/>
        <v>1</v>
      </c>
      <c r="G5486" s="20" t="str">
        <f t="shared" si="106"/>
        <v>03/29/202601:51:28</v>
      </c>
      <c r="H5486" s="20" t="s">
        <v>14831</v>
      </c>
      <c r="I5486" s="21">
        <v>46110</v>
      </c>
      <c r="J5486" s="21" t="str">
        <f t="shared" si="107"/>
        <v>WE</v>
      </c>
      <c r="K5486" s="20" t="s">
        <v>14894</v>
      </c>
      <c r="L5486" s="20">
        <f t="shared" si="108"/>
        <v>1</v>
      </c>
      <c r="M5486" s="20" t="s">
        <v>26</v>
      </c>
      <c r="N5486" s="22">
        <f t="shared" si="109"/>
        <v>9.0509259259259345E-3</v>
      </c>
      <c r="O5486" s="23">
        <v>70498</v>
      </c>
      <c r="P5486" s="24">
        <f>VLOOKUP(O5486,'CPT to wRVU'!$A$1:$C$9660,3,FALSE)</f>
        <v>1.75</v>
      </c>
      <c r="Q5486" s="25"/>
      <c r="R5486" s="25"/>
      <c r="S5486" s="25"/>
      <c r="T5486" s="25"/>
    </row>
    <row r="5487" spans="1:20" ht="27" customHeight="1" x14ac:dyDescent="0.2">
      <c r="A5487" s="19" t="s">
        <v>14895</v>
      </c>
      <c r="B5487" s="20" t="s">
        <v>40</v>
      </c>
      <c r="C5487" s="20" t="s">
        <v>1557</v>
      </c>
      <c r="D5487" s="20" t="s">
        <v>14831</v>
      </c>
      <c r="E5487" s="20" t="s">
        <v>108</v>
      </c>
      <c r="F5487" s="20">
        <f t="shared" si="105"/>
        <v>1</v>
      </c>
      <c r="G5487" s="20" t="str">
        <f t="shared" si="106"/>
        <v>03/29/202601:51:45</v>
      </c>
      <c r="H5487" s="20" t="s">
        <v>14831</v>
      </c>
      <c r="I5487" s="21">
        <v>46110</v>
      </c>
      <c r="J5487" s="21" t="str">
        <f t="shared" si="107"/>
        <v>WE</v>
      </c>
      <c r="K5487" s="20" t="s">
        <v>14896</v>
      </c>
      <c r="L5487" s="20">
        <f t="shared" si="108"/>
        <v>1</v>
      </c>
      <c r="M5487" s="20" t="s">
        <v>26</v>
      </c>
      <c r="N5487" s="22">
        <f t="shared" si="109"/>
        <v>1.773148148148148E-2</v>
      </c>
      <c r="O5487" s="23">
        <v>73564</v>
      </c>
      <c r="P5487" s="24">
        <f>VLOOKUP(O5487,'CPT to wRVU'!$A$1:$C$9660,3,FALSE)</f>
        <v>0.22</v>
      </c>
      <c r="Q5487" s="28"/>
      <c r="R5487" s="28"/>
      <c r="S5487" s="28"/>
      <c r="T5487" s="28"/>
    </row>
    <row r="5488" spans="1:20" ht="27" customHeight="1" x14ac:dyDescent="0.2">
      <c r="A5488" s="19" t="s">
        <v>14897</v>
      </c>
      <c r="B5488" s="20" t="s">
        <v>21</v>
      </c>
      <c r="C5488" s="20" t="s">
        <v>80</v>
      </c>
      <c r="D5488" s="20" t="s">
        <v>14831</v>
      </c>
      <c r="E5488" s="20" t="s">
        <v>14889</v>
      </c>
      <c r="F5488" s="20">
        <f t="shared" si="105"/>
        <v>1</v>
      </c>
      <c r="G5488" s="20" t="str">
        <f t="shared" si="106"/>
        <v>03/29/202601:56:29</v>
      </c>
      <c r="H5488" s="20" t="s">
        <v>14831</v>
      </c>
      <c r="I5488" s="21">
        <v>46110</v>
      </c>
      <c r="J5488" s="21" t="str">
        <f t="shared" si="107"/>
        <v>WE</v>
      </c>
      <c r="K5488" s="20" t="s">
        <v>14898</v>
      </c>
      <c r="L5488" s="20">
        <f t="shared" si="108"/>
        <v>1</v>
      </c>
      <c r="M5488" s="20" t="s">
        <v>26</v>
      </c>
      <c r="N5488" s="22">
        <f t="shared" si="109"/>
        <v>1.2534722222222225E-2</v>
      </c>
      <c r="O5488" s="23">
        <v>71275</v>
      </c>
      <c r="P5488" s="24">
        <f>VLOOKUP(O5488,'CPT to wRVU'!$A$1:$C$9660,3,FALSE)</f>
        <v>1.82</v>
      </c>
      <c r="Q5488" s="25"/>
      <c r="R5488" s="25"/>
      <c r="S5488" s="25"/>
      <c r="T5488" s="25"/>
    </row>
    <row r="5489" spans="1:20" ht="27" customHeight="1" x14ac:dyDescent="0.2">
      <c r="A5489" s="19" t="s">
        <v>14899</v>
      </c>
      <c r="B5489" s="20" t="s">
        <v>21</v>
      </c>
      <c r="C5489" s="20" t="s">
        <v>139</v>
      </c>
      <c r="D5489" s="20" t="s">
        <v>14831</v>
      </c>
      <c r="E5489" s="20" t="s">
        <v>14889</v>
      </c>
      <c r="F5489" s="20">
        <f t="shared" si="105"/>
        <v>1</v>
      </c>
      <c r="G5489" s="20" t="str">
        <f t="shared" si="106"/>
        <v>03/29/202601:58:49</v>
      </c>
      <c r="H5489" s="20" t="s">
        <v>14831</v>
      </c>
      <c r="I5489" s="21">
        <v>46110</v>
      </c>
      <c r="J5489" s="21" t="str">
        <f t="shared" si="107"/>
        <v>WE</v>
      </c>
      <c r="K5489" s="20" t="s">
        <v>14900</v>
      </c>
      <c r="L5489" s="20">
        <f t="shared" si="108"/>
        <v>1</v>
      </c>
      <c r="M5489" s="20" t="s">
        <v>26</v>
      </c>
      <c r="N5489" s="22">
        <f t="shared" si="109"/>
        <v>1.4155092592592594E-2</v>
      </c>
      <c r="O5489" s="23">
        <v>76376</v>
      </c>
      <c r="P5489" s="24">
        <f>VLOOKUP(O5489,'CPT to wRVU'!$A$1:$C$9660,3,FALSE)</f>
        <v>0.2</v>
      </c>
      <c r="Q5489" s="28"/>
      <c r="R5489" s="28"/>
      <c r="S5489" s="28"/>
      <c r="T5489" s="28"/>
    </row>
    <row r="5490" spans="1:20" ht="27" customHeight="1" x14ac:dyDescent="0.2">
      <c r="A5490" s="19" t="s">
        <v>14899</v>
      </c>
      <c r="B5490" s="20" t="s">
        <v>21</v>
      </c>
      <c r="C5490" s="20" t="s">
        <v>139</v>
      </c>
      <c r="D5490" s="20" t="s">
        <v>14831</v>
      </c>
      <c r="E5490" s="20" t="s">
        <v>14889</v>
      </c>
      <c r="F5490" s="20">
        <f t="shared" si="105"/>
        <v>1</v>
      </c>
      <c r="G5490" s="20" t="str">
        <f t="shared" si="106"/>
        <v>03/29/202601:58:49</v>
      </c>
      <c r="H5490" s="20" t="s">
        <v>14831</v>
      </c>
      <c r="I5490" s="21">
        <v>46110</v>
      </c>
      <c r="J5490" s="21" t="str">
        <f t="shared" si="107"/>
        <v>WE</v>
      </c>
      <c r="K5490" s="20" t="s">
        <v>14900</v>
      </c>
      <c r="L5490" s="20">
        <f t="shared" si="108"/>
        <v>1</v>
      </c>
      <c r="M5490" s="20" t="s">
        <v>26</v>
      </c>
      <c r="N5490" s="22">
        <f t="shared" si="109"/>
        <v>1.4155092592592594E-2</v>
      </c>
      <c r="O5490" s="23">
        <v>71260</v>
      </c>
      <c r="P5490" s="24">
        <f>VLOOKUP(O5490,'CPT to wRVU'!$A$1:$C$9660,3,FALSE)</f>
        <v>1.1599999999999999</v>
      </c>
      <c r="Q5490" s="25"/>
      <c r="R5490" s="25"/>
      <c r="S5490" s="25"/>
      <c r="T5490" s="25"/>
    </row>
    <row r="5491" spans="1:20" ht="16.5" customHeight="1" x14ac:dyDescent="0.2">
      <c r="A5491" s="19" t="s">
        <v>14901</v>
      </c>
      <c r="B5491" s="20" t="s">
        <v>21</v>
      </c>
      <c r="C5491" s="20" t="s">
        <v>84</v>
      </c>
      <c r="D5491" s="20" t="s">
        <v>14831</v>
      </c>
      <c r="E5491" s="20" t="s">
        <v>14889</v>
      </c>
      <c r="F5491" s="20">
        <f t="shared" si="105"/>
        <v>1</v>
      </c>
      <c r="G5491" s="20" t="str">
        <f t="shared" si="106"/>
        <v>03/29/202601:58:49</v>
      </c>
      <c r="H5491" s="20" t="s">
        <v>14831</v>
      </c>
      <c r="I5491" s="21">
        <v>46110</v>
      </c>
      <c r="J5491" s="21" t="str">
        <f t="shared" si="107"/>
        <v>WE</v>
      </c>
      <c r="K5491" s="20" t="s">
        <v>14900</v>
      </c>
      <c r="L5491" s="20">
        <f t="shared" si="108"/>
        <v>1</v>
      </c>
      <c r="M5491" s="20" t="s">
        <v>26</v>
      </c>
      <c r="N5491" s="22">
        <f t="shared" si="109"/>
        <v>1.4155092592592594E-2</v>
      </c>
      <c r="O5491" s="23">
        <v>74177</v>
      </c>
      <c r="P5491" s="24">
        <f>VLOOKUP(O5491,'CPT to wRVU'!$A$1:$C$9660,3,FALSE)</f>
        <v>1.82</v>
      </c>
      <c r="Q5491" s="28"/>
      <c r="R5491" s="28"/>
      <c r="S5491" s="28"/>
      <c r="T5491" s="28"/>
    </row>
    <row r="5492" spans="1:20" ht="27" customHeight="1" x14ac:dyDescent="0.2">
      <c r="A5492" s="19" t="s">
        <v>14902</v>
      </c>
      <c r="B5492" s="20" t="s">
        <v>21</v>
      </c>
      <c r="C5492" s="20" t="s">
        <v>28</v>
      </c>
      <c r="D5492" s="20" t="s">
        <v>14831</v>
      </c>
      <c r="E5492" s="20" t="s">
        <v>13296</v>
      </c>
      <c r="F5492" s="20">
        <f t="shared" si="105"/>
        <v>1</v>
      </c>
      <c r="G5492" s="20" t="str">
        <f t="shared" si="106"/>
        <v>03/29/202602:00:52</v>
      </c>
      <c r="H5492" s="20" t="s">
        <v>14831</v>
      </c>
      <c r="I5492" s="21">
        <v>46110</v>
      </c>
      <c r="J5492" s="21" t="str">
        <f t="shared" si="107"/>
        <v>WE</v>
      </c>
      <c r="K5492" s="20" t="s">
        <v>14903</v>
      </c>
      <c r="L5492" s="20">
        <f t="shared" si="108"/>
        <v>2</v>
      </c>
      <c r="M5492" s="20" t="s">
        <v>26</v>
      </c>
      <c r="N5492" s="22">
        <f t="shared" si="109"/>
        <v>6.2152777777777779E-3</v>
      </c>
      <c r="O5492" s="23">
        <v>70450</v>
      </c>
      <c r="P5492" s="24">
        <f>VLOOKUP(O5492,'CPT to wRVU'!$A$1:$C$9660,3,FALSE)</f>
        <v>0.85</v>
      </c>
      <c r="Q5492" s="25"/>
      <c r="R5492" s="25">
        <f>SUM(P5492:P5502)</f>
        <v>9.91</v>
      </c>
      <c r="S5492" s="26">
        <f>(R5492*65)-550</f>
        <v>94.149999999999977</v>
      </c>
      <c r="T5492" s="25"/>
    </row>
    <row r="5493" spans="1:20" ht="27" customHeight="1" x14ac:dyDescent="0.2">
      <c r="A5493" s="19" t="s">
        <v>14904</v>
      </c>
      <c r="B5493" s="20" t="s">
        <v>21</v>
      </c>
      <c r="C5493" s="20" t="s">
        <v>32</v>
      </c>
      <c r="D5493" s="20" t="s">
        <v>14831</v>
      </c>
      <c r="E5493" s="20" t="s">
        <v>13296</v>
      </c>
      <c r="F5493" s="20">
        <f t="shared" si="105"/>
        <v>1</v>
      </c>
      <c r="G5493" s="20" t="str">
        <f t="shared" si="106"/>
        <v>03/29/202602:01:05</v>
      </c>
      <c r="H5493" s="20" t="s">
        <v>14831</v>
      </c>
      <c r="I5493" s="21">
        <v>46110</v>
      </c>
      <c r="J5493" s="21" t="str">
        <f t="shared" si="107"/>
        <v>WE</v>
      </c>
      <c r="K5493" s="20" t="s">
        <v>14905</v>
      </c>
      <c r="L5493" s="20">
        <f t="shared" si="108"/>
        <v>2</v>
      </c>
      <c r="M5493" s="20" t="s">
        <v>26</v>
      </c>
      <c r="N5493" s="22">
        <f t="shared" si="109"/>
        <v>6.3657407407407413E-3</v>
      </c>
      <c r="O5493" s="23">
        <v>72125</v>
      </c>
      <c r="P5493" s="24">
        <f>VLOOKUP(O5493,'CPT to wRVU'!$A$1:$C$9660,3,FALSE)</f>
        <v>1</v>
      </c>
      <c r="Q5493" s="28"/>
      <c r="R5493" s="28"/>
      <c r="S5493" s="28"/>
      <c r="T5493" s="28"/>
    </row>
    <row r="5494" spans="1:20" ht="27" customHeight="1" x14ac:dyDescent="0.2">
      <c r="A5494" s="19" t="s">
        <v>14906</v>
      </c>
      <c r="B5494" s="20" t="s">
        <v>21</v>
      </c>
      <c r="C5494" s="20" t="s">
        <v>139</v>
      </c>
      <c r="D5494" s="20" t="s">
        <v>14831</v>
      </c>
      <c r="E5494" s="20" t="s">
        <v>13296</v>
      </c>
      <c r="F5494" s="20">
        <f t="shared" si="105"/>
        <v>1</v>
      </c>
      <c r="G5494" s="20" t="str">
        <f t="shared" si="106"/>
        <v>03/29/202602:02:10</v>
      </c>
      <c r="H5494" s="20" t="s">
        <v>14831</v>
      </c>
      <c r="I5494" s="21">
        <v>46110</v>
      </c>
      <c r="J5494" s="21" t="str">
        <f t="shared" si="107"/>
        <v>WE</v>
      </c>
      <c r="K5494" s="20" t="s">
        <v>14907</v>
      </c>
      <c r="L5494" s="20">
        <f t="shared" si="108"/>
        <v>2</v>
      </c>
      <c r="M5494" s="20" t="s">
        <v>26</v>
      </c>
      <c r="N5494" s="22">
        <f t="shared" si="109"/>
        <v>7.118055555555558E-3</v>
      </c>
      <c r="O5494" s="23">
        <v>76376</v>
      </c>
      <c r="P5494" s="24">
        <f>VLOOKUP(O5494,'CPT to wRVU'!$A$1:$C$9660,3,FALSE)</f>
        <v>0.2</v>
      </c>
      <c r="Q5494" s="25"/>
      <c r="R5494" s="25"/>
      <c r="S5494" s="25"/>
      <c r="T5494" s="25"/>
    </row>
    <row r="5495" spans="1:20" ht="16.5" customHeight="1" x14ac:dyDescent="0.2">
      <c r="A5495" s="19" t="s">
        <v>14906</v>
      </c>
      <c r="B5495" s="20" t="s">
        <v>21</v>
      </c>
      <c r="C5495" s="20" t="s">
        <v>139</v>
      </c>
      <c r="D5495" s="20" t="s">
        <v>14831</v>
      </c>
      <c r="E5495" s="20" t="s">
        <v>13296</v>
      </c>
      <c r="F5495" s="20">
        <f t="shared" si="105"/>
        <v>1</v>
      </c>
      <c r="G5495" s="20" t="str">
        <f t="shared" si="106"/>
        <v>03/29/202602:02:10</v>
      </c>
      <c r="H5495" s="20" t="s">
        <v>14831</v>
      </c>
      <c r="I5495" s="21">
        <v>46110</v>
      </c>
      <c r="J5495" s="21" t="str">
        <f t="shared" si="107"/>
        <v>WE</v>
      </c>
      <c r="K5495" s="20" t="s">
        <v>14907</v>
      </c>
      <c r="L5495" s="20">
        <f t="shared" si="108"/>
        <v>2</v>
      </c>
      <c r="M5495" s="20" t="s">
        <v>26</v>
      </c>
      <c r="N5495" s="22">
        <f t="shared" si="109"/>
        <v>7.118055555555558E-3</v>
      </c>
      <c r="O5495" s="23">
        <v>71260</v>
      </c>
      <c r="P5495" s="24">
        <f>VLOOKUP(O5495,'CPT to wRVU'!$A$1:$C$9660,3,FALSE)</f>
        <v>1.1599999999999999</v>
      </c>
      <c r="Q5495" s="28"/>
      <c r="R5495" s="28"/>
      <c r="S5495" s="28"/>
      <c r="T5495" s="28"/>
    </row>
    <row r="5496" spans="1:20" ht="27" customHeight="1" x14ac:dyDescent="0.2">
      <c r="A5496" s="19" t="s">
        <v>14908</v>
      </c>
      <c r="B5496" s="20" t="s">
        <v>21</v>
      </c>
      <c r="C5496" s="20" t="s">
        <v>22</v>
      </c>
      <c r="D5496" s="20" t="s">
        <v>14831</v>
      </c>
      <c r="E5496" s="20" t="s">
        <v>13296</v>
      </c>
      <c r="F5496" s="20">
        <f t="shared" si="105"/>
        <v>1</v>
      </c>
      <c r="G5496" s="20" t="str">
        <f t="shared" si="106"/>
        <v>03/29/202602:02:10</v>
      </c>
      <c r="H5496" s="20" t="s">
        <v>14831</v>
      </c>
      <c r="I5496" s="21">
        <v>46110</v>
      </c>
      <c r="J5496" s="21" t="str">
        <f t="shared" si="107"/>
        <v>WE</v>
      </c>
      <c r="K5496" s="20" t="s">
        <v>14907</v>
      </c>
      <c r="L5496" s="20">
        <f t="shared" si="108"/>
        <v>2</v>
      </c>
      <c r="M5496" s="20" t="s">
        <v>26</v>
      </c>
      <c r="N5496" s="22">
        <f t="shared" si="109"/>
        <v>7.118055555555558E-3</v>
      </c>
      <c r="O5496" s="23">
        <v>74177</v>
      </c>
      <c r="P5496" s="24">
        <f>VLOOKUP(O5496,'CPT to wRVU'!$A$1:$C$9660,3,FALSE)</f>
        <v>1.82</v>
      </c>
      <c r="Q5496" s="25"/>
      <c r="R5496" s="25"/>
      <c r="S5496" s="25"/>
      <c r="T5496" s="25"/>
    </row>
    <row r="5497" spans="1:20" ht="27" customHeight="1" x14ac:dyDescent="0.2">
      <c r="A5497" s="19" t="s">
        <v>14909</v>
      </c>
      <c r="B5497" s="20" t="s">
        <v>171</v>
      </c>
      <c r="C5497" s="20" t="s">
        <v>393</v>
      </c>
      <c r="D5497" s="20" t="s">
        <v>14831</v>
      </c>
      <c r="E5497" s="20" t="s">
        <v>14910</v>
      </c>
      <c r="F5497" s="20">
        <f t="shared" si="105"/>
        <v>1</v>
      </c>
      <c r="G5497" s="20" t="str">
        <f t="shared" si="106"/>
        <v>03/29/202602:03:11</v>
      </c>
      <c r="H5497" s="20" t="s">
        <v>14831</v>
      </c>
      <c r="I5497" s="21">
        <v>46110</v>
      </c>
      <c r="J5497" s="21" t="str">
        <f t="shared" si="107"/>
        <v>WE</v>
      </c>
      <c r="K5497" s="20" t="s">
        <v>14911</v>
      </c>
      <c r="L5497" s="20">
        <f t="shared" si="108"/>
        <v>2</v>
      </c>
      <c r="M5497" s="20" t="s">
        <v>26</v>
      </c>
      <c r="N5497" s="22">
        <f t="shared" si="109"/>
        <v>1.1458333333333334E-2</v>
      </c>
      <c r="O5497" s="23">
        <v>76700</v>
      </c>
      <c r="P5497" s="24">
        <f>VLOOKUP(O5497,'CPT to wRVU'!$A$1:$C$9660,3,FALSE)</f>
        <v>0.81</v>
      </c>
      <c r="Q5497" s="28"/>
      <c r="R5497" s="28"/>
      <c r="S5497" s="28"/>
      <c r="T5497" s="28"/>
    </row>
    <row r="5498" spans="1:20" ht="27" customHeight="1" x14ac:dyDescent="0.2">
      <c r="A5498" s="19" t="s">
        <v>14912</v>
      </c>
      <c r="B5498" s="20" t="s">
        <v>40</v>
      </c>
      <c r="C5498" s="20" t="s">
        <v>41</v>
      </c>
      <c r="D5498" s="20" t="s">
        <v>14831</v>
      </c>
      <c r="E5498" s="20" t="s">
        <v>14913</v>
      </c>
      <c r="F5498" s="20">
        <f t="shared" si="105"/>
        <v>1</v>
      </c>
      <c r="G5498" s="20" t="str">
        <f t="shared" si="106"/>
        <v>03/29/202602:07:15</v>
      </c>
      <c r="H5498" s="20" t="s">
        <v>14831</v>
      </c>
      <c r="I5498" s="21">
        <v>46110</v>
      </c>
      <c r="J5498" s="21" t="str">
        <f t="shared" si="107"/>
        <v>WE</v>
      </c>
      <c r="K5498" s="20" t="s">
        <v>14914</v>
      </c>
      <c r="L5498" s="20">
        <f t="shared" si="108"/>
        <v>2</v>
      </c>
      <c r="M5498" s="20" t="s">
        <v>26</v>
      </c>
      <c r="N5498" s="22">
        <f t="shared" si="109"/>
        <v>5.8449074074074098E-3</v>
      </c>
      <c r="O5498" s="23">
        <v>71046</v>
      </c>
      <c r="P5498" s="24">
        <f>VLOOKUP(O5498,'CPT to wRVU'!$A$1:$C$9660,3,FALSE)</f>
        <v>0.22</v>
      </c>
      <c r="Q5498" s="25"/>
      <c r="R5498" s="25"/>
      <c r="S5498" s="25"/>
      <c r="T5498" s="25"/>
    </row>
    <row r="5499" spans="1:20" ht="27" customHeight="1" x14ac:dyDescent="0.2">
      <c r="A5499" s="19" t="s">
        <v>14915</v>
      </c>
      <c r="B5499" s="20" t="s">
        <v>21</v>
      </c>
      <c r="C5499" s="20" t="s">
        <v>22</v>
      </c>
      <c r="D5499" s="20" t="s">
        <v>14831</v>
      </c>
      <c r="E5499" s="20" t="s">
        <v>14916</v>
      </c>
      <c r="F5499" s="20">
        <f t="shared" si="105"/>
        <v>2</v>
      </c>
      <c r="G5499" s="20" t="str">
        <f t="shared" si="106"/>
        <v>03/29/202602:35:45</v>
      </c>
      <c r="H5499" s="20" t="s">
        <v>14831</v>
      </c>
      <c r="I5499" s="21">
        <v>46110</v>
      </c>
      <c r="J5499" s="21" t="str">
        <f t="shared" si="107"/>
        <v>WE</v>
      </c>
      <c r="K5499" s="20" t="s">
        <v>14917</v>
      </c>
      <c r="L5499" s="20">
        <f t="shared" si="108"/>
        <v>2</v>
      </c>
      <c r="M5499" s="20" t="s">
        <v>26</v>
      </c>
      <c r="N5499" s="22">
        <f t="shared" si="109"/>
        <v>2.310185185185186E-2</v>
      </c>
      <c r="O5499" s="23">
        <v>74177</v>
      </c>
      <c r="P5499" s="24">
        <f>VLOOKUP(O5499,'CPT to wRVU'!$A$1:$C$9660,3,FALSE)</f>
        <v>1.82</v>
      </c>
      <c r="Q5499" s="28"/>
      <c r="R5499" s="28"/>
      <c r="S5499" s="28"/>
      <c r="T5499" s="28"/>
    </row>
    <row r="5500" spans="1:20" ht="16.5" customHeight="1" x14ac:dyDescent="0.2">
      <c r="A5500" s="19" t="s">
        <v>14918</v>
      </c>
      <c r="B5500" s="20" t="s">
        <v>21</v>
      </c>
      <c r="C5500" s="20" t="s">
        <v>28</v>
      </c>
      <c r="D5500" s="20" t="s">
        <v>14831</v>
      </c>
      <c r="E5500" s="20" t="s">
        <v>14919</v>
      </c>
      <c r="F5500" s="20">
        <f t="shared" si="105"/>
        <v>2</v>
      </c>
      <c r="G5500" s="20" t="str">
        <f t="shared" si="106"/>
        <v>03/29/202602:37:02</v>
      </c>
      <c r="H5500" s="20" t="s">
        <v>14831</v>
      </c>
      <c r="I5500" s="21">
        <v>46110</v>
      </c>
      <c r="J5500" s="21" t="str">
        <f t="shared" si="107"/>
        <v>WE</v>
      </c>
      <c r="K5500" s="20" t="s">
        <v>10504</v>
      </c>
      <c r="L5500" s="20">
        <f t="shared" si="108"/>
        <v>2</v>
      </c>
      <c r="M5500" s="20" t="s">
        <v>26</v>
      </c>
      <c r="N5500" s="22">
        <f t="shared" si="109"/>
        <v>1.0879629629629628E-2</v>
      </c>
      <c r="O5500" s="23">
        <v>70450</v>
      </c>
      <c r="P5500" s="24">
        <f>VLOOKUP(O5500,'CPT to wRVU'!$A$1:$C$9660,3,FALSE)</f>
        <v>0.85</v>
      </c>
      <c r="Q5500" s="25"/>
      <c r="R5500" s="25"/>
      <c r="S5500" s="25"/>
      <c r="T5500" s="25"/>
    </row>
    <row r="5501" spans="1:20" ht="27" customHeight="1" x14ac:dyDescent="0.2">
      <c r="A5501" s="19" t="s">
        <v>14920</v>
      </c>
      <c r="B5501" s="20" t="s">
        <v>40</v>
      </c>
      <c r="C5501" s="20" t="s">
        <v>470</v>
      </c>
      <c r="D5501" s="20" t="s">
        <v>14016</v>
      </c>
      <c r="E5501" s="20" t="s">
        <v>7338</v>
      </c>
      <c r="F5501" s="20">
        <f t="shared" si="105"/>
        <v>23</v>
      </c>
      <c r="G5501" s="20" t="str">
        <f t="shared" si="106"/>
        <v>03/29/202602:41:23</v>
      </c>
      <c r="H5501" s="20" t="s">
        <v>14831</v>
      </c>
      <c r="I5501" s="21">
        <v>46110</v>
      </c>
      <c r="J5501" s="21" t="str">
        <f t="shared" si="107"/>
        <v>WE</v>
      </c>
      <c r="K5501" s="20" t="s">
        <v>14921</v>
      </c>
      <c r="L5501" s="20">
        <f t="shared" si="108"/>
        <v>2</v>
      </c>
      <c r="M5501" s="20" t="s">
        <v>26</v>
      </c>
      <c r="N5501" s="22">
        <f t="shared" si="109"/>
        <v>0.13246527777777783</v>
      </c>
      <c r="O5501" s="23">
        <v>71045</v>
      </c>
      <c r="P5501" s="24">
        <f>VLOOKUP(O5501,'CPT to wRVU'!$A$1:$C$9660,3,FALSE)</f>
        <v>0.18</v>
      </c>
      <c r="Q5501" s="28"/>
      <c r="R5501" s="28"/>
      <c r="S5501" s="28"/>
      <c r="T5501" s="28"/>
    </row>
    <row r="5502" spans="1:20" ht="27" customHeight="1" x14ac:dyDescent="0.2">
      <c r="A5502" s="19" t="s">
        <v>14922</v>
      </c>
      <c r="B5502" s="20" t="s">
        <v>21</v>
      </c>
      <c r="C5502" s="20" t="s">
        <v>32</v>
      </c>
      <c r="D5502" s="20" t="s">
        <v>14831</v>
      </c>
      <c r="E5502" s="20" t="s">
        <v>14919</v>
      </c>
      <c r="F5502" s="20">
        <f t="shared" si="105"/>
        <v>2</v>
      </c>
      <c r="G5502" s="20" t="str">
        <f t="shared" si="106"/>
        <v>03/29/202602:49:57</v>
      </c>
      <c r="H5502" s="20" t="s">
        <v>14831</v>
      </c>
      <c r="I5502" s="21">
        <v>46110</v>
      </c>
      <c r="J5502" s="21" t="str">
        <f t="shared" si="107"/>
        <v>WE</v>
      </c>
      <c r="K5502" s="20" t="s">
        <v>13800</v>
      </c>
      <c r="L5502" s="20">
        <f t="shared" si="108"/>
        <v>2</v>
      </c>
      <c r="M5502" s="20" t="s">
        <v>26</v>
      </c>
      <c r="N5502" s="22">
        <f t="shared" si="109"/>
        <v>1.9849537037037041E-2</v>
      </c>
      <c r="O5502" s="23">
        <v>72125</v>
      </c>
      <c r="P5502" s="24">
        <f>VLOOKUP(O5502,'CPT to wRVU'!$A$1:$C$9660,3,FALSE)</f>
        <v>1</v>
      </c>
      <c r="Q5502" s="25"/>
      <c r="R5502" s="25"/>
      <c r="S5502" s="25"/>
      <c r="T5502" s="25"/>
    </row>
    <row r="5503" spans="1:20" ht="27" customHeight="1" x14ac:dyDescent="0.2">
      <c r="A5503" s="19" t="s">
        <v>14923</v>
      </c>
      <c r="B5503" s="20" t="s">
        <v>21</v>
      </c>
      <c r="C5503" s="20" t="s">
        <v>22</v>
      </c>
      <c r="D5503" s="20" t="s">
        <v>14831</v>
      </c>
      <c r="E5503" s="20" t="s">
        <v>14919</v>
      </c>
      <c r="F5503" s="20">
        <f t="shared" si="105"/>
        <v>2</v>
      </c>
      <c r="G5503" s="20" t="str">
        <f t="shared" si="106"/>
        <v>03/29/202603:00:32</v>
      </c>
      <c r="H5503" s="20" t="s">
        <v>14831</v>
      </c>
      <c r="I5503" s="21">
        <v>46110</v>
      </c>
      <c r="J5503" s="21" t="str">
        <f t="shared" si="107"/>
        <v>WE</v>
      </c>
      <c r="K5503" s="20" t="s">
        <v>14924</v>
      </c>
      <c r="L5503" s="20">
        <f t="shared" si="108"/>
        <v>3</v>
      </c>
      <c r="M5503" s="20" t="s">
        <v>26</v>
      </c>
      <c r="N5503" s="22">
        <f t="shared" si="109"/>
        <v>2.7199074074074084E-2</v>
      </c>
      <c r="O5503" s="23">
        <v>74177</v>
      </c>
      <c r="P5503" s="24">
        <f>VLOOKUP(O5503,'CPT to wRVU'!$A$1:$C$9660,3,FALSE)</f>
        <v>1.82</v>
      </c>
      <c r="Q5503" s="28"/>
      <c r="R5503" s="28">
        <f>SUM(P5503:P5517)</f>
        <v>11.009999999999998</v>
      </c>
      <c r="S5503" s="41">
        <f>(R5503*65)-550</f>
        <v>165.64999999999986</v>
      </c>
      <c r="T5503" s="28"/>
    </row>
    <row r="5504" spans="1:20" ht="27" customHeight="1" x14ac:dyDescent="0.2">
      <c r="A5504" s="19" t="s">
        <v>14925</v>
      </c>
      <c r="B5504" s="20" t="s">
        <v>21</v>
      </c>
      <c r="C5504" s="20" t="s">
        <v>139</v>
      </c>
      <c r="D5504" s="20" t="s">
        <v>14831</v>
      </c>
      <c r="E5504" s="20" t="s">
        <v>14919</v>
      </c>
      <c r="F5504" s="20">
        <f t="shared" si="105"/>
        <v>2</v>
      </c>
      <c r="G5504" s="20" t="str">
        <f t="shared" si="106"/>
        <v>03/29/202603:00:32</v>
      </c>
      <c r="H5504" s="20" t="s">
        <v>14831</v>
      </c>
      <c r="I5504" s="21">
        <v>46110</v>
      </c>
      <c r="J5504" s="21" t="str">
        <f t="shared" si="107"/>
        <v>WE</v>
      </c>
      <c r="K5504" s="20" t="s">
        <v>14924</v>
      </c>
      <c r="L5504" s="20">
        <f t="shared" si="108"/>
        <v>3</v>
      </c>
      <c r="M5504" s="20" t="s">
        <v>26</v>
      </c>
      <c r="N5504" s="22">
        <f t="shared" si="109"/>
        <v>2.7199074074074084E-2</v>
      </c>
      <c r="O5504" s="23">
        <v>76376</v>
      </c>
      <c r="P5504" s="24">
        <f>VLOOKUP(O5504,'CPT to wRVU'!$A$1:$C$9660,3,FALSE)</f>
        <v>0.2</v>
      </c>
      <c r="Q5504" s="25"/>
      <c r="R5504" s="25"/>
      <c r="S5504" s="25"/>
      <c r="T5504" s="25"/>
    </row>
    <row r="5505" spans="1:20" ht="27" customHeight="1" x14ac:dyDescent="0.2">
      <c r="A5505" s="19" t="s">
        <v>14925</v>
      </c>
      <c r="B5505" s="20" t="s">
        <v>21</v>
      </c>
      <c r="C5505" s="20" t="s">
        <v>139</v>
      </c>
      <c r="D5505" s="20" t="s">
        <v>14831</v>
      </c>
      <c r="E5505" s="20" t="s">
        <v>14919</v>
      </c>
      <c r="F5505" s="20">
        <f t="shared" si="105"/>
        <v>2</v>
      </c>
      <c r="G5505" s="20" t="str">
        <f t="shared" si="106"/>
        <v>03/29/202603:00:32</v>
      </c>
      <c r="H5505" s="20" t="s">
        <v>14831</v>
      </c>
      <c r="I5505" s="21">
        <v>46110</v>
      </c>
      <c r="J5505" s="21" t="str">
        <f t="shared" si="107"/>
        <v>WE</v>
      </c>
      <c r="K5505" s="20" t="s">
        <v>14924</v>
      </c>
      <c r="L5505" s="20">
        <f t="shared" si="108"/>
        <v>3</v>
      </c>
      <c r="M5505" s="20" t="s">
        <v>26</v>
      </c>
      <c r="N5505" s="22">
        <f t="shared" si="109"/>
        <v>2.7199074074074084E-2</v>
      </c>
      <c r="O5505" s="23">
        <v>71260</v>
      </c>
      <c r="P5505" s="24">
        <f>VLOOKUP(O5505,'CPT to wRVU'!$A$1:$C$9660,3,FALSE)</f>
        <v>1.1599999999999999</v>
      </c>
      <c r="Q5505" s="28"/>
      <c r="R5505" s="28"/>
      <c r="S5505" s="28"/>
      <c r="T5505" s="28"/>
    </row>
    <row r="5506" spans="1:20" ht="27" customHeight="1" x14ac:dyDescent="0.2">
      <c r="A5506" s="35" t="s">
        <v>14926</v>
      </c>
      <c r="B5506" s="36" t="s">
        <v>171</v>
      </c>
      <c r="C5506" s="36" t="s">
        <v>210</v>
      </c>
      <c r="D5506" s="36" t="s">
        <v>14831</v>
      </c>
      <c r="E5506" s="36" t="s">
        <v>14927</v>
      </c>
      <c r="F5506" s="36">
        <f t="shared" si="105"/>
        <v>0</v>
      </c>
      <c r="G5506" s="36" t="str">
        <f t="shared" si="106"/>
        <v>03/29/202603:12:42</v>
      </c>
      <c r="H5506" s="36" t="s">
        <v>14831</v>
      </c>
      <c r="I5506" s="37">
        <v>46110</v>
      </c>
      <c r="J5506" s="37" t="str">
        <f t="shared" si="107"/>
        <v>WE</v>
      </c>
      <c r="K5506" s="36" t="s">
        <v>14928</v>
      </c>
      <c r="L5506" s="36">
        <f t="shared" si="108"/>
        <v>3</v>
      </c>
      <c r="M5506" s="36" t="s">
        <v>213</v>
      </c>
      <c r="N5506" s="38">
        <f t="shared" si="109"/>
        <v>0.10362268518518518</v>
      </c>
      <c r="O5506" s="39">
        <v>93971</v>
      </c>
      <c r="P5506" s="40">
        <f>VLOOKUP(O5506,'CPT to wRVU'!$A$1:$C$9660,3,FALSE)</f>
        <v>0.45</v>
      </c>
      <c r="Q5506" s="25"/>
      <c r="R5506" s="25"/>
      <c r="S5506" s="25"/>
      <c r="T5506" s="25"/>
    </row>
    <row r="5507" spans="1:20" ht="16.5" customHeight="1" x14ac:dyDescent="0.2">
      <c r="A5507" s="29" t="s">
        <v>14929</v>
      </c>
      <c r="B5507" s="30" t="s">
        <v>171</v>
      </c>
      <c r="C5507" s="30" t="s">
        <v>1249</v>
      </c>
      <c r="D5507" s="30" t="s">
        <v>14016</v>
      </c>
      <c r="E5507" s="30" t="s">
        <v>14930</v>
      </c>
      <c r="F5507" s="30">
        <f t="shared" si="105"/>
        <v>23</v>
      </c>
      <c r="G5507" s="30" t="str">
        <f t="shared" si="106"/>
        <v>03/29/202603:13:05</v>
      </c>
      <c r="H5507" s="30" t="s">
        <v>14831</v>
      </c>
      <c r="I5507" s="31">
        <v>46110</v>
      </c>
      <c r="J5507" s="31" t="str">
        <f t="shared" si="107"/>
        <v>WE</v>
      </c>
      <c r="K5507" s="30" t="s">
        <v>14931</v>
      </c>
      <c r="L5507" s="30">
        <f t="shared" si="108"/>
        <v>3</v>
      </c>
      <c r="M5507" s="30" t="s">
        <v>213</v>
      </c>
      <c r="N5507" s="32">
        <f t="shared" si="109"/>
        <v>0.13854166666666667</v>
      </c>
      <c r="O5507" s="33">
        <v>93970</v>
      </c>
      <c r="P5507" s="34">
        <f>VLOOKUP(O5507,'CPT to wRVU'!$A$1:$C$9660,3,FALSE)</f>
        <v>0.7</v>
      </c>
      <c r="Q5507" s="28"/>
      <c r="R5507" s="28"/>
      <c r="S5507" s="28"/>
      <c r="T5507" s="28"/>
    </row>
    <row r="5508" spans="1:20" ht="27" customHeight="1" x14ac:dyDescent="0.2">
      <c r="A5508" s="35" t="s">
        <v>14932</v>
      </c>
      <c r="B5508" s="36" t="s">
        <v>40</v>
      </c>
      <c r="C5508" s="36" t="s">
        <v>535</v>
      </c>
      <c r="D5508" s="36" t="s">
        <v>14831</v>
      </c>
      <c r="E5508" s="36" t="s">
        <v>14933</v>
      </c>
      <c r="F5508" s="36">
        <f t="shared" si="105"/>
        <v>0</v>
      </c>
      <c r="G5508" s="36" t="str">
        <f t="shared" si="106"/>
        <v>03/29/202603:27:15</v>
      </c>
      <c r="H5508" s="36" t="s">
        <v>14831</v>
      </c>
      <c r="I5508" s="37">
        <v>46110</v>
      </c>
      <c r="J5508" s="37" t="str">
        <f t="shared" si="107"/>
        <v>WE</v>
      </c>
      <c r="K5508" s="36" t="s">
        <v>14934</v>
      </c>
      <c r="L5508" s="36">
        <f t="shared" si="108"/>
        <v>3</v>
      </c>
      <c r="M5508" s="36" t="s">
        <v>213</v>
      </c>
      <c r="N5508" s="38">
        <f t="shared" si="109"/>
        <v>0.12984953703703703</v>
      </c>
      <c r="O5508" s="39">
        <v>73502</v>
      </c>
      <c r="P5508" s="40">
        <f>VLOOKUP(O5508,'CPT to wRVU'!$A$1:$C$9660,3,FALSE)</f>
        <v>0.22</v>
      </c>
      <c r="Q5508" s="25"/>
      <c r="R5508" s="25"/>
      <c r="S5508" s="25"/>
      <c r="T5508" s="25"/>
    </row>
    <row r="5509" spans="1:20" ht="27" customHeight="1" x14ac:dyDescent="0.2">
      <c r="A5509" s="29" t="s">
        <v>14935</v>
      </c>
      <c r="B5509" s="30" t="s">
        <v>40</v>
      </c>
      <c r="C5509" s="30" t="s">
        <v>93</v>
      </c>
      <c r="D5509" s="30" t="s">
        <v>14831</v>
      </c>
      <c r="E5509" s="30" t="s">
        <v>14933</v>
      </c>
      <c r="F5509" s="30">
        <f t="shared" si="105"/>
        <v>0</v>
      </c>
      <c r="G5509" s="30" t="str">
        <f t="shared" si="106"/>
        <v>03/29/202603:27:15</v>
      </c>
      <c r="H5509" s="30" t="s">
        <v>14831</v>
      </c>
      <c r="I5509" s="31">
        <v>46110</v>
      </c>
      <c r="J5509" s="31" t="str">
        <f t="shared" si="107"/>
        <v>WE</v>
      </c>
      <c r="K5509" s="30" t="s">
        <v>14934</v>
      </c>
      <c r="L5509" s="30">
        <f t="shared" si="108"/>
        <v>3</v>
      </c>
      <c r="M5509" s="30" t="s">
        <v>213</v>
      </c>
      <c r="N5509" s="32">
        <f t="shared" si="109"/>
        <v>0.12984953703703703</v>
      </c>
      <c r="O5509" s="33">
        <v>72100</v>
      </c>
      <c r="P5509" s="34">
        <f>VLOOKUP(O5509,'CPT to wRVU'!$A$1:$C$9660,3,FALSE)</f>
        <v>0.22</v>
      </c>
      <c r="Q5509" s="28"/>
      <c r="R5509" s="28"/>
      <c r="S5509" s="28"/>
      <c r="T5509" s="28"/>
    </row>
    <row r="5510" spans="1:20" ht="27" customHeight="1" x14ac:dyDescent="0.2">
      <c r="A5510" s="35" t="s">
        <v>14936</v>
      </c>
      <c r="B5510" s="36" t="s">
        <v>21</v>
      </c>
      <c r="C5510" s="36" t="s">
        <v>28</v>
      </c>
      <c r="D5510" s="36" t="s">
        <v>14831</v>
      </c>
      <c r="E5510" s="36" t="s">
        <v>14937</v>
      </c>
      <c r="F5510" s="36">
        <f t="shared" si="105"/>
        <v>3</v>
      </c>
      <c r="G5510" s="36" t="str">
        <f t="shared" si="106"/>
        <v>03/29/202603:30:31</v>
      </c>
      <c r="H5510" s="36" t="s">
        <v>14831</v>
      </c>
      <c r="I5510" s="37">
        <v>46110</v>
      </c>
      <c r="J5510" s="37" t="str">
        <f t="shared" si="107"/>
        <v>WE</v>
      </c>
      <c r="K5510" s="36" t="s">
        <v>14938</v>
      </c>
      <c r="L5510" s="36">
        <f t="shared" si="108"/>
        <v>3</v>
      </c>
      <c r="M5510" s="36" t="s">
        <v>213</v>
      </c>
      <c r="N5510" s="38">
        <f t="shared" si="109"/>
        <v>5.8796296296296235E-3</v>
      </c>
      <c r="O5510" s="39">
        <v>70450</v>
      </c>
      <c r="P5510" s="40">
        <f>VLOOKUP(O5510,'CPT to wRVU'!$A$1:$C$9660,3,FALSE)</f>
        <v>0.85</v>
      </c>
      <c r="Q5510" s="25"/>
      <c r="R5510" s="25"/>
      <c r="S5510" s="25"/>
      <c r="T5510" s="25"/>
    </row>
    <row r="5511" spans="1:20" ht="27" customHeight="1" x14ac:dyDescent="0.2">
      <c r="A5511" s="29" t="s">
        <v>14939</v>
      </c>
      <c r="B5511" s="30" t="s">
        <v>21</v>
      </c>
      <c r="C5511" s="30" t="s">
        <v>28</v>
      </c>
      <c r="D5511" s="30" t="s">
        <v>14831</v>
      </c>
      <c r="E5511" s="30" t="s">
        <v>14940</v>
      </c>
      <c r="F5511" s="30">
        <f t="shared" si="105"/>
        <v>3</v>
      </c>
      <c r="G5511" s="30" t="str">
        <f t="shared" si="106"/>
        <v>03/29/202603:33:59</v>
      </c>
      <c r="H5511" s="30" t="s">
        <v>14831</v>
      </c>
      <c r="I5511" s="31">
        <v>46110</v>
      </c>
      <c r="J5511" s="31" t="str">
        <f t="shared" si="107"/>
        <v>WE</v>
      </c>
      <c r="K5511" s="30" t="s">
        <v>14941</v>
      </c>
      <c r="L5511" s="30">
        <f t="shared" si="108"/>
        <v>3</v>
      </c>
      <c r="M5511" s="30" t="s">
        <v>213</v>
      </c>
      <c r="N5511" s="32">
        <f t="shared" si="109"/>
        <v>4.8842592592592549E-3</v>
      </c>
      <c r="O5511" s="33">
        <v>70450</v>
      </c>
      <c r="P5511" s="34">
        <f>VLOOKUP(O5511,'CPT to wRVU'!$A$1:$C$9660,3,FALSE)</f>
        <v>0.85</v>
      </c>
      <c r="Q5511" s="28"/>
      <c r="R5511" s="28"/>
      <c r="S5511" s="28"/>
      <c r="T5511" s="28"/>
    </row>
    <row r="5512" spans="1:20" ht="27" customHeight="1" x14ac:dyDescent="0.2">
      <c r="A5512" s="35" t="s">
        <v>14942</v>
      </c>
      <c r="B5512" s="36" t="s">
        <v>21</v>
      </c>
      <c r="C5512" s="36" t="s">
        <v>32</v>
      </c>
      <c r="D5512" s="36" t="s">
        <v>14831</v>
      </c>
      <c r="E5512" s="36" t="s">
        <v>14940</v>
      </c>
      <c r="F5512" s="36">
        <f t="shared" si="105"/>
        <v>3</v>
      </c>
      <c r="G5512" s="36" t="str">
        <f t="shared" si="106"/>
        <v>03/29/202603:38:10</v>
      </c>
      <c r="H5512" s="36" t="s">
        <v>14831</v>
      </c>
      <c r="I5512" s="37">
        <v>46110</v>
      </c>
      <c r="J5512" s="37" t="str">
        <f t="shared" si="107"/>
        <v>WE</v>
      </c>
      <c r="K5512" s="36" t="s">
        <v>14943</v>
      </c>
      <c r="L5512" s="36">
        <f t="shared" si="108"/>
        <v>3</v>
      </c>
      <c r="M5512" s="36" t="s">
        <v>213</v>
      </c>
      <c r="N5512" s="38">
        <f t="shared" si="109"/>
        <v>7.789351851851839E-3</v>
      </c>
      <c r="O5512" s="39">
        <v>72125</v>
      </c>
      <c r="P5512" s="40">
        <f>VLOOKUP(O5512,'CPT to wRVU'!$A$1:$C$9660,3,FALSE)</f>
        <v>1</v>
      </c>
      <c r="Q5512" s="25"/>
      <c r="R5512" s="25"/>
      <c r="S5512" s="25"/>
      <c r="T5512" s="25"/>
    </row>
    <row r="5513" spans="1:20" ht="27" customHeight="1" x14ac:dyDescent="0.2">
      <c r="A5513" s="29" t="s">
        <v>14944</v>
      </c>
      <c r="B5513" s="30" t="s">
        <v>21</v>
      </c>
      <c r="C5513" s="30" t="s">
        <v>139</v>
      </c>
      <c r="D5513" s="30" t="s">
        <v>14831</v>
      </c>
      <c r="E5513" s="30" t="s">
        <v>14940</v>
      </c>
      <c r="F5513" s="30">
        <f t="shared" si="105"/>
        <v>3</v>
      </c>
      <c r="G5513" s="30" t="str">
        <f t="shared" si="106"/>
        <v>03/29/202603:50:26</v>
      </c>
      <c r="H5513" s="30" t="s">
        <v>14831</v>
      </c>
      <c r="I5513" s="31">
        <v>46110</v>
      </c>
      <c r="J5513" s="31" t="str">
        <f t="shared" si="107"/>
        <v>WE</v>
      </c>
      <c r="K5513" s="30" t="s">
        <v>14945</v>
      </c>
      <c r="L5513" s="30">
        <f t="shared" si="108"/>
        <v>3</v>
      </c>
      <c r="M5513" s="30" t="s">
        <v>213</v>
      </c>
      <c r="N5513" s="32">
        <f t="shared" si="109"/>
        <v>1.6307870370370348E-2</v>
      </c>
      <c r="O5513" s="33">
        <v>76376</v>
      </c>
      <c r="P5513" s="34">
        <f>VLOOKUP(O5513,'CPT to wRVU'!$A$1:$C$9660,3,FALSE)</f>
        <v>0.2</v>
      </c>
      <c r="Q5513" s="28"/>
      <c r="R5513" s="28"/>
      <c r="S5513" s="28"/>
      <c r="T5513" s="28"/>
    </row>
    <row r="5514" spans="1:20" ht="16.5" customHeight="1" x14ac:dyDescent="0.2">
      <c r="A5514" s="35" t="s">
        <v>14944</v>
      </c>
      <c r="B5514" s="36" t="s">
        <v>21</v>
      </c>
      <c r="C5514" s="36" t="s">
        <v>139</v>
      </c>
      <c r="D5514" s="36" t="s">
        <v>14831</v>
      </c>
      <c r="E5514" s="36" t="s">
        <v>14940</v>
      </c>
      <c r="F5514" s="36">
        <f t="shared" si="105"/>
        <v>3</v>
      </c>
      <c r="G5514" s="36" t="str">
        <f t="shared" si="106"/>
        <v>03/29/202603:50:26</v>
      </c>
      <c r="H5514" s="36" t="s">
        <v>14831</v>
      </c>
      <c r="I5514" s="37">
        <v>46110</v>
      </c>
      <c r="J5514" s="37" t="str">
        <f t="shared" si="107"/>
        <v>WE</v>
      </c>
      <c r="K5514" s="36" t="s">
        <v>14945</v>
      </c>
      <c r="L5514" s="36">
        <f t="shared" si="108"/>
        <v>3</v>
      </c>
      <c r="M5514" s="36" t="s">
        <v>213</v>
      </c>
      <c r="N5514" s="38">
        <f t="shared" si="109"/>
        <v>1.6307870370370348E-2</v>
      </c>
      <c r="O5514" s="39">
        <v>71260</v>
      </c>
      <c r="P5514" s="40">
        <f>VLOOKUP(O5514,'CPT to wRVU'!$A$1:$C$9660,3,FALSE)</f>
        <v>1.1599999999999999</v>
      </c>
      <c r="Q5514" s="25"/>
      <c r="R5514" s="25"/>
      <c r="S5514" s="25"/>
      <c r="T5514" s="25"/>
    </row>
    <row r="5515" spans="1:20" ht="27" customHeight="1" x14ac:dyDescent="0.2">
      <c r="A5515" s="29" t="s">
        <v>14946</v>
      </c>
      <c r="B5515" s="30" t="s">
        <v>21</v>
      </c>
      <c r="C5515" s="30" t="s">
        <v>22</v>
      </c>
      <c r="D5515" s="30" t="s">
        <v>14831</v>
      </c>
      <c r="E5515" s="30" t="s">
        <v>14940</v>
      </c>
      <c r="F5515" s="30">
        <f t="shared" si="105"/>
        <v>3</v>
      </c>
      <c r="G5515" s="30" t="str">
        <f t="shared" si="106"/>
        <v>03/29/202603:50:26</v>
      </c>
      <c r="H5515" s="30" t="s">
        <v>14831</v>
      </c>
      <c r="I5515" s="31">
        <v>46110</v>
      </c>
      <c r="J5515" s="31" t="str">
        <f t="shared" si="107"/>
        <v>WE</v>
      </c>
      <c r="K5515" s="30" t="s">
        <v>14945</v>
      </c>
      <c r="L5515" s="30">
        <f t="shared" si="108"/>
        <v>3</v>
      </c>
      <c r="M5515" s="30" t="s">
        <v>213</v>
      </c>
      <c r="N5515" s="32">
        <f t="shared" si="109"/>
        <v>1.6307870370370348E-2</v>
      </c>
      <c r="O5515" s="33">
        <v>74177</v>
      </c>
      <c r="P5515" s="34">
        <f>VLOOKUP(O5515,'CPT to wRVU'!$A$1:$C$9660,3,FALSE)</f>
        <v>1.82</v>
      </c>
      <c r="Q5515" s="28"/>
      <c r="R5515" s="28"/>
      <c r="S5515" s="28"/>
      <c r="T5515" s="28"/>
    </row>
    <row r="5516" spans="1:20" ht="16.5" customHeight="1" x14ac:dyDescent="0.2">
      <c r="A5516" s="35" t="s">
        <v>14947</v>
      </c>
      <c r="B5516" s="36" t="s">
        <v>40</v>
      </c>
      <c r="C5516" s="36" t="s">
        <v>110</v>
      </c>
      <c r="D5516" s="36" t="s">
        <v>14831</v>
      </c>
      <c r="E5516" s="36" t="s">
        <v>14886</v>
      </c>
      <c r="F5516" s="36">
        <f t="shared" si="105"/>
        <v>1</v>
      </c>
      <c r="G5516" s="36" t="str">
        <f t="shared" si="106"/>
        <v>03/29/202603:52:15</v>
      </c>
      <c r="H5516" s="36" t="s">
        <v>14831</v>
      </c>
      <c r="I5516" s="37">
        <v>46110</v>
      </c>
      <c r="J5516" s="37" t="str">
        <f t="shared" si="107"/>
        <v>WE</v>
      </c>
      <c r="K5516" s="36" t="s">
        <v>14948</v>
      </c>
      <c r="L5516" s="36">
        <f t="shared" si="108"/>
        <v>3</v>
      </c>
      <c r="M5516" s="36" t="s">
        <v>213</v>
      </c>
      <c r="N5516" s="38">
        <f t="shared" si="109"/>
        <v>9.6053240740740745E-2</v>
      </c>
      <c r="O5516" s="39">
        <v>74018</v>
      </c>
      <c r="P5516" s="40">
        <f>VLOOKUP(O5516,'CPT to wRVU'!$A$1:$C$9660,3,FALSE)</f>
        <v>0.18</v>
      </c>
      <c r="Q5516" s="25"/>
      <c r="R5516" s="25"/>
      <c r="S5516" s="25"/>
      <c r="T5516" s="25"/>
    </row>
    <row r="5517" spans="1:20" ht="16.5" customHeight="1" x14ac:dyDescent="0.2">
      <c r="A5517" s="29" t="s">
        <v>14949</v>
      </c>
      <c r="B5517" s="30" t="s">
        <v>40</v>
      </c>
      <c r="C5517" s="30" t="s">
        <v>110</v>
      </c>
      <c r="D5517" s="30" t="s">
        <v>14831</v>
      </c>
      <c r="E5517" s="30" t="s">
        <v>14886</v>
      </c>
      <c r="F5517" s="30">
        <f t="shared" si="105"/>
        <v>1</v>
      </c>
      <c r="G5517" s="30" t="str">
        <f t="shared" si="106"/>
        <v>03/29/202603:53:44</v>
      </c>
      <c r="H5517" s="30" t="s">
        <v>14831</v>
      </c>
      <c r="I5517" s="31">
        <v>46110</v>
      </c>
      <c r="J5517" s="31" t="str">
        <f t="shared" si="107"/>
        <v>WE</v>
      </c>
      <c r="K5517" s="30" t="s">
        <v>4302</v>
      </c>
      <c r="L5517" s="30">
        <f t="shared" si="108"/>
        <v>3</v>
      </c>
      <c r="M5517" s="30" t="s">
        <v>213</v>
      </c>
      <c r="N5517" s="32">
        <f t="shared" si="109"/>
        <v>9.7083333333333341E-2</v>
      </c>
      <c r="O5517" s="33">
        <v>74018</v>
      </c>
      <c r="P5517" s="34">
        <f>VLOOKUP(O5517,'CPT to wRVU'!$A$1:$C$9660,3,FALSE)</f>
        <v>0.18</v>
      </c>
      <c r="Q5517" s="28"/>
      <c r="R5517" s="28"/>
      <c r="S5517" s="28"/>
      <c r="T5517" s="28"/>
    </row>
    <row r="5518" spans="1:20" ht="27" customHeight="1" x14ac:dyDescent="0.2">
      <c r="A5518" s="35" t="s">
        <v>14950</v>
      </c>
      <c r="B5518" s="36" t="s">
        <v>21</v>
      </c>
      <c r="C5518" s="36" t="s">
        <v>1391</v>
      </c>
      <c r="D5518" s="36" t="s">
        <v>14831</v>
      </c>
      <c r="E5518" s="36" t="s">
        <v>14951</v>
      </c>
      <c r="F5518" s="36">
        <f t="shared" si="105"/>
        <v>3</v>
      </c>
      <c r="G5518" s="36" t="str">
        <f t="shared" si="106"/>
        <v>03/29/202604:02:08</v>
      </c>
      <c r="H5518" s="36" t="s">
        <v>14831</v>
      </c>
      <c r="I5518" s="37">
        <v>46110</v>
      </c>
      <c r="J5518" s="37" t="str">
        <f t="shared" si="107"/>
        <v>WE</v>
      </c>
      <c r="K5518" s="36" t="s">
        <v>14952</v>
      </c>
      <c r="L5518" s="36">
        <f t="shared" si="108"/>
        <v>4</v>
      </c>
      <c r="M5518" s="36" t="s">
        <v>213</v>
      </c>
      <c r="N5518" s="38">
        <f t="shared" si="109"/>
        <v>1.1319444444444465E-2</v>
      </c>
      <c r="O5518" s="39">
        <v>74174</v>
      </c>
      <c r="P5518" s="40">
        <f>VLOOKUP(O5518,'CPT to wRVU'!$A$1:$C$9660,3,FALSE)</f>
        <v>2.2000000000000002</v>
      </c>
      <c r="Q5518" s="25"/>
      <c r="R5518" s="25">
        <f>SUM(P5518:P5529)</f>
        <v>13.030000000000001</v>
      </c>
      <c r="S5518" s="26">
        <f>(R5518*65)-550</f>
        <v>296.95000000000005</v>
      </c>
      <c r="T5518" s="25"/>
    </row>
    <row r="5519" spans="1:20" ht="27" customHeight="1" x14ac:dyDescent="0.2">
      <c r="A5519" s="29" t="s">
        <v>14953</v>
      </c>
      <c r="B5519" s="30" t="s">
        <v>40</v>
      </c>
      <c r="C5519" s="30" t="s">
        <v>2043</v>
      </c>
      <c r="D5519" s="30" t="s">
        <v>14831</v>
      </c>
      <c r="E5519" s="30" t="s">
        <v>14954</v>
      </c>
      <c r="F5519" s="30">
        <f t="shared" si="105"/>
        <v>3</v>
      </c>
      <c r="G5519" s="30" t="str">
        <f t="shared" si="106"/>
        <v>03/29/202604:06:15</v>
      </c>
      <c r="H5519" s="30" t="s">
        <v>14831</v>
      </c>
      <c r="I5519" s="31">
        <v>46110</v>
      </c>
      <c r="J5519" s="31" t="str">
        <f t="shared" si="107"/>
        <v>WE</v>
      </c>
      <c r="K5519" s="30" t="s">
        <v>14955</v>
      </c>
      <c r="L5519" s="30">
        <f t="shared" si="108"/>
        <v>4</v>
      </c>
      <c r="M5519" s="30" t="s">
        <v>213</v>
      </c>
      <c r="N5519" s="32">
        <f t="shared" si="109"/>
        <v>7.094907407407397E-3</v>
      </c>
      <c r="O5519" s="33">
        <v>76010</v>
      </c>
      <c r="P5519" s="34">
        <f>VLOOKUP(O5519,'CPT to wRVU'!$A$1:$C$9660,3,FALSE)</f>
        <v>0.18</v>
      </c>
      <c r="Q5519" s="28"/>
      <c r="R5519" s="28"/>
      <c r="S5519" s="28"/>
      <c r="T5519" s="28"/>
    </row>
    <row r="5520" spans="1:20" ht="27" customHeight="1" x14ac:dyDescent="0.2">
      <c r="A5520" s="35" t="s">
        <v>14956</v>
      </c>
      <c r="B5520" s="36" t="s">
        <v>171</v>
      </c>
      <c r="C5520" s="36" t="s">
        <v>1228</v>
      </c>
      <c r="D5520" s="36" t="s">
        <v>14831</v>
      </c>
      <c r="E5520" s="36" t="s">
        <v>14957</v>
      </c>
      <c r="F5520" s="36">
        <f t="shared" si="105"/>
        <v>3</v>
      </c>
      <c r="G5520" s="36" t="str">
        <f t="shared" si="106"/>
        <v>03/29/202604:08:03</v>
      </c>
      <c r="H5520" s="36" t="s">
        <v>14831</v>
      </c>
      <c r="I5520" s="37">
        <v>46110</v>
      </c>
      <c r="J5520" s="37" t="str">
        <f t="shared" si="107"/>
        <v>WE</v>
      </c>
      <c r="K5520" s="36" t="s">
        <v>14958</v>
      </c>
      <c r="L5520" s="36">
        <f t="shared" si="108"/>
        <v>4</v>
      </c>
      <c r="M5520" s="36" t="s">
        <v>213</v>
      </c>
      <c r="N5520" s="38">
        <f t="shared" si="109"/>
        <v>1.4293981481481477E-2</v>
      </c>
      <c r="O5520" s="39">
        <v>76815</v>
      </c>
      <c r="P5520" s="40">
        <f>VLOOKUP(O5520,'CPT to wRVU'!$A$1:$C$9660,3,FALSE)</f>
        <v>0.65</v>
      </c>
      <c r="Q5520" s="25"/>
      <c r="R5520" s="25"/>
      <c r="S5520" s="25"/>
      <c r="T5520" s="25"/>
    </row>
    <row r="5521" spans="1:20" ht="27" customHeight="1" x14ac:dyDescent="0.2">
      <c r="A5521" s="29" t="s">
        <v>14959</v>
      </c>
      <c r="B5521" s="30" t="s">
        <v>21</v>
      </c>
      <c r="C5521" s="30" t="s">
        <v>28</v>
      </c>
      <c r="D5521" s="30" t="s">
        <v>14831</v>
      </c>
      <c r="E5521" s="30" t="s">
        <v>14960</v>
      </c>
      <c r="F5521" s="30">
        <f t="shared" si="105"/>
        <v>3</v>
      </c>
      <c r="G5521" s="30" t="str">
        <f t="shared" si="106"/>
        <v>03/29/202604:21:38</v>
      </c>
      <c r="H5521" s="30" t="s">
        <v>14831</v>
      </c>
      <c r="I5521" s="31">
        <v>46110</v>
      </c>
      <c r="J5521" s="31" t="str">
        <f t="shared" si="107"/>
        <v>WE</v>
      </c>
      <c r="K5521" s="30" t="s">
        <v>14961</v>
      </c>
      <c r="L5521" s="30">
        <f t="shared" si="108"/>
        <v>4</v>
      </c>
      <c r="M5521" s="30" t="s">
        <v>213</v>
      </c>
      <c r="N5521" s="32">
        <f t="shared" si="109"/>
        <v>2.7870370370370351E-2</v>
      </c>
      <c r="O5521" s="33">
        <v>70450</v>
      </c>
      <c r="P5521" s="34">
        <f>VLOOKUP(O5521,'CPT to wRVU'!$A$1:$C$9660,3,FALSE)</f>
        <v>0.85</v>
      </c>
      <c r="Q5521" s="28"/>
      <c r="R5521" s="28"/>
      <c r="S5521" s="28"/>
      <c r="T5521" s="28"/>
    </row>
    <row r="5522" spans="1:20" ht="27" customHeight="1" x14ac:dyDescent="0.2">
      <c r="A5522" s="35" t="s">
        <v>14962</v>
      </c>
      <c r="B5522" s="36" t="s">
        <v>40</v>
      </c>
      <c r="C5522" s="36" t="s">
        <v>564</v>
      </c>
      <c r="D5522" s="36" t="s">
        <v>14016</v>
      </c>
      <c r="E5522" s="36" t="s">
        <v>14963</v>
      </c>
      <c r="F5522" s="36">
        <f t="shared" si="105"/>
        <v>20</v>
      </c>
      <c r="G5522" s="36" t="str">
        <f t="shared" si="106"/>
        <v>03/29/202604:24:12</v>
      </c>
      <c r="H5522" s="36" t="s">
        <v>14831</v>
      </c>
      <c r="I5522" s="37">
        <v>46110</v>
      </c>
      <c r="J5522" s="37" t="str">
        <f t="shared" si="107"/>
        <v>WE</v>
      </c>
      <c r="K5522" s="36" t="s">
        <v>14964</v>
      </c>
      <c r="L5522" s="36">
        <f t="shared" si="108"/>
        <v>4</v>
      </c>
      <c r="M5522" s="36" t="s">
        <v>213</v>
      </c>
      <c r="N5522" s="38">
        <f t="shared" si="109"/>
        <v>0.31690972222222225</v>
      </c>
      <c r="O5522" s="39">
        <v>74019</v>
      </c>
      <c r="P5522" s="40">
        <f>VLOOKUP(O5522,'CPT to wRVU'!$A$1:$C$9660,3,FALSE)</f>
        <v>0.23</v>
      </c>
      <c r="Q5522" s="25"/>
      <c r="R5522" s="25"/>
      <c r="S5522" s="25"/>
      <c r="T5522" s="25"/>
    </row>
    <row r="5523" spans="1:20" ht="27" customHeight="1" x14ac:dyDescent="0.2">
      <c r="A5523" s="29" t="s">
        <v>14965</v>
      </c>
      <c r="B5523" s="30" t="s">
        <v>40</v>
      </c>
      <c r="C5523" s="30" t="s">
        <v>564</v>
      </c>
      <c r="D5523" s="30" t="s">
        <v>14831</v>
      </c>
      <c r="E5523" s="30" t="s">
        <v>14966</v>
      </c>
      <c r="F5523" s="30">
        <f t="shared" si="105"/>
        <v>4</v>
      </c>
      <c r="G5523" s="30" t="str">
        <f t="shared" si="106"/>
        <v>03/29/202604:25:15</v>
      </c>
      <c r="H5523" s="30" t="s">
        <v>14831</v>
      </c>
      <c r="I5523" s="31">
        <v>46110</v>
      </c>
      <c r="J5523" s="31" t="str">
        <f t="shared" si="107"/>
        <v>WE</v>
      </c>
      <c r="K5523" s="30" t="s">
        <v>14967</v>
      </c>
      <c r="L5523" s="30">
        <f t="shared" si="108"/>
        <v>4</v>
      </c>
      <c r="M5523" s="30" t="s">
        <v>213</v>
      </c>
      <c r="N5523" s="32">
        <f t="shared" si="109"/>
        <v>1.0763888888888906E-2</v>
      </c>
      <c r="O5523" s="33">
        <v>74019</v>
      </c>
      <c r="P5523" s="34">
        <f>VLOOKUP(O5523,'CPT to wRVU'!$A$1:$C$9660,3,FALSE)</f>
        <v>0.23</v>
      </c>
      <c r="Q5523" s="28"/>
      <c r="R5523" s="28"/>
      <c r="S5523" s="28"/>
      <c r="T5523" s="28"/>
    </row>
    <row r="5524" spans="1:20" ht="27" customHeight="1" x14ac:dyDescent="0.2">
      <c r="A5524" s="35" t="s">
        <v>14968</v>
      </c>
      <c r="B5524" s="36" t="s">
        <v>171</v>
      </c>
      <c r="C5524" s="36" t="s">
        <v>1249</v>
      </c>
      <c r="D5524" s="36" t="s">
        <v>14831</v>
      </c>
      <c r="E5524" s="36" t="s">
        <v>14969</v>
      </c>
      <c r="F5524" s="36">
        <f t="shared" si="105"/>
        <v>4</v>
      </c>
      <c r="G5524" s="36" t="str">
        <f t="shared" si="106"/>
        <v>03/29/202604:29:33</v>
      </c>
      <c r="H5524" s="36" t="s">
        <v>14831</v>
      </c>
      <c r="I5524" s="37">
        <v>46110</v>
      </c>
      <c r="J5524" s="37" t="str">
        <f t="shared" si="107"/>
        <v>WE</v>
      </c>
      <c r="K5524" s="36" t="s">
        <v>14970</v>
      </c>
      <c r="L5524" s="36">
        <f t="shared" si="108"/>
        <v>4</v>
      </c>
      <c r="M5524" s="36" t="s">
        <v>213</v>
      </c>
      <c r="N5524" s="38">
        <f t="shared" si="109"/>
        <v>3.43750000000001E-3</v>
      </c>
      <c r="O5524" s="39">
        <v>93970</v>
      </c>
      <c r="P5524" s="40">
        <f>VLOOKUP(O5524,'CPT to wRVU'!$A$1:$C$9660,3,FALSE)</f>
        <v>0.7</v>
      </c>
      <c r="Q5524" s="25"/>
      <c r="R5524" s="25"/>
      <c r="S5524" s="25"/>
      <c r="T5524" s="25"/>
    </row>
    <row r="5525" spans="1:20" ht="27" customHeight="1" x14ac:dyDescent="0.2">
      <c r="A5525" s="29" t="s">
        <v>14971</v>
      </c>
      <c r="B5525" s="30" t="s">
        <v>21</v>
      </c>
      <c r="C5525" s="30" t="s">
        <v>22</v>
      </c>
      <c r="D5525" s="30" t="s">
        <v>14831</v>
      </c>
      <c r="E5525" s="30" t="s">
        <v>2285</v>
      </c>
      <c r="F5525" s="30">
        <f t="shared" si="105"/>
        <v>4</v>
      </c>
      <c r="G5525" s="30" t="str">
        <f t="shared" si="106"/>
        <v>03/29/202604:40:24</v>
      </c>
      <c r="H5525" s="30" t="s">
        <v>14831</v>
      </c>
      <c r="I5525" s="31">
        <v>46110</v>
      </c>
      <c r="J5525" s="31" t="str">
        <f t="shared" si="107"/>
        <v>WE</v>
      </c>
      <c r="K5525" s="30" t="s">
        <v>14972</v>
      </c>
      <c r="L5525" s="30">
        <f t="shared" si="108"/>
        <v>4</v>
      </c>
      <c r="M5525" s="30" t="s">
        <v>213</v>
      </c>
      <c r="N5525" s="32">
        <f t="shared" si="109"/>
        <v>2.792824074074074E-2</v>
      </c>
      <c r="O5525" s="33">
        <v>74177</v>
      </c>
      <c r="P5525" s="34">
        <f>VLOOKUP(O5525,'CPT to wRVU'!$A$1:$C$9660,3,FALSE)</f>
        <v>1.82</v>
      </c>
      <c r="Q5525" s="28"/>
      <c r="R5525" s="28"/>
      <c r="S5525" s="28"/>
      <c r="T5525" s="28"/>
    </row>
    <row r="5526" spans="1:20" ht="27" customHeight="1" x14ac:dyDescent="0.2">
      <c r="A5526" s="35" t="s">
        <v>14973</v>
      </c>
      <c r="B5526" s="36" t="s">
        <v>21</v>
      </c>
      <c r="C5526" s="36" t="s">
        <v>28</v>
      </c>
      <c r="D5526" s="36" t="s">
        <v>14831</v>
      </c>
      <c r="E5526" s="36" t="s">
        <v>14974</v>
      </c>
      <c r="F5526" s="36">
        <f t="shared" si="105"/>
        <v>4</v>
      </c>
      <c r="G5526" s="36" t="str">
        <f t="shared" si="106"/>
        <v>03/29/202604:52:25</v>
      </c>
      <c r="H5526" s="36" t="s">
        <v>14831</v>
      </c>
      <c r="I5526" s="37">
        <v>46110</v>
      </c>
      <c r="J5526" s="37" t="str">
        <f t="shared" si="107"/>
        <v>WE</v>
      </c>
      <c r="K5526" s="36" t="s">
        <v>14975</v>
      </c>
      <c r="L5526" s="36">
        <f t="shared" si="108"/>
        <v>4</v>
      </c>
      <c r="M5526" s="36" t="s">
        <v>213</v>
      </c>
      <c r="N5526" s="38">
        <f t="shared" si="109"/>
        <v>2.2280092592592615E-2</v>
      </c>
      <c r="O5526" s="39">
        <v>70450</v>
      </c>
      <c r="P5526" s="40">
        <f>VLOOKUP(O5526,'CPT to wRVU'!$A$1:$C$9660,3,FALSE)</f>
        <v>0.85</v>
      </c>
      <c r="Q5526" s="25"/>
      <c r="R5526" s="25"/>
      <c r="S5526" s="25"/>
      <c r="T5526" s="25"/>
    </row>
    <row r="5527" spans="1:20" ht="27" customHeight="1" x14ac:dyDescent="0.2">
      <c r="A5527" s="29" t="s">
        <v>14976</v>
      </c>
      <c r="B5527" s="30" t="s">
        <v>21</v>
      </c>
      <c r="C5527" s="30" t="s">
        <v>76</v>
      </c>
      <c r="D5527" s="30" t="s">
        <v>14831</v>
      </c>
      <c r="E5527" s="30" t="s">
        <v>14974</v>
      </c>
      <c r="F5527" s="30">
        <f t="shared" si="105"/>
        <v>4</v>
      </c>
      <c r="G5527" s="30" t="str">
        <f t="shared" si="106"/>
        <v>03/29/202604:52:25</v>
      </c>
      <c r="H5527" s="30" t="s">
        <v>14831</v>
      </c>
      <c r="I5527" s="31">
        <v>46110</v>
      </c>
      <c r="J5527" s="31" t="str">
        <f t="shared" si="107"/>
        <v>WE</v>
      </c>
      <c r="K5527" s="30" t="s">
        <v>14975</v>
      </c>
      <c r="L5527" s="30">
        <f t="shared" si="108"/>
        <v>4</v>
      </c>
      <c r="M5527" s="30" t="s">
        <v>213</v>
      </c>
      <c r="N5527" s="32">
        <f t="shared" si="109"/>
        <v>2.2280092592592615E-2</v>
      </c>
      <c r="O5527" s="33">
        <v>70496</v>
      </c>
      <c r="P5527" s="34">
        <f>VLOOKUP(O5527,'CPT to wRVU'!$A$1:$C$9660,3,FALSE)</f>
        <v>1.75</v>
      </c>
      <c r="Q5527" s="28"/>
      <c r="R5527" s="28"/>
      <c r="S5527" s="28"/>
      <c r="T5527" s="28"/>
    </row>
    <row r="5528" spans="1:20" ht="27" customHeight="1" x14ac:dyDescent="0.2">
      <c r="A5528" s="35" t="s">
        <v>14977</v>
      </c>
      <c r="B5528" s="36" t="s">
        <v>21</v>
      </c>
      <c r="C5528" s="36" t="s">
        <v>72</v>
      </c>
      <c r="D5528" s="36" t="s">
        <v>14831</v>
      </c>
      <c r="E5528" s="36" t="s">
        <v>14974</v>
      </c>
      <c r="F5528" s="36">
        <f t="shared" si="105"/>
        <v>4</v>
      </c>
      <c r="G5528" s="36" t="str">
        <f t="shared" si="106"/>
        <v>03/29/202604:52:25</v>
      </c>
      <c r="H5528" s="36" t="s">
        <v>14831</v>
      </c>
      <c r="I5528" s="37">
        <v>46110</v>
      </c>
      <c r="J5528" s="37" t="str">
        <f t="shared" si="107"/>
        <v>WE</v>
      </c>
      <c r="K5528" s="36" t="s">
        <v>14975</v>
      </c>
      <c r="L5528" s="36">
        <f t="shared" si="108"/>
        <v>4</v>
      </c>
      <c r="M5528" s="36" t="s">
        <v>213</v>
      </c>
      <c r="N5528" s="38">
        <f t="shared" si="109"/>
        <v>2.2280092592592615E-2</v>
      </c>
      <c r="O5528" s="39">
        <v>70498</v>
      </c>
      <c r="P5528" s="40">
        <f>VLOOKUP(O5528,'CPT to wRVU'!$A$1:$C$9660,3,FALSE)</f>
        <v>1.75</v>
      </c>
      <c r="Q5528" s="25"/>
      <c r="R5528" s="25"/>
      <c r="S5528" s="25"/>
      <c r="T5528" s="25"/>
    </row>
    <row r="5529" spans="1:20" ht="27" customHeight="1" x14ac:dyDescent="0.2">
      <c r="A5529" s="29" t="s">
        <v>14978</v>
      </c>
      <c r="B5529" s="30" t="s">
        <v>21</v>
      </c>
      <c r="C5529" s="30" t="s">
        <v>22</v>
      </c>
      <c r="D5529" s="30" t="s">
        <v>14831</v>
      </c>
      <c r="E5529" s="30" t="s">
        <v>5264</v>
      </c>
      <c r="F5529" s="30">
        <f t="shared" si="105"/>
        <v>4</v>
      </c>
      <c r="G5529" s="30" t="str">
        <f t="shared" si="106"/>
        <v>03/29/202604:56:52</v>
      </c>
      <c r="H5529" s="30" t="s">
        <v>14831</v>
      </c>
      <c r="I5529" s="31">
        <v>46110</v>
      </c>
      <c r="J5529" s="31" t="str">
        <f t="shared" si="107"/>
        <v>WE</v>
      </c>
      <c r="K5529" s="30" t="s">
        <v>14979</v>
      </c>
      <c r="L5529" s="30">
        <f t="shared" si="108"/>
        <v>4</v>
      </c>
      <c r="M5529" s="30" t="s">
        <v>213</v>
      </c>
      <c r="N5529" s="32">
        <f t="shared" si="109"/>
        <v>2.6111111111111113E-2</v>
      </c>
      <c r="O5529" s="33">
        <v>74177</v>
      </c>
      <c r="P5529" s="34">
        <f>VLOOKUP(O5529,'CPT to wRVU'!$A$1:$C$9660,3,FALSE)</f>
        <v>1.82</v>
      </c>
      <c r="Q5529" s="28"/>
      <c r="R5529" s="28"/>
      <c r="S5529" s="28"/>
      <c r="T5529" s="28"/>
    </row>
    <row r="5530" spans="1:20" ht="27" customHeight="1" x14ac:dyDescent="0.2">
      <c r="A5530" s="35" t="s">
        <v>14980</v>
      </c>
      <c r="B5530" s="36" t="s">
        <v>21</v>
      </c>
      <c r="C5530" s="36" t="s">
        <v>28</v>
      </c>
      <c r="D5530" s="36" t="s">
        <v>14831</v>
      </c>
      <c r="E5530" s="36" t="s">
        <v>14981</v>
      </c>
      <c r="F5530" s="36">
        <f t="shared" si="105"/>
        <v>5</v>
      </c>
      <c r="G5530" s="36" t="str">
        <f t="shared" si="106"/>
        <v>03/29/202605:37:34</v>
      </c>
      <c r="H5530" s="36" t="s">
        <v>14831</v>
      </c>
      <c r="I5530" s="37">
        <v>46110</v>
      </c>
      <c r="J5530" s="37" t="str">
        <f t="shared" si="107"/>
        <v>WE</v>
      </c>
      <c r="K5530" s="36" t="s">
        <v>6498</v>
      </c>
      <c r="L5530" s="36">
        <f t="shared" si="108"/>
        <v>5</v>
      </c>
      <c r="M5530" s="36" t="s">
        <v>213</v>
      </c>
      <c r="N5530" s="38">
        <f t="shared" si="109"/>
        <v>1.8252314814814818E-2</v>
      </c>
      <c r="O5530" s="39">
        <v>70450</v>
      </c>
      <c r="P5530" s="40">
        <f>VLOOKUP(O5530,'CPT to wRVU'!$A$1:$C$9660,3,FALSE)</f>
        <v>0.85</v>
      </c>
      <c r="Q5530" s="25"/>
      <c r="R5530" s="25">
        <f>SUM(P5530:P5547)</f>
        <v>8.6899999999999959</v>
      </c>
      <c r="S5530" s="26">
        <f>(R5530*65)-550</f>
        <v>14.849999999999682</v>
      </c>
      <c r="T5530" s="25"/>
    </row>
    <row r="5531" spans="1:20" ht="27" customHeight="1" x14ac:dyDescent="0.2">
      <c r="A5531" s="29" t="s">
        <v>14982</v>
      </c>
      <c r="B5531" s="30" t="s">
        <v>21</v>
      </c>
      <c r="C5531" s="30" t="s">
        <v>72</v>
      </c>
      <c r="D5531" s="30" t="s">
        <v>14831</v>
      </c>
      <c r="E5531" s="30" t="s">
        <v>14983</v>
      </c>
      <c r="F5531" s="30">
        <f t="shared" si="105"/>
        <v>5</v>
      </c>
      <c r="G5531" s="30" t="str">
        <f t="shared" si="106"/>
        <v>03/29/202605:37:34</v>
      </c>
      <c r="H5531" s="30" t="s">
        <v>14831</v>
      </c>
      <c r="I5531" s="31">
        <v>46110</v>
      </c>
      <c r="J5531" s="31" t="str">
        <f t="shared" si="107"/>
        <v>WE</v>
      </c>
      <c r="K5531" s="30" t="s">
        <v>6498</v>
      </c>
      <c r="L5531" s="30">
        <f t="shared" si="108"/>
        <v>5</v>
      </c>
      <c r="M5531" s="30" t="s">
        <v>213</v>
      </c>
      <c r="N5531" s="32">
        <f t="shared" si="109"/>
        <v>8.3564814814814925E-3</v>
      </c>
      <c r="O5531" s="33">
        <v>70498</v>
      </c>
      <c r="P5531" s="34">
        <f>VLOOKUP(O5531,'CPT to wRVU'!$A$1:$C$9660,3,FALSE)</f>
        <v>1.75</v>
      </c>
      <c r="Q5531" s="28"/>
      <c r="R5531" s="28"/>
      <c r="S5531" s="28"/>
      <c r="T5531" s="28"/>
    </row>
    <row r="5532" spans="1:20" ht="27" customHeight="1" x14ac:dyDescent="0.2">
      <c r="A5532" s="35" t="s">
        <v>14984</v>
      </c>
      <c r="B5532" s="36" t="s">
        <v>21</v>
      </c>
      <c r="C5532" s="36" t="s">
        <v>76</v>
      </c>
      <c r="D5532" s="36" t="s">
        <v>14831</v>
      </c>
      <c r="E5532" s="36" t="s">
        <v>14983</v>
      </c>
      <c r="F5532" s="36">
        <f t="shared" si="105"/>
        <v>5</v>
      </c>
      <c r="G5532" s="36" t="str">
        <f t="shared" si="106"/>
        <v>03/29/202605:37:34</v>
      </c>
      <c r="H5532" s="36" t="s">
        <v>14831</v>
      </c>
      <c r="I5532" s="37">
        <v>46110</v>
      </c>
      <c r="J5532" s="37" t="str">
        <f t="shared" si="107"/>
        <v>WE</v>
      </c>
      <c r="K5532" s="36" t="s">
        <v>6498</v>
      </c>
      <c r="L5532" s="36">
        <f t="shared" si="108"/>
        <v>5</v>
      </c>
      <c r="M5532" s="36" t="s">
        <v>213</v>
      </c>
      <c r="N5532" s="38">
        <f t="shared" si="109"/>
        <v>8.3564814814814925E-3</v>
      </c>
      <c r="O5532" s="39">
        <v>70496</v>
      </c>
      <c r="P5532" s="40">
        <f>VLOOKUP(O5532,'CPT to wRVU'!$A$1:$C$9660,3,FALSE)</f>
        <v>1.75</v>
      </c>
      <c r="Q5532" s="25"/>
      <c r="R5532" s="25"/>
      <c r="S5532" s="25"/>
      <c r="T5532" s="25"/>
    </row>
    <row r="5533" spans="1:20" ht="16.5" customHeight="1" x14ac:dyDescent="0.2">
      <c r="A5533" s="29" t="s">
        <v>14985</v>
      </c>
      <c r="B5533" s="30" t="s">
        <v>40</v>
      </c>
      <c r="C5533" s="30" t="s">
        <v>61</v>
      </c>
      <c r="D5533" s="30" t="s">
        <v>14831</v>
      </c>
      <c r="E5533" s="30" t="s">
        <v>14986</v>
      </c>
      <c r="F5533" s="30">
        <f t="shared" si="105"/>
        <v>4</v>
      </c>
      <c r="G5533" s="30" t="str">
        <f t="shared" si="106"/>
        <v>03/29/202605:43:28</v>
      </c>
      <c r="H5533" s="30" t="s">
        <v>14831</v>
      </c>
      <c r="I5533" s="31">
        <v>46110</v>
      </c>
      <c r="J5533" s="31" t="str">
        <f t="shared" si="107"/>
        <v>WE</v>
      </c>
      <c r="K5533" s="30" t="s">
        <v>14987</v>
      </c>
      <c r="L5533" s="30">
        <f t="shared" si="108"/>
        <v>5</v>
      </c>
      <c r="M5533" s="30" t="s">
        <v>213</v>
      </c>
      <c r="N5533" s="32">
        <f t="shared" si="109"/>
        <v>5.2905092592592601E-2</v>
      </c>
      <c r="O5533" s="33">
        <v>71045</v>
      </c>
      <c r="P5533" s="34">
        <f>VLOOKUP(O5533,'CPT to wRVU'!$A$1:$C$9660,3,FALSE)</f>
        <v>0.18</v>
      </c>
      <c r="Q5533" s="28"/>
      <c r="R5533" s="28"/>
      <c r="S5533" s="28"/>
      <c r="T5533" s="28"/>
    </row>
    <row r="5534" spans="1:20" ht="27" customHeight="1" x14ac:dyDescent="0.2">
      <c r="A5534" s="35" t="s">
        <v>14988</v>
      </c>
      <c r="B5534" s="36" t="s">
        <v>40</v>
      </c>
      <c r="C5534" s="36" t="s">
        <v>61</v>
      </c>
      <c r="D5534" s="36" t="s">
        <v>14831</v>
      </c>
      <c r="E5534" s="36" t="s">
        <v>14989</v>
      </c>
      <c r="F5534" s="36">
        <f t="shared" si="105"/>
        <v>4</v>
      </c>
      <c r="G5534" s="36" t="str">
        <f t="shared" si="106"/>
        <v>03/29/202605:44:11</v>
      </c>
      <c r="H5534" s="36" t="s">
        <v>14831</v>
      </c>
      <c r="I5534" s="37">
        <v>46110</v>
      </c>
      <c r="J5534" s="37" t="str">
        <f t="shared" si="107"/>
        <v>WE</v>
      </c>
      <c r="K5534" s="36" t="s">
        <v>14990</v>
      </c>
      <c r="L5534" s="36">
        <f t="shared" si="108"/>
        <v>5</v>
      </c>
      <c r="M5534" s="36" t="s">
        <v>213</v>
      </c>
      <c r="N5534" s="38">
        <f t="shared" si="109"/>
        <v>5.3784722222222248E-2</v>
      </c>
      <c r="O5534" s="39">
        <v>71045</v>
      </c>
      <c r="P5534" s="40">
        <f>VLOOKUP(O5534,'CPT to wRVU'!$A$1:$C$9660,3,FALSE)</f>
        <v>0.18</v>
      </c>
      <c r="Q5534" s="25"/>
      <c r="R5534" s="25"/>
      <c r="S5534" s="25"/>
      <c r="T5534" s="25"/>
    </row>
    <row r="5535" spans="1:20" ht="27" customHeight="1" x14ac:dyDescent="0.2">
      <c r="A5535" s="29" t="s">
        <v>14991</v>
      </c>
      <c r="B5535" s="30" t="s">
        <v>40</v>
      </c>
      <c r="C5535" s="30" t="s">
        <v>61</v>
      </c>
      <c r="D5535" s="30" t="s">
        <v>14831</v>
      </c>
      <c r="E5535" s="30" t="s">
        <v>14992</v>
      </c>
      <c r="F5535" s="30">
        <f t="shared" si="105"/>
        <v>5</v>
      </c>
      <c r="G5535" s="30" t="str">
        <f t="shared" si="106"/>
        <v>03/29/202605:45:02</v>
      </c>
      <c r="H5535" s="30" t="s">
        <v>14831</v>
      </c>
      <c r="I5535" s="31">
        <v>46110</v>
      </c>
      <c r="J5535" s="31" t="str">
        <f t="shared" si="107"/>
        <v>WE</v>
      </c>
      <c r="K5535" s="30" t="s">
        <v>14993</v>
      </c>
      <c r="L5535" s="30">
        <f t="shared" si="108"/>
        <v>5</v>
      </c>
      <c r="M5535" s="30" t="s">
        <v>213</v>
      </c>
      <c r="N5535" s="32">
        <f t="shared" si="109"/>
        <v>1.4988425925925919E-2</v>
      </c>
      <c r="O5535" s="33">
        <v>71045</v>
      </c>
      <c r="P5535" s="34">
        <f>VLOOKUP(O5535,'CPT to wRVU'!$A$1:$C$9660,3,FALSE)</f>
        <v>0.18</v>
      </c>
      <c r="Q5535" s="28"/>
      <c r="R5535" s="28"/>
      <c r="S5535" s="28"/>
      <c r="T5535" s="28"/>
    </row>
    <row r="5536" spans="1:20" ht="27" customHeight="1" x14ac:dyDescent="0.2">
      <c r="A5536" s="35" t="s">
        <v>14994</v>
      </c>
      <c r="B5536" s="36" t="s">
        <v>40</v>
      </c>
      <c r="C5536" s="36" t="s">
        <v>61</v>
      </c>
      <c r="D5536" s="36" t="s">
        <v>14831</v>
      </c>
      <c r="E5536" s="36" t="s">
        <v>14995</v>
      </c>
      <c r="F5536" s="36">
        <f t="shared" si="105"/>
        <v>5</v>
      </c>
      <c r="G5536" s="36" t="str">
        <f t="shared" si="106"/>
        <v>03/29/202605:45:25</v>
      </c>
      <c r="H5536" s="36" t="s">
        <v>14831</v>
      </c>
      <c r="I5536" s="37">
        <v>46110</v>
      </c>
      <c r="J5536" s="37" t="str">
        <f t="shared" si="107"/>
        <v>WE</v>
      </c>
      <c r="K5536" s="36" t="s">
        <v>4382</v>
      </c>
      <c r="L5536" s="36">
        <f t="shared" si="108"/>
        <v>5</v>
      </c>
      <c r="M5536" s="36" t="s">
        <v>213</v>
      </c>
      <c r="N5536" s="38">
        <f t="shared" si="109"/>
        <v>1.8090277777777775E-2</v>
      </c>
      <c r="O5536" s="39">
        <v>71045</v>
      </c>
      <c r="P5536" s="40">
        <f>VLOOKUP(O5536,'CPT to wRVU'!$A$1:$C$9660,3,FALSE)</f>
        <v>0.18</v>
      </c>
      <c r="Q5536" s="25"/>
      <c r="R5536" s="25"/>
      <c r="S5536" s="25"/>
      <c r="T5536" s="25"/>
    </row>
    <row r="5537" spans="1:20" ht="27" customHeight="1" x14ac:dyDescent="0.2">
      <c r="A5537" s="29" t="s">
        <v>14996</v>
      </c>
      <c r="B5537" s="30" t="s">
        <v>40</v>
      </c>
      <c r="C5537" s="30" t="s">
        <v>61</v>
      </c>
      <c r="D5537" s="30" t="s">
        <v>14831</v>
      </c>
      <c r="E5537" s="30" t="s">
        <v>14997</v>
      </c>
      <c r="F5537" s="30">
        <f t="shared" si="105"/>
        <v>5</v>
      </c>
      <c r="G5537" s="30" t="str">
        <f t="shared" si="106"/>
        <v>03/29/202605:46:03</v>
      </c>
      <c r="H5537" s="30" t="s">
        <v>14831</v>
      </c>
      <c r="I5537" s="31">
        <v>46110</v>
      </c>
      <c r="J5537" s="31" t="str">
        <f t="shared" si="107"/>
        <v>WE</v>
      </c>
      <c r="K5537" s="30" t="s">
        <v>14998</v>
      </c>
      <c r="L5537" s="30">
        <f t="shared" si="108"/>
        <v>5</v>
      </c>
      <c r="M5537" s="30" t="s">
        <v>213</v>
      </c>
      <c r="N5537" s="32">
        <f t="shared" si="109"/>
        <v>2.0011574074074084E-2</v>
      </c>
      <c r="O5537" s="33">
        <v>71045</v>
      </c>
      <c r="P5537" s="34">
        <f>VLOOKUP(O5537,'CPT to wRVU'!$A$1:$C$9660,3,FALSE)</f>
        <v>0.18</v>
      </c>
      <c r="Q5537" s="28"/>
      <c r="R5537" s="28"/>
      <c r="S5537" s="28"/>
      <c r="T5537" s="28"/>
    </row>
    <row r="5538" spans="1:20" ht="27" customHeight="1" x14ac:dyDescent="0.2">
      <c r="A5538" s="35" t="s">
        <v>14999</v>
      </c>
      <c r="B5538" s="36" t="s">
        <v>40</v>
      </c>
      <c r="C5538" s="36" t="s">
        <v>470</v>
      </c>
      <c r="D5538" s="36" t="s">
        <v>14831</v>
      </c>
      <c r="E5538" s="36" t="s">
        <v>15000</v>
      </c>
      <c r="F5538" s="36">
        <f t="shared" si="105"/>
        <v>5</v>
      </c>
      <c r="G5538" s="36" t="str">
        <f t="shared" si="106"/>
        <v>03/29/202605:46:23</v>
      </c>
      <c r="H5538" s="36" t="s">
        <v>14831</v>
      </c>
      <c r="I5538" s="37">
        <v>46110</v>
      </c>
      <c r="J5538" s="37" t="str">
        <f t="shared" si="107"/>
        <v>WE</v>
      </c>
      <c r="K5538" s="36" t="s">
        <v>9035</v>
      </c>
      <c r="L5538" s="36">
        <f t="shared" si="108"/>
        <v>5</v>
      </c>
      <c r="M5538" s="36" t="s">
        <v>213</v>
      </c>
      <c r="N5538" s="38">
        <f t="shared" si="109"/>
        <v>1.7858796296296303E-2</v>
      </c>
      <c r="O5538" s="39">
        <v>71045</v>
      </c>
      <c r="P5538" s="40">
        <f>VLOOKUP(O5538,'CPT to wRVU'!$A$1:$C$9660,3,FALSE)</f>
        <v>0.18</v>
      </c>
      <c r="Q5538" s="25"/>
      <c r="R5538" s="25"/>
      <c r="S5538" s="25"/>
      <c r="T5538" s="25"/>
    </row>
    <row r="5539" spans="1:20" ht="27" customHeight="1" x14ac:dyDescent="0.2">
      <c r="A5539" s="29" t="s">
        <v>15001</v>
      </c>
      <c r="B5539" s="30" t="s">
        <v>40</v>
      </c>
      <c r="C5539" s="30" t="s">
        <v>61</v>
      </c>
      <c r="D5539" s="30" t="s">
        <v>14831</v>
      </c>
      <c r="E5539" s="30" t="s">
        <v>15002</v>
      </c>
      <c r="F5539" s="30">
        <f t="shared" si="105"/>
        <v>5</v>
      </c>
      <c r="G5539" s="30" t="str">
        <f t="shared" si="106"/>
        <v>03/29/202605:47:18</v>
      </c>
      <c r="H5539" s="30" t="s">
        <v>14831</v>
      </c>
      <c r="I5539" s="31">
        <v>46110</v>
      </c>
      <c r="J5539" s="31" t="str">
        <f t="shared" si="107"/>
        <v>WE</v>
      </c>
      <c r="K5539" s="30" t="s">
        <v>15003</v>
      </c>
      <c r="L5539" s="30">
        <f t="shared" si="108"/>
        <v>5</v>
      </c>
      <c r="M5539" s="30" t="s">
        <v>213</v>
      </c>
      <c r="N5539" s="32">
        <f t="shared" si="109"/>
        <v>2.1377314814814835E-2</v>
      </c>
      <c r="O5539" s="33">
        <v>71045</v>
      </c>
      <c r="P5539" s="34">
        <f>VLOOKUP(O5539,'CPT to wRVU'!$A$1:$C$9660,3,FALSE)</f>
        <v>0.18</v>
      </c>
      <c r="Q5539" s="28"/>
      <c r="R5539" s="28"/>
      <c r="S5539" s="28"/>
      <c r="T5539" s="28"/>
    </row>
    <row r="5540" spans="1:20" ht="27" customHeight="1" x14ac:dyDescent="0.2">
      <c r="A5540" s="35" t="s">
        <v>15004</v>
      </c>
      <c r="B5540" s="36" t="s">
        <v>40</v>
      </c>
      <c r="C5540" s="36" t="s">
        <v>61</v>
      </c>
      <c r="D5540" s="36" t="s">
        <v>14831</v>
      </c>
      <c r="E5540" s="36" t="s">
        <v>15005</v>
      </c>
      <c r="F5540" s="36">
        <f t="shared" si="105"/>
        <v>5</v>
      </c>
      <c r="G5540" s="36" t="str">
        <f t="shared" si="106"/>
        <v>03/29/202605:47:43</v>
      </c>
      <c r="H5540" s="36" t="s">
        <v>14831</v>
      </c>
      <c r="I5540" s="37">
        <v>46110</v>
      </c>
      <c r="J5540" s="37" t="str">
        <f t="shared" si="107"/>
        <v>WE</v>
      </c>
      <c r="K5540" s="36" t="s">
        <v>15006</v>
      </c>
      <c r="L5540" s="36">
        <f t="shared" si="108"/>
        <v>5</v>
      </c>
      <c r="M5540" s="36" t="s">
        <v>213</v>
      </c>
      <c r="N5540" s="38">
        <f t="shared" si="109"/>
        <v>2.0034722222222218E-2</v>
      </c>
      <c r="O5540" s="39">
        <v>71045</v>
      </c>
      <c r="P5540" s="40">
        <f>VLOOKUP(O5540,'CPT to wRVU'!$A$1:$C$9660,3,FALSE)</f>
        <v>0.18</v>
      </c>
      <c r="Q5540" s="25"/>
      <c r="R5540" s="25"/>
      <c r="S5540" s="25"/>
      <c r="T5540" s="25"/>
    </row>
    <row r="5541" spans="1:20" ht="27" customHeight="1" x14ac:dyDescent="0.2">
      <c r="A5541" s="29" t="s">
        <v>15007</v>
      </c>
      <c r="B5541" s="30" t="s">
        <v>40</v>
      </c>
      <c r="C5541" s="30" t="s">
        <v>61</v>
      </c>
      <c r="D5541" s="30" t="s">
        <v>14831</v>
      </c>
      <c r="E5541" s="30" t="s">
        <v>8986</v>
      </c>
      <c r="F5541" s="30">
        <f t="shared" si="105"/>
        <v>5</v>
      </c>
      <c r="G5541" s="30" t="str">
        <f t="shared" si="106"/>
        <v>03/29/202605:49:07</v>
      </c>
      <c r="H5541" s="30" t="s">
        <v>14831</v>
      </c>
      <c r="I5541" s="31">
        <v>46110</v>
      </c>
      <c r="J5541" s="31" t="str">
        <f t="shared" si="107"/>
        <v>WE</v>
      </c>
      <c r="K5541" s="30" t="s">
        <v>15008</v>
      </c>
      <c r="L5541" s="30">
        <f t="shared" si="108"/>
        <v>5</v>
      </c>
      <c r="M5541" s="30" t="s">
        <v>213</v>
      </c>
      <c r="N5541" s="32">
        <f t="shared" si="109"/>
        <v>2.3275462962962956E-2</v>
      </c>
      <c r="O5541" s="33">
        <v>71045</v>
      </c>
      <c r="P5541" s="34">
        <f>VLOOKUP(O5541,'CPT to wRVU'!$A$1:$C$9660,3,FALSE)</f>
        <v>0.18</v>
      </c>
      <c r="Q5541" s="28"/>
      <c r="R5541" s="28"/>
      <c r="S5541" s="28"/>
      <c r="T5541" s="28"/>
    </row>
    <row r="5542" spans="1:20" ht="37.5" customHeight="1" x14ac:dyDescent="0.2">
      <c r="A5542" s="35" t="s">
        <v>15009</v>
      </c>
      <c r="B5542" s="36" t="s">
        <v>40</v>
      </c>
      <c r="C5542" s="36" t="s">
        <v>61</v>
      </c>
      <c r="D5542" s="36" t="s">
        <v>14831</v>
      </c>
      <c r="E5542" s="36" t="s">
        <v>15010</v>
      </c>
      <c r="F5542" s="36">
        <f t="shared" si="105"/>
        <v>5</v>
      </c>
      <c r="G5542" s="36" t="str">
        <f t="shared" si="106"/>
        <v>03/29/202605:49:38</v>
      </c>
      <c r="H5542" s="36" t="s">
        <v>14831</v>
      </c>
      <c r="I5542" s="37">
        <v>46110</v>
      </c>
      <c r="J5542" s="37" t="str">
        <f t="shared" si="107"/>
        <v>WE</v>
      </c>
      <c r="K5542" s="36" t="s">
        <v>15011</v>
      </c>
      <c r="L5542" s="36">
        <f t="shared" si="108"/>
        <v>5</v>
      </c>
      <c r="M5542" s="36" t="s">
        <v>213</v>
      </c>
      <c r="N5542" s="38">
        <f t="shared" si="109"/>
        <v>2.0648148148148138E-2</v>
      </c>
      <c r="O5542" s="39">
        <v>71045</v>
      </c>
      <c r="P5542" s="40">
        <f>VLOOKUP(O5542,'CPT to wRVU'!$A$1:$C$9660,3,FALSE)</f>
        <v>0.18</v>
      </c>
      <c r="Q5542" s="25"/>
      <c r="R5542" s="25"/>
      <c r="S5542" s="25"/>
      <c r="T5542" s="25"/>
    </row>
    <row r="5543" spans="1:20" ht="27" customHeight="1" x14ac:dyDescent="0.2">
      <c r="A5543" s="29" t="s">
        <v>15012</v>
      </c>
      <c r="B5543" s="30" t="s">
        <v>40</v>
      </c>
      <c r="C5543" s="30" t="s">
        <v>61</v>
      </c>
      <c r="D5543" s="30" t="s">
        <v>14831</v>
      </c>
      <c r="E5543" s="30" t="s">
        <v>244</v>
      </c>
      <c r="F5543" s="30">
        <f t="shared" si="105"/>
        <v>5</v>
      </c>
      <c r="G5543" s="30" t="str">
        <f t="shared" si="106"/>
        <v>03/29/202605:50:19</v>
      </c>
      <c r="H5543" s="30" t="s">
        <v>14831</v>
      </c>
      <c r="I5543" s="31">
        <v>46110</v>
      </c>
      <c r="J5543" s="31" t="str">
        <f t="shared" si="107"/>
        <v>WE</v>
      </c>
      <c r="K5543" s="30" t="s">
        <v>15013</v>
      </c>
      <c r="L5543" s="30">
        <f t="shared" si="108"/>
        <v>5</v>
      </c>
      <c r="M5543" s="30" t="s">
        <v>213</v>
      </c>
      <c r="N5543" s="32">
        <f t="shared" si="109"/>
        <v>2.0312499999999983E-2</v>
      </c>
      <c r="O5543" s="33">
        <v>71045</v>
      </c>
      <c r="P5543" s="34">
        <f>VLOOKUP(O5543,'CPT to wRVU'!$A$1:$C$9660,3,FALSE)</f>
        <v>0.18</v>
      </c>
      <c r="Q5543" s="28"/>
      <c r="R5543" s="28"/>
      <c r="S5543" s="28"/>
      <c r="T5543" s="28"/>
    </row>
    <row r="5544" spans="1:20" ht="27" customHeight="1" x14ac:dyDescent="0.2">
      <c r="A5544" s="35" t="s">
        <v>15014</v>
      </c>
      <c r="B5544" s="36" t="s">
        <v>40</v>
      </c>
      <c r="C5544" s="36" t="s">
        <v>61</v>
      </c>
      <c r="D5544" s="36" t="s">
        <v>14831</v>
      </c>
      <c r="E5544" s="36" t="s">
        <v>15015</v>
      </c>
      <c r="F5544" s="36">
        <f t="shared" si="105"/>
        <v>5</v>
      </c>
      <c r="G5544" s="36" t="str">
        <f t="shared" si="106"/>
        <v>03/29/202605:51:09</v>
      </c>
      <c r="H5544" s="36" t="s">
        <v>14831</v>
      </c>
      <c r="I5544" s="37">
        <v>46110</v>
      </c>
      <c r="J5544" s="37" t="str">
        <f t="shared" si="107"/>
        <v>WE</v>
      </c>
      <c r="K5544" s="36" t="s">
        <v>15016</v>
      </c>
      <c r="L5544" s="36">
        <f t="shared" si="108"/>
        <v>5</v>
      </c>
      <c r="M5544" s="36" t="s">
        <v>213</v>
      </c>
      <c r="N5544" s="38">
        <f t="shared" si="109"/>
        <v>2.5891203703703708E-2</v>
      </c>
      <c r="O5544" s="39">
        <v>71045</v>
      </c>
      <c r="P5544" s="40">
        <f>VLOOKUP(O5544,'CPT to wRVU'!$A$1:$C$9660,3,FALSE)</f>
        <v>0.18</v>
      </c>
      <c r="Q5544" s="25"/>
      <c r="R5544" s="25"/>
      <c r="S5544" s="25"/>
      <c r="T5544" s="25"/>
    </row>
    <row r="5545" spans="1:20" ht="27" customHeight="1" x14ac:dyDescent="0.2">
      <c r="A5545" s="29" t="s">
        <v>15017</v>
      </c>
      <c r="B5545" s="30" t="s">
        <v>40</v>
      </c>
      <c r="C5545" s="30" t="s">
        <v>61</v>
      </c>
      <c r="D5545" s="30" t="s">
        <v>14831</v>
      </c>
      <c r="E5545" s="30" t="s">
        <v>15018</v>
      </c>
      <c r="F5545" s="30">
        <f t="shared" si="105"/>
        <v>5</v>
      </c>
      <c r="G5545" s="30" t="str">
        <f t="shared" si="106"/>
        <v>03/29/202605:51:51</v>
      </c>
      <c r="H5545" s="30" t="s">
        <v>14831</v>
      </c>
      <c r="I5545" s="31">
        <v>46110</v>
      </c>
      <c r="J5545" s="31" t="str">
        <f t="shared" si="107"/>
        <v>WE</v>
      </c>
      <c r="K5545" s="30" t="s">
        <v>15019</v>
      </c>
      <c r="L5545" s="30">
        <f t="shared" si="108"/>
        <v>5</v>
      </c>
      <c r="M5545" s="30" t="s">
        <v>213</v>
      </c>
      <c r="N5545" s="32">
        <f t="shared" si="109"/>
        <v>2.3356481481481478E-2</v>
      </c>
      <c r="O5545" s="33">
        <v>71045</v>
      </c>
      <c r="P5545" s="34">
        <f>VLOOKUP(O5545,'CPT to wRVU'!$A$1:$C$9660,3,FALSE)</f>
        <v>0.18</v>
      </c>
      <c r="Q5545" s="28"/>
      <c r="R5545" s="28"/>
      <c r="S5545" s="28"/>
      <c r="T5545" s="28"/>
    </row>
    <row r="5546" spans="1:20" ht="27" customHeight="1" x14ac:dyDescent="0.2">
      <c r="A5546" s="35" t="s">
        <v>15020</v>
      </c>
      <c r="B5546" s="36" t="s">
        <v>40</v>
      </c>
      <c r="C5546" s="36" t="s">
        <v>61</v>
      </c>
      <c r="D5546" s="36" t="s">
        <v>14831</v>
      </c>
      <c r="E5546" s="36" t="s">
        <v>7508</v>
      </c>
      <c r="F5546" s="36">
        <f t="shared" si="105"/>
        <v>4</v>
      </c>
      <c r="G5546" s="36" t="str">
        <f t="shared" si="106"/>
        <v>03/29/202605:52:54</v>
      </c>
      <c r="H5546" s="36" t="s">
        <v>14831</v>
      </c>
      <c r="I5546" s="37">
        <v>46110</v>
      </c>
      <c r="J5546" s="37" t="str">
        <f t="shared" si="107"/>
        <v>WE</v>
      </c>
      <c r="K5546" s="36" t="s">
        <v>15021</v>
      </c>
      <c r="L5546" s="36">
        <f t="shared" si="108"/>
        <v>5</v>
      </c>
      <c r="M5546" s="36" t="s">
        <v>213</v>
      </c>
      <c r="N5546" s="38">
        <f t="shared" si="109"/>
        <v>5.9722222222222232E-2</v>
      </c>
      <c r="O5546" s="39">
        <v>71045</v>
      </c>
      <c r="P5546" s="40">
        <f>VLOOKUP(O5546,'CPT to wRVU'!$A$1:$C$9660,3,FALSE)</f>
        <v>0.18</v>
      </c>
      <c r="Q5546" s="25"/>
      <c r="R5546" s="25"/>
      <c r="S5546" s="25"/>
      <c r="T5546" s="25"/>
    </row>
    <row r="5547" spans="1:20" ht="27" customHeight="1" x14ac:dyDescent="0.2">
      <c r="A5547" s="29" t="s">
        <v>15022</v>
      </c>
      <c r="B5547" s="30" t="s">
        <v>21</v>
      </c>
      <c r="C5547" s="30" t="s">
        <v>22</v>
      </c>
      <c r="D5547" s="30" t="s">
        <v>14831</v>
      </c>
      <c r="E5547" s="30" t="s">
        <v>15023</v>
      </c>
      <c r="F5547" s="30">
        <f t="shared" si="105"/>
        <v>4</v>
      </c>
      <c r="G5547" s="30" t="str">
        <f t="shared" si="106"/>
        <v>03/29/202605:58:25</v>
      </c>
      <c r="H5547" s="30" t="s">
        <v>14831</v>
      </c>
      <c r="I5547" s="31">
        <v>46110</v>
      </c>
      <c r="J5547" s="31" t="str">
        <f t="shared" si="107"/>
        <v>WE</v>
      </c>
      <c r="K5547" s="30" t="s">
        <v>12742</v>
      </c>
      <c r="L5547" s="30">
        <f t="shared" si="108"/>
        <v>5</v>
      </c>
      <c r="M5547" s="30" t="s">
        <v>213</v>
      </c>
      <c r="N5547" s="32">
        <f t="shared" si="109"/>
        <v>5.4525462962962984E-2</v>
      </c>
      <c r="O5547" s="33">
        <v>74177</v>
      </c>
      <c r="P5547" s="34">
        <f>VLOOKUP(O5547,'CPT to wRVU'!$A$1:$C$9660,3,FALSE)</f>
        <v>1.82</v>
      </c>
      <c r="Q5547" s="28"/>
      <c r="R5547" s="28"/>
      <c r="S5547" s="28"/>
      <c r="T5547" s="28"/>
    </row>
    <row r="5548" spans="1:20" ht="27" customHeight="1" x14ac:dyDescent="0.2">
      <c r="A5548" s="35" t="s">
        <v>15024</v>
      </c>
      <c r="B5548" s="36" t="s">
        <v>21</v>
      </c>
      <c r="C5548" s="36" t="s">
        <v>28</v>
      </c>
      <c r="D5548" s="36" t="s">
        <v>14831</v>
      </c>
      <c r="E5548" s="36" t="s">
        <v>10022</v>
      </c>
      <c r="F5548" s="36">
        <f t="shared" si="105"/>
        <v>5</v>
      </c>
      <c r="G5548" s="36" t="str">
        <f t="shared" si="106"/>
        <v>03/29/202606:17:55</v>
      </c>
      <c r="H5548" s="36" t="s">
        <v>14831</v>
      </c>
      <c r="I5548" s="37">
        <v>46110</v>
      </c>
      <c r="J5548" s="37" t="str">
        <f t="shared" si="107"/>
        <v>WE</v>
      </c>
      <c r="K5548" s="36" t="s">
        <v>15025</v>
      </c>
      <c r="L5548" s="36">
        <f t="shared" si="108"/>
        <v>6</v>
      </c>
      <c r="M5548" s="36" t="s">
        <v>213</v>
      </c>
      <c r="N5548" s="38">
        <f t="shared" si="109"/>
        <v>3.9548611111111132E-2</v>
      </c>
      <c r="O5548" s="39">
        <v>70450</v>
      </c>
      <c r="P5548" s="40">
        <f>VLOOKUP(O5548,'CPT to wRVU'!$A$1:$C$9660,3,FALSE)</f>
        <v>0.85</v>
      </c>
      <c r="Q5548" s="25"/>
      <c r="R5548" s="25">
        <f>SUM(P5548:P5555)</f>
        <v>9.32</v>
      </c>
      <c r="S5548" s="26">
        <f>(R5548*65)-550</f>
        <v>55.800000000000068</v>
      </c>
      <c r="T5548" s="25"/>
    </row>
    <row r="5549" spans="1:20" ht="27" customHeight="1" x14ac:dyDescent="0.2">
      <c r="A5549" s="29" t="s">
        <v>15026</v>
      </c>
      <c r="B5549" s="30" t="s">
        <v>21</v>
      </c>
      <c r="C5549" s="30" t="s">
        <v>32</v>
      </c>
      <c r="D5549" s="30" t="s">
        <v>14831</v>
      </c>
      <c r="E5549" s="30" t="s">
        <v>10022</v>
      </c>
      <c r="F5549" s="30">
        <f t="shared" si="105"/>
        <v>5</v>
      </c>
      <c r="G5549" s="30" t="str">
        <f t="shared" si="106"/>
        <v>03/29/202606:20:03</v>
      </c>
      <c r="H5549" s="30" t="s">
        <v>14831</v>
      </c>
      <c r="I5549" s="31">
        <v>46110</v>
      </c>
      <c r="J5549" s="31" t="str">
        <f t="shared" si="107"/>
        <v>WE</v>
      </c>
      <c r="K5549" s="30" t="s">
        <v>15027</v>
      </c>
      <c r="L5549" s="30">
        <f t="shared" si="108"/>
        <v>6</v>
      </c>
      <c r="M5549" s="30" t="s">
        <v>213</v>
      </c>
      <c r="N5549" s="32">
        <f t="shared" si="109"/>
        <v>4.1030092592592604E-2</v>
      </c>
      <c r="O5549" s="33">
        <v>72125</v>
      </c>
      <c r="P5549" s="34">
        <f>VLOOKUP(O5549,'CPT to wRVU'!$A$1:$C$9660,3,FALSE)</f>
        <v>1</v>
      </c>
      <c r="Q5549" s="28"/>
      <c r="R5549" s="28"/>
      <c r="S5549" s="28"/>
      <c r="T5549" s="28"/>
    </row>
    <row r="5550" spans="1:20" ht="27" customHeight="1" x14ac:dyDescent="0.2">
      <c r="A5550" s="35" t="s">
        <v>15028</v>
      </c>
      <c r="B5550" s="36" t="s">
        <v>21</v>
      </c>
      <c r="C5550" s="36" t="s">
        <v>22</v>
      </c>
      <c r="D5550" s="36" t="s">
        <v>14831</v>
      </c>
      <c r="E5550" s="36" t="s">
        <v>15029</v>
      </c>
      <c r="F5550" s="36">
        <f t="shared" si="105"/>
        <v>4</v>
      </c>
      <c r="G5550" s="36" t="str">
        <f t="shared" si="106"/>
        <v>03/29/202606:31:50</v>
      </c>
      <c r="H5550" s="36" t="s">
        <v>14831</v>
      </c>
      <c r="I5550" s="37">
        <v>46110</v>
      </c>
      <c r="J5550" s="37" t="str">
        <f t="shared" si="107"/>
        <v>WE</v>
      </c>
      <c r="K5550" s="36" t="s">
        <v>15030</v>
      </c>
      <c r="L5550" s="36">
        <f t="shared" si="108"/>
        <v>6</v>
      </c>
      <c r="M5550" s="36" t="s">
        <v>213</v>
      </c>
      <c r="N5550" s="38">
        <f t="shared" si="109"/>
        <v>7.9317129629629612E-2</v>
      </c>
      <c r="O5550" s="39">
        <v>74177</v>
      </c>
      <c r="P5550" s="40">
        <f>VLOOKUP(O5550,'CPT to wRVU'!$A$1:$C$9660,3,FALSE)</f>
        <v>1.82</v>
      </c>
      <c r="Q5550" s="25"/>
      <c r="R5550" s="25"/>
      <c r="S5550" s="25"/>
      <c r="T5550" s="25"/>
    </row>
    <row r="5551" spans="1:20" ht="27" customHeight="1" x14ac:dyDescent="0.2">
      <c r="A5551" s="29" t="s">
        <v>15031</v>
      </c>
      <c r="B5551" s="30" t="s">
        <v>21</v>
      </c>
      <c r="C5551" s="30" t="s">
        <v>84</v>
      </c>
      <c r="D5551" s="30" t="s">
        <v>14831</v>
      </c>
      <c r="E5551" s="30" t="s">
        <v>15032</v>
      </c>
      <c r="F5551" s="30">
        <f t="shared" si="105"/>
        <v>4</v>
      </c>
      <c r="G5551" s="30" t="str">
        <f t="shared" si="106"/>
        <v>03/29/202606:37:33</v>
      </c>
      <c r="H5551" s="30" t="s">
        <v>14831</v>
      </c>
      <c r="I5551" s="31">
        <v>46110</v>
      </c>
      <c r="J5551" s="31" t="str">
        <f t="shared" si="107"/>
        <v>WE</v>
      </c>
      <c r="K5551" s="30" t="s">
        <v>15033</v>
      </c>
      <c r="L5551" s="30">
        <f t="shared" si="108"/>
        <v>6</v>
      </c>
      <c r="M5551" s="30" t="s">
        <v>213</v>
      </c>
      <c r="N5551" s="32">
        <f t="shared" si="109"/>
        <v>7.1597222222222257E-2</v>
      </c>
      <c r="O5551" s="33">
        <v>74177</v>
      </c>
      <c r="P5551" s="34">
        <f>VLOOKUP(O5551,'CPT to wRVU'!$A$1:$C$9660,3,FALSE)</f>
        <v>1.82</v>
      </c>
      <c r="Q5551" s="28"/>
      <c r="R5551" s="28"/>
      <c r="S5551" s="28"/>
      <c r="T5551" s="28"/>
    </row>
    <row r="5552" spans="1:20" ht="27" customHeight="1" x14ac:dyDescent="0.2">
      <c r="A5552" s="35" t="s">
        <v>15034</v>
      </c>
      <c r="B5552" s="36" t="s">
        <v>171</v>
      </c>
      <c r="C5552" s="36" t="s">
        <v>1228</v>
      </c>
      <c r="D5552" s="36" t="s">
        <v>14831</v>
      </c>
      <c r="E5552" s="36" t="s">
        <v>296</v>
      </c>
      <c r="F5552" s="36">
        <f t="shared" si="105"/>
        <v>6</v>
      </c>
      <c r="G5552" s="36" t="str">
        <f t="shared" si="106"/>
        <v>03/29/202606:38:30</v>
      </c>
      <c r="H5552" s="36" t="s">
        <v>14831</v>
      </c>
      <c r="I5552" s="37">
        <v>46110</v>
      </c>
      <c r="J5552" s="37" t="str">
        <f t="shared" si="107"/>
        <v>WE</v>
      </c>
      <c r="K5552" s="36" t="s">
        <v>15035</v>
      </c>
      <c r="L5552" s="36">
        <f t="shared" si="108"/>
        <v>6</v>
      </c>
      <c r="M5552" s="36" t="s">
        <v>213</v>
      </c>
      <c r="N5552" s="38">
        <f t="shared" si="109"/>
        <v>2.4212962962962992E-2</v>
      </c>
      <c r="O5552" s="39">
        <v>76815</v>
      </c>
      <c r="P5552" s="40">
        <f>VLOOKUP(O5552,'CPT to wRVU'!$A$1:$C$9660,3,FALSE)</f>
        <v>0.65</v>
      </c>
      <c r="Q5552" s="25"/>
      <c r="R5552" s="25"/>
      <c r="S5552" s="25"/>
      <c r="T5552" s="25"/>
    </row>
    <row r="5553" spans="1:20" ht="27" customHeight="1" x14ac:dyDescent="0.2">
      <c r="A5553" s="29" t="s">
        <v>15036</v>
      </c>
      <c r="B5553" s="30" t="s">
        <v>21</v>
      </c>
      <c r="C5553" s="30" t="s">
        <v>139</v>
      </c>
      <c r="D5553" s="30" t="s">
        <v>14831</v>
      </c>
      <c r="E5553" s="30" t="s">
        <v>10022</v>
      </c>
      <c r="F5553" s="30">
        <f t="shared" si="105"/>
        <v>5</v>
      </c>
      <c r="G5553" s="30" t="str">
        <f t="shared" si="106"/>
        <v>03/29/202606:46:15</v>
      </c>
      <c r="H5553" s="30" t="s">
        <v>14831</v>
      </c>
      <c r="I5553" s="31">
        <v>46110</v>
      </c>
      <c r="J5553" s="31" t="str">
        <f t="shared" si="107"/>
        <v>WE</v>
      </c>
      <c r="K5553" s="30" t="s">
        <v>15037</v>
      </c>
      <c r="L5553" s="30">
        <f t="shared" si="108"/>
        <v>6</v>
      </c>
      <c r="M5553" s="30" t="s">
        <v>213</v>
      </c>
      <c r="N5553" s="32">
        <f t="shared" si="109"/>
        <v>5.9224537037037062E-2</v>
      </c>
      <c r="O5553" s="33">
        <v>76376</v>
      </c>
      <c r="P5553" s="34">
        <f>VLOOKUP(O5553,'CPT to wRVU'!$A$1:$C$9660,3,FALSE)</f>
        <v>0.2</v>
      </c>
      <c r="Q5553" s="28"/>
      <c r="R5553" s="28"/>
      <c r="S5553" s="28"/>
      <c r="T5553" s="28"/>
    </row>
    <row r="5554" spans="1:20" ht="27" customHeight="1" x14ac:dyDescent="0.2">
      <c r="A5554" s="35" t="s">
        <v>15036</v>
      </c>
      <c r="B5554" s="36" t="s">
        <v>21</v>
      </c>
      <c r="C5554" s="36" t="s">
        <v>139</v>
      </c>
      <c r="D5554" s="36" t="s">
        <v>14831</v>
      </c>
      <c r="E5554" s="36" t="s">
        <v>10022</v>
      </c>
      <c r="F5554" s="36">
        <f t="shared" si="105"/>
        <v>5</v>
      </c>
      <c r="G5554" s="36" t="str">
        <f t="shared" si="106"/>
        <v>03/29/202606:46:15</v>
      </c>
      <c r="H5554" s="36" t="s">
        <v>14831</v>
      </c>
      <c r="I5554" s="37">
        <v>46110</v>
      </c>
      <c r="J5554" s="37" t="str">
        <f t="shared" si="107"/>
        <v>WE</v>
      </c>
      <c r="K5554" s="36" t="s">
        <v>15037</v>
      </c>
      <c r="L5554" s="36">
        <f t="shared" si="108"/>
        <v>6</v>
      </c>
      <c r="M5554" s="36" t="s">
        <v>213</v>
      </c>
      <c r="N5554" s="38">
        <f t="shared" si="109"/>
        <v>5.9224537037037062E-2</v>
      </c>
      <c r="O5554" s="39">
        <v>71260</v>
      </c>
      <c r="P5554" s="40">
        <f>VLOOKUP(O5554,'CPT to wRVU'!$A$1:$C$9660,3,FALSE)</f>
        <v>1.1599999999999999</v>
      </c>
      <c r="Q5554" s="25"/>
      <c r="R5554" s="25"/>
      <c r="S5554" s="25"/>
      <c r="T5554" s="25"/>
    </row>
    <row r="5555" spans="1:20" ht="27" customHeight="1" x14ac:dyDescent="0.2">
      <c r="A5555" s="29" t="s">
        <v>15038</v>
      </c>
      <c r="B5555" s="30" t="s">
        <v>21</v>
      </c>
      <c r="C5555" s="30" t="s">
        <v>22</v>
      </c>
      <c r="D5555" s="30" t="s">
        <v>14831</v>
      </c>
      <c r="E5555" s="30" t="s">
        <v>10022</v>
      </c>
      <c r="F5555" s="30">
        <f t="shared" si="105"/>
        <v>5</v>
      </c>
      <c r="G5555" s="30" t="str">
        <f t="shared" si="106"/>
        <v>03/29/202606:46:15</v>
      </c>
      <c r="H5555" s="30" t="s">
        <v>14831</v>
      </c>
      <c r="I5555" s="31">
        <v>46110</v>
      </c>
      <c r="J5555" s="31" t="str">
        <f t="shared" si="107"/>
        <v>WE</v>
      </c>
      <c r="K5555" s="30" t="s">
        <v>15037</v>
      </c>
      <c r="L5555" s="30">
        <f t="shared" si="108"/>
        <v>6</v>
      </c>
      <c r="M5555" s="30" t="s">
        <v>213</v>
      </c>
      <c r="N5555" s="32">
        <f t="shared" si="109"/>
        <v>5.9224537037037062E-2</v>
      </c>
      <c r="O5555" s="33">
        <v>74177</v>
      </c>
      <c r="P5555" s="34">
        <f>VLOOKUP(O5555,'CPT to wRVU'!$A$1:$C$9660,3,FALSE)</f>
        <v>1.82</v>
      </c>
      <c r="Q5555" s="28"/>
      <c r="R5555" s="28"/>
      <c r="S5555" s="28"/>
      <c r="T5555" s="28"/>
    </row>
    <row r="5556" spans="1:20" ht="27" customHeight="1" x14ac:dyDescent="0.2">
      <c r="A5556" s="35" t="s">
        <v>15039</v>
      </c>
      <c r="B5556" s="36" t="s">
        <v>21</v>
      </c>
      <c r="C5556" s="36" t="s">
        <v>1370</v>
      </c>
      <c r="D5556" s="36" t="s">
        <v>14831</v>
      </c>
      <c r="E5556" s="36" t="s">
        <v>15040</v>
      </c>
      <c r="F5556" s="36">
        <f t="shared" si="105"/>
        <v>2</v>
      </c>
      <c r="G5556" s="36" t="str">
        <f t="shared" si="106"/>
        <v>03/29/202607:09:44</v>
      </c>
      <c r="H5556" s="36" t="s">
        <v>14831</v>
      </c>
      <c r="I5556" s="37">
        <v>46110</v>
      </c>
      <c r="J5556" s="37" t="str">
        <f t="shared" si="107"/>
        <v>WE</v>
      </c>
      <c r="K5556" s="36" t="s">
        <v>15041</v>
      </c>
      <c r="L5556" s="36">
        <f t="shared" si="108"/>
        <v>7</v>
      </c>
      <c r="M5556" s="36" t="s">
        <v>213</v>
      </c>
      <c r="N5556" s="38">
        <f t="shared" si="109"/>
        <v>0.1927662037037037</v>
      </c>
      <c r="O5556" s="39">
        <v>70487</v>
      </c>
      <c r="P5556" s="40">
        <f>VLOOKUP(O5556,'CPT to wRVU'!$A$1:$C$9660,3,FALSE)</f>
        <v>1.1299999999999999</v>
      </c>
      <c r="Q5556" s="25"/>
      <c r="R5556" s="25">
        <f>SUM(P5556:P5568)</f>
        <v>8.44</v>
      </c>
      <c r="S5556" s="26"/>
      <c r="T5556" s="25"/>
    </row>
    <row r="5557" spans="1:20" ht="27" customHeight="1" x14ac:dyDescent="0.2">
      <c r="A5557" s="29" t="s">
        <v>15042</v>
      </c>
      <c r="B5557" s="30" t="s">
        <v>21</v>
      </c>
      <c r="C5557" s="30" t="s">
        <v>22</v>
      </c>
      <c r="D5557" s="30" t="s">
        <v>14831</v>
      </c>
      <c r="E5557" s="30" t="s">
        <v>9803</v>
      </c>
      <c r="F5557" s="30">
        <f t="shared" si="105"/>
        <v>5</v>
      </c>
      <c r="G5557" s="30" t="str">
        <f t="shared" si="106"/>
        <v>03/29/202607:20:23</v>
      </c>
      <c r="H5557" s="30" t="s">
        <v>14831</v>
      </c>
      <c r="I5557" s="31">
        <v>46110</v>
      </c>
      <c r="J5557" s="31" t="str">
        <f t="shared" si="107"/>
        <v>WE</v>
      </c>
      <c r="K5557" s="30" t="s">
        <v>15043</v>
      </c>
      <c r="L5557" s="30">
        <f t="shared" si="108"/>
        <v>7</v>
      </c>
      <c r="M5557" s="30" t="s">
        <v>213</v>
      </c>
      <c r="N5557" s="32">
        <f t="shared" si="109"/>
        <v>7.0034722222222207E-2</v>
      </c>
      <c r="O5557" s="33">
        <v>74177</v>
      </c>
      <c r="P5557" s="34">
        <f>VLOOKUP(O5557,'CPT to wRVU'!$A$1:$C$9660,3,FALSE)</f>
        <v>1.82</v>
      </c>
      <c r="Q5557" s="28"/>
      <c r="R5557" s="28"/>
      <c r="S5557" s="28"/>
      <c r="T5557" s="28"/>
    </row>
    <row r="5558" spans="1:20" ht="27" customHeight="1" x14ac:dyDescent="0.2">
      <c r="A5558" s="35" t="s">
        <v>15044</v>
      </c>
      <c r="B5558" s="36" t="s">
        <v>21</v>
      </c>
      <c r="C5558" s="36" t="s">
        <v>2138</v>
      </c>
      <c r="D5558" s="36" t="s">
        <v>14831</v>
      </c>
      <c r="E5558" s="36" t="s">
        <v>15045</v>
      </c>
      <c r="F5558" s="36">
        <f t="shared" si="105"/>
        <v>5</v>
      </c>
      <c r="G5558" s="36" t="str">
        <f t="shared" si="106"/>
        <v>03/29/202607:25:55</v>
      </c>
      <c r="H5558" s="36" t="s">
        <v>14831</v>
      </c>
      <c r="I5558" s="37">
        <v>46110</v>
      </c>
      <c r="J5558" s="37" t="str">
        <f t="shared" si="107"/>
        <v>WE</v>
      </c>
      <c r="K5558" s="36" t="s">
        <v>6443</v>
      </c>
      <c r="L5558" s="36">
        <f t="shared" si="108"/>
        <v>7</v>
      </c>
      <c r="M5558" s="36" t="s">
        <v>213</v>
      </c>
      <c r="N5558" s="38">
        <f t="shared" si="109"/>
        <v>7.3738425925925943E-2</v>
      </c>
      <c r="O5558" s="39">
        <v>74177</v>
      </c>
      <c r="P5558" s="40">
        <f>VLOOKUP(O5558,'CPT to wRVU'!$A$1:$C$9660,3,FALSE)</f>
        <v>1.82</v>
      </c>
      <c r="Q5558" s="25"/>
      <c r="R5558" s="25"/>
      <c r="S5558" s="25"/>
      <c r="T5558" s="25"/>
    </row>
    <row r="5559" spans="1:20" ht="27" customHeight="1" x14ac:dyDescent="0.2">
      <c r="A5559" s="29" t="s">
        <v>15046</v>
      </c>
      <c r="B5559" s="30" t="s">
        <v>21</v>
      </c>
      <c r="C5559" s="30" t="s">
        <v>376</v>
      </c>
      <c r="D5559" s="30" t="s">
        <v>14831</v>
      </c>
      <c r="E5559" s="30" t="s">
        <v>15047</v>
      </c>
      <c r="F5559" s="30">
        <f t="shared" si="105"/>
        <v>6</v>
      </c>
      <c r="G5559" s="30" t="str">
        <f t="shared" si="106"/>
        <v>03/29/202607:39:33</v>
      </c>
      <c r="H5559" s="30" t="s">
        <v>14831</v>
      </c>
      <c r="I5559" s="31">
        <v>46110</v>
      </c>
      <c r="J5559" s="31" t="str">
        <f t="shared" si="107"/>
        <v>WE</v>
      </c>
      <c r="K5559" s="30" t="s">
        <v>10072</v>
      </c>
      <c r="L5559" s="30">
        <f t="shared" si="108"/>
        <v>7</v>
      </c>
      <c r="M5559" s="30" t="s">
        <v>213</v>
      </c>
      <c r="N5559" s="32">
        <f t="shared" si="109"/>
        <v>6.7083333333333328E-2</v>
      </c>
      <c r="O5559" s="33">
        <v>70491</v>
      </c>
      <c r="P5559" s="34">
        <f>VLOOKUP(O5559,'CPT to wRVU'!$A$1:$C$9660,3,FALSE)</f>
        <v>1.38</v>
      </c>
      <c r="Q5559" s="28"/>
      <c r="R5559" s="28"/>
      <c r="S5559" s="28"/>
      <c r="T5559" s="28"/>
    </row>
    <row r="5560" spans="1:20" ht="27" customHeight="1" x14ac:dyDescent="0.2">
      <c r="A5560" s="35" t="s">
        <v>15048</v>
      </c>
      <c r="B5560" s="36" t="s">
        <v>40</v>
      </c>
      <c r="C5560" s="36" t="s">
        <v>68</v>
      </c>
      <c r="D5560" s="36" t="s">
        <v>14831</v>
      </c>
      <c r="E5560" s="36" t="s">
        <v>15049</v>
      </c>
      <c r="F5560" s="36">
        <f t="shared" si="105"/>
        <v>1</v>
      </c>
      <c r="G5560" s="36" t="str">
        <f t="shared" si="106"/>
        <v>03/29/202607:40:35</v>
      </c>
      <c r="H5560" s="36" t="s">
        <v>14831</v>
      </c>
      <c r="I5560" s="37">
        <v>46110</v>
      </c>
      <c r="J5560" s="37" t="str">
        <f t="shared" si="107"/>
        <v>WE</v>
      </c>
      <c r="K5560" s="36" t="s">
        <v>15050</v>
      </c>
      <c r="L5560" s="36">
        <f t="shared" si="108"/>
        <v>7</v>
      </c>
      <c r="M5560" s="36" t="s">
        <v>213</v>
      </c>
      <c r="N5560" s="38">
        <f t="shared" si="109"/>
        <v>0.27087962962962964</v>
      </c>
      <c r="O5560" s="39">
        <v>72170</v>
      </c>
      <c r="P5560" s="40">
        <f>VLOOKUP(O5560,'CPT to wRVU'!$A$1:$C$9660,3,FALSE)</f>
        <v>0.17</v>
      </c>
      <c r="Q5560" s="25"/>
      <c r="R5560" s="25"/>
      <c r="S5560" s="25"/>
      <c r="T5560" s="25"/>
    </row>
    <row r="5561" spans="1:20" ht="27" customHeight="1" x14ac:dyDescent="0.2">
      <c r="A5561" s="29" t="s">
        <v>15051</v>
      </c>
      <c r="B5561" s="30" t="s">
        <v>40</v>
      </c>
      <c r="C5561" s="30" t="s">
        <v>49</v>
      </c>
      <c r="D5561" s="30" t="s">
        <v>14831</v>
      </c>
      <c r="E5561" s="30" t="s">
        <v>15052</v>
      </c>
      <c r="F5561" s="30">
        <f t="shared" si="105"/>
        <v>0</v>
      </c>
      <c r="G5561" s="30" t="str">
        <f t="shared" si="106"/>
        <v>03/29/202607:41:24</v>
      </c>
      <c r="H5561" s="30" t="s">
        <v>14831</v>
      </c>
      <c r="I5561" s="31">
        <v>46110</v>
      </c>
      <c r="J5561" s="31" t="str">
        <f t="shared" si="107"/>
        <v>WE</v>
      </c>
      <c r="K5561" s="30" t="s">
        <v>15053</v>
      </c>
      <c r="L5561" s="30">
        <f t="shared" si="108"/>
        <v>7</v>
      </c>
      <c r="M5561" s="30" t="s">
        <v>213</v>
      </c>
      <c r="N5561" s="32">
        <f t="shared" si="109"/>
        <v>0.28210648148148149</v>
      </c>
      <c r="O5561" s="33">
        <v>73564</v>
      </c>
      <c r="P5561" s="34">
        <f>VLOOKUP(O5561,'CPT to wRVU'!$A$1:$C$9660,3,FALSE)</f>
        <v>0.22</v>
      </c>
      <c r="Q5561" s="28"/>
      <c r="R5561" s="28"/>
      <c r="S5561" s="28"/>
      <c r="T5561" s="28"/>
    </row>
    <row r="5562" spans="1:20" ht="27" customHeight="1" x14ac:dyDescent="0.2">
      <c r="A5562" s="35" t="s">
        <v>15054</v>
      </c>
      <c r="B5562" s="36" t="s">
        <v>40</v>
      </c>
      <c r="C5562" s="36" t="s">
        <v>894</v>
      </c>
      <c r="D5562" s="36" t="s">
        <v>14831</v>
      </c>
      <c r="E5562" s="36" t="s">
        <v>15052</v>
      </c>
      <c r="F5562" s="36">
        <f t="shared" si="105"/>
        <v>0</v>
      </c>
      <c r="G5562" s="36" t="str">
        <f t="shared" si="106"/>
        <v>03/29/202607:45:38</v>
      </c>
      <c r="H5562" s="36" t="s">
        <v>14831</v>
      </c>
      <c r="I5562" s="37">
        <v>46110</v>
      </c>
      <c r="J5562" s="37" t="str">
        <f t="shared" si="107"/>
        <v>WE</v>
      </c>
      <c r="K5562" s="36" t="s">
        <v>13936</v>
      </c>
      <c r="L5562" s="36">
        <f t="shared" si="108"/>
        <v>7</v>
      </c>
      <c r="M5562" s="36" t="s">
        <v>213</v>
      </c>
      <c r="N5562" s="38">
        <f t="shared" si="109"/>
        <v>0.2850462962962963</v>
      </c>
      <c r="O5562" s="39">
        <v>73130</v>
      </c>
      <c r="P5562" s="40">
        <f>VLOOKUP(O5562,'CPT to wRVU'!$A$1:$C$9660,3,FALSE)</f>
        <v>0.17</v>
      </c>
      <c r="Q5562" s="25"/>
      <c r="R5562" s="25"/>
      <c r="S5562" s="25"/>
      <c r="T5562" s="25"/>
    </row>
    <row r="5563" spans="1:20" ht="27" customHeight="1" x14ac:dyDescent="0.2">
      <c r="A5563" s="29" t="s">
        <v>15055</v>
      </c>
      <c r="B5563" s="30" t="s">
        <v>40</v>
      </c>
      <c r="C5563" s="30" t="s">
        <v>898</v>
      </c>
      <c r="D5563" s="30" t="s">
        <v>14831</v>
      </c>
      <c r="E5563" s="30" t="s">
        <v>15052</v>
      </c>
      <c r="F5563" s="30">
        <f t="shared" si="105"/>
        <v>0</v>
      </c>
      <c r="G5563" s="30" t="str">
        <f t="shared" si="106"/>
        <v>03/29/202607:45:38</v>
      </c>
      <c r="H5563" s="30" t="s">
        <v>14831</v>
      </c>
      <c r="I5563" s="31">
        <v>46110</v>
      </c>
      <c r="J5563" s="31" t="str">
        <f t="shared" si="107"/>
        <v>WE</v>
      </c>
      <c r="K5563" s="30" t="s">
        <v>13936</v>
      </c>
      <c r="L5563" s="30">
        <f t="shared" si="108"/>
        <v>7</v>
      </c>
      <c r="M5563" s="30" t="s">
        <v>213</v>
      </c>
      <c r="N5563" s="32">
        <f t="shared" si="109"/>
        <v>0.2850462962962963</v>
      </c>
      <c r="O5563" s="33">
        <v>73110</v>
      </c>
      <c r="P5563" s="34">
        <f>VLOOKUP(O5563,'CPT to wRVU'!$A$1:$C$9660,3,FALSE)</f>
        <v>0.17</v>
      </c>
      <c r="Q5563" s="28"/>
      <c r="R5563" s="28"/>
      <c r="S5563" s="28"/>
      <c r="T5563" s="28"/>
    </row>
    <row r="5564" spans="1:20" ht="27" customHeight="1" x14ac:dyDescent="0.2">
      <c r="A5564" s="35" t="s">
        <v>15056</v>
      </c>
      <c r="B5564" s="36" t="s">
        <v>40</v>
      </c>
      <c r="C5564" s="36" t="s">
        <v>61</v>
      </c>
      <c r="D5564" s="36" t="s">
        <v>14016</v>
      </c>
      <c r="E5564" s="36" t="s">
        <v>15057</v>
      </c>
      <c r="F5564" s="36">
        <f t="shared" si="105"/>
        <v>23</v>
      </c>
      <c r="G5564" s="36" t="str">
        <f t="shared" si="106"/>
        <v>03/29/202607:52:00</v>
      </c>
      <c r="H5564" s="36" t="s">
        <v>14831</v>
      </c>
      <c r="I5564" s="37">
        <v>46110</v>
      </c>
      <c r="J5564" s="37" t="str">
        <f t="shared" si="107"/>
        <v>WE</v>
      </c>
      <c r="K5564" s="36" t="s">
        <v>15058</v>
      </c>
      <c r="L5564" s="36">
        <f t="shared" si="108"/>
        <v>7</v>
      </c>
      <c r="M5564" s="36" t="s">
        <v>213</v>
      </c>
      <c r="N5564" s="38">
        <f t="shared" si="109"/>
        <v>0.33682870370370366</v>
      </c>
      <c r="O5564" s="39">
        <v>71045</v>
      </c>
      <c r="P5564" s="40">
        <f>VLOOKUP(O5564,'CPT to wRVU'!$A$1:$C$9660,3,FALSE)</f>
        <v>0.18</v>
      </c>
      <c r="Q5564" s="25"/>
      <c r="R5564" s="25"/>
      <c r="S5564" s="25"/>
      <c r="T5564" s="25"/>
    </row>
    <row r="5565" spans="1:20" ht="27" customHeight="1" x14ac:dyDescent="0.2">
      <c r="A5565" s="29" t="s">
        <v>15059</v>
      </c>
      <c r="B5565" s="30" t="s">
        <v>40</v>
      </c>
      <c r="C5565" s="30" t="s">
        <v>68</v>
      </c>
      <c r="D5565" s="30" t="s">
        <v>14016</v>
      </c>
      <c r="E5565" s="30" t="s">
        <v>15057</v>
      </c>
      <c r="F5565" s="30">
        <f t="shared" si="105"/>
        <v>23</v>
      </c>
      <c r="G5565" s="30" t="str">
        <f t="shared" si="106"/>
        <v>03/29/202607:52:52</v>
      </c>
      <c r="H5565" s="30" t="s">
        <v>14831</v>
      </c>
      <c r="I5565" s="31">
        <v>46110</v>
      </c>
      <c r="J5565" s="31" t="str">
        <f t="shared" si="107"/>
        <v>WE</v>
      </c>
      <c r="K5565" s="30" t="s">
        <v>15060</v>
      </c>
      <c r="L5565" s="30">
        <f t="shared" si="108"/>
        <v>7</v>
      </c>
      <c r="M5565" s="30" t="s">
        <v>213</v>
      </c>
      <c r="N5565" s="32">
        <f t="shared" si="109"/>
        <v>0.33743055555555557</v>
      </c>
      <c r="O5565" s="33">
        <v>72170</v>
      </c>
      <c r="P5565" s="34">
        <f>VLOOKUP(O5565,'CPT to wRVU'!$A$1:$C$9660,3,FALSE)</f>
        <v>0.17</v>
      </c>
      <c r="Q5565" s="28"/>
      <c r="R5565" s="28"/>
      <c r="S5565" s="28"/>
      <c r="T5565" s="28"/>
    </row>
    <row r="5566" spans="1:20" ht="27" customHeight="1" x14ac:dyDescent="0.2">
      <c r="A5566" s="35" t="s">
        <v>15061</v>
      </c>
      <c r="B5566" s="36" t="s">
        <v>40</v>
      </c>
      <c r="C5566" s="36" t="s">
        <v>61</v>
      </c>
      <c r="D5566" s="36" t="s">
        <v>14831</v>
      </c>
      <c r="E5566" s="36" t="s">
        <v>15049</v>
      </c>
      <c r="F5566" s="36">
        <f t="shared" si="105"/>
        <v>1</v>
      </c>
      <c r="G5566" s="36" t="str">
        <f t="shared" si="106"/>
        <v>03/29/202607:53:28</v>
      </c>
      <c r="H5566" s="36" t="s">
        <v>14831</v>
      </c>
      <c r="I5566" s="37">
        <v>46110</v>
      </c>
      <c r="J5566" s="37" t="str">
        <f t="shared" si="107"/>
        <v>WE</v>
      </c>
      <c r="K5566" s="36" t="s">
        <v>15062</v>
      </c>
      <c r="L5566" s="36">
        <f t="shared" si="108"/>
        <v>7</v>
      </c>
      <c r="M5566" s="36" t="s">
        <v>213</v>
      </c>
      <c r="N5566" s="38">
        <f t="shared" si="109"/>
        <v>0.27982638888888889</v>
      </c>
      <c r="O5566" s="39">
        <v>71045</v>
      </c>
      <c r="P5566" s="40">
        <f>VLOOKUP(O5566,'CPT to wRVU'!$A$1:$C$9660,3,FALSE)</f>
        <v>0.18</v>
      </c>
      <c r="Q5566" s="25"/>
      <c r="R5566" s="25"/>
      <c r="S5566" s="25"/>
      <c r="T5566" s="25"/>
    </row>
    <row r="5567" spans="1:20" ht="27" customHeight="1" x14ac:dyDescent="0.2">
      <c r="A5567" s="29" t="s">
        <v>15063</v>
      </c>
      <c r="B5567" s="30" t="s">
        <v>40</v>
      </c>
      <c r="C5567" s="30" t="s">
        <v>61</v>
      </c>
      <c r="D5567" s="30" t="s">
        <v>14831</v>
      </c>
      <c r="E5567" s="30" t="s">
        <v>15064</v>
      </c>
      <c r="F5567" s="30">
        <f t="shared" si="105"/>
        <v>5</v>
      </c>
      <c r="G5567" s="30" t="str">
        <f t="shared" si="106"/>
        <v>03/29/202607:54:47</v>
      </c>
      <c r="H5567" s="30" t="s">
        <v>14831</v>
      </c>
      <c r="I5567" s="31">
        <v>46110</v>
      </c>
      <c r="J5567" s="31" t="str">
        <f t="shared" si="107"/>
        <v>WE</v>
      </c>
      <c r="K5567" s="30" t="s">
        <v>15065</v>
      </c>
      <c r="L5567" s="30">
        <f t="shared" si="108"/>
        <v>7</v>
      </c>
      <c r="M5567" s="30" t="s">
        <v>213</v>
      </c>
      <c r="N5567" s="32">
        <f t="shared" si="109"/>
        <v>9.2662037037037043E-2</v>
      </c>
      <c r="O5567" s="33">
        <v>71045</v>
      </c>
      <c r="P5567" s="34">
        <f>VLOOKUP(O5567,'CPT to wRVU'!$A$1:$C$9660,3,FALSE)</f>
        <v>0.18</v>
      </c>
      <c r="Q5567" s="28"/>
      <c r="R5567" s="28"/>
      <c r="S5567" s="28"/>
      <c r="T5567" s="28"/>
    </row>
    <row r="5568" spans="1:20" ht="27" customHeight="1" x14ac:dyDescent="0.2">
      <c r="A5568" s="35" t="s">
        <v>15066</v>
      </c>
      <c r="B5568" s="36" t="s">
        <v>21</v>
      </c>
      <c r="C5568" s="36" t="s">
        <v>28</v>
      </c>
      <c r="D5568" s="36" t="s">
        <v>14831</v>
      </c>
      <c r="E5568" s="36" t="s">
        <v>15067</v>
      </c>
      <c r="F5568" s="36">
        <f t="shared" si="105"/>
        <v>7</v>
      </c>
      <c r="G5568" s="36" t="str">
        <f t="shared" si="106"/>
        <v>03/29/202607:58:08</v>
      </c>
      <c r="H5568" s="36" t="s">
        <v>14831</v>
      </c>
      <c r="I5568" s="37">
        <v>46110</v>
      </c>
      <c r="J5568" s="37" t="str">
        <f t="shared" si="107"/>
        <v>WE</v>
      </c>
      <c r="K5568" s="36" t="s">
        <v>4440</v>
      </c>
      <c r="L5568" s="36">
        <f t="shared" si="108"/>
        <v>7</v>
      </c>
      <c r="M5568" s="36" t="s">
        <v>213</v>
      </c>
      <c r="N5568" s="38">
        <f t="shared" si="109"/>
        <v>2.1620370370370345E-2</v>
      </c>
      <c r="O5568" s="39">
        <v>70450</v>
      </c>
      <c r="P5568" s="40">
        <f>VLOOKUP(O5568,'CPT to wRVU'!$A$1:$C$9660,3,FALSE)</f>
        <v>0.85</v>
      </c>
      <c r="Q5568" s="25"/>
      <c r="R5568" s="25"/>
      <c r="S5568" s="25"/>
      <c r="T5568" s="25"/>
    </row>
    <row r="5569" spans="1:20" ht="27" customHeight="1" x14ac:dyDescent="0.2">
      <c r="A5569" s="29" t="s">
        <v>15068</v>
      </c>
      <c r="B5569" s="30" t="s">
        <v>21</v>
      </c>
      <c r="C5569" s="30" t="s">
        <v>457</v>
      </c>
      <c r="D5569" s="30" t="s">
        <v>14831</v>
      </c>
      <c r="E5569" s="30" t="s">
        <v>15069</v>
      </c>
      <c r="F5569" s="30">
        <f t="shared" si="105"/>
        <v>7</v>
      </c>
      <c r="G5569" s="30" t="str">
        <f t="shared" si="106"/>
        <v>03/29/202608:06:05</v>
      </c>
      <c r="H5569" s="30" t="s">
        <v>14831</v>
      </c>
      <c r="I5569" s="31">
        <v>46110</v>
      </c>
      <c r="J5569" s="31" t="str">
        <f t="shared" si="107"/>
        <v>WE</v>
      </c>
      <c r="K5569" s="30" t="s">
        <v>15070</v>
      </c>
      <c r="L5569" s="30">
        <f t="shared" si="108"/>
        <v>8</v>
      </c>
      <c r="M5569" s="30" t="s">
        <v>213</v>
      </c>
      <c r="N5569" s="32">
        <f t="shared" si="109"/>
        <v>4.3310185185185202E-2</v>
      </c>
      <c r="O5569" s="33">
        <v>71250</v>
      </c>
      <c r="P5569" s="34">
        <f>VLOOKUP(O5569,'CPT to wRVU'!$A$1:$C$9660,3,FALSE)</f>
        <v>1.08</v>
      </c>
      <c r="Q5569" s="28"/>
      <c r="R5569" s="28">
        <f>SUM(P5569:P5584)</f>
        <v>11.36</v>
      </c>
      <c r="S5569" s="41">
        <f>(R5569*60)-500</f>
        <v>181.59999999999991</v>
      </c>
      <c r="T5569" s="28"/>
    </row>
    <row r="5570" spans="1:20" ht="27" customHeight="1" x14ac:dyDescent="0.2">
      <c r="A5570" s="35" t="s">
        <v>15071</v>
      </c>
      <c r="B5570" s="36" t="s">
        <v>21</v>
      </c>
      <c r="C5570" s="36" t="s">
        <v>1016</v>
      </c>
      <c r="D5570" s="36" t="s">
        <v>14831</v>
      </c>
      <c r="E5570" s="36" t="s">
        <v>15069</v>
      </c>
      <c r="F5570" s="36">
        <f t="shared" si="105"/>
        <v>7</v>
      </c>
      <c r="G5570" s="36" t="str">
        <f t="shared" si="106"/>
        <v>03/29/202608:06:05</v>
      </c>
      <c r="H5570" s="36" t="s">
        <v>14831</v>
      </c>
      <c r="I5570" s="37">
        <v>46110</v>
      </c>
      <c r="J5570" s="37" t="str">
        <f t="shared" si="107"/>
        <v>WE</v>
      </c>
      <c r="K5570" s="36" t="s">
        <v>15070</v>
      </c>
      <c r="L5570" s="36">
        <f t="shared" si="108"/>
        <v>8</v>
      </c>
      <c r="M5570" s="36" t="s">
        <v>213</v>
      </c>
      <c r="N5570" s="38">
        <f t="shared" si="109"/>
        <v>4.3310185185185202E-2</v>
      </c>
      <c r="O5570" s="39">
        <v>74176</v>
      </c>
      <c r="P5570" s="40">
        <f>VLOOKUP(O5570,'CPT to wRVU'!$A$1:$C$9660,3,FALSE)</f>
        <v>1.74</v>
      </c>
      <c r="Q5570" s="25"/>
      <c r="R5570" s="25"/>
      <c r="S5570" s="25"/>
      <c r="T5570" s="25"/>
    </row>
    <row r="5571" spans="1:20" ht="27" customHeight="1" x14ac:dyDescent="0.2">
      <c r="A5571" s="29" t="s">
        <v>15072</v>
      </c>
      <c r="B5571" s="30" t="s">
        <v>40</v>
      </c>
      <c r="C5571" s="30" t="s">
        <v>61</v>
      </c>
      <c r="D5571" s="30" t="s">
        <v>14831</v>
      </c>
      <c r="E5571" s="30" t="s">
        <v>15073</v>
      </c>
      <c r="F5571" s="30">
        <f t="shared" si="105"/>
        <v>4</v>
      </c>
      <c r="G5571" s="30" t="str">
        <f t="shared" si="106"/>
        <v>03/29/202608:28:31</v>
      </c>
      <c r="H5571" s="30" t="s">
        <v>14831</v>
      </c>
      <c r="I5571" s="31">
        <v>46110</v>
      </c>
      <c r="J5571" s="31" t="str">
        <f t="shared" si="107"/>
        <v>WE</v>
      </c>
      <c r="K5571" s="30" t="s">
        <v>1387</v>
      </c>
      <c r="L5571" s="30">
        <f t="shared" si="108"/>
        <v>8</v>
      </c>
      <c r="M5571" s="30" t="s">
        <v>213</v>
      </c>
      <c r="N5571" s="32">
        <f t="shared" si="109"/>
        <v>0.15837962962962962</v>
      </c>
      <c r="O5571" s="33">
        <v>71045</v>
      </c>
      <c r="P5571" s="34">
        <f>VLOOKUP(O5571,'CPT to wRVU'!$A$1:$C$9660,3,FALSE)</f>
        <v>0.18</v>
      </c>
      <c r="Q5571" s="28"/>
      <c r="R5571" s="28"/>
      <c r="S5571" s="28"/>
      <c r="T5571" s="28"/>
    </row>
    <row r="5572" spans="1:20" ht="27" customHeight="1" x14ac:dyDescent="0.2">
      <c r="A5572" s="35" t="s">
        <v>15074</v>
      </c>
      <c r="B5572" s="36" t="s">
        <v>171</v>
      </c>
      <c r="C5572" s="36" t="s">
        <v>408</v>
      </c>
      <c r="D5572" s="36" t="s">
        <v>14831</v>
      </c>
      <c r="E5572" s="36" t="s">
        <v>15075</v>
      </c>
      <c r="F5572" s="36">
        <f t="shared" si="105"/>
        <v>2</v>
      </c>
      <c r="G5572" s="36" t="str">
        <f t="shared" si="106"/>
        <v>03/29/202608:30:19</v>
      </c>
      <c r="H5572" s="36" t="s">
        <v>14831</v>
      </c>
      <c r="I5572" s="37">
        <v>46110</v>
      </c>
      <c r="J5572" s="37" t="str">
        <f t="shared" si="107"/>
        <v>WE</v>
      </c>
      <c r="K5572" s="36" t="s">
        <v>15076</v>
      </c>
      <c r="L5572" s="36">
        <f t="shared" si="108"/>
        <v>8</v>
      </c>
      <c r="M5572" s="36" t="s">
        <v>213</v>
      </c>
      <c r="N5572" s="38">
        <f t="shared" si="109"/>
        <v>0.24074074074074076</v>
      </c>
      <c r="O5572" s="39">
        <v>76770</v>
      </c>
      <c r="P5572" s="40">
        <f>VLOOKUP(O5572,'CPT to wRVU'!$A$1:$C$9660,3,FALSE)</f>
        <v>0.74</v>
      </c>
      <c r="Q5572" s="25"/>
      <c r="R5572" s="25"/>
      <c r="S5572" s="25"/>
      <c r="T5572" s="25"/>
    </row>
    <row r="5573" spans="1:20" ht="27" customHeight="1" x14ac:dyDescent="0.2">
      <c r="A5573" s="29" t="s">
        <v>15077</v>
      </c>
      <c r="B5573" s="30" t="s">
        <v>40</v>
      </c>
      <c r="C5573" s="30" t="s">
        <v>61</v>
      </c>
      <c r="D5573" s="30" t="s">
        <v>14831</v>
      </c>
      <c r="E5573" s="30" t="s">
        <v>3457</v>
      </c>
      <c r="F5573" s="30">
        <f t="shared" si="105"/>
        <v>8</v>
      </c>
      <c r="G5573" s="30" t="str">
        <f t="shared" si="106"/>
        <v>03/29/202608:31:07</v>
      </c>
      <c r="H5573" s="30" t="s">
        <v>14831</v>
      </c>
      <c r="I5573" s="31">
        <v>46110</v>
      </c>
      <c r="J5573" s="31" t="str">
        <f t="shared" si="107"/>
        <v>WE</v>
      </c>
      <c r="K5573" s="30" t="s">
        <v>15078</v>
      </c>
      <c r="L5573" s="30">
        <f t="shared" si="108"/>
        <v>8</v>
      </c>
      <c r="M5573" s="30" t="s">
        <v>213</v>
      </c>
      <c r="N5573" s="32">
        <f t="shared" si="109"/>
        <v>9.0277777777777457E-3</v>
      </c>
      <c r="O5573" s="33">
        <v>71045</v>
      </c>
      <c r="P5573" s="34">
        <f>VLOOKUP(O5573,'CPT to wRVU'!$A$1:$C$9660,3,FALSE)</f>
        <v>0.18</v>
      </c>
      <c r="Q5573" s="28"/>
      <c r="R5573" s="28"/>
      <c r="S5573" s="28"/>
      <c r="T5573" s="28"/>
    </row>
    <row r="5574" spans="1:20" ht="27" customHeight="1" x14ac:dyDescent="0.2">
      <c r="A5574" s="35" t="s">
        <v>15079</v>
      </c>
      <c r="B5574" s="36" t="s">
        <v>171</v>
      </c>
      <c r="C5574" s="36" t="s">
        <v>1263</v>
      </c>
      <c r="D5574" s="36" t="s">
        <v>14831</v>
      </c>
      <c r="E5574" s="36" t="s">
        <v>15080</v>
      </c>
      <c r="F5574" s="36">
        <f t="shared" si="105"/>
        <v>8</v>
      </c>
      <c r="G5574" s="36" t="str">
        <f t="shared" si="106"/>
        <v>03/29/202608:31:46</v>
      </c>
      <c r="H5574" s="36" t="s">
        <v>14831</v>
      </c>
      <c r="I5574" s="37">
        <v>46110</v>
      </c>
      <c r="J5574" s="37" t="str">
        <f t="shared" si="107"/>
        <v>WE</v>
      </c>
      <c r="K5574" s="36" t="s">
        <v>15081</v>
      </c>
      <c r="L5574" s="36">
        <f t="shared" si="108"/>
        <v>8</v>
      </c>
      <c r="M5574" s="36" t="s">
        <v>213</v>
      </c>
      <c r="N5574" s="38">
        <f t="shared" si="109"/>
        <v>6.3541666666666607E-3</v>
      </c>
      <c r="O5574" s="39">
        <v>93971</v>
      </c>
      <c r="P5574" s="40">
        <f>VLOOKUP(O5574,'CPT to wRVU'!$A$1:$C$9660,3,FALSE)</f>
        <v>0.45</v>
      </c>
      <c r="Q5574" s="25"/>
      <c r="R5574" s="25"/>
      <c r="S5574" s="25"/>
      <c r="T5574" s="25"/>
    </row>
    <row r="5575" spans="1:20" ht="27" customHeight="1" x14ac:dyDescent="0.2">
      <c r="A5575" s="29" t="s">
        <v>15082</v>
      </c>
      <c r="B5575" s="30" t="s">
        <v>171</v>
      </c>
      <c r="C5575" s="30" t="s">
        <v>1249</v>
      </c>
      <c r="D5575" s="30" t="s">
        <v>14831</v>
      </c>
      <c r="E5575" s="30" t="s">
        <v>15083</v>
      </c>
      <c r="F5575" s="30">
        <f t="shared" si="105"/>
        <v>8</v>
      </c>
      <c r="G5575" s="30" t="str">
        <f t="shared" si="106"/>
        <v>03/29/202608:32:02</v>
      </c>
      <c r="H5575" s="30" t="s">
        <v>14831</v>
      </c>
      <c r="I5575" s="31">
        <v>46110</v>
      </c>
      <c r="J5575" s="31" t="str">
        <f t="shared" si="107"/>
        <v>WE</v>
      </c>
      <c r="K5575" s="30" t="s">
        <v>15084</v>
      </c>
      <c r="L5575" s="30">
        <f t="shared" si="108"/>
        <v>8</v>
      </c>
      <c r="M5575" s="30" t="s">
        <v>213</v>
      </c>
      <c r="N5575" s="32">
        <f t="shared" si="109"/>
        <v>1.6863425925925934E-2</v>
      </c>
      <c r="O5575" s="33">
        <v>93970</v>
      </c>
      <c r="P5575" s="34">
        <f>VLOOKUP(O5575,'CPT to wRVU'!$A$1:$C$9660,3,FALSE)</f>
        <v>0.7</v>
      </c>
      <c r="Q5575" s="28"/>
      <c r="R5575" s="28"/>
      <c r="S5575" s="28"/>
      <c r="T5575" s="28"/>
    </row>
    <row r="5576" spans="1:20" ht="27" customHeight="1" x14ac:dyDescent="0.2">
      <c r="A5576" s="35" t="s">
        <v>15085</v>
      </c>
      <c r="B5576" s="36" t="s">
        <v>171</v>
      </c>
      <c r="C5576" s="36" t="s">
        <v>179</v>
      </c>
      <c r="D5576" s="36" t="s">
        <v>14831</v>
      </c>
      <c r="E5576" s="36" t="s">
        <v>15086</v>
      </c>
      <c r="F5576" s="36">
        <f t="shared" si="105"/>
        <v>8</v>
      </c>
      <c r="G5576" s="36" t="str">
        <f t="shared" si="106"/>
        <v>03/29/202608:32:50</v>
      </c>
      <c r="H5576" s="36" t="s">
        <v>14831</v>
      </c>
      <c r="I5576" s="37">
        <v>46110</v>
      </c>
      <c r="J5576" s="37" t="str">
        <f t="shared" si="107"/>
        <v>WE</v>
      </c>
      <c r="K5576" s="36" t="s">
        <v>15087</v>
      </c>
      <c r="L5576" s="36">
        <f t="shared" si="108"/>
        <v>8</v>
      </c>
      <c r="M5576" s="36" t="s">
        <v>213</v>
      </c>
      <c r="N5576" s="38">
        <f t="shared" si="109"/>
        <v>1.4837962962962914E-2</v>
      </c>
      <c r="O5576" s="39">
        <v>76705</v>
      </c>
      <c r="P5576" s="40">
        <f>VLOOKUP(O5576,'CPT to wRVU'!$A$1:$C$9660,3,FALSE)</f>
        <v>0.59</v>
      </c>
      <c r="Q5576" s="25"/>
      <c r="R5576" s="25"/>
      <c r="S5576" s="25"/>
      <c r="T5576" s="25"/>
    </row>
    <row r="5577" spans="1:20" ht="27" customHeight="1" x14ac:dyDescent="0.2">
      <c r="A5577" s="29" t="s">
        <v>15088</v>
      </c>
      <c r="B5577" s="30" t="s">
        <v>40</v>
      </c>
      <c r="C5577" s="30" t="s">
        <v>61</v>
      </c>
      <c r="D5577" s="30" t="s">
        <v>14831</v>
      </c>
      <c r="E5577" s="30" t="s">
        <v>15089</v>
      </c>
      <c r="F5577" s="30">
        <f t="shared" si="105"/>
        <v>5</v>
      </c>
      <c r="G5577" s="30" t="str">
        <f t="shared" si="106"/>
        <v>03/29/202608:33:23</v>
      </c>
      <c r="H5577" s="30" t="s">
        <v>14831</v>
      </c>
      <c r="I5577" s="31">
        <v>46110</v>
      </c>
      <c r="J5577" s="31" t="str">
        <f t="shared" si="107"/>
        <v>WE</v>
      </c>
      <c r="K5577" s="30" t="s">
        <v>15090</v>
      </c>
      <c r="L5577" s="30">
        <f t="shared" si="108"/>
        <v>8</v>
      </c>
      <c r="M5577" s="30" t="s">
        <v>213</v>
      </c>
      <c r="N5577" s="32">
        <f t="shared" si="109"/>
        <v>0.13586805555555553</v>
      </c>
      <c r="O5577" s="33">
        <v>71045</v>
      </c>
      <c r="P5577" s="34">
        <f>VLOOKUP(O5577,'CPT to wRVU'!$A$1:$C$9660,3,FALSE)</f>
        <v>0.18</v>
      </c>
      <c r="Q5577" s="28"/>
      <c r="R5577" s="28"/>
      <c r="S5577" s="28"/>
      <c r="T5577" s="28"/>
    </row>
    <row r="5578" spans="1:20" ht="27" customHeight="1" x14ac:dyDescent="0.2">
      <c r="A5578" s="35" t="s">
        <v>15091</v>
      </c>
      <c r="B5578" s="36" t="s">
        <v>40</v>
      </c>
      <c r="C5578" s="36" t="s">
        <v>61</v>
      </c>
      <c r="D5578" s="36" t="s">
        <v>14831</v>
      </c>
      <c r="E5578" s="36" t="s">
        <v>15092</v>
      </c>
      <c r="F5578" s="36">
        <f t="shared" si="105"/>
        <v>8</v>
      </c>
      <c r="G5578" s="36" t="str">
        <f t="shared" si="106"/>
        <v>03/29/202608:34:26</v>
      </c>
      <c r="H5578" s="36" t="s">
        <v>14831</v>
      </c>
      <c r="I5578" s="37">
        <v>46110</v>
      </c>
      <c r="J5578" s="37" t="str">
        <f t="shared" si="107"/>
        <v>WE</v>
      </c>
      <c r="K5578" s="36" t="s">
        <v>5960</v>
      </c>
      <c r="L5578" s="36">
        <f t="shared" si="108"/>
        <v>8</v>
      </c>
      <c r="M5578" s="36" t="s">
        <v>213</v>
      </c>
      <c r="N5578" s="38">
        <f t="shared" si="109"/>
        <v>7.9398148148148162E-3</v>
      </c>
      <c r="O5578" s="39">
        <v>71045</v>
      </c>
      <c r="P5578" s="40">
        <f>VLOOKUP(O5578,'CPT to wRVU'!$A$1:$C$9660,3,FALSE)</f>
        <v>0.18</v>
      </c>
      <c r="Q5578" s="25"/>
      <c r="R5578" s="25"/>
      <c r="S5578" s="25"/>
      <c r="T5578" s="25"/>
    </row>
    <row r="5579" spans="1:20" ht="27" customHeight="1" x14ac:dyDescent="0.2">
      <c r="A5579" s="29" t="s">
        <v>15093</v>
      </c>
      <c r="B5579" s="30" t="s">
        <v>40</v>
      </c>
      <c r="C5579" s="30" t="s">
        <v>61</v>
      </c>
      <c r="D5579" s="30" t="s">
        <v>14831</v>
      </c>
      <c r="E5579" s="30" t="s">
        <v>15094</v>
      </c>
      <c r="F5579" s="30">
        <f t="shared" si="105"/>
        <v>8</v>
      </c>
      <c r="G5579" s="30" t="str">
        <f t="shared" si="106"/>
        <v>03/29/202608:34:52</v>
      </c>
      <c r="H5579" s="30" t="s">
        <v>14831</v>
      </c>
      <c r="I5579" s="31">
        <v>46110</v>
      </c>
      <c r="J5579" s="31" t="str">
        <f t="shared" si="107"/>
        <v>WE</v>
      </c>
      <c r="K5579" s="30" t="s">
        <v>15095</v>
      </c>
      <c r="L5579" s="30">
        <f t="shared" si="108"/>
        <v>8</v>
      </c>
      <c r="M5579" s="30" t="s">
        <v>213</v>
      </c>
      <c r="N5579" s="32">
        <f t="shared" si="109"/>
        <v>7.9166666666666829E-3</v>
      </c>
      <c r="O5579" s="33">
        <v>71045</v>
      </c>
      <c r="P5579" s="34">
        <f>VLOOKUP(O5579,'CPT to wRVU'!$A$1:$C$9660,3,FALSE)</f>
        <v>0.18</v>
      </c>
      <c r="Q5579" s="28"/>
      <c r="R5579" s="28"/>
      <c r="S5579" s="28"/>
      <c r="T5579" s="28"/>
    </row>
    <row r="5580" spans="1:20" ht="27" customHeight="1" x14ac:dyDescent="0.2">
      <c r="A5580" s="35" t="s">
        <v>15096</v>
      </c>
      <c r="B5580" s="36" t="s">
        <v>40</v>
      </c>
      <c r="C5580" s="36" t="s">
        <v>61</v>
      </c>
      <c r="D5580" s="36" t="s">
        <v>14831</v>
      </c>
      <c r="E5580" s="36" t="s">
        <v>15097</v>
      </c>
      <c r="F5580" s="36">
        <f t="shared" si="105"/>
        <v>8</v>
      </c>
      <c r="G5580" s="36" t="str">
        <f t="shared" si="106"/>
        <v>03/29/202608:35:38</v>
      </c>
      <c r="H5580" s="36" t="s">
        <v>14831</v>
      </c>
      <c r="I5580" s="37">
        <v>46110</v>
      </c>
      <c r="J5580" s="37" t="str">
        <f t="shared" si="107"/>
        <v>WE</v>
      </c>
      <c r="K5580" s="36" t="s">
        <v>15098</v>
      </c>
      <c r="L5580" s="36">
        <f t="shared" si="108"/>
        <v>8</v>
      </c>
      <c r="M5580" s="36" t="s">
        <v>213</v>
      </c>
      <c r="N5580" s="38">
        <f t="shared" si="109"/>
        <v>1.1516203703703709E-2</v>
      </c>
      <c r="O5580" s="39">
        <v>71045</v>
      </c>
      <c r="P5580" s="40">
        <f>VLOOKUP(O5580,'CPT to wRVU'!$A$1:$C$9660,3,FALSE)</f>
        <v>0.18</v>
      </c>
      <c r="Q5580" s="25"/>
      <c r="R5580" s="25"/>
      <c r="S5580" s="25"/>
      <c r="T5580" s="25"/>
    </row>
    <row r="5581" spans="1:20" ht="27" customHeight="1" x14ac:dyDescent="0.2">
      <c r="A5581" s="29" t="s">
        <v>15099</v>
      </c>
      <c r="B5581" s="30" t="s">
        <v>40</v>
      </c>
      <c r="C5581" s="30" t="s">
        <v>61</v>
      </c>
      <c r="D5581" s="30" t="s">
        <v>14831</v>
      </c>
      <c r="E5581" s="30" t="s">
        <v>15100</v>
      </c>
      <c r="F5581" s="30">
        <f t="shared" si="105"/>
        <v>8</v>
      </c>
      <c r="G5581" s="30" t="str">
        <f t="shared" si="106"/>
        <v>03/29/202608:36:42</v>
      </c>
      <c r="H5581" s="30" t="s">
        <v>14831</v>
      </c>
      <c r="I5581" s="31">
        <v>46110</v>
      </c>
      <c r="J5581" s="31" t="str">
        <f t="shared" si="107"/>
        <v>WE</v>
      </c>
      <c r="K5581" s="30" t="s">
        <v>15101</v>
      </c>
      <c r="L5581" s="30">
        <f t="shared" si="108"/>
        <v>8</v>
      </c>
      <c r="M5581" s="30" t="s">
        <v>213</v>
      </c>
      <c r="N5581" s="32">
        <f t="shared" si="109"/>
        <v>9.7106481481481488E-3</v>
      </c>
      <c r="O5581" s="33">
        <v>71045</v>
      </c>
      <c r="P5581" s="34">
        <f>VLOOKUP(O5581,'CPT to wRVU'!$A$1:$C$9660,3,FALSE)</f>
        <v>0.18</v>
      </c>
      <c r="Q5581" s="28"/>
      <c r="R5581" s="28"/>
      <c r="S5581" s="28"/>
      <c r="T5581" s="28"/>
    </row>
    <row r="5582" spans="1:20" ht="27" customHeight="1" x14ac:dyDescent="0.2">
      <c r="A5582" s="35" t="s">
        <v>15102</v>
      </c>
      <c r="B5582" s="36" t="s">
        <v>21</v>
      </c>
      <c r="C5582" s="36" t="s">
        <v>84</v>
      </c>
      <c r="D5582" s="36" t="s">
        <v>14831</v>
      </c>
      <c r="E5582" s="36" t="s">
        <v>15103</v>
      </c>
      <c r="F5582" s="36">
        <f t="shared" si="105"/>
        <v>7</v>
      </c>
      <c r="G5582" s="36" t="str">
        <f t="shared" si="106"/>
        <v>03/29/202608:44:01</v>
      </c>
      <c r="H5582" s="36" t="s">
        <v>14831</v>
      </c>
      <c r="I5582" s="37">
        <v>46110</v>
      </c>
      <c r="J5582" s="37" t="str">
        <f t="shared" si="107"/>
        <v>WE</v>
      </c>
      <c r="K5582" s="36" t="s">
        <v>15104</v>
      </c>
      <c r="L5582" s="36">
        <f t="shared" si="108"/>
        <v>8</v>
      </c>
      <c r="M5582" s="36" t="s">
        <v>213</v>
      </c>
      <c r="N5582" s="38">
        <f t="shared" si="109"/>
        <v>4.0497685185185206E-2</v>
      </c>
      <c r="O5582" s="39">
        <v>74177</v>
      </c>
      <c r="P5582" s="40">
        <f>VLOOKUP(O5582,'CPT to wRVU'!$A$1:$C$9660,3,FALSE)</f>
        <v>1.82</v>
      </c>
      <c r="Q5582" s="25"/>
      <c r="R5582" s="25"/>
      <c r="S5582" s="25"/>
      <c r="T5582" s="25"/>
    </row>
    <row r="5583" spans="1:20" ht="27" customHeight="1" x14ac:dyDescent="0.2">
      <c r="A5583" s="29" t="s">
        <v>15105</v>
      </c>
      <c r="B5583" s="30" t="s">
        <v>21</v>
      </c>
      <c r="C5583" s="30" t="s">
        <v>84</v>
      </c>
      <c r="D5583" s="30" t="s">
        <v>14831</v>
      </c>
      <c r="E5583" s="30" t="s">
        <v>15106</v>
      </c>
      <c r="F5583" s="30">
        <f t="shared" si="105"/>
        <v>7</v>
      </c>
      <c r="G5583" s="30" t="str">
        <f t="shared" si="106"/>
        <v>03/29/202608:54:21</v>
      </c>
      <c r="H5583" s="30" t="s">
        <v>14831</v>
      </c>
      <c r="I5583" s="31">
        <v>46110</v>
      </c>
      <c r="J5583" s="31" t="str">
        <f t="shared" si="107"/>
        <v>WE</v>
      </c>
      <c r="K5583" s="30" t="s">
        <v>15107</v>
      </c>
      <c r="L5583" s="30">
        <f t="shared" si="108"/>
        <v>8</v>
      </c>
      <c r="M5583" s="30" t="s">
        <v>213</v>
      </c>
      <c r="N5583" s="32">
        <f t="shared" si="109"/>
        <v>4.0983796296296282E-2</v>
      </c>
      <c r="O5583" s="33">
        <v>74177</v>
      </c>
      <c r="P5583" s="34">
        <f>VLOOKUP(O5583,'CPT to wRVU'!$A$1:$C$9660,3,FALSE)</f>
        <v>1.82</v>
      </c>
      <c r="Q5583" s="28"/>
      <c r="R5583" s="28"/>
      <c r="S5583" s="28"/>
      <c r="T5583" s="28"/>
    </row>
    <row r="5584" spans="1:20" ht="27" customHeight="1" x14ac:dyDescent="0.2">
      <c r="A5584" s="35" t="s">
        <v>15108</v>
      </c>
      <c r="B5584" s="36" t="s">
        <v>21</v>
      </c>
      <c r="C5584" s="36" t="s">
        <v>139</v>
      </c>
      <c r="D5584" s="36" t="s">
        <v>14831</v>
      </c>
      <c r="E5584" s="36" t="s">
        <v>15106</v>
      </c>
      <c r="F5584" s="36">
        <f t="shared" si="105"/>
        <v>7</v>
      </c>
      <c r="G5584" s="36" t="str">
        <f t="shared" si="106"/>
        <v>03/29/202608:54:21</v>
      </c>
      <c r="H5584" s="36" t="s">
        <v>14831</v>
      </c>
      <c r="I5584" s="37">
        <v>46110</v>
      </c>
      <c r="J5584" s="37" t="str">
        <f t="shared" si="107"/>
        <v>WE</v>
      </c>
      <c r="K5584" s="36" t="s">
        <v>15107</v>
      </c>
      <c r="L5584" s="36">
        <f t="shared" si="108"/>
        <v>8</v>
      </c>
      <c r="M5584" s="36" t="s">
        <v>213</v>
      </c>
      <c r="N5584" s="38">
        <f t="shared" si="109"/>
        <v>4.0983796296296282E-2</v>
      </c>
      <c r="O5584" s="39">
        <v>71260</v>
      </c>
      <c r="P5584" s="40">
        <f>VLOOKUP(O5584,'CPT to wRVU'!$A$1:$C$9660,3,FALSE)</f>
        <v>1.1599999999999999</v>
      </c>
      <c r="Q5584" s="25"/>
      <c r="R5584" s="25"/>
      <c r="S5584" s="25"/>
      <c r="T5584" s="25"/>
    </row>
    <row r="5585" spans="1:20" ht="27" customHeight="1" x14ac:dyDescent="0.2">
      <c r="A5585" s="29" t="s">
        <v>15109</v>
      </c>
      <c r="B5585" s="30" t="s">
        <v>21</v>
      </c>
      <c r="C5585" s="30" t="s">
        <v>28</v>
      </c>
      <c r="D5585" s="30" t="s">
        <v>14831</v>
      </c>
      <c r="E5585" s="30" t="s">
        <v>15110</v>
      </c>
      <c r="F5585" s="30">
        <f t="shared" si="105"/>
        <v>8</v>
      </c>
      <c r="G5585" s="30" t="str">
        <f t="shared" si="106"/>
        <v>03/29/202609:02:38</v>
      </c>
      <c r="H5585" s="30" t="s">
        <v>14831</v>
      </c>
      <c r="I5585" s="31">
        <v>46110</v>
      </c>
      <c r="J5585" s="31" t="str">
        <f t="shared" si="107"/>
        <v>WE</v>
      </c>
      <c r="K5585" s="30" t="s">
        <v>15111</v>
      </c>
      <c r="L5585" s="30">
        <f t="shared" si="108"/>
        <v>9</v>
      </c>
      <c r="M5585" s="30" t="s">
        <v>213</v>
      </c>
      <c r="N5585" s="32">
        <f t="shared" si="109"/>
        <v>3.0659722222222185E-2</v>
      </c>
      <c r="O5585" s="33">
        <v>70450</v>
      </c>
      <c r="P5585" s="34">
        <f>VLOOKUP(O5585,'CPT to wRVU'!$A$1:$C$9660,3,FALSE)</f>
        <v>0.85</v>
      </c>
      <c r="Q5585" s="28"/>
      <c r="R5585" s="28">
        <f>SUM(P5585:P5593)</f>
        <v>10.91</v>
      </c>
      <c r="S5585" s="41">
        <f>(R5585*60)-500</f>
        <v>154.60000000000002</v>
      </c>
      <c r="T5585" s="28"/>
    </row>
    <row r="5586" spans="1:20" ht="27" customHeight="1" x14ac:dyDescent="0.2">
      <c r="A5586" s="35" t="s">
        <v>15112</v>
      </c>
      <c r="B5586" s="36" t="s">
        <v>171</v>
      </c>
      <c r="C5586" s="36" t="s">
        <v>1228</v>
      </c>
      <c r="D5586" s="36" t="s">
        <v>14831</v>
      </c>
      <c r="E5586" s="36" t="s">
        <v>15113</v>
      </c>
      <c r="F5586" s="36">
        <f t="shared" si="105"/>
        <v>8</v>
      </c>
      <c r="G5586" s="36" t="str">
        <f t="shared" si="106"/>
        <v>03/29/202609:03:48</v>
      </c>
      <c r="H5586" s="36" t="s">
        <v>14831</v>
      </c>
      <c r="I5586" s="37">
        <v>46110</v>
      </c>
      <c r="J5586" s="37" t="str">
        <f t="shared" si="107"/>
        <v>WE</v>
      </c>
      <c r="K5586" s="36" t="s">
        <v>15114</v>
      </c>
      <c r="L5586" s="36">
        <f t="shared" si="108"/>
        <v>9</v>
      </c>
      <c r="M5586" s="36" t="s">
        <v>213</v>
      </c>
      <c r="N5586" s="38">
        <f t="shared" si="109"/>
        <v>5.9606481481481732E-3</v>
      </c>
      <c r="O5586" s="39">
        <v>76815</v>
      </c>
      <c r="P5586" s="40">
        <f>VLOOKUP(O5586,'CPT to wRVU'!$A$1:$C$9660,3,FALSE)</f>
        <v>0.65</v>
      </c>
      <c r="Q5586" s="25"/>
      <c r="R5586" s="25"/>
      <c r="S5586" s="25"/>
      <c r="T5586" s="25"/>
    </row>
    <row r="5587" spans="1:20" ht="27" customHeight="1" x14ac:dyDescent="0.2">
      <c r="A5587" s="29" t="s">
        <v>15115</v>
      </c>
      <c r="B5587" s="30" t="s">
        <v>171</v>
      </c>
      <c r="C5587" s="30" t="s">
        <v>1573</v>
      </c>
      <c r="D5587" s="30" t="s">
        <v>14831</v>
      </c>
      <c r="E5587" s="30" t="s">
        <v>15113</v>
      </c>
      <c r="F5587" s="30">
        <f t="shared" si="105"/>
        <v>8</v>
      </c>
      <c r="G5587" s="30" t="str">
        <f t="shared" si="106"/>
        <v>03/29/202609:03:48</v>
      </c>
      <c r="H5587" s="30" t="s">
        <v>14831</v>
      </c>
      <c r="I5587" s="31">
        <v>46110</v>
      </c>
      <c r="J5587" s="31" t="str">
        <f t="shared" si="107"/>
        <v>WE</v>
      </c>
      <c r="K5587" s="30" t="s">
        <v>15114</v>
      </c>
      <c r="L5587" s="30">
        <f t="shared" si="108"/>
        <v>9</v>
      </c>
      <c r="M5587" s="30" t="s">
        <v>213</v>
      </c>
      <c r="N5587" s="32">
        <f t="shared" si="109"/>
        <v>5.9606481481481732E-3</v>
      </c>
      <c r="O5587" s="33">
        <v>76819</v>
      </c>
      <c r="P5587" s="34">
        <f>VLOOKUP(O5587,'CPT to wRVU'!$A$1:$C$9660,3,FALSE)</f>
        <v>0.77</v>
      </c>
      <c r="Q5587" s="28"/>
      <c r="R5587" s="28"/>
      <c r="S5587" s="28"/>
      <c r="T5587" s="28"/>
    </row>
    <row r="5588" spans="1:20" ht="27" customHeight="1" x14ac:dyDescent="0.2">
      <c r="A5588" s="35" t="s">
        <v>15116</v>
      </c>
      <c r="B5588" s="36" t="s">
        <v>171</v>
      </c>
      <c r="C5588" s="36" t="s">
        <v>1228</v>
      </c>
      <c r="D5588" s="36" t="s">
        <v>14831</v>
      </c>
      <c r="E5588" s="36" t="s">
        <v>15117</v>
      </c>
      <c r="F5588" s="36">
        <f t="shared" si="105"/>
        <v>8</v>
      </c>
      <c r="G5588" s="36" t="str">
        <f t="shared" si="106"/>
        <v>03/29/202609:04:41</v>
      </c>
      <c r="H5588" s="36" t="s">
        <v>14831</v>
      </c>
      <c r="I5588" s="37">
        <v>46110</v>
      </c>
      <c r="J5588" s="37" t="str">
        <f t="shared" si="107"/>
        <v>WE</v>
      </c>
      <c r="K5588" s="36" t="s">
        <v>15118</v>
      </c>
      <c r="L5588" s="36">
        <f t="shared" si="108"/>
        <v>9</v>
      </c>
      <c r="M5588" s="36" t="s">
        <v>213</v>
      </c>
      <c r="N5588" s="38">
        <f t="shared" si="109"/>
        <v>4.3055555555555625E-3</v>
      </c>
      <c r="O5588" s="39">
        <v>76815</v>
      </c>
      <c r="P5588" s="40">
        <f>VLOOKUP(O5588,'CPT to wRVU'!$A$1:$C$9660,3,FALSE)</f>
        <v>0.65</v>
      </c>
      <c r="Q5588" s="25"/>
      <c r="R5588" s="25"/>
      <c r="S5588" s="25"/>
      <c r="T5588" s="25"/>
    </row>
    <row r="5589" spans="1:20" ht="27" customHeight="1" x14ac:dyDescent="0.2">
      <c r="A5589" s="29" t="s">
        <v>15119</v>
      </c>
      <c r="B5589" s="30" t="s">
        <v>21</v>
      </c>
      <c r="C5589" s="30" t="s">
        <v>80</v>
      </c>
      <c r="D5589" s="30" t="s">
        <v>14831</v>
      </c>
      <c r="E5589" s="30" t="s">
        <v>15110</v>
      </c>
      <c r="F5589" s="30">
        <f t="shared" si="105"/>
        <v>8</v>
      </c>
      <c r="G5589" s="30" t="str">
        <f t="shared" si="106"/>
        <v>03/29/202609:29:05</v>
      </c>
      <c r="H5589" s="30" t="s">
        <v>14831</v>
      </c>
      <c r="I5589" s="31">
        <v>46110</v>
      </c>
      <c r="J5589" s="31" t="str">
        <f t="shared" si="107"/>
        <v>WE</v>
      </c>
      <c r="K5589" s="30" t="s">
        <v>15120</v>
      </c>
      <c r="L5589" s="30">
        <f t="shared" si="108"/>
        <v>9</v>
      </c>
      <c r="M5589" s="30" t="s">
        <v>213</v>
      </c>
      <c r="N5589" s="32">
        <f t="shared" si="109"/>
        <v>4.9027777777777726E-2</v>
      </c>
      <c r="O5589" s="33">
        <v>71275</v>
      </c>
      <c r="P5589" s="34">
        <f>VLOOKUP(O5589,'CPT to wRVU'!$A$1:$C$9660,3,FALSE)</f>
        <v>1.82</v>
      </c>
      <c r="Q5589" s="28"/>
      <c r="R5589" s="28"/>
      <c r="S5589" s="28"/>
      <c r="T5589" s="28"/>
    </row>
    <row r="5590" spans="1:20" ht="27" customHeight="1" x14ac:dyDescent="0.2">
      <c r="A5590" s="35" t="s">
        <v>15121</v>
      </c>
      <c r="B5590" s="36" t="s">
        <v>21</v>
      </c>
      <c r="C5590" s="36" t="s">
        <v>22</v>
      </c>
      <c r="D5590" s="36" t="s">
        <v>14831</v>
      </c>
      <c r="E5590" s="36" t="s">
        <v>15110</v>
      </c>
      <c r="F5590" s="36">
        <f t="shared" si="105"/>
        <v>8</v>
      </c>
      <c r="G5590" s="36" t="str">
        <f t="shared" si="106"/>
        <v>03/29/202609:29:05</v>
      </c>
      <c r="H5590" s="36" t="s">
        <v>14831</v>
      </c>
      <c r="I5590" s="37">
        <v>46110</v>
      </c>
      <c r="J5590" s="37" t="str">
        <f t="shared" si="107"/>
        <v>WE</v>
      </c>
      <c r="K5590" s="36" t="s">
        <v>15120</v>
      </c>
      <c r="L5590" s="36">
        <f t="shared" si="108"/>
        <v>9</v>
      </c>
      <c r="M5590" s="36" t="s">
        <v>213</v>
      </c>
      <c r="N5590" s="38">
        <f t="shared" si="109"/>
        <v>4.9027777777777726E-2</v>
      </c>
      <c r="O5590" s="39">
        <v>74177</v>
      </c>
      <c r="P5590" s="40">
        <f>VLOOKUP(O5590,'CPT to wRVU'!$A$1:$C$9660,3,FALSE)</f>
        <v>1.82</v>
      </c>
      <c r="Q5590" s="25"/>
      <c r="R5590" s="25"/>
      <c r="S5590" s="25"/>
      <c r="T5590" s="25"/>
    </row>
    <row r="5591" spans="1:20" ht="27" customHeight="1" x14ac:dyDescent="0.2">
      <c r="A5591" s="29" t="s">
        <v>15122</v>
      </c>
      <c r="B5591" s="30" t="s">
        <v>21</v>
      </c>
      <c r="C5591" s="30" t="s">
        <v>28</v>
      </c>
      <c r="D5591" s="30" t="s">
        <v>14831</v>
      </c>
      <c r="E5591" s="30" t="s">
        <v>15123</v>
      </c>
      <c r="F5591" s="30">
        <f t="shared" si="105"/>
        <v>9</v>
      </c>
      <c r="G5591" s="30" t="str">
        <f t="shared" si="106"/>
        <v>03/29/202609:35:25</v>
      </c>
      <c r="H5591" s="30" t="s">
        <v>14831</v>
      </c>
      <c r="I5591" s="31">
        <v>46110</v>
      </c>
      <c r="J5591" s="31" t="str">
        <f t="shared" si="107"/>
        <v>WE</v>
      </c>
      <c r="K5591" s="30" t="s">
        <v>15124</v>
      </c>
      <c r="L5591" s="30">
        <f t="shared" si="108"/>
        <v>9</v>
      </c>
      <c r="M5591" s="30" t="s">
        <v>213</v>
      </c>
      <c r="N5591" s="32">
        <f t="shared" si="109"/>
        <v>6.4351851851851549E-3</v>
      </c>
      <c r="O5591" s="33">
        <v>70450</v>
      </c>
      <c r="P5591" s="34">
        <f>VLOOKUP(O5591,'CPT to wRVU'!$A$1:$C$9660,3,FALSE)</f>
        <v>0.85</v>
      </c>
      <c r="Q5591" s="28"/>
      <c r="R5591" s="28"/>
      <c r="S5591" s="28"/>
      <c r="T5591" s="28"/>
    </row>
    <row r="5592" spans="1:20" ht="27" customHeight="1" x14ac:dyDescent="0.2">
      <c r="A5592" s="35" t="s">
        <v>15125</v>
      </c>
      <c r="B5592" s="36" t="s">
        <v>21</v>
      </c>
      <c r="C5592" s="36" t="s">
        <v>72</v>
      </c>
      <c r="D5592" s="36" t="s">
        <v>14831</v>
      </c>
      <c r="E5592" s="36" t="s">
        <v>15126</v>
      </c>
      <c r="F5592" s="36">
        <f t="shared" si="105"/>
        <v>9</v>
      </c>
      <c r="G5592" s="36" t="str">
        <f t="shared" si="106"/>
        <v>03/29/202609:44:29</v>
      </c>
      <c r="H5592" s="36" t="s">
        <v>14831</v>
      </c>
      <c r="I5592" s="37">
        <v>46110</v>
      </c>
      <c r="J5592" s="37" t="str">
        <f t="shared" si="107"/>
        <v>WE</v>
      </c>
      <c r="K5592" s="36" t="s">
        <v>15127</v>
      </c>
      <c r="L5592" s="36">
        <f t="shared" si="108"/>
        <v>9</v>
      </c>
      <c r="M5592" s="36" t="s">
        <v>213</v>
      </c>
      <c r="N5592" s="38">
        <f t="shared" si="109"/>
        <v>9.1087962962962954E-3</v>
      </c>
      <c r="O5592" s="39">
        <v>70498</v>
      </c>
      <c r="P5592" s="40">
        <f>VLOOKUP(O5592,'CPT to wRVU'!$A$1:$C$9660,3,FALSE)</f>
        <v>1.75</v>
      </c>
      <c r="Q5592" s="25"/>
      <c r="R5592" s="25"/>
      <c r="S5592" s="25"/>
      <c r="T5592" s="25"/>
    </row>
    <row r="5593" spans="1:20" ht="16.5" customHeight="1" x14ac:dyDescent="0.2">
      <c r="A5593" s="29" t="s">
        <v>15128</v>
      </c>
      <c r="B5593" s="30" t="s">
        <v>21</v>
      </c>
      <c r="C5593" s="30" t="s">
        <v>76</v>
      </c>
      <c r="D5593" s="30" t="s">
        <v>14831</v>
      </c>
      <c r="E5593" s="30" t="s">
        <v>15126</v>
      </c>
      <c r="F5593" s="30">
        <f t="shared" si="105"/>
        <v>9</v>
      </c>
      <c r="G5593" s="30" t="str">
        <f t="shared" si="106"/>
        <v>03/29/202609:44:29</v>
      </c>
      <c r="H5593" s="30" t="s">
        <v>14831</v>
      </c>
      <c r="I5593" s="31">
        <v>46110</v>
      </c>
      <c r="J5593" s="31" t="str">
        <f t="shared" si="107"/>
        <v>WE</v>
      </c>
      <c r="K5593" s="30" t="s">
        <v>15127</v>
      </c>
      <c r="L5593" s="30">
        <f t="shared" si="108"/>
        <v>9</v>
      </c>
      <c r="M5593" s="30" t="s">
        <v>213</v>
      </c>
      <c r="N5593" s="32">
        <f t="shared" si="109"/>
        <v>9.1087962962962954E-3</v>
      </c>
      <c r="O5593" s="33">
        <v>70496</v>
      </c>
      <c r="P5593" s="34">
        <f>VLOOKUP(O5593,'CPT to wRVU'!$A$1:$C$9660,3,FALSE)</f>
        <v>1.75</v>
      </c>
      <c r="Q5593" s="28"/>
      <c r="R5593" s="28"/>
      <c r="S5593" s="28"/>
      <c r="T5593" s="28"/>
    </row>
    <row r="5594" spans="1:20" ht="27" customHeight="1" x14ac:dyDescent="0.2">
      <c r="A5594" s="35" t="s">
        <v>15129</v>
      </c>
      <c r="B5594" s="36" t="s">
        <v>21</v>
      </c>
      <c r="C5594" s="36" t="s">
        <v>28</v>
      </c>
      <c r="D5594" s="36" t="s">
        <v>14831</v>
      </c>
      <c r="E5594" s="36" t="s">
        <v>15130</v>
      </c>
      <c r="F5594" s="36">
        <f t="shared" si="105"/>
        <v>9</v>
      </c>
      <c r="G5594" s="36" t="str">
        <f t="shared" si="106"/>
        <v>03/29/202610:01:28</v>
      </c>
      <c r="H5594" s="36" t="s">
        <v>14831</v>
      </c>
      <c r="I5594" s="37">
        <v>46110</v>
      </c>
      <c r="J5594" s="37" t="str">
        <f t="shared" si="107"/>
        <v>WE</v>
      </c>
      <c r="K5594" s="36" t="s">
        <v>15131</v>
      </c>
      <c r="L5594" s="36">
        <f t="shared" si="108"/>
        <v>10</v>
      </c>
      <c r="M5594" s="36" t="s">
        <v>213</v>
      </c>
      <c r="N5594" s="38">
        <f t="shared" si="109"/>
        <v>2.4756944444444429E-2</v>
      </c>
      <c r="O5594" s="39">
        <v>70450</v>
      </c>
      <c r="P5594" s="40">
        <f>VLOOKUP(O5594,'CPT to wRVU'!$A$1:$C$9660,3,FALSE)</f>
        <v>0.85</v>
      </c>
      <c r="Q5594" s="25"/>
      <c r="R5594" s="25">
        <f>SUM(P5594:P5605)</f>
        <v>13.700000000000001</v>
      </c>
      <c r="S5594" s="26">
        <f>(R5594*60)-500</f>
        <v>322.00000000000011</v>
      </c>
      <c r="T5594" s="25"/>
    </row>
    <row r="5595" spans="1:20" ht="27" customHeight="1" x14ac:dyDescent="0.2">
      <c r="A5595" s="29" t="s">
        <v>15132</v>
      </c>
      <c r="B5595" s="30" t="s">
        <v>21</v>
      </c>
      <c r="C5595" s="30" t="s">
        <v>76</v>
      </c>
      <c r="D5595" s="30" t="s">
        <v>14831</v>
      </c>
      <c r="E5595" s="30" t="s">
        <v>15130</v>
      </c>
      <c r="F5595" s="30">
        <f t="shared" si="105"/>
        <v>9</v>
      </c>
      <c r="G5595" s="30" t="str">
        <f t="shared" si="106"/>
        <v>03/29/202610:01:28</v>
      </c>
      <c r="H5595" s="30" t="s">
        <v>14831</v>
      </c>
      <c r="I5595" s="31">
        <v>46110</v>
      </c>
      <c r="J5595" s="31" t="str">
        <f t="shared" si="107"/>
        <v>WE</v>
      </c>
      <c r="K5595" s="30" t="s">
        <v>15131</v>
      </c>
      <c r="L5595" s="30">
        <f t="shared" si="108"/>
        <v>10</v>
      </c>
      <c r="M5595" s="30" t="s">
        <v>213</v>
      </c>
      <c r="N5595" s="32">
        <f t="shared" si="109"/>
        <v>2.4756944444444429E-2</v>
      </c>
      <c r="O5595" s="33">
        <v>70496</v>
      </c>
      <c r="P5595" s="34">
        <f>VLOOKUP(O5595,'CPT to wRVU'!$A$1:$C$9660,3,FALSE)</f>
        <v>1.75</v>
      </c>
      <c r="Q5595" s="28"/>
      <c r="R5595" s="28"/>
      <c r="S5595" s="28"/>
      <c r="T5595" s="28"/>
    </row>
    <row r="5596" spans="1:20" ht="27" customHeight="1" x14ac:dyDescent="0.2">
      <c r="A5596" s="35" t="s">
        <v>15133</v>
      </c>
      <c r="B5596" s="36" t="s">
        <v>21</v>
      </c>
      <c r="C5596" s="36" t="s">
        <v>72</v>
      </c>
      <c r="D5596" s="36" t="s">
        <v>14831</v>
      </c>
      <c r="E5596" s="36" t="s">
        <v>15130</v>
      </c>
      <c r="F5596" s="36">
        <f t="shared" si="105"/>
        <v>9</v>
      </c>
      <c r="G5596" s="36" t="str">
        <f t="shared" si="106"/>
        <v>03/29/202610:01:28</v>
      </c>
      <c r="H5596" s="36" t="s">
        <v>14831</v>
      </c>
      <c r="I5596" s="37">
        <v>46110</v>
      </c>
      <c r="J5596" s="37" t="str">
        <f t="shared" si="107"/>
        <v>WE</v>
      </c>
      <c r="K5596" s="36" t="s">
        <v>15131</v>
      </c>
      <c r="L5596" s="36">
        <f t="shared" si="108"/>
        <v>10</v>
      </c>
      <c r="M5596" s="36" t="s">
        <v>213</v>
      </c>
      <c r="N5596" s="38">
        <f t="shared" si="109"/>
        <v>2.4756944444444429E-2</v>
      </c>
      <c r="O5596" s="39">
        <v>70498</v>
      </c>
      <c r="P5596" s="40">
        <f>VLOOKUP(O5596,'CPT to wRVU'!$A$1:$C$9660,3,FALSE)</f>
        <v>1.75</v>
      </c>
      <c r="Q5596" s="25"/>
      <c r="R5596" s="25"/>
      <c r="S5596" s="25"/>
      <c r="T5596" s="25"/>
    </row>
    <row r="5597" spans="1:20" ht="27" customHeight="1" x14ac:dyDescent="0.2">
      <c r="A5597" s="29" t="s">
        <v>15134</v>
      </c>
      <c r="B5597" s="30" t="s">
        <v>171</v>
      </c>
      <c r="C5597" s="30" t="s">
        <v>393</v>
      </c>
      <c r="D5597" s="30" t="s">
        <v>14831</v>
      </c>
      <c r="E5597" s="30" t="s">
        <v>15135</v>
      </c>
      <c r="F5597" s="30">
        <f t="shared" si="105"/>
        <v>2</v>
      </c>
      <c r="G5597" s="30" t="str">
        <f t="shared" si="106"/>
        <v>03/29/202610:03:23</v>
      </c>
      <c r="H5597" s="30" t="s">
        <v>14831</v>
      </c>
      <c r="I5597" s="31">
        <v>46110</v>
      </c>
      <c r="J5597" s="31" t="str">
        <f t="shared" si="107"/>
        <v>WE</v>
      </c>
      <c r="K5597" s="30" t="s">
        <v>15136</v>
      </c>
      <c r="L5597" s="30">
        <f t="shared" si="108"/>
        <v>10</v>
      </c>
      <c r="M5597" s="30" t="s">
        <v>213</v>
      </c>
      <c r="N5597" s="32">
        <f t="shared" si="109"/>
        <v>0.31099537037037034</v>
      </c>
      <c r="O5597" s="33">
        <v>76700</v>
      </c>
      <c r="P5597" s="34">
        <f>VLOOKUP(O5597,'CPT to wRVU'!$A$1:$C$9660,3,FALSE)</f>
        <v>0.81</v>
      </c>
      <c r="Q5597" s="28"/>
      <c r="R5597" s="28"/>
      <c r="S5597" s="28"/>
      <c r="T5597" s="28"/>
    </row>
    <row r="5598" spans="1:20" ht="27" customHeight="1" x14ac:dyDescent="0.2">
      <c r="A5598" s="35" t="s">
        <v>15137</v>
      </c>
      <c r="B5598" s="36" t="s">
        <v>21</v>
      </c>
      <c r="C5598" s="36" t="s">
        <v>457</v>
      </c>
      <c r="D5598" s="36" t="s">
        <v>14831</v>
      </c>
      <c r="E5598" s="36" t="s">
        <v>15138</v>
      </c>
      <c r="F5598" s="36">
        <f t="shared" si="105"/>
        <v>8</v>
      </c>
      <c r="G5598" s="36" t="str">
        <f t="shared" si="106"/>
        <v>03/29/202610:29:13</v>
      </c>
      <c r="H5598" s="36" t="s">
        <v>14831</v>
      </c>
      <c r="I5598" s="37">
        <v>46110</v>
      </c>
      <c r="J5598" s="37" t="str">
        <f t="shared" si="107"/>
        <v>WE</v>
      </c>
      <c r="K5598" s="36" t="s">
        <v>15139</v>
      </c>
      <c r="L5598" s="36">
        <f t="shared" si="108"/>
        <v>10</v>
      </c>
      <c r="M5598" s="36" t="s">
        <v>213</v>
      </c>
      <c r="N5598" s="38">
        <f t="shared" si="109"/>
        <v>7.5081018518518505E-2</v>
      </c>
      <c r="O5598" s="39">
        <v>71250</v>
      </c>
      <c r="P5598" s="40">
        <f>VLOOKUP(O5598,'CPT to wRVU'!$A$1:$C$9660,3,FALSE)</f>
        <v>1.08</v>
      </c>
      <c r="Q5598" s="25"/>
      <c r="R5598" s="25"/>
      <c r="S5598" s="25"/>
      <c r="T5598" s="25"/>
    </row>
    <row r="5599" spans="1:20" ht="27" customHeight="1" x14ac:dyDescent="0.2">
      <c r="A5599" s="29" t="s">
        <v>15140</v>
      </c>
      <c r="B5599" s="30" t="s">
        <v>171</v>
      </c>
      <c r="C5599" s="30" t="s">
        <v>408</v>
      </c>
      <c r="D5599" s="30" t="s">
        <v>14831</v>
      </c>
      <c r="E5599" s="30" t="s">
        <v>15141</v>
      </c>
      <c r="F5599" s="30">
        <f t="shared" si="105"/>
        <v>9</v>
      </c>
      <c r="G5599" s="30" t="str">
        <f t="shared" si="106"/>
        <v>03/29/202610:30:31</v>
      </c>
      <c r="H5599" s="30" t="s">
        <v>14831</v>
      </c>
      <c r="I5599" s="31">
        <v>46110</v>
      </c>
      <c r="J5599" s="31" t="str">
        <f t="shared" si="107"/>
        <v>WE</v>
      </c>
      <c r="K5599" s="30" t="s">
        <v>15142</v>
      </c>
      <c r="L5599" s="30">
        <f t="shared" si="108"/>
        <v>10</v>
      </c>
      <c r="M5599" s="30" t="s">
        <v>213</v>
      </c>
      <c r="N5599" s="32">
        <f t="shared" si="109"/>
        <v>3.9988425925925941E-2</v>
      </c>
      <c r="O5599" s="33">
        <v>76770</v>
      </c>
      <c r="P5599" s="34">
        <f>VLOOKUP(O5599,'CPT to wRVU'!$A$1:$C$9660,3,FALSE)</f>
        <v>0.74</v>
      </c>
      <c r="Q5599" s="28"/>
      <c r="R5599" s="28"/>
      <c r="S5599" s="28"/>
      <c r="T5599" s="28"/>
    </row>
    <row r="5600" spans="1:20" ht="27" customHeight="1" x14ac:dyDescent="0.2">
      <c r="A5600" s="35" t="s">
        <v>15143</v>
      </c>
      <c r="B5600" s="36" t="s">
        <v>171</v>
      </c>
      <c r="C5600" s="36" t="s">
        <v>179</v>
      </c>
      <c r="D5600" s="36" t="s">
        <v>14831</v>
      </c>
      <c r="E5600" s="36" t="s">
        <v>15144</v>
      </c>
      <c r="F5600" s="36">
        <f t="shared" si="105"/>
        <v>9</v>
      </c>
      <c r="G5600" s="36" t="str">
        <f t="shared" si="106"/>
        <v>03/29/202610:34:05</v>
      </c>
      <c r="H5600" s="36" t="s">
        <v>14831</v>
      </c>
      <c r="I5600" s="37">
        <v>46110</v>
      </c>
      <c r="J5600" s="37" t="str">
        <f t="shared" si="107"/>
        <v>WE</v>
      </c>
      <c r="K5600" s="36" t="s">
        <v>8032</v>
      </c>
      <c r="L5600" s="36">
        <f t="shared" si="108"/>
        <v>10</v>
      </c>
      <c r="M5600" s="36" t="s">
        <v>213</v>
      </c>
      <c r="N5600" s="38">
        <f t="shared" si="109"/>
        <v>4.4108796296296271E-2</v>
      </c>
      <c r="O5600" s="39">
        <v>76705</v>
      </c>
      <c r="P5600" s="40">
        <f>VLOOKUP(O5600,'CPT to wRVU'!$A$1:$C$9660,3,FALSE)</f>
        <v>0.59</v>
      </c>
      <c r="Q5600" s="25"/>
      <c r="R5600" s="25"/>
      <c r="S5600" s="25"/>
      <c r="T5600" s="25"/>
    </row>
    <row r="5601" spans="1:20" ht="27" customHeight="1" x14ac:dyDescent="0.2">
      <c r="A5601" s="29" t="s">
        <v>15145</v>
      </c>
      <c r="B5601" s="30" t="s">
        <v>21</v>
      </c>
      <c r="C5601" s="30" t="s">
        <v>84</v>
      </c>
      <c r="D5601" s="30" t="s">
        <v>14831</v>
      </c>
      <c r="E5601" s="30" t="s">
        <v>15146</v>
      </c>
      <c r="F5601" s="30">
        <f t="shared" si="105"/>
        <v>8</v>
      </c>
      <c r="G5601" s="30" t="str">
        <f t="shared" si="106"/>
        <v>03/29/202610:41:07</v>
      </c>
      <c r="H5601" s="30" t="s">
        <v>14831</v>
      </c>
      <c r="I5601" s="31">
        <v>46110</v>
      </c>
      <c r="J5601" s="31" t="str">
        <f t="shared" si="107"/>
        <v>WE</v>
      </c>
      <c r="K5601" s="30" t="s">
        <v>4999</v>
      </c>
      <c r="L5601" s="30">
        <f t="shared" si="108"/>
        <v>10</v>
      </c>
      <c r="M5601" s="30" t="s">
        <v>213</v>
      </c>
      <c r="N5601" s="32">
        <f t="shared" si="109"/>
        <v>8.217592592592593E-2</v>
      </c>
      <c r="O5601" s="33">
        <v>74177</v>
      </c>
      <c r="P5601" s="34">
        <f>VLOOKUP(O5601,'CPT to wRVU'!$A$1:$C$9660,3,FALSE)</f>
        <v>1.82</v>
      </c>
      <c r="Q5601" s="28"/>
      <c r="R5601" s="28"/>
      <c r="S5601" s="28"/>
      <c r="T5601" s="28"/>
    </row>
    <row r="5602" spans="1:20" ht="27" customHeight="1" x14ac:dyDescent="0.2">
      <c r="A5602" s="35" t="s">
        <v>15147</v>
      </c>
      <c r="B5602" s="36" t="s">
        <v>21</v>
      </c>
      <c r="C5602" s="36" t="s">
        <v>22</v>
      </c>
      <c r="D5602" s="36" t="s">
        <v>14831</v>
      </c>
      <c r="E5602" s="36" t="s">
        <v>15148</v>
      </c>
      <c r="F5602" s="36">
        <f t="shared" si="105"/>
        <v>8</v>
      </c>
      <c r="G5602" s="36" t="str">
        <f t="shared" si="106"/>
        <v>03/29/202610:51:54</v>
      </c>
      <c r="H5602" s="36" t="s">
        <v>14831</v>
      </c>
      <c r="I5602" s="37">
        <v>46110</v>
      </c>
      <c r="J5602" s="37" t="str">
        <f t="shared" si="107"/>
        <v>WE</v>
      </c>
      <c r="K5602" s="36" t="s">
        <v>15149</v>
      </c>
      <c r="L5602" s="36">
        <f t="shared" si="108"/>
        <v>10</v>
      </c>
      <c r="M5602" s="36" t="s">
        <v>213</v>
      </c>
      <c r="N5602" s="38">
        <f t="shared" si="109"/>
        <v>8.3634259259259269E-2</v>
      </c>
      <c r="O5602" s="39">
        <v>74177</v>
      </c>
      <c r="P5602" s="40">
        <f>VLOOKUP(O5602,'CPT to wRVU'!$A$1:$C$9660,3,FALSE)</f>
        <v>1.82</v>
      </c>
      <c r="Q5602" s="25"/>
      <c r="R5602" s="25"/>
      <c r="S5602" s="25"/>
      <c r="T5602" s="25"/>
    </row>
    <row r="5603" spans="1:20" ht="27" customHeight="1" x14ac:dyDescent="0.2">
      <c r="A5603" s="29" t="s">
        <v>15150</v>
      </c>
      <c r="B5603" s="30" t="s">
        <v>171</v>
      </c>
      <c r="C5603" s="30" t="s">
        <v>1228</v>
      </c>
      <c r="D5603" s="30" t="s">
        <v>14831</v>
      </c>
      <c r="E5603" s="30" t="s">
        <v>15151</v>
      </c>
      <c r="F5603" s="30">
        <f t="shared" si="105"/>
        <v>10</v>
      </c>
      <c r="G5603" s="30" t="str">
        <f t="shared" si="106"/>
        <v>03/29/202610:53:42</v>
      </c>
      <c r="H5603" s="30" t="s">
        <v>14831</v>
      </c>
      <c r="I5603" s="31">
        <v>46110</v>
      </c>
      <c r="J5603" s="31" t="str">
        <f t="shared" si="107"/>
        <v>WE</v>
      </c>
      <c r="K5603" s="30" t="s">
        <v>15152</v>
      </c>
      <c r="L5603" s="30">
        <f t="shared" si="108"/>
        <v>10</v>
      </c>
      <c r="M5603" s="30" t="s">
        <v>213</v>
      </c>
      <c r="N5603" s="32">
        <f t="shared" si="109"/>
        <v>3.2164351851851847E-2</v>
      </c>
      <c r="O5603" s="33">
        <v>76815</v>
      </c>
      <c r="P5603" s="34">
        <f>VLOOKUP(O5603,'CPT to wRVU'!$A$1:$C$9660,3,FALSE)</f>
        <v>0.65</v>
      </c>
      <c r="Q5603" s="28"/>
      <c r="R5603" s="28"/>
      <c r="S5603" s="28"/>
      <c r="T5603" s="28"/>
    </row>
    <row r="5604" spans="1:20" ht="27" customHeight="1" x14ac:dyDescent="0.2">
      <c r="A5604" s="35" t="s">
        <v>15153</v>
      </c>
      <c r="B5604" s="36" t="s">
        <v>171</v>
      </c>
      <c r="C5604" s="36" t="s">
        <v>447</v>
      </c>
      <c r="D5604" s="36" t="s">
        <v>14831</v>
      </c>
      <c r="E5604" s="36" t="s">
        <v>15154</v>
      </c>
      <c r="F5604" s="36">
        <f t="shared" si="105"/>
        <v>10</v>
      </c>
      <c r="G5604" s="36" t="str">
        <f t="shared" si="106"/>
        <v>03/29/202610:56:16</v>
      </c>
      <c r="H5604" s="36" t="s">
        <v>14831</v>
      </c>
      <c r="I5604" s="37">
        <v>46110</v>
      </c>
      <c r="J5604" s="37" t="str">
        <f t="shared" si="107"/>
        <v>WE</v>
      </c>
      <c r="K5604" s="36" t="s">
        <v>15155</v>
      </c>
      <c r="L5604" s="36">
        <f t="shared" si="108"/>
        <v>10</v>
      </c>
      <c r="M5604" s="36" t="s">
        <v>213</v>
      </c>
      <c r="N5604" s="38">
        <f t="shared" si="109"/>
        <v>5.9837962962963065E-3</v>
      </c>
      <c r="O5604" s="39">
        <v>76801</v>
      </c>
      <c r="P5604" s="40">
        <f>VLOOKUP(O5604,'CPT to wRVU'!$A$1:$C$9660,3,FALSE)</f>
        <v>0.99</v>
      </c>
      <c r="Q5604" s="25"/>
      <c r="R5604" s="25"/>
      <c r="S5604" s="25"/>
      <c r="T5604" s="25"/>
    </row>
    <row r="5605" spans="1:20" ht="27" customHeight="1" x14ac:dyDescent="0.2">
      <c r="A5605" s="29" t="s">
        <v>15156</v>
      </c>
      <c r="B5605" s="30" t="s">
        <v>21</v>
      </c>
      <c r="C5605" s="30" t="s">
        <v>28</v>
      </c>
      <c r="D5605" s="30" t="s">
        <v>14831</v>
      </c>
      <c r="E5605" s="30" t="s">
        <v>15157</v>
      </c>
      <c r="F5605" s="30">
        <f t="shared" si="105"/>
        <v>10</v>
      </c>
      <c r="G5605" s="30" t="str">
        <f t="shared" si="106"/>
        <v>03/29/202610:58:25</v>
      </c>
      <c r="H5605" s="30" t="s">
        <v>14831</v>
      </c>
      <c r="I5605" s="31">
        <v>46110</v>
      </c>
      <c r="J5605" s="31" t="str">
        <f t="shared" si="107"/>
        <v>WE</v>
      </c>
      <c r="K5605" s="30" t="s">
        <v>15158</v>
      </c>
      <c r="L5605" s="30">
        <f t="shared" si="108"/>
        <v>10</v>
      </c>
      <c r="M5605" s="30" t="s">
        <v>213</v>
      </c>
      <c r="N5605" s="32">
        <f t="shared" si="109"/>
        <v>2.553240740740742E-2</v>
      </c>
      <c r="O5605" s="33">
        <v>70450</v>
      </c>
      <c r="P5605" s="34">
        <f>VLOOKUP(O5605,'CPT to wRVU'!$A$1:$C$9660,3,FALSE)</f>
        <v>0.85</v>
      </c>
      <c r="Q5605" s="28"/>
      <c r="R5605" s="28"/>
      <c r="S5605" s="28"/>
      <c r="T5605" s="28"/>
    </row>
    <row r="5606" spans="1:20" ht="37.5" customHeight="1" x14ac:dyDescent="0.2">
      <c r="A5606" s="35" t="s">
        <v>15159</v>
      </c>
      <c r="B5606" s="36" t="s">
        <v>21</v>
      </c>
      <c r="C5606" s="36" t="s">
        <v>28</v>
      </c>
      <c r="D5606" s="36" t="s">
        <v>14831</v>
      </c>
      <c r="E5606" s="36" t="s">
        <v>15160</v>
      </c>
      <c r="F5606" s="36">
        <f t="shared" si="105"/>
        <v>9</v>
      </c>
      <c r="G5606" s="36" t="str">
        <f t="shared" si="106"/>
        <v>03/29/202611:04:12</v>
      </c>
      <c r="H5606" s="36" t="s">
        <v>14831</v>
      </c>
      <c r="I5606" s="37">
        <v>46110</v>
      </c>
      <c r="J5606" s="37" t="str">
        <f t="shared" si="107"/>
        <v>WE</v>
      </c>
      <c r="K5606" s="36" t="s">
        <v>15161</v>
      </c>
      <c r="L5606" s="36">
        <f t="shared" si="108"/>
        <v>11</v>
      </c>
      <c r="M5606" s="36" t="s">
        <v>213</v>
      </c>
      <c r="N5606" s="38">
        <f t="shared" si="109"/>
        <v>4.4791666666666674E-2</v>
      </c>
      <c r="O5606" s="39">
        <v>70450</v>
      </c>
      <c r="P5606" s="40">
        <f>VLOOKUP(O5606,'CPT to wRVU'!$A$1:$C$9660,3,FALSE)</f>
        <v>0.85</v>
      </c>
      <c r="Q5606" s="25"/>
      <c r="R5606" s="25">
        <f>SUM(P5606:P5613)</f>
        <v>9.4299999999999979</v>
      </c>
      <c r="S5606" s="26">
        <f>(R5606*60)-500</f>
        <v>65.799999999999841</v>
      </c>
      <c r="T5606" s="25"/>
    </row>
    <row r="5607" spans="1:20" ht="27" customHeight="1" x14ac:dyDescent="0.2">
      <c r="A5607" s="29" t="s">
        <v>15162</v>
      </c>
      <c r="B5607" s="30" t="s">
        <v>21</v>
      </c>
      <c r="C5607" s="30" t="s">
        <v>28</v>
      </c>
      <c r="D5607" s="30" t="s">
        <v>14831</v>
      </c>
      <c r="E5607" s="30" t="s">
        <v>15163</v>
      </c>
      <c r="F5607" s="30">
        <f t="shared" si="105"/>
        <v>10</v>
      </c>
      <c r="G5607" s="30" t="str">
        <f t="shared" si="106"/>
        <v>03/29/202611:12:04</v>
      </c>
      <c r="H5607" s="30" t="s">
        <v>14831</v>
      </c>
      <c r="I5607" s="31">
        <v>46110</v>
      </c>
      <c r="J5607" s="31" t="str">
        <f t="shared" si="107"/>
        <v>WE</v>
      </c>
      <c r="K5607" s="30" t="s">
        <v>15164</v>
      </c>
      <c r="L5607" s="30">
        <f t="shared" si="108"/>
        <v>11</v>
      </c>
      <c r="M5607" s="30" t="s">
        <v>213</v>
      </c>
      <c r="N5607" s="32">
        <f t="shared" si="109"/>
        <v>1.8344907407407407E-2</v>
      </c>
      <c r="O5607" s="33">
        <v>70450</v>
      </c>
      <c r="P5607" s="34">
        <f>VLOOKUP(O5607,'CPT to wRVU'!$A$1:$C$9660,3,FALSE)</f>
        <v>0.85</v>
      </c>
      <c r="Q5607" s="28"/>
      <c r="R5607" s="28"/>
      <c r="S5607" s="28"/>
      <c r="T5607" s="28"/>
    </row>
    <row r="5608" spans="1:20" ht="27" customHeight="1" x14ac:dyDescent="0.2">
      <c r="A5608" s="35" t="s">
        <v>15165</v>
      </c>
      <c r="B5608" s="36" t="s">
        <v>21</v>
      </c>
      <c r="C5608" s="36" t="s">
        <v>84</v>
      </c>
      <c r="D5608" s="36" t="s">
        <v>14831</v>
      </c>
      <c r="E5608" s="36" t="s">
        <v>15166</v>
      </c>
      <c r="F5608" s="36">
        <f t="shared" si="105"/>
        <v>9</v>
      </c>
      <c r="G5608" s="36" t="str">
        <f t="shared" si="106"/>
        <v>03/29/202611:17:48</v>
      </c>
      <c r="H5608" s="36" t="s">
        <v>14831</v>
      </c>
      <c r="I5608" s="37">
        <v>46110</v>
      </c>
      <c r="J5608" s="37" t="str">
        <f t="shared" si="107"/>
        <v>WE</v>
      </c>
      <c r="K5608" s="36" t="s">
        <v>15167</v>
      </c>
      <c r="L5608" s="36">
        <f t="shared" si="108"/>
        <v>11</v>
      </c>
      <c r="M5608" s="36" t="s">
        <v>213</v>
      </c>
      <c r="N5608" s="38">
        <f t="shared" si="109"/>
        <v>9.0150462962962974E-2</v>
      </c>
      <c r="O5608" s="39">
        <v>74177</v>
      </c>
      <c r="P5608" s="40">
        <f>VLOOKUP(O5608,'CPT to wRVU'!$A$1:$C$9660,3,FALSE)</f>
        <v>1.82</v>
      </c>
      <c r="Q5608" s="25"/>
      <c r="R5608" s="25"/>
      <c r="S5608" s="25"/>
      <c r="T5608" s="25"/>
    </row>
    <row r="5609" spans="1:20" ht="27" customHeight="1" x14ac:dyDescent="0.2">
      <c r="A5609" s="29" t="s">
        <v>15168</v>
      </c>
      <c r="B5609" s="30" t="s">
        <v>21</v>
      </c>
      <c r="C5609" s="30" t="s">
        <v>84</v>
      </c>
      <c r="D5609" s="30" t="s">
        <v>14831</v>
      </c>
      <c r="E5609" s="30" t="s">
        <v>15169</v>
      </c>
      <c r="F5609" s="30">
        <f t="shared" si="105"/>
        <v>9</v>
      </c>
      <c r="G5609" s="30" t="str">
        <f t="shared" si="106"/>
        <v>03/29/202611:43:20</v>
      </c>
      <c r="H5609" s="30" t="s">
        <v>14831</v>
      </c>
      <c r="I5609" s="31">
        <v>46110</v>
      </c>
      <c r="J5609" s="31" t="str">
        <f t="shared" si="107"/>
        <v>WE</v>
      </c>
      <c r="K5609" s="30" t="s">
        <v>15170</v>
      </c>
      <c r="L5609" s="30">
        <f t="shared" si="108"/>
        <v>11</v>
      </c>
      <c r="M5609" s="30" t="s">
        <v>213</v>
      </c>
      <c r="N5609" s="32">
        <f t="shared" si="109"/>
        <v>8.3587962962962947E-2</v>
      </c>
      <c r="O5609" s="33">
        <v>74177</v>
      </c>
      <c r="P5609" s="34">
        <f>VLOOKUP(O5609,'CPT to wRVU'!$A$1:$C$9660,3,FALSE)</f>
        <v>1.82</v>
      </c>
      <c r="Q5609" s="28"/>
      <c r="R5609" s="28"/>
      <c r="S5609" s="28"/>
      <c r="T5609" s="28"/>
    </row>
    <row r="5610" spans="1:20" ht="27" customHeight="1" x14ac:dyDescent="0.2">
      <c r="A5610" s="35" t="s">
        <v>15171</v>
      </c>
      <c r="B5610" s="36" t="s">
        <v>163</v>
      </c>
      <c r="C5610" s="36" t="s">
        <v>164</v>
      </c>
      <c r="D5610" s="36" t="s">
        <v>14831</v>
      </c>
      <c r="E5610" s="36" t="s">
        <v>15172</v>
      </c>
      <c r="F5610" s="36">
        <f t="shared" si="105"/>
        <v>10</v>
      </c>
      <c r="G5610" s="36" t="str">
        <f t="shared" si="106"/>
        <v>03/29/202611:49:32</v>
      </c>
      <c r="H5610" s="36" t="s">
        <v>14831</v>
      </c>
      <c r="I5610" s="37">
        <v>46110</v>
      </c>
      <c r="J5610" s="37" t="str">
        <f t="shared" si="107"/>
        <v>WE</v>
      </c>
      <c r="K5610" s="36" t="s">
        <v>15173</v>
      </c>
      <c r="L5610" s="36">
        <f t="shared" si="108"/>
        <v>11</v>
      </c>
      <c r="M5610" s="36" t="s">
        <v>213</v>
      </c>
      <c r="N5610" s="38">
        <f t="shared" si="109"/>
        <v>7.1712962962962978E-2</v>
      </c>
      <c r="O5610" s="39">
        <v>70553</v>
      </c>
      <c r="P5610" s="40">
        <f>VLOOKUP(O5610,'CPT to wRVU'!$A$1:$C$9660,3,FALSE)</f>
        <v>2.29</v>
      </c>
      <c r="Q5610" s="25"/>
      <c r="R5610" s="25"/>
      <c r="S5610" s="25"/>
      <c r="T5610" s="25"/>
    </row>
    <row r="5611" spans="1:20" ht="27" customHeight="1" x14ac:dyDescent="0.2">
      <c r="A5611" s="29" t="s">
        <v>15174</v>
      </c>
      <c r="B5611" s="30" t="s">
        <v>171</v>
      </c>
      <c r="C5611" s="30" t="s">
        <v>7134</v>
      </c>
      <c r="D5611" s="30" t="s">
        <v>14016</v>
      </c>
      <c r="E5611" s="30" t="s">
        <v>15175</v>
      </c>
      <c r="F5611" s="30">
        <f t="shared" si="105"/>
        <v>23</v>
      </c>
      <c r="G5611" s="30" t="str">
        <f t="shared" si="106"/>
        <v>03/29/202611:51:37</v>
      </c>
      <c r="H5611" s="30" t="s">
        <v>14831</v>
      </c>
      <c r="I5611" s="31">
        <v>46110</v>
      </c>
      <c r="J5611" s="31" t="str">
        <f t="shared" si="107"/>
        <v>WE</v>
      </c>
      <c r="K5611" s="30" t="s">
        <v>15176</v>
      </c>
      <c r="L5611" s="30">
        <f t="shared" si="108"/>
        <v>11</v>
      </c>
      <c r="M5611" s="30" t="s">
        <v>213</v>
      </c>
      <c r="N5611" s="32">
        <f t="shared" si="109"/>
        <v>0.49783564814814807</v>
      </c>
      <c r="O5611" s="33">
        <v>93926</v>
      </c>
      <c r="P5611" s="34">
        <f>VLOOKUP(O5611,'CPT to wRVU'!$A$1:$C$9660,3,FALSE)</f>
        <v>0.5</v>
      </c>
      <c r="Q5611" s="28"/>
      <c r="R5611" s="28"/>
      <c r="S5611" s="28"/>
      <c r="T5611" s="28"/>
    </row>
    <row r="5612" spans="1:20" ht="27" customHeight="1" x14ac:dyDescent="0.2">
      <c r="A5612" s="35" t="s">
        <v>15177</v>
      </c>
      <c r="B5612" s="36" t="s">
        <v>21</v>
      </c>
      <c r="C5612" s="36" t="s">
        <v>28</v>
      </c>
      <c r="D5612" s="36" t="s">
        <v>14831</v>
      </c>
      <c r="E5612" s="36" t="s">
        <v>15178</v>
      </c>
      <c r="F5612" s="36">
        <f t="shared" ref="F5612:F5866" si="110">HOUR(E5612)</f>
        <v>10</v>
      </c>
      <c r="G5612" s="36" t="str">
        <f t="shared" ref="G5612:G5866" si="111">H5612&amp;K5612</f>
        <v>03/29/202611:55:42</v>
      </c>
      <c r="H5612" s="36" t="s">
        <v>14831</v>
      </c>
      <c r="I5612" s="37">
        <v>46110</v>
      </c>
      <c r="J5612" s="37" t="str">
        <f t="shared" ref="J5612:J5866" si="112">IF(OR(WEEKDAY(I5612)=1,WEEKDAY(I5612)=7),"WE","WD")</f>
        <v>WE</v>
      </c>
      <c r="K5612" s="36" t="s">
        <v>15179</v>
      </c>
      <c r="L5612" s="36">
        <f t="shared" ref="L5612:L5866" si="113">HOUR(K5612)</f>
        <v>11</v>
      </c>
      <c r="M5612" s="36" t="s">
        <v>213</v>
      </c>
      <c r="N5612" s="38">
        <f t="shared" ref="N5612:N5866" si="114">K5612-E5612 +INT(H5612-D5612)</f>
        <v>4.3668981481481461E-2</v>
      </c>
      <c r="O5612" s="39">
        <v>70450</v>
      </c>
      <c r="P5612" s="40">
        <f>VLOOKUP(O5612,'CPT to wRVU'!$A$1:$C$9660,3,FALSE)</f>
        <v>0.85</v>
      </c>
      <c r="Q5612" s="25"/>
      <c r="R5612" s="25"/>
      <c r="S5612" s="25"/>
      <c r="T5612" s="25"/>
    </row>
    <row r="5613" spans="1:20" ht="27" customHeight="1" x14ac:dyDescent="0.2">
      <c r="A5613" s="29" t="s">
        <v>15180</v>
      </c>
      <c r="B5613" s="30" t="s">
        <v>171</v>
      </c>
      <c r="C5613" s="30" t="s">
        <v>1263</v>
      </c>
      <c r="D5613" s="30" t="s">
        <v>14831</v>
      </c>
      <c r="E5613" s="30" t="s">
        <v>15181</v>
      </c>
      <c r="F5613" s="30">
        <f t="shared" si="110"/>
        <v>11</v>
      </c>
      <c r="G5613" s="30" t="str">
        <f t="shared" si="111"/>
        <v>03/29/202611:55:57</v>
      </c>
      <c r="H5613" s="30" t="s">
        <v>14831</v>
      </c>
      <c r="I5613" s="31">
        <v>46110</v>
      </c>
      <c r="J5613" s="31" t="str">
        <f t="shared" si="112"/>
        <v>WE</v>
      </c>
      <c r="K5613" s="30" t="s">
        <v>15182</v>
      </c>
      <c r="L5613" s="30">
        <f t="shared" si="113"/>
        <v>11</v>
      </c>
      <c r="M5613" s="30" t="s">
        <v>213</v>
      </c>
      <c r="N5613" s="32">
        <f t="shared" si="114"/>
        <v>2.372685185185186E-3</v>
      </c>
      <c r="O5613" s="33">
        <v>93971</v>
      </c>
      <c r="P5613" s="34">
        <f>VLOOKUP(O5613,'CPT to wRVU'!$A$1:$C$9660,3,FALSE)</f>
        <v>0.45</v>
      </c>
      <c r="Q5613" s="28"/>
      <c r="R5613" s="28"/>
      <c r="S5613" s="28"/>
      <c r="T5613" s="28"/>
    </row>
    <row r="5614" spans="1:20" ht="27" customHeight="1" x14ac:dyDescent="0.2">
      <c r="A5614" s="35" t="s">
        <v>15183</v>
      </c>
      <c r="B5614" s="36" t="s">
        <v>21</v>
      </c>
      <c r="C5614" s="36" t="s">
        <v>28</v>
      </c>
      <c r="D5614" s="36" t="s">
        <v>14831</v>
      </c>
      <c r="E5614" s="36" t="s">
        <v>15184</v>
      </c>
      <c r="F5614" s="36">
        <f t="shared" si="110"/>
        <v>11</v>
      </c>
      <c r="G5614" s="36" t="str">
        <f t="shared" si="111"/>
        <v>03/29/202612:00:04</v>
      </c>
      <c r="H5614" s="36" t="s">
        <v>14831</v>
      </c>
      <c r="I5614" s="37">
        <v>46110</v>
      </c>
      <c r="J5614" s="37" t="str">
        <f t="shared" si="112"/>
        <v>WE</v>
      </c>
      <c r="K5614" s="36" t="s">
        <v>15185</v>
      </c>
      <c r="L5614" s="36">
        <f t="shared" si="113"/>
        <v>12</v>
      </c>
      <c r="M5614" s="36" t="s">
        <v>213</v>
      </c>
      <c r="N5614" s="38">
        <f t="shared" si="114"/>
        <v>2.9837962962962927E-2</v>
      </c>
      <c r="O5614" s="39">
        <v>70450</v>
      </c>
      <c r="P5614" s="40">
        <f>VLOOKUP(O5614,'CPT to wRVU'!$A$1:$C$9660,3,FALSE)</f>
        <v>0.85</v>
      </c>
      <c r="Q5614" s="25"/>
      <c r="R5614" s="25">
        <f>SUM(P5614:P5624)</f>
        <v>12.839999999999998</v>
      </c>
      <c r="S5614" s="26">
        <f>(R5614*60)-500</f>
        <v>270.39999999999986</v>
      </c>
      <c r="T5614" s="25"/>
    </row>
    <row r="5615" spans="1:20" ht="27" customHeight="1" x14ac:dyDescent="0.2">
      <c r="A5615" s="29" t="s">
        <v>15186</v>
      </c>
      <c r="B5615" s="30" t="s">
        <v>21</v>
      </c>
      <c r="C5615" s="30" t="s">
        <v>72</v>
      </c>
      <c r="D5615" s="30" t="s">
        <v>14831</v>
      </c>
      <c r="E5615" s="30" t="s">
        <v>15187</v>
      </c>
      <c r="F5615" s="30">
        <f t="shared" si="110"/>
        <v>11</v>
      </c>
      <c r="G5615" s="30" t="str">
        <f t="shared" si="111"/>
        <v>03/29/202612:21:31</v>
      </c>
      <c r="H5615" s="30" t="s">
        <v>14831</v>
      </c>
      <c r="I5615" s="31">
        <v>46110</v>
      </c>
      <c r="J5615" s="31" t="str">
        <f t="shared" si="112"/>
        <v>WE</v>
      </c>
      <c r="K5615" s="30" t="s">
        <v>15188</v>
      </c>
      <c r="L5615" s="30">
        <f t="shared" si="113"/>
        <v>12</v>
      </c>
      <c r="M5615" s="30" t="s">
        <v>213</v>
      </c>
      <c r="N5615" s="32">
        <f t="shared" si="114"/>
        <v>3.0706018518518507E-2</v>
      </c>
      <c r="O5615" s="33">
        <v>70498</v>
      </c>
      <c r="P5615" s="34">
        <f>VLOOKUP(O5615,'CPT to wRVU'!$A$1:$C$9660,3,FALSE)</f>
        <v>1.75</v>
      </c>
      <c r="Q5615" s="28"/>
      <c r="R5615" s="28"/>
      <c r="S5615" s="28"/>
      <c r="T5615" s="28"/>
    </row>
    <row r="5616" spans="1:20" ht="27" customHeight="1" x14ac:dyDescent="0.2">
      <c r="A5616" s="35" t="s">
        <v>15189</v>
      </c>
      <c r="B5616" s="36" t="s">
        <v>21</v>
      </c>
      <c r="C5616" s="36" t="s">
        <v>380</v>
      </c>
      <c r="D5616" s="36" t="s">
        <v>14831</v>
      </c>
      <c r="E5616" s="36" t="s">
        <v>15187</v>
      </c>
      <c r="F5616" s="36">
        <f t="shared" si="110"/>
        <v>11</v>
      </c>
      <c r="G5616" s="36" t="str">
        <f t="shared" si="111"/>
        <v>03/29/202612:29:06</v>
      </c>
      <c r="H5616" s="36" t="s">
        <v>14831</v>
      </c>
      <c r="I5616" s="37">
        <v>46110</v>
      </c>
      <c r="J5616" s="37" t="str">
        <f t="shared" si="112"/>
        <v>WE</v>
      </c>
      <c r="K5616" s="36" t="s">
        <v>15190</v>
      </c>
      <c r="L5616" s="36">
        <f t="shared" si="113"/>
        <v>12</v>
      </c>
      <c r="M5616" s="36" t="s">
        <v>213</v>
      </c>
      <c r="N5616" s="38">
        <f t="shared" si="114"/>
        <v>3.5972222222222294E-2</v>
      </c>
      <c r="O5616" s="39">
        <v>71275</v>
      </c>
      <c r="P5616" s="40">
        <f>VLOOKUP(O5616,'CPT to wRVU'!$A$1:$C$9660,3,FALSE)</f>
        <v>1.82</v>
      </c>
      <c r="Q5616" s="25"/>
      <c r="R5616" s="25"/>
      <c r="S5616" s="25"/>
      <c r="T5616" s="25"/>
    </row>
    <row r="5617" spans="1:20" ht="27" customHeight="1" x14ac:dyDescent="0.2">
      <c r="A5617" s="29" t="s">
        <v>15191</v>
      </c>
      <c r="B5617" s="30" t="s">
        <v>21</v>
      </c>
      <c r="C5617" s="30" t="s">
        <v>28</v>
      </c>
      <c r="D5617" s="30" t="s">
        <v>14831</v>
      </c>
      <c r="E5617" s="30" t="s">
        <v>15192</v>
      </c>
      <c r="F5617" s="30">
        <f t="shared" si="110"/>
        <v>12</v>
      </c>
      <c r="G5617" s="30" t="str">
        <f t="shared" si="111"/>
        <v>03/29/202612:40:45</v>
      </c>
      <c r="H5617" s="30" t="s">
        <v>14831</v>
      </c>
      <c r="I5617" s="31">
        <v>46110</v>
      </c>
      <c r="J5617" s="31" t="str">
        <f t="shared" si="112"/>
        <v>WE</v>
      </c>
      <c r="K5617" s="30" t="s">
        <v>15193</v>
      </c>
      <c r="L5617" s="30">
        <f t="shared" si="113"/>
        <v>12</v>
      </c>
      <c r="M5617" s="30" t="s">
        <v>213</v>
      </c>
      <c r="N5617" s="32">
        <f t="shared" si="114"/>
        <v>1.3807870370370345E-2</v>
      </c>
      <c r="O5617" s="33">
        <v>70450</v>
      </c>
      <c r="P5617" s="34">
        <f>VLOOKUP(O5617,'CPT to wRVU'!$A$1:$C$9660,3,FALSE)</f>
        <v>0.85</v>
      </c>
      <c r="Q5617" s="28"/>
      <c r="R5617" s="28"/>
      <c r="S5617" s="28"/>
      <c r="T5617" s="28"/>
    </row>
    <row r="5618" spans="1:20" ht="27" customHeight="1" x14ac:dyDescent="0.2">
      <c r="A5618" s="35" t="s">
        <v>15194</v>
      </c>
      <c r="B5618" s="36" t="s">
        <v>21</v>
      </c>
      <c r="C5618" s="36" t="s">
        <v>72</v>
      </c>
      <c r="D5618" s="36" t="s">
        <v>14831</v>
      </c>
      <c r="E5618" s="36" t="s">
        <v>15192</v>
      </c>
      <c r="F5618" s="36">
        <f t="shared" si="110"/>
        <v>12</v>
      </c>
      <c r="G5618" s="36" t="str">
        <f t="shared" si="111"/>
        <v>03/29/202612:40:45</v>
      </c>
      <c r="H5618" s="36" t="s">
        <v>14831</v>
      </c>
      <c r="I5618" s="37">
        <v>46110</v>
      </c>
      <c r="J5618" s="37" t="str">
        <f t="shared" si="112"/>
        <v>WE</v>
      </c>
      <c r="K5618" s="36" t="s">
        <v>15193</v>
      </c>
      <c r="L5618" s="36">
        <f t="shared" si="113"/>
        <v>12</v>
      </c>
      <c r="M5618" s="36" t="s">
        <v>213</v>
      </c>
      <c r="N5618" s="38">
        <f t="shared" si="114"/>
        <v>1.3807870370370345E-2</v>
      </c>
      <c r="O5618" s="39">
        <v>70498</v>
      </c>
      <c r="P5618" s="40">
        <f>VLOOKUP(O5618,'CPT to wRVU'!$A$1:$C$9660,3,FALSE)</f>
        <v>1.75</v>
      </c>
      <c r="Q5618" s="25"/>
      <c r="R5618" s="25"/>
      <c r="S5618" s="25"/>
      <c r="T5618" s="25"/>
    </row>
    <row r="5619" spans="1:20" ht="27" customHeight="1" x14ac:dyDescent="0.2">
      <c r="A5619" s="29" t="s">
        <v>15195</v>
      </c>
      <c r="B5619" s="30" t="s">
        <v>21</v>
      </c>
      <c r="C5619" s="30" t="s">
        <v>76</v>
      </c>
      <c r="D5619" s="30" t="s">
        <v>14831</v>
      </c>
      <c r="E5619" s="30" t="s">
        <v>15192</v>
      </c>
      <c r="F5619" s="30">
        <f t="shared" si="110"/>
        <v>12</v>
      </c>
      <c r="G5619" s="30" t="str">
        <f t="shared" si="111"/>
        <v>03/29/202612:40:45</v>
      </c>
      <c r="H5619" s="30" t="s">
        <v>14831</v>
      </c>
      <c r="I5619" s="31">
        <v>46110</v>
      </c>
      <c r="J5619" s="31" t="str">
        <f t="shared" si="112"/>
        <v>WE</v>
      </c>
      <c r="K5619" s="30" t="s">
        <v>15193</v>
      </c>
      <c r="L5619" s="30">
        <f t="shared" si="113"/>
        <v>12</v>
      </c>
      <c r="M5619" s="30" t="s">
        <v>213</v>
      </c>
      <c r="N5619" s="32">
        <f t="shared" si="114"/>
        <v>1.3807870370370345E-2</v>
      </c>
      <c r="O5619" s="33">
        <v>70496</v>
      </c>
      <c r="P5619" s="34">
        <f>VLOOKUP(O5619,'CPT to wRVU'!$A$1:$C$9660,3,FALSE)</f>
        <v>1.75</v>
      </c>
      <c r="Q5619" s="28"/>
      <c r="R5619" s="28"/>
      <c r="S5619" s="28"/>
      <c r="T5619" s="28"/>
    </row>
    <row r="5620" spans="1:20" ht="27" customHeight="1" x14ac:dyDescent="0.2">
      <c r="A5620" s="35" t="s">
        <v>15196</v>
      </c>
      <c r="B5620" s="36" t="s">
        <v>171</v>
      </c>
      <c r="C5620" s="36" t="s">
        <v>1573</v>
      </c>
      <c r="D5620" s="36" t="s">
        <v>14831</v>
      </c>
      <c r="E5620" s="36" t="s">
        <v>15197</v>
      </c>
      <c r="F5620" s="36">
        <f t="shared" si="110"/>
        <v>12</v>
      </c>
      <c r="G5620" s="36" t="str">
        <f t="shared" si="111"/>
        <v>03/29/202612:45:49</v>
      </c>
      <c r="H5620" s="36" t="s">
        <v>14831</v>
      </c>
      <c r="I5620" s="37">
        <v>46110</v>
      </c>
      <c r="J5620" s="37" t="str">
        <f t="shared" si="112"/>
        <v>WE</v>
      </c>
      <c r="K5620" s="36" t="s">
        <v>15198</v>
      </c>
      <c r="L5620" s="36">
        <f t="shared" si="113"/>
        <v>12</v>
      </c>
      <c r="M5620" s="36" t="s">
        <v>213</v>
      </c>
      <c r="N5620" s="38">
        <f t="shared" si="114"/>
        <v>1.3090277777777826E-2</v>
      </c>
      <c r="O5620" s="39">
        <v>76819</v>
      </c>
      <c r="P5620" s="40">
        <f>VLOOKUP(O5620,'CPT to wRVU'!$A$1:$C$9660,3,FALSE)</f>
        <v>0.77</v>
      </c>
      <c r="Q5620" s="25"/>
      <c r="R5620" s="25"/>
      <c r="S5620" s="25"/>
      <c r="T5620" s="25"/>
    </row>
    <row r="5621" spans="1:20" ht="27" customHeight="1" x14ac:dyDescent="0.2">
      <c r="A5621" s="29" t="s">
        <v>15199</v>
      </c>
      <c r="B5621" s="30" t="s">
        <v>21</v>
      </c>
      <c r="C5621" s="30" t="s">
        <v>28</v>
      </c>
      <c r="D5621" s="30" t="s">
        <v>14831</v>
      </c>
      <c r="E5621" s="30" t="s">
        <v>15200</v>
      </c>
      <c r="F5621" s="30">
        <f t="shared" si="110"/>
        <v>12</v>
      </c>
      <c r="G5621" s="30" t="str">
        <f t="shared" si="111"/>
        <v>03/29/202612:49:06</v>
      </c>
      <c r="H5621" s="30" t="s">
        <v>14831</v>
      </c>
      <c r="I5621" s="31">
        <v>46110</v>
      </c>
      <c r="J5621" s="31" t="str">
        <f t="shared" si="112"/>
        <v>WE</v>
      </c>
      <c r="K5621" s="30" t="s">
        <v>15201</v>
      </c>
      <c r="L5621" s="30">
        <f t="shared" si="113"/>
        <v>12</v>
      </c>
      <c r="M5621" s="30" t="s">
        <v>213</v>
      </c>
      <c r="N5621" s="32">
        <f t="shared" si="114"/>
        <v>2.2361111111111165E-2</v>
      </c>
      <c r="O5621" s="33">
        <v>70450</v>
      </c>
      <c r="P5621" s="34">
        <f>VLOOKUP(O5621,'CPT to wRVU'!$A$1:$C$9660,3,FALSE)</f>
        <v>0.85</v>
      </c>
      <c r="Q5621" s="28"/>
      <c r="R5621" s="28"/>
      <c r="S5621" s="28"/>
      <c r="T5621" s="28"/>
    </row>
    <row r="5622" spans="1:20" ht="27" customHeight="1" x14ac:dyDescent="0.2">
      <c r="A5622" s="35" t="s">
        <v>15202</v>
      </c>
      <c r="B5622" s="36" t="s">
        <v>21</v>
      </c>
      <c r="C5622" s="36" t="s">
        <v>32</v>
      </c>
      <c r="D5622" s="36" t="s">
        <v>14831</v>
      </c>
      <c r="E5622" s="36" t="s">
        <v>15200</v>
      </c>
      <c r="F5622" s="36">
        <f t="shared" si="110"/>
        <v>12</v>
      </c>
      <c r="G5622" s="36" t="str">
        <f t="shared" si="111"/>
        <v>03/29/202612:51:29</v>
      </c>
      <c r="H5622" s="36" t="s">
        <v>14831</v>
      </c>
      <c r="I5622" s="37">
        <v>46110</v>
      </c>
      <c r="J5622" s="37" t="str">
        <f t="shared" si="112"/>
        <v>WE</v>
      </c>
      <c r="K5622" s="36" t="s">
        <v>15203</v>
      </c>
      <c r="L5622" s="36">
        <f t="shared" si="113"/>
        <v>12</v>
      </c>
      <c r="M5622" s="36" t="s">
        <v>213</v>
      </c>
      <c r="N5622" s="38">
        <f t="shared" si="114"/>
        <v>2.401620370370372E-2</v>
      </c>
      <c r="O5622" s="39">
        <v>72125</v>
      </c>
      <c r="P5622" s="40">
        <f>VLOOKUP(O5622,'CPT to wRVU'!$A$1:$C$9660,3,FALSE)</f>
        <v>1</v>
      </c>
      <c r="Q5622" s="25"/>
      <c r="R5622" s="25"/>
      <c r="S5622" s="25"/>
      <c r="T5622" s="25"/>
    </row>
    <row r="5623" spans="1:20" ht="27" customHeight="1" x14ac:dyDescent="0.2">
      <c r="A5623" s="29" t="s">
        <v>15204</v>
      </c>
      <c r="B5623" s="30" t="s">
        <v>171</v>
      </c>
      <c r="C5623" s="30" t="s">
        <v>210</v>
      </c>
      <c r="D5623" s="30" t="s">
        <v>14831</v>
      </c>
      <c r="E5623" s="30" t="s">
        <v>15205</v>
      </c>
      <c r="F5623" s="30">
        <f t="shared" si="110"/>
        <v>12</v>
      </c>
      <c r="G5623" s="30" t="str">
        <f t="shared" si="111"/>
        <v>03/29/202612:51:45</v>
      </c>
      <c r="H5623" s="30" t="s">
        <v>14831</v>
      </c>
      <c r="I5623" s="31">
        <v>46110</v>
      </c>
      <c r="J5623" s="31" t="str">
        <f t="shared" si="112"/>
        <v>WE</v>
      </c>
      <c r="K5623" s="30" t="s">
        <v>15206</v>
      </c>
      <c r="L5623" s="30">
        <f t="shared" si="113"/>
        <v>12</v>
      </c>
      <c r="M5623" s="30" t="s">
        <v>213</v>
      </c>
      <c r="N5623" s="32">
        <f t="shared" si="114"/>
        <v>1.2349537037037006E-2</v>
      </c>
      <c r="O5623" s="33">
        <v>93971</v>
      </c>
      <c r="P5623" s="34">
        <f>VLOOKUP(O5623,'CPT to wRVU'!$A$1:$C$9660,3,FALSE)</f>
        <v>0.45</v>
      </c>
      <c r="Q5623" s="28"/>
      <c r="R5623" s="28"/>
      <c r="S5623" s="28"/>
      <c r="T5623" s="28"/>
    </row>
    <row r="5624" spans="1:20" ht="27" customHeight="1" x14ac:dyDescent="0.2">
      <c r="A5624" s="35" t="s">
        <v>15207</v>
      </c>
      <c r="B5624" s="36" t="s">
        <v>21</v>
      </c>
      <c r="C5624" s="36" t="s">
        <v>1138</v>
      </c>
      <c r="D5624" s="36" t="s">
        <v>14831</v>
      </c>
      <c r="E5624" s="36" t="s">
        <v>15200</v>
      </c>
      <c r="F5624" s="36">
        <f t="shared" si="110"/>
        <v>12</v>
      </c>
      <c r="G5624" s="36" t="str">
        <f t="shared" si="111"/>
        <v>03/29/202612:58:52</v>
      </c>
      <c r="H5624" s="36" t="s">
        <v>14831</v>
      </c>
      <c r="I5624" s="37">
        <v>46110</v>
      </c>
      <c r="J5624" s="37" t="str">
        <f t="shared" si="112"/>
        <v>WE</v>
      </c>
      <c r="K5624" s="36" t="s">
        <v>15208</v>
      </c>
      <c r="L5624" s="36">
        <f t="shared" si="113"/>
        <v>12</v>
      </c>
      <c r="M5624" s="36" t="s">
        <v>213</v>
      </c>
      <c r="N5624" s="38">
        <f t="shared" si="114"/>
        <v>2.9143518518518596E-2</v>
      </c>
      <c r="O5624" s="39">
        <v>72131</v>
      </c>
      <c r="P5624" s="40">
        <f>VLOOKUP(O5624,'CPT to wRVU'!$A$1:$C$9660,3,FALSE)</f>
        <v>1</v>
      </c>
      <c r="Q5624" s="25"/>
      <c r="R5624" s="25"/>
      <c r="S5624" s="25"/>
      <c r="T5624" s="25"/>
    </row>
    <row r="5625" spans="1:20" ht="27" customHeight="1" x14ac:dyDescent="0.2">
      <c r="A5625" s="29" t="s">
        <v>15209</v>
      </c>
      <c r="B5625" s="30" t="s">
        <v>171</v>
      </c>
      <c r="C5625" s="30" t="s">
        <v>447</v>
      </c>
      <c r="D5625" s="30" t="s">
        <v>14831</v>
      </c>
      <c r="E5625" s="30" t="s">
        <v>15210</v>
      </c>
      <c r="F5625" s="30">
        <f t="shared" si="110"/>
        <v>12</v>
      </c>
      <c r="G5625" s="30" t="str">
        <f t="shared" si="111"/>
        <v>03/29/202613:04:39</v>
      </c>
      <c r="H5625" s="30" t="s">
        <v>14831</v>
      </c>
      <c r="I5625" s="31">
        <v>46110</v>
      </c>
      <c r="J5625" s="31" t="str">
        <f t="shared" si="112"/>
        <v>WE</v>
      </c>
      <c r="K5625" s="30" t="s">
        <v>15211</v>
      </c>
      <c r="L5625" s="30">
        <f t="shared" si="113"/>
        <v>13</v>
      </c>
      <c r="M5625" s="30" t="s">
        <v>213</v>
      </c>
      <c r="N5625" s="32">
        <f t="shared" si="114"/>
        <v>1.4803240740740797E-2</v>
      </c>
      <c r="O5625" s="33">
        <v>76801</v>
      </c>
      <c r="P5625" s="34">
        <f>VLOOKUP(O5625,'CPT to wRVU'!$A$1:$C$9660,3,FALSE)</f>
        <v>0.99</v>
      </c>
      <c r="Q5625" s="28"/>
      <c r="R5625" s="28">
        <f>SUM(P5625:P5632)</f>
        <v>8.67</v>
      </c>
      <c r="S5625" s="41">
        <f>(R5625*60)-500</f>
        <v>20.200000000000045</v>
      </c>
      <c r="T5625" s="28"/>
    </row>
    <row r="5626" spans="1:20" ht="27" customHeight="1" x14ac:dyDescent="0.2">
      <c r="A5626" s="35" t="s">
        <v>15212</v>
      </c>
      <c r="B5626" s="36" t="s">
        <v>171</v>
      </c>
      <c r="C5626" s="36" t="s">
        <v>1911</v>
      </c>
      <c r="D5626" s="36" t="s">
        <v>14831</v>
      </c>
      <c r="E5626" s="36" t="s">
        <v>15213</v>
      </c>
      <c r="F5626" s="36">
        <f t="shared" si="110"/>
        <v>12</v>
      </c>
      <c r="G5626" s="36" t="str">
        <f t="shared" si="111"/>
        <v>03/29/202613:04:39</v>
      </c>
      <c r="H5626" s="36" t="s">
        <v>14831</v>
      </c>
      <c r="I5626" s="37">
        <v>46110</v>
      </c>
      <c r="J5626" s="37" t="str">
        <f t="shared" si="112"/>
        <v>WE</v>
      </c>
      <c r="K5626" s="36" t="s">
        <v>15211</v>
      </c>
      <c r="L5626" s="36">
        <f t="shared" si="113"/>
        <v>13</v>
      </c>
      <c r="M5626" s="36" t="s">
        <v>213</v>
      </c>
      <c r="N5626" s="38">
        <f t="shared" si="114"/>
        <v>1.4664351851851887E-2</v>
      </c>
      <c r="O5626" s="39">
        <v>76817</v>
      </c>
      <c r="P5626" s="40">
        <f>VLOOKUP(O5626,'CPT to wRVU'!$A$1:$C$9660,3,FALSE)</f>
        <v>0.75</v>
      </c>
      <c r="Q5626" s="25"/>
      <c r="R5626" s="25"/>
      <c r="S5626" s="25"/>
      <c r="T5626" s="25"/>
    </row>
    <row r="5627" spans="1:20" ht="16.5" customHeight="1" x14ac:dyDescent="0.2">
      <c r="A5627" s="29" t="s">
        <v>15214</v>
      </c>
      <c r="B5627" s="30" t="s">
        <v>163</v>
      </c>
      <c r="C5627" s="30" t="s">
        <v>15215</v>
      </c>
      <c r="D5627" s="30" t="s">
        <v>14831</v>
      </c>
      <c r="E5627" s="30" t="s">
        <v>15216</v>
      </c>
      <c r="F5627" s="30">
        <f t="shared" si="110"/>
        <v>11</v>
      </c>
      <c r="G5627" s="30" t="str">
        <f t="shared" si="111"/>
        <v>03/29/202613:37:29</v>
      </c>
      <c r="H5627" s="30" t="s">
        <v>14831</v>
      </c>
      <c r="I5627" s="31">
        <v>46110</v>
      </c>
      <c r="J5627" s="31" t="str">
        <f t="shared" si="112"/>
        <v>WE</v>
      </c>
      <c r="K5627" s="30" t="s">
        <v>15217</v>
      </c>
      <c r="L5627" s="30">
        <f t="shared" si="113"/>
        <v>13</v>
      </c>
      <c r="M5627" s="30" t="s">
        <v>213</v>
      </c>
      <c r="N5627" s="32">
        <f t="shared" si="114"/>
        <v>8.3217592592592537E-2</v>
      </c>
      <c r="O5627" s="33">
        <v>73720</v>
      </c>
      <c r="P5627" s="34">
        <f>VLOOKUP(O5627,'CPT to wRVU'!$A$1:$C$9660,3,FALSE)</f>
        <v>2.15</v>
      </c>
      <c r="Q5627" s="28"/>
      <c r="R5627" s="28"/>
      <c r="S5627" s="28"/>
      <c r="T5627" s="28"/>
    </row>
    <row r="5628" spans="1:20" ht="27" customHeight="1" x14ac:dyDescent="0.2">
      <c r="A5628" s="35" t="s">
        <v>15218</v>
      </c>
      <c r="B5628" s="36" t="s">
        <v>21</v>
      </c>
      <c r="C5628" s="36" t="s">
        <v>7063</v>
      </c>
      <c r="D5628" s="36" t="s">
        <v>14831</v>
      </c>
      <c r="E5628" s="36" t="s">
        <v>15219</v>
      </c>
      <c r="F5628" s="36">
        <f t="shared" si="110"/>
        <v>13</v>
      </c>
      <c r="G5628" s="36" t="str">
        <f t="shared" si="111"/>
        <v>03/29/202613:42:47</v>
      </c>
      <c r="H5628" s="36" t="s">
        <v>14831</v>
      </c>
      <c r="I5628" s="37">
        <v>46110</v>
      </c>
      <c r="J5628" s="37" t="str">
        <f t="shared" si="112"/>
        <v>WE</v>
      </c>
      <c r="K5628" s="36" t="s">
        <v>15220</v>
      </c>
      <c r="L5628" s="36">
        <f t="shared" si="113"/>
        <v>13</v>
      </c>
      <c r="M5628" s="36" t="s">
        <v>213</v>
      </c>
      <c r="N5628" s="38">
        <f t="shared" si="114"/>
        <v>1.6805555555555518E-2</v>
      </c>
      <c r="O5628" s="39">
        <v>76376</v>
      </c>
      <c r="P5628" s="40">
        <f>VLOOKUP(O5628,'CPT to wRVU'!$A$1:$C$9660,3,FALSE)</f>
        <v>0.2</v>
      </c>
      <c r="Q5628" s="25"/>
      <c r="R5628" s="25"/>
      <c r="S5628" s="25"/>
      <c r="T5628" s="25"/>
    </row>
    <row r="5629" spans="1:20" ht="27" customHeight="1" x14ac:dyDescent="0.2">
      <c r="A5629" s="29" t="s">
        <v>15218</v>
      </c>
      <c r="B5629" s="30" t="s">
        <v>21</v>
      </c>
      <c r="C5629" s="30" t="s">
        <v>7063</v>
      </c>
      <c r="D5629" s="30" t="s">
        <v>14831</v>
      </c>
      <c r="E5629" s="30" t="s">
        <v>15219</v>
      </c>
      <c r="F5629" s="30">
        <f t="shared" si="110"/>
        <v>13</v>
      </c>
      <c r="G5629" s="30" t="str">
        <f t="shared" si="111"/>
        <v>03/29/202613:42:47</v>
      </c>
      <c r="H5629" s="30" t="s">
        <v>14831</v>
      </c>
      <c r="I5629" s="31">
        <v>46110</v>
      </c>
      <c r="J5629" s="31" t="str">
        <f t="shared" si="112"/>
        <v>WE</v>
      </c>
      <c r="K5629" s="30" t="s">
        <v>15220</v>
      </c>
      <c r="L5629" s="30">
        <f t="shared" si="113"/>
        <v>13</v>
      </c>
      <c r="M5629" s="30" t="s">
        <v>213</v>
      </c>
      <c r="N5629" s="32">
        <f t="shared" si="114"/>
        <v>1.6805555555555518E-2</v>
      </c>
      <c r="O5629" s="33">
        <v>72132</v>
      </c>
      <c r="P5629" s="34">
        <f>VLOOKUP(O5629,'CPT to wRVU'!$A$1:$C$9660,3,FALSE)</f>
        <v>1.22</v>
      </c>
      <c r="Q5629" s="28"/>
      <c r="R5629" s="28"/>
      <c r="S5629" s="28"/>
      <c r="T5629" s="28"/>
    </row>
    <row r="5630" spans="1:20" ht="27" customHeight="1" x14ac:dyDescent="0.2">
      <c r="A5630" s="35" t="s">
        <v>15221</v>
      </c>
      <c r="B5630" s="36" t="s">
        <v>171</v>
      </c>
      <c r="C5630" s="36" t="s">
        <v>404</v>
      </c>
      <c r="D5630" s="36" t="s">
        <v>14831</v>
      </c>
      <c r="E5630" s="36" t="s">
        <v>15222</v>
      </c>
      <c r="F5630" s="36">
        <f t="shared" si="110"/>
        <v>11</v>
      </c>
      <c r="G5630" s="36" t="str">
        <f t="shared" si="111"/>
        <v>03/29/202613:44:10</v>
      </c>
      <c r="H5630" s="36" t="s">
        <v>14831</v>
      </c>
      <c r="I5630" s="37">
        <v>46110</v>
      </c>
      <c r="J5630" s="37" t="str">
        <f t="shared" si="112"/>
        <v>WE</v>
      </c>
      <c r="K5630" s="36" t="s">
        <v>15223</v>
      </c>
      <c r="L5630" s="36">
        <f t="shared" si="113"/>
        <v>13</v>
      </c>
      <c r="M5630" s="36" t="s">
        <v>213</v>
      </c>
      <c r="N5630" s="38">
        <f t="shared" si="114"/>
        <v>0.10098379629629622</v>
      </c>
      <c r="O5630" s="39">
        <v>93880</v>
      </c>
      <c r="P5630" s="40">
        <f>VLOOKUP(O5630,'CPT to wRVU'!$A$1:$C$9660,3,FALSE)</f>
        <v>0.8</v>
      </c>
      <c r="Q5630" s="25"/>
      <c r="R5630" s="25"/>
      <c r="S5630" s="25"/>
      <c r="T5630" s="25"/>
    </row>
    <row r="5631" spans="1:20" ht="27" customHeight="1" x14ac:dyDescent="0.2">
      <c r="A5631" s="29" t="s">
        <v>15224</v>
      </c>
      <c r="B5631" s="30" t="s">
        <v>171</v>
      </c>
      <c r="C5631" s="30" t="s">
        <v>408</v>
      </c>
      <c r="D5631" s="30" t="s">
        <v>14831</v>
      </c>
      <c r="E5631" s="30" t="s">
        <v>15225</v>
      </c>
      <c r="F5631" s="30">
        <f t="shared" si="110"/>
        <v>13</v>
      </c>
      <c r="G5631" s="30" t="str">
        <f t="shared" si="111"/>
        <v>03/29/202613:49:44</v>
      </c>
      <c r="H5631" s="30" t="s">
        <v>14831</v>
      </c>
      <c r="I5631" s="31">
        <v>46110</v>
      </c>
      <c r="J5631" s="31" t="str">
        <f t="shared" si="112"/>
        <v>WE</v>
      </c>
      <c r="K5631" s="30" t="s">
        <v>15226</v>
      </c>
      <c r="L5631" s="30">
        <f t="shared" si="113"/>
        <v>13</v>
      </c>
      <c r="M5631" s="30" t="s">
        <v>213</v>
      </c>
      <c r="N5631" s="32">
        <f t="shared" si="114"/>
        <v>2.4247685185185164E-2</v>
      </c>
      <c r="O5631" s="33">
        <v>76770</v>
      </c>
      <c r="P5631" s="34">
        <f>VLOOKUP(O5631,'CPT to wRVU'!$A$1:$C$9660,3,FALSE)</f>
        <v>0.74</v>
      </c>
      <c r="Q5631" s="28"/>
      <c r="R5631" s="28"/>
      <c r="S5631" s="28"/>
      <c r="T5631" s="28"/>
    </row>
    <row r="5632" spans="1:20" ht="27" customHeight="1" x14ac:dyDescent="0.2">
      <c r="A5632" s="35" t="s">
        <v>15227</v>
      </c>
      <c r="B5632" s="36" t="s">
        <v>21</v>
      </c>
      <c r="C5632" s="36" t="s">
        <v>84</v>
      </c>
      <c r="D5632" s="36" t="s">
        <v>14831</v>
      </c>
      <c r="E5632" s="36" t="s">
        <v>15228</v>
      </c>
      <c r="F5632" s="36">
        <f t="shared" si="110"/>
        <v>12</v>
      </c>
      <c r="G5632" s="36" t="str">
        <f t="shared" si="111"/>
        <v>03/29/202613:58:13</v>
      </c>
      <c r="H5632" s="36" t="s">
        <v>14831</v>
      </c>
      <c r="I5632" s="37">
        <v>46110</v>
      </c>
      <c r="J5632" s="37" t="str">
        <f t="shared" si="112"/>
        <v>WE</v>
      </c>
      <c r="K5632" s="36" t="s">
        <v>15229</v>
      </c>
      <c r="L5632" s="36">
        <f t="shared" si="113"/>
        <v>13</v>
      </c>
      <c r="M5632" s="36" t="s">
        <v>213</v>
      </c>
      <c r="N5632" s="38">
        <f t="shared" si="114"/>
        <v>4.6782407407407467E-2</v>
      </c>
      <c r="O5632" s="39">
        <v>74177</v>
      </c>
      <c r="P5632" s="40">
        <f>VLOOKUP(O5632,'CPT to wRVU'!$A$1:$C$9660,3,FALSE)</f>
        <v>1.82</v>
      </c>
      <c r="Q5632" s="25"/>
      <c r="R5632" s="25"/>
      <c r="S5632" s="25"/>
      <c r="T5632" s="25"/>
    </row>
    <row r="5633" spans="1:20" ht="27" customHeight="1" x14ac:dyDescent="0.2">
      <c r="A5633" s="29" t="s">
        <v>15230</v>
      </c>
      <c r="B5633" s="30" t="s">
        <v>171</v>
      </c>
      <c r="C5633" s="30" t="s">
        <v>447</v>
      </c>
      <c r="D5633" s="30" t="s">
        <v>14831</v>
      </c>
      <c r="E5633" s="30" t="s">
        <v>15231</v>
      </c>
      <c r="F5633" s="30">
        <f t="shared" si="110"/>
        <v>13</v>
      </c>
      <c r="G5633" s="30" t="str">
        <f t="shared" si="111"/>
        <v>03/29/202614:03:45</v>
      </c>
      <c r="H5633" s="30" t="s">
        <v>14831</v>
      </c>
      <c r="I5633" s="31">
        <v>46110</v>
      </c>
      <c r="J5633" s="31" t="str">
        <f t="shared" si="112"/>
        <v>WE</v>
      </c>
      <c r="K5633" s="30" t="s">
        <v>15232</v>
      </c>
      <c r="L5633" s="30">
        <f t="shared" si="113"/>
        <v>14</v>
      </c>
      <c r="M5633" s="30" t="s">
        <v>4444</v>
      </c>
      <c r="N5633" s="32">
        <f t="shared" si="114"/>
        <v>3.1828703703703498E-3</v>
      </c>
      <c r="O5633" s="33">
        <v>76801</v>
      </c>
      <c r="P5633" s="34">
        <f>VLOOKUP(O5633,'CPT to wRVU'!$A$1:$C$9660,3,FALSE)</f>
        <v>0.99</v>
      </c>
      <c r="Q5633" s="28"/>
      <c r="R5633" s="28">
        <f>SUM(P5633:P5647)</f>
        <v>15.070000000000002</v>
      </c>
      <c r="S5633" s="41">
        <f>(R5633*60)-500</f>
        <v>404.20000000000016</v>
      </c>
      <c r="T5633" s="28"/>
    </row>
    <row r="5634" spans="1:20" ht="27" customHeight="1" x14ac:dyDescent="0.2">
      <c r="A5634" s="35" t="s">
        <v>15233</v>
      </c>
      <c r="B5634" s="36" t="s">
        <v>171</v>
      </c>
      <c r="C5634" s="36" t="s">
        <v>1911</v>
      </c>
      <c r="D5634" s="36" t="s">
        <v>14831</v>
      </c>
      <c r="E5634" s="36" t="s">
        <v>15234</v>
      </c>
      <c r="F5634" s="36">
        <f t="shared" si="110"/>
        <v>13</v>
      </c>
      <c r="G5634" s="36" t="str">
        <f t="shared" si="111"/>
        <v>03/29/202614:03:45</v>
      </c>
      <c r="H5634" s="36" t="s">
        <v>14831</v>
      </c>
      <c r="I5634" s="37">
        <v>46110</v>
      </c>
      <c r="J5634" s="37" t="str">
        <f t="shared" si="112"/>
        <v>WE</v>
      </c>
      <c r="K5634" s="36" t="s">
        <v>15232</v>
      </c>
      <c r="L5634" s="36">
        <f t="shared" si="113"/>
        <v>14</v>
      </c>
      <c r="M5634" s="36" t="s">
        <v>4444</v>
      </c>
      <c r="N5634" s="38">
        <f t="shared" si="114"/>
        <v>3.4374999999999822E-3</v>
      </c>
      <c r="O5634" s="39">
        <v>76817</v>
      </c>
      <c r="P5634" s="40">
        <f>VLOOKUP(O5634,'CPT to wRVU'!$A$1:$C$9660,3,FALSE)</f>
        <v>0.75</v>
      </c>
      <c r="Q5634" s="25"/>
      <c r="R5634" s="25"/>
      <c r="S5634" s="25"/>
      <c r="T5634" s="25"/>
    </row>
    <row r="5635" spans="1:20" ht="27" customHeight="1" x14ac:dyDescent="0.2">
      <c r="A5635" s="29" t="s">
        <v>15235</v>
      </c>
      <c r="B5635" s="30" t="s">
        <v>40</v>
      </c>
      <c r="C5635" s="30" t="s">
        <v>7628</v>
      </c>
      <c r="D5635" s="30" t="s">
        <v>14831</v>
      </c>
      <c r="E5635" s="30" t="s">
        <v>15236</v>
      </c>
      <c r="F5635" s="30">
        <f t="shared" si="110"/>
        <v>14</v>
      </c>
      <c r="G5635" s="30" t="str">
        <f t="shared" si="111"/>
        <v>03/29/202614:04:29</v>
      </c>
      <c r="H5635" s="30" t="s">
        <v>14831</v>
      </c>
      <c r="I5635" s="31">
        <v>46110</v>
      </c>
      <c r="J5635" s="31" t="str">
        <f t="shared" si="112"/>
        <v>WE</v>
      </c>
      <c r="K5635" s="30" t="s">
        <v>15237</v>
      </c>
      <c r="L5635" s="30">
        <f t="shared" si="113"/>
        <v>14</v>
      </c>
      <c r="M5635" s="30" t="s">
        <v>4444</v>
      </c>
      <c r="N5635" s="32">
        <f t="shared" si="114"/>
        <v>1.1111111111110628E-3</v>
      </c>
      <c r="O5635" s="33">
        <v>71101</v>
      </c>
      <c r="P5635" s="34">
        <f>VLOOKUP(O5635,'CPT to wRVU'!$A$1:$C$9660,3,FALSE)</f>
        <v>0.27</v>
      </c>
      <c r="Q5635" s="28"/>
      <c r="R5635" s="28"/>
      <c r="S5635" s="28"/>
      <c r="T5635" s="28"/>
    </row>
    <row r="5636" spans="1:20" ht="16.5" customHeight="1" x14ac:dyDescent="0.2">
      <c r="A5636" s="35" t="s">
        <v>15238</v>
      </c>
      <c r="B5636" s="36" t="s">
        <v>40</v>
      </c>
      <c r="C5636" s="36" t="s">
        <v>485</v>
      </c>
      <c r="D5636" s="36" t="s">
        <v>14831</v>
      </c>
      <c r="E5636" s="36" t="s">
        <v>15236</v>
      </c>
      <c r="F5636" s="36">
        <f t="shared" si="110"/>
        <v>14</v>
      </c>
      <c r="G5636" s="36" t="str">
        <f t="shared" si="111"/>
        <v>03/29/202614:04:51</v>
      </c>
      <c r="H5636" s="36" t="s">
        <v>14831</v>
      </c>
      <c r="I5636" s="37">
        <v>46110</v>
      </c>
      <c r="J5636" s="37" t="str">
        <f t="shared" si="112"/>
        <v>WE</v>
      </c>
      <c r="K5636" s="36" t="s">
        <v>15239</v>
      </c>
      <c r="L5636" s="36">
        <f t="shared" si="113"/>
        <v>14</v>
      </c>
      <c r="M5636" s="36" t="s">
        <v>4444</v>
      </c>
      <c r="N5636" s="38">
        <f t="shared" si="114"/>
        <v>1.3657407407406952E-3</v>
      </c>
      <c r="O5636" s="39">
        <v>73030</v>
      </c>
      <c r="P5636" s="40">
        <f>VLOOKUP(O5636,'CPT to wRVU'!$A$1:$C$9660,3,FALSE)</f>
        <v>0.18</v>
      </c>
      <c r="Q5636" s="25"/>
      <c r="R5636" s="25"/>
      <c r="S5636" s="25"/>
      <c r="T5636" s="25"/>
    </row>
    <row r="5637" spans="1:20" ht="27" customHeight="1" x14ac:dyDescent="0.2">
      <c r="A5637" s="29" t="s">
        <v>15240</v>
      </c>
      <c r="B5637" s="30" t="s">
        <v>171</v>
      </c>
      <c r="C5637" s="30" t="s">
        <v>393</v>
      </c>
      <c r="D5637" s="30" t="s">
        <v>14831</v>
      </c>
      <c r="E5637" s="30" t="s">
        <v>15241</v>
      </c>
      <c r="F5637" s="30">
        <f t="shared" si="110"/>
        <v>14</v>
      </c>
      <c r="G5637" s="30" t="str">
        <f t="shared" si="111"/>
        <v>03/29/202614:09:49</v>
      </c>
      <c r="H5637" s="30" t="s">
        <v>14831</v>
      </c>
      <c r="I5637" s="31">
        <v>46110</v>
      </c>
      <c r="J5637" s="31" t="str">
        <f t="shared" si="112"/>
        <v>WE</v>
      </c>
      <c r="K5637" s="30" t="s">
        <v>15242</v>
      </c>
      <c r="L5637" s="30">
        <f t="shared" si="113"/>
        <v>14</v>
      </c>
      <c r="M5637" s="30" t="s">
        <v>4444</v>
      </c>
      <c r="N5637" s="32">
        <f t="shared" si="114"/>
        <v>2.9861111111110228E-3</v>
      </c>
      <c r="O5637" s="33">
        <v>76700</v>
      </c>
      <c r="P5637" s="34">
        <f>VLOOKUP(O5637,'CPT to wRVU'!$A$1:$C$9660,3,FALSE)</f>
        <v>0.81</v>
      </c>
      <c r="Q5637" s="28"/>
      <c r="R5637" s="28"/>
      <c r="S5637" s="28"/>
      <c r="T5637" s="28"/>
    </row>
    <row r="5638" spans="1:20" ht="27" customHeight="1" x14ac:dyDescent="0.2">
      <c r="A5638" s="35" t="s">
        <v>15243</v>
      </c>
      <c r="B5638" s="36" t="s">
        <v>171</v>
      </c>
      <c r="C5638" s="36" t="s">
        <v>387</v>
      </c>
      <c r="D5638" s="36" t="s">
        <v>14831</v>
      </c>
      <c r="E5638" s="36" t="s">
        <v>15241</v>
      </c>
      <c r="F5638" s="36">
        <f t="shared" si="110"/>
        <v>14</v>
      </c>
      <c r="G5638" s="36" t="str">
        <f t="shared" si="111"/>
        <v>03/29/202614:11:23</v>
      </c>
      <c r="H5638" s="36" t="s">
        <v>14831</v>
      </c>
      <c r="I5638" s="37">
        <v>46110</v>
      </c>
      <c r="J5638" s="37" t="str">
        <f t="shared" si="112"/>
        <v>WE</v>
      </c>
      <c r="K5638" s="36" t="s">
        <v>15244</v>
      </c>
      <c r="L5638" s="36">
        <f t="shared" si="113"/>
        <v>14</v>
      </c>
      <c r="M5638" s="36" t="s">
        <v>4444</v>
      </c>
      <c r="N5638" s="38">
        <f t="shared" si="114"/>
        <v>4.0740740740740078E-3</v>
      </c>
      <c r="O5638" s="39">
        <v>76856</v>
      </c>
      <c r="P5638" s="40">
        <f>VLOOKUP(O5638,'CPT to wRVU'!$A$1:$C$9660,3,FALSE)</f>
        <v>0.69</v>
      </c>
      <c r="Q5638" s="25"/>
      <c r="R5638" s="25"/>
      <c r="S5638" s="25"/>
      <c r="T5638" s="25"/>
    </row>
    <row r="5639" spans="1:20" ht="27" customHeight="1" x14ac:dyDescent="0.2">
      <c r="A5639" s="29" t="s">
        <v>15245</v>
      </c>
      <c r="B5639" s="30" t="s">
        <v>21</v>
      </c>
      <c r="C5639" s="30" t="s">
        <v>380</v>
      </c>
      <c r="D5639" s="30" t="s">
        <v>14831</v>
      </c>
      <c r="E5639" s="30" t="s">
        <v>15246</v>
      </c>
      <c r="F5639" s="30">
        <f t="shared" si="110"/>
        <v>14</v>
      </c>
      <c r="G5639" s="30" t="str">
        <f t="shared" si="111"/>
        <v>03/29/202614:19:48</v>
      </c>
      <c r="H5639" s="30" t="s">
        <v>14831</v>
      </c>
      <c r="I5639" s="31">
        <v>46110</v>
      </c>
      <c r="J5639" s="31" t="str">
        <f t="shared" si="112"/>
        <v>WE</v>
      </c>
      <c r="K5639" s="30" t="s">
        <v>15247</v>
      </c>
      <c r="L5639" s="30">
        <f t="shared" si="113"/>
        <v>14</v>
      </c>
      <c r="M5639" s="30" t="s">
        <v>4444</v>
      </c>
      <c r="N5639" s="32">
        <f t="shared" si="114"/>
        <v>4.9884259259258545E-3</v>
      </c>
      <c r="O5639" s="33">
        <v>71275</v>
      </c>
      <c r="P5639" s="34">
        <f>VLOOKUP(O5639,'CPT to wRVU'!$A$1:$C$9660,3,FALSE)</f>
        <v>1.82</v>
      </c>
      <c r="Q5639" s="28"/>
      <c r="R5639" s="28"/>
      <c r="S5639" s="28"/>
      <c r="T5639" s="28"/>
    </row>
    <row r="5640" spans="1:20" ht="27" customHeight="1" x14ac:dyDescent="0.2">
      <c r="A5640" s="35" t="s">
        <v>15248</v>
      </c>
      <c r="B5640" s="36" t="s">
        <v>21</v>
      </c>
      <c r="C5640" s="36" t="s">
        <v>84</v>
      </c>
      <c r="D5640" s="36" t="s">
        <v>14831</v>
      </c>
      <c r="E5640" s="36" t="s">
        <v>15246</v>
      </c>
      <c r="F5640" s="36">
        <f t="shared" si="110"/>
        <v>14</v>
      </c>
      <c r="G5640" s="36" t="str">
        <f t="shared" si="111"/>
        <v>03/29/202614:22:25</v>
      </c>
      <c r="H5640" s="36" t="s">
        <v>14831</v>
      </c>
      <c r="I5640" s="37">
        <v>46110</v>
      </c>
      <c r="J5640" s="37" t="str">
        <f t="shared" si="112"/>
        <v>WE</v>
      </c>
      <c r="K5640" s="36" t="s">
        <v>15249</v>
      </c>
      <c r="L5640" s="36">
        <f t="shared" si="113"/>
        <v>14</v>
      </c>
      <c r="M5640" s="36" t="s">
        <v>4444</v>
      </c>
      <c r="N5640" s="38">
        <f t="shared" si="114"/>
        <v>6.8055555555555092E-3</v>
      </c>
      <c r="O5640" s="39">
        <v>74177</v>
      </c>
      <c r="P5640" s="40">
        <f>VLOOKUP(O5640,'CPT to wRVU'!$A$1:$C$9660,3,FALSE)</f>
        <v>1.82</v>
      </c>
      <c r="Q5640" s="25"/>
      <c r="R5640" s="25"/>
      <c r="S5640" s="25"/>
      <c r="T5640" s="25"/>
    </row>
    <row r="5641" spans="1:20" ht="27" customHeight="1" x14ac:dyDescent="0.2">
      <c r="A5641" s="29" t="s">
        <v>15250</v>
      </c>
      <c r="B5641" s="30" t="s">
        <v>40</v>
      </c>
      <c r="C5641" s="30" t="s">
        <v>61</v>
      </c>
      <c r="D5641" s="30" t="s">
        <v>14831</v>
      </c>
      <c r="E5641" s="30" t="s">
        <v>15251</v>
      </c>
      <c r="F5641" s="30">
        <f t="shared" si="110"/>
        <v>14</v>
      </c>
      <c r="G5641" s="30" t="str">
        <f t="shared" si="111"/>
        <v>03/29/202614:23:44</v>
      </c>
      <c r="H5641" s="30" t="s">
        <v>14831</v>
      </c>
      <c r="I5641" s="31">
        <v>46110</v>
      </c>
      <c r="J5641" s="31" t="str">
        <f t="shared" si="112"/>
        <v>WE</v>
      </c>
      <c r="K5641" s="30" t="s">
        <v>15252</v>
      </c>
      <c r="L5641" s="30">
        <f t="shared" si="113"/>
        <v>14</v>
      </c>
      <c r="M5641" s="30" t="s">
        <v>4444</v>
      </c>
      <c r="N5641" s="32">
        <f t="shared" si="114"/>
        <v>1.9212962962963376E-3</v>
      </c>
      <c r="O5641" s="33">
        <v>71045</v>
      </c>
      <c r="P5641" s="34">
        <f>VLOOKUP(O5641,'CPT to wRVU'!$A$1:$C$9660,3,FALSE)</f>
        <v>0.18</v>
      </c>
      <c r="Q5641" s="28"/>
      <c r="R5641" s="28"/>
      <c r="S5641" s="28"/>
      <c r="T5641" s="28"/>
    </row>
    <row r="5642" spans="1:20" ht="27" customHeight="1" x14ac:dyDescent="0.2">
      <c r="A5642" s="35" t="s">
        <v>15253</v>
      </c>
      <c r="B5642" s="36" t="s">
        <v>21</v>
      </c>
      <c r="C5642" s="36" t="s">
        <v>80</v>
      </c>
      <c r="D5642" s="36" t="s">
        <v>14831</v>
      </c>
      <c r="E5642" s="36" t="s">
        <v>3676</v>
      </c>
      <c r="F5642" s="36">
        <f t="shared" si="110"/>
        <v>13</v>
      </c>
      <c r="G5642" s="36" t="str">
        <f t="shared" si="111"/>
        <v>03/29/202614:26:25</v>
      </c>
      <c r="H5642" s="36" t="s">
        <v>14831</v>
      </c>
      <c r="I5642" s="37">
        <v>46110</v>
      </c>
      <c r="J5642" s="37" t="str">
        <f t="shared" si="112"/>
        <v>WE</v>
      </c>
      <c r="K5642" s="36" t="s">
        <v>15254</v>
      </c>
      <c r="L5642" s="36">
        <f t="shared" si="113"/>
        <v>14</v>
      </c>
      <c r="M5642" s="36" t="s">
        <v>213</v>
      </c>
      <c r="N5642" s="38">
        <f t="shared" si="114"/>
        <v>5.5729166666666607E-2</v>
      </c>
      <c r="O5642" s="39">
        <v>71275</v>
      </c>
      <c r="P5642" s="40">
        <f>VLOOKUP(O5642,'CPT to wRVU'!$A$1:$C$9660,3,FALSE)</f>
        <v>1.82</v>
      </c>
      <c r="Q5642" s="25"/>
      <c r="R5642" s="25"/>
      <c r="S5642" s="25"/>
      <c r="T5642" s="25"/>
    </row>
    <row r="5643" spans="1:20" ht="27" customHeight="1" x14ac:dyDescent="0.2">
      <c r="A5643" s="29" t="s">
        <v>15255</v>
      </c>
      <c r="B5643" s="30" t="s">
        <v>171</v>
      </c>
      <c r="C5643" s="30" t="s">
        <v>393</v>
      </c>
      <c r="D5643" s="30" t="s">
        <v>14831</v>
      </c>
      <c r="E5643" s="30" t="s">
        <v>15256</v>
      </c>
      <c r="F5643" s="30">
        <f t="shared" si="110"/>
        <v>14</v>
      </c>
      <c r="G5643" s="30" t="str">
        <f t="shared" si="111"/>
        <v>03/29/202614:26:46</v>
      </c>
      <c r="H5643" s="30" t="s">
        <v>14831</v>
      </c>
      <c r="I5643" s="31">
        <v>46110</v>
      </c>
      <c r="J5643" s="31" t="str">
        <f t="shared" si="112"/>
        <v>WE</v>
      </c>
      <c r="K5643" s="30" t="s">
        <v>15257</v>
      </c>
      <c r="L5643" s="30">
        <f t="shared" si="113"/>
        <v>14</v>
      </c>
      <c r="M5643" s="30" t="s">
        <v>4444</v>
      </c>
      <c r="N5643" s="32">
        <f t="shared" si="114"/>
        <v>3.5416666666666652E-3</v>
      </c>
      <c r="O5643" s="33">
        <v>76700</v>
      </c>
      <c r="P5643" s="34">
        <f>VLOOKUP(O5643,'CPT to wRVU'!$A$1:$C$9660,3,FALSE)</f>
        <v>0.81</v>
      </c>
      <c r="Q5643" s="28"/>
      <c r="R5643" s="28"/>
      <c r="S5643" s="28"/>
      <c r="T5643" s="28"/>
    </row>
    <row r="5644" spans="1:20" ht="27" customHeight="1" x14ac:dyDescent="0.2">
      <c r="A5644" s="35" t="s">
        <v>15258</v>
      </c>
      <c r="B5644" s="36" t="s">
        <v>171</v>
      </c>
      <c r="C5644" s="36" t="s">
        <v>387</v>
      </c>
      <c r="D5644" s="36" t="s">
        <v>14831</v>
      </c>
      <c r="E5644" s="36" t="s">
        <v>15259</v>
      </c>
      <c r="F5644" s="36">
        <f t="shared" si="110"/>
        <v>14</v>
      </c>
      <c r="G5644" s="36" t="str">
        <f t="shared" si="111"/>
        <v>03/29/202614:30:02</v>
      </c>
      <c r="H5644" s="36" t="s">
        <v>14831</v>
      </c>
      <c r="I5644" s="37">
        <v>46110</v>
      </c>
      <c r="J5644" s="37" t="str">
        <f t="shared" si="112"/>
        <v>WE</v>
      </c>
      <c r="K5644" s="36" t="s">
        <v>15260</v>
      </c>
      <c r="L5644" s="36">
        <f t="shared" si="113"/>
        <v>14</v>
      </c>
      <c r="M5644" s="36" t="s">
        <v>4444</v>
      </c>
      <c r="N5644" s="38">
        <f t="shared" si="114"/>
        <v>5.7638888888889017E-3</v>
      </c>
      <c r="O5644" s="39">
        <v>76856</v>
      </c>
      <c r="P5644" s="40">
        <f>VLOOKUP(O5644,'CPT to wRVU'!$A$1:$C$9660,3,FALSE)</f>
        <v>0.69</v>
      </c>
      <c r="Q5644" s="25"/>
      <c r="R5644" s="25"/>
      <c r="S5644" s="25"/>
      <c r="T5644" s="25"/>
    </row>
    <row r="5645" spans="1:20" ht="27" customHeight="1" x14ac:dyDescent="0.2">
      <c r="A5645" s="29" t="s">
        <v>15261</v>
      </c>
      <c r="B5645" s="30" t="s">
        <v>163</v>
      </c>
      <c r="C5645" s="30" t="s">
        <v>4387</v>
      </c>
      <c r="D5645" s="30" t="s">
        <v>14831</v>
      </c>
      <c r="E5645" s="30" t="s">
        <v>15262</v>
      </c>
      <c r="F5645" s="30">
        <f t="shared" si="110"/>
        <v>3</v>
      </c>
      <c r="G5645" s="30" t="str">
        <f t="shared" si="111"/>
        <v>03/29/202614:37:10</v>
      </c>
      <c r="H5645" s="30" t="s">
        <v>14831</v>
      </c>
      <c r="I5645" s="31">
        <v>46110</v>
      </c>
      <c r="J5645" s="31" t="str">
        <f t="shared" si="112"/>
        <v>WE</v>
      </c>
      <c r="K5645" s="30" t="s">
        <v>15263</v>
      </c>
      <c r="L5645" s="30">
        <f t="shared" si="113"/>
        <v>14</v>
      </c>
      <c r="M5645" s="30" t="s">
        <v>213</v>
      </c>
      <c r="N5645" s="32">
        <f t="shared" si="114"/>
        <v>0.46680555555555558</v>
      </c>
      <c r="O5645" s="33">
        <v>72197</v>
      </c>
      <c r="P5645" s="34">
        <f>VLOOKUP(O5645,'CPT to wRVU'!$A$1:$C$9660,3,FALSE)</f>
        <v>2.2000000000000002</v>
      </c>
      <c r="Q5645" s="28"/>
      <c r="R5645" s="28"/>
      <c r="S5645" s="28"/>
      <c r="T5645" s="28"/>
    </row>
    <row r="5646" spans="1:20" ht="27" customHeight="1" x14ac:dyDescent="0.2">
      <c r="A5646" s="35" t="s">
        <v>15264</v>
      </c>
      <c r="B5646" s="36" t="s">
        <v>21</v>
      </c>
      <c r="C5646" s="36" t="s">
        <v>380</v>
      </c>
      <c r="D5646" s="36" t="s">
        <v>14831</v>
      </c>
      <c r="E5646" s="36" t="s">
        <v>15265</v>
      </c>
      <c r="F5646" s="36">
        <f t="shared" si="110"/>
        <v>14</v>
      </c>
      <c r="G5646" s="36" t="str">
        <f t="shared" si="111"/>
        <v>03/29/202614:53:32</v>
      </c>
      <c r="H5646" s="36" t="s">
        <v>14831</v>
      </c>
      <c r="I5646" s="37">
        <v>46110</v>
      </c>
      <c r="J5646" s="37" t="str">
        <f t="shared" si="112"/>
        <v>WE</v>
      </c>
      <c r="K5646" s="36" t="s">
        <v>15266</v>
      </c>
      <c r="L5646" s="36">
        <f t="shared" si="113"/>
        <v>14</v>
      </c>
      <c r="M5646" s="36" t="s">
        <v>4444</v>
      </c>
      <c r="N5646" s="38">
        <f t="shared" si="114"/>
        <v>2.5231481481481355E-3</v>
      </c>
      <c r="O5646" s="39">
        <v>71275</v>
      </c>
      <c r="P5646" s="40">
        <f>VLOOKUP(O5646,'CPT to wRVU'!$A$1:$C$9660,3,FALSE)</f>
        <v>1.82</v>
      </c>
      <c r="Q5646" s="25"/>
      <c r="R5646" s="25"/>
      <c r="S5646" s="25"/>
      <c r="T5646" s="25"/>
    </row>
    <row r="5647" spans="1:20" ht="27" customHeight="1" x14ac:dyDescent="0.2">
      <c r="A5647" s="29" t="s">
        <v>15267</v>
      </c>
      <c r="B5647" s="30" t="s">
        <v>40</v>
      </c>
      <c r="C5647" s="30" t="s">
        <v>41</v>
      </c>
      <c r="D5647" s="30" t="s">
        <v>14831</v>
      </c>
      <c r="E5647" s="30" t="s">
        <v>15268</v>
      </c>
      <c r="F5647" s="30">
        <f t="shared" si="110"/>
        <v>14</v>
      </c>
      <c r="G5647" s="30" t="str">
        <f t="shared" si="111"/>
        <v>03/29/202614:58:46</v>
      </c>
      <c r="H5647" s="30" t="s">
        <v>14831</v>
      </c>
      <c r="I5647" s="31">
        <v>46110</v>
      </c>
      <c r="J5647" s="31" t="str">
        <f t="shared" si="112"/>
        <v>WE</v>
      </c>
      <c r="K5647" s="30" t="s">
        <v>15269</v>
      </c>
      <c r="L5647" s="30">
        <f t="shared" si="113"/>
        <v>14</v>
      </c>
      <c r="M5647" s="30" t="s">
        <v>4444</v>
      </c>
      <c r="N5647" s="32">
        <f t="shared" si="114"/>
        <v>1.7361111111111605E-3</v>
      </c>
      <c r="O5647" s="33">
        <v>71046</v>
      </c>
      <c r="P5647" s="34">
        <f>VLOOKUP(O5647,'CPT to wRVU'!$A$1:$C$9660,3,FALSE)</f>
        <v>0.22</v>
      </c>
      <c r="Q5647" s="28"/>
      <c r="R5647" s="28"/>
      <c r="S5647" s="28"/>
      <c r="T5647" s="28"/>
    </row>
    <row r="5648" spans="1:20" ht="27" customHeight="1" x14ac:dyDescent="0.2">
      <c r="A5648" s="35" t="s">
        <v>15270</v>
      </c>
      <c r="B5648" s="36" t="s">
        <v>21</v>
      </c>
      <c r="C5648" s="36" t="s">
        <v>380</v>
      </c>
      <c r="D5648" s="36" t="s">
        <v>14831</v>
      </c>
      <c r="E5648" s="36" t="s">
        <v>15271</v>
      </c>
      <c r="F5648" s="36">
        <f t="shared" si="110"/>
        <v>14</v>
      </c>
      <c r="G5648" s="36" t="str">
        <f t="shared" si="111"/>
        <v>03/29/202615:00:31</v>
      </c>
      <c r="H5648" s="36" t="s">
        <v>14831</v>
      </c>
      <c r="I5648" s="37">
        <v>46110</v>
      </c>
      <c r="J5648" s="37" t="str">
        <f t="shared" si="112"/>
        <v>WE</v>
      </c>
      <c r="K5648" s="36" t="s">
        <v>15272</v>
      </c>
      <c r="L5648" s="36">
        <f t="shared" si="113"/>
        <v>15</v>
      </c>
      <c r="M5648" s="36" t="s">
        <v>213</v>
      </c>
      <c r="N5648" s="38">
        <f t="shared" si="114"/>
        <v>1.4224537037037077E-2</v>
      </c>
      <c r="O5648" s="39">
        <v>71275</v>
      </c>
      <c r="P5648" s="40">
        <f>VLOOKUP(O5648,'CPT to wRVU'!$A$1:$C$9660,3,FALSE)</f>
        <v>1.82</v>
      </c>
      <c r="Q5648" s="25"/>
      <c r="R5648" s="25">
        <f>SUM(P5648:P5683)</f>
        <v>31.19</v>
      </c>
      <c r="S5648" s="26">
        <f>(R5648*60)-500</f>
        <v>1371.4</v>
      </c>
      <c r="T5648" s="25"/>
    </row>
    <row r="5649" spans="1:20" ht="27" customHeight="1" x14ac:dyDescent="0.2">
      <c r="A5649" s="29" t="s">
        <v>15273</v>
      </c>
      <c r="B5649" s="30" t="s">
        <v>171</v>
      </c>
      <c r="C5649" s="30" t="s">
        <v>179</v>
      </c>
      <c r="D5649" s="30" t="s">
        <v>14831</v>
      </c>
      <c r="E5649" s="30" t="s">
        <v>5679</v>
      </c>
      <c r="F5649" s="30">
        <f t="shared" si="110"/>
        <v>15</v>
      </c>
      <c r="G5649" s="30" t="str">
        <f t="shared" si="111"/>
        <v>03/29/202615:01:57</v>
      </c>
      <c r="H5649" s="30" t="s">
        <v>14831</v>
      </c>
      <c r="I5649" s="31">
        <v>46110</v>
      </c>
      <c r="J5649" s="31" t="str">
        <f t="shared" si="112"/>
        <v>WE</v>
      </c>
      <c r="K5649" s="30" t="s">
        <v>15274</v>
      </c>
      <c r="L5649" s="30">
        <f t="shared" si="113"/>
        <v>15</v>
      </c>
      <c r="M5649" s="30" t="s">
        <v>213</v>
      </c>
      <c r="N5649" s="32">
        <f t="shared" si="114"/>
        <v>1.3541666666666563E-3</v>
      </c>
      <c r="O5649" s="33">
        <v>76705</v>
      </c>
      <c r="P5649" s="34">
        <f>VLOOKUP(O5649,'CPT to wRVU'!$A$1:$C$9660,3,FALSE)</f>
        <v>0.59</v>
      </c>
      <c r="Q5649" s="28"/>
      <c r="R5649" s="28"/>
      <c r="S5649" s="28"/>
      <c r="T5649" s="28"/>
    </row>
    <row r="5650" spans="1:20" ht="27" customHeight="1" x14ac:dyDescent="0.2">
      <c r="A5650" s="35" t="s">
        <v>15275</v>
      </c>
      <c r="B5650" s="36" t="s">
        <v>40</v>
      </c>
      <c r="C5650" s="36" t="s">
        <v>61</v>
      </c>
      <c r="D5650" s="36" t="s">
        <v>14831</v>
      </c>
      <c r="E5650" s="36" t="s">
        <v>11723</v>
      </c>
      <c r="F5650" s="36">
        <f t="shared" si="110"/>
        <v>14</v>
      </c>
      <c r="G5650" s="36" t="str">
        <f t="shared" si="111"/>
        <v>03/29/202615:03:41</v>
      </c>
      <c r="H5650" s="36" t="s">
        <v>14831</v>
      </c>
      <c r="I5650" s="37">
        <v>46110</v>
      </c>
      <c r="J5650" s="37" t="str">
        <f t="shared" si="112"/>
        <v>WE</v>
      </c>
      <c r="K5650" s="36" t="s">
        <v>15276</v>
      </c>
      <c r="L5650" s="36">
        <f t="shared" si="113"/>
        <v>15</v>
      </c>
      <c r="M5650" s="36" t="s">
        <v>4444</v>
      </c>
      <c r="N5650" s="38">
        <f t="shared" si="114"/>
        <v>3.564814814814854E-3</v>
      </c>
      <c r="O5650" s="39">
        <v>71045</v>
      </c>
      <c r="P5650" s="40">
        <f>VLOOKUP(O5650,'CPT to wRVU'!$A$1:$C$9660,3,FALSE)</f>
        <v>0.18</v>
      </c>
      <c r="Q5650" s="25"/>
      <c r="R5650" s="25"/>
      <c r="S5650" s="25"/>
      <c r="T5650" s="25"/>
    </row>
    <row r="5651" spans="1:20" ht="27" customHeight="1" x14ac:dyDescent="0.2">
      <c r="A5651" s="29" t="s">
        <v>15277</v>
      </c>
      <c r="B5651" s="30" t="s">
        <v>40</v>
      </c>
      <c r="C5651" s="30" t="s">
        <v>61</v>
      </c>
      <c r="D5651" s="30" t="s">
        <v>14831</v>
      </c>
      <c r="E5651" s="30" t="s">
        <v>15278</v>
      </c>
      <c r="F5651" s="30">
        <f t="shared" si="110"/>
        <v>15</v>
      </c>
      <c r="G5651" s="30" t="str">
        <f t="shared" si="111"/>
        <v>03/29/202615:05:00</v>
      </c>
      <c r="H5651" s="30" t="s">
        <v>14831</v>
      </c>
      <c r="I5651" s="31">
        <v>46110</v>
      </c>
      <c r="J5651" s="31" t="str">
        <f t="shared" si="112"/>
        <v>WE</v>
      </c>
      <c r="K5651" s="30" t="s">
        <v>15279</v>
      </c>
      <c r="L5651" s="30">
        <f t="shared" si="113"/>
        <v>15</v>
      </c>
      <c r="M5651" s="30" t="s">
        <v>4444</v>
      </c>
      <c r="N5651" s="32">
        <f t="shared" si="114"/>
        <v>1.1689814814814792E-3</v>
      </c>
      <c r="O5651" s="33">
        <v>71045</v>
      </c>
      <c r="P5651" s="34">
        <f>VLOOKUP(O5651,'CPT to wRVU'!$A$1:$C$9660,3,FALSE)</f>
        <v>0.18</v>
      </c>
      <c r="Q5651" s="28"/>
      <c r="R5651" s="28"/>
      <c r="S5651" s="28"/>
      <c r="T5651" s="28"/>
    </row>
    <row r="5652" spans="1:20" ht="27" customHeight="1" x14ac:dyDescent="0.2">
      <c r="A5652" s="35" t="s">
        <v>15280</v>
      </c>
      <c r="B5652" s="36" t="s">
        <v>40</v>
      </c>
      <c r="C5652" s="36" t="s">
        <v>68</v>
      </c>
      <c r="D5652" s="36" t="s">
        <v>14831</v>
      </c>
      <c r="E5652" s="36" t="s">
        <v>15278</v>
      </c>
      <c r="F5652" s="36">
        <f t="shared" si="110"/>
        <v>15</v>
      </c>
      <c r="G5652" s="36" t="str">
        <f t="shared" si="111"/>
        <v>03/29/202615:05:15</v>
      </c>
      <c r="H5652" s="36" t="s">
        <v>14831</v>
      </c>
      <c r="I5652" s="37">
        <v>46110</v>
      </c>
      <c r="J5652" s="37" t="str">
        <f t="shared" si="112"/>
        <v>WE</v>
      </c>
      <c r="K5652" s="36" t="s">
        <v>15281</v>
      </c>
      <c r="L5652" s="36">
        <f t="shared" si="113"/>
        <v>15</v>
      </c>
      <c r="M5652" s="36" t="s">
        <v>4444</v>
      </c>
      <c r="N5652" s="38">
        <f t="shared" si="114"/>
        <v>1.3425925925926174E-3</v>
      </c>
      <c r="O5652" s="39">
        <v>72170</v>
      </c>
      <c r="P5652" s="40">
        <f>VLOOKUP(O5652,'CPT to wRVU'!$A$1:$C$9660,3,FALSE)</f>
        <v>0.17</v>
      </c>
      <c r="Q5652" s="25"/>
      <c r="R5652" s="25"/>
      <c r="S5652" s="25"/>
      <c r="T5652" s="25"/>
    </row>
    <row r="5653" spans="1:20" ht="27" customHeight="1" x14ac:dyDescent="0.2">
      <c r="A5653" s="29" t="s">
        <v>15282</v>
      </c>
      <c r="B5653" s="30" t="s">
        <v>21</v>
      </c>
      <c r="C5653" s="30" t="s">
        <v>28</v>
      </c>
      <c r="D5653" s="30" t="s">
        <v>14016</v>
      </c>
      <c r="E5653" s="30" t="s">
        <v>15283</v>
      </c>
      <c r="F5653" s="30">
        <f t="shared" si="110"/>
        <v>16</v>
      </c>
      <c r="G5653" s="30" t="str">
        <f t="shared" si="111"/>
        <v>03/29/202615:08:19</v>
      </c>
      <c r="H5653" s="30" t="s">
        <v>14831</v>
      </c>
      <c r="I5653" s="31">
        <v>46110</v>
      </c>
      <c r="J5653" s="31" t="str">
        <f t="shared" si="112"/>
        <v>WE</v>
      </c>
      <c r="K5653" s="30" t="s">
        <v>6828</v>
      </c>
      <c r="L5653" s="30">
        <f t="shared" si="113"/>
        <v>15</v>
      </c>
      <c r="M5653" s="30" t="s">
        <v>213</v>
      </c>
      <c r="N5653" s="32">
        <f t="shared" si="114"/>
        <v>0.94710648148148147</v>
      </c>
      <c r="O5653" s="33">
        <v>70450</v>
      </c>
      <c r="P5653" s="34">
        <f>VLOOKUP(O5653,'CPT to wRVU'!$A$1:$C$9660,3,FALSE)</f>
        <v>0.85</v>
      </c>
      <c r="Q5653" s="28"/>
      <c r="R5653" s="28"/>
      <c r="S5653" s="28"/>
      <c r="T5653" s="28"/>
    </row>
    <row r="5654" spans="1:20" ht="27" customHeight="1" x14ac:dyDescent="0.2">
      <c r="A5654" s="35" t="s">
        <v>15284</v>
      </c>
      <c r="B5654" s="36" t="s">
        <v>21</v>
      </c>
      <c r="C5654" s="36" t="s">
        <v>72</v>
      </c>
      <c r="D5654" s="36" t="s">
        <v>14831</v>
      </c>
      <c r="E5654" s="36" t="s">
        <v>15285</v>
      </c>
      <c r="F5654" s="36">
        <f t="shared" si="110"/>
        <v>11</v>
      </c>
      <c r="G5654" s="36" t="str">
        <f t="shared" si="111"/>
        <v>03/29/202615:08:19</v>
      </c>
      <c r="H5654" s="36" t="s">
        <v>14831</v>
      </c>
      <c r="I5654" s="37">
        <v>46110</v>
      </c>
      <c r="J5654" s="37" t="str">
        <f t="shared" si="112"/>
        <v>WE</v>
      </c>
      <c r="K5654" s="36" t="s">
        <v>6828</v>
      </c>
      <c r="L5654" s="36">
        <f t="shared" si="113"/>
        <v>15</v>
      </c>
      <c r="M5654" s="36" t="s">
        <v>213</v>
      </c>
      <c r="N5654" s="38">
        <f t="shared" si="114"/>
        <v>0.15076388888888886</v>
      </c>
      <c r="O5654" s="39">
        <v>70498</v>
      </c>
      <c r="P5654" s="40">
        <f>VLOOKUP(O5654,'CPT to wRVU'!$A$1:$C$9660,3,FALSE)</f>
        <v>1.75</v>
      </c>
      <c r="Q5654" s="25"/>
      <c r="R5654" s="25"/>
      <c r="S5654" s="25"/>
      <c r="T5654" s="25"/>
    </row>
    <row r="5655" spans="1:20" ht="27" customHeight="1" x14ac:dyDescent="0.2">
      <c r="A5655" s="29" t="s">
        <v>15286</v>
      </c>
      <c r="B5655" s="30" t="s">
        <v>21</v>
      </c>
      <c r="C5655" s="30" t="s">
        <v>28</v>
      </c>
      <c r="D5655" s="30" t="s">
        <v>14831</v>
      </c>
      <c r="E5655" s="30" t="s">
        <v>15287</v>
      </c>
      <c r="F5655" s="30">
        <f t="shared" si="110"/>
        <v>15</v>
      </c>
      <c r="G5655" s="30" t="str">
        <f t="shared" si="111"/>
        <v>03/29/202615:17:56</v>
      </c>
      <c r="H5655" s="30" t="s">
        <v>14831</v>
      </c>
      <c r="I5655" s="31">
        <v>46110</v>
      </c>
      <c r="J5655" s="31" t="str">
        <f t="shared" si="112"/>
        <v>WE</v>
      </c>
      <c r="K5655" s="30" t="s">
        <v>15288</v>
      </c>
      <c r="L5655" s="30">
        <f t="shared" si="113"/>
        <v>15</v>
      </c>
      <c r="M5655" s="30" t="s">
        <v>213</v>
      </c>
      <c r="N5655" s="32">
        <f t="shared" si="114"/>
        <v>7.9050925925925331E-3</v>
      </c>
      <c r="O5655" s="33">
        <v>70450</v>
      </c>
      <c r="P5655" s="34">
        <f>VLOOKUP(O5655,'CPT to wRVU'!$A$1:$C$9660,3,FALSE)</f>
        <v>0.85</v>
      </c>
      <c r="Q5655" s="28"/>
      <c r="R5655" s="28"/>
      <c r="S5655" s="28"/>
      <c r="T5655" s="28"/>
    </row>
    <row r="5656" spans="1:20" ht="27" customHeight="1" x14ac:dyDescent="0.2">
      <c r="A5656" s="35" t="s">
        <v>15289</v>
      </c>
      <c r="B5656" s="36" t="s">
        <v>21</v>
      </c>
      <c r="C5656" s="36" t="s">
        <v>72</v>
      </c>
      <c r="D5656" s="36" t="s">
        <v>14831</v>
      </c>
      <c r="E5656" s="36" t="s">
        <v>15287</v>
      </c>
      <c r="F5656" s="36">
        <f t="shared" si="110"/>
        <v>15</v>
      </c>
      <c r="G5656" s="36" t="str">
        <f t="shared" si="111"/>
        <v>03/29/202615:17:56</v>
      </c>
      <c r="H5656" s="36" t="s">
        <v>14831</v>
      </c>
      <c r="I5656" s="37">
        <v>46110</v>
      </c>
      <c r="J5656" s="37" t="str">
        <f t="shared" si="112"/>
        <v>WE</v>
      </c>
      <c r="K5656" s="36" t="s">
        <v>15288</v>
      </c>
      <c r="L5656" s="36">
        <f t="shared" si="113"/>
        <v>15</v>
      </c>
      <c r="M5656" s="36" t="s">
        <v>213</v>
      </c>
      <c r="N5656" s="38">
        <f t="shared" si="114"/>
        <v>7.9050925925925331E-3</v>
      </c>
      <c r="O5656" s="39">
        <v>70498</v>
      </c>
      <c r="P5656" s="40">
        <f>VLOOKUP(O5656,'CPT to wRVU'!$A$1:$C$9660,3,FALSE)</f>
        <v>1.75</v>
      </c>
      <c r="Q5656" s="25"/>
      <c r="R5656" s="25"/>
      <c r="S5656" s="25"/>
      <c r="T5656" s="25"/>
    </row>
    <row r="5657" spans="1:20" ht="27" customHeight="1" x14ac:dyDescent="0.2">
      <c r="A5657" s="29" t="s">
        <v>15290</v>
      </c>
      <c r="B5657" s="30" t="s">
        <v>21</v>
      </c>
      <c r="C5657" s="30" t="s">
        <v>76</v>
      </c>
      <c r="D5657" s="30" t="s">
        <v>14831</v>
      </c>
      <c r="E5657" s="30" t="s">
        <v>15287</v>
      </c>
      <c r="F5657" s="30">
        <f t="shared" si="110"/>
        <v>15</v>
      </c>
      <c r="G5657" s="30" t="str">
        <f t="shared" si="111"/>
        <v>03/29/202615:17:56</v>
      </c>
      <c r="H5657" s="30" t="s">
        <v>14831</v>
      </c>
      <c r="I5657" s="31">
        <v>46110</v>
      </c>
      <c r="J5657" s="31" t="str">
        <f t="shared" si="112"/>
        <v>WE</v>
      </c>
      <c r="K5657" s="30" t="s">
        <v>15288</v>
      </c>
      <c r="L5657" s="30">
        <f t="shared" si="113"/>
        <v>15</v>
      </c>
      <c r="M5657" s="30" t="s">
        <v>213</v>
      </c>
      <c r="N5657" s="32">
        <f t="shared" si="114"/>
        <v>7.9050925925925331E-3</v>
      </c>
      <c r="O5657" s="33">
        <v>70496</v>
      </c>
      <c r="P5657" s="34">
        <f>VLOOKUP(O5657,'CPT to wRVU'!$A$1:$C$9660,3,FALSE)</f>
        <v>1.75</v>
      </c>
      <c r="Q5657" s="28"/>
      <c r="R5657" s="28"/>
      <c r="S5657" s="28"/>
      <c r="T5657" s="28"/>
    </row>
    <row r="5658" spans="1:20" ht="16.5" customHeight="1" x14ac:dyDescent="0.2">
      <c r="A5658" s="35" t="s">
        <v>15291</v>
      </c>
      <c r="B5658" s="36" t="s">
        <v>40</v>
      </c>
      <c r="C5658" s="36" t="s">
        <v>68</v>
      </c>
      <c r="D5658" s="36" t="s">
        <v>14831</v>
      </c>
      <c r="E5658" s="36" t="s">
        <v>15292</v>
      </c>
      <c r="F5658" s="36">
        <f t="shared" si="110"/>
        <v>15</v>
      </c>
      <c r="G5658" s="36" t="str">
        <f t="shared" si="111"/>
        <v>03/29/202615:18:34</v>
      </c>
      <c r="H5658" s="36" t="s">
        <v>14831</v>
      </c>
      <c r="I5658" s="37">
        <v>46110</v>
      </c>
      <c r="J5658" s="37" t="str">
        <f t="shared" si="112"/>
        <v>WE</v>
      </c>
      <c r="K5658" s="36" t="s">
        <v>15293</v>
      </c>
      <c r="L5658" s="36">
        <f t="shared" si="113"/>
        <v>15</v>
      </c>
      <c r="M5658" s="36" t="s">
        <v>213</v>
      </c>
      <c r="N5658" s="38">
        <f t="shared" si="114"/>
        <v>6.3425925925926219E-3</v>
      </c>
      <c r="O5658" s="39">
        <v>72170</v>
      </c>
      <c r="P5658" s="40">
        <f>VLOOKUP(O5658,'CPT to wRVU'!$A$1:$C$9660,3,FALSE)</f>
        <v>0.17</v>
      </c>
      <c r="Q5658" s="25"/>
      <c r="R5658" s="25"/>
      <c r="S5658" s="25"/>
      <c r="T5658" s="25"/>
    </row>
    <row r="5659" spans="1:20" ht="27" customHeight="1" x14ac:dyDescent="0.2">
      <c r="A5659" s="29" t="s">
        <v>15294</v>
      </c>
      <c r="B5659" s="30" t="s">
        <v>40</v>
      </c>
      <c r="C5659" s="30" t="s">
        <v>61</v>
      </c>
      <c r="D5659" s="30" t="s">
        <v>14831</v>
      </c>
      <c r="E5659" s="30" t="s">
        <v>9452</v>
      </c>
      <c r="F5659" s="30">
        <f t="shared" si="110"/>
        <v>15</v>
      </c>
      <c r="G5659" s="30" t="str">
        <f t="shared" si="111"/>
        <v>03/29/202615:19:22</v>
      </c>
      <c r="H5659" s="30" t="s">
        <v>14831</v>
      </c>
      <c r="I5659" s="31">
        <v>46110</v>
      </c>
      <c r="J5659" s="31" t="str">
        <f t="shared" si="112"/>
        <v>WE</v>
      </c>
      <c r="K5659" s="30" t="s">
        <v>15295</v>
      </c>
      <c r="L5659" s="30">
        <f t="shared" si="113"/>
        <v>15</v>
      </c>
      <c r="M5659" s="30" t="s">
        <v>213</v>
      </c>
      <c r="N5659" s="32">
        <f t="shared" si="114"/>
        <v>6.9907407407406863E-3</v>
      </c>
      <c r="O5659" s="33">
        <v>71045</v>
      </c>
      <c r="P5659" s="34">
        <f>VLOOKUP(O5659,'CPT to wRVU'!$A$1:$C$9660,3,FALSE)</f>
        <v>0.18</v>
      </c>
      <c r="Q5659" s="28"/>
      <c r="R5659" s="28"/>
      <c r="S5659" s="28"/>
      <c r="T5659" s="28"/>
    </row>
    <row r="5660" spans="1:20" ht="16.5" customHeight="1" x14ac:dyDescent="0.2">
      <c r="A5660" s="35" t="s">
        <v>15296</v>
      </c>
      <c r="B5660" s="36" t="s">
        <v>171</v>
      </c>
      <c r="C5660" s="36" t="s">
        <v>447</v>
      </c>
      <c r="D5660" s="36" t="s">
        <v>14831</v>
      </c>
      <c r="E5660" s="36" t="s">
        <v>15297</v>
      </c>
      <c r="F5660" s="36">
        <f t="shared" si="110"/>
        <v>15</v>
      </c>
      <c r="G5660" s="36" t="str">
        <f t="shared" si="111"/>
        <v>03/29/202615:19:53</v>
      </c>
      <c r="H5660" s="36" t="s">
        <v>14831</v>
      </c>
      <c r="I5660" s="37">
        <v>46110</v>
      </c>
      <c r="J5660" s="37" t="str">
        <f t="shared" si="112"/>
        <v>WE</v>
      </c>
      <c r="K5660" s="36" t="s">
        <v>15298</v>
      </c>
      <c r="L5660" s="36">
        <f t="shared" si="113"/>
        <v>15</v>
      </c>
      <c r="M5660" s="36" t="s">
        <v>4444</v>
      </c>
      <c r="N5660" s="38">
        <f t="shared" si="114"/>
        <v>5.4861111111110805E-3</v>
      </c>
      <c r="O5660" s="39">
        <v>76801</v>
      </c>
      <c r="P5660" s="40">
        <f>VLOOKUP(O5660,'CPT to wRVU'!$A$1:$C$9660,3,FALSE)</f>
        <v>0.99</v>
      </c>
      <c r="Q5660" s="25"/>
      <c r="R5660" s="25"/>
      <c r="S5660" s="25"/>
      <c r="T5660" s="25"/>
    </row>
    <row r="5661" spans="1:20" ht="27" customHeight="1" x14ac:dyDescent="0.2">
      <c r="A5661" s="29" t="s">
        <v>15299</v>
      </c>
      <c r="B5661" s="30" t="s">
        <v>171</v>
      </c>
      <c r="C5661" s="30" t="s">
        <v>1911</v>
      </c>
      <c r="D5661" s="30" t="s">
        <v>14831</v>
      </c>
      <c r="E5661" s="30" t="s">
        <v>15297</v>
      </c>
      <c r="F5661" s="30">
        <f t="shared" si="110"/>
        <v>15</v>
      </c>
      <c r="G5661" s="30" t="str">
        <f t="shared" si="111"/>
        <v>03/29/202615:19:53</v>
      </c>
      <c r="H5661" s="30" t="s">
        <v>14831</v>
      </c>
      <c r="I5661" s="31">
        <v>46110</v>
      </c>
      <c r="J5661" s="31" t="str">
        <f t="shared" si="112"/>
        <v>WE</v>
      </c>
      <c r="K5661" s="30" t="s">
        <v>15298</v>
      </c>
      <c r="L5661" s="30">
        <f t="shared" si="113"/>
        <v>15</v>
      </c>
      <c r="M5661" s="30" t="s">
        <v>4444</v>
      </c>
      <c r="N5661" s="32">
        <f t="shared" si="114"/>
        <v>5.4861111111110805E-3</v>
      </c>
      <c r="O5661" s="33">
        <v>76817</v>
      </c>
      <c r="P5661" s="34">
        <f>VLOOKUP(O5661,'CPT to wRVU'!$A$1:$C$9660,3,FALSE)</f>
        <v>0.75</v>
      </c>
      <c r="Q5661" s="28"/>
      <c r="R5661" s="28"/>
      <c r="S5661" s="28"/>
      <c r="T5661" s="28"/>
    </row>
    <row r="5662" spans="1:20" ht="37.5" customHeight="1" x14ac:dyDescent="0.2">
      <c r="A5662" s="35" t="s">
        <v>15300</v>
      </c>
      <c r="B5662" s="36" t="s">
        <v>40</v>
      </c>
      <c r="C5662" s="36" t="s">
        <v>61</v>
      </c>
      <c r="D5662" s="36" t="s">
        <v>14831</v>
      </c>
      <c r="E5662" s="36" t="s">
        <v>15301</v>
      </c>
      <c r="F5662" s="36">
        <f t="shared" si="110"/>
        <v>15</v>
      </c>
      <c r="G5662" s="36" t="str">
        <f t="shared" si="111"/>
        <v>03/29/202615:20:16</v>
      </c>
      <c r="H5662" s="36" t="s">
        <v>14831</v>
      </c>
      <c r="I5662" s="37">
        <v>46110</v>
      </c>
      <c r="J5662" s="37" t="str">
        <f t="shared" si="112"/>
        <v>WE</v>
      </c>
      <c r="K5662" s="36" t="s">
        <v>15302</v>
      </c>
      <c r="L5662" s="36">
        <f t="shared" si="113"/>
        <v>15</v>
      </c>
      <c r="M5662" s="36" t="s">
        <v>213</v>
      </c>
      <c r="N5662" s="38">
        <f t="shared" si="114"/>
        <v>1.4467592592593004E-3</v>
      </c>
      <c r="O5662" s="39">
        <v>71045</v>
      </c>
      <c r="P5662" s="40">
        <f>VLOOKUP(O5662,'CPT to wRVU'!$A$1:$C$9660,3,FALSE)</f>
        <v>0.18</v>
      </c>
      <c r="Q5662" s="25"/>
      <c r="R5662" s="25"/>
      <c r="S5662" s="25"/>
      <c r="T5662" s="25"/>
    </row>
    <row r="5663" spans="1:20" ht="27" customHeight="1" x14ac:dyDescent="0.2">
      <c r="A5663" s="29" t="s">
        <v>15303</v>
      </c>
      <c r="B5663" s="30" t="s">
        <v>40</v>
      </c>
      <c r="C5663" s="30" t="s">
        <v>61</v>
      </c>
      <c r="D5663" s="30" t="s">
        <v>14831</v>
      </c>
      <c r="E5663" s="30" t="s">
        <v>672</v>
      </c>
      <c r="F5663" s="30">
        <f t="shared" si="110"/>
        <v>15</v>
      </c>
      <c r="G5663" s="30" t="str">
        <f t="shared" si="111"/>
        <v>03/29/202615:21:53</v>
      </c>
      <c r="H5663" s="30" t="s">
        <v>14831</v>
      </c>
      <c r="I5663" s="31">
        <v>46110</v>
      </c>
      <c r="J5663" s="31" t="str">
        <f t="shared" si="112"/>
        <v>WE</v>
      </c>
      <c r="K5663" s="30" t="s">
        <v>11020</v>
      </c>
      <c r="L5663" s="30">
        <f t="shared" si="113"/>
        <v>15</v>
      </c>
      <c r="M5663" s="30" t="s">
        <v>213</v>
      </c>
      <c r="N5663" s="32">
        <f t="shared" si="114"/>
        <v>2.9745370370369839E-3</v>
      </c>
      <c r="O5663" s="33">
        <v>71045</v>
      </c>
      <c r="P5663" s="34">
        <f>VLOOKUP(O5663,'CPT to wRVU'!$A$1:$C$9660,3,FALSE)</f>
        <v>0.18</v>
      </c>
      <c r="Q5663" s="28"/>
      <c r="R5663" s="28"/>
      <c r="S5663" s="28"/>
      <c r="T5663" s="28"/>
    </row>
    <row r="5664" spans="1:20" ht="37.5" customHeight="1" x14ac:dyDescent="0.2">
      <c r="A5664" s="35" t="s">
        <v>15304</v>
      </c>
      <c r="B5664" s="36" t="s">
        <v>21</v>
      </c>
      <c r="C5664" s="36" t="s">
        <v>28</v>
      </c>
      <c r="D5664" s="36" t="s">
        <v>14831</v>
      </c>
      <c r="E5664" s="36" t="s">
        <v>15305</v>
      </c>
      <c r="F5664" s="36">
        <f t="shared" si="110"/>
        <v>15</v>
      </c>
      <c r="G5664" s="36" t="str">
        <f t="shared" si="111"/>
        <v>03/29/202615:27:13</v>
      </c>
      <c r="H5664" s="36" t="s">
        <v>14831</v>
      </c>
      <c r="I5664" s="37">
        <v>46110</v>
      </c>
      <c r="J5664" s="37" t="str">
        <f t="shared" si="112"/>
        <v>WE</v>
      </c>
      <c r="K5664" s="36" t="s">
        <v>15306</v>
      </c>
      <c r="L5664" s="36">
        <f t="shared" si="113"/>
        <v>15</v>
      </c>
      <c r="M5664" s="36" t="s">
        <v>4444</v>
      </c>
      <c r="N5664" s="38">
        <f t="shared" si="114"/>
        <v>5.1620370370371038E-3</v>
      </c>
      <c r="O5664" s="39">
        <v>70450</v>
      </c>
      <c r="P5664" s="40">
        <f>VLOOKUP(O5664,'CPT to wRVU'!$A$1:$C$9660,3,FALSE)</f>
        <v>0.85</v>
      </c>
      <c r="Q5664" s="25"/>
      <c r="R5664" s="25"/>
      <c r="S5664" s="25"/>
      <c r="T5664" s="25"/>
    </row>
    <row r="5665" spans="1:20" ht="27" customHeight="1" x14ac:dyDescent="0.2">
      <c r="A5665" s="29" t="s">
        <v>15307</v>
      </c>
      <c r="B5665" s="30" t="s">
        <v>21</v>
      </c>
      <c r="C5665" s="30" t="s">
        <v>889</v>
      </c>
      <c r="D5665" s="30" t="s">
        <v>14831</v>
      </c>
      <c r="E5665" s="30" t="s">
        <v>15305</v>
      </c>
      <c r="F5665" s="30">
        <f t="shared" si="110"/>
        <v>15</v>
      </c>
      <c r="G5665" s="30" t="str">
        <f t="shared" si="111"/>
        <v>03/29/202615:27:13</v>
      </c>
      <c r="H5665" s="30" t="s">
        <v>14831</v>
      </c>
      <c r="I5665" s="31">
        <v>46110</v>
      </c>
      <c r="J5665" s="31" t="str">
        <f t="shared" si="112"/>
        <v>WE</v>
      </c>
      <c r="K5665" s="30" t="s">
        <v>15306</v>
      </c>
      <c r="L5665" s="30">
        <f t="shared" si="113"/>
        <v>15</v>
      </c>
      <c r="M5665" s="30" t="s">
        <v>4444</v>
      </c>
      <c r="N5665" s="32">
        <f t="shared" si="114"/>
        <v>5.1620370370371038E-3</v>
      </c>
      <c r="O5665" s="33">
        <v>70486</v>
      </c>
      <c r="P5665" s="34">
        <f>VLOOKUP(O5665,'CPT to wRVU'!$A$1:$C$9660,3,FALSE)</f>
        <v>0.85</v>
      </c>
      <c r="Q5665" s="28"/>
      <c r="R5665" s="28"/>
      <c r="S5665" s="28"/>
      <c r="T5665" s="28"/>
    </row>
    <row r="5666" spans="1:20" ht="27" customHeight="1" x14ac:dyDescent="0.2">
      <c r="A5666" s="35" t="s">
        <v>15308</v>
      </c>
      <c r="B5666" s="36" t="s">
        <v>21</v>
      </c>
      <c r="C5666" s="36" t="s">
        <v>32</v>
      </c>
      <c r="D5666" s="36" t="s">
        <v>14831</v>
      </c>
      <c r="E5666" s="36" t="s">
        <v>15305</v>
      </c>
      <c r="F5666" s="36">
        <f t="shared" si="110"/>
        <v>15</v>
      </c>
      <c r="G5666" s="36" t="str">
        <f t="shared" si="111"/>
        <v>03/29/202615:28:57</v>
      </c>
      <c r="H5666" s="36" t="s">
        <v>14831</v>
      </c>
      <c r="I5666" s="37">
        <v>46110</v>
      </c>
      <c r="J5666" s="37" t="str">
        <f t="shared" si="112"/>
        <v>WE</v>
      </c>
      <c r="K5666" s="36" t="s">
        <v>15309</v>
      </c>
      <c r="L5666" s="36">
        <f t="shared" si="113"/>
        <v>15</v>
      </c>
      <c r="M5666" s="36" t="s">
        <v>4444</v>
      </c>
      <c r="N5666" s="38">
        <f t="shared" si="114"/>
        <v>6.3657407407408106E-3</v>
      </c>
      <c r="O5666" s="39">
        <v>72125</v>
      </c>
      <c r="P5666" s="40">
        <f>VLOOKUP(O5666,'CPT to wRVU'!$A$1:$C$9660,3,FALSE)</f>
        <v>1</v>
      </c>
      <c r="Q5666" s="25"/>
      <c r="R5666" s="25"/>
      <c r="S5666" s="25"/>
      <c r="T5666" s="25"/>
    </row>
    <row r="5667" spans="1:20" ht="27" customHeight="1" x14ac:dyDescent="0.2">
      <c r="A5667" s="29" t="s">
        <v>15310</v>
      </c>
      <c r="B5667" s="30" t="s">
        <v>171</v>
      </c>
      <c r="C5667" s="30" t="s">
        <v>447</v>
      </c>
      <c r="D5667" s="30" t="s">
        <v>14831</v>
      </c>
      <c r="E5667" s="30" t="s">
        <v>15311</v>
      </c>
      <c r="F5667" s="30">
        <f t="shared" si="110"/>
        <v>15</v>
      </c>
      <c r="G5667" s="30" t="str">
        <f t="shared" si="111"/>
        <v>03/29/202615:32:30</v>
      </c>
      <c r="H5667" s="30" t="s">
        <v>14831</v>
      </c>
      <c r="I5667" s="31">
        <v>46110</v>
      </c>
      <c r="J5667" s="31" t="str">
        <f t="shared" si="112"/>
        <v>WE</v>
      </c>
      <c r="K5667" s="30" t="s">
        <v>15312</v>
      </c>
      <c r="L5667" s="30">
        <f t="shared" si="113"/>
        <v>15</v>
      </c>
      <c r="M5667" s="30" t="s">
        <v>4444</v>
      </c>
      <c r="N5667" s="32">
        <f t="shared" si="114"/>
        <v>5.3124999999999423E-3</v>
      </c>
      <c r="O5667" s="33">
        <v>76801</v>
      </c>
      <c r="P5667" s="34">
        <f>VLOOKUP(O5667,'CPT to wRVU'!$A$1:$C$9660,3,FALSE)</f>
        <v>0.99</v>
      </c>
      <c r="Q5667" s="28"/>
      <c r="R5667" s="28"/>
      <c r="S5667" s="28"/>
      <c r="T5667" s="28"/>
    </row>
    <row r="5668" spans="1:20" ht="27" customHeight="1" x14ac:dyDescent="0.2">
      <c r="A5668" s="35" t="s">
        <v>15313</v>
      </c>
      <c r="B5668" s="36" t="s">
        <v>171</v>
      </c>
      <c r="C5668" s="36" t="s">
        <v>1911</v>
      </c>
      <c r="D5668" s="36" t="s">
        <v>14831</v>
      </c>
      <c r="E5668" s="36" t="s">
        <v>15314</v>
      </c>
      <c r="F5668" s="36">
        <f t="shared" si="110"/>
        <v>15</v>
      </c>
      <c r="G5668" s="36" t="str">
        <f t="shared" si="111"/>
        <v>03/29/202615:32:30</v>
      </c>
      <c r="H5668" s="36" t="s">
        <v>14831</v>
      </c>
      <c r="I5668" s="37">
        <v>46110</v>
      </c>
      <c r="J5668" s="37" t="str">
        <f t="shared" si="112"/>
        <v>WE</v>
      </c>
      <c r="K5668" s="36" t="s">
        <v>15312</v>
      </c>
      <c r="L5668" s="36">
        <f t="shared" si="113"/>
        <v>15</v>
      </c>
      <c r="M5668" s="36" t="s">
        <v>4444</v>
      </c>
      <c r="N5668" s="38">
        <f t="shared" si="114"/>
        <v>5.1851851851851816E-3</v>
      </c>
      <c r="O5668" s="39">
        <v>76817</v>
      </c>
      <c r="P5668" s="40">
        <f>VLOOKUP(O5668,'CPT to wRVU'!$A$1:$C$9660,3,FALSE)</f>
        <v>0.75</v>
      </c>
      <c r="Q5668" s="25"/>
      <c r="R5668" s="25"/>
      <c r="S5668" s="25"/>
      <c r="T5668" s="25"/>
    </row>
    <row r="5669" spans="1:20" ht="27" customHeight="1" x14ac:dyDescent="0.2">
      <c r="A5669" s="29" t="s">
        <v>15315</v>
      </c>
      <c r="B5669" s="30" t="s">
        <v>21</v>
      </c>
      <c r="C5669" s="30" t="s">
        <v>139</v>
      </c>
      <c r="D5669" s="30" t="s">
        <v>14831</v>
      </c>
      <c r="E5669" s="30" t="s">
        <v>15316</v>
      </c>
      <c r="F5669" s="30">
        <f t="shared" si="110"/>
        <v>15</v>
      </c>
      <c r="G5669" s="30" t="str">
        <f t="shared" si="111"/>
        <v>03/29/202615:39:48</v>
      </c>
      <c r="H5669" s="30" t="s">
        <v>14831</v>
      </c>
      <c r="I5669" s="31">
        <v>46110</v>
      </c>
      <c r="J5669" s="31" t="str">
        <f t="shared" si="112"/>
        <v>WE</v>
      </c>
      <c r="K5669" s="30" t="s">
        <v>713</v>
      </c>
      <c r="L5669" s="30">
        <f t="shared" si="113"/>
        <v>15</v>
      </c>
      <c r="M5669" s="30" t="s">
        <v>213</v>
      </c>
      <c r="N5669" s="32">
        <f t="shared" si="114"/>
        <v>1.2708333333333321E-2</v>
      </c>
      <c r="O5669" s="33">
        <v>71260</v>
      </c>
      <c r="P5669" s="34">
        <f>VLOOKUP(O5669,'CPT to wRVU'!$A$1:$C$9660,3,FALSE)</f>
        <v>1.1599999999999999</v>
      </c>
      <c r="Q5669" s="28"/>
      <c r="R5669" s="28"/>
      <c r="S5669" s="28"/>
      <c r="T5669" s="28"/>
    </row>
    <row r="5670" spans="1:20" ht="27" customHeight="1" x14ac:dyDescent="0.2">
      <c r="A5670" s="35" t="s">
        <v>15317</v>
      </c>
      <c r="B5670" s="36" t="s">
        <v>21</v>
      </c>
      <c r="C5670" s="36" t="s">
        <v>84</v>
      </c>
      <c r="D5670" s="36" t="s">
        <v>14831</v>
      </c>
      <c r="E5670" s="36" t="s">
        <v>15316</v>
      </c>
      <c r="F5670" s="36">
        <f t="shared" si="110"/>
        <v>15</v>
      </c>
      <c r="G5670" s="36" t="str">
        <f t="shared" si="111"/>
        <v>03/29/202615:39:48</v>
      </c>
      <c r="H5670" s="36" t="s">
        <v>14831</v>
      </c>
      <c r="I5670" s="37">
        <v>46110</v>
      </c>
      <c r="J5670" s="37" t="str">
        <f t="shared" si="112"/>
        <v>WE</v>
      </c>
      <c r="K5670" s="36" t="s">
        <v>713</v>
      </c>
      <c r="L5670" s="36">
        <f t="shared" si="113"/>
        <v>15</v>
      </c>
      <c r="M5670" s="36" t="s">
        <v>213</v>
      </c>
      <c r="N5670" s="38">
        <f t="shared" si="114"/>
        <v>1.2708333333333321E-2</v>
      </c>
      <c r="O5670" s="39">
        <v>74177</v>
      </c>
      <c r="P5670" s="40">
        <f>VLOOKUP(O5670,'CPT to wRVU'!$A$1:$C$9660,3,FALSE)</f>
        <v>1.82</v>
      </c>
      <c r="Q5670" s="25"/>
      <c r="R5670" s="25"/>
      <c r="S5670" s="25"/>
      <c r="T5670" s="25"/>
    </row>
    <row r="5671" spans="1:20" ht="16.5" customHeight="1" x14ac:dyDescent="0.2">
      <c r="A5671" s="29" t="s">
        <v>15318</v>
      </c>
      <c r="B5671" s="30" t="s">
        <v>21</v>
      </c>
      <c r="C5671" s="30" t="s">
        <v>28</v>
      </c>
      <c r="D5671" s="30" t="s">
        <v>14831</v>
      </c>
      <c r="E5671" s="30" t="s">
        <v>707</v>
      </c>
      <c r="F5671" s="30">
        <f t="shared" si="110"/>
        <v>15</v>
      </c>
      <c r="G5671" s="30" t="str">
        <f t="shared" si="111"/>
        <v>03/29/202615:42:27</v>
      </c>
      <c r="H5671" s="30" t="s">
        <v>14831</v>
      </c>
      <c r="I5671" s="31">
        <v>46110</v>
      </c>
      <c r="J5671" s="31" t="str">
        <f t="shared" si="112"/>
        <v>WE</v>
      </c>
      <c r="K5671" s="30" t="s">
        <v>15319</v>
      </c>
      <c r="L5671" s="30">
        <f t="shared" si="113"/>
        <v>15</v>
      </c>
      <c r="M5671" s="30" t="s">
        <v>213</v>
      </c>
      <c r="N5671" s="32">
        <f t="shared" si="114"/>
        <v>3.3333333333332993E-3</v>
      </c>
      <c r="O5671" s="33">
        <v>70450</v>
      </c>
      <c r="P5671" s="34">
        <f>VLOOKUP(O5671,'CPT to wRVU'!$A$1:$C$9660,3,FALSE)</f>
        <v>0.85</v>
      </c>
      <c r="Q5671" s="28"/>
      <c r="R5671" s="28"/>
      <c r="S5671" s="28"/>
      <c r="T5671" s="28"/>
    </row>
    <row r="5672" spans="1:20" ht="37.5" customHeight="1" x14ac:dyDescent="0.2">
      <c r="A5672" s="35" t="s">
        <v>15320</v>
      </c>
      <c r="B5672" s="36" t="s">
        <v>21</v>
      </c>
      <c r="C5672" s="36" t="s">
        <v>1391</v>
      </c>
      <c r="D5672" s="36" t="s">
        <v>14831</v>
      </c>
      <c r="E5672" s="36" t="s">
        <v>15321</v>
      </c>
      <c r="F5672" s="36">
        <f t="shared" si="110"/>
        <v>15</v>
      </c>
      <c r="G5672" s="36" t="str">
        <f t="shared" si="111"/>
        <v>03/29/202615:42:52</v>
      </c>
      <c r="H5672" s="36" t="s">
        <v>14831</v>
      </c>
      <c r="I5672" s="37">
        <v>46110</v>
      </c>
      <c r="J5672" s="37" t="str">
        <f t="shared" si="112"/>
        <v>WE</v>
      </c>
      <c r="K5672" s="36" t="s">
        <v>3841</v>
      </c>
      <c r="L5672" s="36">
        <f t="shared" si="113"/>
        <v>15</v>
      </c>
      <c r="M5672" s="36" t="s">
        <v>4444</v>
      </c>
      <c r="N5672" s="38">
        <f t="shared" si="114"/>
        <v>1.3263888888888853E-2</v>
      </c>
      <c r="O5672" s="39">
        <v>74174</v>
      </c>
      <c r="P5672" s="40">
        <f>VLOOKUP(O5672,'CPT to wRVU'!$A$1:$C$9660,3,FALSE)</f>
        <v>2.2000000000000002</v>
      </c>
      <c r="Q5672" s="25"/>
      <c r="R5672" s="25"/>
      <c r="S5672" s="25"/>
      <c r="T5672" s="25"/>
    </row>
    <row r="5673" spans="1:20" ht="27" customHeight="1" x14ac:dyDescent="0.2">
      <c r="A5673" s="29" t="s">
        <v>15322</v>
      </c>
      <c r="B5673" s="30" t="s">
        <v>21</v>
      </c>
      <c r="C5673" s="30" t="s">
        <v>80</v>
      </c>
      <c r="D5673" s="30" t="s">
        <v>14831</v>
      </c>
      <c r="E5673" s="30" t="s">
        <v>15321</v>
      </c>
      <c r="F5673" s="30">
        <f t="shared" si="110"/>
        <v>15</v>
      </c>
      <c r="G5673" s="30" t="str">
        <f t="shared" si="111"/>
        <v>03/29/202615:42:52</v>
      </c>
      <c r="H5673" s="30" t="s">
        <v>14831</v>
      </c>
      <c r="I5673" s="31">
        <v>46110</v>
      </c>
      <c r="J5673" s="31" t="str">
        <f t="shared" si="112"/>
        <v>WE</v>
      </c>
      <c r="K5673" s="30" t="s">
        <v>3841</v>
      </c>
      <c r="L5673" s="30">
        <f t="shared" si="113"/>
        <v>15</v>
      </c>
      <c r="M5673" s="30" t="s">
        <v>4444</v>
      </c>
      <c r="N5673" s="32">
        <f t="shared" si="114"/>
        <v>1.3263888888888853E-2</v>
      </c>
      <c r="O5673" s="33">
        <v>71275</v>
      </c>
      <c r="P5673" s="34">
        <f>VLOOKUP(O5673,'CPT to wRVU'!$A$1:$C$9660,3,FALSE)</f>
        <v>1.82</v>
      </c>
      <c r="Q5673" s="28"/>
      <c r="R5673" s="28"/>
      <c r="S5673" s="28"/>
      <c r="T5673" s="28"/>
    </row>
    <row r="5674" spans="1:20" ht="27" customHeight="1" x14ac:dyDescent="0.2">
      <c r="A5674" s="35" t="s">
        <v>15323</v>
      </c>
      <c r="B5674" s="36" t="s">
        <v>163</v>
      </c>
      <c r="C5674" s="36" t="s">
        <v>15324</v>
      </c>
      <c r="D5674" s="36" t="s">
        <v>14831</v>
      </c>
      <c r="E5674" s="36" t="s">
        <v>15325</v>
      </c>
      <c r="F5674" s="36">
        <f t="shared" si="110"/>
        <v>15</v>
      </c>
      <c r="G5674" s="36" t="str">
        <f t="shared" si="111"/>
        <v>03/29/202615:47:09</v>
      </c>
      <c r="H5674" s="36" t="s">
        <v>14831</v>
      </c>
      <c r="I5674" s="37">
        <v>46110</v>
      </c>
      <c r="J5674" s="37" t="str">
        <f t="shared" si="112"/>
        <v>WE</v>
      </c>
      <c r="K5674" s="36" t="s">
        <v>15326</v>
      </c>
      <c r="L5674" s="36">
        <f t="shared" si="113"/>
        <v>15</v>
      </c>
      <c r="M5674" s="36" t="s">
        <v>4444</v>
      </c>
      <c r="N5674" s="38">
        <f t="shared" si="114"/>
        <v>4.0393518518518912E-3</v>
      </c>
      <c r="O5674" s="39">
        <v>70546</v>
      </c>
      <c r="P5674" s="40">
        <f>VLOOKUP(O5674,'CPT to wRVU'!$A$1:$C$9660,3,FALSE)</f>
        <v>1.48</v>
      </c>
      <c r="Q5674" s="25"/>
      <c r="R5674" s="25"/>
      <c r="S5674" s="25"/>
      <c r="T5674" s="25"/>
    </row>
    <row r="5675" spans="1:20" ht="27" customHeight="1" x14ac:dyDescent="0.2">
      <c r="A5675" s="29" t="s">
        <v>15327</v>
      </c>
      <c r="B5675" s="30" t="s">
        <v>40</v>
      </c>
      <c r="C5675" s="30" t="s">
        <v>61</v>
      </c>
      <c r="D5675" s="30" t="s">
        <v>14831</v>
      </c>
      <c r="E5675" s="30" t="s">
        <v>15328</v>
      </c>
      <c r="F5675" s="30">
        <f t="shared" si="110"/>
        <v>15</v>
      </c>
      <c r="G5675" s="30" t="str">
        <f t="shared" si="111"/>
        <v>03/29/202615:47:30</v>
      </c>
      <c r="H5675" s="30" t="s">
        <v>14831</v>
      </c>
      <c r="I5675" s="31">
        <v>46110</v>
      </c>
      <c r="J5675" s="31" t="str">
        <f t="shared" si="112"/>
        <v>WE</v>
      </c>
      <c r="K5675" s="30" t="s">
        <v>15329</v>
      </c>
      <c r="L5675" s="30">
        <f t="shared" si="113"/>
        <v>15</v>
      </c>
      <c r="M5675" s="30" t="s">
        <v>213</v>
      </c>
      <c r="N5675" s="32">
        <f t="shared" si="114"/>
        <v>8.1712962962963154E-3</v>
      </c>
      <c r="O5675" s="33">
        <v>71045</v>
      </c>
      <c r="P5675" s="34">
        <f>VLOOKUP(O5675,'CPT to wRVU'!$A$1:$C$9660,3,FALSE)</f>
        <v>0.18</v>
      </c>
      <c r="Q5675" s="28"/>
      <c r="R5675" s="28"/>
      <c r="S5675" s="28"/>
      <c r="T5675" s="28"/>
    </row>
    <row r="5676" spans="1:20" ht="27" customHeight="1" x14ac:dyDescent="0.2">
      <c r="A5676" s="35" t="s">
        <v>15330</v>
      </c>
      <c r="B5676" s="36" t="s">
        <v>21</v>
      </c>
      <c r="C5676" s="36" t="s">
        <v>32</v>
      </c>
      <c r="D5676" s="36" t="s">
        <v>14831</v>
      </c>
      <c r="E5676" s="36" t="s">
        <v>707</v>
      </c>
      <c r="F5676" s="36">
        <f t="shared" si="110"/>
        <v>15</v>
      </c>
      <c r="G5676" s="36" t="str">
        <f t="shared" si="111"/>
        <v>03/29/202615:49:34</v>
      </c>
      <c r="H5676" s="36" t="s">
        <v>14831</v>
      </c>
      <c r="I5676" s="37">
        <v>46110</v>
      </c>
      <c r="J5676" s="37" t="str">
        <f t="shared" si="112"/>
        <v>WE</v>
      </c>
      <c r="K5676" s="36" t="s">
        <v>15331</v>
      </c>
      <c r="L5676" s="36">
        <f t="shared" si="113"/>
        <v>15</v>
      </c>
      <c r="M5676" s="36" t="s">
        <v>213</v>
      </c>
      <c r="N5676" s="38">
        <f t="shared" si="114"/>
        <v>8.2754629629629983E-3</v>
      </c>
      <c r="O5676" s="39">
        <v>72125</v>
      </c>
      <c r="P5676" s="40">
        <f>VLOOKUP(O5676,'CPT to wRVU'!$A$1:$C$9660,3,FALSE)</f>
        <v>1</v>
      </c>
      <c r="Q5676" s="25"/>
      <c r="R5676" s="25"/>
      <c r="S5676" s="25"/>
      <c r="T5676" s="25"/>
    </row>
    <row r="5677" spans="1:20" ht="27" customHeight="1" x14ac:dyDescent="0.2">
      <c r="A5677" s="29" t="s">
        <v>15332</v>
      </c>
      <c r="B5677" s="30" t="s">
        <v>21</v>
      </c>
      <c r="C5677" s="30" t="s">
        <v>139</v>
      </c>
      <c r="D5677" s="30" t="s">
        <v>14831</v>
      </c>
      <c r="E5677" s="30" t="s">
        <v>15333</v>
      </c>
      <c r="F5677" s="30">
        <f t="shared" si="110"/>
        <v>15</v>
      </c>
      <c r="G5677" s="30" t="str">
        <f t="shared" si="111"/>
        <v>03/29/202615:50:25</v>
      </c>
      <c r="H5677" s="30" t="s">
        <v>14831</v>
      </c>
      <c r="I5677" s="31">
        <v>46110</v>
      </c>
      <c r="J5677" s="31" t="str">
        <f t="shared" si="112"/>
        <v>WE</v>
      </c>
      <c r="K5677" s="30" t="s">
        <v>15334</v>
      </c>
      <c r="L5677" s="30">
        <f t="shared" si="113"/>
        <v>15</v>
      </c>
      <c r="M5677" s="30" t="s">
        <v>4444</v>
      </c>
      <c r="N5677" s="32">
        <f t="shared" si="114"/>
        <v>5.4745370370370416E-3</v>
      </c>
      <c r="O5677" s="33">
        <v>71260</v>
      </c>
      <c r="P5677" s="34">
        <f>VLOOKUP(O5677,'CPT to wRVU'!$A$1:$C$9660,3,FALSE)</f>
        <v>1.1599999999999999</v>
      </c>
      <c r="Q5677" s="28"/>
      <c r="R5677" s="28"/>
      <c r="S5677" s="28"/>
      <c r="T5677" s="28"/>
    </row>
    <row r="5678" spans="1:20" ht="27" customHeight="1" x14ac:dyDescent="0.2">
      <c r="A5678" s="35" t="s">
        <v>15335</v>
      </c>
      <c r="B5678" s="36" t="s">
        <v>21</v>
      </c>
      <c r="C5678" s="36" t="s">
        <v>84</v>
      </c>
      <c r="D5678" s="36" t="s">
        <v>14831</v>
      </c>
      <c r="E5678" s="36" t="s">
        <v>15333</v>
      </c>
      <c r="F5678" s="36">
        <f t="shared" si="110"/>
        <v>15</v>
      </c>
      <c r="G5678" s="36" t="str">
        <f t="shared" si="111"/>
        <v>03/29/202615:50:25</v>
      </c>
      <c r="H5678" s="36" t="s">
        <v>14831</v>
      </c>
      <c r="I5678" s="37">
        <v>46110</v>
      </c>
      <c r="J5678" s="37" t="str">
        <f t="shared" si="112"/>
        <v>WE</v>
      </c>
      <c r="K5678" s="36" t="s">
        <v>15334</v>
      </c>
      <c r="L5678" s="36">
        <f t="shared" si="113"/>
        <v>15</v>
      </c>
      <c r="M5678" s="36" t="s">
        <v>4444</v>
      </c>
      <c r="N5678" s="38">
        <f t="shared" si="114"/>
        <v>5.4745370370370416E-3</v>
      </c>
      <c r="O5678" s="39">
        <v>74177</v>
      </c>
      <c r="P5678" s="40">
        <f>VLOOKUP(O5678,'CPT to wRVU'!$A$1:$C$9660,3,FALSE)</f>
        <v>1.82</v>
      </c>
      <c r="Q5678" s="25"/>
      <c r="R5678" s="25"/>
      <c r="S5678" s="25"/>
      <c r="T5678" s="25"/>
    </row>
    <row r="5679" spans="1:20" ht="27" customHeight="1" x14ac:dyDescent="0.2">
      <c r="A5679" s="29" t="s">
        <v>15336</v>
      </c>
      <c r="B5679" s="30" t="s">
        <v>40</v>
      </c>
      <c r="C5679" s="30" t="s">
        <v>61</v>
      </c>
      <c r="D5679" s="30" t="s">
        <v>14831</v>
      </c>
      <c r="E5679" s="30" t="s">
        <v>15337</v>
      </c>
      <c r="F5679" s="30">
        <f t="shared" si="110"/>
        <v>15</v>
      </c>
      <c r="G5679" s="30" t="str">
        <f t="shared" si="111"/>
        <v>03/29/202615:50:48</v>
      </c>
      <c r="H5679" s="30" t="s">
        <v>14831</v>
      </c>
      <c r="I5679" s="31">
        <v>46110</v>
      </c>
      <c r="J5679" s="31" t="str">
        <f t="shared" si="112"/>
        <v>WE</v>
      </c>
      <c r="K5679" s="30" t="s">
        <v>15338</v>
      </c>
      <c r="L5679" s="30">
        <f t="shared" si="113"/>
        <v>15</v>
      </c>
      <c r="M5679" s="30" t="s">
        <v>213</v>
      </c>
      <c r="N5679" s="32">
        <f t="shared" si="114"/>
        <v>1.0798611111111023E-2</v>
      </c>
      <c r="O5679" s="33">
        <v>71045</v>
      </c>
      <c r="P5679" s="34">
        <f>VLOOKUP(O5679,'CPT to wRVU'!$A$1:$C$9660,3,FALSE)</f>
        <v>0.18</v>
      </c>
      <c r="Q5679" s="28"/>
      <c r="R5679" s="28"/>
      <c r="S5679" s="28"/>
      <c r="T5679" s="28"/>
    </row>
    <row r="5680" spans="1:20" ht="27" customHeight="1" x14ac:dyDescent="0.2">
      <c r="A5680" s="35" t="s">
        <v>15339</v>
      </c>
      <c r="B5680" s="36" t="s">
        <v>40</v>
      </c>
      <c r="C5680" s="36" t="s">
        <v>61</v>
      </c>
      <c r="D5680" s="36" t="s">
        <v>14831</v>
      </c>
      <c r="E5680" s="36" t="s">
        <v>15340</v>
      </c>
      <c r="F5680" s="36">
        <f t="shared" si="110"/>
        <v>15</v>
      </c>
      <c r="G5680" s="36" t="str">
        <f t="shared" si="111"/>
        <v>03/29/202615:51:11</v>
      </c>
      <c r="H5680" s="36" t="s">
        <v>14831</v>
      </c>
      <c r="I5680" s="37">
        <v>46110</v>
      </c>
      <c r="J5680" s="37" t="str">
        <f t="shared" si="112"/>
        <v>WE</v>
      </c>
      <c r="K5680" s="36" t="s">
        <v>15341</v>
      </c>
      <c r="L5680" s="36">
        <f t="shared" si="113"/>
        <v>15</v>
      </c>
      <c r="M5680" s="36" t="s">
        <v>213</v>
      </c>
      <c r="N5680" s="38">
        <f t="shared" si="114"/>
        <v>8.8310185185185297E-3</v>
      </c>
      <c r="O5680" s="39">
        <v>71045</v>
      </c>
      <c r="P5680" s="40">
        <f>VLOOKUP(O5680,'CPT to wRVU'!$A$1:$C$9660,3,FALSE)</f>
        <v>0.18</v>
      </c>
      <c r="Q5680" s="25"/>
      <c r="R5680" s="25"/>
      <c r="S5680" s="25"/>
      <c r="T5680" s="25"/>
    </row>
    <row r="5681" spans="1:20" ht="27" customHeight="1" x14ac:dyDescent="0.2">
      <c r="A5681" s="29" t="s">
        <v>15342</v>
      </c>
      <c r="B5681" s="30" t="s">
        <v>40</v>
      </c>
      <c r="C5681" s="30" t="s">
        <v>97</v>
      </c>
      <c r="D5681" s="30" t="s">
        <v>14831</v>
      </c>
      <c r="E5681" s="30" t="s">
        <v>15343</v>
      </c>
      <c r="F5681" s="30">
        <f t="shared" si="110"/>
        <v>15</v>
      </c>
      <c r="G5681" s="30" t="str">
        <f t="shared" si="111"/>
        <v>03/29/202615:52:38</v>
      </c>
      <c r="H5681" s="30" t="s">
        <v>14831</v>
      </c>
      <c r="I5681" s="31">
        <v>46110</v>
      </c>
      <c r="J5681" s="31" t="str">
        <f t="shared" si="112"/>
        <v>WE</v>
      </c>
      <c r="K5681" s="30" t="s">
        <v>15344</v>
      </c>
      <c r="L5681" s="30">
        <f t="shared" si="113"/>
        <v>15</v>
      </c>
      <c r="M5681" s="30" t="s">
        <v>213</v>
      </c>
      <c r="N5681" s="32">
        <f t="shared" si="114"/>
        <v>1.0324074074074097E-2</v>
      </c>
      <c r="O5681" s="33">
        <v>73610</v>
      </c>
      <c r="P5681" s="34">
        <f>VLOOKUP(O5681,'CPT to wRVU'!$A$1:$C$9660,3,FALSE)</f>
        <v>0.17</v>
      </c>
      <c r="Q5681" s="28"/>
      <c r="R5681" s="28"/>
      <c r="S5681" s="28"/>
      <c r="T5681" s="28"/>
    </row>
    <row r="5682" spans="1:20" ht="37.5" customHeight="1" x14ac:dyDescent="0.2">
      <c r="A5682" s="35" t="s">
        <v>15345</v>
      </c>
      <c r="B5682" s="36" t="s">
        <v>40</v>
      </c>
      <c r="C5682" s="36" t="s">
        <v>41</v>
      </c>
      <c r="D5682" s="36" t="s">
        <v>14831</v>
      </c>
      <c r="E5682" s="36" t="s">
        <v>8748</v>
      </c>
      <c r="F5682" s="36">
        <f t="shared" si="110"/>
        <v>15</v>
      </c>
      <c r="G5682" s="36" t="str">
        <f t="shared" si="111"/>
        <v>03/29/202615:53:50</v>
      </c>
      <c r="H5682" s="36" t="s">
        <v>14831</v>
      </c>
      <c r="I5682" s="37">
        <v>46110</v>
      </c>
      <c r="J5682" s="37" t="str">
        <f t="shared" si="112"/>
        <v>WE</v>
      </c>
      <c r="K5682" s="36" t="s">
        <v>15346</v>
      </c>
      <c r="L5682" s="36">
        <f t="shared" si="113"/>
        <v>15</v>
      </c>
      <c r="M5682" s="36" t="s">
        <v>213</v>
      </c>
      <c r="N5682" s="38">
        <f t="shared" si="114"/>
        <v>5.7060185185184853E-3</v>
      </c>
      <c r="O5682" s="39">
        <v>71046</v>
      </c>
      <c r="P5682" s="40">
        <f>VLOOKUP(O5682,'CPT to wRVU'!$A$1:$C$9660,3,FALSE)</f>
        <v>0.22</v>
      </c>
      <c r="Q5682" s="25"/>
      <c r="R5682" s="25"/>
      <c r="S5682" s="25"/>
      <c r="T5682" s="25"/>
    </row>
    <row r="5683" spans="1:20" ht="27" customHeight="1" x14ac:dyDescent="0.2">
      <c r="A5683" s="29" t="s">
        <v>15347</v>
      </c>
      <c r="B5683" s="30" t="s">
        <v>40</v>
      </c>
      <c r="C5683" s="30" t="s">
        <v>97</v>
      </c>
      <c r="D5683" s="30" t="s">
        <v>14831</v>
      </c>
      <c r="E5683" s="30" t="s">
        <v>15348</v>
      </c>
      <c r="F5683" s="30">
        <f t="shared" si="110"/>
        <v>15</v>
      </c>
      <c r="G5683" s="30" t="str">
        <f t="shared" si="111"/>
        <v>03/29/202615:56:07</v>
      </c>
      <c r="H5683" s="30" t="s">
        <v>14831</v>
      </c>
      <c r="I5683" s="31">
        <v>46110</v>
      </c>
      <c r="J5683" s="31" t="str">
        <f t="shared" si="112"/>
        <v>WE</v>
      </c>
      <c r="K5683" s="30" t="s">
        <v>15349</v>
      </c>
      <c r="L5683" s="30">
        <f t="shared" si="113"/>
        <v>15</v>
      </c>
      <c r="M5683" s="30" t="s">
        <v>213</v>
      </c>
      <c r="N5683" s="32">
        <f t="shared" si="114"/>
        <v>1.2499999999999956E-2</v>
      </c>
      <c r="O5683" s="33">
        <v>73610</v>
      </c>
      <c r="P5683" s="34">
        <f>VLOOKUP(O5683,'CPT to wRVU'!$A$1:$C$9660,3,FALSE)</f>
        <v>0.17</v>
      </c>
      <c r="Q5683" s="28"/>
      <c r="R5683" s="28"/>
      <c r="S5683" s="28"/>
      <c r="T5683" s="28"/>
    </row>
    <row r="5684" spans="1:20" ht="27" customHeight="1" x14ac:dyDescent="0.2">
      <c r="A5684" s="35" t="s">
        <v>15350</v>
      </c>
      <c r="B5684" s="36" t="s">
        <v>40</v>
      </c>
      <c r="C5684" s="36" t="s">
        <v>49</v>
      </c>
      <c r="D5684" s="36" t="s">
        <v>14831</v>
      </c>
      <c r="E5684" s="36" t="s">
        <v>15351</v>
      </c>
      <c r="F5684" s="36">
        <f t="shared" si="110"/>
        <v>15</v>
      </c>
      <c r="G5684" s="36" t="str">
        <f t="shared" si="111"/>
        <v>03/29/202616:00:24</v>
      </c>
      <c r="H5684" s="36" t="s">
        <v>14831</v>
      </c>
      <c r="I5684" s="37">
        <v>46110</v>
      </c>
      <c r="J5684" s="37" t="str">
        <f t="shared" si="112"/>
        <v>WE</v>
      </c>
      <c r="K5684" s="36" t="s">
        <v>15352</v>
      </c>
      <c r="L5684" s="36">
        <f t="shared" si="113"/>
        <v>16</v>
      </c>
      <c r="M5684" s="36" t="s">
        <v>213</v>
      </c>
      <c r="N5684" s="38">
        <f t="shared" si="114"/>
        <v>4.0393518518518912E-3</v>
      </c>
      <c r="O5684" s="39">
        <v>73564</v>
      </c>
      <c r="P5684" s="40">
        <f>VLOOKUP(O5684,'CPT to wRVU'!$A$1:$C$9660,3,FALSE)</f>
        <v>0.22</v>
      </c>
      <c r="Q5684" s="25"/>
      <c r="R5684" s="25">
        <f>SUM(P5684:P5690)</f>
        <v>5.3999999999999995</v>
      </c>
      <c r="S5684" s="25"/>
      <c r="T5684" s="25"/>
    </row>
    <row r="5685" spans="1:20" ht="27" customHeight="1" x14ac:dyDescent="0.2">
      <c r="A5685" s="29" t="s">
        <v>15353</v>
      </c>
      <c r="B5685" s="30" t="s">
        <v>171</v>
      </c>
      <c r="C5685" s="30" t="s">
        <v>1249</v>
      </c>
      <c r="D5685" s="30" t="s">
        <v>14831</v>
      </c>
      <c r="E5685" s="30" t="s">
        <v>15354</v>
      </c>
      <c r="F5685" s="30">
        <f t="shared" si="110"/>
        <v>15</v>
      </c>
      <c r="G5685" s="30" t="str">
        <f t="shared" si="111"/>
        <v>03/29/202616:03:08</v>
      </c>
      <c r="H5685" s="30" t="s">
        <v>14831</v>
      </c>
      <c r="I5685" s="31">
        <v>46110</v>
      </c>
      <c r="J5685" s="31" t="str">
        <f t="shared" si="112"/>
        <v>WE</v>
      </c>
      <c r="K5685" s="30" t="s">
        <v>15355</v>
      </c>
      <c r="L5685" s="30">
        <f t="shared" si="113"/>
        <v>16</v>
      </c>
      <c r="M5685" s="30" t="s">
        <v>4444</v>
      </c>
      <c r="N5685" s="32">
        <f t="shared" si="114"/>
        <v>5.3125000000000533E-3</v>
      </c>
      <c r="O5685" s="33">
        <v>93970</v>
      </c>
      <c r="P5685" s="34">
        <f>VLOOKUP(O5685,'CPT to wRVU'!$A$1:$C$9660,3,FALSE)</f>
        <v>0.7</v>
      </c>
      <c r="Q5685" s="28"/>
      <c r="R5685" s="28"/>
      <c r="S5685" s="28"/>
      <c r="T5685" s="28"/>
    </row>
    <row r="5686" spans="1:20" ht="27" customHeight="1" x14ac:dyDescent="0.2">
      <c r="A5686" s="35" t="s">
        <v>15356</v>
      </c>
      <c r="B5686" s="36" t="s">
        <v>21</v>
      </c>
      <c r="C5686" s="36" t="s">
        <v>28</v>
      </c>
      <c r="D5686" s="36" t="s">
        <v>14831</v>
      </c>
      <c r="E5686" s="36" t="s">
        <v>15357</v>
      </c>
      <c r="F5686" s="36">
        <f t="shared" si="110"/>
        <v>16</v>
      </c>
      <c r="G5686" s="36" t="str">
        <f t="shared" si="111"/>
        <v>03/29/202616:19:16</v>
      </c>
      <c r="H5686" s="36" t="s">
        <v>14831</v>
      </c>
      <c r="I5686" s="37">
        <v>46110</v>
      </c>
      <c r="J5686" s="37" t="str">
        <f t="shared" si="112"/>
        <v>WE</v>
      </c>
      <c r="K5686" s="36" t="s">
        <v>15358</v>
      </c>
      <c r="L5686" s="36">
        <f t="shared" si="113"/>
        <v>16</v>
      </c>
      <c r="M5686" s="36" t="s">
        <v>4444</v>
      </c>
      <c r="N5686" s="38">
        <f t="shared" si="114"/>
        <v>8.0208333333333659E-3</v>
      </c>
      <c r="O5686" s="39">
        <v>70450</v>
      </c>
      <c r="P5686" s="40">
        <f>VLOOKUP(O5686,'CPT to wRVU'!$A$1:$C$9660,3,FALSE)</f>
        <v>0.85</v>
      </c>
      <c r="Q5686" s="25"/>
      <c r="R5686" s="25"/>
      <c r="S5686" s="25"/>
      <c r="T5686" s="25"/>
    </row>
    <row r="5687" spans="1:20" ht="27" customHeight="1" x14ac:dyDescent="0.2">
      <c r="A5687" s="29" t="s">
        <v>15359</v>
      </c>
      <c r="B5687" s="30" t="s">
        <v>171</v>
      </c>
      <c r="C5687" s="30" t="s">
        <v>408</v>
      </c>
      <c r="D5687" s="30" t="s">
        <v>14831</v>
      </c>
      <c r="E5687" s="30" t="s">
        <v>15360</v>
      </c>
      <c r="F5687" s="30">
        <f t="shared" si="110"/>
        <v>16</v>
      </c>
      <c r="G5687" s="30" t="str">
        <f t="shared" si="111"/>
        <v>03/29/202616:26:51</v>
      </c>
      <c r="H5687" s="30" t="s">
        <v>14831</v>
      </c>
      <c r="I5687" s="31">
        <v>46110</v>
      </c>
      <c r="J5687" s="31" t="str">
        <f t="shared" si="112"/>
        <v>WE</v>
      </c>
      <c r="K5687" s="30" t="s">
        <v>15361</v>
      </c>
      <c r="L5687" s="30">
        <f t="shared" si="113"/>
        <v>16</v>
      </c>
      <c r="M5687" s="30" t="s">
        <v>4444</v>
      </c>
      <c r="N5687" s="32">
        <f t="shared" si="114"/>
        <v>1.2488425925925917E-2</v>
      </c>
      <c r="O5687" s="33">
        <v>76770</v>
      </c>
      <c r="P5687" s="34">
        <f>VLOOKUP(O5687,'CPT to wRVU'!$A$1:$C$9660,3,FALSE)</f>
        <v>0.74</v>
      </c>
      <c r="Q5687" s="28"/>
      <c r="R5687" s="28"/>
      <c r="S5687" s="28"/>
      <c r="T5687" s="28"/>
    </row>
    <row r="5688" spans="1:20" ht="27" customHeight="1" x14ac:dyDescent="0.2">
      <c r="A5688" s="35" t="s">
        <v>15362</v>
      </c>
      <c r="B5688" s="36" t="s">
        <v>40</v>
      </c>
      <c r="C5688" s="36" t="s">
        <v>41</v>
      </c>
      <c r="D5688" s="36" t="s">
        <v>14831</v>
      </c>
      <c r="E5688" s="36" t="s">
        <v>15363</v>
      </c>
      <c r="F5688" s="36">
        <f t="shared" si="110"/>
        <v>16</v>
      </c>
      <c r="G5688" s="36" t="str">
        <f t="shared" si="111"/>
        <v>03/29/202616:39:12</v>
      </c>
      <c r="H5688" s="36" t="s">
        <v>14831</v>
      </c>
      <c r="I5688" s="37">
        <v>46110</v>
      </c>
      <c r="J5688" s="37" t="str">
        <f t="shared" si="112"/>
        <v>WE</v>
      </c>
      <c r="K5688" s="36" t="s">
        <v>15364</v>
      </c>
      <c r="L5688" s="36">
        <f t="shared" si="113"/>
        <v>16</v>
      </c>
      <c r="M5688" s="36" t="s">
        <v>4444</v>
      </c>
      <c r="N5688" s="38">
        <f t="shared" si="114"/>
        <v>1.2731481481481621E-3</v>
      </c>
      <c r="O5688" s="39">
        <v>71046</v>
      </c>
      <c r="P5688" s="40">
        <f>VLOOKUP(O5688,'CPT to wRVU'!$A$1:$C$9660,3,FALSE)</f>
        <v>0.22</v>
      </c>
      <c r="Q5688" s="25"/>
      <c r="R5688" s="25"/>
      <c r="S5688" s="25"/>
      <c r="T5688" s="25"/>
    </row>
    <row r="5689" spans="1:20" ht="27" customHeight="1" x14ac:dyDescent="0.2">
      <c r="A5689" s="29" t="s">
        <v>15365</v>
      </c>
      <c r="B5689" s="30" t="s">
        <v>21</v>
      </c>
      <c r="C5689" s="30" t="s">
        <v>84</v>
      </c>
      <c r="D5689" s="30" t="s">
        <v>14831</v>
      </c>
      <c r="E5689" s="30" t="s">
        <v>15366</v>
      </c>
      <c r="F5689" s="30">
        <f t="shared" si="110"/>
        <v>16</v>
      </c>
      <c r="G5689" s="30" t="str">
        <f t="shared" si="111"/>
        <v>03/29/202616:49:41</v>
      </c>
      <c r="H5689" s="30" t="s">
        <v>14831</v>
      </c>
      <c r="I5689" s="31">
        <v>46110</v>
      </c>
      <c r="J5689" s="31" t="str">
        <f t="shared" si="112"/>
        <v>WE</v>
      </c>
      <c r="K5689" s="30" t="s">
        <v>15367</v>
      </c>
      <c r="L5689" s="30">
        <f t="shared" si="113"/>
        <v>16</v>
      </c>
      <c r="M5689" s="30" t="s">
        <v>4444</v>
      </c>
      <c r="N5689" s="32">
        <f t="shared" si="114"/>
        <v>5.2314814814814481E-3</v>
      </c>
      <c r="O5689" s="33">
        <v>74177</v>
      </c>
      <c r="P5689" s="34">
        <f>VLOOKUP(O5689,'CPT to wRVU'!$A$1:$C$9660,3,FALSE)</f>
        <v>1.82</v>
      </c>
      <c r="Q5689" s="28"/>
      <c r="R5689" s="28"/>
      <c r="S5689" s="28"/>
      <c r="T5689" s="28"/>
    </row>
    <row r="5690" spans="1:20" ht="27" customHeight="1" x14ac:dyDescent="0.2">
      <c r="A5690" s="35" t="s">
        <v>15368</v>
      </c>
      <c r="B5690" s="36" t="s">
        <v>21</v>
      </c>
      <c r="C5690" s="36" t="s">
        <v>28</v>
      </c>
      <c r="D5690" s="36" t="s">
        <v>14831</v>
      </c>
      <c r="E5690" s="36" t="s">
        <v>15369</v>
      </c>
      <c r="F5690" s="36">
        <f t="shared" si="110"/>
        <v>16</v>
      </c>
      <c r="G5690" s="36" t="str">
        <f t="shared" si="111"/>
        <v>03/29/202616:54:00</v>
      </c>
      <c r="H5690" s="36" t="s">
        <v>14831</v>
      </c>
      <c r="I5690" s="37">
        <v>46110</v>
      </c>
      <c r="J5690" s="37" t="str">
        <f t="shared" si="112"/>
        <v>WE</v>
      </c>
      <c r="K5690" s="36" t="s">
        <v>15370</v>
      </c>
      <c r="L5690" s="36">
        <f t="shared" si="113"/>
        <v>16</v>
      </c>
      <c r="M5690" s="36" t="s">
        <v>4444</v>
      </c>
      <c r="N5690" s="38">
        <f t="shared" si="114"/>
        <v>7.314814814814885E-3</v>
      </c>
      <c r="O5690" s="39">
        <v>70450</v>
      </c>
      <c r="P5690" s="40">
        <f>VLOOKUP(O5690,'CPT to wRVU'!$A$1:$C$9660,3,FALSE)</f>
        <v>0.85</v>
      </c>
      <c r="Q5690" s="25"/>
      <c r="R5690" s="25"/>
      <c r="S5690" s="25"/>
      <c r="T5690" s="25"/>
    </row>
    <row r="5691" spans="1:20" ht="37.5" customHeight="1" x14ac:dyDescent="0.2">
      <c r="A5691" s="29" t="s">
        <v>15371</v>
      </c>
      <c r="B5691" s="30" t="s">
        <v>21</v>
      </c>
      <c r="C5691" s="30" t="s">
        <v>72</v>
      </c>
      <c r="D5691" s="30" t="s">
        <v>14831</v>
      </c>
      <c r="E5691" s="30" t="s">
        <v>15372</v>
      </c>
      <c r="F5691" s="30">
        <f t="shared" si="110"/>
        <v>17</v>
      </c>
      <c r="G5691" s="30" t="str">
        <f t="shared" si="111"/>
        <v>03/29/202617:18:20</v>
      </c>
      <c r="H5691" s="30" t="s">
        <v>14831</v>
      </c>
      <c r="I5691" s="31">
        <v>46110</v>
      </c>
      <c r="J5691" s="31" t="str">
        <f t="shared" si="112"/>
        <v>WE</v>
      </c>
      <c r="K5691" s="30" t="s">
        <v>15373</v>
      </c>
      <c r="L5691" s="30">
        <f t="shared" si="113"/>
        <v>17</v>
      </c>
      <c r="M5691" s="30" t="s">
        <v>4444</v>
      </c>
      <c r="N5691" s="32">
        <f t="shared" si="114"/>
        <v>7.9398148148147607E-3</v>
      </c>
      <c r="O5691" s="33">
        <v>70498</v>
      </c>
      <c r="P5691" s="34">
        <f>VLOOKUP(O5691,'CPT to wRVU'!$A$1:$C$9660,3,FALSE)</f>
        <v>1.75</v>
      </c>
      <c r="Q5691" s="28"/>
      <c r="R5691" s="28">
        <f>SUM(P5691:P5707)</f>
        <v>9.48</v>
      </c>
      <c r="S5691" s="41">
        <f>(R5691*60)-500</f>
        <v>68.800000000000068</v>
      </c>
      <c r="T5691" s="28"/>
    </row>
    <row r="5692" spans="1:20" ht="16.5" customHeight="1" x14ac:dyDescent="0.2">
      <c r="A5692" s="35" t="s">
        <v>15374</v>
      </c>
      <c r="B5692" s="36" t="s">
        <v>21</v>
      </c>
      <c r="C5692" s="36" t="s">
        <v>76</v>
      </c>
      <c r="D5692" s="36" t="s">
        <v>14831</v>
      </c>
      <c r="E5692" s="36" t="s">
        <v>15372</v>
      </c>
      <c r="F5692" s="36">
        <f t="shared" si="110"/>
        <v>17</v>
      </c>
      <c r="G5692" s="36" t="str">
        <f t="shared" si="111"/>
        <v>03/29/202617:18:20</v>
      </c>
      <c r="H5692" s="36" t="s">
        <v>14831</v>
      </c>
      <c r="I5692" s="37">
        <v>46110</v>
      </c>
      <c r="J5692" s="37" t="str">
        <f t="shared" si="112"/>
        <v>WE</v>
      </c>
      <c r="K5692" s="36" t="s">
        <v>15373</v>
      </c>
      <c r="L5692" s="36">
        <f t="shared" si="113"/>
        <v>17</v>
      </c>
      <c r="M5692" s="36" t="s">
        <v>4444</v>
      </c>
      <c r="N5692" s="38">
        <f t="shared" si="114"/>
        <v>7.9398148148147607E-3</v>
      </c>
      <c r="O5692" s="39">
        <v>70496</v>
      </c>
      <c r="P5692" s="40">
        <f>VLOOKUP(O5692,'CPT to wRVU'!$A$1:$C$9660,3,FALSE)</f>
        <v>1.75</v>
      </c>
      <c r="Q5692" s="25"/>
      <c r="R5692" s="25"/>
      <c r="S5692" s="25"/>
      <c r="T5692" s="25"/>
    </row>
    <row r="5693" spans="1:20" ht="27" customHeight="1" x14ac:dyDescent="0.2">
      <c r="A5693" s="29" t="s">
        <v>15375</v>
      </c>
      <c r="B5693" s="30" t="s">
        <v>40</v>
      </c>
      <c r="C5693" s="30" t="s">
        <v>3760</v>
      </c>
      <c r="D5693" s="30" t="s">
        <v>14831</v>
      </c>
      <c r="E5693" s="30" t="s">
        <v>15376</v>
      </c>
      <c r="F5693" s="30">
        <f t="shared" si="110"/>
        <v>17</v>
      </c>
      <c r="G5693" s="30" t="str">
        <f t="shared" si="111"/>
        <v>03/29/202617:21:18</v>
      </c>
      <c r="H5693" s="30" t="s">
        <v>14831</v>
      </c>
      <c r="I5693" s="31">
        <v>46110</v>
      </c>
      <c r="J5693" s="31" t="str">
        <f t="shared" si="112"/>
        <v>WE</v>
      </c>
      <c r="K5693" s="30" t="s">
        <v>15377</v>
      </c>
      <c r="L5693" s="30">
        <f t="shared" si="113"/>
        <v>17</v>
      </c>
      <c r="M5693" s="30" t="s">
        <v>4444</v>
      </c>
      <c r="N5693" s="32">
        <f t="shared" si="114"/>
        <v>1.2812500000000004E-2</v>
      </c>
      <c r="O5693" s="33">
        <v>73501</v>
      </c>
      <c r="P5693" s="34">
        <f>VLOOKUP(O5693,'CPT to wRVU'!$A$1:$C$9660,3,FALSE)</f>
        <v>0.18</v>
      </c>
      <c r="Q5693" s="28"/>
      <c r="R5693" s="28"/>
      <c r="S5693" s="28"/>
      <c r="T5693" s="28"/>
    </row>
    <row r="5694" spans="1:20" ht="27" customHeight="1" x14ac:dyDescent="0.2">
      <c r="A5694" s="35" t="s">
        <v>15378</v>
      </c>
      <c r="B5694" s="36" t="s">
        <v>40</v>
      </c>
      <c r="C5694" s="36" t="s">
        <v>509</v>
      </c>
      <c r="D5694" s="36" t="s">
        <v>14831</v>
      </c>
      <c r="E5694" s="36" t="s">
        <v>15376</v>
      </c>
      <c r="F5694" s="36">
        <f t="shared" si="110"/>
        <v>17</v>
      </c>
      <c r="G5694" s="36" t="str">
        <f t="shared" si="111"/>
        <v>03/29/202617:21:18</v>
      </c>
      <c r="H5694" s="36" t="s">
        <v>14831</v>
      </c>
      <c r="I5694" s="37">
        <v>46110</v>
      </c>
      <c r="J5694" s="37" t="str">
        <f t="shared" si="112"/>
        <v>WE</v>
      </c>
      <c r="K5694" s="36" t="s">
        <v>15377</v>
      </c>
      <c r="L5694" s="36">
        <f t="shared" si="113"/>
        <v>17</v>
      </c>
      <c r="M5694" s="36" t="s">
        <v>4444</v>
      </c>
      <c r="N5694" s="38">
        <f t="shared" si="114"/>
        <v>1.2812500000000004E-2</v>
      </c>
      <c r="O5694" s="39">
        <v>73562</v>
      </c>
      <c r="P5694" s="40">
        <f>VLOOKUP(O5694,'CPT to wRVU'!$A$1:$C$9660,3,FALSE)</f>
        <v>0.18</v>
      </c>
      <c r="Q5694" s="25"/>
      <c r="R5694" s="25"/>
      <c r="S5694" s="25"/>
      <c r="T5694" s="25"/>
    </row>
    <row r="5695" spans="1:20" ht="16.5" customHeight="1" x14ac:dyDescent="0.2">
      <c r="A5695" s="29" t="s">
        <v>15379</v>
      </c>
      <c r="B5695" s="30" t="s">
        <v>40</v>
      </c>
      <c r="C5695" s="30" t="s">
        <v>206</v>
      </c>
      <c r="D5695" s="30" t="s">
        <v>14831</v>
      </c>
      <c r="E5695" s="30" t="s">
        <v>15376</v>
      </c>
      <c r="F5695" s="30">
        <f t="shared" si="110"/>
        <v>17</v>
      </c>
      <c r="G5695" s="30" t="str">
        <f t="shared" si="111"/>
        <v>03/29/202617:21:18</v>
      </c>
      <c r="H5695" s="30" t="s">
        <v>14831</v>
      </c>
      <c r="I5695" s="31">
        <v>46110</v>
      </c>
      <c r="J5695" s="31" t="str">
        <f t="shared" si="112"/>
        <v>WE</v>
      </c>
      <c r="K5695" s="30" t="s">
        <v>15377</v>
      </c>
      <c r="L5695" s="30">
        <f t="shared" si="113"/>
        <v>17</v>
      </c>
      <c r="M5695" s="30" t="s">
        <v>4444</v>
      </c>
      <c r="N5695" s="32">
        <f t="shared" si="114"/>
        <v>1.2812500000000004E-2</v>
      </c>
      <c r="O5695" s="33">
        <v>73590</v>
      </c>
      <c r="P5695" s="34">
        <f>VLOOKUP(O5695,'CPT to wRVU'!$A$1:$C$9660,3,FALSE)</f>
        <v>0.16</v>
      </c>
      <c r="Q5695" s="28"/>
      <c r="R5695" s="28"/>
      <c r="S5695" s="28"/>
      <c r="T5695" s="28"/>
    </row>
    <row r="5696" spans="1:20" ht="27" customHeight="1" x14ac:dyDescent="0.2">
      <c r="A5696" s="35" t="s">
        <v>15380</v>
      </c>
      <c r="B5696" s="36" t="s">
        <v>40</v>
      </c>
      <c r="C5696" s="36" t="s">
        <v>61</v>
      </c>
      <c r="D5696" s="36" t="s">
        <v>14831</v>
      </c>
      <c r="E5696" s="36" t="s">
        <v>15381</v>
      </c>
      <c r="F5696" s="36">
        <f t="shared" si="110"/>
        <v>17</v>
      </c>
      <c r="G5696" s="36" t="str">
        <f t="shared" si="111"/>
        <v>03/29/202617:22:08</v>
      </c>
      <c r="H5696" s="36" t="s">
        <v>14831</v>
      </c>
      <c r="I5696" s="37">
        <v>46110</v>
      </c>
      <c r="J5696" s="37" t="str">
        <f t="shared" si="112"/>
        <v>WE</v>
      </c>
      <c r="K5696" s="36" t="s">
        <v>15382</v>
      </c>
      <c r="L5696" s="36">
        <f t="shared" si="113"/>
        <v>17</v>
      </c>
      <c r="M5696" s="36" t="s">
        <v>4444</v>
      </c>
      <c r="N5696" s="38">
        <f t="shared" si="114"/>
        <v>7.2569444444444686E-3</v>
      </c>
      <c r="O5696" s="39">
        <v>71045</v>
      </c>
      <c r="P5696" s="40">
        <f>VLOOKUP(O5696,'CPT to wRVU'!$A$1:$C$9660,3,FALSE)</f>
        <v>0.18</v>
      </c>
      <c r="Q5696" s="25"/>
      <c r="R5696" s="25"/>
      <c r="S5696" s="25"/>
      <c r="T5696" s="25"/>
    </row>
    <row r="5697" spans="1:20" ht="27" customHeight="1" x14ac:dyDescent="0.2">
      <c r="A5697" s="29" t="s">
        <v>15383</v>
      </c>
      <c r="B5697" s="30" t="s">
        <v>40</v>
      </c>
      <c r="C5697" s="30" t="s">
        <v>61</v>
      </c>
      <c r="D5697" s="30" t="s">
        <v>14831</v>
      </c>
      <c r="E5697" s="30" t="s">
        <v>15384</v>
      </c>
      <c r="F5697" s="30">
        <f t="shared" si="110"/>
        <v>17</v>
      </c>
      <c r="G5697" s="30" t="str">
        <f t="shared" si="111"/>
        <v>03/29/202617:22:38</v>
      </c>
      <c r="H5697" s="30" t="s">
        <v>14831</v>
      </c>
      <c r="I5697" s="31">
        <v>46110</v>
      </c>
      <c r="J5697" s="31" t="str">
        <f t="shared" si="112"/>
        <v>WE</v>
      </c>
      <c r="K5697" s="30" t="s">
        <v>15385</v>
      </c>
      <c r="L5697" s="30">
        <f t="shared" si="113"/>
        <v>17</v>
      </c>
      <c r="M5697" s="30" t="s">
        <v>4444</v>
      </c>
      <c r="N5697" s="32">
        <f t="shared" si="114"/>
        <v>1.1712962962962981E-2</v>
      </c>
      <c r="O5697" s="33">
        <v>71045</v>
      </c>
      <c r="P5697" s="34">
        <f>VLOOKUP(O5697,'CPT to wRVU'!$A$1:$C$9660,3,FALSE)</f>
        <v>0.18</v>
      </c>
      <c r="Q5697" s="28"/>
      <c r="R5697" s="28"/>
      <c r="S5697" s="28"/>
      <c r="T5697" s="28"/>
    </row>
    <row r="5698" spans="1:20" ht="27" customHeight="1" x14ac:dyDescent="0.2">
      <c r="A5698" s="35" t="s">
        <v>15386</v>
      </c>
      <c r="B5698" s="36" t="s">
        <v>40</v>
      </c>
      <c r="C5698" s="36" t="s">
        <v>61</v>
      </c>
      <c r="D5698" s="36" t="s">
        <v>14831</v>
      </c>
      <c r="E5698" s="36" t="s">
        <v>15387</v>
      </c>
      <c r="F5698" s="36">
        <f t="shared" si="110"/>
        <v>17</v>
      </c>
      <c r="G5698" s="36" t="str">
        <f t="shared" si="111"/>
        <v>03/29/202617:28:07</v>
      </c>
      <c r="H5698" s="36" t="s">
        <v>14831</v>
      </c>
      <c r="I5698" s="37">
        <v>46110</v>
      </c>
      <c r="J5698" s="37" t="str">
        <f t="shared" si="112"/>
        <v>WE</v>
      </c>
      <c r="K5698" s="36" t="s">
        <v>15388</v>
      </c>
      <c r="L5698" s="36">
        <f t="shared" si="113"/>
        <v>17</v>
      </c>
      <c r="M5698" s="36" t="s">
        <v>4444</v>
      </c>
      <c r="N5698" s="38">
        <f t="shared" si="114"/>
        <v>2.9629629629630561E-3</v>
      </c>
      <c r="O5698" s="39">
        <v>71045</v>
      </c>
      <c r="P5698" s="40">
        <f>VLOOKUP(O5698,'CPT to wRVU'!$A$1:$C$9660,3,FALSE)</f>
        <v>0.18</v>
      </c>
      <c r="Q5698" s="25"/>
      <c r="R5698" s="25"/>
      <c r="S5698" s="25"/>
      <c r="T5698" s="25"/>
    </row>
    <row r="5699" spans="1:20" ht="27" customHeight="1" x14ac:dyDescent="0.2">
      <c r="A5699" s="29" t="s">
        <v>15389</v>
      </c>
      <c r="B5699" s="30" t="s">
        <v>21</v>
      </c>
      <c r="C5699" s="30" t="s">
        <v>22</v>
      </c>
      <c r="D5699" s="30" t="s">
        <v>14831</v>
      </c>
      <c r="E5699" s="30" t="s">
        <v>15390</v>
      </c>
      <c r="F5699" s="30">
        <f t="shared" si="110"/>
        <v>17</v>
      </c>
      <c r="G5699" s="30" t="str">
        <f t="shared" si="111"/>
        <v>03/29/202617:32:54</v>
      </c>
      <c r="H5699" s="30" t="s">
        <v>14831</v>
      </c>
      <c r="I5699" s="31">
        <v>46110</v>
      </c>
      <c r="J5699" s="31" t="str">
        <f t="shared" si="112"/>
        <v>WE</v>
      </c>
      <c r="K5699" s="30" t="s">
        <v>15391</v>
      </c>
      <c r="L5699" s="30">
        <f t="shared" si="113"/>
        <v>17</v>
      </c>
      <c r="M5699" s="30" t="s">
        <v>4444</v>
      </c>
      <c r="N5699" s="32">
        <f t="shared" si="114"/>
        <v>6.0416666666666119E-3</v>
      </c>
      <c r="O5699" s="33">
        <v>74177</v>
      </c>
      <c r="P5699" s="34">
        <f>VLOOKUP(O5699,'CPT to wRVU'!$A$1:$C$9660,3,FALSE)</f>
        <v>1.82</v>
      </c>
      <c r="Q5699" s="28"/>
      <c r="R5699" s="28"/>
      <c r="S5699" s="28"/>
      <c r="T5699" s="28"/>
    </row>
    <row r="5700" spans="1:20" ht="27" customHeight="1" x14ac:dyDescent="0.2">
      <c r="A5700" s="35" t="s">
        <v>15392</v>
      </c>
      <c r="B5700" s="36" t="s">
        <v>21</v>
      </c>
      <c r="C5700" s="36" t="s">
        <v>1016</v>
      </c>
      <c r="D5700" s="36" t="s">
        <v>14831</v>
      </c>
      <c r="E5700" s="36" t="s">
        <v>15393</v>
      </c>
      <c r="F5700" s="36">
        <f t="shared" si="110"/>
        <v>17</v>
      </c>
      <c r="G5700" s="36" t="str">
        <f t="shared" si="111"/>
        <v>03/29/202617:43:24</v>
      </c>
      <c r="H5700" s="36" t="s">
        <v>14831</v>
      </c>
      <c r="I5700" s="37">
        <v>46110</v>
      </c>
      <c r="J5700" s="37" t="str">
        <f t="shared" si="112"/>
        <v>WE</v>
      </c>
      <c r="K5700" s="36" t="s">
        <v>15394</v>
      </c>
      <c r="L5700" s="36">
        <f t="shared" si="113"/>
        <v>17</v>
      </c>
      <c r="M5700" s="36" t="s">
        <v>4444</v>
      </c>
      <c r="N5700" s="38">
        <f t="shared" si="114"/>
        <v>1.4641203703703698E-2</v>
      </c>
      <c r="O5700" s="39">
        <v>74176</v>
      </c>
      <c r="P5700" s="40">
        <f>VLOOKUP(O5700,'CPT to wRVU'!$A$1:$C$9660,3,FALSE)</f>
        <v>1.74</v>
      </c>
      <c r="Q5700" s="25"/>
      <c r="R5700" s="25"/>
      <c r="S5700" s="25"/>
      <c r="T5700" s="25"/>
    </row>
    <row r="5701" spans="1:20" ht="27" customHeight="1" x14ac:dyDescent="0.2">
      <c r="A5701" s="29" t="s">
        <v>15395</v>
      </c>
      <c r="B5701" s="30" t="s">
        <v>40</v>
      </c>
      <c r="C5701" s="30" t="s">
        <v>41</v>
      </c>
      <c r="D5701" s="30" t="s">
        <v>14831</v>
      </c>
      <c r="E5701" s="30" t="s">
        <v>15396</v>
      </c>
      <c r="F5701" s="30">
        <f t="shared" si="110"/>
        <v>17</v>
      </c>
      <c r="G5701" s="30" t="str">
        <f t="shared" si="111"/>
        <v>03/29/202617:43:44</v>
      </c>
      <c r="H5701" s="30" t="s">
        <v>14831</v>
      </c>
      <c r="I5701" s="31">
        <v>46110</v>
      </c>
      <c r="J5701" s="31" t="str">
        <f t="shared" si="112"/>
        <v>WE</v>
      </c>
      <c r="K5701" s="30" t="s">
        <v>15397</v>
      </c>
      <c r="L5701" s="30">
        <f t="shared" si="113"/>
        <v>17</v>
      </c>
      <c r="M5701" s="30" t="s">
        <v>4444</v>
      </c>
      <c r="N5701" s="32">
        <f t="shared" si="114"/>
        <v>1.1064814814814916E-2</v>
      </c>
      <c r="O5701" s="33">
        <v>71046</v>
      </c>
      <c r="P5701" s="34">
        <f>VLOOKUP(O5701,'CPT to wRVU'!$A$1:$C$9660,3,FALSE)</f>
        <v>0.22</v>
      </c>
      <c r="Q5701" s="28"/>
      <c r="R5701" s="28"/>
      <c r="S5701" s="28"/>
      <c r="T5701" s="28"/>
    </row>
    <row r="5702" spans="1:20" ht="27" customHeight="1" x14ac:dyDescent="0.2">
      <c r="A5702" s="35" t="s">
        <v>15398</v>
      </c>
      <c r="B5702" s="36" t="s">
        <v>40</v>
      </c>
      <c r="C5702" s="36" t="s">
        <v>156</v>
      </c>
      <c r="D5702" s="36" t="s">
        <v>14831</v>
      </c>
      <c r="E5702" s="36" t="s">
        <v>15399</v>
      </c>
      <c r="F5702" s="36">
        <f t="shared" si="110"/>
        <v>17</v>
      </c>
      <c r="G5702" s="36" t="str">
        <f t="shared" si="111"/>
        <v>03/29/202617:44:33</v>
      </c>
      <c r="H5702" s="36" t="s">
        <v>14831</v>
      </c>
      <c r="I5702" s="37">
        <v>46110</v>
      </c>
      <c r="J5702" s="37" t="str">
        <f t="shared" si="112"/>
        <v>WE</v>
      </c>
      <c r="K5702" s="36" t="s">
        <v>15400</v>
      </c>
      <c r="L5702" s="36">
        <f t="shared" si="113"/>
        <v>17</v>
      </c>
      <c r="M5702" s="36" t="s">
        <v>4444</v>
      </c>
      <c r="N5702" s="38">
        <f t="shared" si="114"/>
        <v>1.1793981481481475E-2</v>
      </c>
      <c r="O5702" s="39">
        <v>73630</v>
      </c>
      <c r="P5702" s="40">
        <f>VLOOKUP(O5702,'CPT to wRVU'!$A$1:$C$9660,3,FALSE)</f>
        <v>0.17</v>
      </c>
      <c r="Q5702" s="25"/>
      <c r="R5702" s="25"/>
      <c r="S5702" s="25"/>
      <c r="T5702" s="25"/>
    </row>
    <row r="5703" spans="1:20" ht="27" customHeight="1" x14ac:dyDescent="0.2">
      <c r="A5703" s="29" t="s">
        <v>15401</v>
      </c>
      <c r="B5703" s="30" t="s">
        <v>40</v>
      </c>
      <c r="C5703" s="30" t="s">
        <v>160</v>
      </c>
      <c r="D5703" s="30" t="s">
        <v>14831</v>
      </c>
      <c r="E5703" s="30" t="s">
        <v>15399</v>
      </c>
      <c r="F5703" s="30">
        <f t="shared" si="110"/>
        <v>17</v>
      </c>
      <c r="G5703" s="30" t="str">
        <f t="shared" si="111"/>
        <v>03/29/202617:44:33</v>
      </c>
      <c r="H5703" s="30" t="s">
        <v>14831</v>
      </c>
      <c r="I5703" s="31">
        <v>46110</v>
      </c>
      <c r="J5703" s="31" t="str">
        <f t="shared" si="112"/>
        <v>WE</v>
      </c>
      <c r="K5703" s="30" t="s">
        <v>15400</v>
      </c>
      <c r="L5703" s="30">
        <f t="shared" si="113"/>
        <v>17</v>
      </c>
      <c r="M5703" s="30" t="s">
        <v>4444</v>
      </c>
      <c r="N5703" s="32">
        <f t="shared" si="114"/>
        <v>1.1793981481481475E-2</v>
      </c>
      <c r="O5703" s="33">
        <v>73610</v>
      </c>
      <c r="P5703" s="34">
        <f>VLOOKUP(O5703,'CPT to wRVU'!$A$1:$C$9660,3,FALSE)</f>
        <v>0.17</v>
      </c>
      <c r="Q5703" s="28"/>
      <c r="R5703" s="28"/>
      <c r="S5703" s="28"/>
      <c r="T5703" s="28"/>
    </row>
    <row r="5704" spans="1:20" ht="27" customHeight="1" x14ac:dyDescent="0.2">
      <c r="A5704" s="35" t="s">
        <v>15402</v>
      </c>
      <c r="B5704" s="36" t="s">
        <v>40</v>
      </c>
      <c r="C5704" s="36" t="s">
        <v>41</v>
      </c>
      <c r="D5704" s="36" t="s">
        <v>14831</v>
      </c>
      <c r="E5704" s="36" t="s">
        <v>15403</v>
      </c>
      <c r="F5704" s="36">
        <f t="shared" si="110"/>
        <v>17</v>
      </c>
      <c r="G5704" s="36" t="str">
        <f t="shared" si="111"/>
        <v>03/29/202617:45:18</v>
      </c>
      <c r="H5704" s="36" t="s">
        <v>14831</v>
      </c>
      <c r="I5704" s="37">
        <v>46110</v>
      </c>
      <c r="J5704" s="37" t="str">
        <f t="shared" si="112"/>
        <v>WE</v>
      </c>
      <c r="K5704" s="36" t="s">
        <v>15404</v>
      </c>
      <c r="L5704" s="36">
        <f t="shared" si="113"/>
        <v>17</v>
      </c>
      <c r="M5704" s="36" t="s">
        <v>4444</v>
      </c>
      <c r="N5704" s="38">
        <f t="shared" si="114"/>
        <v>1.1631944444444375E-2</v>
      </c>
      <c r="O5704" s="39">
        <v>71046</v>
      </c>
      <c r="P5704" s="40">
        <f>VLOOKUP(O5704,'CPT to wRVU'!$A$1:$C$9660,3,FALSE)</f>
        <v>0.22</v>
      </c>
      <c r="Q5704" s="25"/>
      <c r="R5704" s="25"/>
      <c r="S5704" s="25"/>
      <c r="T5704" s="25"/>
    </row>
    <row r="5705" spans="1:20" ht="27" customHeight="1" x14ac:dyDescent="0.2">
      <c r="A5705" s="29" t="s">
        <v>15405</v>
      </c>
      <c r="B5705" s="30" t="s">
        <v>40</v>
      </c>
      <c r="C5705" s="30" t="s">
        <v>110</v>
      </c>
      <c r="D5705" s="30" t="s">
        <v>14831</v>
      </c>
      <c r="E5705" s="30" t="s">
        <v>15406</v>
      </c>
      <c r="F5705" s="30">
        <f t="shared" si="110"/>
        <v>17</v>
      </c>
      <c r="G5705" s="30" t="str">
        <f t="shared" si="111"/>
        <v>03/29/202617:46:28</v>
      </c>
      <c r="H5705" s="30" t="s">
        <v>14831</v>
      </c>
      <c r="I5705" s="31">
        <v>46110</v>
      </c>
      <c r="J5705" s="31" t="str">
        <f t="shared" si="112"/>
        <v>WE</v>
      </c>
      <c r="K5705" s="30" t="s">
        <v>15407</v>
      </c>
      <c r="L5705" s="30">
        <f t="shared" si="113"/>
        <v>17</v>
      </c>
      <c r="M5705" s="30" t="s">
        <v>4444</v>
      </c>
      <c r="N5705" s="32">
        <f t="shared" si="114"/>
        <v>2.3715277777777821E-2</v>
      </c>
      <c r="O5705" s="33">
        <v>74018</v>
      </c>
      <c r="P5705" s="34">
        <f>VLOOKUP(O5705,'CPT to wRVU'!$A$1:$C$9660,3,FALSE)</f>
        <v>0.18</v>
      </c>
      <c r="Q5705" s="28"/>
      <c r="R5705" s="28"/>
      <c r="S5705" s="28"/>
      <c r="T5705" s="28"/>
    </row>
    <row r="5706" spans="1:20" ht="27" customHeight="1" x14ac:dyDescent="0.2">
      <c r="A5706" s="35" t="s">
        <v>15408</v>
      </c>
      <c r="B5706" s="36" t="s">
        <v>40</v>
      </c>
      <c r="C5706" s="36" t="s">
        <v>61</v>
      </c>
      <c r="D5706" s="36" t="s">
        <v>14831</v>
      </c>
      <c r="E5706" s="36" t="s">
        <v>15409</v>
      </c>
      <c r="F5706" s="36">
        <f t="shared" si="110"/>
        <v>17</v>
      </c>
      <c r="G5706" s="36" t="str">
        <f t="shared" si="111"/>
        <v>03/29/202617:48:36</v>
      </c>
      <c r="H5706" s="36" t="s">
        <v>14831</v>
      </c>
      <c r="I5706" s="37">
        <v>46110</v>
      </c>
      <c r="J5706" s="37" t="str">
        <f t="shared" si="112"/>
        <v>WE</v>
      </c>
      <c r="K5706" s="36" t="s">
        <v>15410</v>
      </c>
      <c r="L5706" s="36">
        <f t="shared" si="113"/>
        <v>17</v>
      </c>
      <c r="M5706" s="36" t="s">
        <v>4444</v>
      </c>
      <c r="N5706" s="38">
        <f t="shared" si="114"/>
        <v>1.1990740740740691E-2</v>
      </c>
      <c r="O5706" s="39">
        <v>71045</v>
      </c>
      <c r="P5706" s="40">
        <f>VLOOKUP(O5706,'CPT to wRVU'!$A$1:$C$9660,3,FALSE)</f>
        <v>0.18</v>
      </c>
      <c r="Q5706" s="25"/>
      <c r="R5706" s="25"/>
      <c r="S5706" s="25"/>
      <c r="T5706" s="25"/>
    </row>
    <row r="5707" spans="1:20" ht="27" customHeight="1" x14ac:dyDescent="0.2">
      <c r="A5707" s="29" t="s">
        <v>15411</v>
      </c>
      <c r="B5707" s="30" t="s">
        <v>40</v>
      </c>
      <c r="C5707" s="30" t="s">
        <v>41</v>
      </c>
      <c r="D5707" s="30" t="s">
        <v>14831</v>
      </c>
      <c r="E5707" s="30" t="s">
        <v>15412</v>
      </c>
      <c r="F5707" s="30">
        <f t="shared" si="110"/>
        <v>17</v>
      </c>
      <c r="G5707" s="30" t="str">
        <f t="shared" si="111"/>
        <v>03/29/202617:53:14</v>
      </c>
      <c r="H5707" s="30" t="s">
        <v>14831</v>
      </c>
      <c r="I5707" s="31">
        <v>46110</v>
      </c>
      <c r="J5707" s="31" t="str">
        <f t="shared" si="112"/>
        <v>WE</v>
      </c>
      <c r="K5707" s="30" t="s">
        <v>15413</v>
      </c>
      <c r="L5707" s="30">
        <f t="shared" si="113"/>
        <v>17</v>
      </c>
      <c r="M5707" s="30" t="s">
        <v>4444</v>
      </c>
      <c r="N5707" s="32">
        <f t="shared" si="114"/>
        <v>2.5810185185184409E-3</v>
      </c>
      <c r="O5707" s="33">
        <v>71046</v>
      </c>
      <c r="P5707" s="34">
        <f>VLOOKUP(O5707,'CPT to wRVU'!$A$1:$C$9660,3,FALSE)</f>
        <v>0.22</v>
      </c>
      <c r="Q5707" s="28"/>
      <c r="R5707" s="28"/>
      <c r="S5707" s="28"/>
      <c r="T5707" s="28"/>
    </row>
    <row r="5708" spans="1:20" ht="27" customHeight="1" x14ac:dyDescent="0.2">
      <c r="A5708" s="35" t="s">
        <v>15414</v>
      </c>
      <c r="B5708" s="36" t="s">
        <v>40</v>
      </c>
      <c r="C5708" s="36" t="s">
        <v>61</v>
      </c>
      <c r="D5708" s="36" t="s">
        <v>14831</v>
      </c>
      <c r="E5708" s="36" t="s">
        <v>15415</v>
      </c>
      <c r="F5708" s="36">
        <f t="shared" si="110"/>
        <v>18</v>
      </c>
      <c r="G5708" s="36" t="str">
        <f t="shared" si="111"/>
        <v>03/29/202618:07:20</v>
      </c>
      <c r="H5708" s="36" t="s">
        <v>14831</v>
      </c>
      <c r="I5708" s="37">
        <v>46110</v>
      </c>
      <c r="J5708" s="37" t="str">
        <f t="shared" si="112"/>
        <v>WE</v>
      </c>
      <c r="K5708" s="36" t="s">
        <v>15416</v>
      </c>
      <c r="L5708" s="36">
        <f t="shared" si="113"/>
        <v>18</v>
      </c>
      <c r="M5708" s="36" t="s">
        <v>4444</v>
      </c>
      <c r="N5708" s="38">
        <f t="shared" si="114"/>
        <v>1.4930555555554559E-3</v>
      </c>
      <c r="O5708" s="39">
        <v>71045</v>
      </c>
      <c r="P5708" s="40">
        <f>VLOOKUP(O5708,'CPT to wRVU'!$A$1:$C$9660,3,FALSE)</f>
        <v>0.18</v>
      </c>
      <c r="Q5708" s="25"/>
      <c r="R5708" s="25">
        <f>SUM(P5708:P5722)</f>
        <v>8.23</v>
      </c>
      <c r="S5708" s="25"/>
      <c r="T5708" s="25"/>
    </row>
    <row r="5709" spans="1:20" ht="27" customHeight="1" x14ac:dyDescent="0.2">
      <c r="A5709" s="29" t="s">
        <v>15417</v>
      </c>
      <c r="B5709" s="30" t="s">
        <v>40</v>
      </c>
      <c r="C5709" s="30" t="s">
        <v>61</v>
      </c>
      <c r="D5709" s="30" t="s">
        <v>14831</v>
      </c>
      <c r="E5709" s="30" t="s">
        <v>15418</v>
      </c>
      <c r="F5709" s="30">
        <f t="shared" si="110"/>
        <v>18</v>
      </c>
      <c r="G5709" s="30" t="str">
        <f t="shared" si="111"/>
        <v>03/29/202618:11:19</v>
      </c>
      <c r="H5709" s="30" t="s">
        <v>14831</v>
      </c>
      <c r="I5709" s="31">
        <v>46110</v>
      </c>
      <c r="J5709" s="31" t="str">
        <f t="shared" si="112"/>
        <v>WE</v>
      </c>
      <c r="K5709" s="30" t="s">
        <v>15419</v>
      </c>
      <c r="L5709" s="30">
        <f t="shared" si="113"/>
        <v>18</v>
      </c>
      <c r="M5709" s="30" t="s">
        <v>4444</v>
      </c>
      <c r="N5709" s="32">
        <f t="shared" si="114"/>
        <v>3.2986111111110716E-3</v>
      </c>
      <c r="O5709" s="33">
        <v>71045</v>
      </c>
      <c r="P5709" s="34">
        <f>VLOOKUP(O5709,'CPT to wRVU'!$A$1:$C$9660,3,FALSE)</f>
        <v>0.18</v>
      </c>
      <c r="Q5709" s="28"/>
      <c r="R5709" s="28"/>
      <c r="S5709" s="28"/>
      <c r="T5709" s="28"/>
    </row>
    <row r="5710" spans="1:20" ht="27" customHeight="1" x14ac:dyDescent="0.2">
      <c r="A5710" s="35" t="s">
        <v>15420</v>
      </c>
      <c r="B5710" s="36" t="s">
        <v>40</v>
      </c>
      <c r="C5710" s="36" t="s">
        <v>470</v>
      </c>
      <c r="D5710" s="36" t="s">
        <v>14831</v>
      </c>
      <c r="E5710" s="36" t="s">
        <v>15421</v>
      </c>
      <c r="F5710" s="36">
        <f t="shared" si="110"/>
        <v>18</v>
      </c>
      <c r="G5710" s="36" t="str">
        <f t="shared" si="111"/>
        <v>03/29/202618:11:36</v>
      </c>
      <c r="H5710" s="36" t="s">
        <v>14831</v>
      </c>
      <c r="I5710" s="37">
        <v>46110</v>
      </c>
      <c r="J5710" s="37" t="str">
        <f t="shared" si="112"/>
        <v>WE</v>
      </c>
      <c r="K5710" s="36" t="s">
        <v>15422</v>
      </c>
      <c r="L5710" s="36">
        <f t="shared" si="113"/>
        <v>18</v>
      </c>
      <c r="M5710" s="36" t="s">
        <v>4444</v>
      </c>
      <c r="N5710" s="38">
        <f t="shared" si="114"/>
        <v>2.1875000000000089E-3</v>
      </c>
      <c r="O5710" s="39">
        <v>71045</v>
      </c>
      <c r="P5710" s="40">
        <f>VLOOKUP(O5710,'CPT to wRVU'!$A$1:$C$9660,3,FALSE)</f>
        <v>0.18</v>
      </c>
      <c r="Q5710" s="25"/>
      <c r="R5710" s="25"/>
      <c r="S5710" s="25"/>
      <c r="T5710" s="25"/>
    </row>
    <row r="5711" spans="1:20" ht="27" customHeight="1" x14ac:dyDescent="0.2">
      <c r="A5711" s="29" t="s">
        <v>15423</v>
      </c>
      <c r="B5711" s="30" t="s">
        <v>40</v>
      </c>
      <c r="C5711" s="30" t="s">
        <v>470</v>
      </c>
      <c r="D5711" s="30" t="s">
        <v>14831</v>
      </c>
      <c r="E5711" s="30" t="s">
        <v>15424</v>
      </c>
      <c r="F5711" s="30">
        <f t="shared" si="110"/>
        <v>18</v>
      </c>
      <c r="G5711" s="30" t="str">
        <f t="shared" si="111"/>
        <v>03/29/202618:16:40</v>
      </c>
      <c r="H5711" s="30" t="s">
        <v>14831</v>
      </c>
      <c r="I5711" s="31">
        <v>46110</v>
      </c>
      <c r="J5711" s="31" t="str">
        <f t="shared" si="112"/>
        <v>WE</v>
      </c>
      <c r="K5711" s="30" t="s">
        <v>15425</v>
      </c>
      <c r="L5711" s="30">
        <f t="shared" si="113"/>
        <v>18</v>
      </c>
      <c r="M5711" s="30" t="s">
        <v>4444</v>
      </c>
      <c r="N5711" s="32">
        <f t="shared" si="114"/>
        <v>7.0254629629629139E-3</v>
      </c>
      <c r="O5711" s="33">
        <v>71045</v>
      </c>
      <c r="P5711" s="34">
        <f>VLOOKUP(O5711,'CPT to wRVU'!$A$1:$C$9660,3,FALSE)</f>
        <v>0.18</v>
      </c>
      <c r="Q5711" s="28"/>
      <c r="R5711" s="28"/>
      <c r="S5711" s="28"/>
      <c r="T5711" s="28"/>
    </row>
    <row r="5712" spans="1:20" ht="27" customHeight="1" x14ac:dyDescent="0.2">
      <c r="A5712" s="35" t="s">
        <v>15426</v>
      </c>
      <c r="B5712" s="36" t="s">
        <v>40</v>
      </c>
      <c r="C5712" s="36" t="s">
        <v>41</v>
      </c>
      <c r="D5712" s="36" t="s">
        <v>14831</v>
      </c>
      <c r="E5712" s="36" t="s">
        <v>15427</v>
      </c>
      <c r="F5712" s="36">
        <f t="shared" si="110"/>
        <v>18</v>
      </c>
      <c r="G5712" s="36" t="str">
        <f t="shared" si="111"/>
        <v>03/29/202618:17:02</v>
      </c>
      <c r="H5712" s="36" t="s">
        <v>14831</v>
      </c>
      <c r="I5712" s="37">
        <v>46110</v>
      </c>
      <c r="J5712" s="37" t="str">
        <f t="shared" si="112"/>
        <v>WE</v>
      </c>
      <c r="K5712" s="36" t="s">
        <v>15428</v>
      </c>
      <c r="L5712" s="36">
        <f t="shared" si="113"/>
        <v>18</v>
      </c>
      <c r="M5712" s="36" t="s">
        <v>4444</v>
      </c>
      <c r="N5712" s="38">
        <f t="shared" si="114"/>
        <v>1.0532407407407574E-3</v>
      </c>
      <c r="O5712" s="39">
        <v>71046</v>
      </c>
      <c r="P5712" s="40">
        <f>VLOOKUP(O5712,'CPT to wRVU'!$A$1:$C$9660,3,FALSE)</f>
        <v>0.22</v>
      </c>
      <c r="Q5712" s="25"/>
      <c r="R5712" s="25"/>
      <c r="S5712" s="25"/>
      <c r="T5712" s="25"/>
    </row>
    <row r="5713" spans="1:20" ht="27" customHeight="1" x14ac:dyDescent="0.2">
      <c r="A5713" s="29" t="s">
        <v>15429</v>
      </c>
      <c r="B5713" s="30" t="s">
        <v>40</v>
      </c>
      <c r="C5713" s="30" t="s">
        <v>61</v>
      </c>
      <c r="D5713" s="30" t="s">
        <v>14831</v>
      </c>
      <c r="E5713" s="30" t="s">
        <v>15430</v>
      </c>
      <c r="F5713" s="30">
        <f t="shared" si="110"/>
        <v>18</v>
      </c>
      <c r="G5713" s="30" t="str">
        <f t="shared" si="111"/>
        <v>03/29/202618:19:14</v>
      </c>
      <c r="H5713" s="30" t="s">
        <v>14831</v>
      </c>
      <c r="I5713" s="31">
        <v>46110</v>
      </c>
      <c r="J5713" s="31" t="str">
        <f t="shared" si="112"/>
        <v>WE</v>
      </c>
      <c r="K5713" s="30" t="s">
        <v>15431</v>
      </c>
      <c r="L5713" s="30">
        <f t="shared" si="113"/>
        <v>18</v>
      </c>
      <c r="M5713" s="30" t="s">
        <v>4444</v>
      </c>
      <c r="N5713" s="32">
        <f t="shared" si="114"/>
        <v>1.3206018518518547E-2</v>
      </c>
      <c r="O5713" s="33">
        <v>71045</v>
      </c>
      <c r="P5713" s="34">
        <f>VLOOKUP(O5713,'CPT to wRVU'!$A$1:$C$9660,3,FALSE)</f>
        <v>0.18</v>
      </c>
      <c r="Q5713" s="28"/>
      <c r="R5713" s="28"/>
      <c r="S5713" s="28"/>
      <c r="T5713" s="28"/>
    </row>
    <row r="5714" spans="1:20" ht="16.5" customHeight="1" x14ac:dyDescent="0.2">
      <c r="A5714" s="35" t="s">
        <v>15432</v>
      </c>
      <c r="B5714" s="36" t="s">
        <v>40</v>
      </c>
      <c r="C5714" s="36" t="s">
        <v>68</v>
      </c>
      <c r="D5714" s="36" t="s">
        <v>14831</v>
      </c>
      <c r="E5714" s="36" t="s">
        <v>15430</v>
      </c>
      <c r="F5714" s="36">
        <f t="shared" si="110"/>
        <v>18</v>
      </c>
      <c r="G5714" s="36" t="str">
        <f t="shared" si="111"/>
        <v>03/29/202618:20:13</v>
      </c>
      <c r="H5714" s="36" t="s">
        <v>14831</v>
      </c>
      <c r="I5714" s="37">
        <v>46110</v>
      </c>
      <c r="J5714" s="37" t="str">
        <f t="shared" si="112"/>
        <v>WE</v>
      </c>
      <c r="K5714" s="36" t="s">
        <v>15433</v>
      </c>
      <c r="L5714" s="36">
        <f t="shared" si="113"/>
        <v>18</v>
      </c>
      <c r="M5714" s="36" t="s">
        <v>4444</v>
      </c>
      <c r="N5714" s="38">
        <f t="shared" si="114"/>
        <v>1.3888888888888951E-2</v>
      </c>
      <c r="O5714" s="39">
        <v>72170</v>
      </c>
      <c r="P5714" s="40">
        <f>VLOOKUP(O5714,'CPT to wRVU'!$A$1:$C$9660,3,FALSE)</f>
        <v>0.17</v>
      </c>
      <c r="Q5714" s="25"/>
      <c r="R5714" s="25"/>
      <c r="S5714" s="25"/>
      <c r="T5714" s="25"/>
    </row>
    <row r="5715" spans="1:20" ht="27" customHeight="1" x14ac:dyDescent="0.2">
      <c r="A5715" s="29" t="s">
        <v>15434</v>
      </c>
      <c r="B5715" s="30" t="s">
        <v>40</v>
      </c>
      <c r="C5715" s="30" t="s">
        <v>627</v>
      </c>
      <c r="D5715" s="30" t="s">
        <v>14831</v>
      </c>
      <c r="E5715" s="30" t="s">
        <v>15435</v>
      </c>
      <c r="F5715" s="30">
        <f t="shared" si="110"/>
        <v>18</v>
      </c>
      <c r="G5715" s="30" t="str">
        <f t="shared" si="111"/>
        <v>03/29/202618:23:09</v>
      </c>
      <c r="H5715" s="30" t="s">
        <v>14831</v>
      </c>
      <c r="I5715" s="31">
        <v>46110</v>
      </c>
      <c r="J5715" s="31" t="str">
        <f t="shared" si="112"/>
        <v>WE</v>
      </c>
      <c r="K5715" s="30" t="s">
        <v>15436</v>
      </c>
      <c r="L5715" s="30">
        <f t="shared" si="113"/>
        <v>18</v>
      </c>
      <c r="M5715" s="30" t="s">
        <v>4444</v>
      </c>
      <c r="N5715" s="32">
        <f t="shared" si="114"/>
        <v>3.0902777777777057E-3</v>
      </c>
      <c r="O5715" s="33">
        <v>73030</v>
      </c>
      <c r="P5715" s="34">
        <f>VLOOKUP(O5715,'CPT to wRVU'!$A$1:$C$9660,3,FALSE)</f>
        <v>0.18</v>
      </c>
      <c r="Q5715" s="28"/>
      <c r="R5715" s="28"/>
      <c r="S5715" s="28"/>
      <c r="T5715" s="28"/>
    </row>
    <row r="5716" spans="1:20" ht="16.5" customHeight="1" x14ac:dyDescent="0.2">
      <c r="A5716" s="35" t="s">
        <v>15437</v>
      </c>
      <c r="B5716" s="36" t="s">
        <v>40</v>
      </c>
      <c r="C5716" s="36" t="s">
        <v>634</v>
      </c>
      <c r="D5716" s="36" t="s">
        <v>14831</v>
      </c>
      <c r="E5716" s="36" t="s">
        <v>15435</v>
      </c>
      <c r="F5716" s="36">
        <f t="shared" si="110"/>
        <v>18</v>
      </c>
      <c r="G5716" s="36" t="str">
        <f t="shared" si="111"/>
        <v>03/29/202618:23:09</v>
      </c>
      <c r="H5716" s="36" t="s">
        <v>14831</v>
      </c>
      <c r="I5716" s="37">
        <v>46110</v>
      </c>
      <c r="J5716" s="37" t="str">
        <f t="shared" si="112"/>
        <v>WE</v>
      </c>
      <c r="K5716" s="36" t="s">
        <v>15436</v>
      </c>
      <c r="L5716" s="36">
        <f t="shared" si="113"/>
        <v>18</v>
      </c>
      <c r="M5716" s="36" t="s">
        <v>4444</v>
      </c>
      <c r="N5716" s="38">
        <f t="shared" si="114"/>
        <v>3.0902777777777057E-3</v>
      </c>
      <c r="O5716" s="39">
        <v>73080</v>
      </c>
      <c r="P5716" s="40">
        <f>VLOOKUP(O5716,'CPT to wRVU'!$A$1:$C$9660,3,FALSE)</f>
        <v>0.17</v>
      </c>
      <c r="Q5716" s="25"/>
      <c r="R5716" s="25"/>
      <c r="S5716" s="25"/>
      <c r="T5716" s="25"/>
    </row>
    <row r="5717" spans="1:20" ht="27" customHeight="1" x14ac:dyDescent="0.2">
      <c r="A5717" s="29" t="s">
        <v>15438</v>
      </c>
      <c r="B5717" s="30" t="s">
        <v>163</v>
      </c>
      <c r="C5717" s="30" t="s">
        <v>164</v>
      </c>
      <c r="D5717" s="30" t="s">
        <v>14831</v>
      </c>
      <c r="E5717" s="30" t="s">
        <v>15439</v>
      </c>
      <c r="F5717" s="30">
        <f t="shared" si="110"/>
        <v>16</v>
      </c>
      <c r="G5717" s="30" t="str">
        <f t="shared" si="111"/>
        <v>03/29/202618:31:36</v>
      </c>
      <c r="H5717" s="30" t="s">
        <v>14831</v>
      </c>
      <c r="I5717" s="31">
        <v>46110</v>
      </c>
      <c r="J5717" s="31" t="str">
        <f t="shared" si="112"/>
        <v>WE</v>
      </c>
      <c r="K5717" s="30" t="s">
        <v>15440</v>
      </c>
      <c r="L5717" s="30">
        <f t="shared" si="113"/>
        <v>18</v>
      </c>
      <c r="M5717" s="30" t="s">
        <v>4444</v>
      </c>
      <c r="N5717" s="32">
        <f t="shared" si="114"/>
        <v>7.2847222222222174E-2</v>
      </c>
      <c r="O5717" s="33">
        <v>70553</v>
      </c>
      <c r="P5717" s="34">
        <f>VLOOKUP(O5717,'CPT to wRVU'!$A$1:$C$9660,3,FALSE)</f>
        <v>2.29</v>
      </c>
      <c r="Q5717" s="28"/>
      <c r="R5717" s="28"/>
      <c r="S5717" s="28"/>
      <c r="T5717" s="28"/>
    </row>
    <row r="5718" spans="1:20" ht="27" customHeight="1" x14ac:dyDescent="0.2">
      <c r="A5718" s="35" t="s">
        <v>15441</v>
      </c>
      <c r="B5718" s="36" t="s">
        <v>163</v>
      </c>
      <c r="C5718" s="36" t="s">
        <v>419</v>
      </c>
      <c r="D5718" s="36" t="s">
        <v>14831</v>
      </c>
      <c r="E5718" s="36" t="s">
        <v>15442</v>
      </c>
      <c r="F5718" s="36">
        <f t="shared" si="110"/>
        <v>17</v>
      </c>
      <c r="G5718" s="36" t="str">
        <f t="shared" si="111"/>
        <v>03/29/202618:43:50</v>
      </c>
      <c r="H5718" s="36" t="s">
        <v>14831</v>
      </c>
      <c r="I5718" s="37">
        <v>46110</v>
      </c>
      <c r="J5718" s="37" t="str">
        <f t="shared" si="112"/>
        <v>WE</v>
      </c>
      <c r="K5718" s="36" t="s">
        <v>15443</v>
      </c>
      <c r="L5718" s="36">
        <f t="shared" si="113"/>
        <v>18</v>
      </c>
      <c r="M5718" s="36" t="s">
        <v>4444</v>
      </c>
      <c r="N5718" s="38">
        <f t="shared" si="114"/>
        <v>4.7858796296296302E-2</v>
      </c>
      <c r="O5718" s="39">
        <v>72148</v>
      </c>
      <c r="P5718" s="40">
        <f>VLOOKUP(O5718,'CPT to wRVU'!$A$1:$C$9660,3,FALSE)</f>
        <v>1.48</v>
      </c>
      <c r="Q5718" s="25"/>
      <c r="R5718" s="25"/>
      <c r="S5718" s="25"/>
      <c r="T5718" s="25"/>
    </row>
    <row r="5719" spans="1:20" ht="27" customHeight="1" x14ac:dyDescent="0.2">
      <c r="A5719" s="29" t="s">
        <v>15444</v>
      </c>
      <c r="B5719" s="30" t="s">
        <v>163</v>
      </c>
      <c r="C5719" s="30" t="s">
        <v>15445</v>
      </c>
      <c r="D5719" s="30" t="s">
        <v>14831</v>
      </c>
      <c r="E5719" s="30" t="s">
        <v>15446</v>
      </c>
      <c r="F5719" s="30">
        <f t="shared" si="110"/>
        <v>18</v>
      </c>
      <c r="G5719" s="30" t="str">
        <f t="shared" si="111"/>
        <v>03/29/202618:55:40</v>
      </c>
      <c r="H5719" s="30" t="s">
        <v>14831</v>
      </c>
      <c r="I5719" s="31">
        <v>46110</v>
      </c>
      <c r="J5719" s="31" t="str">
        <f t="shared" si="112"/>
        <v>WE</v>
      </c>
      <c r="K5719" s="30" t="s">
        <v>15447</v>
      </c>
      <c r="L5719" s="30">
        <f t="shared" si="113"/>
        <v>18</v>
      </c>
      <c r="M5719" s="30" t="s">
        <v>4444</v>
      </c>
      <c r="N5719" s="32">
        <f t="shared" si="114"/>
        <v>2.6458333333333361E-2</v>
      </c>
      <c r="O5719" s="33">
        <v>72158</v>
      </c>
      <c r="P5719" s="34">
        <f>VLOOKUP(O5719,'CPT to wRVU'!$A$1:$C$9660,3,FALSE)</f>
        <v>2.29</v>
      </c>
      <c r="Q5719" s="28"/>
      <c r="R5719" s="28"/>
      <c r="S5719" s="28"/>
      <c r="T5719" s="28"/>
    </row>
    <row r="5720" spans="1:20" ht="27" customHeight="1" x14ac:dyDescent="0.2">
      <c r="A5720" s="35" t="s">
        <v>15448</v>
      </c>
      <c r="B5720" s="36" t="s">
        <v>40</v>
      </c>
      <c r="C5720" s="36" t="s">
        <v>470</v>
      </c>
      <c r="D5720" s="36" t="s">
        <v>14831</v>
      </c>
      <c r="E5720" s="36" t="s">
        <v>15449</v>
      </c>
      <c r="F5720" s="36">
        <f t="shared" si="110"/>
        <v>18</v>
      </c>
      <c r="G5720" s="36" t="str">
        <f t="shared" si="111"/>
        <v>03/29/202618:56:51</v>
      </c>
      <c r="H5720" s="36" t="s">
        <v>14831</v>
      </c>
      <c r="I5720" s="37">
        <v>46110</v>
      </c>
      <c r="J5720" s="37" t="str">
        <f t="shared" si="112"/>
        <v>WE</v>
      </c>
      <c r="K5720" s="36" t="s">
        <v>15450</v>
      </c>
      <c r="L5720" s="36">
        <f t="shared" si="113"/>
        <v>18</v>
      </c>
      <c r="M5720" s="36" t="s">
        <v>4444</v>
      </c>
      <c r="N5720" s="38">
        <f t="shared" si="114"/>
        <v>4.6759259259259167E-3</v>
      </c>
      <c r="O5720" s="39">
        <v>71045</v>
      </c>
      <c r="P5720" s="40">
        <f>VLOOKUP(O5720,'CPT to wRVU'!$A$1:$C$9660,3,FALSE)</f>
        <v>0.18</v>
      </c>
      <c r="Q5720" s="25"/>
      <c r="R5720" s="25"/>
      <c r="S5720" s="25"/>
      <c r="T5720" s="25"/>
    </row>
    <row r="5721" spans="1:20" ht="27" customHeight="1" x14ac:dyDescent="0.2">
      <c r="A5721" s="29" t="s">
        <v>15451</v>
      </c>
      <c r="B5721" s="30" t="s">
        <v>40</v>
      </c>
      <c r="C5721" s="30" t="s">
        <v>68</v>
      </c>
      <c r="D5721" s="30" t="s">
        <v>14831</v>
      </c>
      <c r="E5721" s="30" t="s">
        <v>15449</v>
      </c>
      <c r="F5721" s="30">
        <f t="shared" si="110"/>
        <v>18</v>
      </c>
      <c r="G5721" s="30" t="str">
        <f t="shared" si="111"/>
        <v>03/29/202618:57:25</v>
      </c>
      <c r="H5721" s="30" t="s">
        <v>14831</v>
      </c>
      <c r="I5721" s="31">
        <v>46110</v>
      </c>
      <c r="J5721" s="31" t="str">
        <f t="shared" si="112"/>
        <v>WE</v>
      </c>
      <c r="K5721" s="30" t="s">
        <v>15452</v>
      </c>
      <c r="L5721" s="30">
        <f t="shared" si="113"/>
        <v>18</v>
      </c>
      <c r="M5721" s="30" t="s">
        <v>4444</v>
      </c>
      <c r="N5721" s="32">
        <f t="shared" si="114"/>
        <v>5.0694444444444597E-3</v>
      </c>
      <c r="O5721" s="33">
        <v>72170</v>
      </c>
      <c r="P5721" s="34">
        <f>VLOOKUP(O5721,'CPT to wRVU'!$A$1:$C$9660,3,FALSE)</f>
        <v>0.17</v>
      </c>
      <c r="Q5721" s="28"/>
      <c r="R5721" s="28"/>
      <c r="S5721" s="28"/>
      <c r="T5721" s="28"/>
    </row>
    <row r="5722" spans="1:20" ht="27" customHeight="1" x14ac:dyDescent="0.2">
      <c r="A5722" s="35" t="s">
        <v>15453</v>
      </c>
      <c r="B5722" s="36" t="s">
        <v>40</v>
      </c>
      <c r="C5722" s="36" t="s">
        <v>110</v>
      </c>
      <c r="D5722" s="36" t="s">
        <v>14831</v>
      </c>
      <c r="E5722" s="36" t="s">
        <v>15449</v>
      </c>
      <c r="F5722" s="36">
        <f t="shared" si="110"/>
        <v>18</v>
      </c>
      <c r="G5722" s="36" t="str">
        <f t="shared" si="111"/>
        <v>03/29/202618:58:12</v>
      </c>
      <c r="H5722" s="36" t="s">
        <v>14831</v>
      </c>
      <c r="I5722" s="37">
        <v>46110</v>
      </c>
      <c r="J5722" s="37" t="str">
        <f t="shared" si="112"/>
        <v>WE</v>
      </c>
      <c r="K5722" s="36" t="s">
        <v>15454</v>
      </c>
      <c r="L5722" s="36">
        <f t="shared" si="113"/>
        <v>18</v>
      </c>
      <c r="M5722" s="36" t="s">
        <v>4444</v>
      </c>
      <c r="N5722" s="38">
        <f t="shared" si="114"/>
        <v>5.6134259259259522E-3</v>
      </c>
      <c r="O5722" s="39">
        <v>74018</v>
      </c>
      <c r="P5722" s="40">
        <f>VLOOKUP(O5722,'CPT to wRVU'!$A$1:$C$9660,3,FALSE)</f>
        <v>0.18</v>
      </c>
      <c r="Q5722" s="25"/>
      <c r="R5722" s="25"/>
      <c r="S5722" s="25"/>
      <c r="T5722" s="25"/>
    </row>
    <row r="5723" spans="1:20" ht="27" customHeight="1" x14ac:dyDescent="0.2">
      <c r="A5723" s="29" t="s">
        <v>15455</v>
      </c>
      <c r="B5723" s="30" t="s">
        <v>21</v>
      </c>
      <c r="C5723" s="30" t="s">
        <v>412</v>
      </c>
      <c r="D5723" s="30" t="s">
        <v>14831</v>
      </c>
      <c r="E5723" s="30" t="s">
        <v>15456</v>
      </c>
      <c r="F5723" s="30">
        <f t="shared" si="110"/>
        <v>16</v>
      </c>
      <c r="G5723" s="30" t="str">
        <f t="shared" si="111"/>
        <v>03/29/202619:14:13</v>
      </c>
      <c r="H5723" s="30" t="s">
        <v>14831</v>
      </c>
      <c r="I5723" s="31">
        <v>46110</v>
      </c>
      <c r="J5723" s="31" t="str">
        <f t="shared" si="112"/>
        <v>WE</v>
      </c>
      <c r="K5723" s="30" t="s">
        <v>15457</v>
      </c>
      <c r="L5723" s="30">
        <f t="shared" si="113"/>
        <v>19</v>
      </c>
      <c r="M5723" s="30" t="s">
        <v>4444</v>
      </c>
      <c r="N5723" s="32">
        <f t="shared" si="114"/>
        <v>0.12004629629629637</v>
      </c>
      <c r="O5723" s="33">
        <v>74178</v>
      </c>
      <c r="P5723" s="34">
        <f>VLOOKUP(O5723,'CPT to wRVU'!$A$1:$C$9660,3,FALSE)</f>
        <v>2.0099999999999998</v>
      </c>
      <c r="Q5723" s="28"/>
      <c r="R5723" s="28">
        <f>SUM(P5723:P5735)</f>
        <v>10.27</v>
      </c>
      <c r="S5723" s="41">
        <f>(R5723*60)-500</f>
        <v>116.19999999999993</v>
      </c>
      <c r="T5723" s="28"/>
    </row>
    <row r="5724" spans="1:20" ht="27" customHeight="1" x14ac:dyDescent="0.2">
      <c r="A5724" s="35" t="s">
        <v>15458</v>
      </c>
      <c r="B5724" s="36" t="s">
        <v>21</v>
      </c>
      <c r="C5724" s="36" t="s">
        <v>22</v>
      </c>
      <c r="D5724" s="36" t="s">
        <v>14831</v>
      </c>
      <c r="E5724" s="36" t="s">
        <v>15459</v>
      </c>
      <c r="F5724" s="36">
        <f t="shared" si="110"/>
        <v>19</v>
      </c>
      <c r="G5724" s="36" t="str">
        <f t="shared" si="111"/>
        <v>03/29/202619:21:03</v>
      </c>
      <c r="H5724" s="36" t="s">
        <v>14831</v>
      </c>
      <c r="I5724" s="37">
        <v>46110</v>
      </c>
      <c r="J5724" s="37" t="str">
        <f t="shared" si="112"/>
        <v>WE</v>
      </c>
      <c r="K5724" s="36" t="s">
        <v>15460</v>
      </c>
      <c r="L5724" s="36">
        <f t="shared" si="113"/>
        <v>19</v>
      </c>
      <c r="M5724" s="36" t="s">
        <v>4444</v>
      </c>
      <c r="N5724" s="38">
        <f t="shared" si="114"/>
        <v>7.9629629629629495E-3</v>
      </c>
      <c r="O5724" s="39">
        <v>74177</v>
      </c>
      <c r="P5724" s="40">
        <f>VLOOKUP(O5724,'CPT to wRVU'!$A$1:$C$9660,3,FALSE)</f>
        <v>1.82</v>
      </c>
      <c r="Q5724" s="25"/>
      <c r="R5724" s="25"/>
      <c r="S5724" s="25"/>
      <c r="T5724" s="25"/>
    </row>
    <row r="5725" spans="1:20" ht="27" customHeight="1" x14ac:dyDescent="0.2">
      <c r="A5725" s="29" t="s">
        <v>15461</v>
      </c>
      <c r="B5725" s="30" t="s">
        <v>40</v>
      </c>
      <c r="C5725" s="30" t="s">
        <v>638</v>
      </c>
      <c r="D5725" s="30" t="s">
        <v>14831</v>
      </c>
      <c r="E5725" s="30" t="s">
        <v>15462</v>
      </c>
      <c r="F5725" s="30">
        <f t="shared" si="110"/>
        <v>19</v>
      </c>
      <c r="G5725" s="30" t="str">
        <f t="shared" si="111"/>
        <v>03/29/202619:21:51</v>
      </c>
      <c r="H5725" s="30" t="s">
        <v>14831</v>
      </c>
      <c r="I5725" s="31">
        <v>46110</v>
      </c>
      <c r="J5725" s="31" t="str">
        <f t="shared" si="112"/>
        <v>WE</v>
      </c>
      <c r="K5725" s="30" t="s">
        <v>15463</v>
      </c>
      <c r="L5725" s="30">
        <f t="shared" si="113"/>
        <v>19</v>
      </c>
      <c r="M5725" s="30" t="s">
        <v>4444</v>
      </c>
      <c r="N5725" s="32">
        <f t="shared" si="114"/>
        <v>6.331018518518472E-3</v>
      </c>
      <c r="O5725" s="33">
        <v>73660</v>
      </c>
      <c r="P5725" s="34">
        <f>VLOOKUP(O5725,'CPT to wRVU'!$A$1:$C$9660,3,FALSE)</f>
        <v>0.13</v>
      </c>
      <c r="Q5725" s="28"/>
      <c r="R5725" s="28"/>
      <c r="S5725" s="28"/>
      <c r="T5725" s="28"/>
    </row>
    <row r="5726" spans="1:20" ht="27" customHeight="1" x14ac:dyDescent="0.2">
      <c r="A5726" s="35" t="s">
        <v>15464</v>
      </c>
      <c r="B5726" s="36" t="s">
        <v>40</v>
      </c>
      <c r="C5726" s="36" t="s">
        <v>894</v>
      </c>
      <c r="D5726" s="36" t="s">
        <v>14831</v>
      </c>
      <c r="E5726" s="36" t="s">
        <v>15462</v>
      </c>
      <c r="F5726" s="36">
        <f t="shared" si="110"/>
        <v>19</v>
      </c>
      <c r="G5726" s="36" t="str">
        <f t="shared" si="111"/>
        <v>03/29/202619:26:46</v>
      </c>
      <c r="H5726" s="36" t="s">
        <v>14831</v>
      </c>
      <c r="I5726" s="37">
        <v>46110</v>
      </c>
      <c r="J5726" s="37" t="str">
        <f t="shared" si="112"/>
        <v>WE</v>
      </c>
      <c r="K5726" s="36" t="s">
        <v>15465</v>
      </c>
      <c r="L5726" s="36">
        <f t="shared" si="113"/>
        <v>19</v>
      </c>
      <c r="M5726" s="36" t="s">
        <v>4444</v>
      </c>
      <c r="N5726" s="38">
        <f t="shared" si="114"/>
        <v>9.7453703703702654E-3</v>
      </c>
      <c r="O5726" s="39">
        <v>73130</v>
      </c>
      <c r="P5726" s="40">
        <f>VLOOKUP(O5726,'CPT to wRVU'!$A$1:$C$9660,3,FALSE)</f>
        <v>0.17</v>
      </c>
      <c r="Q5726" s="25"/>
      <c r="R5726" s="25"/>
      <c r="S5726" s="25"/>
      <c r="T5726" s="25"/>
    </row>
    <row r="5727" spans="1:20" ht="27" customHeight="1" x14ac:dyDescent="0.2">
      <c r="A5727" s="29" t="s">
        <v>15466</v>
      </c>
      <c r="B5727" s="30" t="s">
        <v>40</v>
      </c>
      <c r="C5727" s="30" t="s">
        <v>61</v>
      </c>
      <c r="D5727" s="30" t="s">
        <v>14831</v>
      </c>
      <c r="E5727" s="30" t="s">
        <v>15467</v>
      </c>
      <c r="F5727" s="30">
        <f t="shared" si="110"/>
        <v>19</v>
      </c>
      <c r="G5727" s="30" t="str">
        <f t="shared" si="111"/>
        <v>03/29/202619:27:17</v>
      </c>
      <c r="H5727" s="30" t="s">
        <v>14831</v>
      </c>
      <c r="I5727" s="31">
        <v>46110</v>
      </c>
      <c r="J5727" s="31" t="str">
        <f t="shared" si="112"/>
        <v>WE</v>
      </c>
      <c r="K5727" s="30" t="s">
        <v>15468</v>
      </c>
      <c r="L5727" s="30">
        <f t="shared" si="113"/>
        <v>19</v>
      </c>
      <c r="M5727" s="30" t="s">
        <v>4444</v>
      </c>
      <c r="N5727" s="32">
        <f t="shared" si="114"/>
        <v>6.9444444444444198E-3</v>
      </c>
      <c r="O5727" s="33">
        <v>71045</v>
      </c>
      <c r="P5727" s="34">
        <f>VLOOKUP(O5727,'CPT to wRVU'!$A$1:$C$9660,3,FALSE)</f>
        <v>0.18</v>
      </c>
      <c r="Q5727" s="28"/>
      <c r="R5727" s="28"/>
      <c r="S5727" s="28"/>
      <c r="T5727" s="28"/>
    </row>
    <row r="5728" spans="1:20" ht="27" customHeight="1" x14ac:dyDescent="0.2">
      <c r="A5728" s="35" t="s">
        <v>15469</v>
      </c>
      <c r="B5728" s="36" t="s">
        <v>40</v>
      </c>
      <c r="C5728" s="36" t="s">
        <v>5104</v>
      </c>
      <c r="D5728" s="36" t="s">
        <v>14831</v>
      </c>
      <c r="E5728" s="36" t="s">
        <v>15470</v>
      </c>
      <c r="F5728" s="36">
        <f t="shared" si="110"/>
        <v>19</v>
      </c>
      <c r="G5728" s="36" t="str">
        <f t="shared" si="111"/>
        <v>03/29/202619:41:23</v>
      </c>
      <c r="H5728" s="36" t="s">
        <v>14831</v>
      </c>
      <c r="I5728" s="37">
        <v>46110</v>
      </c>
      <c r="J5728" s="37" t="str">
        <f t="shared" si="112"/>
        <v>WE</v>
      </c>
      <c r="K5728" s="36" t="s">
        <v>15471</v>
      </c>
      <c r="L5728" s="36">
        <f t="shared" si="113"/>
        <v>19</v>
      </c>
      <c r="M5728" s="36" t="s">
        <v>4444</v>
      </c>
      <c r="N5728" s="38">
        <f t="shared" si="114"/>
        <v>1.6898148148148939E-3</v>
      </c>
      <c r="O5728" s="39">
        <v>73552</v>
      </c>
      <c r="P5728" s="40">
        <f>VLOOKUP(O5728,'CPT to wRVU'!$A$1:$C$9660,3,FALSE)</f>
        <v>0.18</v>
      </c>
      <c r="Q5728" s="25"/>
      <c r="R5728" s="25"/>
      <c r="S5728" s="25"/>
      <c r="T5728" s="25"/>
    </row>
    <row r="5729" spans="1:20" ht="27" customHeight="1" x14ac:dyDescent="0.2">
      <c r="A5729" s="29" t="s">
        <v>15472</v>
      </c>
      <c r="B5729" s="30" t="s">
        <v>40</v>
      </c>
      <c r="C5729" s="30" t="s">
        <v>879</v>
      </c>
      <c r="D5729" s="30" t="s">
        <v>14831</v>
      </c>
      <c r="E5729" s="30" t="s">
        <v>15473</v>
      </c>
      <c r="F5729" s="30">
        <f t="shared" si="110"/>
        <v>19</v>
      </c>
      <c r="G5729" s="30" t="str">
        <f t="shared" si="111"/>
        <v>03/29/202619:41:45</v>
      </c>
      <c r="H5729" s="30" t="s">
        <v>14831</v>
      </c>
      <c r="I5729" s="31">
        <v>46110</v>
      </c>
      <c r="J5729" s="31" t="str">
        <f t="shared" si="112"/>
        <v>WE</v>
      </c>
      <c r="K5729" s="30" t="s">
        <v>15474</v>
      </c>
      <c r="L5729" s="30">
        <f t="shared" si="113"/>
        <v>19</v>
      </c>
      <c r="M5729" s="30" t="s">
        <v>4444</v>
      </c>
      <c r="N5729" s="32">
        <f t="shared" si="114"/>
        <v>2.1875000000000089E-3</v>
      </c>
      <c r="O5729" s="33">
        <v>73590</v>
      </c>
      <c r="P5729" s="34">
        <f>VLOOKUP(O5729,'CPT to wRVU'!$A$1:$C$9660,3,FALSE)</f>
        <v>0.16</v>
      </c>
      <c r="Q5729" s="28"/>
      <c r="R5729" s="28"/>
      <c r="S5729" s="28"/>
      <c r="T5729" s="28"/>
    </row>
    <row r="5730" spans="1:20" ht="27" customHeight="1" x14ac:dyDescent="0.2">
      <c r="A5730" s="35" t="s">
        <v>15475</v>
      </c>
      <c r="B5730" s="36" t="s">
        <v>40</v>
      </c>
      <c r="C5730" s="36" t="s">
        <v>15476</v>
      </c>
      <c r="D5730" s="36" t="s">
        <v>14831</v>
      </c>
      <c r="E5730" s="36" t="s">
        <v>15470</v>
      </c>
      <c r="F5730" s="36">
        <f t="shared" si="110"/>
        <v>19</v>
      </c>
      <c r="G5730" s="36" t="str">
        <f t="shared" si="111"/>
        <v>03/29/202619:42:41</v>
      </c>
      <c r="H5730" s="36" t="s">
        <v>14831</v>
      </c>
      <c r="I5730" s="37">
        <v>46110</v>
      </c>
      <c r="J5730" s="37" t="str">
        <f t="shared" si="112"/>
        <v>WE</v>
      </c>
      <c r="K5730" s="36" t="s">
        <v>969</v>
      </c>
      <c r="L5730" s="36">
        <f t="shared" si="113"/>
        <v>19</v>
      </c>
      <c r="M5730" s="36" t="s">
        <v>4444</v>
      </c>
      <c r="N5730" s="38">
        <f t="shared" si="114"/>
        <v>2.5925925925925908E-3</v>
      </c>
      <c r="O5730" s="39">
        <v>73020</v>
      </c>
      <c r="P5730" s="40">
        <f>VLOOKUP(O5730,'CPT to wRVU'!$A$1:$C$9660,3,FALSE)</f>
        <v>0.15</v>
      </c>
      <c r="Q5730" s="25"/>
      <c r="R5730" s="25"/>
      <c r="S5730" s="25"/>
      <c r="T5730" s="25"/>
    </row>
    <row r="5731" spans="1:20" ht="27" customHeight="1" x14ac:dyDescent="0.2">
      <c r="A5731" s="29" t="s">
        <v>15477</v>
      </c>
      <c r="B5731" s="30" t="s">
        <v>21</v>
      </c>
      <c r="C5731" s="30" t="s">
        <v>84</v>
      </c>
      <c r="D5731" s="30" t="s">
        <v>14831</v>
      </c>
      <c r="E5731" s="30" t="s">
        <v>15478</v>
      </c>
      <c r="F5731" s="30">
        <f t="shared" si="110"/>
        <v>19</v>
      </c>
      <c r="G5731" s="30" t="str">
        <f t="shared" si="111"/>
        <v>03/29/202619:50:46</v>
      </c>
      <c r="H5731" s="30" t="s">
        <v>14831</v>
      </c>
      <c r="I5731" s="31">
        <v>46110</v>
      </c>
      <c r="J5731" s="31" t="str">
        <f t="shared" si="112"/>
        <v>WE</v>
      </c>
      <c r="K5731" s="30" t="s">
        <v>15479</v>
      </c>
      <c r="L5731" s="30">
        <f t="shared" si="113"/>
        <v>19</v>
      </c>
      <c r="M5731" s="30" t="s">
        <v>4444</v>
      </c>
      <c r="N5731" s="32">
        <f t="shared" si="114"/>
        <v>2.3518518518518494E-2</v>
      </c>
      <c r="O5731" s="33">
        <v>74177</v>
      </c>
      <c r="P5731" s="34">
        <f>VLOOKUP(O5731,'CPT to wRVU'!$A$1:$C$9660,3,FALSE)</f>
        <v>1.82</v>
      </c>
      <c r="Q5731" s="28"/>
      <c r="R5731" s="28"/>
      <c r="S5731" s="28"/>
      <c r="T5731" s="28"/>
    </row>
    <row r="5732" spans="1:20" ht="27" customHeight="1" x14ac:dyDescent="0.2">
      <c r="A5732" s="35" t="s">
        <v>15480</v>
      </c>
      <c r="B5732" s="36" t="s">
        <v>163</v>
      </c>
      <c r="C5732" s="36" t="s">
        <v>222</v>
      </c>
      <c r="D5732" s="36" t="s">
        <v>14831</v>
      </c>
      <c r="E5732" s="36" t="s">
        <v>15481</v>
      </c>
      <c r="F5732" s="36">
        <f t="shared" si="110"/>
        <v>19</v>
      </c>
      <c r="G5732" s="36" t="str">
        <f t="shared" si="111"/>
        <v>03/29/202619:52:25</v>
      </c>
      <c r="H5732" s="36" t="s">
        <v>14831</v>
      </c>
      <c r="I5732" s="37">
        <v>46110</v>
      </c>
      <c r="J5732" s="37" t="str">
        <f t="shared" si="112"/>
        <v>WE</v>
      </c>
      <c r="K5732" s="36" t="s">
        <v>15482</v>
      </c>
      <c r="L5732" s="36">
        <f t="shared" si="113"/>
        <v>19</v>
      </c>
      <c r="M5732" s="36" t="s">
        <v>4444</v>
      </c>
      <c r="N5732" s="38">
        <f t="shared" si="114"/>
        <v>4.0972222222221966E-3</v>
      </c>
      <c r="O5732" s="39">
        <v>70551</v>
      </c>
      <c r="P5732" s="40">
        <f>VLOOKUP(O5732,'CPT to wRVU'!$A$1:$C$9660,3,FALSE)</f>
        <v>1.48</v>
      </c>
      <c r="Q5732" s="25"/>
      <c r="R5732" s="25"/>
      <c r="S5732" s="25"/>
      <c r="T5732" s="25"/>
    </row>
    <row r="5733" spans="1:20" ht="16.5" customHeight="1" x14ac:dyDescent="0.2">
      <c r="A5733" s="29" t="s">
        <v>15483</v>
      </c>
      <c r="B5733" s="30" t="s">
        <v>21</v>
      </c>
      <c r="C5733" s="30" t="s">
        <v>380</v>
      </c>
      <c r="D5733" s="30" t="s">
        <v>14831</v>
      </c>
      <c r="E5733" s="30" t="s">
        <v>15484</v>
      </c>
      <c r="F5733" s="30">
        <f t="shared" si="110"/>
        <v>19</v>
      </c>
      <c r="G5733" s="30" t="str">
        <f t="shared" si="111"/>
        <v>03/29/202619:56:29</v>
      </c>
      <c r="H5733" s="30" t="s">
        <v>14831</v>
      </c>
      <c r="I5733" s="31">
        <v>46110</v>
      </c>
      <c r="J5733" s="31" t="str">
        <f t="shared" si="112"/>
        <v>WE</v>
      </c>
      <c r="K5733" s="30" t="s">
        <v>15485</v>
      </c>
      <c r="L5733" s="30">
        <f t="shared" si="113"/>
        <v>19</v>
      </c>
      <c r="M5733" s="30" t="s">
        <v>4444</v>
      </c>
      <c r="N5733" s="32">
        <f t="shared" si="114"/>
        <v>8.6805555555555802E-3</v>
      </c>
      <c r="O5733" s="33">
        <v>71275</v>
      </c>
      <c r="P5733" s="34">
        <f>VLOOKUP(O5733,'CPT to wRVU'!$A$1:$C$9660,3,FALSE)</f>
        <v>1.82</v>
      </c>
      <c r="Q5733" s="28"/>
      <c r="R5733" s="28"/>
      <c r="S5733" s="28"/>
      <c r="T5733" s="28"/>
    </row>
    <row r="5734" spans="1:20" ht="16.5" customHeight="1" x14ac:dyDescent="0.2">
      <c r="A5734" s="35" t="s">
        <v>15486</v>
      </c>
      <c r="B5734" s="36" t="s">
        <v>40</v>
      </c>
      <c r="C5734" s="36" t="s">
        <v>509</v>
      </c>
      <c r="D5734" s="36" t="s">
        <v>14831</v>
      </c>
      <c r="E5734" s="36" t="s">
        <v>15487</v>
      </c>
      <c r="F5734" s="36">
        <f t="shared" si="110"/>
        <v>19</v>
      </c>
      <c r="G5734" s="36" t="str">
        <f t="shared" si="111"/>
        <v>03/29/202619:57:20</v>
      </c>
      <c r="H5734" s="36" t="s">
        <v>14831</v>
      </c>
      <c r="I5734" s="37">
        <v>46110</v>
      </c>
      <c r="J5734" s="37" t="str">
        <f t="shared" si="112"/>
        <v>WE</v>
      </c>
      <c r="K5734" s="36" t="s">
        <v>15488</v>
      </c>
      <c r="L5734" s="36">
        <f t="shared" si="113"/>
        <v>19</v>
      </c>
      <c r="M5734" s="36" t="s">
        <v>4444</v>
      </c>
      <c r="N5734" s="38">
        <f t="shared" si="114"/>
        <v>5.1157407407407263E-3</v>
      </c>
      <c r="O5734" s="39">
        <v>73562</v>
      </c>
      <c r="P5734" s="40">
        <f>VLOOKUP(O5734,'CPT to wRVU'!$A$1:$C$9660,3,FALSE)</f>
        <v>0.18</v>
      </c>
      <c r="Q5734" s="25"/>
      <c r="R5734" s="25"/>
      <c r="S5734" s="25"/>
      <c r="T5734" s="25"/>
    </row>
    <row r="5735" spans="1:20" ht="27" customHeight="1" x14ac:dyDescent="0.2">
      <c r="A5735" s="29" t="s">
        <v>15489</v>
      </c>
      <c r="B5735" s="30" t="s">
        <v>40</v>
      </c>
      <c r="C5735" s="30" t="s">
        <v>97</v>
      </c>
      <c r="D5735" s="30" t="s">
        <v>14831</v>
      </c>
      <c r="E5735" s="30" t="s">
        <v>15487</v>
      </c>
      <c r="F5735" s="30">
        <f t="shared" si="110"/>
        <v>19</v>
      </c>
      <c r="G5735" s="30" t="str">
        <f t="shared" si="111"/>
        <v>03/29/202619:57:20</v>
      </c>
      <c r="H5735" s="30" t="s">
        <v>14831</v>
      </c>
      <c r="I5735" s="31">
        <v>46110</v>
      </c>
      <c r="J5735" s="31" t="str">
        <f t="shared" si="112"/>
        <v>WE</v>
      </c>
      <c r="K5735" s="30" t="s">
        <v>15488</v>
      </c>
      <c r="L5735" s="30">
        <f t="shared" si="113"/>
        <v>19</v>
      </c>
      <c r="M5735" s="30" t="s">
        <v>4444</v>
      </c>
      <c r="N5735" s="32">
        <f t="shared" si="114"/>
        <v>5.1157407407407263E-3</v>
      </c>
      <c r="O5735" s="33">
        <v>73610</v>
      </c>
      <c r="P5735" s="34">
        <f>VLOOKUP(O5735,'CPT to wRVU'!$A$1:$C$9660,3,FALSE)</f>
        <v>0.17</v>
      </c>
      <c r="Q5735" s="28"/>
      <c r="R5735" s="28"/>
      <c r="S5735" s="28"/>
      <c r="T5735" s="28"/>
    </row>
    <row r="5736" spans="1:20" ht="16.5" customHeight="1" x14ac:dyDescent="0.2">
      <c r="A5736" s="35" t="s">
        <v>15490</v>
      </c>
      <c r="B5736" s="36" t="s">
        <v>40</v>
      </c>
      <c r="C5736" s="36" t="s">
        <v>535</v>
      </c>
      <c r="D5736" s="36" t="s">
        <v>14831</v>
      </c>
      <c r="E5736" s="36" t="s">
        <v>15491</v>
      </c>
      <c r="F5736" s="36">
        <f t="shared" si="110"/>
        <v>19</v>
      </c>
      <c r="G5736" s="36" t="str">
        <f t="shared" si="111"/>
        <v>03/29/202620:00:13</v>
      </c>
      <c r="H5736" s="36" t="s">
        <v>14831</v>
      </c>
      <c r="I5736" s="37">
        <v>46110</v>
      </c>
      <c r="J5736" s="37" t="str">
        <f t="shared" si="112"/>
        <v>WE</v>
      </c>
      <c r="K5736" s="36" t="s">
        <v>15492</v>
      </c>
      <c r="L5736" s="36">
        <f t="shared" si="113"/>
        <v>20</v>
      </c>
      <c r="M5736" s="36" t="s">
        <v>4444</v>
      </c>
      <c r="N5736" s="38">
        <f t="shared" si="114"/>
        <v>3.7453703703703711E-2</v>
      </c>
      <c r="O5736" s="39">
        <v>73502</v>
      </c>
      <c r="P5736" s="40">
        <f>VLOOKUP(O5736,'CPT to wRVU'!$A$1:$C$9660,3,FALSE)</f>
        <v>0.22</v>
      </c>
      <c r="Q5736" s="25"/>
      <c r="R5736" s="25">
        <f>SUM(P5736:P5753)</f>
        <v>12.87</v>
      </c>
      <c r="S5736" s="26">
        <f>(R5736*60)-500</f>
        <v>272.19999999999993</v>
      </c>
      <c r="T5736" s="25"/>
    </row>
    <row r="5737" spans="1:20" ht="27" customHeight="1" x14ac:dyDescent="0.2">
      <c r="A5737" s="29" t="s">
        <v>15493</v>
      </c>
      <c r="B5737" s="30" t="s">
        <v>40</v>
      </c>
      <c r="C5737" s="30" t="s">
        <v>1055</v>
      </c>
      <c r="D5737" s="30" t="s">
        <v>14831</v>
      </c>
      <c r="E5737" s="30" t="s">
        <v>15494</v>
      </c>
      <c r="F5737" s="30">
        <f t="shared" si="110"/>
        <v>19</v>
      </c>
      <c r="G5737" s="30" t="str">
        <f t="shared" si="111"/>
        <v>03/29/202620:00:32</v>
      </c>
      <c r="H5737" s="30" t="s">
        <v>14831</v>
      </c>
      <c r="I5737" s="31">
        <v>46110</v>
      </c>
      <c r="J5737" s="31" t="str">
        <f t="shared" si="112"/>
        <v>WE</v>
      </c>
      <c r="K5737" s="30" t="s">
        <v>15495</v>
      </c>
      <c r="L5737" s="30">
        <f t="shared" si="113"/>
        <v>20</v>
      </c>
      <c r="M5737" s="30" t="s">
        <v>4444</v>
      </c>
      <c r="N5737" s="32">
        <f t="shared" si="114"/>
        <v>2.6828703703703716E-2</v>
      </c>
      <c r="O5737" s="33">
        <v>73090</v>
      </c>
      <c r="P5737" s="34">
        <f>VLOOKUP(O5737,'CPT to wRVU'!$A$1:$C$9660,3,FALSE)</f>
        <v>0.16</v>
      </c>
      <c r="Q5737" s="28"/>
      <c r="R5737" s="28"/>
      <c r="S5737" s="28"/>
      <c r="T5737" s="28"/>
    </row>
    <row r="5738" spans="1:20" ht="27" customHeight="1" x14ac:dyDescent="0.2">
      <c r="A5738" s="35" t="s">
        <v>15496</v>
      </c>
      <c r="B5738" s="36" t="s">
        <v>40</v>
      </c>
      <c r="C5738" s="36" t="s">
        <v>68</v>
      </c>
      <c r="D5738" s="36" t="s">
        <v>14831</v>
      </c>
      <c r="E5738" s="36" t="s">
        <v>15497</v>
      </c>
      <c r="F5738" s="36">
        <f t="shared" si="110"/>
        <v>19</v>
      </c>
      <c r="G5738" s="36" t="str">
        <f t="shared" si="111"/>
        <v>03/29/202620:01:09</v>
      </c>
      <c r="H5738" s="36" t="s">
        <v>14831</v>
      </c>
      <c r="I5738" s="37">
        <v>46110</v>
      </c>
      <c r="J5738" s="37" t="str">
        <f t="shared" si="112"/>
        <v>WE</v>
      </c>
      <c r="K5738" s="36" t="s">
        <v>15498</v>
      </c>
      <c r="L5738" s="36">
        <f t="shared" si="113"/>
        <v>20</v>
      </c>
      <c r="M5738" s="36" t="s">
        <v>4444</v>
      </c>
      <c r="N5738" s="38">
        <f t="shared" si="114"/>
        <v>4.3981481481482065E-3</v>
      </c>
      <c r="O5738" s="39">
        <v>72170</v>
      </c>
      <c r="P5738" s="40">
        <f>VLOOKUP(O5738,'CPT to wRVU'!$A$1:$C$9660,3,FALSE)</f>
        <v>0.17</v>
      </c>
      <c r="Q5738" s="25"/>
      <c r="R5738" s="25"/>
      <c r="S5738" s="25"/>
      <c r="T5738" s="25"/>
    </row>
    <row r="5739" spans="1:20" ht="16.5" customHeight="1" x14ac:dyDescent="0.2">
      <c r="A5739" s="29" t="s">
        <v>15499</v>
      </c>
      <c r="B5739" s="30" t="s">
        <v>21</v>
      </c>
      <c r="C5739" s="30" t="s">
        <v>28</v>
      </c>
      <c r="D5739" s="30" t="s">
        <v>14831</v>
      </c>
      <c r="E5739" s="30" t="s">
        <v>15500</v>
      </c>
      <c r="F5739" s="30">
        <f t="shared" si="110"/>
        <v>20</v>
      </c>
      <c r="G5739" s="30" t="str">
        <f t="shared" si="111"/>
        <v>03/29/202620:12:42</v>
      </c>
      <c r="H5739" s="30" t="s">
        <v>14831</v>
      </c>
      <c r="I5739" s="31">
        <v>46110</v>
      </c>
      <c r="J5739" s="31" t="str">
        <f t="shared" si="112"/>
        <v>WE</v>
      </c>
      <c r="K5739" s="30" t="s">
        <v>15501</v>
      </c>
      <c r="L5739" s="30">
        <f t="shared" si="113"/>
        <v>20</v>
      </c>
      <c r="M5739" s="30" t="s">
        <v>4444</v>
      </c>
      <c r="N5739" s="32">
        <f t="shared" si="114"/>
        <v>8.4722222222222143E-3</v>
      </c>
      <c r="O5739" s="33">
        <v>70450</v>
      </c>
      <c r="P5739" s="34">
        <f>VLOOKUP(O5739,'CPT to wRVU'!$A$1:$C$9660,3,FALSE)</f>
        <v>0.85</v>
      </c>
      <c r="Q5739" s="28"/>
      <c r="R5739" s="28"/>
      <c r="S5739" s="28"/>
      <c r="T5739" s="28"/>
    </row>
    <row r="5740" spans="1:20" ht="27" customHeight="1" x14ac:dyDescent="0.2">
      <c r="A5740" s="35" t="s">
        <v>15502</v>
      </c>
      <c r="B5740" s="36" t="s">
        <v>21</v>
      </c>
      <c r="C5740" s="36" t="s">
        <v>32</v>
      </c>
      <c r="D5740" s="36" t="s">
        <v>14831</v>
      </c>
      <c r="E5740" s="36" t="s">
        <v>15500</v>
      </c>
      <c r="F5740" s="36">
        <f t="shared" si="110"/>
        <v>20</v>
      </c>
      <c r="G5740" s="36" t="str">
        <f t="shared" si="111"/>
        <v>03/29/202620:13:19</v>
      </c>
      <c r="H5740" s="36" t="s">
        <v>14831</v>
      </c>
      <c r="I5740" s="37">
        <v>46110</v>
      </c>
      <c r="J5740" s="37" t="str">
        <f t="shared" si="112"/>
        <v>WE</v>
      </c>
      <c r="K5740" s="36" t="s">
        <v>15503</v>
      </c>
      <c r="L5740" s="36">
        <f t="shared" si="113"/>
        <v>20</v>
      </c>
      <c r="M5740" s="36" t="s">
        <v>4444</v>
      </c>
      <c r="N5740" s="38">
        <f t="shared" si="114"/>
        <v>8.900462962962985E-3</v>
      </c>
      <c r="O5740" s="39">
        <v>72125</v>
      </c>
      <c r="P5740" s="40">
        <f>VLOOKUP(O5740,'CPT to wRVU'!$A$1:$C$9660,3,FALSE)</f>
        <v>1</v>
      </c>
      <c r="Q5740" s="25"/>
      <c r="R5740" s="25"/>
      <c r="S5740" s="25"/>
      <c r="T5740" s="25"/>
    </row>
    <row r="5741" spans="1:20" ht="37.5" customHeight="1" x14ac:dyDescent="0.2">
      <c r="A5741" s="29" t="s">
        <v>15504</v>
      </c>
      <c r="B5741" s="30" t="s">
        <v>21</v>
      </c>
      <c r="C5741" s="30" t="s">
        <v>139</v>
      </c>
      <c r="D5741" s="30" t="s">
        <v>14831</v>
      </c>
      <c r="E5741" s="30" t="s">
        <v>15505</v>
      </c>
      <c r="F5741" s="30">
        <f t="shared" si="110"/>
        <v>20</v>
      </c>
      <c r="G5741" s="30" t="str">
        <f t="shared" si="111"/>
        <v>03/29/202620:14:54</v>
      </c>
      <c r="H5741" s="30" t="s">
        <v>14831</v>
      </c>
      <c r="I5741" s="31">
        <v>46110</v>
      </c>
      <c r="J5741" s="31" t="str">
        <f t="shared" si="112"/>
        <v>WE</v>
      </c>
      <c r="K5741" s="30" t="s">
        <v>15506</v>
      </c>
      <c r="L5741" s="30">
        <f t="shared" si="113"/>
        <v>20</v>
      </c>
      <c r="M5741" s="30" t="s">
        <v>4444</v>
      </c>
      <c r="N5741" s="32">
        <f t="shared" si="114"/>
        <v>7.5925925925925952E-3</v>
      </c>
      <c r="O5741" s="33">
        <v>76376</v>
      </c>
      <c r="P5741" s="34">
        <f>VLOOKUP(O5741,'CPT to wRVU'!$A$1:$C$9660,3,FALSE)</f>
        <v>0.2</v>
      </c>
      <c r="Q5741" s="28"/>
      <c r="R5741" s="28"/>
      <c r="S5741" s="28"/>
      <c r="T5741" s="28"/>
    </row>
    <row r="5742" spans="1:20" ht="27" customHeight="1" x14ac:dyDescent="0.2">
      <c r="A5742" s="35" t="s">
        <v>15504</v>
      </c>
      <c r="B5742" s="36" t="s">
        <v>21</v>
      </c>
      <c r="C5742" s="36" t="s">
        <v>139</v>
      </c>
      <c r="D5742" s="36" t="s">
        <v>14831</v>
      </c>
      <c r="E5742" s="36" t="s">
        <v>15505</v>
      </c>
      <c r="F5742" s="36">
        <f t="shared" si="110"/>
        <v>20</v>
      </c>
      <c r="G5742" s="36" t="str">
        <f t="shared" si="111"/>
        <v>03/29/202620:14:54</v>
      </c>
      <c r="H5742" s="36" t="s">
        <v>14831</v>
      </c>
      <c r="I5742" s="37">
        <v>46110</v>
      </c>
      <c r="J5742" s="37" t="str">
        <f t="shared" si="112"/>
        <v>WE</v>
      </c>
      <c r="K5742" s="36" t="s">
        <v>15506</v>
      </c>
      <c r="L5742" s="36">
        <f t="shared" si="113"/>
        <v>20</v>
      </c>
      <c r="M5742" s="36" t="s">
        <v>4444</v>
      </c>
      <c r="N5742" s="38">
        <f t="shared" si="114"/>
        <v>7.5925925925925952E-3</v>
      </c>
      <c r="O5742" s="39">
        <v>71260</v>
      </c>
      <c r="P5742" s="40">
        <f>VLOOKUP(O5742,'CPT to wRVU'!$A$1:$C$9660,3,FALSE)</f>
        <v>1.1599999999999999</v>
      </c>
      <c r="Q5742" s="25"/>
      <c r="R5742" s="25"/>
      <c r="S5742" s="25"/>
      <c r="T5742" s="25"/>
    </row>
    <row r="5743" spans="1:20" ht="16.5" customHeight="1" x14ac:dyDescent="0.2">
      <c r="A5743" s="29" t="s">
        <v>15507</v>
      </c>
      <c r="B5743" s="30" t="s">
        <v>21</v>
      </c>
      <c r="C5743" s="30" t="s">
        <v>84</v>
      </c>
      <c r="D5743" s="30" t="s">
        <v>14831</v>
      </c>
      <c r="E5743" s="30" t="s">
        <v>15505</v>
      </c>
      <c r="F5743" s="30">
        <f t="shared" si="110"/>
        <v>20</v>
      </c>
      <c r="G5743" s="30" t="str">
        <f t="shared" si="111"/>
        <v>03/29/202620:14:54</v>
      </c>
      <c r="H5743" s="30" t="s">
        <v>14831</v>
      </c>
      <c r="I5743" s="31">
        <v>46110</v>
      </c>
      <c r="J5743" s="31" t="str">
        <f t="shared" si="112"/>
        <v>WE</v>
      </c>
      <c r="K5743" s="30" t="s">
        <v>15506</v>
      </c>
      <c r="L5743" s="30">
        <f t="shared" si="113"/>
        <v>20</v>
      </c>
      <c r="M5743" s="30" t="s">
        <v>4444</v>
      </c>
      <c r="N5743" s="32">
        <f t="shared" si="114"/>
        <v>7.5925925925925952E-3</v>
      </c>
      <c r="O5743" s="33">
        <v>74177</v>
      </c>
      <c r="P5743" s="34">
        <f>VLOOKUP(O5743,'CPT to wRVU'!$A$1:$C$9660,3,FALSE)</f>
        <v>1.82</v>
      </c>
      <c r="Q5743" s="28"/>
      <c r="R5743" s="28"/>
      <c r="S5743" s="28"/>
      <c r="T5743" s="28"/>
    </row>
    <row r="5744" spans="1:20" ht="27" customHeight="1" x14ac:dyDescent="0.2">
      <c r="A5744" s="35" t="s">
        <v>15508</v>
      </c>
      <c r="B5744" s="36" t="s">
        <v>40</v>
      </c>
      <c r="C5744" s="36" t="s">
        <v>110</v>
      </c>
      <c r="D5744" s="36" t="s">
        <v>14831</v>
      </c>
      <c r="E5744" s="36" t="s">
        <v>15509</v>
      </c>
      <c r="F5744" s="36">
        <f t="shared" si="110"/>
        <v>20</v>
      </c>
      <c r="G5744" s="36" t="str">
        <f t="shared" si="111"/>
        <v>03/29/202620:24:11</v>
      </c>
      <c r="H5744" s="36" t="s">
        <v>14831</v>
      </c>
      <c r="I5744" s="37">
        <v>46110</v>
      </c>
      <c r="J5744" s="37" t="str">
        <f t="shared" si="112"/>
        <v>WE</v>
      </c>
      <c r="K5744" s="36" t="s">
        <v>15510</v>
      </c>
      <c r="L5744" s="36">
        <f t="shared" si="113"/>
        <v>20</v>
      </c>
      <c r="M5744" s="36" t="s">
        <v>4444</v>
      </c>
      <c r="N5744" s="38">
        <f t="shared" si="114"/>
        <v>3.2986111111111827E-3</v>
      </c>
      <c r="O5744" s="39">
        <v>74018</v>
      </c>
      <c r="P5744" s="40">
        <f>VLOOKUP(O5744,'CPT to wRVU'!$A$1:$C$9660,3,FALSE)</f>
        <v>0.18</v>
      </c>
      <c r="Q5744" s="25"/>
      <c r="R5744" s="25"/>
      <c r="S5744" s="25"/>
      <c r="T5744" s="25"/>
    </row>
    <row r="5745" spans="1:20" ht="27" customHeight="1" x14ac:dyDescent="0.2">
      <c r="A5745" s="29" t="s">
        <v>15511</v>
      </c>
      <c r="B5745" s="30" t="s">
        <v>40</v>
      </c>
      <c r="C5745" s="30" t="s">
        <v>61</v>
      </c>
      <c r="D5745" s="30" t="s">
        <v>14831</v>
      </c>
      <c r="E5745" s="30" t="s">
        <v>15512</v>
      </c>
      <c r="F5745" s="30">
        <f t="shared" si="110"/>
        <v>20</v>
      </c>
      <c r="G5745" s="30" t="str">
        <f t="shared" si="111"/>
        <v>03/29/202620:30:58</v>
      </c>
      <c r="H5745" s="30" t="s">
        <v>14831</v>
      </c>
      <c r="I5745" s="31">
        <v>46110</v>
      </c>
      <c r="J5745" s="31" t="str">
        <f t="shared" si="112"/>
        <v>WE</v>
      </c>
      <c r="K5745" s="30" t="s">
        <v>15513</v>
      </c>
      <c r="L5745" s="30">
        <f t="shared" si="113"/>
        <v>20</v>
      </c>
      <c r="M5745" s="30" t="s">
        <v>4444</v>
      </c>
      <c r="N5745" s="32">
        <f t="shared" si="114"/>
        <v>3.4143518518519045E-3</v>
      </c>
      <c r="O5745" s="33">
        <v>71045</v>
      </c>
      <c r="P5745" s="34">
        <f>VLOOKUP(O5745,'CPT to wRVU'!$A$1:$C$9660,3,FALSE)</f>
        <v>0.18</v>
      </c>
      <c r="Q5745" s="28"/>
      <c r="R5745" s="28"/>
      <c r="S5745" s="28"/>
      <c r="T5745" s="28"/>
    </row>
    <row r="5746" spans="1:20" ht="27" customHeight="1" x14ac:dyDescent="0.2">
      <c r="A5746" s="35" t="s">
        <v>15514</v>
      </c>
      <c r="B5746" s="36" t="s">
        <v>21</v>
      </c>
      <c r="C5746" s="36" t="s">
        <v>28</v>
      </c>
      <c r="D5746" s="36" t="s">
        <v>14831</v>
      </c>
      <c r="E5746" s="36" t="s">
        <v>15515</v>
      </c>
      <c r="F5746" s="36">
        <f t="shared" si="110"/>
        <v>20</v>
      </c>
      <c r="G5746" s="36" t="str">
        <f t="shared" si="111"/>
        <v>03/29/202620:31:54</v>
      </c>
      <c r="H5746" s="36" t="s">
        <v>14831</v>
      </c>
      <c r="I5746" s="37">
        <v>46110</v>
      </c>
      <c r="J5746" s="37" t="str">
        <f t="shared" si="112"/>
        <v>WE</v>
      </c>
      <c r="K5746" s="36" t="s">
        <v>15516</v>
      </c>
      <c r="L5746" s="36">
        <f t="shared" si="113"/>
        <v>20</v>
      </c>
      <c r="M5746" s="36" t="s">
        <v>4444</v>
      </c>
      <c r="N5746" s="38">
        <f t="shared" si="114"/>
        <v>5.9027777777777013E-3</v>
      </c>
      <c r="O5746" s="39">
        <v>70450</v>
      </c>
      <c r="P5746" s="40">
        <f>VLOOKUP(O5746,'CPT to wRVU'!$A$1:$C$9660,3,FALSE)</f>
        <v>0.85</v>
      </c>
      <c r="Q5746" s="25"/>
      <c r="R5746" s="25"/>
      <c r="S5746" s="25"/>
      <c r="T5746" s="25"/>
    </row>
    <row r="5747" spans="1:20" ht="27" customHeight="1" x14ac:dyDescent="0.2">
      <c r="A5747" s="29" t="s">
        <v>15517</v>
      </c>
      <c r="B5747" s="30" t="s">
        <v>40</v>
      </c>
      <c r="C5747" s="30" t="s">
        <v>61</v>
      </c>
      <c r="D5747" s="30" t="s">
        <v>14831</v>
      </c>
      <c r="E5747" s="30" t="s">
        <v>15518</v>
      </c>
      <c r="F5747" s="30">
        <f t="shared" si="110"/>
        <v>20</v>
      </c>
      <c r="G5747" s="30" t="str">
        <f t="shared" si="111"/>
        <v>03/29/202620:32:19</v>
      </c>
      <c r="H5747" s="30" t="s">
        <v>14831</v>
      </c>
      <c r="I5747" s="31">
        <v>46110</v>
      </c>
      <c r="J5747" s="31" t="str">
        <f t="shared" si="112"/>
        <v>WE</v>
      </c>
      <c r="K5747" s="30" t="s">
        <v>15519</v>
      </c>
      <c r="L5747" s="30">
        <f t="shared" si="113"/>
        <v>20</v>
      </c>
      <c r="M5747" s="30" t="s">
        <v>4444</v>
      </c>
      <c r="N5747" s="32">
        <f t="shared" si="114"/>
        <v>1.6898148148147829E-3</v>
      </c>
      <c r="O5747" s="33">
        <v>71045</v>
      </c>
      <c r="P5747" s="34">
        <f>VLOOKUP(O5747,'CPT to wRVU'!$A$1:$C$9660,3,FALSE)</f>
        <v>0.18</v>
      </c>
      <c r="Q5747" s="28"/>
      <c r="R5747" s="28"/>
      <c r="S5747" s="28"/>
      <c r="T5747" s="28"/>
    </row>
    <row r="5748" spans="1:20" ht="27" customHeight="1" x14ac:dyDescent="0.2">
      <c r="A5748" s="35" t="s">
        <v>15520</v>
      </c>
      <c r="B5748" s="36" t="s">
        <v>21</v>
      </c>
      <c r="C5748" s="36" t="s">
        <v>32</v>
      </c>
      <c r="D5748" s="36" t="s">
        <v>14831</v>
      </c>
      <c r="E5748" s="36" t="s">
        <v>15515</v>
      </c>
      <c r="F5748" s="36">
        <f t="shared" si="110"/>
        <v>20</v>
      </c>
      <c r="G5748" s="36" t="str">
        <f t="shared" si="111"/>
        <v>03/29/202620:32:52</v>
      </c>
      <c r="H5748" s="36" t="s">
        <v>14831</v>
      </c>
      <c r="I5748" s="37">
        <v>46110</v>
      </c>
      <c r="J5748" s="37" t="str">
        <f t="shared" si="112"/>
        <v>WE</v>
      </c>
      <c r="K5748" s="36" t="s">
        <v>15521</v>
      </c>
      <c r="L5748" s="36">
        <f t="shared" si="113"/>
        <v>20</v>
      </c>
      <c r="M5748" s="36" t="s">
        <v>4444</v>
      </c>
      <c r="N5748" s="38">
        <f t="shared" si="114"/>
        <v>6.5740740740740655E-3</v>
      </c>
      <c r="O5748" s="39">
        <v>72125</v>
      </c>
      <c r="P5748" s="40">
        <f>VLOOKUP(O5748,'CPT to wRVU'!$A$1:$C$9660,3,FALSE)</f>
        <v>1</v>
      </c>
      <c r="Q5748" s="25"/>
      <c r="R5748" s="25"/>
      <c r="S5748" s="25"/>
      <c r="T5748" s="25"/>
    </row>
    <row r="5749" spans="1:20" ht="27" customHeight="1" x14ac:dyDescent="0.2">
      <c r="A5749" s="29" t="s">
        <v>15522</v>
      </c>
      <c r="B5749" s="30" t="s">
        <v>21</v>
      </c>
      <c r="C5749" s="30" t="s">
        <v>139</v>
      </c>
      <c r="D5749" s="30" t="s">
        <v>14831</v>
      </c>
      <c r="E5749" s="30" t="s">
        <v>15523</v>
      </c>
      <c r="F5749" s="30">
        <f t="shared" si="110"/>
        <v>20</v>
      </c>
      <c r="G5749" s="30" t="str">
        <f t="shared" si="111"/>
        <v>03/29/202620:35:35</v>
      </c>
      <c r="H5749" s="30" t="s">
        <v>14831</v>
      </c>
      <c r="I5749" s="31">
        <v>46110</v>
      </c>
      <c r="J5749" s="31" t="str">
        <f t="shared" si="112"/>
        <v>WE</v>
      </c>
      <c r="K5749" s="30" t="s">
        <v>15524</v>
      </c>
      <c r="L5749" s="30">
        <f t="shared" si="113"/>
        <v>20</v>
      </c>
      <c r="M5749" s="30" t="s">
        <v>4444</v>
      </c>
      <c r="N5749" s="32">
        <f t="shared" si="114"/>
        <v>1.359953703703709E-2</v>
      </c>
      <c r="O5749" s="33">
        <v>71260</v>
      </c>
      <c r="P5749" s="34">
        <f>VLOOKUP(O5749,'CPT to wRVU'!$A$1:$C$9660,3,FALSE)</f>
        <v>1.1599999999999999</v>
      </c>
      <c r="Q5749" s="28"/>
      <c r="R5749" s="28"/>
      <c r="S5749" s="28"/>
      <c r="T5749" s="28"/>
    </row>
    <row r="5750" spans="1:20" ht="27" customHeight="1" x14ac:dyDescent="0.2">
      <c r="A5750" s="35" t="s">
        <v>15525</v>
      </c>
      <c r="B5750" s="36" t="s">
        <v>21</v>
      </c>
      <c r="C5750" s="36" t="s">
        <v>84</v>
      </c>
      <c r="D5750" s="36" t="s">
        <v>14831</v>
      </c>
      <c r="E5750" s="36" t="s">
        <v>15523</v>
      </c>
      <c r="F5750" s="36">
        <f t="shared" si="110"/>
        <v>20</v>
      </c>
      <c r="G5750" s="36" t="str">
        <f t="shared" si="111"/>
        <v>03/29/202620:35:35</v>
      </c>
      <c r="H5750" s="36" t="s">
        <v>14831</v>
      </c>
      <c r="I5750" s="37">
        <v>46110</v>
      </c>
      <c r="J5750" s="37" t="str">
        <f t="shared" si="112"/>
        <v>WE</v>
      </c>
      <c r="K5750" s="36" t="s">
        <v>15524</v>
      </c>
      <c r="L5750" s="36">
        <f t="shared" si="113"/>
        <v>20</v>
      </c>
      <c r="M5750" s="36" t="s">
        <v>4444</v>
      </c>
      <c r="N5750" s="38">
        <f t="shared" si="114"/>
        <v>1.359953703703709E-2</v>
      </c>
      <c r="O5750" s="39">
        <v>74177</v>
      </c>
      <c r="P5750" s="40">
        <f>VLOOKUP(O5750,'CPT to wRVU'!$A$1:$C$9660,3,FALSE)</f>
        <v>1.82</v>
      </c>
      <c r="Q5750" s="25"/>
      <c r="R5750" s="25"/>
      <c r="S5750" s="25"/>
      <c r="T5750" s="25"/>
    </row>
    <row r="5751" spans="1:20" ht="16.5" customHeight="1" x14ac:dyDescent="0.2">
      <c r="A5751" s="29" t="s">
        <v>15526</v>
      </c>
      <c r="B5751" s="30" t="s">
        <v>21</v>
      </c>
      <c r="C5751" s="30" t="s">
        <v>28</v>
      </c>
      <c r="D5751" s="30" t="s">
        <v>14831</v>
      </c>
      <c r="E5751" s="30" t="s">
        <v>15527</v>
      </c>
      <c r="F5751" s="30">
        <f t="shared" si="110"/>
        <v>20</v>
      </c>
      <c r="G5751" s="30" t="str">
        <f t="shared" si="111"/>
        <v>03/29/202620:36:42</v>
      </c>
      <c r="H5751" s="30" t="s">
        <v>14831</v>
      </c>
      <c r="I5751" s="31">
        <v>46110</v>
      </c>
      <c r="J5751" s="31" t="str">
        <f t="shared" si="112"/>
        <v>WE</v>
      </c>
      <c r="K5751" s="30" t="s">
        <v>15528</v>
      </c>
      <c r="L5751" s="30">
        <f t="shared" si="113"/>
        <v>20</v>
      </c>
      <c r="M5751" s="30" t="s">
        <v>4444</v>
      </c>
      <c r="N5751" s="32">
        <f t="shared" si="114"/>
        <v>2.2337962962962754E-3</v>
      </c>
      <c r="O5751" s="33">
        <v>70450</v>
      </c>
      <c r="P5751" s="34">
        <f>VLOOKUP(O5751,'CPT to wRVU'!$A$1:$C$9660,3,FALSE)</f>
        <v>0.85</v>
      </c>
      <c r="Q5751" s="28"/>
      <c r="R5751" s="28"/>
      <c r="S5751" s="28"/>
      <c r="T5751" s="28"/>
    </row>
    <row r="5752" spans="1:20" ht="27" customHeight="1" x14ac:dyDescent="0.2">
      <c r="A5752" s="35" t="s">
        <v>15529</v>
      </c>
      <c r="B5752" s="36" t="s">
        <v>40</v>
      </c>
      <c r="C5752" s="36" t="s">
        <v>41</v>
      </c>
      <c r="D5752" s="36" t="s">
        <v>14831</v>
      </c>
      <c r="E5752" s="36" t="s">
        <v>15530</v>
      </c>
      <c r="F5752" s="36">
        <f t="shared" si="110"/>
        <v>20</v>
      </c>
      <c r="G5752" s="36" t="str">
        <f t="shared" si="111"/>
        <v>03/29/202620:37:03</v>
      </c>
      <c r="H5752" s="36" t="s">
        <v>14831</v>
      </c>
      <c r="I5752" s="37">
        <v>46110</v>
      </c>
      <c r="J5752" s="37" t="str">
        <f t="shared" si="112"/>
        <v>WE</v>
      </c>
      <c r="K5752" s="36" t="s">
        <v>15531</v>
      </c>
      <c r="L5752" s="36">
        <f t="shared" si="113"/>
        <v>20</v>
      </c>
      <c r="M5752" s="36" t="s">
        <v>4444</v>
      </c>
      <c r="N5752" s="38">
        <f t="shared" si="114"/>
        <v>1.7476851851850883E-3</v>
      </c>
      <c r="O5752" s="39">
        <v>71046</v>
      </c>
      <c r="P5752" s="40">
        <f>VLOOKUP(O5752,'CPT to wRVU'!$A$1:$C$9660,3,FALSE)</f>
        <v>0.22</v>
      </c>
      <c r="Q5752" s="25"/>
      <c r="R5752" s="25"/>
      <c r="S5752" s="25"/>
      <c r="T5752" s="25"/>
    </row>
    <row r="5753" spans="1:20" ht="27" customHeight="1" x14ac:dyDescent="0.2">
      <c r="A5753" s="29" t="s">
        <v>15532</v>
      </c>
      <c r="B5753" s="30" t="s">
        <v>21</v>
      </c>
      <c r="C5753" s="30" t="s">
        <v>28</v>
      </c>
      <c r="D5753" s="30" t="s">
        <v>14831</v>
      </c>
      <c r="E5753" s="30" t="s">
        <v>1023</v>
      </c>
      <c r="F5753" s="30">
        <f t="shared" si="110"/>
        <v>20</v>
      </c>
      <c r="G5753" s="30" t="str">
        <f t="shared" si="111"/>
        <v>03/29/202620:39:49</v>
      </c>
      <c r="H5753" s="30" t="s">
        <v>14831</v>
      </c>
      <c r="I5753" s="31">
        <v>46110</v>
      </c>
      <c r="J5753" s="31" t="str">
        <f t="shared" si="112"/>
        <v>WE</v>
      </c>
      <c r="K5753" s="30" t="s">
        <v>15533</v>
      </c>
      <c r="L5753" s="30">
        <f t="shared" si="113"/>
        <v>20</v>
      </c>
      <c r="M5753" s="30" t="s">
        <v>4444</v>
      </c>
      <c r="N5753" s="32">
        <f t="shared" si="114"/>
        <v>9.8958333333333259E-3</v>
      </c>
      <c r="O5753" s="33">
        <v>70450</v>
      </c>
      <c r="P5753" s="34">
        <f>VLOOKUP(O5753,'CPT to wRVU'!$A$1:$C$9660,3,FALSE)</f>
        <v>0.85</v>
      </c>
      <c r="Q5753" s="28"/>
      <c r="R5753" s="28"/>
      <c r="S5753" s="28"/>
      <c r="T5753" s="28"/>
    </row>
    <row r="5754" spans="1:20" ht="27" customHeight="1" x14ac:dyDescent="0.2">
      <c r="A5754" s="35" t="s">
        <v>15534</v>
      </c>
      <c r="B5754" s="36" t="s">
        <v>21</v>
      </c>
      <c r="C5754" s="36" t="s">
        <v>139</v>
      </c>
      <c r="D5754" s="36" t="s">
        <v>14831</v>
      </c>
      <c r="E5754" s="36" t="s">
        <v>15535</v>
      </c>
      <c r="F5754" s="36">
        <f t="shared" si="110"/>
        <v>20</v>
      </c>
      <c r="G5754" s="36" t="str">
        <f t="shared" si="111"/>
        <v>03/29/202621:04:53</v>
      </c>
      <c r="H5754" s="36" t="s">
        <v>14831</v>
      </c>
      <c r="I5754" s="37">
        <v>46110</v>
      </c>
      <c r="J5754" s="37" t="str">
        <f t="shared" si="112"/>
        <v>WE</v>
      </c>
      <c r="K5754" s="36" t="s">
        <v>15536</v>
      </c>
      <c r="L5754" s="36">
        <f t="shared" si="113"/>
        <v>21</v>
      </c>
      <c r="M5754" s="36" t="s">
        <v>4444</v>
      </c>
      <c r="N5754" s="38">
        <f t="shared" si="114"/>
        <v>1.4456018518518521E-2</v>
      </c>
      <c r="O5754" s="39">
        <v>71260</v>
      </c>
      <c r="P5754" s="40">
        <f>VLOOKUP(O5754,'CPT to wRVU'!$A$1:$C$9660,3,FALSE)</f>
        <v>1.1599999999999999</v>
      </c>
      <c r="Q5754" s="25"/>
      <c r="R5754" s="25">
        <f>SUM(P5754:P5765)</f>
        <v>7.6800000000000006</v>
      </c>
      <c r="S5754" s="25"/>
      <c r="T5754" s="25"/>
    </row>
    <row r="5755" spans="1:20" ht="27" customHeight="1" x14ac:dyDescent="0.2">
      <c r="A5755" s="29" t="s">
        <v>15537</v>
      </c>
      <c r="B5755" s="30" t="s">
        <v>40</v>
      </c>
      <c r="C5755" s="30" t="s">
        <v>41</v>
      </c>
      <c r="D5755" s="30" t="s">
        <v>14831</v>
      </c>
      <c r="E5755" s="30" t="s">
        <v>15538</v>
      </c>
      <c r="F5755" s="30">
        <f t="shared" si="110"/>
        <v>21</v>
      </c>
      <c r="G5755" s="30" t="str">
        <f t="shared" si="111"/>
        <v>03/29/202621:06:16</v>
      </c>
      <c r="H5755" s="30" t="s">
        <v>14831</v>
      </c>
      <c r="I5755" s="31">
        <v>46110</v>
      </c>
      <c r="J5755" s="31" t="str">
        <f t="shared" si="112"/>
        <v>WE</v>
      </c>
      <c r="K5755" s="30" t="s">
        <v>15539</v>
      </c>
      <c r="L5755" s="30">
        <f t="shared" si="113"/>
        <v>21</v>
      </c>
      <c r="M5755" s="30" t="s">
        <v>4444</v>
      </c>
      <c r="N5755" s="32">
        <f t="shared" si="114"/>
        <v>1.8171296296296546E-3</v>
      </c>
      <c r="O5755" s="33">
        <v>71046</v>
      </c>
      <c r="P5755" s="34">
        <f>VLOOKUP(O5755,'CPT to wRVU'!$A$1:$C$9660,3,FALSE)</f>
        <v>0.22</v>
      </c>
      <c r="Q5755" s="28"/>
      <c r="R5755" s="28"/>
      <c r="S5755" s="28"/>
      <c r="T5755" s="28"/>
    </row>
    <row r="5756" spans="1:20" ht="27" customHeight="1" x14ac:dyDescent="0.2">
      <c r="A5756" s="35" t="s">
        <v>15540</v>
      </c>
      <c r="B5756" s="36" t="s">
        <v>21</v>
      </c>
      <c r="C5756" s="36" t="s">
        <v>28</v>
      </c>
      <c r="D5756" s="36" t="s">
        <v>14831</v>
      </c>
      <c r="E5756" s="36" t="s">
        <v>15541</v>
      </c>
      <c r="F5756" s="36">
        <f t="shared" si="110"/>
        <v>20</v>
      </c>
      <c r="G5756" s="36" t="str">
        <f t="shared" si="111"/>
        <v>03/29/202621:10:08</v>
      </c>
      <c r="H5756" s="36" t="s">
        <v>14831</v>
      </c>
      <c r="I5756" s="37">
        <v>46110</v>
      </c>
      <c r="J5756" s="37" t="str">
        <f t="shared" si="112"/>
        <v>WE</v>
      </c>
      <c r="K5756" s="36" t="s">
        <v>15542</v>
      </c>
      <c r="L5756" s="36">
        <f t="shared" si="113"/>
        <v>21</v>
      </c>
      <c r="M5756" s="36" t="s">
        <v>4444</v>
      </c>
      <c r="N5756" s="38">
        <f t="shared" si="114"/>
        <v>9.3865740740740611E-3</v>
      </c>
      <c r="O5756" s="39">
        <v>70450</v>
      </c>
      <c r="P5756" s="40">
        <f>VLOOKUP(O5756,'CPT to wRVU'!$A$1:$C$9660,3,FALSE)</f>
        <v>0.85</v>
      </c>
      <c r="Q5756" s="25"/>
      <c r="R5756" s="25"/>
      <c r="S5756" s="25"/>
      <c r="T5756" s="25"/>
    </row>
    <row r="5757" spans="1:20" ht="27" customHeight="1" x14ac:dyDescent="0.2">
      <c r="A5757" s="29" t="s">
        <v>15543</v>
      </c>
      <c r="B5757" s="30" t="s">
        <v>40</v>
      </c>
      <c r="C5757" s="30" t="s">
        <v>61</v>
      </c>
      <c r="D5757" s="30" t="s">
        <v>14831</v>
      </c>
      <c r="E5757" s="30" t="s">
        <v>15544</v>
      </c>
      <c r="F5757" s="30">
        <f t="shared" si="110"/>
        <v>20</v>
      </c>
      <c r="G5757" s="30" t="str">
        <f t="shared" si="111"/>
        <v>03/29/202621:10:27</v>
      </c>
      <c r="H5757" s="30" t="s">
        <v>14831</v>
      </c>
      <c r="I5757" s="31">
        <v>46110</v>
      </c>
      <c r="J5757" s="31" t="str">
        <f t="shared" si="112"/>
        <v>WE</v>
      </c>
      <c r="K5757" s="30" t="s">
        <v>15545</v>
      </c>
      <c r="L5757" s="30">
        <f t="shared" si="113"/>
        <v>21</v>
      </c>
      <c r="M5757" s="30" t="s">
        <v>4444</v>
      </c>
      <c r="N5757" s="32">
        <f t="shared" si="114"/>
        <v>4.1168981481481515E-2</v>
      </c>
      <c r="O5757" s="33">
        <v>71045</v>
      </c>
      <c r="P5757" s="34">
        <f>VLOOKUP(O5757,'CPT to wRVU'!$A$1:$C$9660,3,FALSE)</f>
        <v>0.18</v>
      </c>
      <c r="Q5757" s="28"/>
      <c r="R5757" s="28"/>
      <c r="S5757" s="28"/>
      <c r="T5757" s="28"/>
    </row>
    <row r="5758" spans="1:20" ht="27" customHeight="1" x14ac:dyDescent="0.2">
      <c r="A5758" s="35" t="s">
        <v>15546</v>
      </c>
      <c r="B5758" s="36" t="s">
        <v>40</v>
      </c>
      <c r="C5758" s="36" t="s">
        <v>61</v>
      </c>
      <c r="D5758" s="36" t="s">
        <v>14831</v>
      </c>
      <c r="E5758" s="36" t="s">
        <v>15547</v>
      </c>
      <c r="F5758" s="36">
        <f t="shared" si="110"/>
        <v>20</v>
      </c>
      <c r="G5758" s="36" t="str">
        <f t="shared" si="111"/>
        <v>03/29/202621:10:57</v>
      </c>
      <c r="H5758" s="36" t="s">
        <v>14831</v>
      </c>
      <c r="I5758" s="37">
        <v>46110</v>
      </c>
      <c r="J5758" s="37" t="str">
        <f t="shared" si="112"/>
        <v>WE</v>
      </c>
      <c r="K5758" s="36" t="s">
        <v>15548</v>
      </c>
      <c r="L5758" s="36">
        <f t="shared" si="113"/>
        <v>21</v>
      </c>
      <c r="M5758" s="36" t="s">
        <v>4444</v>
      </c>
      <c r="N5758" s="38">
        <f t="shared" si="114"/>
        <v>3.3298611111111098E-2</v>
      </c>
      <c r="O5758" s="39">
        <v>71045</v>
      </c>
      <c r="P5758" s="40">
        <f>VLOOKUP(O5758,'CPT to wRVU'!$A$1:$C$9660,3,FALSE)</f>
        <v>0.18</v>
      </c>
      <c r="Q5758" s="25"/>
      <c r="R5758" s="25"/>
      <c r="S5758" s="25"/>
      <c r="T5758" s="25"/>
    </row>
    <row r="5759" spans="1:20" ht="27" customHeight="1" x14ac:dyDescent="0.2">
      <c r="A5759" s="29" t="s">
        <v>15549</v>
      </c>
      <c r="B5759" s="30" t="s">
        <v>40</v>
      </c>
      <c r="C5759" s="30" t="s">
        <v>110</v>
      </c>
      <c r="D5759" s="30" t="s">
        <v>14831</v>
      </c>
      <c r="E5759" s="30" t="s">
        <v>15550</v>
      </c>
      <c r="F5759" s="30">
        <f t="shared" si="110"/>
        <v>21</v>
      </c>
      <c r="G5759" s="30" t="str">
        <f t="shared" si="111"/>
        <v>03/29/202621:14:31</v>
      </c>
      <c r="H5759" s="30" t="s">
        <v>14831</v>
      </c>
      <c r="I5759" s="31">
        <v>46110</v>
      </c>
      <c r="J5759" s="31" t="str">
        <f t="shared" si="112"/>
        <v>WE</v>
      </c>
      <c r="K5759" s="30" t="s">
        <v>15551</v>
      </c>
      <c r="L5759" s="30">
        <f t="shared" si="113"/>
        <v>21</v>
      </c>
      <c r="M5759" s="30" t="s">
        <v>4444</v>
      </c>
      <c r="N5759" s="32">
        <f t="shared" si="114"/>
        <v>2.673611111111085E-3</v>
      </c>
      <c r="O5759" s="33">
        <v>74018</v>
      </c>
      <c r="P5759" s="34">
        <f>VLOOKUP(O5759,'CPT to wRVU'!$A$1:$C$9660,3,FALSE)</f>
        <v>0.18</v>
      </c>
      <c r="Q5759" s="28"/>
      <c r="R5759" s="28"/>
      <c r="S5759" s="28"/>
      <c r="T5759" s="28"/>
    </row>
    <row r="5760" spans="1:20" ht="27" customHeight="1" x14ac:dyDescent="0.2">
      <c r="A5760" s="35" t="s">
        <v>15552</v>
      </c>
      <c r="B5760" s="36" t="s">
        <v>163</v>
      </c>
      <c r="C5760" s="36" t="s">
        <v>164</v>
      </c>
      <c r="D5760" s="36" t="s">
        <v>14831</v>
      </c>
      <c r="E5760" s="36" t="s">
        <v>15553</v>
      </c>
      <c r="F5760" s="36">
        <f t="shared" si="110"/>
        <v>21</v>
      </c>
      <c r="G5760" s="36" t="str">
        <f t="shared" si="111"/>
        <v>03/29/202621:15:47</v>
      </c>
      <c r="H5760" s="36" t="s">
        <v>14831</v>
      </c>
      <c r="I5760" s="37">
        <v>46110</v>
      </c>
      <c r="J5760" s="37" t="str">
        <f t="shared" si="112"/>
        <v>WE</v>
      </c>
      <c r="K5760" s="36" t="s">
        <v>15554</v>
      </c>
      <c r="L5760" s="36">
        <f t="shared" si="113"/>
        <v>21</v>
      </c>
      <c r="M5760" s="36" t="s">
        <v>4444</v>
      </c>
      <c r="N5760" s="38">
        <f t="shared" si="114"/>
        <v>3.1249999999999334E-3</v>
      </c>
      <c r="O5760" s="39">
        <v>70553</v>
      </c>
      <c r="P5760" s="40">
        <f>VLOOKUP(O5760,'CPT to wRVU'!$A$1:$C$9660,3,FALSE)</f>
        <v>2.29</v>
      </c>
      <c r="Q5760" s="25"/>
      <c r="R5760" s="25"/>
      <c r="S5760" s="25"/>
      <c r="T5760" s="25"/>
    </row>
    <row r="5761" spans="1:20" ht="27" customHeight="1" x14ac:dyDescent="0.2">
      <c r="A5761" s="29" t="s">
        <v>15555</v>
      </c>
      <c r="B5761" s="30" t="s">
        <v>21</v>
      </c>
      <c r="C5761" s="30" t="s">
        <v>139</v>
      </c>
      <c r="D5761" s="30" t="s">
        <v>14831</v>
      </c>
      <c r="E5761" s="30" t="s">
        <v>15556</v>
      </c>
      <c r="F5761" s="30">
        <f t="shared" si="110"/>
        <v>21</v>
      </c>
      <c r="G5761" s="30" t="str">
        <f t="shared" si="111"/>
        <v>03/29/202621:21:15</v>
      </c>
      <c r="H5761" s="30" t="s">
        <v>14831</v>
      </c>
      <c r="I5761" s="31">
        <v>46110</v>
      </c>
      <c r="J5761" s="31" t="str">
        <f t="shared" si="112"/>
        <v>WE</v>
      </c>
      <c r="K5761" s="30" t="s">
        <v>15557</v>
      </c>
      <c r="L5761" s="30">
        <f t="shared" si="113"/>
        <v>21</v>
      </c>
      <c r="M5761" s="30" t="s">
        <v>4444</v>
      </c>
      <c r="N5761" s="32">
        <f t="shared" si="114"/>
        <v>7.9861111111111382E-3</v>
      </c>
      <c r="O5761" s="33">
        <v>76376</v>
      </c>
      <c r="P5761" s="34">
        <f>VLOOKUP(O5761,'CPT to wRVU'!$A$1:$C$9660,3,FALSE)</f>
        <v>0.2</v>
      </c>
      <c r="Q5761" s="28"/>
      <c r="R5761" s="28"/>
      <c r="S5761" s="28"/>
      <c r="T5761" s="28"/>
    </row>
    <row r="5762" spans="1:20" ht="27" customHeight="1" x14ac:dyDescent="0.2">
      <c r="A5762" s="35" t="s">
        <v>15555</v>
      </c>
      <c r="B5762" s="36" t="s">
        <v>21</v>
      </c>
      <c r="C5762" s="36" t="s">
        <v>139</v>
      </c>
      <c r="D5762" s="36" t="s">
        <v>14831</v>
      </c>
      <c r="E5762" s="36" t="s">
        <v>15556</v>
      </c>
      <c r="F5762" s="36">
        <f t="shared" si="110"/>
        <v>21</v>
      </c>
      <c r="G5762" s="36" t="str">
        <f t="shared" si="111"/>
        <v>03/29/202621:21:15</v>
      </c>
      <c r="H5762" s="36" t="s">
        <v>14831</v>
      </c>
      <c r="I5762" s="37">
        <v>46110</v>
      </c>
      <c r="J5762" s="37" t="str">
        <f t="shared" si="112"/>
        <v>WE</v>
      </c>
      <c r="K5762" s="36" t="s">
        <v>15557</v>
      </c>
      <c r="L5762" s="36">
        <f t="shared" si="113"/>
        <v>21</v>
      </c>
      <c r="M5762" s="36" t="s">
        <v>4444</v>
      </c>
      <c r="N5762" s="38">
        <f t="shared" si="114"/>
        <v>7.9861111111111382E-3</v>
      </c>
      <c r="O5762" s="39">
        <v>71260</v>
      </c>
      <c r="P5762" s="40">
        <f>VLOOKUP(O5762,'CPT to wRVU'!$A$1:$C$9660,3,FALSE)</f>
        <v>1.1599999999999999</v>
      </c>
      <c r="Q5762" s="25"/>
      <c r="R5762" s="25"/>
      <c r="S5762" s="25"/>
      <c r="T5762" s="25"/>
    </row>
    <row r="5763" spans="1:20" ht="27" customHeight="1" x14ac:dyDescent="0.2">
      <c r="A5763" s="29" t="s">
        <v>15558</v>
      </c>
      <c r="B5763" s="30" t="s">
        <v>40</v>
      </c>
      <c r="C5763" s="30" t="s">
        <v>564</v>
      </c>
      <c r="D5763" s="30" t="s">
        <v>14831</v>
      </c>
      <c r="E5763" s="30" t="s">
        <v>15559</v>
      </c>
      <c r="F5763" s="30">
        <f t="shared" si="110"/>
        <v>21</v>
      </c>
      <c r="G5763" s="30" t="str">
        <f t="shared" si="111"/>
        <v>03/29/202621:26:59</v>
      </c>
      <c r="H5763" s="30" t="s">
        <v>14831</v>
      </c>
      <c r="I5763" s="31">
        <v>46110</v>
      </c>
      <c r="J5763" s="31" t="str">
        <f t="shared" si="112"/>
        <v>WE</v>
      </c>
      <c r="K5763" s="30" t="s">
        <v>15560</v>
      </c>
      <c r="L5763" s="30">
        <f t="shared" si="113"/>
        <v>21</v>
      </c>
      <c r="M5763" s="30" t="s">
        <v>4444</v>
      </c>
      <c r="N5763" s="32">
        <f t="shared" si="114"/>
        <v>1.3194444444444287E-3</v>
      </c>
      <c r="O5763" s="33">
        <v>74019</v>
      </c>
      <c r="P5763" s="34">
        <f>VLOOKUP(O5763,'CPT to wRVU'!$A$1:$C$9660,3,FALSE)</f>
        <v>0.23</v>
      </c>
      <c r="Q5763" s="28"/>
      <c r="R5763" s="28"/>
      <c r="S5763" s="28"/>
      <c r="T5763" s="28"/>
    </row>
    <row r="5764" spans="1:20" ht="16.5" customHeight="1" x14ac:dyDescent="0.2">
      <c r="A5764" s="35" t="s">
        <v>15561</v>
      </c>
      <c r="B5764" s="36" t="s">
        <v>40</v>
      </c>
      <c r="C5764" s="36" t="s">
        <v>61</v>
      </c>
      <c r="D5764" s="36" t="s">
        <v>14831</v>
      </c>
      <c r="E5764" s="36" t="s">
        <v>15562</v>
      </c>
      <c r="F5764" s="36">
        <f t="shared" si="110"/>
        <v>21</v>
      </c>
      <c r="G5764" s="36" t="str">
        <f t="shared" si="111"/>
        <v>03/29/202621:33:24</v>
      </c>
      <c r="H5764" s="36" t="s">
        <v>14831</v>
      </c>
      <c r="I5764" s="37">
        <v>46110</v>
      </c>
      <c r="J5764" s="37" t="str">
        <f t="shared" si="112"/>
        <v>WE</v>
      </c>
      <c r="K5764" s="36" t="s">
        <v>15563</v>
      </c>
      <c r="L5764" s="36">
        <f t="shared" si="113"/>
        <v>21</v>
      </c>
      <c r="M5764" s="36" t="s">
        <v>4444</v>
      </c>
      <c r="N5764" s="38">
        <f t="shared" si="114"/>
        <v>2.5810185185184409E-3</v>
      </c>
      <c r="O5764" s="39">
        <v>71045</v>
      </c>
      <c r="P5764" s="40">
        <f>VLOOKUP(O5764,'CPT to wRVU'!$A$1:$C$9660,3,FALSE)</f>
        <v>0.18</v>
      </c>
      <c r="Q5764" s="25"/>
      <c r="R5764" s="25"/>
      <c r="S5764" s="25"/>
      <c r="T5764" s="25"/>
    </row>
    <row r="5765" spans="1:20" ht="27" customHeight="1" x14ac:dyDescent="0.2">
      <c r="A5765" s="29" t="s">
        <v>15564</v>
      </c>
      <c r="B5765" s="30" t="s">
        <v>21</v>
      </c>
      <c r="C5765" s="30" t="s">
        <v>28</v>
      </c>
      <c r="D5765" s="30" t="s">
        <v>14831</v>
      </c>
      <c r="E5765" s="30" t="s">
        <v>15565</v>
      </c>
      <c r="F5765" s="30">
        <f t="shared" si="110"/>
        <v>21</v>
      </c>
      <c r="G5765" s="30" t="str">
        <f t="shared" si="111"/>
        <v>03/29/202621:44:21</v>
      </c>
      <c r="H5765" s="30" t="s">
        <v>14831</v>
      </c>
      <c r="I5765" s="31">
        <v>46110</v>
      </c>
      <c r="J5765" s="31" t="str">
        <f t="shared" si="112"/>
        <v>WE</v>
      </c>
      <c r="K5765" s="30" t="s">
        <v>15566</v>
      </c>
      <c r="L5765" s="30">
        <f t="shared" si="113"/>
        <v>21</v>
      </c>
      <c r="M5765" s="30" t="s">
        <v>4444</v>
      </c>
      <c r="N5765" s="32">
        <f t="shared" si="114"/>
        <v>2.6157407407407796E-3</v>
      </c>
      <c r="O5765" s="33">
        <v>70450</v>
      </c>
      <c r="P5765" s="34">
        <f>VLOOKUP(O5765,'CPT to wRVU'!$A$1:$C$9660,3,FALSE)</f>
        <v>0.85</v>
      </c>
      <c r="Q5765" s="28"/>
      <c r="R5765" s="28"/>
      <c r="S5765" s="28"/>
      <c r="T5765" s="28"/>
    </row>
    <row r="5766" spans="1:20" ht="27" customHeight="1" x14ac:dyDescent="0.2">
      <c r="A5766" s="19" t="s">
        <v>15567</v>
      </c>
      <c r="B5766" s="20" t="s">
        <v>40</v>
      </c>
      <c r="C5766" s="20" t="s">
        <v>41</v>
      </c>
      <c r="D5766" s="20" t="s">
        <v>14831</v>
      </c>
      <c r="E5766" s="20" t="s">
        <v>15568</v>
      </c>
      <c r="F5766" s="20">
        <f t="shared" si="110"/>
        <v>22</v>
      </c>
      <c r="G5766" s="20" t="str">
        <f t="shared" si="111"/>
        <v>03/29/202623:00:40</v>
      </c>
      <c r="H5766" s="20" t="s">
        <v>14831</v>
      </c>
      <c r="I5766" s="21">
        <v>46110</v>
      </c>
      <c r="J5766" s="21" t="str">
        <f t="shared" si="112"/>
        <v>WE</v>
      </c>
      <c r="K5766" s="20" t="s">
        <v>15569</v>
      </c>
      <c r="L5766" s="20">
        <f t="shared" si="113"/>
        <v>23</v>
      </c>
      <c r="M5766" s="20" t="s">
        <v>26</v>
      </c>
      <c r="N5766" s="22">
        <f t="shared" si="114"/>
        <v>1.5393518518518334E-3</v>
      </c>
      <c r="O5766" s="23">
        <v>71046</v>
      </c>
      <c r="P5766" s="24">
        <f>VLOOKUP(O5766,'CPT to wRVU'!$A$1:$C$9660,3,FALSE)</f>
        <v>0.22</v>
      </c>
      <c r="Q5766" s="25"/>
      <c r="R5766" s="25">
        <f>SUM(P5766:P5778)</f>
        <v>2.4500000000000002</v>
      </c>
      <c r="S5766" s="25"/>
      <c r="T5766" s="25"/>
    </row>
    <row r="5767" spans="1:20" ht="27" customHeight="1" x14ac:dyDescent="0.2">
      <c r="A5767" s="19" t="s">
        <v>15570</v>
      </c>
      <c r="B5767" s="20" t="s">
        <v>40</v>
      </c>
      <c r="C5767" s="20" t="s">
        <v>41</v>
      </c>
      <c r="D5767" s="20" t="s">
        <v>14831</v>
      </c>
      <c r="E5767" s="20" t="s">
        <v>11032</v>
      </c>
      <c r="F5767" s="20">
        <f t="shared" si="110"/>
        <v>15</v>
      </c>
      <c r="G5767" s="20" t="str">
        <f t="shared" si="111"/>
        <v>03/29/202623:06:38</v>
      </c>
      <c r="H5767" s="20" t="s">
        <v>14831</v>
      </c>
      <c r="I5767" s="21">
        <v>46110</v>
      </c>
      <c r="J5767" s="21" t="str">
        <f t="shared" si="112"/>
        <v>WE</v>
      </c>
      <c r="K5767" s="20" t="s">
        <v>15571</v>
      </c>
      <c r="L5767" s="20">
        <f t="shared" si="113"/>
        <v>23</v>
      </c>
      <c r="M5767" s="20" t="s">
        <v>26</v>
      </c>
      <c r="N5767" s="22">
        <f t="shared" si="114"/>
        <v>0.32256944444444446</v>
      </c>
      <c r="O5767" s="23">
        <v>71046</v>
      </c>
      <c r="P5767" s="24">
        <f>VLOOKUP(O5767,'CPT to wRVU'!$A$1:$C$9660,3,FALSE)</f>
        <v>0.22</v>
      </c>
      <c r="Q5767" s="28"/>
      <c r="R5767" s="28"/>
      <c r="S5767" s="28"/>
      <c r="T5767" s="28"/>
    </row>
    <row r="5768" spans="1:20" ht="27" customHeight="1" x14ac:dyDescent="0.2">
      <c r="A5768" s="19" t="s">
        <v>15572</v>
      </c>
      <c r="B5768" s="20" t="s">
        <v>40</v>
      </c>
      <c r="C5768" s="20" t="s">
        <v>61</v>
      </c>
      <c r="D5768" s="20" t="s">
        <v>14831</v>
      </c>
      <c r="E5768" s="20" t="s">
        <v>744</v>
      </c>
      <c r="F5768" s="20">
        <f t="shared" si="110"/>
        <v>15</v>
      </c>
      <c r="G5768" s="20" t="str">
        <f t="shared" si="111"/>
        <v>03/29/202623:12:10</v>
      </c>
      <c r="H5768" s="20" t="s">
        <v>14831</v>
      </c>
      <c r="I5768" s="21">
        <v>46110</v>
      </c>
      <c r="J5768" s="21" t="str">
        <f t="shared" si="112"/>
        <v>WE</v>
      </c>
      <c r="K5768" s="20" t="s">
        <v>15573</v>
      </c>
      <c r="L5768" s="20">
        <f t="shared" si="113"/>
        <v>23</v>
      </c>
      <c r="M5768" s="20" t="s">
        <v>26</v>
      </c>
      <c r="N5768" s="22">
        <f t="shared" si="114"/>
        <v>0.30259259259259264</v>
      </c>
      <c r="O5768" s="23">
        <v>71045</v>
      </c>
      <c r="P5768" s="24">
        <f>VLOOKUP(O5768,'CPT to wRVU'!$A$1:$C$9660,3,FALSE)</f>
        <v>0.18</v>
      </c>
      <c r="Q5768" s="25"/>
      <c r="R5768" s="25"/>
      <c r="S5768" s="25"/>
      <c r="T5768" s="25"/>
    </row>
    <row r="5769" spans="1:20" ht="27" customHeight="1" x14ac:dyDescent="0.2">
      <c r="A5769" s="19" t="s">
        <v>15574</v>
      </c>
      <c r="B5769" s="20" t="s">
        <v>40</v>
      </c>
      <c r="C5769" s="20" t="s">
        <v>5104</v>
      </c>
      <c r="D5769" s="20" t="s">
        <v>14831</v>
      </c>
      <c r="E5769" s="20" t="s">
        <v>15575</v>
      </c>
      <c r="F5769" s="20">
        <f t="shared" si="110"/>
        <v>15</v>
      </c>
      <c r="G5769" s="20" t="str">
        <f t="shared" si="111"/>
        <v>03/29/202623:18:47</v>
      </c>
      <c r="H5769" s="20" t="s">
        <v>14831</v>
      </c>
      <c r="I5769" s="21">
        <v>46110</v>
      </c>
      <c r="J5769" s="21" t="str">
        <f t="shared" si="112"/>
        <v>WE</v>
      </c>
      <c r="K5769" s="20" t="s">
        <v>15576</v>
      </c>
      <c r="L5769" s="20">
        <f t="shared" si="113"/>
        <v>23</v>
      </c>
      <c r="M5769" s="20" t="s">
        <v>26</v>
      </c>
      <c r="N5769" s="22">
        <f t="shared" si="114"/>
        <v>0.3068981481481482</v>
      </c>
      <c r="O5769" s="23">
        <v>73552</v>
      </c>
      <c r="P5769" s="24">
        <f>VLOOKUP(O5769,'CPT to wRVU'!$A$1:$C$9660,3,FALSE)</f>
        <v>0.18</v>
      </c>
      <c r="Q5769" s="28"/>
      <c r="R5769" s="28"/>
      <c r="S5769" s="28"/>
      <c r="T5769" s="28"/>
    </row>
    <row r="5770" spans="1:20" ht="27" customHeight="1" x14ac:dyDescent="0.2">
      <c r="A5770" s="19" t="s">
        <v>15577</v>
      </c>
      <c r="B5770" s="20" t="s">
        <v>40</v>
      </c>
      <c r="C5770" s="20" t="s">
        <v>2689</v>
      </c>
      <c r="D5770" s="20" t="s">
        <v>14831</v>
      </c>
      <c r="E5770" s="20" t="s">
        <v>15578</v>
      </c>
      <c r="F5770" s="20">
        <f t="shared" si="110"/>
        <v>15</v>
      </c>
      <c r="G5770" s="20" t="str">
        <f t="shared" si="111"/>
        <v>03/29/202623:22:59</v>
      </c>
      <c r="H5770" s="20" t="s">
        <v>14831</v>
      </c>
      <c r="I5770" s="21">
        <v>46110</v>
      </c>
      <c r="J5770" s="21" t="str">
        <f t="shared" si="112"/>
        <v>WE</v>
      </c>
      <c r="K5770" s="20" t="s">
        <v>9849</v>
      </c>
      <c r="L5770" s="20">
        <f t="shared" si="113"/>
        <v>23</v>
      </c>
      <c r="M5770" s="20" t="s">
        <v>26</v>
      </c>
      <c r="N5770" s="22">
        <f t="shared" si="114"/>
        <v>0.30986111111111114</v>
      </c>
      <c r="O5770" s="23">
        <v>73590</v>
      </c>
      <c r="P5770" s="24">
        <f>VLOOKUP(O5770,'CPT to wRVU'!$A$1:$C$9660,3,FALSE)</f>
        <v>0.16</v>
      </c>
      <c r="Q5770" s="25"/>
      <c r="R5770" s="25"/>
      <c r="S5770" s="25"/>
      <c r="T5770" s="25"/>
    </row>
    <row r="5771" spans="1:20" ht="27" customHeight="1" x14ac:dyDescent="0.2">
      <c r="A5771" s="19" t="s">
        <v>15579</v>
      </c>
      <c r="B5771" s="20" t="s">
        <v>40</v>
      </c>
      <c r="C5771" s="20" t="s">
        <v>61</v>
      </c>
      <c r="D5771" s="20" t="s">
        <v>14831</v>
      </c>
      <c r="E5771" s="20" t="s">
        <v>6857</v>
      </c>
      <c r="F5771" s="20">
        <f t="shared" si="110"/>
        <v>15</v>
      </c>
      <c r="G5771" s="20" t="str">
        <f t="shared" si="111"/>
        <v>03/29/202623:25:19</v>
      </c>
      <c r="H5771" s="20" t="s">
        <v>14831</v>
      </c>
      <c r="I5771" s="21">
        <v>46110</v>
      </c>
      <c r="J5771" s="21" t="str">
        <f t="shared" si="112"/>
        <v>WE</v>
      </c>
      <c r="K5771" s="20" t="s">
        <v>15580</v>
      </c>
      <c r="L5771" s="20">
        <f t="shared" si="113"/>
        <v>23</v>
      </c>
      <c r="M5771" s="20" t="s">
        <v>26</v>
      </c>
      <c r="N5771" s="22">
        <f t="shared" si="114"/>
        <v>0.31513888888888886</v>
      </c>
      <c r="O5771" s="23">
        <v>71045</v>
      </c>
      <c r="P5771" s="24">
        <f>VLOOKUP(O5771,'CPT to wRVU'!$A$1:$C$9660,3,FALSE)</f>
        <v>0.18</v>
      </c>
      <c r="Q5771" s="28"/>
      <c r="R5771" s="28"/>
      <c r="S5771" s="28"/>
      <c r="T5771" s="28"/>
    </row>
    <row r="5772" spans="1:20" ht="27" customHeight="1" x14ac:dyDescent="0.2">
      <c r="A5772" s="19" t="s">
        <v>15581</v>
      </c>
      <c r="B5772" s="20" t="s">
        <v>40</v>
      </c>
      <c r="C5772" s="20" t="s">
        <v>160</v>
      </c>
      <c r="D5772" s="20" t="s">
        <v>14831</v>
      </c>
      <c r="E5772" s="20" t="s">
        <v>15582</v>
      </c>
      <c r="F5772" s="20">
        <f t="shared" si="110"/>
        <v>16</v>
      </c>
      <c r="G5772" s="20" t="str">
        <f t="shared" si="111"/>
        <v>03/29/202623:29:33</v>
      </c>
      <c r="H5772" s="20" t="s">
        <v>14831</v>
      </c>
      <c r="I5772" s="21">
        <v>46110</v>
      </c>
      <c r="J5772" s="21" t="str">
        <f t="shared" si="112"/>
        <v>WE</v>
      </c>
      <c r="K5772" s="20" t="s">
        <v>15583</v>
      </c>
      <c r="L5772" s="20">
        <f t="shared" si="113"/>
        <v>23</v>
      </c>
      <c r="M5772" s="20" t="s">
        <v>26</v>
      </c>
      <c r="N5772" s="22">
        <f t="shared" si="114"/>
        <v>0.30704861111111115</v>
      </c>
      <c r="O5772" s="23">
        <v>73610</v>
      </c>
      <c r="P5772" s="24">
        <f>VLOOKUP(O5772,'CPT to wRVU'!$A$1:$C$9660,3,FALSE)</f>
        <v>0.17</v>
      </c>
      <c r="Q5772" s="25"/>
      <c r="R5772" s="25"/>
      <c r="S5772" s="25"/>
      <c r="T5772" s="25"/>
    </row>
    <row r="5773" spans="1:20" ht="27" customHeight="1" x14ac:dyDescent="0.2">
      <c r="A5773" s="19" t="s">
        <v>15584</v>
      </c>
      <c r="B5773" s="20" t="s">
        <v>40</v>
      </c>
      <c r="C5773" s="20" t="s">
        <v>61</v>
      </c>
      <c r="D5773" s="20" t="s">
        <v>14831</v>
      </c>
      <c r="E5773" s="20" t="s">
        <v>15585</v>
      </c>
      <c r="F5773" s="20">
        <f t="shared" si="110"/>
        <v>16</v>
      </c>
      <c r="G5773" s="20" t="str">
        <f t="shared" si="111"/>
        <v>03/29/202623:33:50</v>
      </c>
      <c r="H5773" s="20" t="s">
        <v>14831</v>
      </c>
      <c r="I5773" s="21">
        <v>46110</v>
      </c>
      <c r="J5773" s="21" t="str">
        <f t="shared" si="112"/>
        <v>WE</v>
      </c>
      <c r="K5773" s="20" t="s">
        <v>15586</v>
      </c>
      <c r="L5773" s="20">
        <f t="shared" si="113"/>
        <v>23</v>
      </c>
      <c r="M5773" s="20" t="s">
        <v>26</v>
      </c>
      <c r="N5773" s="22">
        <f t="shared" si="114"/>
        <v>0.2879166666666666</v>
      </c>
      <c r="O5773" s="23">
        <v>71045</v>
      </c>
      <c r="P5773" s="24">
        <f>VLOOKUP(O5773,'CPT to wRVU'!$A$1:$C$9660,3,FALSE)</f>
        <v>0.18</v>
      </c>
      <c r="Q5773" s="28"/>
      <c r="R5773" s="28"/>
      <c r="S5773" s="28"/>
      <c r="T5773" s="28"/>
    </row>
    <row r="5774" spans="1:20" ht="27" customHeight="1" x14ac:dyDescent="0.2">
      <c r="A5774" s="19" t="s">
        <v>15587</v>
      </c>
      <c r="B5774" s="20" t="s">
        <v>40</v>
      </c>
      <c r="C5774" s="20" t="s">
        <v>61</v>
      </c>
      <c r="D5774" s="20" t="s">
        <v>14831</v>
      </c>
      <c r="E5774" s="20" t="s">
        <v>15588</v>
      </c>
      <c r="F5774" s="20">
        <f t="shared" si="110"/>
        <v>20</v>
      </c>
      <c r="G5774" s="20" t="str">
        <f t="shared" si="111"/>
        <v>03/29/202623:39:41</v>
      </c>
      <c r="H5774" s="20" t="s">
        <v>14831</v>
      </c>
      <c r="I5774" s="21">
        <v>46110</v>
      </c>
      <c r="J5774" s="21" t="str">
        <f t="shared" si="112"/>
        <v>WE</v>
      </c>
      <c r="K5774" s="20" t="s">
        <v>15589</v>
      </c>
      <c r="L5774" s="20">
        <f t="shared" si="113"/>
        <v>23</v>
      </c>
      <c r="M5774" s="20" t="s">
        <v>26</v>
      </c>
      <c r="N5774" s="22">
        <f t="shared" si="114"/>
        <v>0.1223495370370371</v>
      </c>
      <c r="O5774" s="23">
        <v>71045</v>
      </c>
      <c r="P5774" s="24">
        <f>VLOOKUP(O5774,'CPT to wRVU'!$A$1:$C$9660,3,FALSE)</f>
        <v>0.18</v>
      </c>
      <c r="Q5774" s="25"/>
      <c r="R5774" s="25"/>
      <c r="S5774" s="25"/>
      <c r="T5774" s="25"/>
    </row>
    <row r="5775" spans="1:20" ht="27" customHeight="1" x14ac:dyDescent="0.2">
      <c r="A5775" s="19" t="s">
        <v>15590</v>
      </c>
      <c r="B5775" s="20" t="s">
        <v>40</v>
      </c>
      <c r="C5775" s="20" t="s">
        <v>3162</v>
      </c>
      <c r="D5775" s="20" t="s">
        <v>14831</v>
      </c>
      <c r="E5775" s="20" t="s">
        <v>15591</v>
      </c>
      <c r="F5775" s="20">
        <f t="shared" si="110"/>
        <v>20</v>
      </c>
      <c r="G5775" s="20" t="str">
        <f t="shared" si="111"/>
        <v>03/29/202623:41:46</v>
      </c>
      <c r="H5775" s="20" t="s">
        <v>14831</v>
      </c>
      <c r="I5775" s="21">
        <v>46110</v>
      </c>
      <c r="J5775" s="21" t="str">
        <f t="shared" si="112"/>
        <v>WE</v>
      </c>
      <c r="K5775" s="20" t="s">
        <v>15592</v>
      </c>
      <c r="L5775" s="20">
        <f t="shared" si="113"/>
        <v>23</v>
      </c>
      <c r="M5775" s="20" t="s">
        <v>26</v>
      </c>
      <c r="N5775" s="22">
        <f t="shared" si="114"/>
        <v>0.11598379629629629</v>
      </c>
      <c r="O5775" s="23">
        <v>73100</v>
      </c>
      <c r="P5775" s="24">
        <f>VLOOKUP(O5775,'CPT to wRVU'!$A$1:$C$9660,3,FALSE)</f>
        <v>0.16</v>
      </c>
      <c r="Q5775" s="28"/>
      <c r="R5775" s="28"/>
      <c r="S5775" s="28"/>
      <c r="T5775" s="28"/>
    </row>
    <row r="5776" spans="1:20" ht="27" customHeight="1" x14ac:dyDescent="0.2">
      <c r="A5776" s="19" t="s">
        <v>15593</v>
      </c>
      <c r="B5776" s="20" t="s">
        <v>40</v>
      </c>
      <c r="C5776" s="20" t="s">
        <v>61</v>
      </c>
      <c r="D5776" s="20" t="s">
        <v>14831</v>
      </c>
      <c r="E5776" s="20" t="s">
        <v>15594</v>
      </c>
      <c r="F5776" s="20">
        <f t="shared" si="110"/>
        <v>23</v>
      </c>
      <c r="G5776" s="20" t="str">
        <f t="shared" si="111"/>
        <v>03/29/202623:48:09</v>
      </c>
      <c r="H5776" s="20" t="s">
        <v>14831</v>
      </c>
      <c r="I5776" s="21">
        <v>46110</v>
      </c>
      <c r="J5776" s="21" t="str">
        <f t="shared" si="112"/>
        <v>WE</v>
      </c>
      <c r="K5776" s="20" t="s">
        <v>15595</v>
      </c>
      <c r="L5776" s="20">
        <f t="shared" si="113"/>
        <v>23</v>
      </c>
      <c r="M5776" s="20" t="s">
        <v>26</v>
      </c>
      <c r="N5776" s="22">
        <f t="shared" si="114"/>
        <v>8.0787037037037823E-3</v>
      </c>
      <c r="O5776" s="23">
        <v>71045</v>
      </c>
      <c r="P5776" s="24">
        <f>VLOOKUP(O5776,'CPT to wRVU'!$A$1:$C$9660,3,FALSE)</f>
        <v>0.18</v>
      </c>
      <c r="Q5776" s="25"/>
      <c r="R5776" s="25"/>
      <c r="S5776" s="25"/>
      <c r="T5776" s="25"/>
    </row>
    <row r="5777" spans="1:20" ht="16.5" customHeight="1" x14ac:dyDescent="0.2">
      <c r="A5777" s="19" t="s">
        <v>15596</v>
      </c>
      <c r="B5777" s="20" t="s">
        <v>40</v>
      </c>
      <c r="C5777" s="20" t="s">
        <v>41</v>
      </c>
      <c r="D5777" s="20" t="s">
        <v>14831</v>
      </c>
      <c r="E5777" s="20" t="s">
        <v>15597</v>
      </c>
      <c r="F5777" s="20">
        <f t="shared" si="110"/>
        <v>23</v>
      </c>
      <c r="G5777" s="20" t="str">
        <f t="shared" si="111"/>
        <v>03/29/202623:51:51</v>
      </c>
      <c r="H5777" s="20" t="s">
        <v>14831</v>
      </c>
      <c r="I5777" s="21">
        <v>46110</v>
      </c>
      <c r="J5777" s="21" t="str">
        <f t="shared" si="112"/>
        <v>WE</v>
      </c>
      <c r="K5777" s="20" t="s">
        <v>15598</v>
      </c>
      <c r="L5777" s="20">
        <f t="shared" si="113"/>
        <v>23</v>
      </c>
      <c r="M5777" s="20" t="s">
        <v>26</v>
      </c>
      <c r="N5777" s="22">
        <f t="shared" si="114"/>
        <v>8.5879629629629362E-3</v>
      </c>
      <c r="O5777" s="23">
        <v>71046</v>
      </c>
      <c r="P5777" s="24">
        <f>VLOOKUP(O5777,'CPT to wRVU'!$A$1:$C$9660,3,FALSE)</f>
        <v>0.22</v>
      </c>
      <c r="Q5777" s="28"/>
      <c r="R5777" s="28"/>
      <c r="S5777" s="28"/>
      <c r="T5777" s="28"/>
    </row>
    <row r="5778" spans="1:20" ht="16.5" customHeight="1" x14ac:dyDescent="0.2">
      <c r="A5778" s="19" t="s">
        <v>15599</v>
      </c>
      <c r="B5778" s="20" t="s">
        <v>40</v>
      </c>
      <c r="C5778" s="20" t="s">
        <v>93</v>
      </c>
      <c r="D5778" s="20" t="s">
        <v>14831</v>
      </c>
      <c r="E5778" s="20" t="s">
        <v>15600</v>
      </c>
      <c r="F5778" s="20">
        <f t="shared" si="110"/>
        <v>23</v>
      </c>
      <c r="G5778" s="20" t="str">
        <f t="shared" si="111"/>
        <v>03/29/202623:57:58</v>
      </c>
      <c r="H5778" s="20" t="s">
        <v>14831</v>
      </c>
      <c r="I5778" s="21">
        <v>46110</v>
      </c>
      <c r="J5778" s="21" t="str">
        <f t="shared" si="112"/>
        <v>WE</v>
      </c>
      <c r="K5778" s="20" t="s">
        <v>15601</v>
      </c>
      <c r="L5778" s="20">
        <f t="shared" si="113"/>
        <v>23</v>
      </c>
      <c r="M5778" s="20" t="s">
        <v>26</v>
      </c>
      <c r="N5778" s="22">
        <f t="shared" si="114"/>
        <v>1.7175925925925872E-2</v>
      </c>
      <c r="O5778" s="23">
        <v>72100</v>
      </c>
      <c r="P5778" s="24">
        <f>VLOOKUP(O5778,'CPT to wRVU'!$A$1:$C$9660,3,FALSE)</f>
        <v>0.22</v>
      </c>
      <c r="Q5778" s="25"/>
      <c r="R5778" s="25"/>
      <c r="S5778" s="25"/>
      <c r="T5778" s="25"/>
    </row>
    <row r="5779" spans="1:20" ht="27" customHeight="1" x14ac:dyDescent="0.2">
      <c r="A5779" s="19" t="s">
        <v>15602</v>
      </c>
      <c r="B5779" s="20" t="s">
        <v>21</v>
      </c>
      <c r="C5779" s="20" t="s">
        <v>380</v>
      </c>
      <c r="D5779" s="20" t="s">
        <v>14831</v>
      </c>
      <c r="E5779" s="20" t="s">
        <v>15603</v>
      </c>
      <c r="F5779" s="20">
        <f t="shared" si="110"/>
        <v>23</v>
      </c>
      <c r="G5779" s="20" t="str">
        <f t="shared" si="111"/>
        <v>03/30/202600:06:31</v>
      </c>
      <c r="H5779" s="20" t="s">
        <v>15604</v>
      </c>
      <c r="I5779" s="21">
        <v>46111</v>
      </c>
      <c r="J5779" s="21" t="str">
        <f t="shared" si="112"/>
        <v>WD</v>
      </c>
      <c r="K5779" s="20" t="s">
        <v>3993</v>
      </c>
      <c r="L5779" s="20">
        <f t="shared" si="113"/>
        <v>0</v>
      </c>
      <c r="M5779" s="20" t="s">
        <v>26</v>
      </c>
      <c r="N5779" s="22">
        <f t="shared" si="114"/>
        <v>3.1400462962962949E-2</v>
      </c>
      <c r="O5779" s="23">
        <v>71275</v>
      </c>
      <c r="P5779" s="24">
        <f>VLOOKUP(O5779,'CPT to wRVU'!$A$1:$C$9660,3,FALSE)</f>
        <v>1.82</v>
      </c>
      <c r="Q5779" s="28"/>
      <c r="R5779" s="28">
        <f>SUM(P5779:P5798)</f>
        <v>12.52</v>
      </c>
      <c r="S5779" s="41">
        <f>(R5779*65)-550</f>
        <v>263.79999999999995</v>
      </c>
      <c r="T5779" s="28"/>
    </row>
    <row r="5780" spans="1:20" ht="27" customHeight="1" x14ac:dyDescent="0.2">
      <c r="A5780" s="19" t="s">
        <v>15605</v>
      </c>
      <c r="B5780" s="20" t="s">
        <v>21</v>
      </c>
      <c r="C5780" s="20" t="s">
        <v>28</v>
      </c>
      <c r="D5780" s="20" t="s">
        <v>14831</v>
      </c>
      <c r="E5780" s="20" t="s">
        <v>15606</v>
      </c>
      <c r="F5780" s="20">
        <f t="shared" si="110"/>
        <v>23</v>
      </c>
      <c r="G5780" s="20" t="str">
        <f t="shared" si="111"/>
        <v>03/30/202600:10:41</v>
      </c>
      <c r="H5780" s="20" t="s">
        <v>15604</v>
      </c>
      <c r="I5780" s="21">
        <v>46111</v>
      </c>
      <c r="J5780" s="21" t="str">
        <f t="shared" si="112"/>
        <v>WD</v>
      </c>
      <c r="K5780" s="20" t="s">
        <v>15607</v>
      </c>
      <c r="L5780" s="20">
        <f t="shared" si="113"/>
        <v>0</v>
      </c>
      <c r="M5780" s="20" t="s">
        <v>26</v>
      </c>
      <c r="N5780" s="22">
        <f t="shared" si="114"/>
        <v>2.2789351851851825E-2</v>
      </c>
      <c r="O5780" s="23">
        <v>70450</v>
      </c>
      <c r="P5780" s="24">
        <f>VLOOKUP(O5780,'CPT to wRVU'!$A$1:$C$9660,3,FALSE)</f>
        <v>0.85</v>
      </c>
      <c r="Q5780" s="25"/>
      <c r="R5780" s="25"/>
      <c r="S5780" s="25"/>
      <c r="T5780" s="25"/>
    </row>
    <row r="5781" spans="1:20" ht="27" customHeight="1" x14ac:dyDescent="0.2">
      <c r="A5781" s="19" t="s">
        <v>15608</v>
      </c>
      <c r="B5781" s="20" t="s">
        <v>40</v>
      </c>
      <c r="C5781" s="20" t="s">
        <v>61</v>
      </c>
      <c r="D5781" s="20" t="s">
        <v>14831</v>
      </c>
      <c r="E5781" s="20" t="s">
        <v>15609</v>
      </c>
      <c r="F5781" s="20">
        <f t="shared" si="110"/>
        <v>23</v>
      </c>
      <c r="G5781" s="20" t="str">
        <f t="shared" si="111"/>
        <v>03/30/202600:14:26</v>
      </c>
      <c r="H5781" s="20" t="s">
        <v>15604</v>
      </c>
      <c r="I5781" s="21">
        <v>46111</v>
      </c>
      <c r="J5781" s="21" t="str">
        <f t="shared" si="112"/>
        <v>WD</v>
      </c>
      <c r="K5781" s="20" t="s">
        <v>15610</v>
      </c>
      <c r="L5781" s="20">
        <f t="shared" si="113"/>
        <v>0</v>
      </c>
      <c r="M5781" s="20" t="s">
        <v>26</v>
      </c>
      <c r="N5781" s="22">
        <f t="shared" si="114"/>
        <v>4.9756944444444451E-2</v>
      </c>
      <c r="O5781" s="23">
        <v>71045</v>
      </c>
      <c r="P5781" s="24">
        <f>VLOOKUP(O5781,'CPT to wRVU'!$A$1:$C$9660,3,FALSE)</f>
        <v>0.18</v>
      </c>
      <c r="Q5781" s="28"/>
      <c r="R5781" s="28"/>
      <c r="S5781" s="28"/>
      <c r="T5781" s="28"/>
    </row>
    <row r="5782" spans="1:20" ht="27" customHeight="1" x14ac:dyDescent="0.2">
      <c r="A5782" s="19" t="s">
        <v>15611</v>
      </c>
      <c r="B5782" s="20" t="s">
        <v>40</v>
      </c>
      <c r="C5782" s="20" t="s">
        <v>61</v>
      </c>
      <c r="D5782" s="20" t="s">
        <v>14831</v>
      </c>
      <c r="E5782" s="20" t="s">
        <v>15612</v>
      </c>
      <c r="F5782" s="20">
        <f t="shared" si="110"/>
        <v>22</v>
      </c>
      <c r="G5782" s="20" t="str">
        <f t="shared" si="111"/>
        <v>03/30/202600:15:59</v>
      </c>
      <c r="H5782" s="20" t="s">
        <v>15604</v>
      </c>
      <c r="I5782" s="21">
        <v>46111</v>
      </c>
      <c r="J5782" s="21" t="str">
        <f t="shared" si="112"/>
        <v>WD</v>
      </c>
      <c r="K5782" s="20" t="s">
        <v>15613</v>
      </c>
      <c r="L5782" s="20">
        <f t="shared" si="113"/>
        <v>0</v>
      </c>
      <c r="M5782" s="20" t="s">
        <v>26</v>
      </c>
      <c r="N5782" s="22">
        <f t="shared" si="114"/>
        <v>6.7928240740740775E-2</v>
      </c>
      <c r="O5782" s="23">
        <v>71045</v>
      </c>
      <c r="P5782" s="24">
        <f>VLOOKUP(O5782,'CPT to wRVU'!$A$1:$C$9660,3,FALSE)</f>
        <v>0.18</v>
      </c>
      <c r="Q5782" s="25"/>
      <c r="R5782" s="25"/>
      <c r="S5782" s="25"/>
      <c r="T5782" s="25"/>
    </row>
    <row r="5783" spans="1:20" ht="27" customHeight="1" x14ac:dyDescent="0.2">
      <c r="A5783" s="19" t="s">
        <v>15614</v>
      </c>
      <c r="B5783" s="20" t="s">
        <v>171</v>
      </c>
      <c r="C5783" s="20" t="s">
        <v>393</v>
      </c>
      <c r="D5783" s="20" t="s">
        <v>14831</v>
      </c>
      <c r="E5783" s="20" t="s">
        <v>15615</v>
      </c>
      <c r="F5783" s="20">
        <f t="shared" si="110"/>
        <v>23</v>
      </c>
      <c r="G5783" s="20" t="str">
        <f t="shared" si="111"/>
        <v>03/30/202600:26:49</v>
      </c>
      <c r="H5783" s="20" t="s">
        <v>15604</v>
      </c>
      <c r="I5783" s="21">
        <v>46111</v>
      </c>
      <c r="J5783" s="21" t="str">
        <f t="shared" si="112"/>
        <v>WD</v>
      </c>
      <c r="K5783" s="20" t="s">
        <v>15616</v>
      </c>
      <c r="L5783" s="20">
        <f t="shared" si="113"/>
        <v>0</v>
      </c>
      <c r="M5783" s="20" t="s">
        <v>26</v>
      </c>
      <c r="N5783" s="22">
        <f t="shared" si="114"/>
        <v>3.7060185185185168E-2</v>
      </c>
      <c r="O5783" s="23">
        <v>76700</v>
      </c>
      <c r="P5783" s="24">
        <f>VLOOKUP(O5783,'CPT to wRVU'!$A$1:$C$9660,3,FALSE)</f>
        <v>0.81</v>
      </c>
      <c r="Q5783" s="28"/>
      <c r="R5783" s="28"/>
      <c r="S5783" s="28"/>
      <c r="T5783" s="28"/>
    </row>
    <row r="5784" spans="1:20" ht="27" customHeight="1" x14ac:dyDescent="0.2">
      <c r="A5784" s="19" t="s">
        <v>15617</v>
      </c>
      <c r="B5784" s="20" t="s">
        <v>40</v>
      </c>
      <c r="C5784" s="20" t="s">
        <v>2719</v>
      </c>
      <c r="D5784" s="20" t="s">
        <v>15604</v>
      </c>
      <c r="E5784" s="20" t="s">
        <v>15618</v>
      </c>
      <c r="F5784" s="20">
        <f t="shared" si="110"/>
        <v>0</v>
      </c>
      <c r="G5784" s="20" t="str">
        <f t="shared" si="111"/>
        <v>03/30/202600:29:18</v>
      </c>
      <c r="H5784" s="20" t="s">
        <v>15604</v>
      </c>
      <c r="I5784" s="21">
        <v>46111</v>
      </c>
      <c r="J5784" s="21" t="str">
        <f t="shared" si="112"/>
        <v>WD</v>
      </c>
      <c r="K5784" s="20" t="s">
        <v>15619</v>
      </c>
      <c r="L5784" s="20">
        <f t="shared" si="113"/>
        <v>0</v>
      </c>
      <c r="M5784" s="20" t="s">
        <v>26</v>
      </c>
      <c r="N5784" s="22">
        <f t="shared" si="114"/>
        <v>7.7893518518518511E-3</v>
      </c>
      <c r="O5784" s="23">
        <v>73562</v>
      </c>
      <c r="P5784" s="24">
        <f>VLOOKUP(O5784,'CPT to wRVU'!$A$1:$C$9660,3,FALSE)</f>
        <v>0.18</v>
      </c>
      <c r="Q5784" s="25"/>
      <c r="R5784" s="25"/>
      <c r="S5784" s="25"/>
      <c r="T5784" s="25"/>
    </row>
    <row r="5785" spans="1:20" ht="27" customHeight="1" x14ac:dyDescent="0.2">
      <c r="A5785" s="19" t="s">
        <v>15620</v>
      </c>
      <c r="B5785" s="20" t="s">
        <v>40</v>
      </c>
      <c r="C5785" s="20" t="s">
        <v>68</v>
      </c>
      <c r="D5785" s="20" t="s">
        <v>15604</v>
      </c>
      <c r="E5785" s="20" t="s">
        <v>15621</v>
      </c>
      <c r="F5785" s="20">
        <f t="shared" si="110"/>
        <v>0</v>
      </c>
      <c r="G5785" s="20" t="str">
        <f t="shared" si="111"/>
        <v>03/30/202600:33:01</v>
      </c>
      <c r="H5785" s="20" t="s">
        <v>15604</v>
      </c>
      <c r="I5785" s="21">
        <v>46111</v>
      </c>
      <c r="J5785" s="21" t="str">
        <f t="shared" si="112"/>
        <v>WD</v>
      </c>
      <c r="K5785" s="20" t="s">
        <v>15622</v>
      </c>
      <c r="L5785" s="20">
        <f t="shared" si="113"/>
        <v>0</v>
      </c>
      <c r="M5785" s="20" t="s">
        <v>26</v>
      </c>
      <c r="N5785" s="22">
        <f t="shared" si="114"/>
        <v>4.745370370370372E-3</v>
      </c>
      <c r="O5785" s="23">
        <v>72170</v>
      </c>
      <c r="P5785" s="24">
        <f>VLOOKUP(O5785,'CPT to wRVU'!$A$1:$C$9660,3,FALSE)</f>
        <v>0.17</v>
      </c>
      <c r="Q5785" s="28"/>
      <c r="R5785" s="28"/>
      <c r="S5785" s="28"/>
      <c r="T5785" s="28"/>
    </row>
    <row r="5786" spans="1:20" ht="27" customHeight="1" x14ac:dyDescent="0.2">
      <c r="A5786" s="19" t="s">
        <v>15623</v>
      </c>
      <c r="B5786" s="20" t="s">
        <v>40</v>
      </c>
      <c r="C5786" s="20" t="s">
        <v>61</v>
      </c>
      <c r="D5786" s="20" t="s">
        <v>15604</v>
      </c>
      <c r="E5786" s="20" t="s">
        <v>12289</v>
      </c>
      <c r="F5786" s="20">
        <f t="shared" si="110"/>
        <v>0</v>
      </c>
      <c r="G5786" s="20" t="str">
        <f t="shared" si="111"/>
        <v>03/30/202600:37:02</v>
      </c>
      <c r="H5786" s="20" t="s">
        <v>15604</v>
      </c>
      <c r="I5786" s="21">
        <v>46111</v>
      </c>
      <c r="J5786" s="21" t="str">
        <f t="shared" si="112"/>
        <v>WD</v>
      </c>
      <c r="K5786" s="20" t="s">
        <v>15624</v>
      </c>
      <c r="L5786" s="20">
        <f t="shared" si="113"/>
        <v>0</v>
      </c>
      <c r="M5786" s="20" t="s">
        <v>26</v>
      </c>
      <c r="N5786" s="22">
        <f t="shared" si="114"/>
        <v>7.7893518518518529E-3</v>
      </c>
      <c r="O5786" s="23">
        <v>71045</v>
      </c>
      <c r="P5786" s="24">
        <f>VLOOKUP(O5786,'CPT to wRVU'!$A$1:$C$9660,3,FALSE)</f>
        <v>0.18</v>
      </c>
      <c r="Q5786" s="25"/>
      <c r="R5786" s="25"/>
      <c r="S5786" s="25"/>
      <c r="T5786" s="25"/>
    </row>
    <row r="5787" spans="1:20" ht="27" customHeight="1" x14ac:dyDescent="0.2">
      <c r="A5787" s="19" t="s">
        <v>15625</v>
      </c>
      <c r="B5787" s="20" t="s">
        <v>40</v>
      </c>
      <c r="C5787" s="20" t="s">
        <v>470</v>
      </c>
      <c r="D5787" s="20" t="s">
        <v>15604</v>
      </c>
      <c r="E5787" s="20" t="s">
        <v>15626</v>
      </c>
      <c r="F5787" s="20">
        <f t="shared" si="110"/>
        <v>0</v>
      </c>
      <c r="G5787" s="20" t="str">
        <f t="shared" si="111"/>
        <v>03/30/202600:39:58</v>
      </c>
      <c r="H5787" s="20" t="s">
        <v>15604</v>
      </c>
      <c r="I5787" s="21">
        <v>46111</v>
      </c>
      <c r="J5787" s="21" t="str">
        <f t="shared" si="112"/>
        <v>WD</v>
      </c>
      <c r="K5787" s="20" t="s">
        <v>15627</v>
      </c>
      <c r="L5787" s="20">
        <f t="shared" si="113"/>
        <v>0</v>
      </c>
      <c r="M5787" s="20" t="s">
        <v>26</v>
      </c>
      <c r="N5787" s="22">
        <f t="shared" si="114"/>
        <v>7.8472222222222207E-3</v>
      </c>
      <c r="O5787" s="23">
        <v>71045</v>
      </c>
      <c r="P5787" s="24">
        <f>VLOOKUP(O5787,'CPT to wRVU'!$A$1:$C$9660,3,FALSE)</f>
        <v>0.18</v>
      </c>
      <c r="Q5787" s="28"/>
      <c r="R5787" s="28"/>
      <c r="S5787" s="28"/>
      <c r="T5787" s="28"/>
    </row>
    <row r="5788" spans="1:20" ht="27" customHeight="1" x14ac:dyDescent="0.2">
      <c r="A5788" s="19" t="s">
        <v>15628</v>
      </c>
      <c r="B5788" s="20" t="s">
        <v>40</v>
      </c>
      <c r="C5788" s="20" t="s">
        <v>12436</v>
      </c>
      <c r="D5788" s="20" t="s">
        <v>15604</v>
      </c>
      <c r="E5788" s="20" t="s">
        <v>15618</v>
      </c>
      <c r="F5788" s="20">
        <f t="shared" si="110"/>
        <v>0</v>
      </c>
      <c r="G5788" s="20" t="str">
        <f t="shared" si="111"/>
        <v>03/30/202600:45:55</v>
      </c>
      <c r="H5788" s="20" t="s">
        <v>15604</v>
      </c>
      <c r="I5788" s="21">
        <v>46111</v>
      </c>
      <c r="J5788" s="21" t="str">
        <f t="shared" si="112"/>
        <v>WD</v>
      </c>
      <c r="K5788" s="20" t="s">
        <v>15629</v>
      </c>
      <c r="L5788" s="20">
        <f t="shared" si="113"/>
        <v>0</v>
      </c>
      <c r="M5788" s="20" t="s">
        <v>26</v>
      </c>
      <c r="N5788" s="22">
        <f t="shared" si="114"/>
        <v>1.9328703703703702E-2</v>
      </c>
      <c r="O5788" s="23">
        <v>73130</v>
      </c>
      <c r="P5788" s="24">
        <f>VLOOKUP(O5788,'CPT to wRVU'!$A$1:$C$9660,3,FALSE)</f>
        <v>0.17</v>
      </c>
      <c r="Q5788" s="25"/>
      <c r="R5788" s="25"/>
      <c r="S5788" s="25"/>
      <c r="T5788" s="25"/>
    </row>
    <row r="5789" spans="1:20" ht="27" customHeight="1" x14ac:dyDescent="0.2">
      <c r="A5789" s="19" t="s">
        <v>15630</v>
      </c>
      <c r="B5789" s="20" t="s">
        <v>40</v>
      </c>
      <c r="C5789" s="20" t="s">
        <v>627</v>
      </c>
      <c r="D5789" s="20" t="s">
        <v>15604</v>
      </c>
      <c r="E5789" s="20" t="s">
        <v>15631</v>
      </c>
      <c r="F5789" s="20">
        <f t="shared" si="110"/>
        <v>0</v>
      </c>
      <c r="G5789" s="20" t="str">
        <f t="shared" si="111"/>
        <v>03/30/202600:47:56</v>
      </c>
      <c r="H5789" s="20" t="s">
        <v>15604</v>
      </c>
      <c r="I5789" s="21">
        <v>46111</v>
      </c>
      <c r="J5789" s="21" t="str">
        <f t="shared" si="112"/>
        <v>WD</v>
      </c>
      <c r="K5789" s="20" t="s">
        <v>15632</v>
      </c>
      <c r="L5789" s="20">
        <f t="shared" si="113"/>
        <v>0</v>
      </c>
      <c r="M5789" s="20" t="s">
        <v>26</v>
      </c>
      <c r="N5789" s="22">
        <f t="shared" si="114"/>
        <v>2.0497685185185188E-2</v>
      </c>
      <c r="O5789" s="23">
        <v>73030</v>
      </c>
      <c r="P5789" s="24">
        <f>VLOOKUP(O5789,'CPT to wRVU'!$A$1:$C$9660,3,FALSE)</f>
        <v>0.18</v>
      </c>
      <c r="Q5789" s="28"/>
      <c r="R5789" s="28"/>
      <c r="S5789" s="28"/>
      <c r="T5789" s="28"/>
    </row>
    <row r="5790" spans="1:20" ht="37.5" customHeight="1" x14ac:dyDescent="0.2">
      <c r="A5790" s="19" t="s">
        <v>15633</v>
      </c>
      <c r="B5790" s="20" t="s">
        <v>21</v>
      </c>
      <c r="C5790" s="20" t="s">
        <v>28</v>
      </c>
      <c r="D5790" s="20" t="s">
        <v>15604</v>
      </c>
      <c r="E5790" s="20" t="s">
        <v>15634</v>
      </c>
      <c r="F5790" s="20">
        <f t="shared" si="110"/>
        <v>0</v>
      </c>
      <c r="G5790" s="20" t="str">
        <f t="shared" si="111"/>
        <v>03/30/202600:48:37</v>
      </c>
      <c r="H5790" s="20" t="s">
        <v>15604</v>
      </c>
      <c r="I5790" s="21">
        <v>46111</v>
      </c>
      <c r="J5790" s="21" t="str">
        <f t="shared" si="112"/>
        <v>WD</v>
      </c>
      <c r="K5790" s="20" t="s">
        <v>15635</v>
      </c>
      <c r="L5790" s="20">
        <f t="shared" si="113"/>
        <v>0</v>
      </c>
      <c r="M5790" s="20" t="s">
        <v>26</v>
      </c>
      <c r="N5790" s="22">
        <f t="shared" si="114"/>
        <v>2.4189814814814803E-3</v>
      </c>
      <c r="O5790" s="23">
        <v>70450</v>
      </c>
      <c r="P5790" s="24">
        <f>VLOOKUP(O5790,'CPT to wRVU'!$A$1:$C$9660,3,FALSE)</f>
        <v>0.85</v>
      </c>
      <c r="Q5790" s="25"/>
      <c r="R5790" s="25"/>
      <c r="S5790" s="25"/>
      <c r="T5790" s="25"/>
    </row>
    <row r="5791" spans="1:20" ht="27" customHeight="1" x14ac:dyDescent="0.2">
      <c r="A5791" s="19" t="s">
        <v>15636</v>
      </c>
      <c r="B5791" s="20" t="s">
        <v>21</v>
      </c>
      <c r="C5791" s="20" t="s">
        <v>32</v>
      </c>
      <c r="D5791" s="20" t="s">
        <v>15604</v>
      </c>
      <c r="E5791" s="20" t="s">
        <v>15634</v>
      </c>
      <c r="F5791" s="20">
        <f t="shared" si="110"/>
        <v>0</v>
      </c>
      <c r="G5791" s="20" t="str">
        <f t="shared" si="111"/>
        <v>03/30/202600:51:07</v>
      </c>
      <c r="H5791" s="20" t="s">
        <v>15604</v>
      </c>
      <c r="I5791" s="21">
        <v>46111</v>
      </c>
      <c r="J5791" s="21" t="str">
        <f t="shared" si="112"/>
        <v>WD</v>
      </c>
      <c r="K5791" s="20" t="s">
        <v>15637</v>
      </c>
      <c r="L5791" s="20">
        <f t="shared" si="113"/>
        <v>0</v>
      </c>
      <c r="M5791" s="20" t="s">
        <v>26</v>
      </c>
      <c r="N5791" s="22">
        <f t="shared" si="114"/>
        <v>4.1550925925925922E-3</v>
      </c>
      <c r="O5791" s="23">
        <v>72125</v>
      </c>
      <c r="P5791" s="24">
        <f>VLOOKUP(O5791,'CPT to wRVU'!$A$1:$C$9660,3,FALSE)</f>
        <v>1</v>
      </c>
      <c r="Q5791" s="28"/>
      <c r="R5791" s="28"/>
      <c r="S5791" s="28"/>
      <c r="T5791" s="28"/>
    </row>
    <row r="5792" spans="1:20" ht="27" customHeight="1" x14ac:dyDescent="0.2">
      <c r="A5792" s="19" t="s">
        <v>15638</v>
      </c>
      <c r="B5792" s="20" t="s">
        <v>21</v>
      </c>
      <c r="C5792" s="20" t="s">
        <v>28</v>
      </c>
      <c r="D5792" s="20" t="s">
        <v>15604</v>
      </c>
      <c r="E5792" s="20" t="s">
        <v>15639</v>
      </c>
      <c r="F5792" s="20">
        <f t="shared" si="110"/>
        <v>0</v>
      </c>
      <c r="G5792" s="20" t="str">
        <f t="shared" si="111"/>
        <v>03/30/202600:51:26</v>
      </c>
      <c r="H5792" s="20" t="s">
        <v>15604</v>
      </c>
      <c r="I5792" s="21">
        <v>46111</v>
      </c>
      <c r="J5792" s="21" t="str">
        <f t="shared" si="112"/>
        <v>WD</v>
      </c>
      <c r="K5792" s="20" t="s">
        <v>15640</v>
      </c>
      <c r="L5792" s="20">
        <f t="shared" si="113"/>
        <v>0</v>
      </c>
      <c r="M5792" s="20" t="s">
        <v>26</v>
      </c>
      <c r="N5792" s="22">
        <f t="shared" si="114"/>
        <v>1.4699074074074059E-3</v>
      </c>
      <c r="O5792" s="23">
        <v>70450</v>
      </c>
      <c r="P5792" s="24">
        <f>VLOOKUP(O5792,'CPT to wRVU'!$A$1:$C$9660,3,FALSE)</f>
        <v>0.85</v>
      </c>
      <c r="Q5792" s="25"/>
      <c r="R5792" s="25"/>
      <c r="S5792" s="25"/>
      <c r="T5792" s="25"/>
    </row>
    <row r="5793" spans="1:20" ht="27" customHeight="1" x14ac:dyDescent="0.2">
      <c r="A5793" s="19" t="s">
        <v>15641</v>
      </c>
      <c r="B5793" s="20" t="s">
        <v>21</v>
      </c>
      <c r="C5793" s="20" t="s">
        <v>889</v>
      </c>
      <c r="D5793" s="20" t="s">
        <v>15604</v>
      </c>
      <c r="E5793" s="20" t="s">
        <v>15634</v>
      </c>
      <c r="F5793" s="20">
        <f t="shared" si="110"/>
        <v>0</v>
      </c>
      <c r="G5793" s="20" t="str">
        <f t="shared" si="111"/>
        <v>03/30/202600:51:46</v>
      </c>
      <c r="H5793" s="20" t="s">
        <v>15604</v>
      </c>
      <c r="I5793" s="21">
        <v>46111</v>
      </c>
      <c r="J5793" s="21" t="str">
        <f t="shared" si="112"/>
        <v>WD</v>
      </c>
      <c r="K5793" s="20" t="s">
        <v>15642</v>
      </c>
      <c r="L5793" s="20">
        <f t="shared" si="113"/>
        <v>0</v>
      </c>
      <c r="M5793" s="20" t="s">
        <v>26</v>
      </c>
      <c r="N5793" s="22">
        <f t="shared" si="114"/>
        <v>4.6064814814814753E-3</v>
      </c>
      <c r="O5793" s="23">
        <v>70486</v>
      </c>
      <c r="P5793" s="24">
        <f>VLOOKUP(O5793,'CPT to wRVU'!$A$1:$C$9660,3,FALSE)</f>
        <v>0.85</v>
      </c>
      <c r="Q5793" s="28"/>
      <c r="R5793" s="28"/>
      <c r="S5793" s="28"/>
      <c r="T5793" s="28"/>
    </row>
    <row r="5794" spans="1:20" ht="27" customHeight="1" x14ac:dyDescent="0.2">
      <c r="A5794" s="19" t="s">
        <v>15643</v>
      </c>
      <c r="B5794" s="20" t="s">
        <v>21</v>
      </c>
      <c r="C5794" s="20" t="s">
        <v>80</v>
      </c>
      <c r="D5794" s="20" t="s">
        <v>15604</v>
      </c>
      <c r="E5794" s="20" t="s">
        <v>15634</v>
      </c>
      <c r="F5794" s="20">
        <f t="shared" si="110"/>
        <v>0</v>
      </c>
      <c r="G5794" s="20" t="str">
        <f t="shared" si="111"/>
        <v>03/30/202600:54:11</v>
      </c>
      <c r="H5794" s="20" t="s">
        <v>15604</v>
      </c>
      <c r="I5794" s="21">
        <v>46111</v>
      </c>
      <c r="J5794" s="21" t="str">
        <f t="shared" si="112"/>
        <v>WD</v>
      </c>
      <c r="K5794" s="20" t="s">
        <v>15644</v>
      </c>
      <c r="L5794" s="20">
        <f t="shared" si="113"/>
        <v>0</v>
      </c>
      <c r="M5794" s="20" t="s">
        <v>26</v>
      </c>
      <c r="N5794" s="22">
        <f t="shared" si="114"/>
        <v>6.2847222222222193E-3</v>
      </c>
      <c r="O5794" s="23">
        <v>71275</v>
      </c>
      <c r="P5794" s="24">
        <f>VLOOKUP(O5794,'CPT to wRVU'!$A$1:$C$9660,3,FALSE)</f>
        <v>1.82</v>
      </c>
      <c r="Q5794" s="25"/>
      <c r="R5794" s="25"/>
      <c r="S5794" s="25"/>
      <c r="T5794" s="25"/>
    </row>
    <row r="5795" spans="1:20" ht="27" customHeight="1" x14ac:dyDescent="0.2">
      <c r="A5795" s="19" t="s">
        <v>15645</v>
      </c>
      <c r="B5795" s="20" t="s">
        <v>21</v>
      </c>
      <c r="C5795" s="20" t="s">
        <v>76</v>
      </c>
      <c r="D5795" s="20" t="s">
        <v>14831</v>
      </c>
      <c r="E5795" s="20" t="s">
        <v>15646</v>
      </c>
      <c r="F5795" s="20">
        <f t="shared" si="110"/>
        <v>23</v>
      </c>
      <c r="G5795" s="20" t="str">
        <f t="shared" si="111"/>
        <v>03/30/202600:56:31</v>
      </c>
      <c r="H5795" s="20" t="s">
        <v>15604</v>
      </c>
      <c r="I5795" s="21">
        <v>46111</v>
      </c>
      <c r="J5795" s="21" t="str">
        <f t="shared" si="112"/>
        <v>WD</v>
      </c>
      <c r="K5795" s="20" t="s">
        <v>15647</v>
      </c>
      <c r="L5795" s="20">
        <f t="shared" si="113"/>
        <v>0</v>
      </c>
      <c r="M5795" s="20" t="s">
        <v>26</v>
      </c>
      <c r="N5795" s="22">
        <f t="shared" si="114"/>
        <v>4.2210648148148122E-2</v>
      </c>
      <c r="O5795" s="23">
        <v>70496</v>
      </c>
      <c r="P5795" s="24">
        <f>VLOOKUP(O5795,'CPT to wRVU'!$A$1:$C$9660,3,FALSE)</f>
        <v>1.75</v>
      </c>
      <c r="Q5795" s="28"/>
      <c r="R5795" s="28"/>
      <c r="S5795" s="28"/>
      <c r="T5795" s="28"/>
    </row>
    <row r="5796" spans="1:20" ht="37.5" customHeight="1" x14ac:dyDescent="0.2">
      <c r="A5796" s="19" t="s">
        <v>15648</v>
      </c>
      <c r="B5796" s="20" t="s">
        <v>40</v>
      </c>
      <c r="C5796" s="20" t="s">
        <v>61</v>
      </c>
      <c r="D5796" s="20" t="s">
        <v>15604</v>
      </c>
      <c r="E5796" s="20" t="s">
        <v>15649</v>
      </c>
      <c r="F5796" s="20">
        <f t="shared" si="110"/>
        <v>0</v>
      </c>
      <c r="G5796" s="20" t="str">
        <f t="shared" si="111"/>
        <v>03/30/202600:57:45</v>
      </c>
      <c r="H5796" s="20" t="s">
        <v>15604</v>
      </c>
      <c r="I5796" s="21">
        <v>46111</v>
      </c>
      <c r="J5796" s="21" t="str">
        <f t="shared" si="112"/>
        <v>WD</v>
      </c>
      <c r="K5796" s="20" t="s">
        <v>15650</v>
      </c>
      <c r="L5796" s="20">
        <f t="shared" si="113"/>
        <v>0</v>
      </c>
      <c r="M5796" s="20" t="s">
        <v>26</v>
      </c>
      <c r="N5796" s="22">
        <f t="shared" si="114"/>
        <v>1.4062500000000002E-2</v>
      </c>
      <c r="O5796" s="23">
        <v>71045</v>
      </c>
      <c r="P5796" s="24">
        <f>VLOOKUP(O5796,'CPT to wRVU'!$A$1:$C$9660,3,FALSE)</f>
        <v>0.18</v>
      </c>
      <c r="Q5796" s="25"/>
      <c r="R5796" s="25"/>
      <c r="S5796" s="25"/>
      <c r="T5796" s="25"/>
    </row>
    <row r="5797" spans="1:20" ht="27" customHeight="1" x14ac:dyDescent="0.2">
      <c r="A5797" s="19" t="s">
        <v>15651</v>
      </c>
      <c r="B5797" s="20" t="s">
        <v>40</v>
      </c>
      <c r="C5797" s="20" t="s">
        <v>54</v>
      </c>
      <c r="D5797" s="20" t="s">
        <v>15604</v>
      </c>
      <c r="E5797" s="20" t="s">
        <v>15631</v>
      </c>
      <c r="F5797" s="20">
        <f t="shared" si="110"/>
        <v>0</v>
      </c>
      <c r="G5797" s="20" t="str">
        <f t="shared" si="111"/>
        <v>03/30/202600:59:06</v>
      </c>
      <c r="H5797" s="20" t="s">
        <v>15604</v>
      </c>
      <c r="I5797" s="21">
        <v>46111</v>
      </c>
      <c r="J5797" s="21" t="str">
        <f t="shared" si="112"/>
        <v>WD</v>
      </c>
      <c r="K5797" s="20" t="s">
        <v>15652</v>
      </c>
      <c r="L5797" s="20">
        <f t="shared" si="113"/>
        <v>0</v>
      </c>
      <c r="M5797" s="20" t="s">
        <v>26</v>
      </c>
      <c r="N5797" s="22">
        <f t="shared" si="114"/>
        <v>2.8252314814814813E-2</v>
      </c>
      <c r="O5797" s="23">
        <v>73100</v>
      </c>
      <c r="P5797" s="24">
        <f>VLOOKUP(O5797,'CPT to wRVU'!$A$1:$C$9660,3,FALSE)</f>
        <v>0.16</v>
      </c>
      <c r="Q5797" s="28"/>
      <c r="R5797" s="28"/>
      <c r="S5797" s="28"/>
      <c r="T5797" s="28"/>
    </row>
    <row r="5798" spans="1:20" ht="37.5" customHeight="1" x14ac:dyDescent="0.2">
      <c r="A5798" s="19" t="s">
        <v>15653</v>
      </c>
      <c r="B5798" s="20" t="s">
        <v>40</v>
      </c>
      <c r="C5798" s="20" t="s">
        <v>1484</v>
      </c>
      <c r="D5798" s="20" t="s">
        <v>15604</v>
      </c>
      <c r="E5798" s="20" t="s">
        <v>15631</v>
      </c>
      <c r="F5798" s="20">
        <f t="shared" si="110"/>
        <v>0</v>
      </c>
      <c r="G5798" s="20" t="str">
        <f t="shared" si="111"/>
        <v>03/30/202600:59:35</v>
      </c>
      <c r="H5798" s="20" t="s">
        <v>15604</v>
      </c>
      <c r="I5798" s="21">
        <v>46111</v>
      </c>
      <c r="J5798" s="21" t="str">
        <f t="shared" si="112"/>
        <v>WD</v>
      </c>
      <c r="K5798" s="20" t="s">
        <v>15654</v>
      </c>
      <c r="L5798" s="20">
        <f t="shared" si="113"/>
        <v>0</v>
      </c>
      <c r="M5798" s="20" t="s">
        <v>26</v>
      </c>
      <c r="N5798" s="22">
        <f t="shared" si="114"/>
        <v>2.8587962962962968E-2</v>
      </c>
      <c r="O5798" s="23">
        <v>73090</v>
      </c>
      <c r="P5798" s="24">
        <f>VLOOKUP(O5798,'CPT to wRVU'!$A$1:$C$9660,3,FALSE)</f>
        <v>0.16</v>
      </c>
      <c r="Q5798" s="25"/>
      <c r="R5798" s="25"/>
      <c r="S5798" s="25"/>
      <c r="T5798" s="25"/>
    </row>
    <row r="5799" spans="1:20" ht="27" customHeight="1" x14ac:dyDescent="0.2">
      <c r="A5799" s="19" t="s">
        <v>15655</v>
      </c>
      <c r="B5799" s="20" t="s">
        <v>40</v>
      </c>
      <c r="C5799" s="20" t="s">
        <v>61</v>
      </c>
      <c r="D5799" s="20" t="s">
        <v>14831</v>
      </c>
      <c r="E5799" s="20" t="s">
        <v>15656</v>
      </c>
      <c r="F5799" s="20">
        <f t="shared" si="110"/>
        <v>22</v>
      </c>
      <c r="G5799" s="20" t="str">
        <f t="shared" si="111"/>
        <v>03/30/202601:04:31</v>
      </c>
      <c r="H5799" s="20" t="s">
        <v>15604</v>
      </c>
      <c r="I5799" s="21">
        <v>46111</v>
      </c>
      <c r="J5799" s="21" t="str">
        <f t="shared" si="112"/>
        <v>WD</v>
      </c>
      <c r="K5799" s="20" t="s">
        <v>15657</v>
      </c>
      <c r="L5799" s="20">
        <f t="shared" si="113"/>
        <v>1</v>
      </c>
      <c r="M5799" s="20" t="s">
        <v>26</v>
      </c>
      <c r="N5799" s="22">
        <f t="shared" si="114"/>
        <v>0.1159606481481481</v>
      </c>
      <c r="O5799" s="23">
        <v>71045</v>
      </c>
      <c r="P5799" s="24">
        <f>VLOOKUP(O5799,'CPT to wRVU'!$A$1:$C$9660,3,FALSE)</f>
        <v>0.18</v>
      </c>
      <c r="Q5799" s="28"/>
      <c r="R5799" s="28">
        <f>SUM(P5799:P5805)</f>
        <v>6.67</v>
      </c>
      <c r="S5799" s="28"/>
      <c r="T5799" s="28"/>
    </row>
    <row r="5800" spans="1:20" ht="27" customHeight="1" x14ac:dyDescent="0.2">
      <c r="A5800" s="19" t="s">
        <v>15658</v>
      </c>
      <c r="B5800" s="20" t="s">
        <v>40</v>
      </c>
      <c r="C5800" s="20" t="s">
        <v>68</v>
      </c>
      <c r="D5800" s="20" t="s">
        <v>14831</v>
      </c>
      <c r="E5800" s="20" t="s">
        <v>15656</v>
      </c>
      <c r="F5800" s="20">
        <f t="shared" si="110"/>
        <v>22</v>
      </c>
      <c r="G5800" s="20" t="str">
        <f t="shared" si="111"/>
        <v>03/30/202601:18:49</v>
      </c>
      <c r="H5800" s="20" t="s">
        <v>15604</v>
      </c>
      <c r="I5800" s="21">
        <v>46111</v>
      </c>
      <c r="J5800" s="21" t="str">
        <f t="shared" si="112"/>
        <v>WD</v>
      </c>
      <c r="K5800" s="20" t="s">
        <v>15659</v>
      </c>
      <c r="L5800" s="20">
        <f t="shared" si="113"/>
        <v>1</v>
      </c>
      <c r="M5800" s="20" t="s">
        <v>26</v>
      </c>
      <c r="N5800" s="22">
        <f t="shared" si="114"/>
        <v>0.12589120370370366</v>
      </c>
      <c r="O5800" s="23">
        <v>72170</v>
      </c>
      <c r="P5800" s="24">
        <f>VLOOKUP(O5800,'CPT to wRVU'!$A$1:$C$9660,3,FALSE)</f>
        <v>0.17</v>
      </c>
      <c r="Q5800" s="25"/>
      <c r="R5800" s="25"/>
      <c r="S5800" s="25"/>
      <c r="T5800" s="25"/>
    </row>
    <row r="5801" spans="1:20" ht="27" customHeight="1" x14ac:dyDescent="0.2">
      <c r="A5801" s="19" t="s">
        <v>15660</v>
      </c>
      <c r="B5801" s="20" t="s">
        <v>21</v>
      </c>
      <c r="C5801" s="20" t="s">
        <v>3916</v>
      </c>
      <c r="D5801" s="20" t="s">
        <v>15604</v>
      </c>
      <c r="E5801" s="20" t="s">
        <v>15661</v>
      </c>
      <c r="F5801" s="20">
        <f t="shared" si="110"/>
        <v>1</v>
      </c>
      <c r="G5801" s="20" t="str">
        <f t="shared" si="111"/>
        <v>03/30/202601:26:43</v>
      </c>
      <c r="H5801" s="20" t="s">
        <v>15604</v>
      </c>
      <c r="I5801" s="21">
        <v>46111</v>
      </c>
      <c r="J5801" s="21" t="str">
        <f t="shared" si="112"/>
        <v>WD</v>
      </c>
      <c r="K5801" s="20" t="s">
        <v>1377</v>
      </c>
      <c r="L5801" s="20">
        <f t="shared" si="113"/>
        <v>1</v>
      </c>
      <c r="M5801" s="20" t="s">
        <v>26</v>
      </c>
      <c r="N5801" s="22">
        <f t="shared" si="114"/>
        <v>1.1400462962962966E-2</v>
      </c>
      <c r="O5801" s="23">
        <v>70470</v>
      </c>
      <c r="P5801" s="24">
        <f>VLOOKUP(O5801,'CPT to wRVU'!$A$1:$C$9660,3,FALSE)</f>
        <v>1.27</v>
      </c>
      <c r="Q5801" s="28"/>
      <c r="R5801" s="28"/>
      <c r="S5801" s="28"/>
      <c r="T5801" s="28"/>
    </row>
    <row r="5802" spans="1:20" ht="27" customHeight="1" x14ac:dyDescent="0.2">
      <c r="A5802" s="19" t="s">
        <v>15662</v>
      </c>
      <c r="B5802" s="20" t="s">
        <v>21</v>
      </c>
      <c r="C5802" s="20" t="s">
        <v>376</v>
      </c>
      <c r="D5802" s="20" t="s">
        <v>15604</v>
      </c>
      <c r="E5802" s="20" t="s">
        <v>15661</v>
      </c>
      <c r="F5802" s="20">
        <f t="shared" si="110"/>
        <v>1</v>
      </c>
      <c r="G5802" s="20" t="str">
        <f t="shared" si="111"/>
        <v>03/30/202601:33:42</v>
      </c>
      <c r="H5802" s="20" t="s">
        <v>15604</v>
      </c>
      <c r="I5802" s="21">
        <v>46111</v>
      </c>
      <c r="J5802" s="21" t="str">
        <f t="shared" si="112"/>
        <v>WD</v>
      </c>
      <c r="K5802" s="20" t="s">
        <v>15663</v>
      </c>
      <c r="L5802" s="20">
        <f t="shared" si="113"/>
        <v>1</v>
      </c>
      <c r="M5802" s="20" t="s">
        <v>26</v>
      </c>
      <c r="N5802" s="22">
        <f t="shared" si="114"/>
        <v>1.6250000000000001E-2</v>
      </c>
      <c r="O5802" s="23">
        <v>70491</v>
      </c>
      <c r="P5802" s="24">
        <f>VLOOKUP(O5802,'CPT to wRVU'!$A$1:$C$9660,3,FALSE)</f>
        <v>1.38</v>
      </c>
      <c r="Q5802" s="25"/>
      <c r="R5802" s="25"/>
      <c r="S5802" s="25"/>
      <c r="T5802" s="25"/>
    </row>
    <row r="5803" spans="1:20" ht="27" customHeight="1" x14ac:dyDescent="0.2">
      <c r="A5803" s="19" t="s">
        <v>15664</v>
      </c>
      <c r="B5803" s="20" t="s">
        <v>21</v>
      </c>
      <c r="C5803" s="20" t="s">
        <v>28</v>
      </c>
      <c r="D5803" s="20" t="s">
        <v>15604</v>
      </c>
      <c r="E5803" s="20" t="s">
        <v>15665</v>
      </c>
      <c r="F5803" s="20">
        <f t="shared" si="110"/>
        <v>1</v>
      </c>
      <c r="G5803" s="20" t="str">
        <f t="shared" si="111"/>
        <v>03/30/202601:40:56</v>
      </c>
      <c r="H5803" s="20" t="s">
        <v>15604</v>
      </c>
      <c r="I5803" s="21">
        <v>46111</v>
      </c>
      <c r="J5803" s="21" t="str">
        <f t="shared" si="112"/>
        <v>WD</v>
      </c>
      <c r="K5803" s="20" t="s">
        <v>15666</v>
      </c>
      <c r="L5803" s="20">
        <f t="shared" si="113"/>
        <v>1</v>
      </c>
      <c r="M5803" s="20" t="s">
        <v>26</v>
      </c>
      <c r="N5803" s="22">
        <f t="shared" si="114"/>
        <v>1.0567129629629635E-2</v>
      </c>
      <c r="O5803" s="23">
        <v>70450</v>
      </c>
      <c r="P5803" s="24">
        <f>VLOOKUP(O5803,'CPT to wRVU'!$A$1:$C$9660,3,FALSE)</f>
        <v>0.85</v>
      </c>
      <c r="Q5803" s="28"/>
      <c r="R5803" s="28"/>
      <c r="S5803" s="28"/>
      <c r="T5803" s="28"/>
    </row>
    <row r="5804" spans="1:20" ht="27" customHeight="1" x14ac:dyDescent="0.2">
      <c r="A5804" s="19" t="s">
        <v>15667</v>
      </c>
      <c r="B5804" s="20" t="s">
        <v>21</v>
      </c>
      <c r="C5804" s="20" t="s">
        <v>32</v>
      </c>
      <c r="D5804" s="20" t="s">
        <v>15604</v>
      </c>
      <c r="E5804" s="20" t="s">
        <v>15665</v>
      </c>
      <c r="F5804" s="20">
        <f t="shared" si="110"/>
        <v>1</v>
      </c>
      <c r="G5804" s="20" t="str">
        <f t="shared" si="111"/>
        <v>03/30/202601:47:44</v>
      </c>
      <c r="H5804" s="20" t="s">
        <v>15604</v>
      </c>
      <c r="I5804" s="21">
        <v>46111</v>
      </c>
      <c r="J5804" s="21" t="str">
        <f t="shared" si="112"/>
        <v>WD</v>
      </c>
      <c r="K5804" s="20" t="s">
        <v>15668</v>
      </c>
      <c r="L5804" s="20">
        <f t="shared" si="113"/>
        <v>1</v>
      </c>
      <c r="M5804" s="20" t="s">
        <v>26</v>
      </c>
      <c r="N5804" s="22">
        <f t="shared" si="114"/>
        <v>1.528935185185186E-2</v>
      </c>
      <c r="O5804" s="23">
        <v>72125</v>
      </c>
      <c r="P5804" s="24">
        <f>VLOOKUP(O5804,'CPT to wRVU'!$A$1:$C$9660,3,FALSE)</f>
        <v>1</v>
      </c>
      <c r="Q5804" s="25"/>
      <c r="R5804" s="25"/>
      <c r="S5804" s="25"/>
      <c r="T5804" s="25"/>
    </row>
    <row r="5805" spans="1:20" ht="27" customHeight="1" x14ac:dyDescent="0.2">
      <c r="A5805" s="19" t="s">
        <v>15669</v>
      </c>
      <c r="B5805" s="20" t="s">
        <v>21</v>
      </c>
      <c r="C5805" s="20" t="s">
        <v>22</v>
      </c>
      <c r="D5805" s="20" t="s">
        <v>15604</v>
      </c>
      <c r="E5805" s="20" t="s">
        <v>15670</v>
      </c>
      <c r="F5805" s="20">
        <f t="shared" si="110"/>
        <v>1</v>
      </c>
      <c r="G5805" s="20" t="str">
        <f t="shared" si="111"/>
        <v>03/30/202601:54:58</v>
      </c>
      <c r="H5805" s="20" t="s">
        <v>15604</v>
      </c>
      <c r="I5805" s="21">
        <v>46111</v>
      </c>
      <c r="J5805" s="21" t="str">
        <f t="shared" si="112"/>
        <v>WD</v>
      </c>
      <c r="K5805" s="20" t="s">
        <v>15671</v>
      </c>
      <c r="L5805" s="20">
        <f t="shared" si="113"/>
        <v>1</v>
      </c>
      <c r="M5805" s="20" t="s">
        <v>26</v>
      </c>
      <c r="N5805" s="22">
        <f t="shared" si="114"/>
        <v>2.6736111111111106E-2</v>
      </c>
      <c r="O5805" s="23">
        <v>74177</v>
      </c>
      <c r="P5805" s="24">
        <f>VLOOKUP(O5805,'CPT to wRVU'!$A$1:$C$9660,3,FALSE)</f>
        <v>1.82</v>
      </c>
      <c r="Q5805" s="28"/>
      <c r="R5805" s="28"/>
      <c r="S5805" s="28"/>
      <c r="T5805" s="28"/>
    </row>
    <row r="5806" spans="1:20" ht="27" customHeight="1" x14ac:dyDescent="0.2">
      <c r="A5806" s="19" t="s">
        <v>15672</v>
      </c>
      <c r="B5806" s="20" t="s">
        <v>21</v>
      </c>
      <c r="C5806" s="20" t="s">
        <v>80</v>
      </c>
      <c r="D5806" s="20" t="s">
        <v>15604</v>
      </c>
      <c r="E5806" s="20" t="s">
        <v>15673</v>
      </c>
      <c r="F5806" s="20">
        <f t="shared" si="110"/>
        <v>1</v>
      </c>
      <c r="G5806" s="20" t="str">
        <f t="shared" si="111"/>
        <v>03/30/202602:00:11</v>
      </c>
      <c r="H5806" s="20" t="s">
        <v>15604</v>
      </c>
      <c r="I5806" s="21">
        <v>46111</v>
      </c>
      <c r="J5806" s="21" t="str">
        <f t="shared" si="112"/>
        <v>WD</v>
      </c>
      <c r="K5806" s="20" t="s">
        <v>15674</v>
      </c>
      <c r="L5806" s="20">
        <f t="shared" si="113"/>
        <v>2</v>
      </c>
      <c r="M5806" s="20" t="s">
        <v>26</v>
      </c>
      <c r="N5806" s="22">
        <f t="shared" si="114"/>
        <v>1.6030092592592596E-2</v>
      </c>
      <c r="O5806" s="23">
        <v>71275</v>
      </c>
      <c r="P5806" s="24">
        <f>VLOOKUP(O5806,'CPT to wRVU'!$A$1:$C$9660,3,FALSE)</f>
        <v>1.82</v>
      </c>
      <c r="Q5806" s="25"/>
      <c r="R5806" s="25">
        <f>SUM(P5806:P5826)</f>
        <v>16.740000000000002</v>
      </c>
      <c r="S5806" s="26">
        <f>(R5806*65)-550</f>
        <v>538.10000000000014</v>
      </c>
      <c r="T5806" s="25"/>
    </row>
    <row r="5807" spans="1:20" ht="27" customHeight="1" x14ac:dyDescent="0.2">
      <c r="A5807" s="19" t="s">
        <v>15675</v>
      </c>
      <c r="B5807" s="20" t="s">
        <v>21</v>
      </c>
      <c r="C5807" s="20" t="s">
        <v>1016</v>
      </c>
      <c r="D5807" s="20" t="s">
        <v>15604</v>
      </c>
      <c r="E5807" s="20" t="s">
        <v>15676</v>
      </c>
      <c r="F5807" s="20">
        <f t="shared" si="110"/>
        <v>1</v>
      </c>
      <c r="G5807" s="20" t="str">
        <f t="shared" si="111"/>
        <v>03/30/202602:06:18</v>
      </c>
      <c r="H5807" s="20" t="s">
        <v>15604</v>
      </c>
      <c r="I5807" s="21">
        <v>46111</v>
      </c>
      <c r="J5807" s="21" t="str">
        <f t="shared" si="112"/>
        <v>WD</v>
      </c>
      <c r="K5807" s="20" t="s">
        <v>15677</v>
      </c>
      <c r="L5807" s="20">
        <f t="shared" si="113"/>
        <v>2</v>
      </c>
      <c r="M5807" s="20" t="s">
        <v>26</v>
      </c>
      <c r="N5807" s="22">
        <f t="shared" si="114"/>
        <v>1.1712962962962967E-2</v>
      </c>
      <c r="O5807" s="23">
        <v>74176</v>
      </c>
      <c r="P5807" s="24">
        <f>VLOOKUP(O5807,'CPT to wRVU'!$A$1:$C$9660,3,FALSE)</f>
        <v>1.74</v>
      </c>
      <c r="Q5807" s="28"/>
      <c r="R5807" s="28"/>
      <c r="S5807" s="28"/>
      <c r="T5807" s="28"/>
    </row>
    <row r="5808" spans="1:20" ht="27" customHeight="1" x14ac:dyDescent="0.2">
      <c r="A5808" s="19" t="s">
        <v>15678</v>
      </c>
      <c r="B5808" s="20" t="s">
        <v>21</v>
      </c>
      <c r="C5808" s="20" t="s">
        <v>380</v>
      </c>
      <c r="D5808" s="20" t="s">
        <v>15604</v>
      </c>
      <c r="E5808" s="20" t="s">
        <v>13523</v>
      </c>
      <c r="F5808" s="20">
        <f t="shared" si="110"/>
        <v>2</v>
      </c>
      <c r="G5808" s="20" t="str">
        <f t="shared" si="111"/>
        <v>03/30/202602:20:57</v>
      </c>
      <c r="H5808" s="20" t="s">
        <v>15604</v>
      </c>
      <c r="I5808" s="21">
        <v>46111</v>
      </c>
      <c r="J5808" s="21" t="str">
        <f t="shared" si="112"/>
        <v>WD</v>
      </c>
      <c r="K5808" s="20" t="s">
        <v>15679</v>
      </c>
      <c r="L5808" s="20">
        <f t="shared" si="113"/>
        <v>2</v>
      </c>
      <c r="M5808" s="20" t="s">
        <v>26</v>
      </c>
      <c r="N5808" s="22">
        <f t="shared" si="114"/>
        <v>1.218749999999999E-2</v>
      </c>
      <c r="O5808" s="23">
        <v>71275</v>
      </c>
      <c r="P5808" s="24">
        <f>VLOOKUP(O5808,'CPT to wRVU'!$A$1:$C$9660,3,FALSE)</f>
        <v>1.82</v>
      </c>
      <c r="Q5808" s="25"/>
      <c r="R5808" s="25"/>
      <c r="S5808" s="25"/>
      <c r="T5808" s="25"/>
    </row>
    <row r="5809" spans="1:20" ht="27" customHeight="1" x14ac:dyDescent="0.2">
      <c r="A5809" s="19" t="s">
        <v>15680</v>
      </c>
      <c r="B5809" s="20" t="s">
        <v>21</v>
      </c>
      <c r="C5809" s="20" t="s">
        <v>376</v>
      </c>
      <c r="D5809" s="20" t="s">
        <v>15604</v>
      </c>
      <c r="E5809" s="20" t="s">
        <v>15681</v>
      </c>
      <c r="F5809" s="20">
        <f t="shared" si="110"/>
        <v>2</v>
      </c>
      <c r="G5809" s="20" t="str">
        <f t="shared" si="111"/>
        <v>03/30/202602:26:01</v>
      </c>
      <c r="H5809" s="20" t="s">
        <v>15604</v>
      </c>
      <c r="I5809" s="21">
        <v>46111</v>
      </c>
      <c r="J5809" s="21" t="str">
        <f t="shared" si="112"/>
        <v>WD</v>
      </c>
      <c r="K5809" s="20" t="s">
        <v>15682</v>
      </c>
      <c r="L5809" s="20">
        <f t="shared" si="113"/>
        <v>2</v>
      </c>
      <c r="M5809" s="20" t="s">
        <v>26</v>
      </c>
      <c r="N5809" s="22">
        <f t="shared" si="114"/>
        <v>1.2106481481481468E-2</v>
      </c>
      <c r="O5809" s="23">
        <v>70491</v>
      </c>
      <c r="P5809" s="24">
        <f>VLOOKUP(O5809,'CPT to wRVU'!$A$1:$C$9660,3,FALSE)</f>
        <v>1.38</v>
      </c>
      <c r="Q5809" s="28"/>
      <c r="R5809" s="28"/>
      <c r="S5809" s="28"/>
      <c r="T5809" s="28"/>
    </row>
    <row r="5810" spans="1:20" ht="27" customHeight="1" x14ac:dyDescent="0.2">
      <c r="A5810" s="19" t="s">
        <v>15683</v>
      </c>
      <c r="B5810" s="20" t="s">
        <v>21</v>
      </c>
      <c r="C5810" s="20" t="s">
        <v>139</v>
      </c>
      <c r="D5810" s="20" t="s">
        <v>15604</v>
      </c>
      <c r="E5810" s="20" t="s">
        <v>15681</v>
      </c>
      <c r="F5810" s="20">
        <f t="shared" si="110"/>
        <v>2</v>
      </c>
      <c r="G5810" s="20" t="str">
        <f t="shared" si="111"/>
        <v>03/30/202602:34:38</v>
      </c>
      <c r="H5810" s="20" t="s">
        <v>15604</v>
      </c>
      <c r="I5810" s="21">
        <v>46111</v>
      </c>
      <c r="J5810" s="21" t="str">
        <f t="shared" si="112"/>
        <v>WD</v>
      </c>
      <c r="K5810" s="20" t="s">
        <v>15684</v>
      </c>
      <c r="L5810" s="20">
        <f t="shared" si="113"/>
        <v>2</v>
      </c>
      <c r="M5810" s="20" t="s">
        <v>26</v>
      </c>
      <c r="N5810" s="22">
        <f t="shared" si="114"/>
        <v>1.8090277777777775E-2</v>
      </c>
      <c r="O5810" s="23">
        <v>71260</v>
      </c>
      <c r="P5810" s="24">
        <f>VLOOKUP(O5810,'CPT to wRVU'!$A$1:$C$9660,3,FALSE)</f>
        <v>1.1599999999999999</v>
      </c>
      <c r="Q5810" s="25"/>
      <c r="R5810" s="25"/>
      <c r="S5810" s="25"/>
      <c r="T5810" s="25"/>
    </row>
    <row r="5811" spans="1:20" ht="27" customHeight="1" x14ac:dyDescent="0.2">
      <c r="A5811" s="19" t="s">
        <v>15685</v>
      </c>
      <c r="B5811" s="20" t="s">
        <v>21</v>
      </c>
      <c r="C5811" s="20" t="s">
        <v>22</v>
      </c>
      <c r="D5811" s="20" t="s">
        <v>15604</v>
      </c>
      <c r="E5811" s="20" t="s">
        <v>11902</v>
      </c>
      <c r="F5811" s="20">
        <f t="shared" si="110"/>
        <v>2</v>
      </c>
      <c r="G5811" s="20" t="str">
        <f t="shared" si="111"/>
        <v>03/30/202602:36:46</v>
      </c>
      <c r="H5811" s="20" t="s">
        <v>15604</v>
      </c>
      <c r="I5811" s="21">
        <v>46111</v>
      </c>
      <c r="J5811" s="21" t="str">
        <f t="shared" si="112"/>
        <v>WD</v>
      </c>
      <c r="K5811" s="20" t="s">
        <v>15686</v>
      </c>
      <c r="L5811" s="20">
        <f t="shared" si="113"/>
        <v>2</v>
      </c>
      <c r="M5811" s="20" t="s">
        <v>26</v>
      </c>
      <c r="N5811" s="22">
        <f t="shared" si="114"/>
        <v>7.0833333333333304E-3</v>
      </c>
      <c r="O5811" s="23">
        <v>74177</v>
      </c>
      <c r="P5811" s="24">
        <f>VLOOKUP(O5811,'CPT to wRVU'!$A$1:$C$9660,3,FALSE)</f>
        <v>1.82</v>
      </c>
      <c r="Q5811" s="28"/>
      <c r="R5811" s="28"/>
      <c r="S5811" s="28"/>
      <c r="T5811" s="28"/>
    </row>
    <row r="5812" spans="1:20" ht="27" customHeight="1" x14ac:dyDescent="0.2">
      <c r="A5812" s="19" t="s">
        <v>15687</v>
      </c>
      <c r="B5812" s="20" t="s">
        <v>21</v>
      </c>
      <c r="C5812" s="20" t="s">
        <v>80</v>
      </c>
      <c r="D5812" s="20" t="s">
        <v>15604</v>
      </c>
      <c r="E5812" s="20" t="s">
        <v>11902</v>
      </c>
      <c r="F5812" s="20">
        <f t="shared" si="110"/>
        <v>2</v>
      </c>
      <c r="G5812" s="20" t="str">
        <f t="shared" si="111"/>
        <v>03/30/202602:38:13</v>
      </c>
      <c r="H5812" s="20" t="s">
        <v>15604</v>
      </c>
      <c r="I5812" s="21">
        <v>46111</v>
      </c>
      <c r="J5812" s="21" t="str">
        <f t="shared" si="112"/>
        <v>WD</v>
      </c>
      <c r="K5812" s="20" t="s">
        <v>15688</v>
      </c>
      <c r="L5812" s="20">
        <f t="shared" si="113"/>
        <v>2</v>
      </c>
      <c r="M5812" s="20" t="s">
        <v>26</v>
      </c>
      <c r="N5812" s="22">
        <f t="shared" si="114"/>
        <v>8.0902777777777796E-3</v>
      </c>
      <c r="O5812" s="23">
        <v>71275</v>
      </c>
      <c r="P5812" s="24">
        <f>VLOOKUP(O5812,'CPT to wRVU'!$A$1:$C$9660,3,FALSE)</f>
        <v>1.82</v>
      </c>
      <c r="Q5812" s="25"/>
      <c r="R5812" s="25"/>
      <c r="S5812" s="25"/>
      <c r="T5812" s="25"/>
    </row>
    <row r="5813" spans="1:20" ht="27" customHeight="1" x14ac:dyDescent="0.2">
      <c r="A5813" s="19" t="s">
        <v>15689</v>
      </c>
      <c r="B5813" s="20" t="s">
        <v>171</v>
      </c>
      <c r="C5813" s="20" t="s">
        <v>387</v>
      </c>
      <c r="D5813" s="20" t="s">
        <v>15604</v>
      </c>
      <c r="E5813" s="20" t="s">
        <v>15690</v>
      </c>
      <c r="F5813" s="20">
        <f t="shared" si="110"/>
        <v>2</v>
      </c>
      <c r="G5813" s="20" t="str">
        <f t="shared" si="111"/>
        <v>03/30/202602:39:54</v>
      </c>
      <c r="H5813" s="20" t="s">
        <v>15604</v>
      </c>
      <c r="I5813" s="21">
        <v>46111</v>
      </c>
      <c r="J5813" s="21" t="str">
        <f t="shared" si="112"/>
        <v>WD</v>
      </c>
      <c r="K5813" s="20" t="s">
        <v>15691</v>
      </c>
      <c r="L5813" s="20">
        <f t="shared" si="113"/>
        <v>2</v>
      </c>
      <c r="M5813" s="20" t="s">
        <v>26</v>
      </c>
      <c r="N5813" s="22">
        <f t="shared" si="114"/>
        <v>1.550925925925925E-2</v>
      </c>
      <c r="O5813" s="23">
        <v>76856</v>
      </c>
      <c r="P5813" s="24">
        <f>VLOOKUP(O5813,'CPT to wRVU'!$A$1:$C$9660,3,FALSE)</f>
        <v>0.69</v>
      </c>
      <c r="Q5813" s="28"/>
      <c r="R5813" s="28"/>
      <c r="S5813" s="28"/>
      <c r="T5813" s="28"/>
    </row>
    <row r="5814" spans="1:20" ht="27" customHeight="1" x14ac:dyDescent="0.2">
      <c r="A5814" s="19" t="s">
        <v>15692</v>
      </c>
      <c r="B5814" s="20" t="s">
        <v>171</v>
      </c>
      <c r="C5814" s="20" t="s">
        <v>172</v>
      </c>
      <c r="D5814" s="20" t="s">
        <v>15604</v>
      </c>
      <c r="E5814" s="20" t="s">
        <v>7485</v>
      </c>
      <c r="F5814" s="20">
        <f t="shared" si="110"/>
        <v>2</v>
      </c>
      <c r="G5814" s="20" t="str">
        <f t="shared" si="111"/>
        <v>03/30/202602:45:22</v>
      </c>
      <c r="H5814" s="20" t="s">
        <v>15604</v>
      </c>
      <c r="I5814" s="21">
        <v>46111</v>
      </c>
      <c r="J5814" s="21" t="str">
        <f t="shared" si="112"/>
        <v>WD</v>
      </c>
      <c r="K5814" s="20" t="s">
        <v>15693</v>
      </c>
      <c r="L5814" s="20">
        <f t="shared" si="113"/>
        <v>2</v>
      </c>
      <c r="M5814" s="20" t="s">
        <v>26</v>
      </c>
      <c r="N5814" s="22">
        <f t="shared" si="114"/>
        <v>-1.9212962962962959E-3</v>
      </c>
      <c r="O5814" s="23">
        <v>76870</v>
      </c>
      <c r="P5814" s="24">
        <f>VLOOKUP(O5814,'CPT to wRVU'!$A$1:$C$9660,3,FALSE)</f>
        <v>0.64</v>
      </c>
      <c r="Q5814" s="25"/>
      <c r="R5814" s="25"/>
      <c r="S5814" s="25"/>
      <c r="T5814" s="25"/>
    </row>
    <row r="5815" spans="1:20" ht="27" customHeight="1" x14ac:dyDescent="0.2">
      <c r="A5815" s="19" t="s">
        <v>15694</v>
      </c>
      <c r="B5815" s="20" t="s">
        <v>21</v>
      </c>
      <c r="C5815" s="20" t="s">
        <v>889</v>
      </c>
      <c r="D5815" s="20" t="s">
        <v>15604</v>
      </c>
      <c r="E5815" s="20" t="s">
        <v>15695</v>
      </c>
      <c r="F5815" s="20">
        <f t="shared" si="110"/>
        <v>2</v>
      </c>
      <c r="G5815" s="20" t="str">
        <f t="shared" si="111"/>
        <v>03/30/202602:46:40</v>
      </c>
      <c r="H5815" s="20" t="s">
        <v>15604</v>
      </c>
      <c r="I5815" s="21">
        <v>46111</v>
      </c>
      <c r="J5815" s="21" t="str">
        <f t="shared" si="112"/>
        <v>WD</v>
      </c>
      <c r="K5815" s="20" t="s">
        <v>15696</v>
      </c>
      <c r="L5815" s="20">
        <f t="shared" si="113"/>
        <v>2</v>
      </c>
      <c r="M5815" s="20" t="s">
        <v>26</v>
      </c>
      <c r="N5815" s="22">
        <f t="shared" si="114"/>
        <v>2.9398148148148118E-3</v>
      </c>
      <c r="O5815" s="23">
        <v>70486</v>
      </c>
      <c r="P5815" s="24">
        <f>VLOOKUP(O5815,'CPT to wRVU'!$A$1:$C$9660,3,FALSE)</f>
        <v>0.85</v>
      </c>
      <c r="Q5815" s="28"/>
      <c r="R5815" s="28"/>
      <c r="S5815" s="28"/>
      <c r="T5815" s="28"/>
    </row>
    <row r="5816" spans="1:20" ht="27" customHeight="1" x14ac:dyDescent="0.2">
      <c r="A5816" s="19" t="s">
        <v>15697</v>
      </c>
      <c r="B5816" s="20" t="s">
        <v>171</v>
      </c>
      <c r="C5816" s="20" t="s">
        <v>179</v>
      </c>
      <c r="D5816" s="20" t="s">
        <v>15604</v>
      </c>
      <c r="E5816" s="20" t="s">
        <v>15698</v>
      </c>
      <c r="F5816" s="20">
        <f t="shared" si="110"/>
        <v>1</v>
      </c>
      <c r="G5816" s="20" t="str">
        <f t="shared" si="111"/>
        <v>03/30/202602:47:38</v>
      </c>
      <c r="H5816" s="20" t="s">
        <v>15604</v>
      </c>
      <c r="I5816" s="21">
        <v>46111</v>
      </c>
      <c r="J5816" s="21" t="str">
        <f t="shared" si="112"/>
        <v>WD</v>
      </c>
      <c r="K5816" s="20" t="s">
        <v>15699</v>
      </c>
      <c r="L5816" s="20">
        <f t="shared" si="113"/>
        <v>2</v>
      </c>
      <c r="M5816" s="20" t="s">
        <v>26</v>
      </c>
      <c r="N5816" s="22">
        <f t="shared" si="114"/>
        <v>5.7141203703703701E-2</v>
      </c>
      <c r="O5816" s="23">
        <v>76705</v>
      </c>
      <c r="P5816" s="24">
        <f>VLOOKUP(O5816,'CPT to wRVU'!$A$1:$C$9660,3,FALSE)</f>
        <v>0.59</v>
      </c>
      <c r="Q5816" s="25"/>
      <c r="R5816" s="25"/>
      <c r="S5816" s="25"/>
      <c r="T5816" s="25"/>
    </row>
    <row r="5817" spans="1:20" ht="27" customHeight="1" x14ac:dyDescent="0.2">
      <c r="A5817" s="19" t="s">
        <v>15700</v>
      </c>
      <c r="B5817" s="20" t="s">
        <v>171</v>
      </c>
      <c r="C5817" s="20" t="s">
        <v>408</v>
      </c>
      <c r="D5817" s="20" t="s">
        <v>15604</v>
      </c>
      <c r="E5817" s="20" t="s">
        <v>15701</v>
      </c>
      <c r="F5817" s="20">
        <f t="shared" si="110"/>
        <v>1</v>
      </c>
      <c r="G5817" s="20" t="str">
        <f t="shared" si="111"/>
        <v>03/30/202602:48:58</v>
      </c>
      <c r="H5817" s="20" t="s">
        <v>15604</v>
      </c>
      <c r="I5817" s="21">
        <v>46111</v>
      </c>
      <c r="J5817" s="21" t="str">
        <f t="shared" si="112"/>
        <v>WD</v>
      </c>
      <c r="K5817" s="20" t="s">
        <v>15702</v>
      </c>
      <c r="L5817" s="20">
        <f t="shared" si="113"/>
        <v>2</v>
      </c>
      <c r="M5817" s="20" t="s">
        <v>26</v>
      </c>
      <c r="N5817" s="22">
        <f t="shared" si="114"/>
        <v>5.2060185185185182E-2</v>
      </c>
      <c r="O5817" s="23">
        <v>76770</v>
      </c>
      <c r="P5817" s="24">
        <f>VLOOKUP(O5817,'CPT to wRVU'!$A$1:$C$9660,3,FALSE)</f>
        <v>0.74</v>
      </c>
      <c r="Q5817" s="28"/>
      <c r="R5817" s="28"/>
      <c r="S5817" s="28"/>
      <c r="T5817" s="28"/>
    </row>
    <row r="5818" spans="1:20" ht="27" customHeight="1" x14ac:dyDescent="0.2">
      <c r="A5818" s="19" t="s">
        <v>15703</v>
      </c>
      <c r="B5818" s="20" t="s">
        <v>40</v>
      </c>
      <c r="C5818" s="20" t="s">
        <v>61</v>
      </c>
      <c r="D5818" s="20" t="s">
        <v>15604</v>
      </c>
      <c r="E5818" s="20" t="s">
        <v>9942</v>
      </c>
      <c r="F5818" s="20">
        <f t="shared" si="110"/>
        <v>2</v>
      </c>
      <c r="G5818" s="20" t="str">
        <f t="shared" si="111"/>
        <v>03/30/202602:51:42</v>
      </c>
      <c r="H5818" s="20" t="s">
        <v>15604</v>
      </c>
      <c r="I5818" s="21">
        <v>46111</v>
      </c>
      <c r="J5818" s="21" t="str">
        <f t="shared" si="112"/>
        <v>WD</v>
      </c>
      <c r="K5818" s="20" t="s">
        <v>15704</v>
      </c>
      <c r="L5818" s="20">
        <f t="shared" si="113"/>
        <v>2</v>
      </c>
      <c r="M5818" s="20" t="s">
        <v>26</v>
      </c>
      <c r="N5818" s="22">
        <f t="shared" si="114"/>
        <v>1.4525462962962962E-2</v>
      </c>
      <c r="O5818" s="23">
        <v>71045</v>
      </c>
      <c r="P5818" s="24">
        <f>VLOOKUP(O5818,'CPT to wRVU'!$A$1:$C$9660,3,FALSE)</f>
        <v>0.18</v>
      </c>
      <c r="Q5818" s="25"/>
      <c r="R5818" s="25"/>
      <c r="S5818" s="25"/>
      <c r="T5818" s="25"/>
    </row>
    <row r="5819" spans="1:20" ht="27" customHeight="1" x14ac:dyDescent="0.2">
      <c r="A5819" s="19" t="s">
        <v>15705</v>
      </c>
      <c r="B5819" s="20" t="s">
        <v>40</v>
      </c>
      <c r="C5819" s="20" t="s">
        <v>41</v>
      </c>
      <c r="D5819" s="20" t="s">
        <v>15604</v>
      </c>
      <c r="E5819" s="20" t="s">
        <v>15706</v>
      </c>
      <c r="F5819" s="20">
        <f t="shared" si="110"/>
        <v>2</v>
      </c>
      <c r="G5819" s="20" t="str">
        <f t="shared" si="111"/>
        <v>03/30/202602:52:00</v>
      </c>
      <c r="H5819" s="20" t="s">
        <v>15604</v>
      </c>
      <c r="I5819" s="21">
        <v>46111</v>
      </c>
      <c r="J5819" s="21" t="str">
        <f t="shared" si="112"/>
        <v>WD</v>
      </c>
      <c r="K5819" s="20" t="s">
        <v>15707</v>
      </c>
      <c r="L5819" s="20">
        <f t="shared" si="113"/>
        <v>2</v>
      </c>
      <c r="M5819" s="20" t="s">
        <v>26</v>
      </c>
      <c r="N5819" s="22">
        <f t="shared" si="114"/>
        <v>2.0833333333333398E-3</v>
      </c>
      <c r="O5819" s="23">
        <v>71046</v>
      </c>
      <c r="P5819" s="24">
        <f>VLOOKUP(O5819,'CPT to wRVU'!$A$1:$C$9660,3,FALSE)</f>
        <v>0.22</v>
      </c>
      <c r="Q5819" s="28"/>
      <c r="R5819" s="28"/>
      <c r="S5819" s="28"/>
      <c r="T5819" s="28"/>
    </row>
    <row r="5820" spans="1:20" ht="27" customHeight="1" x14ac:dyDescent="0.2">
      <c r="A5820" s="19" t="s">
        <v>15708</v>
      </c>
      <c r="B5820" s="20" t="s">
        <v>40</v>
      </c>
      <c r="C5820" s="20" t="s">
        <v>470</v>
      </c>
      <c r="D5820" s="20" t="s">
        <v>15604</v>
      </c>
      <c r="E5820" s="20" t="s">
        <v>15709</v>
      </c>
      <c r="F5820" s="20">
        <f t="shared" si="110"/>
        <v>2</v>
      </c>
      <c r="G5820" s="20" t="str">
        <f t="shared" si="111"/>
        <v>03/30/202602:52:12</v>
      </c>
      <c r="H5820" s="20" t="s">
        <v>15604</v>
      </c>
      <c r="I5820" s="21">
        <v>46111</v>
      </c>
      <c r="J5820" s="21" t="str">
        <f t="shared" si="112"/>
        <v>WD</v>
      </c>
      <c r="K5820" s="20" t="s">
        <v>15710</v>
      </c>
      <c r="L5820" s="20">
        <f t="shared" si="113"/>
        <v>2</v>
      </c>
      <c r="M5820" s="20" t="s">
        <v>26</v>
      </c>
      <c r="N5820" s="22">
        <f t="shared" si="114"/>
        <v>3.0833333333333338E-2</v>
      </c>
      <c r="O5820" s="23">
        <v>71045</v>
      </c>
      <c r="P5820" s="24">
        <f>VLOOKUP(O5820,'CPT to wRVU'!$A$1:$C$9660,3,FALSE)</f>
        <v>0.18</v>
      </c>
      <c r="Q5820" s="25"/>
      <c r="R5820" s="25"/>
      <c r="S5820" s="25"/>
      <c r="T5820" s="25"/>
    </row>
    <row r="5821" spans="1:20" ht="27" customHeight="1" x14ac:dyDescent="0.2">
      <c r="A5821" s="19" t="s">
        <v>15711</v>
      </c>
      <c r="B5821" s="20" t="s">
        <v>40</v>
      </c>
      <c r="C5821" s="20" t="s">
        <v>894</v>
      </c>
      <c r="D5821" s="20" t="s">
        <v>15604</v>
      </c>
      <c r="E5821" s="20" t="s">
        <v>15712</v>
      </c>
      <c r="F5821" s="20">
        <f t="shared" si="110"/>
        <v>2</v>
      </c>
      <c r="G5821" s="20" t="str">
        <f t="shared" si="111"/>
        <v>03/30/202602:56:45</v>
      </c>
      <c r="H5821" s="20" t="s">
        <v>15604</v>
      </c>
      <c r="I5821" s="21">
        <v>46111</v>
      </c>
      <c r="J5821" s="21" t="str">
        <f t="shared" si="112"/>
        <v>WD</v>
      </c>
      <c r="K5821" s="20" t="s">
        <v>15713</v>
      </c>
      <c r="L5821" s="20">
        <f t="shared" si="113"/>
        <v>2</v>
      </c>
      <c r="M5821" s="20" t="s">
        <v>26</v>
      </c>
      <c r="N5821" s="22">
        <f t="shared" si="114"/>
        <v>3.5393518518518519E-2</v>
      </c>
      <c r="O5821" s="23">
        <v>73130</v>
      </c>
      <c r="P5821" s="24">
        <f>VLOOKUP(O5821,'CPT to wRVU'!$A$1:$C$9660,3,FALSE)</f>
        <v>0.17</v>
      </c>
      <c r="Q5821" s="28"/>
      <c r="R5821" s="28"/>
      <c r="S5821" s="28"/>
      <c r="T5821" s="28"/>
    </row>
    <row r="5822" spans="1:20" ht="27" customHeight="1" x14ac:dyDescent="0.2">
      <c r="A5822" s="19" t="s">
        <v>15714</v>
      </c>
      <c r="B5822" s="20" t="s">
        <v>40</v>
      </c>
      <c r="C5822" s="20" t="s">
        <v>470</v>
      </c>
      <c r="D5822" s="20" t="s">
        <v>15604</v>
      </c>
      <c r="E5822" s="20" t="s">
        <v>15715</v>
      </c>
      <c r="F5822" s="20">
        <f t="shared" si="110"/>
        <v>2</v>
      </c>
      <c r="G5822" s="20" t="str">
        <f t="shared" si="111"/>
        <v>03/30/202602:56:53</v>
      </c>
      <c r="H5822" s="20" t="s">
        <v>15604</v>
      </c>
      <c r="I5822" s="21">
        <v>46111</v>
      </c>
      <c r="J5822" s="21" t="str">
        <f t="shared" si="112"/>
        <v>WD</v>
      </c>
      <c r="K5822" s="20" t="s">
        <v>6211</v>
      </c>
      <c r="L5822" s="20">
        <f t="shared" si="113"/>
        <v>2</v>
      </c>
      <c r="M5822" s="20" t="s">
        <v>26</v>
      </c>
      <c r="N5822" s="22">
        <f t="shared" si="114"/>
        <v>2.025462962962965E-3</v>
      </c>
      <c r="O5822" s="23">
        <v>71045</v>
      </c>
      <c r="P5822" s="24">
        <f>VLOOKUP(O5822,'CPT to wRVU'!$A$1:$C$9660,3,FALSE)</f>
        <v>0.18</v>
      </c>
      <c r="Q5822" s="25"/>
      <c r="R5822" s="25"/>
      <c r="S5822" s="25"/>
      <c r="T5822" s="25"/>
    </row>
    <row r="5823" spans="1:20" ht="27" customHeight="1" x14ac:dyDescent="0.2">
      <c r="A5823" s="19" t="s">
        <v>15716</v>
      </c>
      <c r="B5823" s="20" t="s">
        <v>40</v>
      </c>
      <c r="C5823" s="20" t="s">
        <v>617</v>
      </c>
      <c r="D5823" s="20" t="s">
        <v>15604</v>
      </c>
      <c r="E5823" s="20" t="s">
        <v>15717</v>
      </c>
      <c r="F5823" s="20">
        <f t="shared" si="110"/>
        <v>2</v>
      </c>
      <c r="G5823" s="20" t="str">
        <f t="shared" si="111"/>
        <v>03/30/202602:57:17</v>
      </c>
      <c r="H5823" s="20" t="s">
        <v>15604</v>
      </c>
      <c r="I5823" s="21">
        <v>46111</v>
      </c>
      <c r="J5823" s="21" t="str">
        <f t="shared" si="112"/>
        <v>WD</v>
      </c>
      <c r="K5823" s="20" t="s">
        <v>10243</v>
      </c>
      <c r="L5823" s="20">
        <f t="shared" si="113"/>
        <v>2</v>
      </c>
      <c r="M5823" s="20" t="s">
        <v>26</v>
      </c>
      <c r="N5823" s="22">
        <f t="shared" si="114"/>
        <v>3.9432870370370382E-2</v>
      </c>
      <c r="O5823" s="23">
        <v>73110</v>
      </c>
      <c r="P5823" s="24">
        <f>VLOOKUP(O5823,'CPT to wRVU'!$A$1:$C$9660,3,FALSE)</f>
        <v>0.17</v>
      </c>
      <c r="Q5823" s="28"/>
      <c r="R5823" s="28"/>
      <c r="S5823" s="28"/>
      <c r="T5823" s="28"/>
    </row>
    <row r="5824" spans="1:20" ht="27" customHeight="1" x14ac:dyDescent="0.2">
      <c r="A5824" s="19" t="s">
        <v>15718</v>
      </c>
      <c r="B5824" s="20" t="s">
        <v>40</v>
      </c>
      <c r="C5824" s="20" t="s">
        <v>2910</v>
      </c>
      <c r="D5824" s="20" t="s">
        <v>15604</v>
      </c>
      <c r="E5824" s="20" t="s">
        <v>15717</v>
      </c>
      <c r="F5824" s="20">
        <f t="shared" si="110"/>
        <v>2</v>
      </c>
      <c r="G5824" s="20" t="str">
        <f t="shared" si="111"/>
        <v>03/30/202602:57:32</v>
      </c>
      <c r="H5824" s="20" t="s">
        <v>15604</v>
      </c>
      <c r="I5824" s="21">
        <v>46111</v>
      </c>
      <c r="J5824" s="21" t="str">
        <f t="shared" si="112"/>
        <v>WD</v>
      </c>
      <c r="K5824" s="20" t="s">
        <v>15719</v>
      </c>
      <c r="L5824" s="20">
        <f t="shared" si="113"/>
        <v>2</v>
      </c>
      <c r="M5824" s="20" t="s">
        <v>26</v>
      </c>
      <c r="N5824" s="22">
        <f t="shared" si="114"/>
        <v>3.9606481481481493E-2</v>
      </c>
      <c r="O5824" s="23">
        <v>73130</v>
      </c>
      <c r="P5824" s="24">
        <f>VLOOKUP(O5824,'CPT to wRVU'!$A$1:$C$9660,3,FALSE)</f>
        <v>0.17</v>
      </c>
      <c r="Q5824" s="25"/>
      <c r="R5824" s="25"/>
      <c r="S5824" s="25"/>
      <c r="T5824" s="25"/>
    </row>
    <row r="5825" spans="1:20" ht="27" customHeight="1" x14ac:dyDescent="0.2">
      <c r="A5825" s="19" t="s">
        <v>15720</v>
      </c>
      <c r="B5825" s="20" t="s">
        <v>40</v>
      </c>
      <c r="C5825" s="20" t="s">
        <v>41</v>
      </c>
      <c r="D5825" s="20" t="s">
        <v>15604</v>
      </c>
      <c r="E5825" s="20" t="s">
        <v>15721</v>
      </c>
      <c r="F5825" s="20">
        <f t="shared" si="110"/>
        <v>1</v>
      </c>
      <c r="G5825" s="20" t="str">
        <f t="shared" si="111"/>
        <v>03/30/202602:57:42</v>
      </c>
      <c r="H5825" s="20" t="s">
        <v>15604</v>
      </c>
      <c r="I5825" s="21">
        <v>46111</v>
      </c>
      <c r="J5825" s="21" t="str">
        <f t="shared" si="112"/>
        <v>WD</v>
      </c>
      <c r="K5825" s="20" t="s">
        <v>15722</v>
      </c>
      <c r="L5825" s="20">
        <f t="shared" si="113"/>
        <v>2</v>
      </c>
      <c r="M5825" s="20" t="s">
        <v>26</v>
      </c>
      <c r="N5825" s="22">
        <f t="shared" si="114"/>
        <v>4.8981481481481487E-2</v>
      </c>
      <c r="O5825" s="23">
        <v>71046</v>
      </c>
      <c r="P5825" s="24">
        <f>VLOOKUP(O5825,'CPT to wRVU'!$A$1:$C$9660,3,FALSE)</f>
        <v>0.22</v>
      </c>
      <c r="Q5825" s="28"/>
      <c r="R5825" s="28"/>
      <c r="S5825" s="28"/>
      <c r="T5825" s="28"/>
    </row>
    <row r="5826" spans="1:20" ht="27" customHeight="1" x14ac:dyDescent="0.2">
      <c r="A5826" s="19" t="s">
        <v>15723</v>
      </c>
      <c r="B5826" s="20" t="s">
        <v>40</v>
      </c>
      <c r="C5826" s="20" t="s">
        <v>61</v>
      </c>
      <c r="D5826" s="20" t="s">
        <v>15604</v>
      </c>
      <c r="E5826" s="20" t="s">
        <v>15724</v>
      </c>
      <c r="F5826" s="20">
        <f t="shared" si="110"/>
        <v>1</v>
      </c>
      <c r="G5826" s="20" t="str">
        <f t="shared" si="111"/>
        <v>03/30/202602:57:56</v>
      </c>
      <c r="H5826" s="20" t="s">
        <v>15604</v>
      </c>
      <c r="I5826" s="21">
        <v>46111</v>
      </c>
      <c r="J5826" s="21" t="str">
        <f t="shared" si="112"/>
        <v>WD</v>
      </c>
      <c r="K5826" s="20" t="s">
        <v>15725</v>
      </c>
      <c r="L5826" s="20">
        <f t="shared" si="113"/>
        <v>2</v>
      </c>
      <c r="M5826" s="20" t="s">
        <v>26</v>
      </c>
      <c r="N5826" s="22">
        <f t="shared" si="114"/>
        <v>6.2534722222222214E-2</v>
      </c>
      <c r="O5826" s="23">
        <v>71045</v>
      </c>
      <c r="P5826" s="24">
        <f>VLOOKUP(O5826,'CPT to wRVU'!$A$1:$C$9660,3,FALSE)</f>
        <v>0.18</v>
      </c>
      <c r="Q5826" s="25"/>
      <c r="R5826" s="25"/>
      <c r="S5826" s="25"/>
      <c r="T5826" s="25"/>
    </row>
    <row r="5827" spans="1:20" ht="37.5" customHeight="1" x14ac:dyDescent="0.2">
      <c r="A5827" s="19" t="s">
        <v>15726</v>
      </c>
      <c r="B5827" s="20" t="s">
        <v>40</v>
      </c>
      <c r="C5827" s="20" t="s">
        <v>41</v>
      </c>
      <c r="D5827" s="20" t="s">
        <v>15604</v>
      </c>
      <c r="E5827" s="20" t="s">
        <v>15727</v>
      </c>
      <c r="F5827" s="20">
        <f t="shared" si="110"/>
        <v>1</v>
      </c>
      <c r="G5827" s="20" t="str">
        <f t="shared" si="111"/>
        <v>03/30/202603:05:45</v>
      </c>
      <c r="H5827" s="20" t="s">
        <v>15604</v>
      </c>
      <c r="I5827" s="21">
        <v>46111</v>
      </c>
      <c r="J5827" s="21" t="str">
        <f t="shared" si="112"/>
        <v>WD</v>
      </c>
      <c r="K5827" s="20" t="s">
        <v>15728</v>
      </c>
      <c r="L5827" s="20">
        <f t="shared" si="113"/>
        <v>3</v>
      </c>
      <c r="M5827" s="20" t="s">
        <v>26</v>
      </c>
      <c r="N5827" s="22">
        <f t="shared" si="114"/>
        <v>8.2372685185185202E-2</v>
      </c>
      <c r="O5827" s="23">
        <v>71046</v>
      </c>
      <c r="P5827" s="24">
        <f>VLOOKUP(O5827,'CPT to wRVU'!$A$1:$C$9660,3,FALSE)</f>
        <v>0.22</v>
      </c>
      <c r="Q5827" s="28"/>
      <c r="R5827" s="28">
        <f>SUM(P5827:P5836)</f>
        <v>10.199999999999999</v>
      </c>
      <c r="S5827" s="41">
        <f>(R5827*65)-550</f>
        <v>113</v>
      </c>
      <c r="T5827" s="28"/>
    </row>
    <row r="5828" spans="1:20" ht="27" customHeight="1" x14ac:dyDescent="0.2">
      <c r="A5828" s="19" t="s">
        <v>15729</v>
      </c>
      <c r="B5828" s="20" t="s">
        <v>21</v>
      </c>
      <c r="C5828" s="20" t="s">
        <v>22</v>
      </c>
      <c r="D5828" s="20" t="s">
        <v>15604</v>
      </c>
      <c r="E5828" s="20" t="s">
        <v>15730</v>
      </c>
      <c r="F5828" s="20">
        <f t="shared" si="110"/>
        <v>2</v>
      </c>
      <c r="G5828" s="20" t="str">
        <f t="shared" si="111"/>
        <v>03/30/202603:11:37</v>
      </c>
      <c r="H5828" s="20" t="s">
        <v>15604</v>
      </c>
      <c r="I5828" s="21">
        <v>46111</v>
      </c>
      <c r="J5828" s="21" t="str">
        <f t="shared" si="112"/>
        <v>WD</v>
      </c>
      <c r="K5828" s="20" t="s">
        <v>15731</v>
      </c>
      <c r="L5828" s="20">
        <f t="shared" si="113"/>
        <v>3</v>
      </c>
      <c r="M5828" s="20" t="s">
        <v>26</v>
      </c>
      <c r="N5828" s="22">
        <f t="shared" si="114"/>
        <v>9.0509259259259345E-3</v>
      </c>
      <c r="O5828" s="23">
        <v>74177</v>
      </c>
      <c r="P5828" s="24">
        <f>VLOOKUP(O5828,'CPT to wRVU'!$A$1:$C$9660,3,FALSE)</f>
        <v>1.82</v>
      </c>
      <c r="Q5828" s="25"/>
      <c r="R5828" s="25"/>
      <c r="S5828" s="25"/>
      <c r="T5828" s="25"/>
    </row>
    <row r="5829" spans="1:20" ht="27" customHeight="1" x14ac:dyDescent="0.2">
      <c r="A5829" s="19" t="s">
        <v>15732</v>
      </c>
      <c r="B5829" s="20" t="s">
        <v>21</v>
      </c>
      <c r="C5829" s="20" t="s">
        <v>8871</v>
      </c>
      <c r="D5829" s="20" t="s">
        <v>15604</v>
      </c>
      <c r="E5829" s="20" t="s">
        <v>7527</v>
      </c>
      <c r="F5829" s="20">
        <f t="shared" si="110"/>
        <v>3</v>
      </c>
      <c r="G5829" s="20" t="str">
        <f t="shared" si="111"/>
        <v>03/30/202603:15:43</v>
      </c>
      <c r="H5829" s="20" t="s">
        <v>15604</v>
      </c>
      <c r="I5829" s="21">
        <v>46111</v>
      </c>
      <c r="J5829" s="21" t="str">
        <f t="shared" si="112"/>
        <v>WD</v>
      </c>
      <c r="K5829" s="20" t="s">
        <v>14089</v>
      </c>
      <c r="L5829" s="20">
        <f t="shared" si="113"/>
        <v>3</v>
      </c>
      <c r="M5829" s="20" t="s">
        <v>26</v>
      </c>
      <c r="N5829" s="22">
        <f t="shared" si="114"/>
        <v>9.0277777777777735E-3</v>
      </c>
      <c r="O5829" s="23">
        <v>73206</v>
      </c>
      <c r="P5829" s="24">
        <f>VLOOKUP(O5829,'CPT to wRVU'!$A$1:$C$9660,3,FALSE)</f>
        <v>1.81</v>
      </c>
      <c r="Q5829" s="28"/>
      <c r="R5829" s="28"/>
      <c r="S5829" s="28"/>
      <c r="T5829" s="28"/>
    </row>
    <row r="5830" spans="1:20" ht="27" customHeight="1" x14ac:dyDescent="0.2">
      <c r="A5830" s="19" t="s">
        <v>15733</v>
      </c>
      <c r="B5830" s="20" t="s">
        <v>40</v>
      </c>
      <c r="C5830" s="20" t="s">
        <v>6327</v>
      </c>
      <c r="D5830" s="20" t="s">
        <v>15604</v>
      </c>
      <c r="E5830" s="20" t="s">
        <v>15734</v>
      </c>
      <c r="F5830" s="20">
        <f t="shared" si="110"/>
        <v>3</v>
      </c>
      <c r="G5830" s="20" t="str">
        <f t="shared" si="111"/>
        <v>03/30/202603:16:11</v>
      </c>
      <c r="H5830" s="20" t="s">
        <v>15604</v>
      </c>
      <c r="I5830" s="21">
        <v>46111</v>
      </c>
      <c r="J5830" s="21" t="str">
        <f t="shared" si="112"/>
        <v>WD</v>
      </c>
      <c r="K5830" s="20" t="s">
        <v>15735</v>
      </c>
      <c r="L5830" s="20">
        <f t="shared" si="113"/>
        <v>3</v>
      </c>
      <c r="M5830" s="20" t="s">
        <v>26</v>
      </c>
      <c r="N5830" s="22">
        <f t="shared" si="114"/>
        <v>5.1157407407407263E-3</v>
      </c>
      <c r="O5830" s="23">
        <v>74022</v>
      </c>
      <c r="P5830" s="24">
        <f>VLOOKUP(O5830,'CPT to wRVU'!$A$1:$C$9660,3,FALSE)</f>
        <v>0.32</v>
      </c>
      <c r="Q5830" s="25"/>
      <c r="R5830" s="25"/>
      <c r="S5830" s="25"/>
      <c r="T5830" s="25"/>
    </row>
    <row r="5831" spans="1:20" ht="27" customHeight="1" x14ac:dyDescent="0.2">
      <c r="A5831" s="19" t="s">
        <v>15736</v>
      </c>
      <c r="B5831" s="20" t="s">
        <v>40</v>
      </c>
      <c r="C5831" s="20" t="s">
        <v>41</v>
      </c>
      <c r="D5831" s="20" t="s">
        <v>14831</v>
      </c>
      <c r="E5831" s="20" t="s">
        <v>15737</v>
      </c>
      <c r="F5831" s="20">
        <f t="shared" si="110"/>
        <v>22</v>
      </c>
      <c r="G5831" s="20" t="str">
        <f t="shared" si="111"/>
        <v>03/30/202603:21:25</v>
      </c>
      <c r="H5831" s="20" t="s">
        <v>15604</v>
      </c>
      <c r="I5831" s="21">
        <v>46111</v>
      </c>
      <c r="J5831" s="21" t="str">
        <f t="shared" si="112"/>
        <v>WD</v>
      </c>
      <c r="K5831" s="20" t="s">
        <v>15738</v>
      </c>
      <c r="L5831" s="20">
        <f t="shared" si="113"/>
        <v>3</v>
      </c>
      <c r="M5831" s="20" t="s">
        <v>26</v>
      </c>
      <c r="N5831" s="22">
        <f t="shared" si="114"/>
        <v>0.20031250000000012</v>
      </c>
      <c r="O5831" s="23">
        <v>71046</v>
      </c>
      <c r="P5831" s="24">
        <f>VLOOKUP(O5831,'CPT to wRVU'!$A$1:$C$9660,3,FALSE)</f>
        <v>0.22</v>
      </c>
      <c r="Q5831" s="28"/>
      <c r="R5831" s="28"/>
      <c r="S5831" s="28"/>
      <c r="T5831" s="28"/>
    </row>
    <row r="5832" spans="1:20" ht="27" customHeight="1" x14ac:dyDescent="0.2">
      <c r="A5832" s="19" t="s">
        <v>15739</v>
      </c>
      <c r="B5832" s="20" t="s">
        <v>21</v>
      </c>
      <c r="C5832" s="20" t="s">
        <v>380</v>
      </c>
      <c r="D5832" s="20" t="s">
        <v>15604</v>
      </c>
      <c r="E5832" s="20" t="s">
        <v>15740</v>
      </c>
      <c r="F5832" s="20">
        <f t="shared" si="110"/>
        <v>3</v>
      </c>
      <c r="G5832" s="20" t="str">
        <f t="shared" si="111"/>
        <v>03/30/202603:26:32</v>
      </c>
      <c r="H5832" s="20" t="s">
        <v>15604</v>
      </c>
      <c r="I5832" s="21">
        <v>46111</v>
      </c>
      <c r="J5832" s="21" t="str">
        <f t="shared" si="112"/>
        <v>WD</v>
      </c>
      <c r="K5832" s="20" t="s">
        <v>15741</v>
      </c>
      <c r="L5832" s="20">
        <f t="shared" si="113"/>
        <v>3</v>
      </c>
      <c r="M5832" s="20" t="s">
        <v>26</v>
      </c>
      <c r="N5832" s="22">
        <f t="shared" si="114"/>
        <v>5.9953703703703731E-3</v>
      </c>
      <c r="O5832" s="23">
        <v>71275</v>
      </c>
      <c r="P5832" s="24">
        <f>VLOOKUP(O5832,'CPT to wRVU'!$A$1:$C$9660,3,FALSE)</f>
        <v>1.82</v>
      </c>
      <c r="Q5832" s="25"/>
      <c r="R5832" s="25"/>
      <c r="S5832" s="25"/>
      <c r="T5832" s="25"/>
    </row>
    <row r="5833" spans="1:20" ht="27" customHeight="1" x14ac:dyDescent="0.2">
      <c r="A5833" s="19" t="s">
        <v>15742</v>
      </c>
      <c r="B5833" s="20" t="s">
        <v>21</v>
      </c>
      <c r="C5833" s="20" t="s">
        <v>84</v>
      </c>
      <c r="D5833" s="20" t="s">
        <v>15604</v>
      </c>
      <c r="E5833" s="20" t="s">
        <v>15740</v>
      </c>
      <c r="F5833" s="20">
        <f t="shared" si="110"/>
        <v>3</v>
      </c>
      <c r="G5833" s="20" t="str">
        <f t="shared" si="111"/>
        <v>03/30/202603:45:07</v>
      </c>
      <c r="H5833" s="20" t="s">
        <v>15604</v>
      </c>
      <c r="I5833" s="21">
        <v>46111</v>
      </c>
      <c r="J5833" s="21" t="str">
        <f t="shared" si="112"/>
        <v>WD</v>
      </c>
      <c r="K5833" s="20" t="s">
        <v>15743</v>
      </c>
      <c r="L5833" s="20">
        <f t="shared" si="113"/>
        <v>3</v>
      </c>
      <c r="M5833" s="20" t="s">
        <v>26</v>
      </c>
      <c r="N5833" s="22">
        <f t="shared" si="114"/>
        <v>1.8900462962962966E-2</v>
      </c>
      <c r="O5833" s="23">
        <v>74177</v>
      </c>
      <c r="P5833" s="24">
        <f>VLOOKUP(O5833,'CPT to wRVU'!$A$1:$C$9660,3,FALSE)</f>
        <v>1.82</v>
      </c>
      <c r="Q5833" s="28"/>
      <c r="R5833" s="28"/>
      <c r="S5833" s="28"/>
      <c r="T5833" s="28"/>
    </row>
    <row r="5834" spans="1:20" ht="27" customHeight="1" x14ac:dyDescent="0.2">
      <c r="A5834" s="19" t="s">
        <v>15744</v>
      </c>
      <c r="B5834" s="20" t="s">
        <v>40</v>
      </c>
      <c r="C5834" s="20" t="s">
        <v>6327</v>
      </c>
      <c r="D5834" s="20" t="s">
        <v>15604</v>
      </c>
      <c r="E5834" s="20" t="s">
        <v>15745</v>
      </c>
      <c r="F5834" s="20">
        <f t="shared" si="110"/>
        <v>3</v>
      </c>
      <c r="G5834" s="20" t="str">
        <f t="shared" si="111"/>
        <v>03/30/202603:49:49</v>
      </c>
      <c r="H5834" s="20" t="s">
        <v>15604</v>
      </c>
      <c r="I5834" s="21">
        <v>46111</v>
      </c>
      <c r="J5834" s="21" t="str">
        <f t="shared" si="112"/>
        <v>WD</v>
      </c>
      <c r="K5834" s="20" t="s">
        <v>15746</v>
      </c>
      <c r="L5834" s="20">
        <f t="shared" si="113"/>
        <v>3</v>
      </c>
      <c r="M5834" s="20" t="s">
        <v>26</v>
      </c>
      <c r="N5834" s="22">
        <f t="shared" si="114"/>
        <v>1.4733796296296287E-2</v>
      </c>
      <c r="O5834" s="23">
        <v>74022</v>
      </c>
      <c r="P5834" s="24">
        <f>VLOOKUP(O5834,'CPT to wRVU'!$A$1:$C$9660,3,FALSE)</f>
        <v>0.32</v>
      </c>
      <c r="Q5834" s="25"/>
      <c r="R5834" s="25"/>
      <c r="S5834" s="25"/>
      <c r="T5834" s="25"/>
    </row>
    <row r="5835" spans="1:20" ht="27" customHeight="1" x14ac:dyDescent="0.2">
      <c r="A5835" s="19" t="s">
        <v>15747</v>
      </c>
      <c r="B5835" s="20" t="s">
        <v>21</v>
      </c>
      <c r="C5835" s="20" t="s">
        <v>28</v>
      </c>
      <c r="D5835" s="20" t="s">
        <v>15604</v>
      </c>
      <c r="E5835" s="20" t="s">
        <v>7845</v>
      </c>
      <c r="F5835" s="20">
        <f t="shared" si="110"/>
        <v>3</v>
      </c>
      <c r="G5835" s="20" t="str">
        <f t="shared" si="111"/>
        <v>03/30/202603:50:28</v>
      </c>
      <c r="H5835" s="20" t="s">
        <v>15604</v>
      </c>
      <c r="I5835" s="21">
        <v>46111</v>
      </c>
      <c r="J5835" s="21" t="str">
        <f t="shared" si="112"/>
        <v>WD</v>
      </c>
      <c r="K5835" s="20" t="s">
        <v>15748</v>
      </c>
      <c r="L5835" s="20">
        <f t="shared" si="113"/>
        <v>3</v>
      </c>
      <c r="M5835" s="20" t="s">
        <v>26</v>
      </c>
      <c r="N5835" s="22">
        <f t="shared" si="114"/>
        <v>1.1504629629629642E-2</v>
      </c>
      <c r="O5835" s="23">
        <v>70450</v>
      </c>
      <c r="P5835" s="24">
        <f>VLOOKUP(O5835,'CPT to wRVU'!$A$1:$C$9660,3,FALSE)</f>
        <v>0.85</v>
      </c>
      <c r="Q5835" s="28"/>
      <c r="R5835" s="28"/>
      <c r="S5835" s="28"/>
      <c r="T5835" s="28"/>
    </row>
    <row r="5836" spans="1:20" ht="27" customHeight="1" x14ac:dyDescent="0.2">
      <c r="A5836" s="19" t="s">
        <v>15749</v>
      </c>
      <c r="B5836" s="20" t="s">
        <v>21</v>
      </c>
      <c r="C5836" s="20" t="s">
        <v>32</v>
      </c>
      <c r="D5836" s="20" t="s">
        <v>15604</v>
      </c>
      <c r="E5836" s="20" t="s">
        <v>7845</v>
      </c>
      <c r="F5836" s="20">
        <f t="shared" si="110"/>
        <v>3</v>
      </c>
      <c r="G5836" s="20" t="str">
        <f t="shared" si="111"/>
        <v>03/30/202603:50:44</v>
      </c>
      <c r="H5836" s="20" t="s">
        <v>15604</v>
      </c>
      <c r="I5836" s="21">
        <v>46111</v>
      </c>
      <c r="J5836" s="21" t="str">
        <f t="shared" si="112"/>
        <v>WD</v>
      </c>
      <c r="K5836" s="20" t="s">
        <v>15750</v>
      </c>
      <c r="L5836" s="20">
        <f t="shared" si="113"/>
        <v>3</v>
      </c>
      <c r="M5836" s="20" t="s">
        <v>26</v>
      </c>
      <c r="N5836" s="22">
        <f t="shared" si="114"/>
        <v>1.168981481481482E-2</v>
      </c>
      <c r="O5836" s="23">
        <v>72125</v>
      </c>
      <c r="P5836" s="24">
        <f>VLOOKUP(O5836,'CPT to wRVU'!$A$1:$C$9660,3,FALSE)</f>
        <v>1</v>
      </c>
      <c r="Q5836" s="25"/>
      <c r="R5836" s="25"/>
      <c r="S5836" s="25"/>
      <c r="T5836" s="25"/>
    </row>
    <row r="5837" spans="1:20" ht="16.5" customHeight="1" x14ac:dyDescent="0.2">
      <c r="A5837" s="19" t="s">
        <v>15751</v>
      </c>
      <c r="B5837" s="20" t="s">
        <v>21</v>
      </c>
      <c r="C5837" s="20" t="s">
        <v>889</v>
      </c>
      <c r="D5837" s="20" t="s">
        <v>15604</v>
      </c>
      <c r="E5837" s="20" t="s">
        <v>7845</v>
      </c>
      <c r="F5837" s="20">
        <f t="shared" si="110"/>
        <v>3</v>
      </c>
      <c r="G5837" s="20" t="str">
        <f t="shared" si="111"/>
        <v>03/30/202604:00:21</v>
      </c>
      <c r="H5837" s="20" t="s">
        <v>15604</v>
      </c>
      <c r="I5837" s="21">
        <v>46111</v>
      </c>
      <c r="J5837" s="21" t="str">
        <f t="shared" si="112"/>
        <v>WD</v>
      </c>
      <c r="K5837" s="20" t="s">
        <v>15752</v>
      </c>
      <c r="L5837" s="20">
        <f t="shared" si="113"/>
        <v>4</v>
      </c>
      <c r="M5837" s="20" t="s">
        <v>26</v>
      </c>
      <c r="N5837" s="22">
        <f t="shared" si="114"/>
        <v>1.8368055555555568E-2</v>
      </c>
      <c r="O5837" s="23">
        <v>70486</v>
      </c>
      <c r="P5837" s="24">
        <f>VLOOKUP(O5837,'CPT to wRVU'!$A$1:$C$9660,3,FALSE)</f>
        <v>0.85</v>
      </c>
      <c r="Q5837" s="28"/>
      <c r="R5837" s="28">
        <f>SUM(P5837:P5848)</f>
        <v>11.309999999999999</v>
      </c>
      <c r="S5837" s="41">
        <f>(R5837*65)-550</f>
        <v>185.14999999999986</v>
      </c>
      <c r="T5837" s="28"/>
    </row>
    <row r="5838" spans="1:20" ht="27" customHeight="1" x14ac:dyDescent="0.2">
      <c r="A5838" s="35" t="s">
        <v>15753</v>
      </c>
      <c r="B5838" s="36" t="s">
        <v>21</v>
      </c>
      <c r="C5838" s="36" t="s">
        <v>28</v>
      </c>
      <c r="D5838" s="36" t="s">
        <v>15604</v>
      </c>
      <c r="E5838" s="36" t="s">
        <v>15754</v>
      </c>
      <c r="F5838" s="36">
        <f t="shared" si="110"/>
        <v>3</v>
      </c>
      <c r="G5838" s="36" t="str">
        <f t="shared" si="111"/>
        <v>03/30/202604:10:32</v>
      </c>
      <c r="H5838" s="36" t="s">
        <v>15604</v>
      </c>
      <c r="I5838" s="37">
        <v>46111</v>
      </c>
      <c r="J5838" s="37" t="str">
        <f t="shared" si="112"/>
        <v>WD</v>
      </c>
      <c r="K5838" s="36" t="s">
        <v>15755</v>
      </c>
      <c r="L5838" s="36">
        <f t="shared" si="113"/>
        <v>4</v>
      </c>
      <c r="M5838" s="36" t="s">
        <v>15756</v>
      </c>
      <c r="N5838" s="38">
        <f t="shared" si="114"/>
        <v>1.4143518518518527E-2</v>
      </c>
      <c r="O5838" s="39">
        <v>70450</v>
      </c>
      <c r="P5838" s="40">
        <f>VLOOKUP(O5838,'CPT to wRVU'!$A$1:$C$9660,3,FALSE)</f>
        <v>0.85</v>
      </c>
      <c r="Q5838" s="25"/>
      <c r="R5838" s="25"/>
      <c r="S5838" s="25"/>
      <c r="T5838" s="25"/>
    </row>
    <row r="5839" spans="1:20" ht="27" customHeight="1" x14ac:dyDescent="0.2">
      <c r="A5839" s="29" t="s">
        <v>15757</v>
      </c>
      <c r="B5839" s="30" t="s">
        <v>21</v>
      </c>
      <c r="C5839" s="30" t="s">
        <v>889</v>
      </c>
      <c r="D5839" s="30" t="s">
        <v>15604</v>
      </c>
      <c r="E5839" s="30" t="s">
        <v>15754</v>
      </c>
      <c r="F5839" s="30">
        <f t="shared" si="110"/>
        <v>3</v>
      </c>
      <c r="G5839" s="30" t="str">
        <f t="shared" si="111"/>
        <v>03/30/202604:16:38</v>
      </c>
      <c r="H5839" s="30" t="s">
        <v>15604</v>
      </c>
      <c r="I5839" s="31">
        <v>46111</v>
      </c>
      <c r="J5839" s="31" t="str">
        <f t="shared" si="112"/>
        <v>WD</v>
      </c>
      <c r="K5839" s="30" t="s">
        <v>15758</v>
      </c>
      <c r="L5839" s="30">
        <f t="shared" si="113"/>
        <v>4</v>
      </c>
      <c r="M5839" s="30" t="s">
        <v>15756</v>
      </c>
      <c r="N5839" s="32">
        <f t="shared" si="114"/>
        <v>1.8379629629629635E-2</v>
      </c>
      <c r="O5839" s="33">
        <v>70486</v>
      </c>
      <c r="P5839" s="34">
        <f>VLOOKUP(O5839,'CPT to wRVU'!$A$1:$C$9660,3,FALSE)</f>
        <v>0.85</v>
      </c>
      <c r="Q5839" s="28"/>
      <c r="R5839" s="28"/>
      <c r="S5839" s="28"/>
      <c r="T5839" s="28"/>
    </row>
    <row r="5840" spans="1:20" ht="27" customHeight="1" x14ac:dyDescent="0.2">
      <c r="A5840" s="35" t="s">
        <v>15759</v>
      </c>
      <c r="B5840" s="36" t="s">
        <v>171</v>
      </c>
      <c r="C5840" s="36" t="s">
        <v>393</v>
      </c>
      <c r="D5840" s="36" t="s">
        <v>15604</v>
      </c>
      <c r="E5840" s="36" t="s">
        <v>15760</v>
      </c>
      <c r="F5840" s="36">
        <f t="shared" si="110"/>
        <v>4</v>
      </c>
      <c r="G5840" s="36" t="str">
        <f t="shared" si="111"/>
        <v>03/30/202604:18:33</v>
      </c>
      <c r="H5840" s="36" t="s">
        <v>15604</v>
      </c>
      <c r="I5840" s="37">
        <v>46111</v>
      </c>
      <c r="J5840" s="37" t="str">
        <f t="shared" si="112"/>
        <v>WD</v>
      </c>
      <c r="K5840" s="36" t="s">
        <v>15761</v>
      </c>
      <c r="L5840" s="36">
        <f t="shared" si="113"/>
        <v>4</v>
      </c>
      <c r="M5840" s="36" t="s">
        <v>15756</v>
      </c>
      <c r="N5840" s="38">
        <f t="shared" si="114"/>
        <v>8.8425925925925963E-3</v>
      </c>
      <c r="O5840" s="39">
        <v>76700</v>
      </c>
      <c r="P5840" s="40">
        <f>VLOOKUP(O5840,'CPT to wRVU'!$A$1:$C$9660,3,FALSE)</f>
        <v>0.81</v>
      </c>
      <c r="Q5840" s="25"/>
      <c r="R5840" s="25"/>
      <c r="S5840" s="25"/>
      <c r="T5840" s="25"/>
    </row>
    <row r="5841" spans="1:20" ht="27" customHeight="1" x14ac:dyDescent="0.2">
      <c r="A5841" s="29" t="s">
        <v>15762</v>
      </c>
      <c r="B5841" s="30" t="s">
        <v>21</v>
      </c>
      <c r="C5841" s="30" t="s">
        <v>28</v>
      </c>
      <c r="D5841" s="30" t="s">
        <v>14831</v>
      </c>
      <c r="E5841" s="30" t="s">
        <v>15763</v>
      </c>
      <c r="F5841" s="30">
        <f t="shared" si="110"/>
        <v>22</v>
      </c>
      <c r="G5841" s="30" t="str">
        <f t="shared" si="111"/>
        <v>03/30/202604:29:43</v>
      </c>
      <c r="H5841" s="30" t="s">
        <v>15604</v>
      </c>
      <c r="I5841" s="31">
        <v>46111</v>
      </c>
      <c r="J5841" s="31" t="str">
        <f t="shared" si="112"/>
        <v>WD</v>
      </c>
      <c r="K5841" s="30" t="s">
        <v>15764</v>
      </c>
      <c r="L5841" s="30">
        <f t="shared" si="113"/>
        <v>4</v>
      </c>
      <c r="M5841" s="30" t="s">
        <v>15756</v>
      </c>
      <c r="N5841" s="32">
        <f t="shared" si="114"/>
        <v>0.22981481481481469</v>
      </c>
      <c r="O5841" s="33">
        <v>70450</v>
      </c>
      <c r="P5841" s="34">
        <f>VLOOKUP(O5841,'CPT to wRVU'!$A$1:$C$9660,3,FALSE)</f>
        <v>0.85</v>
      </c>
      <c r="Q5841" s="28"/>
      <c r="R5841" s="28"/>
      <c r="S5841" s="28"/>
      <c r="T5841" s="28"/>
    </row>
    <row r="5842" spans="1:20" ht="27" customHeight="1" x14ac:dyDescent="0.2">
      <c r="A5842" s="35" t="s">
        <v>15765</v>
      </c>
      <c r="B5842" s="36" t="s">
        <v>21</v>
      </c>
      <c r="C5842" s="36" t="s">
        <v>15766</v>
      </c>
      <c r="D5842" s="36" t="s">
        <v>15604</v>
      </c>
      <c r="E5842" s="36" t="s">
        <v>15767</v>
      </c>
      <c r="F5842" s="36">
        <f t="shared" si="110"/>
        <v>2</v>
      </c>
      <c r="G5842" s="36" t="str">
        <f t="shared" si="111"/>
        <v>03/30/202604:37:44</v>
      </c>
      <c r="H5842" s="36" t="s">
        <v>15604</v>
      </c>
      <c r="I5842" s="37">
        <v>46111</v>
      </c>
      <c r="J5842" s="37" t="str">
        <f t="shared" si="112"/>
        <v>WD</v>
      </c>
      <c r="K5842" s="36" t="s">
        <v>15768</v>
      </c>
      <c r="L5842" s="36">
        <f t="shared" si="113"/>
        <v>4</v>
      </c>
      <c r="M5842" s="36" t="s">
        <v>15756</v>
      </c>
      <c r="N5842" s="38">
        <f t="shared" si="114"/>
        <v>8.7881944444444429E-2</v>
      </c>
      <c r="O5842" s="39">
        <v>73700</v>
      </c>
      <c r="P5842" s="40">
        <f>VLOOKUP(O5842,'CPT to wRVU'!$A$1:$C$9660,3,FALSE)</f>
        <v>1</v>
      </c>
      <c r="Q5842" s="25"/>
      <c r="R5842" s="25"/>
      <c r="S5842" s="25"/>
      <c r="T5842" s="25"/>
    </row>
    <row r="5843" spans="1:20" ht="27" customHeight="1" x14ac:dyDescent="0.2">
      <c r="A5843" s="29" t="s">
        <v>15769</v>
      </c>
      <c r="B5843" s="30" t="s">
        <v>171</v>
      </c>
      <c r="C5843" s="30" t="s">
        <v>179</v>
      </c>
      <c r="D5843" s="30" t="s">
        <v>15604</v>
      </c>
      <c r="E5843" s="30" t="s">
        <v>15770</v>
      </c>
      <c r="F5843" s="30">
        <f t="shared" si="110"/>
        <v>4</v>
      </c>
      <c r="G5843" s="30" t="str">
        <f t="shared" si="111"/>
        <v>03/30/202604:39:38</v>
      </c>
      <c r="H5843" s="30" t="s">
        <v>15604</v>
      </c>
      <c r="I5843" s="31">
        <v>46111</v>
      </c>
      <c r="J5843" s="31" t="str">
        <f t="shared" si="112"/>
        <v>WD</v>
      </c>
      <c r="K5843" s="30" t="s">
        <v>12935</v>
      </c>
      <c r="L5843" s="30">
        <f t="shared" si="113"/>
        <v>4</v>
      </c>
      <c r="M5843" s="30" t="s">
        <v>15756</v>
      </c>
      <c r="N5843" s="32">
        <f t="shared" si="114"/>
        <v>6.6666666666666541E-3</v>
      </c>
      <c r="O5843" s="33">
        <v>76705</v>
      </c>
      <c r="P5843" s="34">
        <f>VLOOKUP(O5843,'CPT to wRVU'!$A$1:$C$9660,3,FALSE)</f>
        <v>0.59</v>
      </c>
      <c r="Q5843" s="28"/>
      <c r="R5843" s="28"/>
      <c r="S5843" s="28"/>
      <c r="T5843" s="28"/>
    </row>
    <row r="5844" spans="1:20" ht="27" customHeight="1" x14ac:dyDescent="0.2">
      <c r="A5844" s="35" t="s">
        <v>15771</v>
      </c>
      <c r="B5844" s="36" t="s">
        <v>21</v>
      </c>
      <c r="C5844" s="36" t="s">
        <v>22</v>
      </c>
      <c r="D5844" s="36" t="s">
        <v>15604</v>
      </c>
      <c r="E5844" s="36" t="s">
        <v>15772</v>
      </c>
      <c r="F5844" s="36">
        <f t="shared" si="110"/>
        <v>4</v>
      </c>
      <c r="G5844" s="36" t="str">
        <f t="shared" si="111"/>
        <v>03/30/202604:48:14</v>
      </c>
      <c r="H5844" s="36" t="s">
        <v>15604</v>
      </c>
      <c r="I5844" s="37">
        <v>46111</v>
      </c>
      <c r="J5844" s="37" t="str">
        <f t="shared" si="112"/>
        <v>WD</v>
      </c>
      <c r="K5844" s="36" t="s">
        <v>15773</v>
      </c>
      <c r="L5844" s="36">
        <f t="shared" si="113"/>
        <v>4</v>
      </c>
      <c r="M5844" s="36" t="s">
        <v>15756</v>
      </c>
      <c r="N5844" s="38">
        <f t="shared" si="114"/>
        <v>1.4710648148148125E-2</v>
      </c>
      <c r="O5844" s="39">
        <v>74177</v>
      </c>
      <c r="P5844" s="40">
        <f>VLOOKUP(O5844,'CPT to wRVU'!$A$1:$C$9660,3,FALSE)</f>
        <v>1.82</v>
      </c>
      <c r="Q5844" s="25"/>
      <c r="R5844" s="25"/>
      <c r="S5844" s="25"/>
      <c r="T5844" s="25"/>
    </row>
    <row r="5845" spans="1:20" ht="27" customHeight="1" x14ac:dyDescent="0.2">
      <c r="A5845" s="29" t="s">
        <v>15774</v>
      </c>
      <c r="B5845" s="30" t="s">
        <v>21</v>
      </c>
      <c r="C5845" s="30" t="s">
        <v>22</v>
      </c>
      <c r="D5845" s="30" t="s">
        <v>15604</v>
      </c>
      <c r="E5845" s="30" t="s">
        <v>15775</v>
      </c>
      <c r="F5845" s="30">
        <f t="shared" si="110"/>
        <v>4</v>
      </c>
      <c r="G5845" s="30" t="str">
        <f t="shared" si="111"/>
        <v>03/30/202604:49:20</v>
      </c>
      <c r="H5845" s="30" t="s">
        <v>15604</v>
      </c>
      <c r="I5845" s="31">
        <v>46111</v>
      </c>
      <c r="J5845" s="31" t="str">
        <f t="shared" si="112"/>
        <v>WD</v>
      </c>
      <c r="K5845" s="30" t="s">
        <v>15776</v>
      </c>
      <c r="L5845" s="30">
        <f t="shared" si="113"/>
        <v>4</v>
      </c>
      <c r="M5845" s="30" t="s">
        <v>15756</v>
      </c>
      <c r="N5845" s="32">
        <f t="shared" si="114"/>
        <v>2.539351851851851E-2</v>
      </c>
      <c r="O5845" s="33">
        <v>74177</v>
      </c>
      <c r="P5845" s="34">
        <f>VLOOKUP(O5845,'CPT to wRVU'!$A$1:$C$9660,3,FALSE)</f>
        <v>1.82</v>
      </c>
      <c r="Q5845" s="28"/>
      <c r="R5845" s="28"/>
      <c r="S5845" s="28"/>
      <c r="T5845" s="28"/>
    </row>
    <row r="5846" spans="1:20" ht="27" customHeight="1" x14ac:dyDescent="0.2">
      <c r="A5846" s="35" t="s">
        <v>15777</v>
      </c>
      <c r="B5846" s="36" t="s">
        <v>171</v>
      </c>
      <c r="C5846" s="36" t="s">
        <v>179</v>
      </c>
      <c r="D5846" s="36" t="s">
        <v>15604</v>
      </c>
      <c r="E5846" s="36" t="s">
        <v>15778</v>
      </c>
      <c r="F5846" s="36">
        <f t="shared" si="110"/>
        <v>4</v>
      </c>
      <c r="G5846" s="36" t="str">
        <f t="shared" si="111"/>
        <v>03/30/202604:52:06</v>
      </c>
      <c r="H5846" s="36" t="s">
        <v>15604</v>
      </c>
      <c r="I5846" s="37">
        <v>46111</v>
      </c>
      <c r="J5846" s="37" t="str">
        <f t="shared" si="112"/>
        <v>WD</v>
      </c>
      <c r="K5846" s="36" t="s">
        <v>15779</v>
      </c>
      <c r="L5846" s="36">
        <f t="shared" si="113"/>
        <v>4</v>
      </c>
      <c r="M5846" s="36" t="s">
        <v>15756</v>
      </c>
      <c r="N5846" s="38">
        <f t="shared" si="114"/>
        <v>9.3750000000000222E-3</v>
      </c>
      <c r="O5846" s="39">
        <v>76705</v>
      </c>
      <c r="P5846" s="40">
        <f>VLOOKUP(O5846,'CPT to wRVU'!$A$1:$C$9660,3,FALSE)</f>
        <v>0.59</v>
      </c>
      <c r="Q5846" s="25"/>
      <c r="R5846" s="25"/>
      <c r="S5846" s="25"/>
      <c r="T5846" s="25"/>
    </row>
    <row r="5847" spans="1:20" ht="27" customHeight="1" x14ac:dyDescent="0.2">
      <c r="A5847" s="29" t="s">
        <v>15780</v>
      </c>
      <c r="B5847" s="30" t="s">
        <v>171</v>
      </c>
      <c r="C5847" s="30" t="s">
        <v>387</v>
      </c>
      <c r="D5847" s="30" t="s">
        <v>15604</v>
      </c>
      <c r="E5847" s="30" t="s">
        <v>15781</v>
      </c>
      <c r="F5847" s="30">
        <f t="shared" si="110"/>
        <v>4</v>
      </c>
      <c r="G5847" s="30" t="str">
        <f t="shared" si="111"/>
        <v>03/30/202604:53:22</v>
      </c>
      <c r="H5847" s="30" t="s">
        <v>15604</v>
      </c>
      <c r="I5847" s="31">
        <v>46111</v>
      </c>
      <c r="J5847" s="31" t="str">
        <f t="shared" si="112"/>
        <v>WD</v>
      </c>
      <c r="K5847" s="30" t="s">
        <v>15782</v>
      </c>
      <c r="L5847" s="30">
        <f t="shared" si="113"/>
        <v>4</v>
      </c>
      <c r="M5847" s="30" t="s">
        <v>15756</v>
      </c>
      <c r="N5847" s="32">
        <f t="shared" si="114"/>
        <v>1.0196759259259253E-2</v>
      </c>
      <c r="O5847" s="33">
        <v>76856</v>
      </c>
      <c r="P5847" s="34">
        <f>VLOOKUP(O5847,'CPT to wRVU'!$A$1:$C$9660,3,FALSE)</f>
        <v>0.69</v>
      </c>
      <c r="Q5847" s="28"/>
      <c r="R5847" s="28"/>
      <c r="S5847" s="28"/>
      <c r="T5847" s="28"/>
    </row>
    <row r="5848" spans="1:20" ht="27" customHeight="1" x14ac:dyDescent="0.2">
      <c r="A5848" s="35" t="s">
        <v>15783</v>
      </c>
      <c r="B5848" s="36" t="s">
        <v>171</v>
      </c>
      <c r="C5848" s="36" t="s">
        <v>179</v>
      </c>
      <c r="D5848" s="36" t="s">
        <v>15604</v>
      </c>
      <c r="E5848" s="36" t="s">
        <v>15784</v>
      </c>
      <c r="F5848" s="36">
        <f t="shared" si="110"/>
        <v>4</v>
      </c>
      <c r="G5848" s="36" t="str">
        <f t="shared" si="111"/>
        <v>03/30/202604:58:31</v>
      </c>
      <c r="H5848" s="36" t="s">
        <v>15604</v>
      </c>
      <c r="I5848" s="37">
        <v>46111</v>
      </c>
      <c r="J5848" s="37" t="str">
        <f t="shared" si="112"/>
        <v>WD</v>
      </c>
      <c r="K5848" s="36" t="s">
        <v>15785</v>
      </c>
      <c r="L5848" s="36">
        <f t="shared" si="113"/>
        <v>4</v>
      </c>
      <c r="M5848" s="36" t="s">
        <v>15756</v>
      </c>
      <c r="N5848" s="38">
        <f t="shared" si="114"/>
        <v>1.1111111111111127E-2</v>
      </c>
      <c r="O5848" s="39">
        <v>76705</v>
      </c>
      <c r="P5848" s="40">
        <f>VLOOKUP(O5848,'CPT to wRVU'!$A$1:$C$9660,3,FALSE)</f>
        <v>0.59</v>
      </c>
      <c r="Q5848" s="25"/>
      <c r="R5848" s="25"/>
      <c r="S5848" s="25"/>
      <c r="T5848" s="25"/>
    </row>
    <row r="5849" spans="1:20" ht="27" customHeight="1" x14ac:dyDescent="0.2">
      <c r="A5849" s="29" t="s">
        <v>15786</v>
      </c>
      <c r="B5849" s="30" t="s">
        <v>171</v>
      </c>
      <c r="C5849" s="30" t="s">
        <v>447</v>
      </c>
      <c r="D5849" s="30" t="s">
        <v>15604</v>
      </c>
      <c r="E5849" s="30" t="s">
        <v>15787</v>
      </c>
      <c r="F5849" s="30">
        <f t="shared" si="110"/>
        <v>3</v>
      </c>
      <c r="G5849" s="30" t="str">
        <f t="shared" si="111"/>
        <v>03/30/202605:02:26</v>
      </c>
      <c r="H5849" s="30" t="s">
        <v>15604</v>
      </c>
      <c r="I5849" s="31">
        <v>46111</v>
      </c>
      <c r="J5849" s="31" t="str">
        <f t="shared" si="112"/>
        <v>WD</v>
      </c>
      <c r="K5849" s="30" t="s">
        <v>15788</v>
      </c>
      <c r="L5849" s="30">
        <f t="shared" si="113"/>
        <v>5</v>
      </c>
      <c r="M5849" s="30" t="s">
        <v>15756</v>
      </c>
      <c r="N5849" s="32">
        <f t="shared" si="114"/>
        <v>5.6689814814814832E-2</v>
      </c>
      <c r="O5849" s="33">
        <v>76801</v>
      </c>
      <c r="P5849" s="34">
        <f>VLOOKUP(O5849,'CPT to wRVU'!$A$1:$C$9660,3,FALSE)</f>
        <v>0.99</v>
      </c>
      <c r="Q5849" s="28"/>
      <c r="R5849" s="28">
        <f>SUM(P5849:P5857)</f>
        <v>11.600000000000001</v>
      </c>
      <c r="S5849" s="41">
        <f>(R5849*65)-550</f>
        <v>204.00000000000011</v>
      </c>
      <c r="T5849" s="28"/>
    </row>
    <row r="5850" spans="1:20" ht="27" customHeight="1" x14ac:dyDescent="0.2">
      <c r="A5850" s="35" t="s">
        <v>15789</v>
      </c>
      <c r="B5850" s="36" t="s">
        <v>171</v>
      </c>
      <c r="C5850" s="36" t="s">
        <v>1911</v>
      </c>
      <c r="D5850" s="36" t="s">
        <v>15604</v>
      </c>
      <c r="E5850" s="36" t="s">
        <v>15790</v>
      </c>
      <c r="F5850" s="36">
        <f t="shared" si="110"/>
        <v>3</v>
      </c>
      <c r="G5850" s="36" t="str">
        <f t="shared" si="111"/>
        <v>03/30/202605:02:26</v>
      </c>
      <c r="H5850" s="36" t="s">
        <v>15604</v>
      </c>
      <c r="I5850" s="37">
        <v>46111</v>
      </c>
      <c r="J5850" s="37" t="str">
        <f t="shared" si="112"/>
        <v>WD</v>
      </c>
      <c r="K5850" s="36" t="s">
        <v>15788</v>
      </c>
      <c r="L5850" s="36">
        <f t="shared" si="113"/>
        <v>5</v>
      </c>
      <c r="M5850" s="36" t="s">
        <v>15756</v>
      </c>
      <c r="N5850" s="38">
        <f t="shared" si="114"/>
        <v>5.6574074074074082E-2</v>
      </c>
      <c r="O5850" s="39">
        <v>76817</v>
      </c>
      <c r="P5850" s="40">
        <f>VLOOKUP(O5850,'CPT to wRVU'!$A$1:$C$9660,3,FALSE)</f>
        <v>0.75</v>
      </c>
      <c r="Q5850" s="25"/>
      <c r="R5850" s="25"/>
      <c r="S5850" s="25"/>
      <c r="T5850" s="25"/>
    </row>
    <row r="5851" spans="1:20" ht="27" customHeight="1" x14ac:dyDescent="0.2">
      <c r="A5851" s="29" t="s">
        <v>15791</v>
      </c>
      <c r="B5851" s="30" t="s">
        <v>21</v>
      </c>
      <c r="C5851" s="30" t="s">
        <v>28</v>
      </c>
      <c r="D5851" s="30" t="s">
        <v>15604</v>
      </c>
      <c r="E5851" s="30" t="s">
        <v>15792</v>
      </c>
      <c r="F5851" s="30">
        <f t="shared" si="110"/>
        <v>5</v>
      </c>
      <c r="G5851" s="30" t="str">
        <f t="shared" si="111"/>
        <v>03/30/202605:15:11</v>
      </c>
      <c r="H5851" s="30" t="s">
        <v>15604</v>
      </c>
      <c r="I5851" s="31">
        <v>46111</v>
      </c>
      <c r="J5851" s="31" t="str">
        <f t="shared" si="112"/>
        <v>WD</v>
      </c>
      <c r="K5851" s="30" t="s">
        <v>15793</v>
      </c>
      <c r="L5851" s="30">
        <f t="shared" si="113"/>
        <v>5</v>
      </c>
      <c r="M5851" s="30" t="s">
        <v>15756</v>
      </c>
      <c r="N5851" s="32">
        <f t="shared" si="114"/>
        <v>7.118055555555558E-3</v>
      </c>
      <c r="O5851" s="33">
        <v>70450</v>
      </c>
      <c r="P5851" s="34">
        <f>VLOOKUP(O5851,'CPT to wRVU'!$A$1:$C$9660,3,FALSE)</f>
        <v>0.85</v>
      </c>
      <c r="Q5851" s="28"/>
      <c r="R5851" s="28"/>
      <c r="S5851" s="28"/>
      <c r="T5851" s="28"/>
    </row>
    <row r="5852" spans="1:20" ht="27" customHeight="1" x14ac:dyDescent="0.2">
      <c r="A5852" s="35" t="s">
        <v>15794</v>
      </c>
      <c r="B5852" s="36" t="s">
        <v>171</v>
      </c>
      <c r="C5852" s="36" t="s">
        <v>408</v>
      </c>
      <c r="D5852" s="36" t="s">
        <v>15604</v>
      </c>
      <c r="E5852" s="36" t="s">
        <v>2302</v>
      </c>
      <c r="F5852" s="36">
        <f t="shared" si="110"/>
        <v>4</v>
      </c>
      <c r="G5852" s="36" t="str">
        <f t="shared" si="111"/>
        <v>03/30/202605:20:01</v>
      </c>
      <c r="H5852" s="36" t="s">
        <v>15604</v>
      </c>
      <c r="I5852" s="37">
        <v>46111</v>
      </c>
      <c r="J5852" s="37" t="str">
        <f t="shared" si="112"/>
        <v>WD</v>
      </c>
      <c r="K5852" s="36" t="s">
        <v>15795</v>
      </c>
      <c r="L5852" s="36">
        <f t="shared" si="113"/>
        <v>5</v>
      </c>
      <c r="M5852" s="36" t="s">
        <v>15756</v>
      </c>
      <c r="N5852" s="38">
        <f t="shared" si="114"/>
        <v>5.4050925925925947E-2</v>
      </c>
      <c r="O5852" s="39">
        <v>76770</v>
      </c>
      <c r="P5852" s="40">
        <f>VLOOKUP(O5852,'CPT to wRVU'!$A$1:$C$9660,3,FALSE)</f>
        <v>0.74</v>
      </c>
      <c r="Q5852" s="25"/>
      <c r="R5852" s="25"/>
      <c r="S5852" s="25"/>
      <c r="T5852" s="25"/>
    </row>
    <row r="5853" spans="1:20" ht="27" customHeight="1" x14ac:dyDescent="0.2">
      <c r="A5853" s="29" t="s">
        <v>15796</v>
      </c>
      <c r="B5853" s="30" t="s">
        <v>163</v>
      </c>
      <c r="C5853" s="30" t="s">
        <v>164</v>
      </c>
      <c r="D5853" s="30" t="s">
        <v>15604</v>
      </c>
      <c r="E5853" s="30" t="s">
        <v>15797</v>
      </c>
      <c r="F5853" s="30">
        <f t="shared" si="110"/>
        <v>5</v>
      </c>
      <c r="G5853" s="30" t="str">
        <f t="shared" si="111"/>
        <v>03/30/202605:29:52</v>
      </c>
      <c r="H5853" s="30" t="s">
        <v>15604</v>
      </c>
      <c r="I5853" s="31">
        <v>46111</v>
      </c>
      <c r="J5853" s="31" t="str">
        <f t="shared" si="112"/>
        <v>WD</v>
      </c>
      <c r="K5853" s="30" t="s">
        <v>1277</v>
      </c>
      <c r="L5853" s="30">
        <f t="shared" si="113"/>
        <v>5</v>
      </c>
      <c r="M5853" s="30" t="s">
        <v>15756</v>
      </c>
      <c r="N5853" s="32">
        <f t="shared" si="114"/>
        <v>1.0613425925925929E-2</v>
      </c>
      <c r="O5853" s="33">
        <v>70553</v>
      </c>
      <c r="P5853" s="34">
        <f>VLOOKUP(O5853,'CPT to wRVU'!$A$1:$C$9660,3,FALSE)</f>
        <v>2.29</v>
      </c>
      <c r="Q5853" s="28"/>
      <c r="R5853" s="28"/>
      <c r="S5853" s="28"/>
      <c r="T5853" s="28"/>
    </row>
    <row r="5854" spans="1:20" ht="27" customHeight="1" x14ac:dyDescent="0.2">
      <c r="A5854" s="35" t="s">
        <v>15798</v>
      </c>
      <c r="B5854" s="36" t="s">
        <v>163</v>
      </c>
      <c r="C5854" s="36" t="s">
        <v>15799</v>
      </c>
      <c r="D5854" s="36" t="s">
        <v>15604</v>
      </c>
      <c r="E5854" s="36" t="s">
        <v>15800</v>
      </c>
      <c r="F5854" s="36">
        <f t="shared" si="110"/>
        <v>4</v>
      </c>
      <c r="G5854" s="36" t="str">
        <f t="shared" si="111"/>
        <v>03/30/202605:32:14</v>
      </c>
      <c r="H5854" s="36" t="s">
        <v>15604</v>
      </c>
      <c r="I5854" s="37">
        <v>46111</v>
      </c>
      <c r="J5854" s="37" t="str">
        <f t="shared" si="112"/>
        <v>WD</v>
      </c>
      <c r="K5854" s="36" t="s">
        <v>15801</v>
      </c>
      <c r="L5854" s="36">
        <f t="shared" si="113"/>
        <v>5</v>
      </c>
      <c r="M5854" s="36" t="s">
        <v>15756</v>
      </c>
      <c r="N5854" s="38">
        <f t="shared" si="114"/>
        <v>3.3912037037037018E-2</v>
      </c>
      <c r="O5854" s="39">
        <v>70544</v>
      </c>
      <c r="P5854" s="40">
        <f>VLOOKUP(O5854,'CPT to wRVU'!$A$1:$C$9660,3,FALSE)</f>
        <v>1.2</v>
      </c>
      <c r="Q5854" s="25"/>
      <c r="R5854" s="25"/>
      <c r="S5854" s="25"/>
      <c r="T5854" s="25"/>
    </row>
    <row r="5855" spans="1:20" ht="27" customHeight="1" x14ac:dyDescent="0.2">
      <c r="A5855" s="29" t="s">
        <v>15802</v>
      </c>
      <c r="B5855" s="30" t="s">
        <v>163</v>
      </c>
      <c r="C5855" s="30" t="s">
        <v>426</v>
      </c>
      <c r="D5855" s="30" t="s">
        <v>15604</v>
      </c>
      <c r="E5855" s="30" t="s">
        <v>15803</v>
      </c>
      <c r="F5855" s="30">
        <f t="shared" si="110"/>
        <v>2</v>
      </c>
      <c r="G5855" s="30" t="str">
        <f t="shared" si="111"/>
        <v>03/30/202605:43:12</v>
      </c>
      <c r="H5855" s="30" t="s">
        <v>15604</v>
      </c>
      <c r="I5855" s="31">
        <v>46111</v>
      </c>
      <c r="J5855" s="31" t="str">
        <f t="shared" si="112"/>
        <v>WD</v>
      </c>
      <c r="K5855" s="30" t="s">
        <v>15804</v>
      </c>
      <c r="L5855" s="30">
        <f t="shared" si="113"/>
        <v>5</v>
      </c>
      <c r="M5855" s="30" t="s">
        <v>15756</v>
      </c>
      <c r="N5855" s="32">
        <f t="shared" si="114"/>
        <v>0.11756944444444445</v>
      </c>
      <c r="O5855" s="33">
        <v>72141</v>
      </c>
      <c r="P5855" s="34">
        <f>VLOOKUP(O5855,'CPT to wRVU'!$A$1:$C$9660,3,FALSE)</f>
        <v>1.48</v>
      </c>
      <c r="Q5855" s="28"/>
      <c r="R5855" s="28"/>
      <c r="S5855" s="28"/>
      <c r="T5855" s="28"/>
    </row>
    <row r="5856" spans="1:20" ht="27" customHeight="1" x14ac:dyDescent="0.2">
      <c r="A5856" s="35" t="s">
        <v>15805</v>
      </c>
      <c r="B5856" s="36" t="s">
        <v>163</v>
      </c>
      <c r="C5856" s="36" t="s">
        <v>423</v>
      </c>
      <c r="D5856" s="36" t="s">
        <v>15604</v>
      </c>
      <c r="E5856" s="36" t="s">
        <v>15806</v>
      </c>
      <c r="F5856" s="36">
        <f t="shared" si="110"/>
        <v>3</v>
      </c>
      <c r="G5856" s="36" t="str">
        <f t="shared" si="111"/>
        <v>03/30/202605:47:58</v>
      </c>
      <c r="H5856" s="36" t="s">
        <v>15604</v>
      </c>
      <c r="I5856" s="37">
        <v>46111</v>
      </c>
      <c r="J5856" s="37" t="str">
        <f t="shared" si="112"/>
        <v>WD</v>
      </c>
      <c r="K5856" s="36" t="s">
        <v>12044</v>
      </c>
      <c r="L5856" s="36">
        <f t="shared" si="113"/>
        <v>5</v>
      </c>
      <c r="M5856" s="36" t="s">
        <v>15756</v>
      </c>
      <c r="N5856" s="38">
        <f t="shared" si="114"/>
        <v>0.10142361111111109</v>
      </c>
      <c r="O5856" s="39">
        <v>72146</v>
      </c>
      <c r="P5856" s="40">
        <f>VLOOKUP(O5856,'CPT to wRVU'!$A$1:$C$9660,3,FALSE)</f>
        <v>1.48</v>
      </c>
      <c r="Q5856" s="25"/>
      <c r="R5856" s="25"/>
      <c r="S5856" s="25"/>
      <c r="T5856" s="25"/>
    </row>
    <row r="5857" spans="1:20" ht="27" customHeight="1" x14ac:dyDescent="0.2">
      <c r="A5857" s="29" t="s">
        <v>15807</v>
      </c>
      <c r="B5857" s="30" t="s">
        <v>21</v>
      </c>
      <c r="C5857" s="30" t="s">
        <v>80</v>
      </c>
      <c r="D5857" s="30" t="s">
        <v>15604</v>
      </c>
      <c r="E5857" s="30" t="s">
        <v>15808</v>
      </c>
      <c r="F5857" s="30">
        <f t="shared" si="110"/>
        <v>5</v>
      </c>
      <c r="G5857" s="30" t="str">
        <f t="shared" si="111"/>
        <v>03/30/202605:53:19</v>
      </c>
      <c r="H5857" s="30" t="s">
        <v>15604</v>
      </c>
      <c r="I5857" s="31">
        <v>46111</v>
      </c>
      <c r="J5857" s="31" t="str">
        <f t="shared" si="112"/>
        <v>WD</v>
      </c>
      <c r="K5857" s="30" t="s">
        <v>15809</v>
      </c>
      <c r="L5857" s="30">
        <f t="shared" si="113"/>
        <v>5</v>
      </c>
      <c r="M5857" s="30" t="s">
        <v>15756</v>
      </c>
      <c r="N5857" s="32">
        <f t="shared" si="114"/>
        <v>2.5173611111111105E-2</v>
      </c>
      <c r="O5857" s="33">
        <v>71275</v>
      </c>
      <c r="P5857" s="34">
        <f>VLOOKUP(O5857,'CPT to wRVU'!$A$1:$C$9660,3,FALSE)</f>
        <v>1.82</v>
      </c>
      <c r="Q5857" s="28"/>
      <c r="R5857" s="28"/>
      <c r="S5857" s="28"/>
      <c r="T5857" s="28"/>
    </row>
    <row r="5858" spans="1:20" ht="27" customHeight="1" x14ac:dyDescent="0.2">
      <c r="A5858" s="35" t="s">
        <v>15810</v>
      </c>
      <c r="B5858" s="36" t="s">
        <v>171</v>
      </c>
      <c r="C5858" s="36" t="s">
        <v>447</v>
      </c>
      <c r="D5858" s="36" t="s">
        <v>15604</v>
      </c>
      <c r="E5858" s="36" t="s">
        <v>14983</v>
      </c>
      <c r="F5858" s="36">
        <f t="shared" si="110"/>
        <v>5</v>
      </c>
      <c r="G5858" s="36" t="str">
        <f t="shared" si="111"/>
        <v>03/30/202606:00:16</v>
      </c>
      <c r="H5858" s="36" t="s">
        <v>15604</v>
      </c>
      <c r="I5858" s="37">
        <v>46111</v>
      </c>
      <c r="J5858" s="37" t="str">
        <f t="shared" si="112"/>
        <v>WD</v>
      </c>
      <c r="K5858" s="36" t="s">
        <v>15811</v>
      </c>
      <c r="L5858" s="36">
        <f t="shared" si="113"/>
        <v>6</v>
      </c>
      <c r="M5858" s="36" t="s">
        <v>15756</v>
      </c>
      <c r="N5858" s="38">
        <f t="shared" si="114"/>
        <v>2.4120370370370375E-2</v>
      </c>
      <c r="O5858" s="39">
        <v>76801</v>
      </c>
      <c r="P5858" s="40">
        <f>VLOOKUP(O5858,'CPT to wRVU'!$A$1:$C$9660,3,FALSE)</f>
        <v>0.99</v>
      </c>
      <c r="Q5858" s="25"/>
      <c r="R5858" s="25">
        <f>SUM(P5858:P5868)</f>
        <v>12.279999999999998</v>
      </c>
      <c r="S5858" s="26">
        <f>(R5858*65)-550</f>
        <v>248.19999999999982</v>
      </c>
      <c r="T5858" s="25"/>
    </row>
    <row r="5859" spans="1:20" ht="27" customHeight="1" x14ac:dyDescent="0.2">
      <c r="A5859" s="29" t="s">
        <v>15812</v>
      </c>
      <c r="B5859" s="30" t="s">
        <v>171</v>
      </c>
      <c r="C5859" s="30" t="s">
        <v>1249</v>
      </c>
      <c r="D5859" s="30" t="s">
        <v>15604</v>
      </c>
      <c r="E5859" s="30" t="s">
        <v>12945</v>
      </c>
      <c r="F5859" s="30">
        <f t="shared" si="110"/>
        <v>4</v>
      </c>
      <c r="G5859" s="30" t="str">
        <f t="shared" si="111"/>
        <v>03/30/202606:01:19</v>
      </c>
      <c r="H5859" s="30" t="s">
        <v>15604</v>
      </c>
      <c r="I5859" s="31">
        <v>46111</v>
      </c>
      <c r="J5859" s="31" t="str">
        <f t="shared" si="112"/>
        <v>WD</v>
      </c>
      <c r="K5859" s="30" t="s">
        <v>15813</v>
      </c>
      <c r="L5859" s="30">
        <f t="shared" si="113"/>
        <v>6</v>
      </c>
      <c r="M5859" s="30" t="s">
        <v>15756</v>
      </c>
      <c r="N5859" s="32">
        <f t="shared" si="114"/>
        <v>4.3460648148148151E-2</v>
      </c>
      <c r="O5859" s="33">
        <v>93970</v>
      </c>
      <c r="P5859" s="34">
        <f>VLOOKUP(O5859,'CPT to wRVU'!$A$1:$C$9660,3,FALSE)</f>
        <v>0.7</v>
      </c>
      <c r="Q5859" s="28"/>
      <c r="R5859" s="28"/>
      <c r="S5859" s="28"/>
      <c r="T5859" s="28"/>
    </row>
    <row r="5860" spans="1:20" ht="27" customHeight="1" x14ac:dyDescent="0.2">
      <c r="A5860" s="35" t="s">
        <v>15814</v>
      </c>
      <c r="B5860" s="36" t="s">
        <v>171</v>
      </c>
      <c r="C5860" s="36" t="s">
        <v>660</v>
      </c>
      <c r="D5860" s="36" t="s">
        <v>15604</v>
      </c>
      <c r="E5860" s="36" t="s">
        <v>15815</v>
      </c>
      <c r="F5860" s="36">
        <f t="shared" si="110"/>
        <v>4</v>
      </c>
      <c r="G5860" s="36" t="str">
        <f t="shared" si="111"/>
        <v>03/30/202606:02:02</v>
      </c>
      <c r="H5860" s="36" t="s">
        <v>15604</v>
      </c>
      <c r="I5860" s="37">
        <v>46111</v>
      </c>
      <c r="J5860" s="37" t="str">
        <f t="shared" si="112"/>
        <v>WD</v>
      </c>
      <c r="K5860" s="36" t="s">
        <v>15816</v>
      </c>
      <c r="L5860" s="36">
        <f t="shared" si="113"/>
        <v>6</v>
      </c>
      <c r="M5860" s="36" t="s">
        <v>15756</v>
      </c>
      <c r="N5860" s="38">
        <f t="shared" si="114"/>
        <v>4.3773148148148117E-2</v>
      </c>
      <c r="O5860" s="39">
        <v>93971</v>
      </c>
      <c r="P5860" s="40">
        <f>VLOOKUP(O5860,'CPT to wRVU'!$A$1:$C$9660,3,FALSE)</f>
        <v>0.45</v>
      </c>
      <c r="Q5860" s="25"/>
      <c r="R5860" s="25"/>
      <c r="S5860" s="25"/>
      <c r="T5860" s="25"/>
    </row>
    <row r="5861" spans="1:20" ht="27" customHeight="1" x14ac:dyDescent="0.2">
      <c r="A5861" s="29" t="s">
        <v>15817</v>
      </c>
      <c r="B5861" s="30" t="s">
        <v>21</v>
      </c>
      <c r="C5861" s="30" t="s">
        <v>84</v>
      </c>
      <c r="D5861" s="30" t="s">
        <v>15604</v>
      </c>
      <c r="E5861" s="30" t="s">
        <v>15818</v>
      </c>
      <c r="F5861" s="30">
        <f t="shared" si="110"/>
        <v>5</v>
      </c>
      <c r="G5861" s="30" t="str">
        <f t="shared" si="111"/>
        <v>03/30/202606:12:17</v>
      </c>
      <c r="H5861" s="30" t="s">
        <v>15604</v>
      </c>
      <c r="I5861" s="31">
        <v>46111</v>
      </c>
      <c r="J5861" s="31" t="str">
        <f t="shared" si="112"/>
        <v>WD</v>
      </c>
      <c r="K5861" s="30" t="s">
        <v>15819</v>
      </c>
      <c r="L5861" s="30">
        <f t="shared" si="113"/>
        <v>6</v>
      </c>
      <c r="M5861" s="30" t="s">
        <v>15756</v>
      </c>
      <c r="N5861" s="32">
        <f t="shared" si="114"/>
        <v>2.6967592592592571E-2</v>
      </c>
      <c r="O5861" s="33">
        <v>74177</v>
      </c>
      <c r="P5861" s="34">
        <f>VLOOKUP(O5861,'CPT to wRVU'!$A$1:$C$9660,3,FALSE)</f>
        <v>1.82</v>
      </c>
      <c r="Q5861" s="28"/>
      <c r="R5861" s="28"/>
      <c r="S5861" s="28"/>
      <c r="T5861" s="28"/>
    </row>
    <row r="5862" spans="1:20" ht="16.5" customHeight="1" x14ac:dyDescent="0.2">
      <c r="A5862" s="35" t="s">
        <v>15820</v>
      </c>
      <c r="B5862" s="36" t="s">
        <v>21</v>
      </c>
      <c r="C5862" s="36" t="s">
        <v>28</v>
      </c>
      <c r="D5862" s="36" t="s">
        <v>15604</v>
      </c>
      <c r="E5862" s="36" t="s">
        <v>15821</v>
      </c>
      <c r="F5862" s="36">
        <f t="shared" si="110"/>
        <v>5</v>
      </c>
      <c r="G5862" s="36" t="str">
        <f t="shared" si="111"/>
        <v>03/30/202606:15:48</v>
      </c>
      <c r="H5862" s="36" t="s">
        <v>15604</v>
      </c>
      <c r="I5862" s="37">
        <v>46111</v>
      </c>
      <c r="J5862" s="37" t="str">
        <f t="shared" si="112"/>
        <v>WD</v>
      </c>
      <c r="K5862" s="36" t="s">
        <v>15822</v>
      </c>
      <c r="L5862" s="36">
        <f t="shared" si="113"/>
        <v>6</v>
      </c>
      <c r="M5862" s="36" t="s">
        <v>15756</v>
      </c>
      <c r="N5862" s="38">
        <f t="shared" si="114"/>
        <v>1.6701388888888891E-2</v>
      </c>
      <c r="O5862" s="39">
        <v>70450</v>
      </c>
      <c r="P5862" s="40">
        <f>VLOOKUP(O5862,'CPT to wRVU'!$A$1:$C$9660,3,FALSE)</f>
        <v>0.85</v>
      </c>
      <c r="Q5862" s="25"/>
      <c r="R5862" s="25"/>
      <c r="S5862" s="25"/>
      <c r="T5862" s="25"/>
    </row>
    <row r="5863" spans="1:20" ht="27" customHeight="1" x14ac:dyDescent="0.2">
      <c r="A5863" s="29" t="s">
        <v>15823</v>
      </c>
      <c r="B5863" s="30" t="s">
        <v>163</v>
      </c>
      <c r="C5863" s="30" t="s">
        <v>222</v>
      </c>
      <c r="D5863" s="30" t="s">
        <v>15604</v>
      </c>
      <c r="E5863" s="30" t="s">
        <v>12712</v>
      </c>
      <c r="F5863" s="30">
        <f t="shared" si="110"/>
        <v>6</v>
      </c>
      <c r="G5863" s="30" t="str">
        <f t="shared" si="111"/>
        <v>03/30/202606:28:54</v>
      </c>
      <c r="H5863" s="30" t="s">
        <v>15604</v>
      </c>
      <c r="I5863" s="31">
        <v>46111</v>
      </c>
      <c r="J5863" s="31" t="str">
        <f t="shared" si="112"/>
        <v>WD</v>
      </c>
      <c r="K5863" s="30" t="s">
        <v>15824</v>
      </c>
      <c r="L5863" s="30">
        <f t="shared" si="113"/>
        <v>6</v>
      </c>
      <c r="M5863" s="30" t="s">
        <v>15756</v>
      </c>
      <c r="N5863" s="32">
        <f t="shared" si="114"/>
        <v>1.8553240740740717E-2</v>
      </c>
      <c r="O5863" s="33">
        <v>70551</v>
      </c>
      <c r="P5863" s="34">
        <f>VLOOKUP(O5863,'CPT to wRVU'!$A$1:$C$9660,3,FALSE)</f>
        <v>1.48</v>
      </c>
      <c r="Q5863" s="28"/>
      <c r="R5863" s="28"/>
      <c r="S5863" s="28"/>
      <c r="T5863" s="28"/>
    </row>
    <row r="5864" spans="1:20" ht="27" customHeight="1" x14ac:dyDescent="0.2">
      <c r="A5864" s="35" t="s">
        <v>15825</v>
      </c>
      <c r="B5864" s="36" t="s">
        <v>163</v>
      </c>
      <c r="C5864" s="36" t="s">
        <v>222</v>
      </c>
      <c r="D5864" s="36" t="s">
        <v>15604</v>
      </c>
      <c r="E5864" s="36" t="s">
        <v>15826</v>
      </c>
      <c r="F5864" s="36">
        <f t="shared" si="110"/>
        <v>1</v>
      </c>
      <c r="G5864" s="36" t="str">
        <f t="shared" si="111"/>
        <v>03/30/202606:33:47</v>
      </c>
      <c r="H5864" s="36" t="s">
        <v>15604</v>
      </c>
      <c r="I5864" s="37">
        <v>46111</v>
      </c>
      <c r="J5864" s="37" t="str">
        <f t="shared" si="112"/>
        <v>WD</v>
      </c>
      <c r="K5864" s="36" t="s">
        <v>4399</v>
      </c>
      <c r="L5864" s="36">
        <f t="shared" si="113"/>
        <v>6</v>
      </c>
      <c r="M5864" s="36" t="s">
        <v>15756</v>
      </c>
      <c r="N5864" s="38">
        <f t="shared" si="114"/>
        <v>0.21877314814814813</v>
      </c>
      <c r="O5864" s="39">
        <v>70551</v>
      </c>
      <c r="P5864" s="40">
        <f>VLOOKUP(O5864,'CPT to wRVU'!$A$1:$C$9660,3,FALSE)</f>
        <v>1.48</v>
      </c>
      <c r="Q5864" s="25"/>
      <c r="R5864" s="25"/>
      <c r="S5864" s="25"/>
      <c r="T5864" s="25"/>
    </row>
    <row r="5865" spans="1:20" ht="27" customHeight="1" x14ac:dyDescent="0.2">
      <c r="A5865" s="29" t="s">
        <v>15827</v>
      </c>
      <c r="B5865" s="30" t="s">
        <v>171</v>
      </c>
      <c r="C5865" s="30" t="s">
        <v>210</v>
      </c>
      <c r="D5865" s="30" t="s">
        <v>15604</v>
      </c>
      <c r="E5865" s="30" t="s">
        <v>15828</v>
      </c>
      <c r="F5865" s="30">
        <f t="shared" si="110"/>
        <v>1</v>
      </c>
      <c r="G5865" s="30" t="str">
        <f t="shared" si="111"/>
        <v>03/30/202606:34:21</v>
      </c>
      <c r="H5865" s="30" t="s">
        <v>15604</v>
      </c>
      <c r="I5865" s="31">
        <v>46111</v>
      </c>
      <c r="J5865" s="31" t="str">
        <f t="shared" si="112"/>
        <v>WD</v>
      </c>
      <c r="K5865" s="30" t="s">
        <v>15829</v>
      </c>
      <c r="L5865" s="30">
        <f t="shared" si="113"/>
        <v>6</v>
      </c>
      <c r="M5865" s="30" t="s">
        <v>15756</v>
      </c>
      <c r="N5865" s="32">
        <f t="shared" si="114"/>
        <v>0.21539351851851851</v>
      </c>
      <c r="O5865" s="33">
        <v>93971</v>
      </c>
      <c r="P5865" s="34">
        <f>VLOOKUP(O5865,'CPT to wRVU'!$A$1:$C$9660,3,FALSE)</f>
        <v>0.45</v>
      </c>
      <c r="Q5865" s="28"/>
      <c r="R5865" s="28"/>
      <c r="S5865" s="28"/>
      <c r="T5865" s="28"/>
    </row>
    <row r="5866" spans="1:20" ht="27" customHeight="1" x14ac:dyDescent="0.2">
      <c r="A5866" s="35" t="s">
        <v>15830</v>
      </c>
      <c r="B5866" s="36" t="s">
        <v>171</v>
      </c>
      <c r="C5866" s="36" t="s">
        <v>179</v>
      </c>
      <c r="D5866" s="36" t="s">
        <v>14831</v>
      </c>
      <c r="E5866" s="36" t="s">
        <v>15831</v>
      </c>
      <c r="F5866" s="36">
        <f t="shared" si="110"/>
        <v>12</v>
      </c>
      <c r="G5866" s="36" t="str">
        <f t="shared" si="111"/>
        <v>03/30/202606:36:37</v>
      </c>
      <c r="H5866" s="36" t="s">
        <v>15604</v>
      </c>
      <c r="I5866" s="37">
        <v>46111</v>
      </c>
      <c r="J5866" s="37" t="str">
        <f t="shared" si="112"/>
        <v>WD</v>
      </c>
      <c r="K5866" s="36" t="s">
        <v>15832</v>
      </c>
      <c r="L5866" s="36">
        <f t="shared" si="113"/>
        <v>6</v>
      </c>
      <c r="M5866" s="36" t="s">
        <v>15756</v>
      </c>
      <c r="N5866" s="38">
        <f t="shared" si="114"/>
        <v>0.74223379629629638</v>
      </c>
      <c r="O5866" s="39">
        <v>76705</v>
      </c>
      <c r="P5866" s="40">
        <f>VLOOKUP(O5866,'CPT to wRVU'!$A$1:$C$9660,3,FALSE)</f>
        <v>0.59</v>
      </c>
      <c r="Q5866" s="25"/>
      <c r="R5866" s="25"/>
      <c r="S5866" s="25"/>
      <c r="T5866" s="25"/>
    </row>
    <row r="5867" spans="1:20" ht="37.5" customHeight="1" x14ac:dyDescent="0.2">
      <c r="A5867" s="29" t="s">
        <v>15833</v>
      </c>
      <c r="B5867" s="30" t="s">
        <v>21</v>
      </c>
      <c r="C5867" s="30" t="s">
        <v>412</v>
      </c>
      <c r="D5867" s="30" t="s">
        <v>15604</v>
      </c>
      <c r="E5867" s="30" t="s">
        <v>15834</v>
      </c>
      <c r="F5867" s="30">
        <f t="shared" ref="F5867:F6121" si="115">HOUR(E5867)</f>
        <v>3</v>
      </c>
      <c r="G5867" s="30" t="str">
        <f t="shared" ref="G5867:G6121" si="116">H5867&amp;K5867</f>
        <v>03/30/202606:46:24</v>
      </c>
      <c r="H5867" s="30" t="s">
        <v>15604</v>
      </c>
      <c r="I5867" s="31">
        <v>46111</v>
      </c>
      <c r="J5867" s="31" t="str">
        <f t="shared" ref="J5867:J6121" si="117">IF(OR(WEEKDAY(I5867)=1,WEEKDAY(I5867)=7),"WE","WD")</f>
        <v>WD</v>
      </c>
      <c r="K5867" s="30" t="s">
        <v>313</v>
      </c>
      <c r="L5867" s="30">
        <f t="shared" ref="L5867:L6121" si="118">HOUR(K5867)</f>
        <v>6</v>
      </c>
      <c r="M5867" s="30" t="s">
        <v>15756</v>
      </c>
      <c r="N5867" s="32">
        <f t="shared" ref="N5867:N6121" si="119">K5867-E5867 +INT(H5867-D5867)</f>
        <v>0.14396990740740739</v>
      </c>
      <c r="O5867" s="33">
        <v>74178</v>
      </c>
      <c r="P5867" s="34">
        <f>VLOOKUP(O5867,'CPT to wRVU'!$A$1:$C$9660,3,FALSE)</f>
        <v>2.0099999999999998</v>
      </c>
      <c r="Q5867" s="28"/>
      <c r="R5867" s="28"/>
      <c r="S5867" s="28"/>
      <c r="T5867" s="28"/>
    </row>
    <row r="5868" spans="1:20" ht="27" customHeight="1" x14ac:dyDescent="0.2">
      <c r="A5868" s="35" t="s">
        <v>15835</v>
      </c>
      <c r="B5868" s="36" t="s">
        <v>163</v>
      </c>
      <c r="C5868" s="36" t="s">
        <v>755</v>
      </c>
      <c r="D5868" s="36" t="s">
        <v>14831</v>
      </c>
      <c r="E5868" s="36" t="s">
        <v>15836</v>
      </c>
      <c r="F5868" s="36">
        <f t="shared" si="115"/>
        <v>22</v>
      </c>
      <c r="G5868" s="36" t="str">
        <f t="shared" si="116"/>
        <v>03/30/202606:54:19</v>
      </c>
      <c r="H5868" s="36" t="s">
        <v>15604</v>
      </c>
      <c r="I5868" s="37">
        <v>46111</v>
      </c>
      <c r="J5868" s="37" t="str">
        <f t="shared" si="117"/>
        <v>WD</v>
      </c>
      <c r="K5868" s="36" t="s">
        <v>15837</v>
      </c>
      <c r="L5868" s="36">
        <f t="shared" si="118"/>
        <v>6</v>
      </c>
      <c r="M5868" s="36" t="s">
        <v>15756</v>
      </c>
      <c r="N5868" s="38">
        <f t="shared" si="119"/>
        <v>0.33331018518518518</v>
      </c>
      <c r="O5868" s="39">
        <v>74181</v>
      </c>
      <c r="P5868" s="40">
        <f>VLOOKUP(O5868,'CPT to wRVU'!$A$1:$C$9660,3,FALSE)</f>
        <v>1.46</v>
      </c>
      <c r="Q5868" s="25"/>
      <c r="R5868" s="25"/>
      <c r="S5868" s="25"/>
      <c r="T5868" s="25"/>
    </row>
    <row r="5869" spans="1:20" ht="27" customHeight="1" x14ac:dyDescent="0.2">
      <c r="A5869" s="29" t="s">
        <v>15838</v>
      </c>
      <c r="B5869" s="30" t="s">
        <v>21</v>
      </c>
      <c r="C5869" s="30" t="s">
        <v>215</v>
      </c>
      <c r="D5869" s="30" t="s">
        <v>14831</v>
      </c>
      <c r="E5869" s="30" t="s">
        <v>15839</v>
      </c>
      <c r="F5869" s="30">
        <f t="shared" si="115"/>
        <v>17</v>
      </c>
      <c r="G5869" s="30" t="str">
        <f t="shared" si="116"/>
        <v>03/30/202607:06:27</v>
      </c>
      <c r="H5869" s="30" t="s">
        <v>15604</v>
      </c>
      <c r="I5869" s="31">
        <v>46111</v>
      </c>
      <c r="J5869" s="31" t="str">
        <f t="shared" si="117"/>
        <v>WD</v>
      </c>
      <c r="K5869" s="30" t="s">
        <v>12722</v>
      </c>
      <c r="L5869" s="30">
        <f t="shared" si="118"/>
        <v>7</v>
      </c>
      <c r="M5869" s="30" t="s">
        <v>15756</v>
      </c>
      <c r="N5869" s="32">
        <f t="shared" si="119"/>
        <v>0.58635416666666662</v>
      </c>
      <c r="O5869" s="33">
        <v>75635</v>
      </c>
      <c r="P5869" s="34">
        <f>VLOOKUP(O5869,'CPT to wRVU'!$A$1:$C$9660,3,FALSE)</f>
        <v>2.4</v>
      </c>
      <c r="Q5869" s="28"/>
      <c r="R5869" s="28">
        <f>SUM(P5869:P5876)</f>
        <v>11.18</v>
      </c>
      <c r="S5869" s="41">
        <f>(R5869*65)-550</f>
        <v>176.69999999999993</v>
      </c>
      <c r="T5869" s="28"/>
    </row>
    <row r="5870" spans="1:20" ht="27" customHeight="1" x14ac:dyDescent="0.2">
      <c r="A5870" s="35" t="s">
        <v>15840</v>
      </c>
      <c r="B5870" s="36" t="s">
        <v>21</v>
      </c>
      <c r="C5870" s="36" t="s">
        <v>28</v>
      </c>
      <c r="D5870" s="36" t="s">
        <v>15604</v>
      </c>
      <c r="E5870" s="36" t="s">
        <v>15841</v>
      </c>
      <c r="F5870" s="36">
        <f t="shared" si="115"/>
        <v>4</v>
      </c>
      <c r="G5870" s="36" t="str">
        <f t="shared" si="116"/>
        <v>03/30/202607:14:25</v>
      </c>
      <c r="H5870" s="36" t="s">
        <v>15604</v>
      </c>
      <c r="I5870" s="37">
        <v>46111</v>
      </c>
      <c r="J5870" s="37" t="str">
        <f t="shared" si="117"/>
        <v>WD</v>
      </c>
      <c r="K5870" s="36" t="s">
        <v>15842</v>
      </c>
      <c r="L5870" s="36">
        <f t="shared" si="118"/>
        <v>7</v>
      </c>
      <c r="M5870" s="36" t="s">
        <v>15756</v>
      </c>
      <c r="N5870" s="38">
        <f t="shared" si="119"/>
        <v>0.12527777777777777</v>
      </c>
      <c r="O5870" s="39">
        <v>70450</v>
      </c>
      <c r="P5870" s="40">
        <f>VLOOKUP(O5870,'CPT to wRVU'!$A$1:$C$9660,3,FALSE)</f>
        <v>0.85</v>
      </c>
      <c r="Q5870" s="25"/>
      <c r="R5870" s="25"/>
      <c r="S5870" s="25"/>
      <c r="T5870" s="25"/>
    </row>
    <row r="5871" spans="1:20" ht="27" customHeight="1" x14ac:dyDescent="0.2">
      <c r="A5871" s="29" t="s">
        <v>15843</v>
      </c>
      <c r="B5871" s="30" t="s">
        <v>21</v>
      </c>
      <c r="C5871" s="30" t="s">
        <v>15844</v>
      </c>
      <c r="D5871" s="30" t="s">
        <v>14831</v>
      </c>
      <c r="E5871" s="30" t="s">
        <v>3580</v>
      </c>
      <c r="F5871" s="30">
        <f t="shared" si="115"/>
        <v>11</v>
      </c>
      <c r="G5871" s="30" t="str">
        <f t="shared" si="116"/>
        <v>03/30/202607:18:45</v>
      </c>
      <c r="H5871" s="30" t="s">
        <v>15604</v>
      </c>
      <c r="I5871" s="31">
        <v>46111</v>
      </c>
      <c r="J5871" s="31" t="str">
        <f t="shared" si="117"/>
        <v>WD</v>
      </c>
      <c r="K5871" s="30" t="s">
        <v>15845</v>
      </c>
      <c r="L5871" s="30">
        <f t="shared" si="118"/>
        <v>7</v>
      </c>
      <c r="M5871" s="30" t="s">
        <v>15756</v>
      </c>
      <c r="N5871" s="32">
        <f t="shared" si="119"/>
        <v>0.81853009259259257</v>
      </c>
      <c r="O5871" s="33">
        <v>70486</v>
      </c>
      <c r="P5871" s="34">
        <f>VLOOKUP(O5871,'CPT to wRVU'!$A$1:$C$9660,3,FALSE)</f>
        <v>0.85</v>
      </c>
      <c r="Q5871" s="28"/>
      <c r="R5871" s="28"/>
      <c r="S5871" s="28"/>
      <c r="T5871" s="28"/>
    </row>
    <row r="5872" spans="1:20" ht="27" customHeight="1" x14ac:dyDescent="0.2">
      <c r="A5872" s="35" t="s">
        <v>15846</v>
      </c>
      <c r="B5872" s="36" t="s">
        <v>21</v>
      </c>
      <c r="C5872" s="36" t="s">
        <v>1016</v>
      </c>
      <c r="D5872" s="36" t="s">
        <v>14831</v>
      </c>
      <c r="E5872" s="36" t="s">
        <v>15847</v>
      </c>
      <c r="F5872" s="36">
        <f t="shared" si="115"/>
        <v>13</v>
      </c>
      <c r="G5872" s="36" t="str">
        <f t="shared" si="116"/>
        <v>03/30/202607:29:56</v>
      </c>
      <c r="H5872" s="36" t="s">
        <v>15604</v>
      </c>
      <c r="I5872" s="37">
        <v>46111</v>
      </c>
      <c r="J5872" s="37" t="str">
        <f t="shared" si="117"/>
        <v>WD</v>
      </c>
      <c r="K5872" s="36" t="s">
        <v>15848</v>
      </c>
      <c r="L5872" s="36">
        <f t="shared" si="118"/>
        <v>7</v>
      </c>
      <c r="M5872" s="36" t="s">
        <v>15756</v>
      </c>
      <c r="N5872" s="38">
        <f t="shared" si="119"/>
        <v>0.73555555555555552</v>
      </c>
      <c r="O5872" s="39">
        <v>74176</v>
      </c>
      <c r="P5872" s="40">
        <f>VLOOKUP(O5872,'CPT to wRVU'!$A$1:$C$9660,3,FALSE)</f>
        <v>1.74</v>
      </c>
      <c r="Q5872" s="25"/>
      <c r="R5872" s="25"/>
      <c r="S5872" s="25"/>
      <c r="T5872" s="25"/>
    </row>
    <row r="5873" spans="1:20" ht="16.5" customHeight="1" x14ac:dyDescent="0.2">
      <c r="A5873" s="29" t="s">
        <v>15849</v>
      </c>
      <c r="B5873" s="30" t="s">
        <v>21</v>
      </c>
      <c r="C5873" s="30" t="s">
        <v>889</v>
      </c>
      <c r="D5873" s="30" t="s">
        <v>15604</v>
      </c>
      <c r="E5873" s="30" t="s">
        <v>15821</v>
      </c>
      <c r="F5873" s="30">
        <f t="shared" si="115"/>
        <v>5</v>
      </c>
      <c r="G5873" s="30" t="str">
        <f t="shared" si="116"/>
        <v>03/30/202607:35:23</v>
      </c>
      <c r="H5873" s="30" t="s">
        <v>15604</v>
      </c>
      <c r="I5873" s="31">
        <v>46111</v>
      </c>
      <c r="J5873" s="31" t="str">
        <f t="shared" si="117"/>
        <v>WD</v>
      </c>
      <c r="K5873" s="30" t="s">
        <v>15850</v>
      </c>
      <c r="L5873" s="30">
        <f t="shared" si="118"/>
        <v>7</v>
      </c>
      <c r="M5873" s="30" t="s">
        <v>15756</v>
      </c>
      <c r="N5873" s="32">
        <f t="shared" si="119"/>
        <v>7.1967592592592611E-2</v>
      </c>
      <c r="O5873" s="33">
        <v>70486</v>
      </c>
      <c r="P5873" s="34">
        <f>VLOOKUP(O5873,'CPT to wRVU'!$A$1:$C$9660,3,FALSE)</f>
        <v>0.85</v>
      </c>
      <c r="Q5873" s="28"/>
      <c r="R5873" s="28"/>
      <c r="S5873" s="28"/>
      <c r="T5873" s="28"/>
    </row>
    <row r="5874" spans="1:20" ht="27" customHeight="1" x14ac:dyDescent="0.2">
      <c r="A5874" s="35" t="s">
        <v>15851</v>
      </c>
      <c r="B5874" s="36" t="s">
        <v>21</v>
      </c>
      <c r="C5874" s="36" t="s">
        <v>28</v>
      </c>
      <c r="D5874" s="36" t="s">
        <v>15604</v>
      </c>
      <c r="E5874" s="36" t="s">
        <v>15852</v>
      </c>
      <c r="F5874" s="36">
        <f t="shared" si="115"/>
        <v>7</v>
      </c>
      <c r="G5874" s="36" t="str">
        <f t="shared" si="116"/>
        <v>03/30/202607:39:31</v>
      </c>
      <c r="H5874" s="36" t="s">
        <v>15604</v>
      </c>
      <c r="I5874" s="37">
        <v>46111</v>
      </c>
      <c r="J5874" s="37" t="str">
        <f t="shared" si="117"/>
        <v>WD</v>
      </c>
      <c r="K5874" s="36" t="s">
        <v>15853</v>
      </c>
      <c r="L5874" s="36">
        <f t="shared" si="118"/>
        <v>7</v>
      </c>
      <c r="M5874" s="36" t="s">
        <v>15756</v>
      </c>
      <c r="N5874" s="38">
        <f t="shared" si="119"/>
        <v>8.4143518518518534E-3</v>
      </c>
      <c r="O5874" s="39">
        <v>70450</v>
      </c>
      <c r="P5874" s="40">
        <f>VLOOKUP(O5874,'CPT to wRVU'!$A$1:$C$9660,3,FALSE)</f>
        <v>0.85</v>
      </c>
      <c r="Q5874" s="25"/>
      <c r="R5874" s="25"/>
      <c r="S5874" s="25"/>
      <c r="T5874" s="25"/>
    </row>
    <row r="5875" spans="1:20" ht="37.5" customHeight="1" x14ac:dyDescent="0.2">
      <c r="A5875" s="29" t="s">
        <v>15854</v>
      </c>
      <c r="B5875" s="30" t="s">
        <v>21</v>
      </c>
      <c r="C5875" s="30" t="s">
        <v>84</v>
      </c>
      <c r="D5875" s="30" t="s">
        <v>15604</v>
      </c>
      <c r="E5875" s="30" t="s">
        <v>15855</v>
      </c>
      <c r="F5875" s="30">
        <f t="shared" si="115"/>
        <v>7</v>
      </c>
      <c r="G5875" s="30" t="str">
        <f t="shared" si="116"/>
        <v>03/30/202607:51:00</v>
      </c>
      <c r="H5875" s="30" t="s">
        <v>15604</v>
      </c>
      <c r="I5875" s="31">
        <v>46111</v>
      </c>
      <c r="J5875" s="31" t="str">
        <f t="shared" si="117"/>
        <v>WD</v>
      </c>
      <c r="K5875" s="30" t="s">
        <v>11418</v>
      </c>
      <c r="L5875" s="30">
        <f t="shared" si="118"/>
        <v>7</v>
      </c>
      <c r="M5875" s="30" t="s">
        <v>15756</v>
      </c>
      <c r="N5875" s="32">
        <f t="shared" si="119"/>
        <v>1.6724537037037024E-2</v>
      </c>
      <c r="O5875" s="33">
        <v>74177</v>
      </c>
      <c r="P5875" s="34">
        <f>VLOOKUP(O5875,'CPT to wRVU'!$A$1:$C$9660,3,FALSE)</f>
        <v>1.82</v>
      </c>
      <c r="Q5875" s="28"/>
      <c r="R5875" s="28"/>
      <c r="S5875" s="28"/>
      <c r="T5875" s="28"/>
    </row>
    <row r="5876" spans="1:20" ht="27" customHeight="1" x14ac:dyDescent="0.2">
      <c r="A5876" s="35" t="s">
        <v>15856</v>
      </c>
      <c r="B5876" s="36" t="s">
        <v>21</v>
      </c>
      <c r="C5876" s="36" t="s">
        <v>84</v>
      </c>
      <c r="D5876" s="36" t="s">
        <v>15604</v>
      </c>
      <c r="E5876" s="36" t="s">
        <v>15857</v>
      </c>
      <c r="F5876" s="36">
        <f t="shared" si="115"/>
        <v>7</v>
      </c>
      <c r="G5876" s="36" t="str">
        <f t="shared" si="116"/>
        <v>03/30/202607:59:17</v>
      </c>
      <c r="H5876" s="36" t="s">
        <v>15604</v>
      </c>
      <c r="I5876" s="37">
        <v>46111</v>
      </c>
      <c r="J5876" s="37" t="str">
        <f t="shared" si="117"/>
        <v>WD</v>
      </c>
      <c r="K5876" s="36" t="s">
        <v>15858</v>
      </c>
      <c r="L5876" s="36">
        <f t="shared" si="118"/>
        <v>7</v>
      </c>
      <c r="M5876" s="36" t="s">
        <v>15756</v>
      </c>
      <c r="N5876" s="38">
        <f t="shared" si="119"/>
        <v>1.0069444444444464E-2</v>
      </c>
      <c r="O5876" s="39">
        <v>74177</v>
      </c>
      <c r="P5876" s="40">
        <f>VLOOKUP(O5876,'CPT to wRVU'!$A$1:$C$9660,3,FALSE)</f>
        <v>1.82</v>
      </c>
      <c r="Q5876" s="25"/>
      <c r="R5876" s="25"/>
      <c r="S5876" s="25"/>
      <c r="T5876" s="25"/>
    </row>
    <row r="5877" spans="1:20" ht="27" customHeight="1" x14ac:dyDescent="0.2">
      <c r="A5877" s="29" t="s">
        <v>15859</v>
      </c>
      <c r="B5877" s="30" t="s">
        <v>21</v>
      </c>
      <c r="C5877" s="30" t="s">
        <v>400</v>
      </c>
      <c r="D5877" s="30" t="s">
        <v>15604</v>
      </c>
      <c r="E5877" s="30" t="s">
        <v>15860</v>
      </c>
      <c r="F5877" s="30">
        <f t="shared" si="115"/>
        <v>13</v>
      </c>
      <c r="G5877" s="30" t="str">
        <f t="shared" si="116"/>
        <v>03/30/202614:05:26</v>
      </c>
      <c r="H5877" s="30" t="s">
        <v>15604</v>
      </c>
      <c r="I5877" s="31">
        <v>46111</v>
      </c>
      <c r="J5877" s="31" t="str">
        <f t="shared" si="117"/>
        <v>WD</v>
      </c>
      <c r="K5877" s="30" t="s">
        <v>15861</v>
      </c>
      <c r="L5877" s="30">
        <f t="shared" si="118"/>
        <v>14</v>
      </c>
      <c r="M5877" s="30" t="s">
        <v>4444</v>
      </c>
      <c r="N5877" s="32">
        <f t="shared" si="119"/>
        <v>9.3750000000000222E-3</v>
      </c>
      <c r="O5877" s="33">
        <v>74178</v>
      </c>
      <c r="P5877" s="34">
        <f>VLOOKUP(O5877,'CPT to wRVU'!$A$1:$C$9660,3,FALSE)</f>
        <v>2.0099999999999998</v>
      </c>
      <c r="Q5877" s="28"/>
      <c r="R5877" s="28">
        <f>SUM(P5877:P5893)</f>
        <v>14.769999999999996</v>
      </c>
      <c r="S5877" s="41">
        <f>(R5877*55)-450</f>
        <v>362.3499999999998</v>
      </c>
      <c r="T5877" s="28"/>
    </row>
    <row r="5878" spans="1:20" ht="27" customHeight="1" x14ac:dyDescent="0.2">
      <c r="A5878" s="35" t="s">
        <v>15862</v>
      </c>
      <c r="B5878" s="36" t="s">
        <v>21</v>
      </c>
      <c r="C5878" s="36" t="s">
        <v>4166</v>
      </c>
      <c r="D5878" s="36" t="s">
        <v>15604</v>
      </c>
      <c r="E5878" s="36" t="s">
        <v>15863</v>
      </c>
      <c r="F5878" s="36">
        <f t="shared" si="115"/>
        <v>9</v>
      </c>
      <c r="G5878" s="36" t="str">
        <f t="shared" si="116"/>
        <v>03/30/202614:10:28</v>
      </c>
      <c r="H5878" s="36" t="s">
        <v>15604</v>
      </c>
      <c r="I5878" s="37">
        <v>46111</v>
      </c>
      <c r="J5878" s="37" t="str">
        <f t="shared" si="117"/>
        <v>WD</v>
      </c>
      <c r="K5878" s="36" t="s">
        <v>15864</v>
      </c>
      <c r="L5878" s="36">
        <f t="shared" si="118"/>
        <v>14</v>
      </c>
      <c r="M5878" s="36" t="s">
        <v>4444</v>
      </c>
      <c r="N5878" s="38">
        <f t="shared" si="119"/>
        <v>0.18342592592592594</v>
      </c>
      <c r="O5878" s="39">
        <v>73700</v>
      </c>
      <c r="P5878" s="40">
        <f>VLOOKUP(O5878,'CPT to wRVU'!$A$1:$C$9660,3,FALSE)</f>
        <v>1</v>
      </c>
      <c r="Q5878" s="25"/>
      <c r="R5878" s="25"/>
      <c r="S5878" s="25"/>
      <c r="T5878" s="25"/>
    </row>
    <row r="5879" spans="1:20" ht="27" customHeight="1" x14ac:dyDescent="0.2">
      <c r="A5879" s="29" t="s">
        <v>15865</v>
      </c>
      <c r="B5879" s="30" t="s">
        <v>21</v>
      </c>
      <c r="C5879" s="30" t="s">
        <v>5290</v>
      </c>
      <c r="D5879" s="30" t="s">
        <v>15604</v>
      </c>
      <c r="E5879" s="30" t="s">
        <v>15863</v>
      </c>
      <c r="F5879" s="30">
        <f t="shared" si="115"/>
        <v>9</v>
      </c>
      <c r="G5879" s="30" t="str">
        <f t="shared" si="116"/>
        <v>03/30/202614:20:47</v>
      </c>
      <c r="H5879" s="30" t="s">
        <v>15604</v>
      </c>
      <c r="I5879" s="31">
        <v>46111</v>
      </c>
      <c r="J5879" s="31" t="str">
        <f t="shared" si="117"/>
        <v>WD</v>
      </c>
      <c r="K5879" s="30" t="s">
        <v>15866</v>
      </c>
      <c r="L5879" s="30">
        <f t="shared" si="118"/>
        <v>14</v>
      </c>
      <c r="M5879" s="30" t="s">
        <v>4444</v>
      </c>
      <c r="N5879" s="32">
        <f t="shared" si="119"/>
        <v>0.19059027777777776</v>
      </c>
      <c r="O5879" s="33">
        <v>73700</v>
      </c>
      <c r="P5879" s="34">
        <f>VLOOKUP(O5879,'CPT to wRVU'!$A$1:$C$9660,3,FALSE)</f>
        <v>1</v>
      </c>
      <c r="Q5879" s="28"/>
      <c r="R5879" s="28"/>
      <c r="S5879" s="28"/>
      <c r="T5879" s="28"/>
    </row>
    <row r="5880" spans="1:20" ht="27" customHeight="1" x14ac:dyDescent="0.2">
      <c r="A5880" s="35" t="s">
        <v>15867</v>
      </c>
      <c r="B5880" s="36" t="s">
        <v>21</v>
      </c>
      <c r="C5880" s="36" t="s">
        <v>6366</v>
      </c>
      <c r="D5880" s="36" t="s">
        <v>15604</v>
      </c>
      <c r="E5880" s="36" t="s">
        <v>15863</v>
      </c>
      <c r="F5880" s="36">
        <f t="shared" si="115"/>
        <v>9</v>
      </c>
      <c r="G5880" s="36" t="str">
        <f t="shared" si="116"/>
        <v>03/30/202614:23:29</v>
      </c>
      <c r="H5880" s="36" t="s">
        <v>15604</v>
      </c>
      <c r="I5880" s="37">
        <v>46111</v>
      </c>
      <c r="J5880" s="37" t="str">
        <f t="shared" si="117"/>
        <v>WD</v>
      </c>
      <c r="K5880" s="36" t="s">
        <v>15868</v>
      </c>
      <c r="L5880" s="36">
        <f t="shared" si="118"/>
        <v>14</v>
      </c>
      <c r="M5880" s="36" t="s">
        <v>4444</v>
      </c>
      <c r="N5880" s="38">
        <f t="shared" si="119"/>
        <v>0.19246527777777772</v>
      </c>
      <c r="O5880" s="39">
        <v>73700</v>
      </c>
      <c r="P5880" s="40">
        <f>VLOOKUP(O5880,'CPT to wRVU'!$A$1:$C$9660,3,FALSE)</f>
        <v>1</v>
      </c>
      <c r="Q5880" s="25"/>
      <c r="R5880" s="25"/>
      <c r="S5880" s="25"/>
      <c r="T5880" s="25"/>
    </row>
    <row r="5881" spans="1:20" ht="27" customHeight="1" x14ac:dyDescent="0.2">
      <c r="A5881" s="29" t="s">
        <v>15869</v>
      </c>
      <c r="B5881" s="30" t="s">
        <v>171</v>
      </c>
      <c r="C5881" s="30" t="s">
        <v>1249</v>
      </c>
      <c r="D5881" s="30" t="s">
        <v>15604</v>
      </c>
      <c r="E5881" s="30" t="s">
        <v>15870</v>
      </c>
      <c r="F5881" s="30">
        <f t="shared" si="115"/>
        <v>14</v>
      </c>
      <c r="G5881" s="30" t="str">
        <f t="shared" si="116"/>
        <v>03/30/202614:27:53</v>
      </c>
      <c r="H5881" s="30" t="s">
        <v>15604</v>
      </c>
      <c r="I5881" s="31">
        <v>46111</v>
      </c>
      <c r="J5881" s="31" t="str">
        <f t="shared" si="117"/>
        <v>WD</v>
      </c>
      <c r="K5881" s="30" t="s">
        <v>15871</v>
      </c>
      <c r="L5881" s="30">
        <f t="shared" si="118"/>
        <v>14</v>
      </c>
      <c r="M5881" s="30" t="s">
        <v>4444</v>
      </c>
      <c r="N5881" s="32">
        <f t="shared" si="119"/>
        <v>5.8217592592592071E-3</v>
      </c>
      <c r="O5881" s="33">
        <v>93970</v>
      </c>
      <c r="P5881" s="34">
        <f>VLOOKUP(O5881,'CPT to wRVU'!$A$1:$C$9660,3,FALSE)</f>
        <v>0.7</v>
      </c>
      <c r="Q5881" s="28"/>
      <c r="R5881" s="28"/>
      <c r="S5881" s="28"/>
      <c r="T5881" s="28"/>
    </row>
    <row r="5882" spans="1:20" ht="37.5" customHeight="1" x14ac:dyDescent="0.2">
      <c r="A5882" s="35" t="s">
        <v>15872</v>
      </c>
      <c r="B5882" s="36" t="s">
        <v>40</v>
      </c>
      <c r="C5882" s="36" t="s">
        <v>41</v>
      </c>
      <c r="D5882" s="36" t="s">
        <v>15604</v>
      </c>
      <c r="E5882" s="36" t="s">
        <v>15873</v>
      </c>
      <c r="F5882" s="36">
        <f t="shared" si="115"/>
        <v>14</v>
      </c>
      <c r="G5882" s="36" t="str">
        <f t="shared" si="116"/>
        <v>03/30/202614:29:35</v>
      </c>
      <c r="H5882" s="36" t="s">
        <v>15604</v>
      </c>
      <c r="I5882" s="37">
        <v>46111</v>
      </c>
      <c r="J5882" s="37" t="str">
        <f t="shared" si="117"/>
        <v>WD</v>
      </c>
      <c r="K5882" s="36" t="s">
        <v>15874</v>
      </c>
      <c r="L5882" s="36">
        <f t="shared" si="118"/>
        <v>14</v>
      </c>
      <c r="M5882" s="36" t="s">
        <v>4444</v>
      </c>
      <c r="N5882" s="38">
        <f t="shared" si="119"/>
        <v>8.8425925925925686E-3</v>
      </c>
      <c r="O5882" s="39">
        <v>71046</v>
      </c>
      <c r="P5882" s="40">
        <f>VLOOKUP(O5882,'CPT to wRVU'!$A$1:$C$9660,3,FALSE)</f>
        <v>0.22</v>
      </c>
      <c r="Q5882" s="25"/>
      <c r="R5882" s="25"/>
      <c r="S5882" s="25"/>
      <c r="T5882" s="25"/>
    </row>
    <row r="5883" spans="1:20" ht="27" customHeight="1" x14ac:dyDescent="0.2">
      <c r="A5883" s="29" t="s">
        <v>15875</v>
      </c>
      <c r="B5883" s="30" t="s">
        <v>40</v>
      </c>
      <c r="C5883" s="30" t="s">
        <v>41</v>
      </c>
      <c r="D5883" s="30" t="s">
        <v>15604</v>
      </c>
      <c r="E5883" s="30" t="s">
        <v>15876</v>
      </c>
      <c r="F5883" s="30">
        <f t="shared" si="115"/>
        <v>14</v>
      </c>
      <c r="G5883" s="30" t="str">
        <f t="shared" si="116"/>
        <v>03/30/202614:30:42</v>
      </c>
      <c r="H5883" s="30" t="s">
        <v>15604</v>
      </c>
      <c r="I5883" s="31">
        <v>46111</v>
      </c>
      <c r="J5883" s="31" t="str">
        <f t="shared" si="117"/>
        <v>WD</v>
      </c>
      <c r="K5883" s="30" t="s">
        <v>15877</v>
      </c>
      <c r="L5883" s="30">
        <f t="shared" si="118"/>
        <v>14</v>
      </c>
      <c r="M5883" s="30" t="s">
        <v>4444</v>
      </c>
      <c r="N5883" s="32">
        <f t="shared" si="119"/>
        <v>8.40277777777787E-3</v>
      </c>
      <c r="O5883" s="33">
        <v>71046</v>
      </c>
      <c r="P5883" s="34">
        <f>VLOOKUP(O5883,'CPT to wRVU'!$A$1:$C$9660,3,FALSE)</f>
        <v>0.22</v>
      </c>
      <c r="Q5883" s="28"/>
      <c r="R5883" s="28"/>
      <c r="S5883" s="28"/>
      <c r="T5883" s="28"/>
    </row>
    <row r="5884" spans="1:20" ht="27" customHeight="1" x14ac:dyDescent="0.2">
      <c r="A5884" s="35" t="s">
        <v>15878</v>
      </c>
      <c r="B5884" s="36" t="s">
        <v>40</v>
      </c>
      <c r="C5884" s="36" t="s">
        <v>41</v>
      </c>
      <c r="D5884" s="36" t="s">
        <v>15604</v>
      </c>
      <c r="E5884" s="36" t="s">
        <v>15879</v>
      </c>
      <c r="F5884" s="36">
        <f t="shared" si="115"/>
        <v>14</v>
      </c>
      <c r="G5884" s="36" t="str">
        <f t="shared" si="116"/>
        <v>03/30/202614:31:16</v>
      </c>
      <c r="H5884" s="36" t="s">
        <v>15604</v>
      </c>
      <c r="I5884" s="37">
        <v>46111</v>
      </c>
      <c r="J5884" s="37" t="str">
        <f t="shared" si="117"/>
        <v>WD</v>
      </c>
      <c r="K5884" s="36" t="s">
        <v>15880</v>
      </c>
      <c r="L5884" s="36">
        <f t="shared" si="118"/>
        <v>14</v>
      </c>
      <c r="M5884" s="36" t="s">
        <v>4444</v>
      </c>
      <c r="N5884" s="38">
        <f t="shared" si="119"/>
        <v>7.1064814814814081E-3</v>
      </c>
      <c r="O5884" s="39">
        <v>71046</v>
      </c>
      <c r="P5884" s="40">
        <f>VLOOKUP(O5884,'CPT to wRVU'!$A$1:$C$9660,3,FALSE)</f>
        <v>0.22</v>
      </c>
      <c r="Q5884" s="25"/>
      <c r="R5884" s="25"/>
      <c r="S5884" s="25"/>
      <c r="T5884" s="25"/>
    </row>
    <row r="5885" spans="1:20" ht="16.5" customHeight="1" x14ac:dyDescent="0.2">
      <c r="A5885" s="29" t="s">
        <v>15881</v>
      </c>
      <c r="B5885" s="30" t="s">
        <v>40</v>
      </c>
      <c r="C5885" s="30" t="s">
        <v>41</v>
      </c>
      <c r="D5885" s="30" t="s">
        <v>15604</v>
      </c>
      <c r="E5885" s="30" t="s">
        <v>15882</v>
      </c>
      <c r="F5885" s="30">
        <f t="shared" si="115"/>
        <v>14</v>
      </c>
      <c r="G5885" s="30" t="str">
        <f t="shared" si="116"/>
        <v>03/30/202614:31:38</v>
      </c>
      <c r="H5885" s="30" t="s">
        <v>15604</v>
      </c>
      <c r="I5885" s="31">
        <v>46111</v>
      </c>
      <c r="J5885" s="31" t="str">
        <f t="shared" si="117"/>
        <v>WD</v>
      </c>
      <c r="K5885" s="30" t="s">
        <v>15883</v>
      </c>
      <c r="L5885" s="30">
        <f t="shared" si="118"/>
        <v>14</v>
      </c>
      <c r="M5885" s="30" t="s">
        <v>4444</v>
      </c>
      <c r="N5885" s="32">
        <f t="shared" si="119"/>
        <v>5.3819444444443976E-3</v>
      </c>
      <c r="O5885" s="33">
        <v>71046</v>
      </c>
      <c r="P5885" s="34">
        <f>VLOOKUP(O5885,'CPT to wRVU'!$A$1:$C$9660,3,FALSE)</f>
        <v>0.22</v>
      </c>
      <c r="Q5885" s="28"/>
      <c r="R5885" s="28"/>
      <c r="S5885" s="28"/>
      <c r="T5885" s="28"/>
    </row>
    <row r="5886" spans="1:20" ht="27" customHeight="1" x14ac:dyDescent="0.2">
      <c r="A5886" s="35" t="s">
        <v>15884</v>
      </c>
      <c r="B5886" s="36" t="s">
        <v>21</v>
      </c>
      <c r="C5886" s="36" t="s">
        <v>84</v>
      </c>
      <c r="D5886" s="36" t="s">
        <v>15604</v>
      </c>
      <c r="E5886" s="36" t="s">
        <v>15885</v>
      </c>
      <c r="F5886" s="36">
        <f t="shared" si="115"/>
        <v>14</v>
      </c>
      <c r="G5886" s="36" t="str">
        <f t="shared" si="116"/>
        <v>03/30/202614:40:20</v>
      </c>
      <c r="H5886" s="36" t="s">
        <v>15604</v>
      </c>
      <c r="I5886" s="37">
        <v>46111</v>
      </c>
      <c r="J5886" s="37" t="str">
        <f t="shared" si="117"/>
        <v>WD</v>
      </c>
      <c r="K5886" s="36" t="s">
        <v>15886</v>
      </c>
      <c r="L5886" s="36">
        <f t="shared" si="118"/>
        <v>14</v>
      </c>
      <c r="M5886" s="36" t="s">
        <v>4444</v>
      </c>
      <c r="N5886" s="38">
        <f t="shared" si="119"/>
        <v>1.1736111111111169E-2</v>
      </c>
      <c r="O5886" s="39">
        <v>74177</v>
      </c>
      <c r="P5886" s="40">
        <f>VLOOKUP(O5886,'CPT to wRVU'!$A$1:$C$9660,3,FALSE)</f>
        <v>1.82</v>
      </c>
      <c r="Q5886" s="25"/>
      <c r="R5886" s="25"/>
      <c r="S5886" s="25"/>
      <c r="T5886" s="25"/>
    </row>
    <row r="5887" spans="1:20" ht="27" customHeight="1" x14ac:dyDescent="0.2">
      <c r="A5887" s="29" t="s">
        <v>15887</v>
      </c>
      <c r="B5887" s="30" t="s">
        <v>171</v>
      </c>
      <c r="C5887" s="30" t="s">
        <v>1573</v>
      </c>
      <c r="D5887" s="30" t="s">
        <v>15604</v>
      </c>
      <c r="E5887" s="30" t="s">
        <v>15888</v>
      </c>
      <c r="F5887" s="30">
        <f t="shared" si="115"/>
        <v>9</v>
      </c>
      <c r="G5887" s="30" t="str">
        <f t="shared" si="116"/>
        <v>03/30/202614:41:18</v>
      </c>
      <c r="H5887" s="30" t="s">
        <v>15604</v>
      </c>
      <c r="I5887" s="31">
        <v>46111</v>
      </c>
      <c r="J5887" s="31" t="str">
        <f t="shared" si="117"/>
        <v>WD</v>
      </c>
      <c r="K5887" s="30" t="s">
        <v>15889</v>
      </c>
      <c r="L5887" s="30">
        <f t="shared" si="118"/>
        <v>14</v>
      </c>
      <c r="M5887" s="30" t="s">
        <v>4444</v>
      </c>
      <c r="N5887" s="32">
        <f t="shared" si="119"/>
        <v>0.2110069444444444</v>
      </c>
      <c r="O5887" s="33">
        <v>76819</v>
      </c>
      <c r="P5887" s="34">
        <f>VLOOKUP(O5887,'CPT to wRVU'!$A$1:$C$9660,3,FALSE)</f>
        <v>0.77</v>
      </c>
      <c r="Q5887" s="28"/>
      <c r="R5887" s="28"/>
      <c r="S5887" s="28"/>
      <c r="T5887" s="28"/>
    </row>
    <row r="5888" spans="1:20" ht="27" customHeight="1" x14ac:dyDescent="0.2">
      <c r="A5888" s="35" t="s">
        <v>15890</v>
      </c>
      <c r="B5888" s="36" t="s">
        <v>171</v>
      </c>
      <c r="C5888" s="36" t="s">
        <v>1573</v>
      </c>
      <c r="D5888" s="36" t="s">
        <v>15604</v>
      </c>
      <c r="E5888" s="36" t="s">
        <v>15891</v>
      </c>
      <c r="F5888" s="36">
        <f t="shared" si="115"/>
        <v>10</v>
      </c>
      <c r="G5888" s="36" t="str">
        <f t="shared" si="116"/>
        <v>03/30/202614:42:25</v>
      </c>
      <c r="H5888" s="36" t="s">
        <v>15604</v>
      </c>
      <c r="I5888" s="37">
        <v>46111</v>
      </c>
      <c r="J5888" s="37" t="str">
        <f t="shared" si="117"/>
        <v>WD</v>
      </c>
      <c r="K5888" s="36" t="s">
        <v>15892</v>
      </c>
      <c r="L5888" s="36">
        <f t="shared" si="118"/>
        <v>14</v>
      </c>
      <c r="M5888" s="36" t="s">
        <v>4444</v>
      </c>
      <c r="N5888" s="38">
        <f t="shared" si="119"/>
        <v>0.18584490740740744</v>
      </c>
      <c r="O5888" s="39">
        <v>76819</v>
      </c>
      <c r="P5888" s="40">
        <f>VLOOKUP(O5888,'CPT to wRVU'!$A$1:$C$9660,3,FALSE)</f>
        <v>0.77</v>
      </c>
      <c r="Q5888" s="25"/>
      <c r="R5888" s="25"/>
      <c r="S5888" s="25"/>
      <c r="T5888" s="25"/>
    </row>
    <row r="5889" spans="1:20" ht="27" customHeight="1" x14ac:dyDescent="0.2">
      <c r="A5889" s="29" t="s">
        <v>15893</v>
      </c>
      <c r="B5889" s="30" t="s">
        <v>21</v>
      </c>
      <c r="C5889" s="30" t="s">
        <v>84</v>
      </c>
      <c r="D5889" s="30" t="s">
        <v>15604</v>
      </c>
      <c r="E5889" s="30" t="s">
        <v>15894</v>
      </c>
      <c r="F5889" s="30">
        <f t="shared" si="115"/>
        <v>14</v>
      </c>
      <c r="G5889" s="30" t="str">
        <f t="shared" si="116"/>
        <v>03/30/202614:49:50</v>
      </c>
      <c r="H5889" s="30" t="s">
        <v>15604</v>
      </c>
      <c r="I5889" s="31">
        <v>46111</v>
      </c>
      <c r="J5889" s="31" t="str">
        <f t="shared" si="117"/>
        <v>WD</v>
      </c>
      <c r="K5889" s="30" t="s">
        <v>15895</v>
      </c>
      <c r="L5889" s="30">
        <f t="shared" si="118"/>
        <v>14</v>
      </c>
      <c r="M5889" s="30" t="s">
        <v>4444</v>
      </c>
      <c r="N5889" s="32">
        <f t="shared" si="119"/>
        <v>1.9282407407407498E-2</v>
      </c>
      <c r="O5889" s="33">
        <v>74177</v>
      </c>
      <c r="P5889" s="34">
        <f>VLOOKUP(O5889,'CPT to wRVU'!$A$1:$C$9660,3,FALSE)</f>
        <v>1.82</v>
      </c>
      <c r="Q5889" s="28"/>
      <c r="R5889" s="28"/>
      <c r="S5889" s="28"/>
      <c r="T5889" s="28"/>
    </row>
    <row r="5890" spans="1:20" ht="27" customHeight="1" x14ac:dyDescent="0.2">
      <c r="A5890" s="35" t="s">
        <v>15896</v>
      </c>
      <c r="B5890" s="36" t="s">
        <v>171</v>
      </c>
      <c r="C5890" s="36" t="s">
        <v>1573</v>
      </c>
      <c r="D5890" s="36" t="s">
        <v>15604</v>
      </c>
      <c r="E5890" s="36" t="s">
        <v>15897</v>
      </c>
      <c r="F5890" s="36">
        <f t="shared" si="115"/>
        <v>9</v>
      </c>
      <c r="G5890" s="36" t="str">
        <f t="shared" si="116"/>
        <v>03/30/202614:51:04</v>
      </c>
      <c r="H5890" s="36" t="s">
        <v>15604</v>
      </c>
      <c r="I5890" s="37">
        <v>46111</v>
      </c>
      <c r="J5890" s="37" t="str">
        <f t="shared" si="117"/>
        <v>WD</v>
      </c>
      <c r="K5890" s="36" t="s">
        <v>15898</v>
      </c>
      <c r="L5890" s="36">
        <f t="shared" si="118"/>
        <v>14</v>
      </c>
      <c r="M5890" s="36" t="s">
        <v>4444</v>
      </c>
      <c r="N5890" s="38">
        <f t="shared" si="119"/>
        <v>0.20302083333333332</v>
      </c>
      <c r="O5890" s="39">
        <v>76819</v>
      </c>
      <c r="P5890" s="40">
        <f>VLOOKUP(O5890,'CPT to wRVU'!$A$1:$C$9660,3,FALSE)</f>
        <v>0.77</v>
      </c>
      <c r="Q5890" s="25"/>
      <c r="R5890" s="25"/>
      <c r="S5890" s="25"/>
      <c r="T5890" s="25"/>
    </row>
    <row r="5891" spans="1:20" ht="27" customHeight="1" x14ac:dyDescent="0.2">
      <c r="A5891" s="29" t="s">
        <v>15899</v>
      </c>
      <c r="B5891" s="30" t="s">
        <v>171</v>
      </c>
      <c r="C5891" s="30" t="s">
        <v>1573</v>
      </c>
      <c r="D5891" s="30" t="s">
        <v>15604</v>
      </c>
      <c r="E5891" s="30" t="s">
        <v>15900</v>
      </c>
      <c r="F5891" s="30">
        <f t="shared" si="115"/>
        <v>11</v>
      </c>
      <c r="G5891" s="30" t="str">
        <f t="shared" si="116"/>
        <v>03/30/202614:53:19</v>
      </c>
      <c r="H5891" s="30" t="s">
        <v>15604</v>
      </c>
      <c r="I5891" s="31">
        <v>46111</v>
      </c>
      <c r="J5891" s="31" t="str">
        <f t="shared" si="117"/>
        <v>WD</v>
      </c>
      <c r="K5891" s="30" t="s">
        <v>15901</v>
      </c>
      <c r="L5891" s="30">
        <f t="shared" si="118"/>
        <v>14</v>
      </c>
      <c r="M5891" s="30" t="s">
        <v>4444</v>
      </c>
      <c r="N5891" s="32">
        <f t="shared" si="119"/>
        <v>0.15259259259259261</v>
      </c>
      <c r="O5891" s="33">
        <v>76819</v>
      </c>
      <c r="P5891" s="34">
        <f>VLOOKUP(O5891,'CPT to wRVU'!$A$1:$C$9660,3,FALSE)</f>
        <v>0.77</v>
      </c>
      <c r="Q5891" s="28"/>
      <c r="R5891" s="28"/>
      <c r="S5891" s="28"/>
      <c r="T5891" s="28"/>
    </row>
    <row r="5892" spans="1:20" ht="27" customHeight="1" x14ac:dyDescent="0.2">
      <c r="A5892" s="35" t="s">
        <v>15902</v>
      </c>
      <c r="B5892" s="36" t="s">
        <v>171</v>
      </c>
      <c r="C5892" s="36" t="s">
        <v>1573</v>
      </c>
      <c r="D5892" s="36" t="s">
        <v>15604</v>
      </c>
      <c r="E5892" s="36" t="s">
        <v>15903</v>
      </c>
      <c r="F5892" s="36">
        <f t="shared" si="115"/>
        <v>14</v>
      </c>
      <c r="G5892" s="36" t="str">
        <f t="shared" si="116"/>
        <v>03/30/202614:54:09</v>
      </c>
      <c r="H5892" s="36" t="s">
        <v>15604</v>
      </c>
      <c r="I5892" s="37">
        <v>46111</v>
      </c>
      <c r="J5892" s="37" t="str">
        <f t="shared" si="117"/>
        <v>WD</v>
      </c>
      <c r="K5892" s="36" t="s">
        <v>15904</v>
      </c>
      <c r="L5892" s="36">
        <f t="shared" si="118"/>
        <v>14</v>
      </c>
      <c r="M5892" s="36" t="s">
        <v>4444</v>
      </c>
      <c r="N5892" s="38">
        <f t="shared" si="119"/>
        <v>1.4282407407407494E-2</v>
      </c>
      <c r="O5892" s="39">
        <v>76819</v>
      </c>
      <c r="P5892" s="40">
        <f>VLOOKUP(O5892,'CPT to wRVU'!$A$1:$C$9660,3,FALSE)</f>
        <v>0.77</v>
      </c>
      <c r="Q5892" s="25"/>
      <c r="R5892" s="25"/>
      <c r="S5892" s="25"/>
      <c r="T5892" s="25"/>
    </row>
    <row r="5893" spans="1:20" ht="27" customHeight="1" x14ac:dyDescent="0.2">
      <c r="A5893" s="29" t="s">
        <v>15905</v>
      </c>
      <c r="B5893" s="30" t="s">
        <v>171</v>
      </c>
      <c r="C5893" s="30" t="s">
        <v>387</v>
      </c>
      <c r="D5893" s="30" t="s">
        <v>15604</v>
      </c>
      <c r="E5893" s="30" t="s">
        <v>15906</v>
      </c>
      <c r="F5893" s="30">
        <f t="shared" si="115"/>
        <v>14</v>
      </c>
      <c r="G5893" s="30" t="str">
        <f t="shared" si="116"/>
        <v>03/30/202614:56:28</v>
      </c>
      <c r="H5893" s="30" t="s">
        <v>15604</v>
      </c>
      <c r="I5893" s="31">
        <v>46111</v>
      </c>
      <c r="J5893" s="31" t="str">
        <f t="shared" si="117"/>
        <v>WD</v>
      </c>
      <c r="K5893" s="30" t="s">
        <v>12486</v>
      </c>
      <c r="L5893" s="30">
        <f t="shared" si="118"/>
        <v>14</v>
      </c>
      <c r="M5893" s="30" t="s">
        <v>4444</v>
      </c>
      <c r="N5893" s="32">
        <f t="shared" si="119"/>
        <v>1.1226851851851904E-2</v>
      </c>
      <c r="O5893" s="33">
        <v>76856</v>
      </c>
      <c r="P5893" s="34">
        <f>VLOOKUP(O5893,'CPT to wRVU'!$A$1:$C$9660,3,FALSE)</f>
        <v>0.69</v>
      </c>
      <c r="Q5893" s="28"/>
      <c r="R5893" s="28"/>
      <c r="S5893" s="28"/>
      <c r="T5893" s="28"/>
    </row>
    <row r="5894" spans="1:20" ht="27" customHeight="1" x14ac:dyDescent="0.2">
      <c r="A5894" s="35" t="s">
        <v>15907</v>
      </c>
      <c r="B5894" s="36" t="s">
        <v>171</v>
      </c>
      <c r="C5894" s="36" t="s">
        <v>387</v>
      </c>
      <c r="D5894" s="36" t="s">
        <v>15604</v>
      </c>
      <c r="E5894" s="36" t="s">
        <v>15908</v>
      </c>
      <c r="F5894" s="36">
        <f t="shared" si="115"/>
        <v>14</v>
      </c>
      <c r="G5894" s="36" t="str">
        <f t="shared" si="116"/>
        <v>03/30/202615:02:51</v>
      </c>
      <c r="H5894" s="36" t="s">
        <v>15604</v>
      </c>
      <c r="I5894" s="37">
        <v>46111</v>
      </c>
      <c r="J5894" s="37" t="str">
        <f t="shared" si="117"/>
        <v>WD</v>
      </c>
      <c r="K5894" s="36" t="s">
        <v>15909</v>
      </c>
      <c r="L5894" s="36">
        <f t="shared" si="118"/>
        <v>15</v>
      </c>
      <c r="M5894" s="36" t="s">
        <v>4444</v>
      </c>
      <c r="N5894" s="38">
        <f t="shared" si="119"/>
        <v>3.0358796296296231E-2</v>
      </c>
      <c r="O5894" s="39">
        <v>76856</v>
      </c>
      <c r="P5894" s="40">
        <f>VLOOKUP(O5894,'CPT to wRVU'!$A$1:$C$9660,3,FALSE)</f>
        <v>0.69</v>
      </c>
      <c r="Q5894" s="25"/>
      <c r="R5894" s="25">
        <f>SUM(P5894:P5905)</f>
        <v>14.35</v>
      </c>
      <c r="S5894" s="26">
        <f>(R5894*55)-450</f>
        <v>339.25</v>
      </c>
      <c r="T5894" s="25"/>
    </row>
    <row r="5895" spans="1:20" ht="27" customHeight="1" x14ac:dyDescent="0.2">
      <c r="A5895" s="29" t="s">
        <v>15910</v>
      </c>
      <c r="B5895" s="30" t="s">
        <v>171</v>
      </c>
      <c r="C5895" s="30" t="s">
        <v>391</v>
      </c>
      <c r="D5895" s="30" t="s">
        <v>15604</v>
      </c>
      <c r="E5895" s="30" t="s">
        <v>15911</v>
      </c>
      <c r="F5895" s="30">
        <f t="shared" si="115"/>
        <v>14</v>
      </c>
      <c r="G5895" s="30" t="str">
        <f t="shared" si="116"/>
        <v>03/30/202615:02:51</v>
      </c>
      <c r="H5895" s="30" t="s">
        <v>15604</v>
      </c>
      <c r="I5895" s="31">
        <v>46111</v>
      </c>
      <c r="J5895" s="31" t="str">
        <f t="shared" si="117"/>
        <v>WD</v>
      </c>
      <c r="K5895" s="30" t="s">
        <v>15909</v>
      </c>
      <c r="L5895" s="30">
        <f t="shared" si="118"/>
        <v>15</v>
      </c>
      <c r="M5895" s="30" t="s">
        <v>4444</v>
      </c>
      <c r="N5895" s="32">
        <f t="shared" si="119"/>
        <v>3.0300925925925926E-2</v>
      </c>
      <c r="O5895" s="33">
        <v>76830</v>
      </c>
      <c r="P5895" s="34">
        <f>VLOOKUP(O5895,'CPT to wRVU'!$A$1:$C$9660,3,FALSE)</f>
        <v>0.69</v>
      </c>
      <c r="Q5895" s="28"/>
      <c r="R5895" s="28"/>
      <c r="S5895" s="28"/>
      <c r="T5895" s="28"/>
    </row>
    <row r="5896" spans="1:20" ht="27" customHeight="1" x14ac:dyDescent="0.2">
      <c r="A5896" s="35" t="s">
        <v>15912</v>
      </c>
      <c r="B5896" s="36" t="s">
        <v>21</v>
      </c>
      <c r="C5896" s="36" t="s">
        <v>7295</v>
      </c>
      <c r="D5896" s="36" t="s">
        <v>15604</v>
      </c>
      <c r="E5896" s="36" t="s">
        <v>15913</v>
      </c>
      <c r="F5896" s="36">
        <f t="shared" si="115"/>
        <v>14</v>
      </c>
      <c r="G5896" s="36" t="str">
        <f t="shared" si="116"/>
        <v>03/30/202615:15:15</v>
      </c>
      <c r="H5896" s="36" t="s">
        <v>15604</v>
      </c>
      <c r="I5896" s="37">
        <v>46111</v>
      </c>
      <c r="J5896" s="37" t="str">
        <f t="shared" si="117"/>
        <v>WD</v>
      </c>
      <c r="K5896" s="36" t="s">
        <v>662</v>
      </c>
      <c r="L5896" s="36">
        <f t="shared" si="118"/>
        <v>15</v>
      </c>
      <c r="M5896" s="36" t="s">
        <v>4444</v>
      </c>
      <c r="N5896" s="38">
        <f t="shared" si="119"/>
        <v>1.2939814814814765E-2</v>
      </c>
      <c r="O5896" s="39">
        <v>74176</v>
      </c>
      <c r="P5896" s="40">
        <f>VLOOKUP(O5896,'CPT to wRVU'!$A$1:$C$9660,3,FALSE)</f>
        <v>1.74</v>
      </c>
      <c r="Q5896" s="25"/>
      <c r="R5896" s="25"/>
      <c r="S5896" s="25"/>
      <c r="T5896" s="25"/>
    </row>
    <row r="5897" spans="1:20" ht="27" customHeight="1" x14ac:dyDescent="0.2">
      <c r="A5897" s="29" t="s">
        <v>15914</v>
      </c>
      <c r="B5897" s="30" t="s">
        <v>21</v>
      </c>
      <c r="C5897" s="30" t="s">
        <v>380</v>
      </c>
      <c r="D5897" s="30" t="s">
        <v>15604</v>
      </c>
      <c r="E5897" s="30" t="s">
        <v>15915</v>
      </c>
      <c r="F5897" s="30">
        <f t="shared" si="115"/>
        <v>15</v>
      </c>
      <c r="G5897" s="30" t="str">
        <f t="shared" si="116"/>
        <v>03/30/202615:21:40</v>
      </c>
      <c r="H5897" s="30" t="s">
        <v>15604</v>
      </c>
      <c r="I5897" s="31">
        <v>46111</v>
      </c>
      <c r="J5897" s="31" t="str">
        <f t="shared" si="117"/>
        <v>WD</v>
      </c>
      <c r="K5897" s="30" t="s">
        <v>15916</v>
      </c>
      <c r="L5897" s="30">
        <f t="shared" si="118"/>
        <v>15</v>
      </c>
      <c r="M5897" s="30" t="s">
        <v>4444</v>
      </c>
      <c r="N5897" s="32">
        <f t="shared" si="119"/>
        <v>7.9398148148147607E-3</v>
      </c>
      <c r="O5897" s="33">
        <v>71275</v>
      </c>
      <c r="P5897" s="34">
        <f>VLOOKUP(O5897,'CPT to wRVU'!$A$1:$C$9660,3,FALSE)</f>
        <v>1.82</v>
      </c>
      <c r="Q5897" s="28"/>
      <c r="R5897" s="28"/>
      <c r="S5897" s="28"/>
      <c r="T5897" s="28"/>
    </row>
    <row r="5898" spans="1:20" ht="27" customHeight="1" x14ac:dyDescent="0.2">
      <c r="A5898" s="35" t="s">
        <v>15917</v>
      </c>
      <c r="B5898" s="36" t="s">
        <v>21</v>
      </c>
      <c r="C5898" s="36" t="s">
        <v>80</v>
      </c>
      <c r="D5898" s="36" t="s">
        <v>15604</v>
      </c>
      <c r="E5898" s="36" t="s">
        <v>15918</v>
      </c>
      <c r="F5898" s="36">
        <f t="shared" si="115"/>
        <v>15</v>
      </c>
      <c r="G5898" s="36" t="str">
        <f t="shared" si="116"/>
        <v>03/30/202615:28:20</v>
      </c>
      <c r="H5898" s="36" t="s">
        <v>15604</v>
      </c>
      <c r="I5898" s="37">
        <v>46111</v>
      </c>
      <c r="J5898" s="37" t="str">
        <f t="shared" si="117"/>
        <v>WD</v>
      </c>
      <c r="K5898" s="36" t="s">
        <v>15919</v>
      </c>
      <c r="L5898" s="36">
        <f t="shared" si="118"/>
        <v>15</v>
      </c>
      <c r="M5898" s="36" t="s">
        <v>4444</v>
      </c>
      <c r="N5898" s="38">
        <f t="shared" si="119"/>
        <v>1.0300925925925908E-2</v>
      </c>
      <c r="O5898" s="39">
        <v>71275</v>
      </c>
      <c r="P5898" s="40">
        <f>VLOOKUP(O5898,'CPT to wRVU'!$A$1:$C$9660,3,FALSE)</f>
        <v>1.82</v>
      </c>
      <c r="Q5898" s="25"/>
      <c r="R5898" s="25"/>
      <c r="S5898" s="25"/>
      <c r="T5898" s="25"/>
    </row>
    <row r="5899" spans="1:20" ht="37.5" customHeight="1" x14ac:dyDescent="0.2">
      <c r="A5899" s="29" t="s">
        <v>15920</v>
      </c>
      <c r="B5899" s="30" t="s">
        <v>21</v>
      </c>
      <c r="C5899" s="30" t="s">
        <v>380</v>
      </c>
      <c r="D5899" s="30" t="s">
        <v>15604</v>
      </c>
      <c r="E5899" s="30" t="s">
        <v>681</v>
      </c>
      <c r="F5899" s="30">
        <f t="shared" si="115"/>
        <v>15</v>
      </c>
      <c r="G5899" s="30" t="str">
        <f t="shared" si="116"/>
        <v>03/30/202615:31:32</v>
      </c>
      <c r="H5899" s="30" t="s">
        <v>15604</v>
      </c>
      <c r="I5899" s="31">
        <v>46111</v>
      </c>
      <c r="J5899" s="31" t="str">
        <f t="shared" si="117"/>
        <v>WD</v>
      </c>
      <c r="K5899" s="30" t="s">
        <v>15921</v>
      </c>
      <c r="L5899" s="30">
        <f t="shared" si="118"/>
        <v>15</v>
      </c>
      <c r="M5899" s="30" t="s">
        <v>4444</v>
      </c>
      <c r="N5899" s="32">
        <f t="shared" si="119"/>
        <v>3.854166666666714E-3</v>
      </c>
      <c r="O5899" s="33">
        <v>71275</v>
      </c>
      <c r="P5899" s="34">
        <f>VLOOKUP(O5899,'CPT to wRVU'!$A$1:$C$9660,3,FALSE)</f>
        <v>1.82</v>
      </c>
      <c r="Q5899" s="28"/>
      <c r="R5899" s="28"/>
      <c r="S5899" s="28"/>
      <c r="T5899" s="28"/>
    </row>
    <row r="5900" spans="1:20" ht="27" customHeight="1" x14ac:dyDescent="0.2">
      <c r="A5900" s="35" t="s">
        <v>15922</v>
      </c>
      <c r="B5900" s="36" t="s">
        <v>171</v>
      </c>
      <c r="C5900" s="36" t="s">
        <v>1573</v>
      </c>
      <c r="D5900" s="36" t="s">
        <v>15604</v>
      </c>
      <c r="E5900" s="36" t="s">
        <v>15923</v>
      </c>
      <c r="F5900" s="36">
        <f t="shared" si="115"/>
        <v>15</v>
      </c>
      <c r="G5900" s="36" t="str">
        <f t="shared" si="116"/>
        <v>03/30/202615:34:21</v>
      </c>
      <c r="H5900" s="36" t="s">
        <v>15604</v>
      </c>
      <c r="I5900" s="37">
        <v>46111</v>
      </c>
      <c r="J5900" s="37" t="str">
        <f t="shared" si="117"/>
        <v>WD</v>
      </c>
      <c r="K5900" s="36" t="s">
        <v>15924</v>
      </c>
      <c r="L5900" s="36">
        <f t="shared" si="118"/>
        <v>15</v>
      </c>
      <c r="M5900" s="36" t="s">
        <v>4444</v>
      </c>
      <c r="N5900" s="38">
        <f t="shared" si="119"/>
        <v>3.8888888888888307E-3</v>
      </c>
      <c r="O5900" s="39">
        <v>76819</v>
      </c>
      <c r="P5900" s="40">
        <f>VLOOKUP(O5900,'CPT to wRVU'!$A$1:$C$9660,3,FALSE)</f>
        <v>0.77</v>
      </c>
      <c r="Q5900" s="25"/>
      <c r="R5900" s="25"/>
      <c r="S5900" s="25"/>
      <c r="T5900" s="25"/>
    </row>
    <row r="5901" spans="1:20" ht="37.5" customHeight="1" x14ac:dyDescent="0.2">
      <c r="A5901" s="29" t="s">
        <v>15925</v>
      </c>
      <c r="B5901" s="30" t="s">
        <v>40</v>
      </c>
      <c r="C5901" s="30" t="s">
        <v>2689</v>
      </c>
      <c r="D5901" s="30" t="s">
        <v>15604</v>
      </c>
      <c r="E5901" s="30" t="s">
        <v>15926</v>
      </c>
      <c r="F5901" s="30">
        <f t="shared" si="115"/>
        <v>14</v>
      </c>
      <c r="G5901" s="30" t="str">
        <f t="shared" si="116"/>
        <v>03/30/202615:36:14</v>
      </c>
      <c r="H5901" s="30" t="s">
        <v>15604</v>
      </c>
      <c r="I5901" s="31">
        <v>46111</v>
      </c>
      <c r="J5901" s="31" t="str">
        <f t="shared" si="117"/>
        <v>WD</v>
      </c>
      <c r="K5901" s="30" t="s">
        <v>15927</v>
      </c>
      <c r="L5901" s="30">
        <f t="shared" si="118"/>
        <v>15</v>
      </c>
      <c r="M5901" s="30" t="s">
        <v>4444</v>
      </c>
      <c r="N5901" s="32">
        <f t="shared" si="119"/>
        <v>4.1655092592592591E-2</v>
      </c>
      <c r="O5901" s="33">
        <v>73590</v>
      </c>
      <c r="P5901" s="34">
        <f>VLOOKUP(O5901,'CPT to wRVU'!$A$1:$C$9660,3,FALSE)</f>
        <v>0.16</v>
      </c>
      <c r="Q5901" s="28"/>
      <c r="R5901" s="28"/>
      <c r="S5901" s="28"/>
      <c r="T5901" s="28"/>
    </row>
    <row r="5902" spans="1:20" ht="27" customHeight="1" x14ac:dyDescent="0.2">
      <c r="A5902" s="35" t="s">
        <v>15928</v>
      </c>
      <c r="B5902" s="36" t="s">
        <v>40</v>
      </c>
      <c r="C5902" s="36" t="s">
        <v>9091</v>
      </c>
      <c r="D5902" s="36" t="s">
        <v>15604</v>
      </c>
      <c r="E5902" s="36" t="s">
        <v>15929</v>
      </c>
      <c r="F5902" s="36">
        <f t="shared" si="115"/>
        <v>14</v>
      </c>
      <c r="G5902" s="36" t="str">
        <f t="shared" si="116"/>
        <v>03/30/202615:36:14</v>
      </c>
      <c r="H5902" s="36" t="s">
        <v>15604</v>
      </c>
      <c r="I5902" s="37">
        <v>46111</v>
      </c>
      <c r="J5902" s="37" t="str">
        <f t="shared" si="117"/>
        <v>WD</v>
      </c>
      <c r="K5902" s="36" t="s">
        <v>15927</v>
      </c>
      <c r="L5902" s="36">
        <f t="shared" si="118"/>
        <v>15</v>
      </c>
      <c r="M5902" s="36" t="s">
        <v>4444</v>
      </c>
      <c r="N5902" s="38">
        <f t="shared" si="119"/>
        <v>4.1562499999999947E-2</v>
      </c>
      <c r="O5902" s="39">
        <v>73620</v>
      </c>
      <c r="P5902" s="40">
        <f>VLOOKUP(O5902,'CPT to wRVU'!$A$1:$C$9660,3,FALSE)</f>
        <v>0.16</v>
      </c>
      <c r="Q5902" s="25"/>
      <c r="R5902" s="25"/>
      <c r="S5902" s="25"/>
      <c r="T5902" s="25"/>
    </row>
    <row r="5903" spans="1:20" ht="27" customHeight="1" x14ac:dyDescent="0.2">
      <c r="A5903" s="29" t="s">
        <v>15930</v>
      </c>
      <c r="B5903" s="30" t="s">
        <v>21</v>
      </c>
      <c r="C5903" s="30" t="s">
        <v>400</v>
      </c>
      <c r="D5903" s="30" t="s">
        <v>15604</v>
      </c>
      <c r="E5903" s="30" t="s">
        <v>15931</v>
      </c>
      <c r="F5903" s="30">
        <f t="shared" si="115"/>
        <v>15</v>
      </c>
      <c r="G5903" s="30" t="str">
        <f t="shared" si="116"/>
        <v>03/30/202615:48:08</v>
      </c>
      <c r="H5903" s="30" t="s">
        <v>15604</v>
      </c>
      <c r="I5903" s="31">
        <v>46111</v>
      </c>
      <c r="J5903" s="31" t="str">
        <f t="shared" si="117"/>
        <v>WD</v>
      </c>
      <c r="K5903" s="30" t="s">
        <v>15932</v>
      </c>
      <c r="L5903" s="30">
        <f t="shared" si="118"/>
        <v>15</v>
      </c>
      <c r="M5903" s="30" t="s">
        <v>4444</v>
      </c>
      <c r="N5903" s="32">
        <f t="shared" si="119"/>
        <v>7.3842592592593403E-3</v>
      </c>
      <c r="O5903" s="33">
        <v>74178</v>
      </c>
      <c r="P5903" s="34">
        <f>VLOOKUP(O5903,'CPT to wRVU'!$A$1:$C$9660,3,FALSE)</f>
        <v>2.0099999999999998</v>
      </c>
      <c r="Q5903" s="28"/>
      <c r="R5903" s="28"/>
      <c r="S5903" s="28"/>
      <c r="T5903" s="28"/>
    </row>
    <row r="5904" spans="1:20" ht="16.5" customHeight="1" x14ac:dyDescent="0.2">
      <c r="A5904" s="35" t="s">
        <v>15933</v>
      </c>
      <c r="B5904" s="36" t="s">
        <v>21</v>
      </c>
      <c r="C5904" s="36" t="s">
        <v>28</v>
      </c>
      <c r="D5904" s="36" t="s">
        <v>15604</v>
      </c>
      <c r="E5904" s="36" t="s">
        <v>15934</v>
      </c>
      <c r="F5904" s="36">
        <f t="shared" si="115"/>
        <v>15</v>
      </c>
      <c r="G5904" s="36" t="str">
        <f t="shared" si="116"/>
        <v>03/30/202615:49:00</v>
      </c>
      <c r="H5904" s="36" t="s">
        <v>15604</v>
      </c>
      <c r="I5904" s="37">
        <v>46111</v>
      </c>
      <c r="J5904" s="37" t="str">
        <f t="shared" si="117"/>
        <v>WD</v>
      </c>
      <c r="K5904" s="36" t="s">
        <v>15935</v>
      </c>
      <c r="L5904" s="36">
        <f t="shared" si="118"/>
        <v>15</v>
      </c>
      <c r="M5904" s="36" t="s">
        <v>4444</v>
      </c>
      <c r="N5904" s="38">
        <f t="shared" si="119"/>
        <v>4.4560185185185119E-3</v>
      </c>
      <c r="O5904" s="39">
        <v>70450</v>
      </c>
      <c r="P5904" s="40">
        <f>VLOOKUP(O5904,'CPT to wRVU'!$A$1:$C$9660,3,FALSE)</f>
        <v>0.85</v>
      </c>
      <c r="Q5904" s="25"/>
      <c r="R5904" s="25"/>
      <c r="S5904" s="25"/>
      <c r="T5904" s="25"/>
    </row>
    <row r="5905" spans="1:20" ht="27" customHeight="1" x14ac:dyDescent="0.2">
      <c r="A5905" s="29" t="s">
        <v>15936</v>
      </c>
      <c r="B5905" s="30" t="s">
        <v>21</v>
      </c>
      <c r="C5905" s="30" t="s">
        <v>84</v>
      </c>
      <c r="D5905" s="30" t="s">
        <v>15604</v>
      </c>
      <c r="E5905" s="30" t="s">
        <v>15937</v>
      </c>
      <c r="F5905" s="30">
        <f t="shared" si="115"/>
        <v>15</v>
      </c>
      <c r="G5905" s="30" t="str">
        <f t="shared" si="116"/>
        <v>03/30/202615:58:49</v>
      </c>
      <c r="H5905" s="30" t="s">
        <v>15604</v>
      </c>
      <c r="I5905" s="31">
        <v>46111</v>
      </c>
      <c r="J5905" s="31" t="str">
        <f t="shared" si="117"/>
        <v>WD</v>
      </c>
      <c r="K5905" s="30" t="s">
        <v>15938</v>
      </c>
      <c r="L5905" s="30">
        <f t="shared" si="118"/>
        <v>15</v>
      </c>
      <c r="M5905" s="30" t="s">
        <v>4444</v>
      </c>
      <c r="N5905" s="32">
        <f t="shared" si="119"/>
        <v>6.9328703703703809E-3</v>
      </c>
      <c r="O5905" s="33">
        <v>74177</v>
      </c>
      <c r="P5905" s="34">
        <f>VLOOKUP(O5905,'CPT to wRVU'!$A$1:$C$9660,3,FALSE)</f>
        <v>1.82</v>
      </c>
      <c r="Q5905" s="28"/>
      <c r="R5905" s="28"/>
      <c r="S5905" s="28"/>
      <c r="T5905" s="28"/>
    </row>
    <row r="5906" spans="1:20" ht="27" customHeight="1" x14ac:dyDescent="0.2">
      <c r="A5906" s="35" t="s">
        <v>15939</v>
      </c>
      <c r="B5906" s="36" t="s">
        <v>171</v>
      </c>
      <c r="C5906" s="36" t="s">
        <v>179</v>
      </c>
      <c r="D5906" s="36" t="s">
        <v>15604</v>
      </c>
      <c r="E5906" s="36" t="s">
        <v>15940</v>
      </c>
      <c r="F5906" s="36">
        <f t="shared" si="115"/>
        <v>15</v>
      </c>
      <c r="G5906" s="36" t="str">
        <f t="shared" si="116"/>
        <v>03/30/202616:04:23</v>
      </c>
      <c r="H5906" s="36" t="s">
        <v>15604</v>
      </c>
      <c r="I5906" s="37">
        <v>46111</v>
      </c>
      <c r="J5906" s="37" t="str">
        <f t="shared" si="117"/>
        <v>WD</v>
      </c>
      <c r="K5906" s="36" t="s">
        <v>15941</v>
      </c>
      <c r="L5906" s="36">
        <f t="shared" si="118"/>
        <v>16</v>
      </c>
      <c r="M5906" s="36" t="s">
        <v>4444</v>
      </c>
      <c r="N5906" s="38">
        <f t="shared" si="119"/>
        <v>4.6064814814814614E-3</v>
      </c>
      <c r="O5906" s="39">
        <v>76705</v>
      </c>
      <c r="P5906" s="40">
        <f>VLOOKUP(O5906,'CPT to wRVU'!$A$1:$C$9660,3,FALSE)</f>
        <v>0.59</v>
      </c>
      <c r="Q5906" s="25"/>
      <c r="R5906" s="25">
        <f>SUM(P5906:P5924)</f>
        <v>9.1699999999999982</v>
      </c>
      <c r="S5906" s="26">
        <f>(R5906*55)-450</f>
        <v>54.349999999999909</v>
      </c>
      <c r="T5906" s="25"/>
    </row>
    <row r="5907" spans="1:20" ht="16.5" customHeight="1" x14ac:dyDescent="0.2">
      <c r="A5907" s="29" t="s">
        <v>15942</v>
      </c>
      <c r="B5907" s="30" t="s">
        <v>40</v>
      </c>
      <c r="C5907" s="30" t="s">
        <v>49</v>
      </c>
      <c r="D5907" s="30" t="s">
        <v>15604</v>
      </c>
      <c r="E5907" s="30" t="s">
        <v>15943</v>
      </c>
      <c r="F5907" s="30">
        <f t="shared" si="115"/>
        <v>16</v>
      </c>
      <c r="G5907" s="30" t="str">
        <f t="shared" si="116"/>
        <v>03/30/202616:05:13</v>
      </c>
      <c r="H5907" s="30" t="s">
        <v>15604</v>
      </c>
      <c r="I5907" s="31">
        <v>46111</v>
      </c>
      <c r="J5907" s="31" t="str">
        <f t="shared" si="117"/>
        <v>WD</v>
      </c>
      <c r="K5907" s="30" t="s">
        <v>15944</v>
      </c>
      <c r="L5907" s="30">
        <f t="shared" si="118"/>
        <v>16</v>
      </c>
      <c r="M5907" s="30" t="s">
        <v>4444</v>
      </c>
      <c r="N5907" s="32">
        <f t="shared" si="119"/>
        <v>2.5925925925925908E-3</v>
      </c>
      <c r="O5907" s="33">
        <v>73564</v>
      </c>
      <c r="P5907" s="34">
        <f>VLOOKUP(O5907,'CPT to wRVU'!$A$1:$C$9660,3,FALSE)</f>
        <v>0.22</v>
      </c>
      <c r="Q5907" s="28"/>
      <c r="R5907" s="28"/>
      <c r="S5907" s="28"/>
      <c r="T5907" s="28"/>
    </row>
    <row r="5908" spans="1:20" ht="27" customHeight="1" x14ac:dyDescent="0.2">
      <c r="A5908" s="35" t="s">
        <v>15945</v>
      </c>
      <c r="B5908" s="36" t="s">
        <v>40</v>
      </c>
      <c r="C5908" s="36" t="s">
        <v>1557</v>
      </c>
      <c r="D5908" s="36" t="s">
        <v>15604</v>
      </c>
      <c r="E5908" s="36" t="s">
        <v>15943</v>
      </c>
      <c r="F5908" s="36">
        <f t="shared" si="115"/>
        <v>16</v>
      </c>
      <c r="G5908" s="36" t="str">
        <f t="shared" si="116"/>
        <v>03/30/202616:05:13</v>
      </c>
      <c r="H5908" s="36" t="s">
        <v>15604</v>
      </c>
      <c r="I5908" s="37">
        <v>46111</v>
      </c>
      <c r="J5908" s="37" t="str">
        <f t="shared" si="117"/>
        <v>WD</v>
      </c>
      <c r="K5908" s="36" t="s">
        <v>15944</v>
      </c>
      <c r="L5908" s="36">
        <f t="shared" si="118"/>
        <v>16</v>
      </c>
      <c r="M5908" s="36" t="s">
        <v>4444</v>
      </c>
      <c r="N5908" s="38">
        <f t="shared" si="119"/>
        <v>2.5925925925925908E-3</v>
      </c>
      <c r="O5908" s="39">
        <v>73564</v>
      </c>
      <c r="P5908" s="40">
        <f>VLOOKUP(O5908,'CPT to wRVU'!$A$1:$C$9660,3,FALSE)</f>
        <v>0.22</v>
      </c>
      <c r="Q5908" s="25"/>
      <c r="R5908" s="25"/>
      <c r="S5908" s="25"/>
      <c r="T5908" s="25"/>
    </row>
    <row r="5909" spans="1:20" ht="27" customHeight="1" x14ac:dyDescent="0.2">
      <c r="A5909" s="29" t="s">
        <v>15946</v>
      </c>
      <c r="B5909" s="30" t="s">
        <v>21</v>
      </c>
      <c r="C5909" s="30" t="s">
        <v>84</v>
      </c>
      <c r="D5909" s="30" t="s">
        <v>15604</v>
      </c>
      <c r="E5909" s="30" t="s">
        <v>15947</v>
      </c>
      <c r="F5909" s="30">
        <f t="shared" si="115"/>
        <v>16</v>
      </c>
      <c r="G5909" s="30" t="str">
        <f t="shared" si="116"/>
        <v>03/30/202616:17:48</v>
      </c>
      <c r="H5909" s="30" t="s">
        <v>15604</v>
      </c>
      <c r="I5909" s="31">
        <v>46111</v>
      </c>
      <c r="J5909" s="31" t="str">
        <f t="shared" si="117"/>
        <v>WD</v>
      </c>
      <c r="K5909" s="30" t="s">
        <v>14092</v>
      </c>
      <c r="L5909" s="30">
        <f t="shared" si="118"/>
        <v>16</v>
      </c>
      <c r="M5909" s="30" t="s">
        <v>4444</v>
      </c>
      <c r="N5909" s="32">
        <f t="shared" si="119"/>
        <v>1.0208333333333375E-2</v>
      </c>
      <c r="O5909" s="33">
        <v>74177</v>
      </c>
      <c r="P5909" s="34">
        <f>VLOOKUP(O5909,'CPT to wRVU'!$A$1:$C$9660,3,FALSE)</f>
        <v>1.82</v>
      </c>
      <c r="Q5909" s="28"/>
      <c r="R5909" s="28"/>
      <c r="S5909" s="28"/>
      <c r="T5909" s="28"/>
    </row>
    <row r="5910" spans="1:20" ht="27" customHeight="1" x14ac:dyDescent="0.2">
      <c r="A5910" s="35" t="s">
        <v>15948</v>
      </c>
      <c r="B5910" s="36" t="s">
        <v>40</v>
      </c>
      <c r="C5910" s="36" t="s">
        <v>97</v>
      </c>
      <c r="D5910" s="36" t="s">
        <v>15604</v>
      </c>
      <c r="E5910" s="36" t="s">
        <v>15949</v>
      </c>
      <c r="F5910" s="36">
        <f t="shared" si="115"/>
        <v>16</v>
      </c>
      <c r="G5910" s="36" t="str">
        <f t="shared" si="116"/>
        <v>03/30/202616:20:16</v>
      </c>
      <c r="H5910" s="36" t="s">
        <v>15604</v>
      </c>
      <c r="I5910" s="37">
        <v>46111</v>
      </c>
      <c r="J5910" s="37" t="str">
        <f t="shared" si="117"/>
        <v>WD</v>
      </c>
      <c r="K5910" s="36" t="s">
        <v>15950</v>
      </c>
      <c r="L5910" s="36">
        <f t="shared" si="118"/>
        <v>16</v>
      </c>
      <c r="M5910" s="36" t="s">
        <v>4444</v>
      </c>
      <c r="N5910" s="38">
        <f t="shared" si="119"/>
        <v>5.1041666666666874E-3</v>
      </c>
      <c r="O5910" s="39">
        <v>73610</v>
      </c>
      <c r="P5910" s="40">
        <f>VLOOKUP(O5910,'CPT to wRVU'!$A$1:$C$9660,3,FALSE)</f>
        <v>0.17</v>
      </c>
      <c r="Q5910" s="25"/>
      <c r="R5910" s="25"/>
      <c r="S5910" s="25"/>
      <c r="T5910" s="25"/>
    </row>
    <row r="5911" spans="1:20" ht="27" customHeight="1" x14ac:dyDescent="0.2">
      <c r="A5911" s="29" t="s">
        <v>15951</v>
      </c>
      <c r="B5911" s="30" t="s">
        <v>40</v>
      </c>
      <c r="C5911" s="30" t="s">
        <v>477</v>
      </c>
      <c r="D5911" s="30" t="s">
        <v>15604</v>
      </c>
      <c r="E5911" s="30" t="s">
        <v>15949</v>
      </c>
      <c r="F5911" s="30">
        <f t="shared" si="115"/>
        <v>16</v>
      </c>
      <c r="G5911" s="30" t="str">
        <f t="shared" si="116"/>
        <v>03/30/202616:21:59</v>
      </c>
      <c r="H5911" s="30" t="s">
        <v>15604</v>
      </c>
      <c r="I5911" s="31">
        <v>46111</v>
      </c>
      <c r="J5911" s="31" t="str">
        <f t="shared" si="117"/>
        <v>WD</v>
      </c>
      <c r="K5911" s="30" t="s">
        <v>15952</v>
      </c>
      <c r="L5911" s="30">
        <f t="shared" si="118"/>
        <v>16</v>
      </c>
      <c r="M5911" s="30" t="s">
        <v>4444</v>
      </c>
      <c r="N5911" s="32">
        <f t="shared" si="119"/>
        <v>6.2962962962963553E-3</v>
      </c>
      <c r="O5911" s="33">
        <v>73552</v>
      </c>
      <c r="P5911" s="34">
        <f>VLOOKUP(O5911,'CPT to wRVU'!$A$1:$C$9660,3,FALSE)</f>
        <v>0.18</v>
      </c>
      <c r="Q5911" s="28"/>
      <c r="R5911" s="28"/>
      <c r="S5911" s="28"/>
      <c r="T5911" s="28"/>
    </row>
    <row r="5912" spans="1:20" ht="27" customHeight="1" x14ac:dyDescent="0.2">
      <c r="A5912" s="35" t="s">
        <v>15953</v>
      </c>
      <c r="B5912" s="36" t="s">
        <v>171</v>
      </c>
      <c r="C5912" s="36" t="s">
        <v>387</v>
      </c>
      <c r="D5912" s="36" t="s">
        <v>15604</v>
      </c>
      <c r="E5912" s="36" t="s">
        <v>15954</v>
      </c>
      <c r="F5912" s="36">
        <f t="shared" si="115"/>
        <v>15</v>
      </c>
      <c r="G5912" s="36" t="str">
        <f t="shared" si="116"/>
        <v>03/30/202616:29:52</v>
      </c>
      <c r="H5912" s="36" t="s">
        <v>15604</v>
      </c>
      <c r="I5912" s="37">
        <v>46111</v>
      </c>
      <c r="J5912" s="37" t="str">
        <f t="shared" si="117"/>
        <v>WD</v>
      </c>
      <c r="K5912" s="36" t="s">
        <v>15955</v>
      </c>
      <c r="L5912" s="36">
        <f t="shared" si="118"/>
        <v>16</v>
      </c>
      <c r="M5912" s="36" t="s">
        <v>4444</v>
      </c>
      <c r="N5912" s="38">
        <f t="shared" si="119"/>
        <v>2.4756944444444429E-2</v>
      </c>
      <c r="O5912" s="39">
        <v>76856</v>
      </c>
      <c r="P5912" s="40">
        <f>VLOOKUP(O5912,'CPT to wRVU'!$A$1:$C$9660,3,FALSE)</f>
        <v>0.69</v>
      </c>
      <c r="Q5912" s="25"/>
      <c r="R5912" s="25"/>
      <c r="S5912" s="25"/>
      <c r="T5912" s="25"/>
    </row>
    <row r="5913" spans="1:20" ht="27" customHeight="1" x14ac:dyDescent="0.2">
      <c r="A5913" s="29" t="s">
        <v>15956</v>
      </c>
      <c r="B5913" s="30" t="s">
        <v>171</v>
      </c>
      <c r="C5913" s="30" t="s">
        <v>391</v>
      </c>
      <c r="D5913" s="30" t="s">
        <v>15604</v>
      </c>
      <c r="E5913" s="30" t="s">
        <v>4552</v>
      </c>
      <c r="F5913" s="30">
        <f t="shared" si="115"/>
        <v>15</v>
      </c>
      <c r="G5913" s="30" t="str">
        <f t="shared" si="116"/>
        <v>03/30/202616:29:52</v>
      </c>
      <c r="H5913" s="30" t="s">
        <v>15604</v>
      </c>
      <c r="I5913" s="31">
        <v>46111</v>
      </c>
      <c r="J5913" s="31" t="str">
        <f t="shared" si="117"/>
        <v>WD</v>
      </c>
      <c r="K5913" s="30" t="s">
        <v>15955</v>
      </c>
      <c r="L5913" s="30">
        <f t="shared" si="118"/>
        <v>16</v>
      </c>
      <c r="M5913" s="30" t="s">
        <v>4444</v>
      </c>
      <c r="N5913" s="32">
        <f t="shared" si="119"/>
        <v>2.4687499999999973E-2</v>
      </c>
      <c r="O5913" s="33">
        <v>76830</v>
      </c>
      <c r="P5913" s="34">
        <f>VLOOKUP(O5913,'CPT to wRVU'!$A$1:$C$9660,3,FALSE)</f>
        <v>0.69</v>
      </c>
      <c r="Q5913" s="28"/>
      <c r="R5913" s="28"/>
      <c r="S5913" s="28"/>
      <c r="T5913" s="28"/>
    </row>
    <row r="5914" spans="1:20" ht="27" customHeight="1" x14ac:dyDescent="0.2">
      <c r="A5914" s="35" t="s">
        <v>15957</v>
      </c>
      <c r="B5914" s="36" t="s">
        <v>21</v>
      </c>
      <c r="C5914" s="36" t="s">
        <v>6366</v>
      </c>
      <c r="D5914" s="36" t="s">
        <v>15604</v>
      </c>
      <c r="E5914" s="36" t="s">
        <v>14092</v>
      </c>
      <c r="F5914" s="36">
        <f t="shared" si="115"/>
        <v>16</v>
      </c>
      <c r="G5914" s="36" t="str">
        <f t="shared" si="116"/>
        <v>03/30/202616:35:59</v>
      </c>
      <c r="H5914" s="36" t="s">
        <v>15604</v>
      </c>
      <c r="I5914" s="37">
        <v>46111</v>
      </c>
      <c r="J5914" s="37" t="str">
        <f t="shared" si="117"/>
        <v>WD</v>
      </c>
      <c r="K5914" s="36" t="s">
        <v>15958</v>
      </c>
      <c r="L5914" s="36">
        <f t="shared" si="118"/>
        <v>16</v>
      </c>
      <c r="M5914" s="36" t="s">
        <v>4444</v>
      </c>
      <c r="N5914" s="38">
        <f t="shared" si="119"/>
        <v>1.2627314814814827E-2</v>
      </c>
      <c r="O5914" s="39">
        <v>73700</v>
      </c>
      <c r="P5914" s="40">
        <f>VLOOKUP(O5914,'CPT to wRVU'!$A$1:$C$9660,3,FALSE)</f>
        <v>1</v>
      </c>
      <c r="Q5914" s="25"/>
      <c r="R5914" s="25"/>
      <c r="S5914" s="25"/>
      <c r="T5914" s="25"/>
    </row>
    <row r="5915" spans="1:20" ht="37.5" customHeight="1" x14ac:dyDescent="0.2">
      <c r="A5915" s="29" t="s">
        <v>15959</v>
      </c>
      <c r="B5915" s="30" t="s">
        <v>40</v>
      </c>
      <c r="C5915" s="30" t="s">
        <v>4536</v>
      </c>
      <c r="D5915" s="30" t="s">
        <v>15604</v>
      </c>
      <c r="E5915" s="30" t="s">
        <v>15960</v>
      </c>
      <c r="F5915" s="30">
        <f t="shared" si="115"/>
        <v>16</v>
      </c>
      <c r="G5915" s="30" t="str">
        <f t="shared" si="116"/>
        <v>03/30/202616:37:33</v>
      </c>
      <c r="H5915" s="30" t="s">
        <v>15604</v>
      </c>
      <c r="I5915" s="31">
        <v>46111</v>
      </c>
      <c r="J5915" s="31" t="str">
        <f t="shared" si="117"/>
        <v>WD</v>
      </c>
      <c r="K5915" s="30" t="s">
        <v>15961</v>
      </c>
      <c r="L5915" s="30">
        <f t="shared" si="118"/>
        <v>16</v>
      </c>
      <c r="M5915" s="30" t="s">
        <v>4444</v>
      </c>
      <c r="N5915" s="32">
        <f t="shared" si="119"/>
        <v>5.1157407407408373E-3</v>
      </c>
      <c r="O5915" s="33">
        <v>73560</v>
      </c>
      <c r="P5915" s="34">
        <f>VLOOKUP(O5915,'CPT to wRVU'!$A$1:$C$9660,3,FALSE)</f>
        <v>0.16</v>
      </c>
      <c r="Q5915" s="28"/>
      <c r="R5915" s="28"/>
      <c r="S5915" s="28"/>
      <c r="T5915" s="28"/>
    </row>
    <row r="5916" spans="1:20" ht="27" customHeight="1" x14ac:dyDescent="0.2">
      <c r="A5916" s="35" t="s">
        <v>15962</v>
      </c>
      <c r="B5916" s="36" t="s">
        <v>40</v>
      </c>
      <c r="C5916" s="36" t="s">
        <v>49</v>
      </c>
      <c r="D5916" s="36" t="s">
        <v>15604</v>
      </c>
      <c r="E5916" s="36" t="s">
        <v>15963</v>
      </c>
      <c r="F5916" s="36">
        <f t="shared" si="115"/>
        <v>16</v>
      </c>
      <c r="G5916" s="36" t="str">
        <f t="shared" si="116"/>
        <v>03/30/202616:38:14</v>
      </c>
      <c r="H5916" s="36" t="s">
        <v>15604</v>
      </c>
      <c r="I5916" s="37">
        <v>46111</v>
      </c>
      <c r="J5916" s="37" t="str">
        <f t="shared" si="117"/>
        <v>WD</v>
      </c>
      <c r="K5916" s="36" t="s">
        <v>4604</v>
      </c>
      <c r="L5916" s="36">
        <f t="shared" si="118"/>
        <v>16</v>
      </c>
      <c r="M5916" s="36" t="s">
        <v>4444</v>
      </c>
      <c r="N5916" s="38">
        <f t="shared" si="119"/>
        <v>1.4212962962963038E-2</v>
      </c>
      <c r="O5916" s="39">
        <v>73564</v>
      </c>
      <c r="P5916" s="40">
        <f>VLOOKUP(O5916,'CPT to wRVU'!$A$1:$C$9660,3,FALSE)</f>
        <v>0.22</v>
      </c>
      <c r="Q5916" s="25"/>
      <c r="R5916" s="25"/>
      <c r="S5916" s="25"/>
      <c r="T5916" s="25"/>
    </row>
    <row r="5917" spans="1:20" ht="27" customHeight="1" x14ac:dyDescent="0.2">
      <c r="A5917" s="29" t="s">
        <v>15964</v>
      </c>
      <c r="B5917" s="30" t="s">
        <v>40</v>
      </c>
      <c r="C5917" s="30" t="s">
        <v>41</v>
      </c>
      <c r="D5917" s="30" t="s">
        <v>15604</v>
      </c>
      <c r="E5917" s="30" t="s">
        <v>15965</v>
      </c>
      <c r="F5917" s="30">
        <f t="shared" si="115"/>
        <v>16</v>
      </c>
      <c r="G5917" s="30" t="str">
        <f t="shared" si="116"/>
        <v>03/30/202616:40:27</v>
      </c>
      <c r="H5917" s="30" t="s">
        <v>15604</v>
      </c>
      <c r="I5917" s="31">
        <v>46111</v>
      </c>
      <c r="J5917" s="31" t="str">
        <f t="shared" si="117"/>
        <v>WD</v>
      </c>
      <c r="K5917" s="30" t="s">
        <v>15966</v>
      </c>
      <c r="L5917" s="30">
        <f t="shared" si="118"/>
        <v>16</v>
      </c>
      <c r="M5917" s="30" t="s">
        <v>4444</v>
      </c>
      <c r="N5917" s="32">
        <f t="shared" si="119"/>
        <v>1.3657407407408062E-3</v>
      </c>
      <c r="O5917" s="33">
        <v>71046</v>
      </c>
      <c r="P5917" s="34">
        <f>VLOOKUP(O5917,'CPT to wRVU'!$A$1:$C$9660,3,FALSE)</f>
        <v>0.22</v>
      </c>
      <c r="Q5917" s="28"/>
      <c r="R5917" s="28"/>
      <c r="S5917" s="28"/>
      <c r="T5917" s="28"/>
    </row>
    <row r="5918" spans="1:20" ht="16.5" customHeight="1" x14ac:dyDescent="0.2">
      <c r="A5918" s="35" t="s">
        <v>15967</v>
      </c>
      <c r="B5918" s="36" t="s">
        <v>40</v>
      </c>
      <c r="C5918" s="36" t="s">
        <v>2639</v>
      </c>
      <c r="D5918" s="36" t="s">
        <v>15604</v>
      </c>
      <c r="E5918" s="36" t="s">
        <v>15968</v>
      </c>
      <c r="F5918" s="36">
        <f t="shared" si="115"/>
        <v>16</v>
      </c>
      <c r="G5918" s="36" t="str">
        <f t="shared" si="116"/>
        <v>03/30/202616:41:45</v>
      </c>
      <c r="H5918" s="36" t="s">
        <v>15604</v>
      </c>
      <c r="I5918" s="37">
        <v>46111</v>
      </c>
      <c r="J5918" s="37" t="str">
        <f t="shared" si="117"/>
        <v>WD</v>
      </c>
      <c r="K5918" s="36" t="s">
        <v>15969</v>
      </c>
      <c r="L5918" s="36">
        <f t="shared" si="118"/>
        <v>16</v>
      </c>
      <c r="M5918" s="36" t="s">
        <v>4444</v>
      </c>
      <c r="N5918" s="38">
        <f t="shared" si="119"/>
        <v>1.5162037037037557E-3</v>
      </c>
      <c r="O5918" s="39">
        <v>73560</v>
      </c>
      <c r="P5918" s="40">
        <f>VLOOKUP(O5918,'CPT to wRVU'!$A$1:$C$9660,3,FALSE)</f>
        <v>0.16</v>
      </c>
      <c r="Q5918" s="25"/>
      <c r="R5918" s="25"/>
      <c r="S5918" s="25"/>
      <c r="T5918" s="25"/>
    </row>
    <row r="5919" spans="1:20" ht="27" customHeight="1" x14ac:dyDescent="0.2">
      <c r="A5919" s="29" t="s">
        <v>15970</v>
      </c>
      <c r="B5919" s="30" t="s">
        <v>40</v>
      </c>
      <c r="C5919" s="30" t="s">
        <v>627</v>
      </c>
      <c r="D5919" s="30" t="s">
        <v>15604</v>
      </c>
      <c r="E5919" s="30" t="s">
        <v>9507</v>
      </c>
      <c r="F5919" s="30">
        <f t="shared" si="115"/>
        <v>16</v>
      </c>
      <c r="G5919" s="30" t="str">
        <f t="shared" si="116"/>
        <v>03/30/202616:42:27</v>
      </c>
      <c r="H5919" s="30" t="s">
        <v>15604</v>
      </c>
      <c r="I5919" s="31">
        <v>46111</v>
      </c>
      <c r="J5919" s="31" t="str">
        <f t="shared" si="117"/>
        <v>WD</v>
      </c>
      <c r="K5919" s="30" t="s">
        <v>15971</v>
      </c>
      <c r="L5919" s="30">
        <f t="shared" si="118"/>
        <v>16</v>
      </c>
      <c r="M5919" s="30" t="s">
        <v>4444</v>
      </c>
      <c r="N5919" s="32">
        <f t="shared" si="119"/>
        <v>2.0729166666666687E-2</v>
      </c>
      <c r="O5919" s="33">
        <v>73030</v>
      </c>
      <c r="P5919" s="34">
        <f>VLOOKUP(O5919,'CPT to wRVU'!$A$1:$C$9660,3,FALSE)</f>
        <v>0.18</v>
      </c>
      <c r="Q5919" s="28"/>
      <c r="R5919" s="28"/>
      <c r="S5919" s="28"/>
      <c r="T5919" s="28"/>
    </row>
    <row r="5920" spans="1:20" ht="16.5" customHeight="1" x14ac:dyDescent="0.2">
      <c r="A5920" s="35" t="s">
        <v>15972</v>
      </c>
      <c r="B5920" s="36" t="s">
        <v>40</v>
      </c>
      <c r="C5920" s="36" t="s">
        <v>593</v>
      </c>
      <c r="D5920" s="36" t="s">
        <v>15604</v>
      </c>
      <c r="E5920" s="36" t="s">
        <v>9507</v>
      </c>
      <c r="F5920" s="36">
        <f t="shared" si="115"/>
        <v>16</v>
      </c>
      <c r="G5920" s="36" t="str">
        <f t="shared" si="116"/>
        <v>03/30/202616:43:11</v>
      </c>
      <c r="H5920" s="36" t="s">
        <v>15604</v>
      </c>
      <c r="I5920" s="37">
        <v>46111</v>
      </c>
      <c r="J5920" s="37" t="str">
        <f t="shared" si="117"/>
        <v>WD</v>
      </c>
      <c r="K5920" s="36" t="s">
        <v>15973</v>
      </c>
      <c r="L5920" s="36">
        <f t="shared" si="118"/>
        <v>16</v>
      </c>
      <c r="M5920" s="36" t="s">
        <v>4444</v>
      </c>
      <c r="N5920" s="38">
        <f t="shared" si="119"/>
        <v>2.1238425925925952E-2</v>
      </c>
      <c r="O5920" s="39">
        <v>72050</v>
      </c>
      <c r="P5920" s="40">
        <f>VLOOKUP(O5920,'CPT to wRVU'!$A$1:$C$9660,3,FALSE)</f>
        <v>0.27</v>
      </c>
      <c r="Q5920" s="25"/>
      <c r="R5920" s="25"/>
      <c r="S5920" s="25"/>
      <c r="T5920" s="25"/>
    </row>
    <row r="5921" spans="1:20" ht="27" customHeight="1" x14ac:dyDescent="0.2">
      <c r="A5921" s="29" t="s">
        <v>15974</v>
      </c>
      <c r="B5921" s="30" t="s">
        <v>40</v>
      </c>
      <c r="C5921" s="30" t="s">
        <v>93</v>
      </c>
      <c r="D5921" s="30" t="s">
        <v>15604</v>
      </c>
      <c r="E5921" s="30" t="s">
        <v>15975</v>
      </c>
      <c r="F5921" s="30">
        <f t="shared" si="115"/>
        <v>15</v>
      </c>
      <c r="G5921" s="30" t="str">
        <f t="shared" si="116"/>
        <v>03/30/202616:45:10</v>
      </c>
      <c r="H5921" s="30" t="s">
        <v>15604</v>
      </c>
      <c r="I5921" s="31">
        <v>46111</v>
      </c>
      <c r="J5921" s="31" t="str">
        <f t="shared" si="117"/>
        <v>WD</v>
      </c>
      <c r="K5921" s="30" t="s">
        <v>15976</v>
      </c>
      <c r="L5921" s="30">
        <f t="shared" si="118"/>
        <v>16</v>
      </c>
      <c r="M5921" s="30" t="s">
        <v>4444</v>
      </c>
      <c r="N5921" s="32">
        <f t="shared" si="119"/>
        <v>4.2731481481481537E-2</v>
      </c>
      <c r="O5921" s="33">
        <v>72100</v>
      </c>
      <c r="P5921" s="34">
        <f>VLOOKUP(O5921,'CPT to wRVU'!$A$1:$C$9660,3,FALSE)</f>
        <v>0.22</v>
      </c>
      <c r="Q5921" s="28"/>
      <c r="R5921" s="28"/>
      <c r="S5921" s="28"/>
      <c r="T5921" s="28"/>
    </row>
    <row r="5922" spans="1:20" ht="27" customHeight="1" x14ac:dyDescent="0.2">
      <c r="A5922" s="35" t="s">
        <v>15977</v>
      </c>
      <c r="B5922" s="36" t="s">
        <v>40</v>
      </c>
      <c r="C5922" s="36" t="s">
        <v>156</v>
      </c>
      <c r="D5922" s="36" t="s">
        <v>15604</v>
      </c>
      <c r="E5922" s="36" t="s">
        <v>14604</v>
      </c>
      <c r="F5922" s="36">
        <f t="shared" si="115"/>
        <v>16</v>
      </c>
      <c r="G5922" s="36" t="str">
        <f t="shared" si="116"/>
        <v>03/30/202616:47:57</v>
      </c>
      <c r="H5922" s="36" t="s">
        <v>15604</v>
      </c>
      <c r="I5922" s="37">
        <v>46111</v>
      </c>
      <c r="J5922" s="37" t="str">
        <f t="shared" si="117"/>
        <v>WD</v>
      </c>
      <c r="K5922" s="36" t="s">
        <v>4621</v>
      </c>
      <c r="L5922" s="36">
        <f t="shared" si="118"/>
        <v>16</v>
      </c>
      <c r="M5922" s="36" t="s">
        <v>4444</v>
      </c>
      <c r="N5922" s="38">
        <f t="shared" si="119"/>
        <v>4.0046296296295525E-3</v>
      </c>
      <c r="O5922" s="39">
        <v>73630</v>
      </c>
      <c r="P5922" s="40">
        <f>VLOOKUP(O5922,'CPT to wRVU'!$A$1:$C$9660,3,FALSE)</f>
        <v>0.17</v>
      </c>
      <c r="Q5922" s="25"/>
      <c r="R5922" s="25"/>
      <c r="S5922" s="25"/>
      <c r="T5922" s="25"/>
    </row>
    <row r="5923" spans="1:20" ht="27" customHeight="1" x14ac:dyDescent="0.2">
      <c r="A5923" s="29" t="s">
        <v>15978</v>
      </c>
      <c r="B5923" s="30" t="s">
        <v>40</v>
      </c>
      <c r="C5923" s="30" t="s">
        <v>160</v>
      </c>
      <c r="D5923" s="30" t="s">
        <v>15604</v>
      </c>
      <c r="E5923" s="30" t="s">
        <v>15979</v>
      </c>
      <c r="F5923" s="30">
        <f t="shared" si="115"/>
        <v>16</v>
      </c>
      <c r="G5923" s="30" t="str">
        <f t="shared" si="116"/>
        <v>03/30/202616:47:57</v>
      </c>
      <c r="H5923" s="30" t="s">
        <v>15604</v>
      </c>
      <c r="I5923" s="31">
        <v>46111</v>
      </c>
      <c r="J5923" s="31" t="str">
        <f t="shared" si="117"/>
        <v>WD</v>
      </c>
      <c r="K5923" s="30" t="s">
        <v>4621</v>
      </c>
      <c r="L5923" s="30">
        <f t="shared" si="118"/>
        <v>16</v>
      </c>
      <c r="M5923" s="30" t="s">
        <v>4444</v>
      </c>
      <c r="N5923" s="32">
        <f t="shared" si="119"/>
        <v>3.76157407407407E-3</v>
      </c>
      <c r="O5923" s="33">
        <v>73610</v>
      </c>
      <c r="P5923" s="34">
        <f>VLOOKUP(O5923,'CPT to wRVU'!$A$1:$C$9660,3,FALSE)</f>
        <v>0.17</v>
      </c>
      <c r="Q5923" s="28"/>
      <c r="R5923" s="28"/>
      <c r="S5923" s="28"/>
      <c r="T5923" s="28"/>
    </row>
    <row r="5924" spans="1:20" ht="27" customHeight="1" x14ac:dyDescent="0.2">
      <c r="A5924" s="35" t="s">
        <v>15980</v>
      </c>
      <c r="B5924" s="36" t="s">
        <v>21</v>
      </c>
      <c r="C5924" s="36" t="s">
        <v>84</v>
      </c>
      <c r="D5924" s="36" t="s">
        <v>15604</v>
      </c>
      <c r="E5924" s="36" t="s">
        <v>15981</v>
      </c>
      <c r="F5924" s="36">
        <f t="shared" si="115"/>
        <v>16</v>
      </c>
      <c r="G5924" s="36" t="str">
        <f t="shared" si="116"/>
        <v>03/30/202616:55:05</v>
      </c>
      <c r="H5924" s="36" t="s">
        <v>15604</v>
      </c>
      <c r="I5924" s="37">
        <v>46111</v>
      </c>
      <c r="J5924" s="37" t="str">
        <f t="shared" si="117"/>
        <v>WD</v>
      </c>
      <c r="K5924" s="36" t="s">
        <v>15982</v>
      </c>
      <c r="L5924" s="36">
        <f t="shared" si="118"/>
        <v>16</v>
      </c>
      <c r="M5924" s="36" t="s">
        <v>4444</v>
      </c>
      <c r="N5924" s="38">
        <f t="shared" si="119"/>
        <v>9.4444444444444775E-3</v>
      </c>
      <c r="O5924" s="39">
        <v>74177</v>
      </c>
      <c r="P5924" s="40">
        <f>VLOOKUP(O5924,'CPT to wRVU'!$A$1:$C$9660,3,FALSE)</f>
        <v>1.82</v>
      </c>
      <c r="Q5924" s="25"/>
      <c r="R5924" s="25"/>
      <c r="S5924" s="25"/>
      <c r="T5924" s="25"/>
    </row>
    <row r="5925" spans="1:20" ht="27" customHeight="1" x14ac:dyDescent="0.2">
      <c r="A5925" s="29" t="s">
        <v>15983</v>
      </c>
      <c r="B5925" s="30" t="s">
        <v>21</v>
      </c>
      <c r="C5925" s="30" t="s">
        <v>80</v>
      </c>
      <c r="D5925" s="30" t="s">
        <v>15604</v>
      </c>
      <c r="E5925" s="30" t="s">
        <v>15984</v>
      </c>
      <c r="F5925" s="30">
        <f t="shared" si="115"/>
        <v>16</v>
      </c>
      <c r="G5925" s="30" t="str">
        <f t="shared" si="116"/>
        <v>03/30/202617:01:56</v>
      </c>
      <c r="H5925" s="30" t="s">
        <v>15604</v>
      </c>
      <c r="I5925" s="31">
        <v>46111</v>
      </c>
      <c r="J5925" s="31" t="str">
        <f t="shared" si="117"/>
        <v>WD</v>
      </c>
      <c r="K5925" s="30" t="s">
        <v>15985</v>
      </c>
      <c r="L5925" s="30">
        <f t="shared" si="118"/>
        <v>17</v>
      </c>
      <c r="M5925" s="30" t="s">
        <v>4444</v>
      </c>
      <c r="N5925" s="32">
        <f t="shared" si="119"/>
        <v>1.0462962962962896E-2</v>
      </c>
      <c r="O5925" s="33">
        <v>71275</v>
      </c>
      <c r="P5925" s="34">
        <f>VLOOKUP(O5925,'CPT to wRVU'!$A$1:$C$9660,3,FALSE)</f>
        <v>1.82</v>
      </c>
      <c r="Q5925" s="28"/>
      <c r="R5925" s="28">
        <f>SUM(P5925:P5942)</f>
        <v>7.24</v>
      </c>
      <c r="S5925" s="28"/>
      <c r="T5925" s="28"/>
    </row>
    <row r="5926" spans="1:20" ht="27" customHeight="1" x14ac:dyDescent="0.2">
      <c r="A5926" s="35" t="s">
        <v>15986</v>
      </c>
      <c r="B5926" s="36" t="s">
        <v>40</v>
      </c>
      <c r="C5926" s="36" t="s">
        <v>41</v>
      </c>
      <c r="D5926" s="36" t="s">
        <v>15604</v>
      </c>
      <c r="E5926" s="36" t="s">
        <v>14619</v>
      </c>
      <c r="F5926" s="36">
        <f t="shared" si="115"/>
        <v>17</v>
      </c>
      <c r="G5926" s="36" t="str">
        <f t="shared" si="116"/>
        <v>03/30/202617:05:04</v>
      </c>
      <c r="H5926" s="36" t="s">
        <v>15604</v>
      </c>
      <c r="I5926" s="37">
        <v>46111</v>
      </c>
      <c r="J5926" s="37" t="str">
        <f t="shared" si="117"/>
        <v>WD</v>
      </c>
      <c r="K5926" s="36" t="s">
        <v>15987</v>
      </c>
      <c r="L5926" s="36">
        <f t="shared" si="118"/>
        <v>17</v>
      </c>
      <c r="M5926" s="36" t="s">
        <v>4444</v>
      </c>
      <c r="N5926" s="38">
        <f t="shared" si="119"/>
        <v>1.1111111111110628E-3</v>
      </c>
      <c r="O5926" s="39">
        <v>71046</v>
      </c>
      <c r="P5926" s="40">
        <f>VLOOKUP(O5926,'CPT to wRVU'!$A$1:$C$9660,3,FALSE)</f>
        <v>0.22</v>
      </c>
      <c r="Q5926" s="25"/>
      <c r="R5926" s="25"/>
      <c r="S5926" s="25"/>
      <c r="T5926" s="25"/>
    </row>
    <row r="5927" spans="1:20" ht="27" customHeight="1" x14ac:dyDescent="0.2">
      <c r="A5927" s="29" t="s">
        <v>15988</v>
      </c>
      <c r="B5927" s="30" t="s">
        <v>40</v>
      </c>
      <c r="C5927" s="30" t="s">
        <v>61</v>
      </c>
      <c r="D5927" s="30" t="s">
        <v>15604</v>
      </c>
      <c r="E5927" s="30" t="s">
        <v>15989</v>
      </c>
      <c r="F5927" s="30">
        <f t="shared" si="115"/>
        <v>17</v>
      </c>
      <c r="G5927" s="30" t="str">
        <f t="shared" si="116"/>
        <v>03/30/202617:06:45</v>
      </c>
      <c r="H5927" s="30" t="s">
        <v>15604</v>
      </c>
      <c r="I5927" s="31">
        <v>46111</v>
      </c>
      <c r="J5927" s="31" t="str">
        <f t="shared" si="117"/>
        <v>WD</v>
      </c>
      <c r="K5927" s="30" t="s">
        <v>15990</v>
      </c>
      <c r="L5927" s="30">
        <f t="shared" si="118"/>
        <v>17</v>
      </c>
      <c r="M5927" s="30" t="s">
        <v>4444</v>
      </c>
      <c r="N5927" s="32">
        <f t="shared" si="119"/>
        <v>1.1805555555555181E-3</v>
      </c>
      <c r="O5927" s="33">
        <v>71045</v>
      </c>
      <c r="P5927" s="34">
        <f>VLOOKUP(O5927,'CPT to wRVU'!$A$1:$C$9660,3,FALSE)</f>
        <v>0.18</v>
      </c>
      <c r="Q5927" s="28"/>
      <c r="R5927" s="28"/>
      <c r="S5927" s="28"/>
      <c r="T5927" s="28"/>
    </row>
    <row r="5928" spans="1:20" ht="27" customHeight="1" x14ac:dyDescent="0.2">
      <c r="A5928" s="35" t="s">
        <v>15991</v>
      </c>
      <c r="B5928" s="36" t="s">
        <v>40</v>
      </c>
      <c r="C5928" s="36" t="s">
        <v>45</v>
      </c>
      <c r="D5928" s="36" t="s">
        <v>15604</v>
      </c>
      <c r="E5928" s="36" t="s">
        <v>15992</v>
      </c>
      <c r="F5928" s="36">
        <f t="shared" si="115"/>
        <v>16</v>
      </c>
      <c r="G5928" s="36" t="str">
        <f t="shared" si="116"/>
        <v>03/30/202617:09:19</v>
      </c>
      <c r="H5928" s="36" t="s">
        <v>15604</v>
      </c>
      <c r="I5928" s="37">
        <v>46111</v>
      </c>
      <c r="J5928" s="37" t="str">
        <f t="shared" si="117"/>
        <v>WD</v>
      </c>
      <c r="K5928" s="36" t="s">
        <v>15993</v>
      </c>
      <c r="L5928" s="36">
        <f t="shared" si="118"/>
        <v>17</v>
      </c>
      <c r="M5928" s="36" t="s">
        <v>4444</v>
      </c>
      <c r="N5928" s="38">
        <f t="shared" si="119"/>
        <v>1.7986111111111147E-2</v>
      </c>
      <c r="O5928" s="39">
        <v>72110</v>
      </c>
      <c r="P5928" s="40">
        <f>VLOOKUP(O5928,'CPT to wRVU'!$A$1:$C$9660,3,FALSE)</f>
        <v>0.26</v>
      </c>
      <c r="Q5928" s="25"/>
      <c r="R5928" s="25"/>
      <c r="S5928" s="25"/>
      <c r="T5928" s="25"/>
    </row>
    <row r="5929" spans="1:20" ht="27" customHeight="1" x14ac:dyDescent="0.2">
      <c r="A5929" s="29" t="s">
        <v>15994</v>
      </c>
      <c r="B5929" s="30" t="s">
        <v>40</v>
      </c>
      <c r="C5929" s="30" t="s">
        <v>2568</v>
      </c>
      <c r="D5929" s="30" t="s">
        <v>15604</v>
      </c>
      <c r="E5929" s="30" t="s">
        <v>15995</v>
      </c>
      <c r="F5929" s="30">
        <f t="shared" si="115"/>
        <v>16</v>
      </c>
      <c r="G5929" s="30" t="str">
        <f t="shared" si="116"/>
        <v>03/30/202617:09:19</v>
      </c>
      <c r="H5929" s="30" t="s">
        <v>15604</v>
      </c>
      <c r="I5929" s="31">
        <v>46111</v>
      </c>
      <c r="J5929" s="31" t="str">
        <f t="shared" si="117"/>
        <v>WD</v>
      </c>
      <c r="K5929" s="30" t="s">
        <v>15993</v>
      </c>
      <c r="L5929" s="30">
        <f t="shared" si="118"/>
        <v>17</v>
      </c>
      <c r="M5929" s="30" t="s">
        <v>4444</v>
      </c>
      <c r="N5929" s="32">
        <f t="shared" si="119"/>
        <v>1.7905092592592653E-2</v>
      </c>
      <c r="O5929" s="33">
        <v>72072</v>
      </c>
      <c r="P5929" s="34">
        <f>VLOOKUP(O5929,'CPT to wRVU'!$A$1:$C$9660,3,FALSE)</f>
        <v>0.23</v>
      </c>
      <c r="Q5929" s="28"/>
      <c r="R5929" s="28"/>
      <c r="S5929" s="28"/>
      <c r="T5929" s="28"/>
    </row>
    <row r="5930" spans="1:20" ht="27" customHeight="1" x14ac:dyDescent="0.2">
      <c r="A5930" s="35" t="s">
        <v>15996</v>
      </c>
      <c r="B5930" s="36" t="s">
        <v>40</v>
      </c>
      <c r="C5930" s="36" t="s">
        <v>93</v>
      </c>
      <c r="D5930" s="36" t="s">
        <v>15604</v>
      </c>
      <c r="E5930" s="36" t="s">
        <v>15997</v>
      </c>
      <c r="F5930" s="36">
        <f t="shared" si="115"/>
        <v>17</v>
      </c>
      <c r="G5930" s="36" t="str">
        <f t="shared" si="116"/>
        <v>03/30/202617:12:52</v>
      </c>
      <c r="H5930" s="36" t="s">
        <v>15604</v>
      </c>
      <c r="I5930" s="37">
        <v>46111</v>
      </c>
      <c r="J5930" s="37" t="str">
        <f t="shared" si="117"/>
        <v>WD</v>
      </c>
      <c r="K5930" s="36" t="s">
        <v>15998</v>
      </c>
      <c r="L5930" s="36">
        <f t="shared" si="118"/>
        <v>17</v>
      </c>
      <c r="M5930" s="36" t="s">
        <v>4444</v>
      </c>
      <c r="N5930" s="38">
        <f t="shared" si="119"/>
        <v>7.1296296296295969E-3</v>
      </c>
      <c r="O5930" s="39">
        <v>72100</v>
      </c>
      <c r="P5930" s="40">
        <f>VLOOKUP(O5930,'CPT to wRVU'!$A$1:$C$9660,3,FALSE)</f>
        <v>0.22</v>
      </c>
      <c r="Q5930" s="25"/>
      <c r="R5930" s="25"/>
      <c r="S5930" s="25"/>
      <c r="T5930" s="25"/>
    </row>
    <row r="5931" spans="1:20" ht="27" customHeight="1" x14ac:dyDescent="0.2">
      <c r="A5931" s="29" t="s">
        <v>15999</v>
      </c>
      <c r="B5931" s="30" t="s">
        <v>40</v>
      </c>
      <c r="C5931" s="30" t="s">
        <v>621</v>
      </c>
      <c r="D5931" s="30" t="s">
        <v>15604</v>
      </c>
      <c r="E5931" s="30" t="s">
        <v>16000</v>
      </c>
      <c r="F5931" s="30">
        <f t="shared" si="115"/>
        <v>16</v>
      </c>
      <c r="G5931" s="30" t="str">
        <f t="shared" si="116"/>
        <v>03/30/202617:16:36</v>
      </c>
      <c r="H5931" s="30" t="s">
        <v>15604</v>
      </c>
      <c r="I5931" s="31">
        <v>46111</v>
      </c>
      <c r="J5931" s="31" t="str">
        <f t="shared" si="117"/>
        <v>WD</v>
      </c>
      <c r="K5931" s="30" t="s">
        <v>16001</v>
      </c>
      <c r="L5931" s="30">
        <f t="shared" si="118"/>
        <v>17</v>
      </c>
      <c r="M5931" s="30" t="s">
        <v>4444</v>
      </c>
      <c r="N5931" s="32">
        <f t="shared" si="119"/>
        <v>1.6736111111111063E-2</v>
      </c>
      <c r="O5931" s="33">
        <v>72040</v>
      </c>
      <c r="P5931" s="34">
        <f>VLOOKUP(O5931,'CPT to wRVU'!$A$1:$C$9660,3,FALSE)</f>
        <v>0.22</v>
      </c>
      <c r="Q5931" s="28"/>
      <c r="R5931" s="28"/>
      <c r="S5931" s="28"/>
      <c r="T5931" s="28"/>
    </row>
    <row r="5932" spans="1:20" ht="27" customHeight="1" x14ac:dyDescent="0.2">
      <c r="A5932" s="35" t="s">
        <v>16002</v>
      </c>
      <c r="B5932" s="36" t="s">
        <v>40</v>
      </c>
      <c r="C5932" s="36" t="s">
        <v>627</v>
      </c>
      <c r="D5932" s="36" t="s">
        <v>15604</v>
      </c>
      <c r="E5932" s="36" t="s">
        <v>16000</v>
      </c>
      <c r="F5932" s="36">
        <f t="shared" si="115"/>
        <v>16</v>
      </c>
      <c r="G5932" s="36" t="str">
        <f t="shared" si="116"/>
        <v>03/30/202617:17:06</v>
      </c>
      <c r="H5932" s="36" t="s">
        <v>15604</v>
      </c>
      <c r="I5932" s="37">
        <v>46111</v>
      </c>
      <c r="J5932" s="37" t="str">
        <f t="shared" si="117"/>
        <v>WD</v>
      </c>
      <c r="K5932" s="36" t="s">
        <v>16003</v>
      </c>
      <c r="L5932" s="36">
        <f t="shared" si="118"/>
        <v>17</v>
      </c>
      <c r="M5932" s="36" t="s">
        <v>4444</v>
      </c>
      <c r="N5932" s="38">
        <f t="shared" si="119"/>
        <v>1.7083333333333339E-2</v>
      </c>
      <c r="O5932" s="39">
        <v>73030</v>
      </c>
      <c r="P5932" s="40">
        <f>VLOOKUP(O5932,'CPT to wRVU'!$A$1:$C$9660,3,FALSE)</f>
        <v>0.18</v>
      </c>
      <c r="Q5932" s="25"/>
      <c r="R5932" s="25"/>
      <c r="S5932" s="25"/>
      <c r="T5932" s="25"/>
    </row>
    <row r="5933" spans="1:20" ht="27" customHeight="1" x14ac:dyDescent="0.2">
      <c r="A5933" s="29" t="s">
        <v>16004</v>
      </c>
      <c r="B5933" s="30" t="s">
        <v>40</v>
      </c>
      <c r="C5933" s="30" t="s">
        <v>634</v>
      </c>
      <c r="D5933" s="30" t="s">
        <v>15604</v>
      </c>
      <c r="E5933" s="30" t="s">
        <v>16000</v>
      </c>
      <c r="F5933" s="30">
        <f t="shared" si="115"/>
        <v>16</v>
      </c>
      <c r="G5933" s="30" t="str">
        <f t="shared" si="116"/>
        <v>03/30/202617:17:06</v>
      </c>
      <c r="H5933" s="30" t="s">
        <v>15604</v>
      </c>
      <c r="I5933" s="31">
        <v>46111</v>
      </c>
      <c r="J5933" s="31" t="str">
        <f t="shared" si="117"/>
        <v>WD</v>
      </c>
      <c r="K5933" s="30" t="s">
        <v>16003</v>
      </c>
      <c r="L5933" s="30">
        <f t="shared" si="118"/>
        <v>17</v>
      </c>
      <c r="M5933" s="30" t="s">
        <v>4444</v>
      </c>
      <c r="N5933" s="32">
        <f t="shared" si="119"/>
        <v>1.7083333333333339E-2</v>
      </c>
      <c r="O5933" s="33">
        <v>73080</v>
      </c>
      <c r="P5933" s="34">
        <f>VLOOKUP(O5933,'CPT to wRVU'!$A$1:$C$9660,3,FALSE)</f>
        <v>0.17</v>
      </c>
      <c r="Q5933" s="28"/>
      <c r="R5933" s="28"/>
      <c r="S5933" s="28"/>
      <c r="T5933" s="28"/>
    </row>
    <row r="5934" spans="1:20" ht="27" customHeight="1" x14ac:dyDescent="0.2">
      <c r="A5934" s="35" t="s">
        <v>16005</v>
      </c>
      <c r="B5934" s="36" t="s">
        <v>40</v>
      </c>
      <c r="C5934" s="36" t="s">
        <v>732</v>
      </c>
      <c r="D5934" s="36" t="s">
        <v>15604</v>
      </c>
      <c r="E5934" s="36" t="s">
        <v>15997</v>
      </c>
      <c r="F5934" s="36">
        <f t="shared" si="115"/>
        <v>17</v>
      </c>
      <c r="G5934" s="36" t="str">
        <f t="shared" si="116"/>
        <v>03/30/202617:17:49</v>
      </c>
      <c r="H5934" s="36" t="s">
        <v>15604</v>
      </c>
      <c r="I5934" s="37">
        <v>46111</v>
      </c>
      <c r="J5934" s="37" t="str">
        <f t="shared" si="117"/>
        <v>WD</v>
      </c>
      <c r="K5934" s="36" t="s">
        <v>16006</v>
      </c>
      <c r="L5934" s="36">
        <f t="shared" si="118"/>
        <v>17</v>
      </c>
      <c r="M5934" s="36" t="s">
        <v>4444</v>
      </c>
      <c r="N5934" s="38">
        <f t="shared" si="119"/>
        <v>1.056712962962969E-2</v>
      </c>
      <c r="O5934" s="39">
        <v>73502</v>
      </c>
      <c r="P5934" s="40">
        <f>VLOOKUP(O5934,'CPT to wRVU'!$A$1:$C$9660,3,FALSE)</f>
        <v>0.22</v>
      </c>
      <c r="Q5934" s="25"/>
      <c r="R5934" s="25"/>
      <c r="S5934" s="25"/>
      <c r="T5934" s="25"/>
    </row>
    <row r="5935" spans="1:20" ht="27" customHeight="1" x14ac:dyDescent="0.2">
      <c r="A5935" s="29" t="s">
        <v>16007</v>
      </c>
      <c r="B5935" s="30" t="s">
        <v>40</v>
      </c>
      <c r="C5935" s="30" t="s">
        <v>2719</v>
      </c>
      <c r="D5935" s="30" t="s">
        <v>15604</v>
      </c>
      <c r="E5935" s="30" t="s">
        <v>15997</v>
      </c>
      <c r="F5935" s="30">
        <f t="shared" si="115"/>
        <v>17</v>
      </c>
      <c r="G5935" s="30" t="str">
        <f t="shared" si="116"/>
        <v>03/30/202617:17:49</v>
      </c>
      <c r="H5935" s="30" t="s">
        <v>15604</v>
      </c>
      <c r="I5935" s="31">
        <v>46111</v>
      </c>
      <c r="J5935" s="31" t="str">
        <f t="shared" si="117"/>
        <v>WD</v>
      </c>
      <c r="K5935" s="30" t="s">
        <v>16006</v>
      </c>
      <c r="L5935" s="30">
        <f t="shared" si="118"/>
        <v>17</v>
      </c>
      <c r="M5935" s="30" t="s">
        <v>4444</v>
      </c>
      <c r="N5935" s="32">
        <f t="shared" si="119"/>
        <v>1.056712962962969E-2</v>
      </c>
      <c r="O5935" s="33">
        <v>73562</v>
      </c>
      <c r="P5935" s="34">
        <f>VLOOKUP(O5935,'CPT to wRVU'!$A$1:$C$9660,3,FALSE)</f>
        <v>0.18</v>
      </c>
      <c r="Q5935" s="28"/>
      <c r="R5935" s="28"/>
      <c r="S5935" s="28"/>
      <c r="T5935" s="28"/>
    </row>
    <row r="5936" spans="1:20" ht="27" customHeight="1" x14ac:dyDescent="0.2">
      <c r="A5936" s="35" t="s">
        <v>16008</v>
      </c>
      <c r="B5936" s="36" t="s">
        <v>40</v>
      </c>
      <c r="C5936" s="36" t="s">
        <v>2981</v>
      </c>
      <c r="D5936" s="36" t="s">
        <v>15604</v>
      </c>
      <c r="E5936" s="36" t="s">
        <v>16009</v>
      </c>
      <c r="F5936" s="36">
        <f t="shared" si="115"/>
        <v>16</v>
      </c>
      <c r="G5936" s="36" t="str">
        <f t="shared" si="116"/>
        <v>03/30/202617:19:37</v>
      </c>
      <c r="H5936" s="36" t="s">
        <v>15604</v>
      </c>
      <c r="I5936" s="37">
        <v>46111</v>
      </c>
      <c r="J5936" s="37" t="str">
        <f t="shared" si="117"/>
        <v>WD</v>
      </c>
      <c r="K5936" s="36" t="s">
        <v>16010</v>
      </c>
      <c r="L5936" s="36">
        <f t="shared" si="118"/>
        <v>17</v>
      </c>
      <c r="M5936" s="36" t="s">
        <v>4444</v>
      </c>
      <c r="N5936" s="38">
        <f t="shared" si="119"/>
        <v>2.6122685185185235E-2</v>
      </c>
      <c r="O5936" s="39">
        <v>73560</v>
      </c>
      <c r="P5936" s="40">
        <f>VLOOKUP(O5936,'CPT to wRVU'!$A$1:$C$9660,3,FALSE)</f>
        <v>0.16</v>
      </c>
      <c r="Q5936" s="25"/>
      <c r="R5936" s="25"/>
      <c r="S5936" s="25"/>
      <c r="T5936" s="25"/>
    </row>
    <row r="5937" spans="1:20" ht="27" customHeight="1" x14ac:dyDescent="0.2">
      <c r="A5937" s="29" t="s">
        <v>16011</v>
      </c>
      <c r="B5937" s="30" t="s">
        <v>40</v>
      </c>
      <c r="C5937" s="30" t="s">
        <v>61</v>
      </c>
      <c r="D5937" s="30" t="s">
        <v>15604</v>
      </c>
      <c r="E5937" s="30" t="s">
        <v>16012</v>
      </c>
      <c r="F5937" s="30">
        <f t="shared" si="115"/>
        <v>17</v>
      </c>
      <c r="G5937" s="30" t="str">
        <f t="shared" si="116"/>
        <v>03/30/202617:19:51</v>
      </c>
      <c r="H5937" s="30" t="s">
        <v>15604</v>
      </c>
      <c r="I5937" s="31">
        <v>46111</v>
      </c>
      <c r="J5937" s="31" t="str">
        <f t="shared" si="117"/>
        <v>WD</v>
      </c>
      <c r="K5937" s="30" t="s">
        <v>16013</v>
      </c>
      <c r="L5937" s="30">
        <f t="shared" si="118"/>
        <v>17</v>
      </c>
      <c r="M5937" s="30" t="s">
        <v>4444</v>
      </c>
      <c r="N5937" s="32">
        <f t="shared" si="119"/>
        <v>2.5578703703703631E-3</v>
      </c>
      <c r="O5937" s="33">
        <v>71045</v>
      </c>
      <c r="P5937" s="34">
        <f>VLOOKUP(O5937,'CPT to wRVU'!$A$1:$C$9660,3,FALSE)</f>
        <v>0.18</v>
      </c>
      <c r="Q5937" s="28"/>
      <c r="R5937" s="28"/>
      <c r="S5937" s="28"/>
      <c r="T5937" s="28"/>
    </row>
    <row r="5938" spans="1:20" ht="37.5" customHeight="1" x14ac:dyDescent="0.2">
      <c r="A5938" s="35" t="s">
        <v>16014</v>
      </c>
      <c r="B5938" s="36" t="s">
        <v>163</v>
      </c>
      <c r="C5938" s="36" t="s">
        <v>222</v>
      </c>
      <c r="D5938" s="36" t="s">
        <v>15604</v>
      </c>
      <c r="E5938" s="36" t="s">
        <v>16015</v>
      </c>
      <c r="F5938" s="36">
        <f t="shared" si="115"/>
        <v>17</v>
      </c>
      <c r="G5938" s="36" t="str">
        <f t="shared" si="116"/>
        <v>03/30/202617:21:05</v>
      </c>
      <c r="H5938" s="36" t="s">
        <v>15604</v>
      </c>
      <c r="I5938" s="37">
        <v>46111</v>
      </c>
      <c r="J5938" s="37" t="str">
        <f t="shared" si="117"/>
        <v>WD</v>
      </c>
      <c r="K5938" s="36" t="s">
        <v>16016</v>
      </c>
      <c r="L5938" s="36">
        <f t="shared" si="118"/>
        <v>17</v>
      </c>
      <c r="M5938" s="36" t="s">
        <v>4444</v>
      </c>
      <c r="N5938" s="38">
        <f t="shared" si="119"/>
        <v>3.3217592592592604E-3</v>
      </c>
      <c r="O5938" s="39">
        <v>70551</v>
      </c>
      <c r="P5938" s="40">
        <f>VLOOKUP(O5938,'CPT to wRVU'!$A$1:$C$9660,3,FALSE)</f>
        <v>1.48</v>
      </c>
      <c r="Q5938" s="25"/>
      <c r="R5938" s="25"/>
      <c r="S5938" s="25"/>
      <c r="T5938" s="25"/>
    </row>
    <row r="5939" spans="1:20" ht="37.5" customHeight="1" x14ac:dyDescent="0.2">
      <c r="A5939" s="29" t="s">
        <v>16017</v>
      </c>
      <c r="B5939" s="30" t="s">
        <v>40</v>
      </c>
      <c r="C5939" s="30" t="s">
        <v>564</v>
      </c>
      <c r="D5939" s="30" t="s">
        <v>15604</v>
      </c>
      <c r="E5939" s="30" t="s">
        <v>16018</v>
      </c>
      <c r="F5939" s="30">
        <f t="shared" si="115"/>
        <v>17</v>
      </c>
      <c r="G5939" s="30" t="str">
        <f t="shared" si="116"/>
        <v>03/30/202617:35:51</v>
      </c>
      <c r="H5939" s="30" t="s">
        <v>15604</v>
      </c>
      <c r="I5939" s="31">
        <v>46111</v>
      </c>
      <c r="J5939" s="31" t="str">
        <f t="shared" si="117"/>
        <v>WD</v>
      </c>
      <c r="K5939" s="30" t="s">
        <v>16019</v>
      </c>
      <c r="L5939" s="30">
        <f t="shared" si="118"/>
        <v>17</v>
      </c>
      <c r="M5939" s="30" t="s">
        <v>4444</v>
      </c>
      <c r="N5939" s="32">
        <f t="shared" si="119"/>
        <v>1.9328703703703765E-3</v>
      </c>
      <c r="O5939" s="33">
        <v>74019</v>
      </c>
      <c r="P5939" s="34">
        <f>VLOOKUP(O5939,'CPT to wRVU'!$A$1:$C$9660,3,FALSE)</f>
        <v>0.23</v>
      </c>
      <c r="Q5939" s="28"/>
      <c r="R5939" s="28"/>
      <c r="S5939" s="28"/>
      <c r="T5939" s="28"/>
    </row>
    <row r="5940" spans="1:20" ht="27" customHeight="1" x14ac:dyDescent="0.2">
      <c r="A5940" s="35" t="s">
        <v>16020</v>
      </c>
      <c r="B5940" s="36" t="s">
        <v>21</v>
      </c>
      <c r="C5940" s="36" t="s">
        <v>28</v>
      </c>
      <c r="D5940" s="36" t="s">
        <v>15604</v>
      </c>
      <c r="E5940" s="36" t="s">
        <v>16021</v>
      </c>
      <c r="F5940" s="36">
        <f t="shared" si="115"/>
        <v>17</v>
      </c>
      <c r="G5940" s="36" t="str">
        <f t="shared" si="116"/>
        <v>03/30/202617:56:33</v>
      </c>
      <c r="H5940" s="36" t="s">
        <v>15604</v>
      </c>
      <c r="I5940" s="37">
        <v>46111</v>
      </c>
      <c r="J5940" s="37" t="str">
        <f t="shared" si="117"/>
        <v>WD</v>
      </c>
      <c r="K5940" s="36" t="s">
        <v>16022</v>
      </c>
      <c r="L5940" s="36">
        <f t="shared" si="118"/>
        <v>17</v>
      </c>
      <c r="M5940" s="36" t="s">
        <v>4444</v>
      </c>
      <c r="N5940" s="38">
        <f t="shared" si="119"/>
        <v>9.8263888888888706E-3</v>
      </c>
      <c r="O5940" s="39">
        <v>70450</v>
      </c>
      <c r="P5940" s="40">
        <f>VLOOKUP(O5940,'CPT to wRVU'!$A$1:$C$9660,3,FALSE)</f>
        <v>0.85</v>
      </c>
      <c r="Q5940" s="25"/>
      <c r="R5940" s="25"/>
      <c r="S5940" s="25"/>
      <c r="T5940" s="25"/>
    </row>
    <row r="5941" spans="1:20" ht="27" customHeight="1" x14ac:dyDescent="0.2">
      <c r="A5941" s="29" t="s">
        <v>16023</v>
      </c>
      <c r="B5941" s="30" t="s">
        <v>40</v>
      </c>
      <c r="C5941" s="30" t="s">
        <v>41</v>
      </c>
      <c r="D5941" s="30" t="s">
        <v>15604</v>
      </c>
      <c r="E5941" s="30" t="s">
        <v>16024</v>
      </c>
      <c r="F5941" s="30">
        <f t="shared" si="115"/>
        <v>17</v>
      </c>
      <c r="G5941" s="30" t="str">
        <f t="shared" si="116"/>
        <v>03/30/202617:57:05</v>
      </c>
      <c r="H5941" s="30" t="s">
        <v>15604</v>
      </c>
      <c r="I5941" s="31">
        <v>46111</v>
      </c>
      <c r="J5941" s="31" t="str">
        <f t="shared" si="117"/>
        <v>WD</v>
      </c>
      <c r="K5941" s="30" t="s">
        <v>16025</v>
      </c>
      <c r="L5941" s="30">
        <f t="shared" si="118"/>
        <v>17</v>
      </c>
      <c r="M5941" s="30" t="s">
        <v>4444</v>
      </c>
      <c r="N5941" s="32">
        <f t="shared" si="119"/>
        <v>2.1168981481481497E-2</v>
      </c>
      <c r="O5941" s="33">
        <v>71046</v>
      </c>
      <c r="P5941" s="34">
        <f>VLOOKUP(O5941,'CPT to wRVU'!$A$1:$C$9660,3,FALSE)</f>
        <v>0.22</v>
      </c>
      <c r="Q5941" s="28"/>
      <c r="R5941" s="28"/>
      <c r="S5941" s="28"/>
      <c r="T5941" s="28"/>
    </row>
    <row r="5942" spans="1:20" ht="27" customHeight="1" x14ac:dyDescent="0.2">
      <c r="A5942" s="35" t="s">
        <v>16026</v>
      </c>
      <c r="B5942" s="36" t="s">
        <v>40</v>
      </c>
      <c r="C5942" s="36" t="s">
        <v>41</v>
      </c>
      <c r="D5942" s="36" t="s">
        <v>15604</v>
      </c>
      <c r="E5942" s="36" t="s">
        <v>16027</v>
      </c>
      <c r="F5942" s="36">
        <f t="shared" si="115"/>
        <v>17</v>
      </c>
      <c r="G5942" s="36" t="str">
        <f t="shared" si="116"/>
        <v>03/30/202617:57:56</v>
      </c>
      <c r="H5942" s="36" t="s">
        <v>15604</v>
      </c>
      <c r="I5942" s="37">
        <v>46111</v>
      </c>
      <c r="J5942" s="37" t="str">
        <f t="shared" si="117"/>
        <v>WD</v>
      </c>
      <c r="K5942" s="36" t="s">
        <v>16028</v>
      </c>
      <c r="L5942" s="36">
        <f t="shared" si="118"/>
        <v>17</v>
      </c>
      <c r="M5942" s="36" t="s">
        <v>4444</v>
      </c>
      <c r="N5942" s="38">
        <f t="shared" si="119"/>
        <v>6.423611111111116E-3</v>
      </c>
      <c r="O5942" s="39">
        <v>71046</v>
      </c>
      <c r="P5942" s="40">
        <f>VLOOKUP(O5942,'CPT to wRVU'!$A$1:$C$9660,3,FALSE)</f>
        <v>0.22</v>
      </c>
      <c r="Q5942" s="25"/>
      <c r="R5942" s="25"/>
      <c r="S5942" s="25"/>
      <c r="T5942" s="25"/>
    </row>
    <row r="5943" spans="1:20" ht="27" customHeight="1" x14ac:dyDescent="0.2">
      <c r="A5943" s="29" t="s">
        <v>16029</v>
      </c>
      <c r="B5943" s="30" t="s">
        <v>21</v>
      </c>
      <c r="C5943" s="30" t="s">
        <v>72</v>
      </c>
      <c r="D5943" s="30" t="s">
        <v>15604</v>
      </c>
      <c r="E5943" s="30" t="s">
        <v>16030</v>
      </c>
      <c r="F5943" s="30">
        <f t="shared" si="115"/>
        <v>17</v>
      </c>
      <c r="G5943" s="30" t="str">
        <f t="shared" si="116"/>
        <v>03/30/202618:21:51</v>
      </c>
      <c r="H5943" s="30" t="s">
        <v>15604</v>
      </c>
      <c r="I5943" s="31">
        <v>46111</v>
      </c>
      <c r="J5943" s="31" t="str">
        <f t="shared" si="117"/>
        <v>WD</v>
      </c>
      <c r="K5943" s="30" t="s">
        <v>16031</v>
      </c>
      <c r="L5943" s="30">
        <f t="shared" si="118"/>
        <v>18</v>
      </c>
      <c r="M5943" s="30" t="s">
        <v>4444</v>
      </c>
      <c r="N5943" s="32">
        <f t="shared" si="119"/>
        <v>1.5844907407407405E-2</v>
      </c>
      <c r="O5943" s="33">
        <v>70498</v>
      </c>
      <c r="P5943" s="34">
        <f>VLOOKUP(O5943,'CPT to wRVU'!$A$1:$C$9660,3,FALSE)</f>
        <v>1.75</v>
      </c>
      <c r="Q5943" s="28"/>
      <c r="R5943" s="28">
        <f>SUM(P5943:P5957)</f>
        <v>11.03</v>
      </c>
      <c r="S5943" s="41">
        <f>(R5943*55)-450</f>
        <v>156.64999999999998</v>
      </c>
      <c r="T5943" s="28"/>
    </row>
    <row r="5944" spans="1:20" ht="27" customHeight="1" x14ac:dyDescent="0.2">
      <c r="A5944" s="35" t="s">
        <v>16032</v>
      </c>
      <c r="B5944" s="36" t="s">
        <v>21</v>
      </c>
      <c r="C5944" s="36" t="s">
        <v>76</v>
      </c>
      <c r="D5944" s="36" t="s">
        <v>15604</v>
      </c>
      <c r="E5944" s="36" t="s">
        <v>16030</v>
      </c>
      <c r="F5944" s="36">
        <f t="shared" si="115"/>
        <v>17</v>
      </c>
      <c r="G5944" s="36" t="str">
        <f t="shared" si="116"/>
        <v>03/30/202618:21:51</v>
      </c>
      <c r="H5944" s="36" t="s">
        <v>15604</v>
      </c>
      <c r="I5944" s="37">
        <v>46111</v>
      </c>
      <c r="J5944" s="37" t="str">
        <f t="shared" si="117"/>
        <v>WD</v>
      </c>
      <c r="K5944" s="36" t="s">
        <v>16031</v>
      </c>
      <c r="L5944" s="36">
        <f t="shared" si="118"/>
        <v>18</v>
      </c>
      <c r="M5944" s="36" t="s">
        <v>4444</v>
      </c>
      <c r="N5944" s="38">
        <f t="shared" si="119"/>
        <v>1.5844907407407405E-2</v>
      </c>
      <c r="O5944" s="39">
        <v>70496</v>
      </c>
      <c r="P5944" s="40">
        <f>VLOOKUP(O5944,'CPT to wRVU'!$A$1:$C$9660,3,FALSE)</f>
        <v>1.75</v>
      </c>
      <c r="Q5944" s="25"/>
      <c r="R5944" s="25"/>
      <c r="S5944" s="25"/>
      <c r="T5944" s="25"/>
    </row>
    <row r="5945" spans="1:20" ht="27" customHeight="1" x14ac:dyDescent="0.2">
      <c r="A5945" s="29" t="s">
        <v>16033</v>
      </c>
      <c r="B5945" s="30" t="s">
        <v>40</v>
      </c>
      <c r="C5945" s="30" t="s">
        <v>156</v>
      </c>
      <c r="D5945" s="30" t="s">
        <v>15604</v>
      </c>
      <c r="E5945" s="30" t="s">
        <v>16034</v>
      </c>
      <c r="F5945" s="30">
        <f t="shared" si="115"/>
        <v>18</v>
      </c>
      <c r="G5945" s="30" t="str">
        <f t="shared" si="116"/>
        <v>03/30/202618:28:26</v>
      </c>
      <c r="H5945" s="30" t="s">
        <v>15604</v>
      </c>
      <c r="I5945" s="31">
        <v>46111</v>
      </c>
      <c r="J5945" s="31" t="str">
        <f t="shared" si="117"/>
        <v>WD</v>
      </c>
      <c r="K5945" s="30" t="s">
        <v>16035</v>
      </c>
      <c r="L5945" s="30">
        <f t="shared" si="118"/>
        <v>18</v>
      </c>
      <c r="M5945" s="30" t="s">
        <v>4444</v>
      </c>
      <c r="N5945" s="32">
        <f t="shared" si="119"/>
        <v>6.6087962962962932E-3</v>
      </c>
      <c r="O5945" s="33">
        <v>73630</v>
      </c>
      <c r="P5945" s="34">
        <f>VLOOKUP(O5945,'CPT to wRVU'!$A$1:$C$9660,3,FALSE)</f>
        <v>0.17</v>
      </c>
      <c r="Q5945" s="28"/>
      <c r="R5945" s="28"/>
      <c r="S5945" s="28"/>
      <c r="T5945" s="28"/>
    </row>
    <row r="5946" spans="1:20" ht="27" customHeight="1" x14ac:dyDescent="0.2">
      <c r="A5946" s="35" t="s">
        <v>16036</v>
      </c>
      <c r="B5946" s="36" t="s">
        <v>21</v>
      </c>
      <c r="C5946" s="36" t="s">
        <v>28</v>
      </c>
      <c r="D5946" s="36" t="s">
        <v>15604</v>
      </c>
      <c r="E5946" s="36" t="s">
        <v>16037</v>
      </c>
      <c r="F5946" s="36">
        <f t="shared" si="115"/>
        <v>18</v>
      </c>
      <c r="G5946" s="36" t="str">
        <f t="shared" si="116"/>
        <v>03/30/202618:29:31</v>
      </c>
      <c r="H5946" s="36" t="s">
        <v>15604</v>
      </c>
      <c r="I5946" s="37">
        <v>46111</v>
      </c>
      <c r="J5946" s="37" t="str">
        <f t="shared" si="117"/>
        <v>WD</v>
      </c>
      <c r="K5946" s="36" t="s">
        <v>16038</v>
      </c>
      <c r="L5946" s="36">
        <f t="shared" si="118"/>
        <v>18</v>
      </c>
      <c r="M5946" s="36" t="s">
        <v>4444</v>
      </c>
      <c r="N5946" s="38">
        <f t="shared" si="119"/>
        <v>2.8240740740740344E-3</v>
      </c>
      <c r="O5946" s="39">
        <v>70450</v>
      </c>
      <c r="P5946" s="40">
        <f>VLOOKUP(O5946,'CPT to wRVU'!$A$1:$C$9660,3,FALSE)</f>
        <v>0.85</v>
      </c>
      <c r="Q5946" s="25"/>
      <c r="R5946" s="25"/>
      <c r="S5946" s="25"/>
      <c r="T5946" s="25"/>
    </row>
    <row r="5947" spans="1:20" ht="27" customHeight="1" x14ac:dyDescent="0.2">
      <c r="A5947" s="29" t="s">
        <v>16039</v>
      </c>
      <c r="B5947" s="30" t="s">
        <v>40</v>
      </c>
      <c r="C5947" s="30" t="s">
        <v>41</v>
      </c>
      <c r="D5947" s="30" t="s">
        <v>15604</v>
      </c>
      <c r="E5947" s="30" t="s">
        <v>16040</v>
      </c>
      <c r="F5947" s="30">
        <f t="shared" si="115"/>
        <v>18</v>
      </c>
      <c r="G5947" s="30" t="str">
        <f t="shared" si="116"/>
        <v>03/30/202618:31:39</v>
      </c>
      <c r="H5947" s="30" t="s">
        <v>15604</v>
      </c>
      <c r="I5947" s="31">
        <v>46111</v>
      </c>
      <c r="J5947" s="31" t="str">
        <f t="shared" si="117"/>
        <v>WD</v>
      </c>
      <c r="K5947" s="30" t="s">
        <v>16041</v>
      </c>
      <c r="L5947" s="30">
        <f t="shared" si="118"/>
        <v>18</v>
      </c>
      <c r="M5947" s="30" t="s">
        <v>4444</v>
      </c>
      <c r="N5947" s="32">
        <f t="shared" si="119"/>
        <v>2.8472222222222232E-3</v>
      </c>
      <c r="O5947" s="33">
        <v>71046</v>
      </c>
      <c r="P5947" s="34">
        <f>VLOOKUP(O5947,'CPT to wRVU'!$A$1:$C$9660,3,FALSE)</f>
        <v>0.22</v>
      </c>
      <c r="Q5947" s="28"/>
      <c r="R5947" s="28"/>
      <c r="S5947" s="28"/>
      <c r="T5947" s="28"/>
    </row>
    <row r="5948" spans="1:20" ht="27" customHeight="1" x14ac:dyDescent="0.2">
      <c r="A5948" s="35" t="s">
        <v>16042</v>
      </c>
      <c r="B5948" s="36" t="s">
        <v>21</v>
      </c>
      <c r="C5948" s="36" t="s">
        <v>32</v>
      </c>
      <c r="D5948" s="36" t="s">
        <v>15604</v>
      </c>
      <c r="E5948" s="36" t="s">
        <v>16037</v>
      </c>
      <c r="F5948" s="36">
        <f t="shared" si="115"/>
        <v>18</v>
      </c>
      <c r="G5948" s="36" t="str">
        <f t="shared" si="116"/>
        <v>03/30/202618:32:51</v>
      </c>
      <c r="H5948" s="36" t="s">
        <v>15604</v>
      </c>
      <c r="I5948" s="37">
        <v>46111</v>
      </c>
      <c r="J5948" s="37" t="str">
        <f t="shared" si="117"/>
        <v>WD</v>
      </c>
      <c r="K5948" s="36" t="s">
        <v>16043</v>
      </c>
      <c r="L5948" s="36">
        <f t="shared" si="118"/>
        <v>18</v>
      </c>
      <c r="M5948" s="36" t="s">
        <v>4444</v>
      </c>
      <c r="N5948" s="38">
        <f t="shared" si="119"/>
        <v>5.138888888888915E-3</v>
      </c>
      <c r="O5948" s="39">
        <v>72125</v>
      </c>
      <c r="P5948" s="40">
        <f>VLOOKUP(O5948,'CPT to wRVU'!$A$1:$C$9660,3,FALSE)</f>
        <v>1</v>
      </c>
      <c r="Q5948" s="25"/>
      <c r="R5948" s="25"/>
      <c r="S5948" s="25"/>
      <c r="T5948" s="25"/>
    </row>
    <row r="5949" spans="1:20" ht="37.5" customHeight="1" x14ac:dyDescent="0.2">
      <c r="A5949" s="29" t="s">
        <v>16044</v>
      </c>
      <c r="B5949" s="30" t="s">
        <v>40</v>
      </c>
      <c r="C5949" s="30" t="s">
        <v>61</v>
      </c>
      <c r="D5949" s="30" t="s">
        <v>15604</v>
      </c>
      <c r="E5949" s="30" t="s">
        <v>16045</v>
      </c>
      <c r="F5949" s="30">
        <f t="shared" si="115"/>
        <v>18</v>
      </c>
      <c r="G5949" s="30" t="str">
        <f t="shared" si="116"/>
        <v>03/30/202618:33:52</v>
      </c>
      <c r="H5949" s="30" t="s">
        <v>15604</v>
      </c>
      <c r="I5949" s="31">
        <v>46111</v>
      </c>
      <c r="J5949" s="31" t="str">
        <f t="shared" si="117"/>
        <v>WD</v>
      </c>
      <c r="K5949" s="30" t="s">
        <v>16046</v>
      </c>
      <c r="L5949" s="30">
        <f t="shared" si="118"/>
        <v>18</v>
      </c>
      <c r="M5949" s="30" t="s">
        <v>4444</v>
      </c>
      <c r="N5949" s="32">
        <f t="shared" si="119"/>
        <v>1.8449074074074034E-2</v>
      </c>
      <c r="O5949" s="33">
        <v>71045</v>
      </c>
      <c r="P5949" s="34">
        <f>VLOOKUP(O5949,'CPT to wRVU'!$A$1:$C$9660,3,FALSE)</f>
        <v>0.18</v>
      </c>
      <c r="Q5949" s="28"/>
      <c r="R5949" s="28"/>
      <c r="S5949" s="28"/>
      <c r="T5949" s="28"/>
    </row>
    <row r="5950" spans="1:20" ht="27" customHeight="1" x14ac:dyDescent="0.2">
      <c r="A5950" s="35" t="s">
        <v>16047</v>
      </c>
      <c r="B5950" s="36" t="s">
        <v>40</v>
      </c>
      <c r="C5950" s="36" t="s">
        <v>110</v>
      </c>
      <c r="D5950" s="36" t="s">
        <v>15604</v>
      </c>
      <c r="E5950" s="36" t="s">
        <v>16048</v>
      </c>
      <c r="F5950" s="36">
        <f t="shared" si="115"/>
        <v>18</v>
      </c>
      <c r="G5950" s="36" t="str">
        <f t="shared" si="116"/>
        <v>03/30/202618:37:09</v>
      </c>
      <c r="H5950" s="36" t="s">
        <v>15604</v>
      </c>
      <c r="I5950" s="37">
        <v>46111</v>
      </c>
      <c r="J5950" s="37" t="str">
        <f t="shared" si="117"/>
        <v>WD</v>
      </c>
      <c r="K5950" s="36" t="s">
        <v>16049</v>
      </c>
      <c r="L5950" s="36">
        <f t="shared" si="118"/>
        <v>18</v>
      </c>
      <c r="M5950" s="36" t="s">
        <v>4444</v>
      </c>
      <c r="N5950" s="38">
        <f t="shared" si="119"/>
        <v>1.3217592592592586E-2</v>
      </c>
      <c r="O5950" s="39">
        <v>74018</v>
      </c>
      <c r="P5950" s="40">
        <f>VLOOKUP(O5950,'CPT to wRVU'!$A$1:$C$9660,3,FALSE)</f>
        <v>0.18</v>
      </c>
      <c r="Q5950" s="25"/>
      <c r="R5950" s="25"/>
      <c r="S5950" s="25"/>
      <c r="T5950" s="25"/>
    </row>
    <row r="5951" spans="1:20" ht="27" customHeight="1" x14ac:dyDescent="0.2">
      <c r="A5951" s="29" t="s">
        <v>16050</v>
      </c>
      <c r="B5951" s="30" t="s">
        <v>21</v>
      </c>
      <c r="C5951" s="30" t="s">
        <v>16051</v>
      </c>
      <c r="D5951" s="30" t="s">
        <v>15604</v>
      </c>
      <c r="E5951" s="30" t="s">
        <v>16052</v>
      </c>
      <c r="F5951" s="30">
        <f t="shared" si="115"/>
        <v>18</v>
      </c>
      <c r="G5951" s="30" t="str">
        <f t="shared" si="116"/>
        <v>03/30/202618:39:37</v>
      </c>
      <c r="H5951" s="30" t="s">
        <v>15604</v>
      </c>
      <c r="I5951" s="31">
        <v>46111</v>
      </c>
      <c r="J5951" s="31" t="str">
        <f t="shared" si="117"/>
        <v>WD</v>
      </c>
      <c r="K5951" s="30" t="s">
        <v>16053</v>
      </c>
      <c r="L5951" s="30">
        <f t="shared" si="118"/>
        <v>18</v>
      </c>
      <c r="M5951" s="30" t="s">
        <v>4444</v>
      </c>
      <c r="N5951" s="32">
        <f t="shared" si="119"/>
        <v>7.3032407407407351E-3</v>
      </c>
      <c r="O5951" s="33">
        <v>73701</v>
      </c>
      <c r="P5951" s="34">
        <f>VLOOKUP(O5951,'CPT to wRVU'!$A$1:$C$9660,3,FALSE)</f>
        <v>1.1599999999999999</v>
      </c>
      <c r="Q5951" s="28"/>
      <c r="R5951" s="28"/>
      <c r="S5951" s="28"/>
      <c r="T5951" s="28"/>
    </row>
    <row r="5952" spans="1:20" ht="27" customHeight="1" x14ac:dyDescent="0.2">
      <c r="A5952" s="35" t="s">
        <v>16054</v>
      </c>
      <c r="B5952" s="36" t="s">
        <v>21</v>
      </c>
      <c r="C5952" s="36" t="s">
        <v>139</v>
      </c>
      <c r="D5952" s="36" t="s">
        <v>15604</v>
      </c>
      <c r="E5952" s="36" t="s">
        <v>16037</v>
      </c>
      <c r="F5952" s="36">
        <f t="shared" si="115"/>
        <v>18</v>
      </c>
      <c r="G5952" s="36" t="str">
        <f t="shared" si="116"/>
        <v>03/30/202618:41:39</v>
      </c>
      <c r="H5952" s="36" t="s">
        <v>15604</v>
      </c>
      <c r="I5952" s="37">
        <v>46111</v>
      </c>
      <c r="J5952" s="37" t="str">
        <f t="shared" si="117"/>
        <v>WD</v>
      </c>
      <c r="K5952" s="36" t="s">
        <v>16055</v>
      </c>
      <c r="L5952" s="36">
        <f t="shared" si="118"/>
        <v>18</v>
      </c>
      <c r="M5952" s="36" t="s">
        <v>4444</v>
      </c>
      <c r="N5952" s="38">
        <f t="shared" si="119"/>
        <v>1.1249999999999982E-2</v>
      </c>
      <c r="O5952" s="39">
        <v>71260</v>
      </c>
      <c r="P5952" s="40">
        <f>VLOOKUP(O5952,'CPT to wRVU'!$A$1:$C$9660,3,FALSE)</f>
        <v>1.1599999999999999</v>
      </c>
      <c r="Q5952" s="25"/>
      <c r="R5952" s="25"/>
      <c r="S5952" s="25"/>
      <c r="T5952" s="25"/>
    </row>
    <row r="5953" spans="1:20" ht="27" customHeight="1" x14ac:dyDescent="0.2">
      <c r="A5953" s="29" t="s">
        <v>16056</v>
      </c>
      <c r="B5953" s="30" t="s">
        <v>21</v>
      </c>
      <c r="C5953" s="30" t="s">
        <v>84</v>
      </c>
      <c r="D5953" s="30" t="s">
        <v>15604</v>
      </c>
      <c r="E5953" s="30" t="s">
        <v>16037</v>
      </c>
      <c r="F5953" s="30">
        <f t="shared" si="115"/>
        <v>18</v>
      </c>
      <c r="G5953" s="30" t="str">
        <f t="shared" si="116"/>
        <v>03/30/202618:41:39</v>
      </c>
      <c r="H5953" s="30" t="s">
        <v>15604</v>
      </c>
      <c r="I5953" s="31">
        <v>46111</v>
      </c>
      <c r="J5953" s="31" t="str">
        <f t="shared" si="117"/>
        <v>WD</v>
      </c>
      <c r="K5953" s="30" t="s">
        <v>16055</v>
      </c>
      <c r="L5953" s="30">
        <f t="shared" si="118"/>
        <v>18</v>
      </c>
      <c r="M5953" s="30" t="s">
        <v>4444</v>
      </c>
      <c r="N5953" s="32">
        <f t="shared" si="119"/>
        <v>1.1249999999999982E-2</v>
      </c>
      <c r="O5953" s="33">
        <v>74177</v>
      </c>
      <c r="P5953" s="34">
        <f>VLOOKUP(O5953,'CPT to wRVU'!$A$1:$C$9660,3,FALSE)</f>
        <v>1.82</v>
      </c>
      <c r="Q5953" s="28"/>
      <c r="R5953" s="28"/>
      <c r="S5953" s="28"/>
      <c r="T5953" s="28"/>
    </row>
    <row r="5954" spans="1:20" ht="27" customHeight="1" x14ac:dyDescent="0.2">
      <c r="A5954" s="35" t="s">
        <v>16057</v>
      </c>
      <c r="B5954" s="36" t="s">
        <v>40</v>
      </c>
      <c r="C5954" s="36" t="s">
        <v>485</v>
      </c>
      <c r="D5954" s="36" t="s">
        <v>15604</v>
      </c>
      <c r="E5954" s="36" t="s">
        <v>16058</v>
      </c>
      <c r="F5954" s="36">
        <f t="shared" si="115"/>
        <v>18</v>
      </c>
      <c r="G5954" s="36" t="str">
        <f t="shared" si="116"/>
        <v>03/30/202618:42:10</v>
      </c>
      <c r="H5954" s="36" t="s">
        <v>15604</v>
      </c>
      <c r="I5954" s="37">
        <v>46111</v>
      </c>
      <c r="J5954" s="37" t="str">
        <f t="shared" si="117"/>
        <v>WD</v>
      </c>
      <c r="K5954" s="36" t="s">
        <v>16059</v>
      </c>
      <c r="L5954" s="36">
        <f t="shared" si="118"/>
        <v>18</v>
      </c>
      <c r="M5954" s="36" t="s">
        <v>4444</v>
      </c>
      <c r="N5954" s="38">
        <f t="shared" si="119"/>
        <v>3.5185185185184764E-3</v>
      </c>
      <c r="O5954" s="39">
        <v>73030</v>
      </c>
      <c r="P5954" s="40">
        <f>VLOOKUP(O5954,'CPT to wRVU'!$A$1:$C$9660,3,FALSE)</f>
        <v>0.18</v>
      </c>
      <c r="Q5954" s="25"/>
      <c r="R5954" s="25"/>
      <c r="S5954" s="25"/>
      <c r="T5954" s="25"/>
    </row>
    <row r="5955" spans="1:20" ht="27" customHeight="1" x14ac:dyDescent="0.2">
      <c r="A5955" s="29" t="s">
        <v>16060</v>
      </c>
      <c r="B5955" s="30" t="s">
        <v>40</v>
      </c>
      <c r="C5955" s="30" t="s">
        <v>41</v>
      </c>
      <c r="D5955" s="30" t="s">
        <v>15604</v>
      </c>
      <c r="E5955" s="30" t="s">
        <v>16061</v>
      </c>
      <c r="F5955" s="30">
        <f t="shared" si="115"/>
        <v>18</v>
      </c>
      <c r="G5955" s="30" t="str">
        <f t="shared" si="116"/>
        <v>03/30/202618:42:44</v>
      </c>
      <c r="H5955" s="30" t="s">
        <v>15604</v>
      </c>
      <c r="I5955" s="31">
        <v>46111</v>
      </c>
      <c r="J5955" s="31" t="str">
        <f t="shared" si="117"/>
        <v>WD</v>
      </c>
      <c r="K5955" s="30" t="s">
        <v>16062</v>
      </c>
      <c r="L5955" s="30">
        <f t="shared" si="118"/>
        <v>18</v>
      </c>
      <c r="M5955" s="30" t="s">
        <v>4444</v>
      </c>
      <c r="N5955" s="32">
        <f t="shared" si="119"/>
        <v>5.2662037037036757E-3</v>
      </c>
      <c r="O5955" s="33">
        <v>71046</v>
      </c>
      <c r="P5955" s="34">
        <f>VLOOKUP(O5955,'CPT to wRVU'!$A$1:$C$9660,3,FALSE)</f>
        <v>0.22</v>
      </c>
      <c r="Q5955" s="28"/>
      <c r="R5955" s="28"/>
      <c r="S5955" s="28"/>
      <c r="T5955" s="28"/>
    </row>
    <row r="5956" spans="1:20" ht="27" customHeight="1" x14ac:dyDescent="0.2">
      <c r="A5956" s="35" t="s">
        <v>16063</v>
      </c>
      <c r="B5956" s="36" t="s">
        <v>40</v>
      </c>
      <c r="C5956" s="36" t="s">
        <v>156</v>
      </c>
      <c r="D5956" s="36" t="s">
        <v>15604</v>
      </c>
      <c r="E5956" s="36" t="s">
        <v>16064</v>
      </c>
      <c r="F5956" s="36">
        <f t="shared" si="115"/>
        <v>18</v>
      </c>
      <c r="G5956" s="36" t="str">
        <f t="shared" si="116"/>
        <v>03/30/202618:57:49</v>
      </c>
      <c r="H5956" s="36" t="s">
        <v>15604</v>
      </c>
      <c r="I5956" s="37">
        <v>46111</v>
      </c>
      <c r="J5956" s="37" t="str">
        <f t="shared" si="117"/>
        <v>WD</v>
      </c>
      <c r="K5956" s="36" t="s">
        <v>16065</v>
      </c>
      <c r="L5956" s="36">
        <f t="shared" si="118"/>
        <v>18</v>
      </c>
      <c r="M5956" s="36" t="s">
        <v>4444</v>
      </c>
      <c r="N5956" s="38">
        <f t="shared" si="119"/>
        <v>5.8564814814815458E-3</v>
      </c>
      <c r="O5956" s="39">
        <v>73630</v>
      </c>
      <c r="P5956" s="40">
        <f>VLOOKUP(O5956,'CPT to wRVU'!$A$1:$C$9660,3,FALSE)</f>
        <v>0.17</v>
      </c>
      <c r="Q5956" s="25"/>
      <c r="R5956" s="25"/>
      <c r="S5956" s="25"/>
      <c r="T5956" s="25"/>
    </row>
    <row r="5957" spans="1:20" ht="27" customHeight="1" x14ac:dyDescent="0.2">
      <c r="A5957" s="29" t="s">
        <v>16066</v>
      </c>
      <c r="B5957" s="30" t="s">
        <v>40</v>
      </c>
      <c r="C5957" s="30" t="s">
        <v>41</v>
      </c>
      <c r="D5957" s="30" t="s">
        <v>15604</v>
      </c>
      <c r="E5957" s="30" t="s">
        <v>16067</v>
      </c>
      <c r="F5957" s="30">
        <f t="shared" si="115"/>
        <v>18</v>
      </c>
      <c r="G5957" s="30" t="str">
        <f t="shared" si="116"/>
        <v>03/30/202618:58:01</v>
      </c>
      <c r="H5957" s="30" t="s">
        <v>15604</v>
      </c>
      <c r="I5957" s="31">
        <v>46111</v>
      </c>
      <c r="J5957" s="31" t="str">
        <f t="shared" si="117"/>
        <v>WD</v>
      </c>
      <c r="K5957" s="30" t="s">
        <v>16068</v>
      </c>
      <c r="L5957" s="30">
        <f t="shared" si="118"/>
        <v>18</v>
      </c>
      <c r="M5957" s="30" t="s">
        <v>4444</v>
      </c>
      <c r="N5957" s="32">
        <f t="shared" si="119"/>
        <v>4.1435185185185741E-3</v>
      </c>
      <c r="O5957" s="33">
        <v>71046</v>
      </c>
      <c r="P5957" s="34">
        <f>VLOOKUP(O5957,'CPT to wRVU'!$A$1:$C$9660,3,FALSE)</f>
        <v>0.22</v>
      </c>
      <c r="Q5957" s="28"/>
      <c r="R5957" s="28"/>
      <c r="S5957" s="28"/>
      <c r="T5957" s="28"/>
    </row>
    <row r="5958" spans="1:20" ht="16.5" customHeight="1" x14ac:dyDescent="0.2">
      <c r="A5958" s="35" t="s">
        <v>16069</v>
      </c>
      <c r="B5958" s="36" t="s">
        <v>40</v>
      </c>
      <c r="C5958" s="36" t="s">
        <v>41</v>
      </c>
      <c r="D5958" s="36" t="s">
        <v>15604</v>
      </c>
      <c r="E5958" s="36" t="s">
        <v>16070</v>
      </c>
      <c r="F5958" s="36">
        <f t="shared" si="115"/>
        <v>18</v>
      </c>
      <c r="G5958" s="36" t="str">
        <f t="shared" si="116"/>
        <v>03/30/202619:02:21</v>
      </c>
      <c r="H5958" s="36" t="s">
        <v>15604</v>
      </c>
      <c r="I5958" s="37">
        <v>46111</v>
      </c>
      <c r="J5958" s="37" t="str">
        <f t="shared" si="117"/>
        <v>WD</v>
      </c>
      <c r="K5958" s="36" t="s">
        <v>16071</v>
      </c>
      <c r="L5958" s="36">
        <f t="shared" si="118"/>
        <v>19</v>
      </c>
      <c r="M5958" s="36" t="s">
        <v>4444</v>
      </c>
      <c r="N5958" s="38">
        <f t="shared" si="119"/>
        <v>4.0740740740741188E-3</v>
      </c>
      <c r="O5958" s="39">
        <v>71046</v>
      </c>
      <c r="P5958" s="40">
        <f>VLOOKUP(O5958,'CPT to wRVU'!$A$1:$C$9660,3,FALSE)</f>
        <v>0.22</v>
      </c>
      <c r="Q5958" s="25"/>
      <c r="R5958" s="25">
        <f>SUM(P5958:P5972)</f>
        <v>13.05</v>
      </c>
      <c r="S5958" s="26">
        <f>(R5958*55)-450</f>
        <v>267.75</v>
      </c>
      <c r="T5958" s="25"/>
    </row>
    <row r="5959" spans="1:20" ht="27" customHeight="1" x14ac:dyDescent="0.2">
      <c r="A5959" s="29" t="s">
        <v>16072</v>
      </c>
      <c r="B5959" s="30" t="s">
        <v>40</v>
      </c>
      <c r="C5959" s="30" t="s">
        <v>593</v>
      </c>
      <c r="D5959" s="30" t="s">
        <v>15604</v>
      </c>
      <c r="E5959" s="30" t="s">
        <v>16073</v>
      </c>
      <c r="F5959" s="30">
        <f t="shared" si="115"/>
        <v>19</v>
      </c>
      <c r="G5959" s="30" t="str">
        <f t="shared" si="116"/>
        <v>03/30/202619:16:41</v>
      </c>
      <c r="H5959" s="30" t="s">
        <v>15604</v>
      </c>
      <c r="I5959" s="31">
        <v>46111</v>
      </c>
      <c r="J5959" s="31" t="str">
        <f t="shared" si="117"/>
        <v>WD</v>
      </c>
      <c r="K5959" s="30" t="s">
        <v>16074</v>
      </c>
      <c r="L5959" s="30">
        <f t="shared" si="118"/>
        <v>19</v>
      </c>
      <c r="M5959" s="30" t="s">
        <v>4444</v>
      </c>
      <c r="N5959" s="32">
        <f t="shared" si="119"/>
        <v>6.6550925925926707E-3</v>
      </c>
      <c r="O5959" s="33">
        <v>72050</v>
      </c>
      <c r="P5959" s="34">
        <f>VLOOKUP(O5959,'CPT to wRVU'!$A$1:$C$9660,3,FALSE)</f>
        <v>0.27</v>
      </c>
      <c r="Q5959" s="28"/>
      <c r="R5959" s="28"/>
      <c r="S5959" s="28"/>
      <c r="T5959" s="28"/>
    </row>
    <row r="5960" spans="1:20" ht="27" customHeight="1" x14ac:dyDescent="0.2">
      <c r="A5960" s="35" t="s">
        <v>16075</v>
      </c>
      <c r="B5960" s="36" t="s">
        <v>40</v>
      </c>
      <c r="C5960" s="36" t="s">
        <v>627</v>
      </c>
      <c r="D5960" s="36" t="s">
        <v>15604</v>
      </c>
      <c r="E5960" s="36" t="s">
        <v>16073</v>
      </c>
      <c r="F5960" s="36">
        <f t="shared" si="115"/>
        <v>19</v>
      </c>
      <c r="G5960" s="36" t="str">
        <f t="shared" si="116"/>
        <v>03/30/202619:17:01</v>
      </c>
      <c r="H5960" s="36" t="s">
        <v>15604</v>
      </c>
      <c r="I5960" s="37">
        <v>46111</v>
      </c>
      <c r="J5960" s="37" t="str">
        <f t="shared" si="117"/>
        <v>WD</v>
      </c>
      <c r="K5960" s="36" t="s">
        <v>16076</v>
      </c>
      <c r="L5960" s="36">
        <f t="shared" si="118"/>
        <v>19</v>
      </c>
      <c r="M5960" s="36" t="s">
        <v>4444</v>
      </c>
      <c r="N5960" s="38">
        <f t="shared" si="119"/>
        <v>6.8865740740741144E-3</v>
      </c>
      <c r="O5960" s="39">
        <v>73030</v>
      </c>
      <c r="P5960" s="40">
        <f>VLOOKUP(O5960,'CPT to wRVU'!$A$1:$C$9660,3,FALSE)</f>
        <v>0.18</v>
      </c>
      <c r="Q5960" s="25"/>
      <c r="R5960" s="25"/>
      <c r="S5960" s="25"/>
      <c r="T5960" s="25"/>
    </row>
    <row r="5961" spans="1:20" ht="27" customHeight="1" x14ac:dyDescent="0.2">
      <c r="A5961" s="29" t="s">
        <v>16077</v>
      </c>
      <c r="B5961" s="30" t="s">
        <v>40</v>
      </c>
      <c r="C5961" s="30" t="s">
        <v>470</v>
      </c>
      <c r="D5961" s="30" t="s">
        <v>15604</v>
      </c>
      <c r="E5961" s="30" t="s">
        <v>16073</v>
      </c>
      <c r="F5961" s="30">
        <f t="shared" si="115"/>
        <v>19</v>
      </c>
      <c r="G5961" s="30" t="str">
        <f t="shared" si="116"/>
        <v>03/30/202619:17:31</v>
      </c>
      <c r="H5961" s="30" t="s">
        <v>15604</v>
      </c>
      <c r="I5961" s="31">
        <v>46111</v>
      </c>
      <c r="J5961" s="31" t="str">
        <f t="shared" si="117"/>
        <v>WD</v>
      </c>
      <c r="K5961" s="30" t="s">
        <v>16078</v>
      </c>
      <c r="L5961" s="30">
        <f t="shared" si="118"/>
        <v>19</v>
      </c>
      <c r="M5961" s="30" t="s">
        <v>4444</v>
      </c>
      <c r="N5961" s="32">
        <f t="shared" si="119"/>
        <v>7.2337962962963909E-3</v>
      </c>
      <c r="O5961" s="33">
        <v>71045</v>
      </c>
      <c r="P5961" s="34">
        <f>VLOOKUP(O5961,'CPT to wRVU'!$A$1:$C$9660,3,FALSE)</f>
        <v>0.18</v>
      </c>
      <c r="Q5961" s="28"/>
      <c r="R5961" s="28"/>
      <c r="S5961" s="28"/>
      <c r="T5961" s="28"/>
    </row>
    <row r="5962" spans="1:20" ht="27" customHeight="1" x14ac:dyDescent="0.2">
      <c r="A5962" s="35" t="s">
        <v>16079</v>
      </c>
      <c r="B5962" s="36" t="s">
        <v>21</v>
      </c>
      <c r="C5962" s="36" t="s">
        <v>28</v>
      </c>
      <c r="D5962" s="36" t="s">
        <v>15604</v>
      </c>
      <c r="E5962" s="36" t="s">
        <v>16080</v>
      </c>
      <c r="F5962" s="36">
        <f t="shared" si="115"/>
        <v>19</v>
      </c>
      <c r="G5962" s="36" t="str">
        <f t="shared" si="116"/>
        <v>03/30/202619:18:16</v>
      </c>
      <c r="H5962" s="36" t="s">
        <v>15604</v>
      </c>
      <c r="I5962" s="37">
        <v>46111</v>
      </c>
      <c r="J5962" s="37" t="str">
        <f t="shared" si="117"/>
        <v>WD</v>
      </c>
      <c r="K5962" s="36" t="s">
        <v>16081</v>
      </c>
      <c r="L5962" s="36">
        <f t="shared" si="118"/>
        <v>19</v>
      </c>
      <c r="M5962" s="36" t="s">
        <v>4444</v>
      </c>
      <c r="N5962" s="38">
        <f t="shared" si="119"/>
        <v>7.5810185185185563E-3</v>
      </c>
      <c r="O5962" s="39">
        <v>70450</v>
      </c>
      <c r="P5962" s="40">
        <f>VLOOKUP(O5962,'CPT to wRVU'!$A$1:$C$9660,3,FALSE)</f>
        <v>0.85</v>
      </c>
      <c r="Q5962" s="25"/>
      <c r="R5962" s="25"/>
      <c r="S5962" s="25"/>
      <c r="T5962" s="25"/>
    </row>
    <row r="5963" spans="1:20" ht="27" customHeight="1" x14ac:dyDescent="0.2">
      <c r="A5963" s="29" t="s">
        <v>16082</v>
      </c>
      <c r="B5963" s="30" t="s">
        <v>21</v>
      </c>
      <c r="C5963" s="30" t="s">
        <v>28</v>
      </c>
      <c r="D5963" s="30" t="s">
        <v>15604</v>
      </c>
      <c r="E5963" s="30" t="s">
        <v>16083</v>
      </c>
      <c r="F5963" s="30">
        <f t="shared" si="115"/>
        <v>19</v>
      </c>
      <c r="G5963" s="30" t="str">
        <f t="shared" si="116"/>
        <v>03/30/202619:29:44</v>
      </c>
      <c r="H5963" s="30" t="s">
        <v>15604</v>
      </c>
      <c r="I5963" s="31">
        <v>46111</v>
      </c>
      <c r="J5963" s="31" t="str">
        <f t="shared" si="117"/>
        <v>WD</v>
      </c>
      <c r="K5963" s="30" t="s">
        <v>16084</v>
      </c>
      <c r="L5963" s="30">
        <f t="shared" si="118"/>
        <v>19</v>
      </c>
      <c r="M5963" s="30" t="s">
        <v>4444</v>
      </c>
      <c r="N5963" s="32">
        <f t="shared" si="119"/>
        <v>1.0798611111111134E-2</v>
      </c>
      <c r="O5963" s="33">
        <v>70450</v>
      </c>
      <c r="P5963" s="34">
        <f>VLOOKUP(O5963,'CPT to wRVU'!$A$1:$C$9660,3,FALSE)</f>
        <v>0.85</v>
      </c>
      <c r="Q5963" s="28"/>
      <c r="R5963" s="28"/>
      <c r="S5963" s="28"/>
      <c r="T5963" s="28"/>
    </row>
    <row r="5964" spans="1:20" ht="27" customHeight="1" x14ac:dyDescent="0.2">
      <c r="A5964" s="35" t="s">
        <v>16085</v>
      </c>
      <c r="B5964" s="36" t="s">
        <v>21</v>
      </c>
      <c r="C5964" s="36" t="s">
        <v>72</v>
      </c>
      <c r="D5964" s="36" t="s">
        <v>15604</v>
      </c>
      <c r="E5964" s="36" t="s">
        <v>16083</v>
      </c>
      <c r="F5964" s="36">
        <f t="shared" si="115"/>
        <v>19</v>
      </c>
      <c r="G5964" s="36" t="str">
        <f t="shared" si="116"/>
        <v>03/30/202619:29:44</v>
      </c>
      <c r="H5964" s="36" t="s">
        <v>15604</v>
      </c>
      <c r="I5964" s="37">
        <v>46111</v>
      </c>
      <c r="J5964" s="37" t="str">
        <f t="shared" si="117"/>
        <v>WD</v>
      </c>
      <c r="K5964" s="36" t="s">
        <v>16084</v>
      </c>
      <c r="L5964" s="36">
        <f t="shared" si="118"/>
        <v>19</v>
      </c>
      <c r="M5964" s="36" t="s">
        <v>4444</v>
      </c>
      <c r="N5964" s="38">
        <f t="shared" si="119"/>
        <v>1.0798611111111134E-2</v>
      </c>
      <c r="O5964" s="39">
        <v>70498</v>
      </c>
      <c r="P5964" s="40">
        <f>VLOOKUP(O5964,'CPT to wRVU'!$A$1:$C$9660,3,FALSE)</f>
        <v>1.75</v>
      </c>
      <c r="Q5964" s="25"/>
      <c r="R5964" s="25"/>
      <c r="S5964" s="25"/>
      <c r="T5964" s="25"/>
    </row>
    <row r="5965" spans="1:20" ht="27" customHeight="1" x14ac:dyDescent="0.2">
      <c r="A5965" s="29" t="s">
        <v>16086</v>
      </c>
      <c r="B5965" s="30" t="s">
        <v>21</v>
      </c>
      <c r="C5965" s="30" t="s">
        <v>76</v>
      </c>
      <c r="D5965" s="30" t="s">
        <v>15604</v>
      </c>
      <c r="E5965" s="30" t="s">
        <v>16083</v>
      </c>
      <c r="F5965" s="30">
        <f t="shared" si="115"/>
        <v>19</v>
      </c>
      <c r="G5965" s="30" t="str">
        <f t="shared" si="116"/>
        <v>03/30/202619:29:44</v>
      </c>
      <c r="H5965" s="30" t="s">
        <v>15604</v>
      </c>
      <c r="I5965" s="31">
        <v>46111</v>
      </c>
      <c r="J5965" s="31" t="str">
        <f t="shared" si="117"/>
        <v>WD</v>
      </c>
      <c r="K5965" s="30" t="s">
        <v>16084</v>
      </c>
      <c r="L5965" s="30">
        <f t="shared" si="118"/>
        <v>19</v>
      </c>
      <c r="M5965" s="30" t="s">
        <v>4444</v>
      </c>
      <c r="N5965" s="32">
        <f t="shared" si="119"/>
        <v>1.0798611111111134E-2</v>
      </c>
      <c r="O5965" s="33">
        <v>70496</v>
      </c>
      <c r="P5965" s="34">
        <f>VLOOKUP(O5965,'CPT to wRVU'!$A$1:$C$9660,3,FALSE)</f>
        <v>1.75</v>
      </c>
      <c r="Q5965" s="28"/>
      <c r="R5965" s="28"/>
      <c r="S5965" s="28"/>
      <c r="T5965" s="28"/>
    </row>
    <row r="5966" spans="1:20" ht="27" customHeight="1" x14ac:dyDescent="0.2">
      <c r="A5966" s="35" t="s">
        <v>16087</v>
      </c>
      <c r="B5966" s="36" t="s">
        <v>40</v>
      </c>
      <c r="C5966" s="36" t="s">
        <v>49</v>
      </c>
      <c r="D5966" s="36" t="s">
        <v>15604</v>
      </c>
      <c r="E5966" s="36" t="s">
        <v>16088</v>
      </c>
      <c r="F5966" s="36">
        <f t="shared" si="115"/>
        <v>19</v>
      </c>
      <c r="G5966" s="36" t="str">
        <f t="shared" si="116"/>
        <v>03/30/202619:40:47</v>
      </c>
      <c r="H5966" s="36" t="s">
        <v>15604</v>
      </c>
      <c r="I5966" s="37">
        <v>46111</v>
      </c>
      <c r="J5966" s="37" t="str">
        <f t="shared" si="117"/>
        <v>WD</v>
      </c>
      <c r="K5966" s="36" t="s">
        <v>16089</v>
      </c>
      <c r="L5966" s="36">
        <f t="shared" si="118"/>
        <v>19</v>
      </c>
      <c r="M5966" s="36" t="s">
        <v>4444</v>
      </c>
      <c r="N5966" s="38">
        <f t="shared" si="119"/>
        <v>8.5763888888888973E-3</v>
      </c>
      <c r="O5966" s="39">
        <v>73564</v>
      </c>
      <c r="P5966" s="40">
        <f>VLOOKUP(O5966,'CPT to wRVU'!$A$1:$C$9660,3,FALSE)</f>
        <v>0.22</v>
      </c>
      <c r="Q5966" s="25"/>
      <c r="R5966" s="25"/>
      <c r="S5966" s="25"/>
      <c r="T5966" s="25"/>
    </row>
    <row r="5967" spans="1:20" ht="27" customHeight="1" x14ac:dyDescent="0.2">
      <c r="A5967" s="29" t="s">
        <v>16090</v>
      </c>
      <c r="B5967" s="30" t="s">
        <v>21</v>
      </c>
      <c r="C5967" s="30" t="s">
        <v>72</v>
      </c>
      <c r="D5967" s="30" t="s">
        <v>15604</v>
      </c>
      <c r="E5967" s="30" t="s">
        <v>16091</v>
      </c>
      <c r="F5967" s="30">
        <f t="shared" si="115"/>
        <v>19</v>
      </c>
      <c r="G5967" s="30" t="str">
        <f t="shared" si="116"/>
        <v>03/30/202619:50:25</v>
      </c>
      <c r="H5967" s="30" t="s">
        <v>15604</v>
      </c>
      <c r="I5967" s="31">
        <v>46111</v>
      </c>
      <c r="J5967" s="31" t="str">
        <f t="shared" si="117"/>
        <v>WD</v>
      </c>
      <c r="K5967" s="30" t="s">
        <v>16092</v>
      </c>
      <c r="L5967" s="30">
        <f t="shared" si="118"/>
        <v>19</v>
      </c>
      <c r="M5967" s="30" t="s">
        <v>4444</v>
      </c>
      <c r="N5967" s="32">
        <f t="shared" si="119"/>
        <v>2.1655092592592573E-2</v>
      </c>
      <c r="O5967" s="33">
        <v>70498</v>
      </c>
      <c r="P5967" s="34">
        <f>VLOOKUP(O5967,'CPT to wRVU'!$A$1:$C$9660,3,FALSE)</f>
        <v>1.75</v>
      </c>
      <c r="Q5967" s="28"/>
      <c r="R5967" s="28"/>
      <c r="S5967" s="28"/>
      <c r="T5967" s="28"/>
    </row>
    <row r="5968" spans="1:20" ht="27" customHeight="1" x14ac:dyDescent="0.2">
      <c r="A5968" s="35" t="s">
        <v>16093</v>
      </c>
      <c r="B5968" s="36" t="s">
        <v>21</v>
      </c>
      <c r="C5968" s="36" t="s">
        <v>76</v>
      </c>
      <c r="D5968" s="36" t="s">
        <v>15604</v>
      </c>
      <c r="E5968" s="36" t="s">
        <v>16091</v>
      </c>
      <c r="F5968" s="36">
        <f t="shared" si="115"/>
        <v>19</v>
      </c>
      <c r="G5968" s="36" t="str">
        <f t="shared" si="116"/>
        <v>03/30/202619:50:25</v>
      </c>
      <c r="H5968" s="36" t="s">
        <v>15604</v>
      </c>
      <c r="I5968" s="37">
        <v>46111</v>
      </c>
      <c r="J5968" s="37" t="str">
        <f t="shared" si="117"/>
        <v>WD</v>
      </c>
      <c r="K5968" s="36" t="s">
        <v>16092</v>
      </c>
      <c r="L5968" s="36">
        <f t="shared" si="118"/>
        <v>19</v>
      </c>
      <c r="M5968" s="36" t="s">
        <v>4444</v>
      </c>
      <c r="N5968" s="38">
        <f t="shared" si="119"/>
        <v>2.1655092592592573E-2</v>
      </c>
      <c r="O5968" s="39">
        <v>70496</v>
      </c>
      <c r="P5968" s="40">
        <f>VLOOKUP(O5968,'CPT to wRVU'!$A$1:$C$9660,3,FALSE)</f>
        <v>1.75</v>
      </c>
      <c r="Q5968" s="25"/>
      <c r="R5968" s="25"/>
      <c r="S5968" s="25"/>
      <c r="T5968" s="25"/>
    </row>
    <row r="5969" spans="1:20" ht="27" customHeight="1" x14ac:dyDescent="0.2">
      <c r="A5969" s="29" t="s">
        <v>16094</v>
      </c>
      <c r="B5969" s="30" t="s">
        <v>21</v>
      </c>
      <c r="C5969" s="30" t="s">
        <v>22</v>
      </c>
      <c r="D5969" s="30" t="s">
        <v>15604</v>
      </c>
      <c r="E5969" s="30" t="s">
        <v>16083</v>
      </c>
      <c r="F5969" s="30">
        <f t="shared" si="115"/>
        <v>19</v>
      </c>
      <c r="G5969" s="30" t="str">
        <f t="shared" si="116"/>
        <v>03/30/202619:57:04</v>
      </c>
      <c r="H5969" s="30" t="s">
        <v>15604</v>
      </c>
      <c r="I5969" s="31">
        <v>46111</v>
      </c>
      <c r="J5969" s="31" t="str">
        <f t="shared" si="117"/>
        <v>WD</v>
      </c>
      <c r="K5969" s="30" t="s">
        <v>16095</v>
      </c>
      <c r="L5969" s="30">
        <f t="shared" si="118"/>
        <v>19</v>
      </c>
      <c r="M5969" s="30" t="s">
        <v>4444</v>
      </c>
      <c r="N5969" s="32">
        <f t="shared" si="119"/>
        <v>2.9780092592592622E-2</v>
      </c>
      <c r="O5969" s="33">
        <v>74177</v>
      </c>
      <c r="P5969" s="34">
        <f>VLOOKUP(O5969,'CPT to wRVU'!$A$1:$C$9660,3,FALSE)</f>
        <v>1.82</v>
      </c>
      <c r="Q5969" s="28"/>
      <c r="R5969" s="28"/>
      <c r="S5969" s="28"/>
      <c r="T5969" s="28"/>
    </row>
    <row r="5970" spans="1:20" ht="27" customHeight="1" x14ac:dyDescent="0.2">
      <c r="A5970" s="35" t="s">
        <v>16096</v>
      </c>
      <c r="B5970" s="36" t="s">
        <v>21</v>
      </c>
      <c r="C5970" s="36" t="s">
        <v>139</v>
      </c>
      <c r="D5970" s="36" t="s">
        <v>15604</v>
      </c>
      <c r="E5970" s="36" t="s">
        <v>16083</v>
      </c>
      <c r="F5970" s="36">
        <f t="shared" si="115"/>
        <v>19</v>
      </c>
      <c r="G5970" s="36" t="str">
        <f t="shared" si="116"/>
        <v>03/30/202619:57:04</v>
      </c>
      <c r="H5970" s="36" t="s">
        <v>15604</v>
      </c>
      <c r="I5970" s="37">
        <v>46111</v>
      </c>
      <c r="J5970" s="37" t="str">
        <f t="shared" si="117"/>
        <v>WD</v>
      </c>
      <c r="K5970" s="36" t="s">
        <v>16095</v>
      </c>
      <c r="L5970" s="36">
        <f t="shared" si="118"/>
        <v>19</v>
      </c>
      <c r="M5970" s="36" t="s">
        <v>4444</v>
      </c>
      <c r="N5970" s="38">
        <f t="shared" si="119"/>
        <v>2.9780092592592622E-2</v>
      </c>
      <c r="O5970" s="39">
        <v>71260</v>
      </c>
      <c r="P5970" s="40">
        <f>VLOOKUP(O5970,'CPT to wRVU'!$A$1:$C$9660,3,FALSE)</f>
        <v>1.1599999999999999</v>
      </c>
      <c r="Q5970" s="25"/>
      <c r="R5970" s="25"/>
      <c r="S5970" s="25"/>
      <c r="T5970" s="25"/>
    </row>
    <row r="5971" spans="1:20" ht="27" customHeight="1" x14ac:dyDescent="0.2">
      <c r="A5971" s="29" t="s">
        <v>16097</v>
      </c>
      <c r="B5971" s="30" t="s">
        <v>40</v>
      </c>
      <c r="C5971" s="30" t="s">
        <v>867</v>
      </c>
      <c r="D5971" s="30" t="s">
        <v>15604</v>
      </c>
      <c r="E5971" s="30" t="s">
        <v>16098</v>
      </c>
      <c r="F5971" s="30">
        <f t="shared" si="115"/>
        <v>19</v>
      </c>
      <c r="G5971" s="30" t="str">
        <f t="shared" si="116"/>
        <v>03/30/202619:58:54</v>
      </c>
      <c r="H5971" s="30" t="s">
        <v>15604</v>
      </c>
      <c r="I5971" s="31">
        <v>46111</v>
      </c>
      <c r="J5971" s="31" t="str">
        <f t="shared" si="117"/>
        <v>WD</v>
      </c>
      <c r="K5971" s="30" t="s">
        <v>16099</v>
      </c>
      <c r="L5971" s="30">
        <f t="shared" si="118"/>
        <v>19</v>
      </c>
      <c r="M5971" s="30" t="s">
        <v>4444</v>
      </c>
      <c r="N5971" s="32">
        <f t="shared" si="119"/>
        <v>2.1053240740740775E-2</v>
      </c>
      <c r="O5971" s="33">
        <v>73630</v>
      </c>
      <c r="P5971" s="34">
        <f>VLOOKUP(O5971,'CPT to wRVU'!$A$1:$C$9660,3,FALSE)</f>
        <v>0.17</v>
      </c>
      <c r="Q5971" s="28"/>
      <c r="R5971" s="28"/>
      <c r="S5971" s="28"/>
      <c r="T5971" s="28"/>
    </row>
    <row r="5972" spans="1:20" ht="27" customHeight="1" x14ac:dyDescent="0.2">
      <c r="A5972" s="35" t="s">
        <v>16100</v>
      </c>
      <c r="B5972" s="36" t="s">
        <v>40</v>
      </c>
      <c r="C5972" s="36" t="s">
        <v>2196</v>
      </c>
      <c r="D5972" s="36" t="s">
        <v>15604</v>
      </c>
      <c r="E5972" s="36" t="s">
        <v>16101</v>
      </c>
      <c r="F5972" s="36">
        <f t="shared" si="115"/>
        <v>19</v>
      </c>
      <c r="G5972" s="36" t="str">
        <f t="shared" si="116"/>
        <v>03/30/202619:59:42</v>
      </c>
      <c r="H5972" s="36" t="s">
        <v>15604</v>
      </c>
      <c r="I5972" s="37">
        <v>46111</v>
      </c>
      <c r="J5972" s="37" t="str">
        <f t="shared" si="117"/>
        <v>WD</v>
      </c>
      <c r="K5972" s="36" t="s">
        <v>16102</v>
      </c>
      <c r="L5972" s="36">
        <f t="shared" si="118"/>
        <v>19</v>
      </c>
      <c r="M5972" s="36" t="s">
        <v>4444</v>
      </c>
      <c r="N5972" s="38">
        <f t="shared" si="119"/>
        <v>1.0624999999999996E-2</v>
      </c>
      <c r="O5972" s="39">
        <v>73140</v>
      </c>
      <c r="P5972" s="40">
        <f>VLOOKUP(O5972,'CPT to wRVU'!$A$1:$C$9660,3,FALSE)</f>
        <v>0.13</v>
      </c>
      <c r="Q5972" s="25"/>
      <c r="R5972" s="25"/>
      <c r="S5972" s="25"/>
      <c r="T5972" s="25"/>
    </row>
    <row r="5973" spans="1:20" ht="27" customHeight="1" x14ac:dyDescent="0.2">
      <c r="A5973" s="29" t="s">
        <v>16103</v>
      </c>
      <c r="B5973" s="30" t="s">
        <v>40</v>
      </c>
      <c r="C5973" s="30" t="s">
        <v>41</v>
      </c>
      <c r="D5973" s="30" t="s">
        <v>15604</v>
      </c>
      <c r="E5973" s="30" t="s">
        <v>16104</v>
      </c>
      <c r="F5973" s="30">
        <f t="shared" si="115"/>
        <v>19</v>
      </c>
      <c r="G5973" s="30" t="str">
        <f t="shared" si="116"/>
        <v>03/30/202620:03:11</v>
      </c>
      <c r="H5973" s="30" t="s">
        <v>15604</v>
      </c>
      <c r="I5973" s="31">
        <v>46111</v>
      </c>
      <c r="J5973" s="31" t="str">
        <f t="shared" si="117"/>
        <v>WD</v>
      </c>
      <c r="K5973" s="30" t="s">
        <v>16105</v>
      </c>
      <c r="L5973" s="30">
        <f t="shared" si="118"/>
        <v>20</v>
      </c>
      <c r="M5973" s="30" t="s">
        <v>4444</v>
      </c>
      <c r="N5973" s="32">
        <f t="shared" si="119"/>
        <v>2.0949074074074092E-2</v>
      </c>
      <c r="O5973" s="33">
        <v>71046</v>
      </c>
      <c r="P5973" s="34">
        <f>VLOOKUP(O5973,'CPT to wRVU'!$A$1:$C$9660,3,FALSE)</f>
        <v>0.22</v>
      </c>
      <c r="Q5973" s="28"/>
      <c r="R5973" s="28">
        <f>SUM(P5973:P5987)</f>
        <v>10.17</v>
      </c>
      <c r="S5973" s="41">
        <f>(R5973*55)-450</f>
        <v>109.35000000000002</v>
      </c>
      <c r="T5973" s="28"/>
    </row>
    <row r="5974" spans="1:20" ht="27" customHeight="1" x14ac:dyDescent="0.2">
      <c r="A5974" s="35" t="s">
        <v>16106</v>
      </c>
      <c r="B5974" s="36" t="s">
        <v>21</v>
      </c>
      <c r="C5974" s="36" t="s">
        <v>22</v>
      </c>
      <c r="D5974" s="36" t="s">
        <v>15604</v>
      </c>
      <c r="E5974" s="36" t="s">
        <v>16107</v>
      </c>
      <c r="F5974" s="36">
        <f t="shared" si="115"/>
        <v>19</v>
      </c>
      <c r="G5974" s="36" t="str">
        <f t="shared" si="116"/>
        <v>03/30/202620:08:47</v>
      </c>
      <c r="H5974" s="36" t="s">
        <v>15604</v>
      </c>
      <c r="I5974" s="37">
        <v>46111</v>
      </c>
      <c r="J5974" s="37" t="str">
        <f t="shared" si="117"/>
        <v>WD</v>
      </c>
      <c r="K5974" s="36" t="s">
        <v>16108</v>
      </c>
      <c r="L5974" s="36">
        <f t="shared" si="118"/>
        <v>20</v>
      </c>
      <c r="M5974" s="36" t="s">
        <v>4444</v>
      </c>
      <c r="N5974" s="38">
        <f t="shared" si="119"/>
        <v>1.2094907407407485E-2</v>
      </c>
      <c r="O5974" s="39">
        <v>74177</v>
      </c>
      <c r="P5974" s="40">
        <f>VLOOKUP(O5974,'CPT to wRVU'!$A$1:$C$9660,3,FALSE)</f>
        <v>1.82</v>
      </c>
      <c r="Q5974" s="25"/>
      <c r="R5974" s="25"/>
      <c r="S5974" s="25"/>
      <c r="T5974" s="25"/>
    </row>
    <row r="5975" spans="1:20" ht="16.5" customHeight="1" x14ac:dyDescent="0.2">
      <c r="A5975" s="29" t="s">
        <v>16109</v>
      </c>
      <c r="B5975" s="30" t="s">
        <v>40</v>
      </c>
      <c r="C5975" s="30" t="s">
        <v>617</v>
      </c>
      <c r="D5975" s="30" t="s">
        <v>15604</v>
      </c>
      <c r="E5975" s="30" t="s">
        <v>16110</v>
      </c>
      <c r="F5975" s="30">
        <f t="shared" si="115"/>
        <v>20</v>
      </c>
      <c r="G5975" s="30" t="str">
        <f t="shared" si="116"/>
        <v>03/30/202620:11:16</v>
      </c>
      <c r="H5975" s="30" t="s">
        <v>15604</v>
      </c>
      <c r="I5975" s="31">
        <v>46111</v>
      </c>
      <c r="J5975" s="31" t="str">
        <f t="shared" si="117"/>
        <v>WD</v>
      </c>
      <c r="K5975" s="30" t="s">
        <v>16111</v>
      </c>
      <c r="L5975" s="30">
        <f t="shared" si="118"/>
        <v>20</v>
      </c>
      <c r="M5975" s="30" t="s">
        <v>4444</v>
      </c>
      <c r="N5975" s="32">
        <f t="shared" si="119"/>
        <v>2.7546296296295791E-3</v>
      </c>
      <c r="O5975" s="33">
        <v>73110</v>
      </c>
      <c r="P5975" s="34">
        <f>VLOOKUP(O5975,'CPT to wRVU'!$A$1:$C$9660,3,FALSE)</f>
        <v>0.17</v>
      </c>
      <c r="Q5975" s="28"/>
      <c r="R5975" s="28"/>
      <c r="S5975" s="28"/>
      <c r="T5975" s="28"/>
    </row>
    <row r="5976" spans="1:20" ht="27" customHeight="1" x14ac:dyDescent="0.2">
      <c r="A5976" s="35" t="s">
        <v>16112</v>
      </c>
      <c r="B5976" s="36" t="s">
        <v>40</v>
      </c>
      <c r="C5976" s="36" t="s">
        <v>1484</v>
      </c>
      <c r="D5976" s="36" t="s">
        <v>15604</v>
      </c>
      <c r="E5976" s="36" t="s">
        <v>16113</v>
      </c>
      <c r="F5976" s="36">
        <f t="shared" si="115"/>
        <v>20</v>
      </c>
      <c r="G5976" s="36" t="str">
        <f t="shared" si="116"/>
        <v>03/30/202620:11:16</v>
      </c>
      <c r="H5976" s="36" t="s">
        <v>15604</v>
      </c>
      <c r="I5976" s="37">
        <v>46111</v>
      </c>
      <c r="J5976" s="37" t="str">
        <f t="shared" si="117"/>
        <v>WD</v>
      </c>
      <c r="K5976" s="36" t="s">
        <v>16111</v>
      </c>
      <c r="L5976" s="36">
        <f t="shared" si="118"/>
        <v>20</v>
      </c>
      <c r="M5976" s="36" t="s">
        <v>4444</v>
      </c>
      <c r="N5976" s="38">
        <f t="shared" si="119"/>
        <v>2.8587962962962621E-3</v>
      </c>
      <c r="O5976" s="39">
        <v>73090</v>
      </c>
      <c r="P5976" s="40">
        <f>VLOOKUP(O5976,'CPT to wRVU'!$A$1:$C$9660,3,FALSE)</f>
        <v>0.16</v>
      </c>
      <c r="Q5976" s="25"/>
      <c r="R5976" s="25"/>
      <c r="S5976" s="25"/>
      <c r="T5976" s="25"/>
    </row>
    <row r="5977" spans="1:20" ht="27" customHeight="1" x14ac:dyDescent="0.2">
      <c r="A5977" s="29" t="s">
        <v>16114</v>
      </c>
      <c r="B5977" s="30" t="s">
        <v>40</v>
      </c>
      <c r="C5977" s="30" t="s">
        <v>867</v>
      </c>
      <c r="D5977" s="30" t="s">
        <v>15604</v>
      </c>
      <c r="E5977" s="30" t="s">
        <v>16115</v>
      </c>
      <c r="F5977" s="30">
        <f t="shared" si="115"/>
        <v>19</v>
      </c>
      <c r="G5977" s="30" t="str">
        <f t="shared" si="116"/>
        <v>03/30/202620:12:41</v>
      </c>
      <c r="H5977" s="30" t="s">
        <v>15604</v>
      </c>
      <c r="I5977" s="31">
        <v>46111</v>
      </c>
      <c r="J5977" s="31" t="str">
        <f t="shared" si="117"/>
        <v>WD</v>
      </c>
      <c r="K5977" s="30" t="s">
        <v>16116</v>
      </c>
      <c r="L5977" s="30">
        <f t="shared" si="118"/>
        <v>20</v>
      </c>
      <c r="M5977" s="30" t="s">
        <v>4444</v>
      </c>
      <c r="N5977" s="32">
        <f t="shared" si="119"/>
        <v>9.7106481481481488E-3</v>
      </c>
      <c r="O5977" s="33">
        <v>73630</v>
      </c>
      <c r="P5977" s="34">
        <f>VLOOKUP(O5977,'CPT to wRVU'!$A$1:$C$9660,3,FALSE)</f>
        <v>0.17</v>
      </c>
      <c r="Q5977" s="28"/>
      <c r="R5977" s="28"/>
      <c r="S5977" s="28"/>
      <c r="T5977" s="28"/>
    </row>
    <row r="5978" spans="1:20" ht="27" customHeight="1" x14ac:dyDescent="0.2">
      <c r="A5978" s="35" t="s">
        <v>16117</v>
      </c>
      <c r="B5978" s="36" t="s">
        <v>40</v>
      </c>
      <c r="C5978" s="36" t="s">
        <v>16118</v>
      </c>
      <c r="D5978" s="36" t="s">
        <v>15604</v>
      </c>
      <c r="E5978" s="36" t="s">
        <v>16119</v>
      </c>
      <c r="F5978" s="36">
        <f t="shared" si="115"/>
        <v>19</v>
      </c>
      <c r="G5978" s="36" t="str">
        <f t="shared" si="116"/>
        <v>03/30/202620:14:15</v>
      </c>
      <c r="H5978" s="36" t="s">
        <v>15604</v>
      </c>
      <c r="I5978" s="37">
        <v>46111</v>
      </c>
      <c r="J5978" s="37" t="str">
        <f t="shared" si="117"/>
        <v>WD</v>
      </c>
      <c r="K5978" s="36" t="s">
        <v>16120</v>
      </c>
      <c r="L5978" s="36">
        <f t="shared" si="118"/>
        <v>20</v>
      </c>
      <c r="M5978" s="36" t="s">
        <v>4444</v>
      </c>
      <c r="N5978" s="38">
        <f t="shared" si="119"/>
        <v>2.0358796296296333E-2</v>
      </c>
      <c r="O5978" s="39">
        <v>70150</v>
      </c>
      <c r="P5978" s="40">
        <f>VLOOKUP(O5978,'CPT to wRVU'!$A$1:$C$9660,3,FALSE)</f>
        <v>0.26</v>
      </c>
      <c r="Q5978" s="25"/>
      <c r="R5978" s="25"/>
      <c r="S5978" s="25"/>
      <c r="T5978" s="25"/>
    </row>
    <row r="5979" spans="1:20" ht="27" customHeight="1" x14ac:dyDescent="0.2">
      <c r="A5979" s="29" t="s">
        <v>16121</v>
      </c>
      <c r="B5979" s="30" t="s">
        <v>163</v>
      </c>
      <c r="C5979" s="30" t="s">
        <v>222</v>
      </c>
      <c r="D5979" s="30" t="s">
        <v>15604</v>
      </c>
      <c r="E5979" s="30" t="s">
        <v>16122</v>
      </c>
      <c r="F5979" s="30">
        <f t="shared" si="115"/>
        <v>20</v>
      </c>
      <c r="G5979" s="30" t="str">
        <f t="shared" si="116"/>
        <v>03/30/202620:17:52</v>
      </c>
      <c r="H5979" s="30" t="s">
        <v>15604</v>
      </c>
      <c r="I5979" s="31">
        <v>46111</v>
      </c>
      <c r="J5979" s="31" t="str">
        <f t="shared" si="117"/>
        <v>WD</v>
      </c>
      <c r="K5979" s="30" t="s">
        <v>16123</v>
      </c>
      <c r="L5979" s="30">
        <f t="shared" si="118"/>
        <v>20</v>
      </c>
      <c r="M5979" s="30" t="s">
        <v>4444</v>
      </c>
      <c r="N5979" s="32">
        <f t="shared" si="119"/>
        <v>3.4953703703703987E-3</v>
      </c>
      <c r="O5979" s="33">
        <v>70551</v>
      </c>
      <c r="P5979" s="34">
        <f>VLOOKUP(O5979,'CPT to wRVU'!$A$1:$C$9660,3,FALSE)</f>
        <v>1.48</v>
      </c>
      <c r="Q5979" s="28"/>
      <c r="R5979" s="28"/>
      <c r="S5979" s="28"/>
      <c r="T5979" s="28"/>
    </row>
    <row r="5980" spans="1:20" ht="27" customHeight="1" x14ac:dyDescent="0.2">
      <c r="A5980" s="35" t="s">
        <v>16124</v>
      </c>
      <c r="B5980" s="36" t="s">
        <v>163</v>
      </c>
      <c r="C5980" s="36" t="s">
        <v>15799</v>
      </c>
      <c r="D5980" s="36" t="s">
        <v>15604</v>
      </c>
      <c r="E5980" s="36" t="s">
        <v>16125</v>
      </c>
      <c r="F5980" s="36">
        <f t="shared" si="115"/>
        <v>20</v>
      </c>
      <c r="G5980" s="36" t="str">
        <f t="shared" si="116"/>
        <v>03/30/202620:22:30</v>
      </c>
      <c r="H5980" s="36" t="s">
        <v>15604</v>
      </c>
      <c r="I5980" s="37">
        <v>46111</v>
      </c>
      <c r="J5980" s="37" t="str">
        <f t="shared" si="117"/>
        <v>WD</v>
      </c>
      <c r="K5980" s="36" t="s">
        <v>16126</v>
      </c>
      <c r="L5980" s="36">
        <f t="shared" si="118"/>
        <v>20</v>
      </c>
      <c r="M5980" s="36" t="s">
        <v>4444</v>
      </c>
      <c r="N5980" s="38">
        <f t="shared" si="119"/>
        <v>6.5740740740740655E-3</v>
      </c>
      <c r="O5980" s="39">
        <v>70544</v>
      </c>
      <c r="P5980" s="40">
        <f>VLOOKUP(O5980,'CPT to wRVU'!$A$1:$C$9660,3,FALSE)</f>
        <v>1.2</v>
      </c>
      <c r="Q5980" s="25"/>
      <c r="R5980" s="25"/>
      <c r="S5980" s="25"/>
      <c r="T5980" s="25"/>
    </row>
    <row r="5981" spans="1:20" ht="27" customHeight="1" x14ac:dyDescent="0.2">
      <c r="A5981" s="29" t="s">
        <v>16127</v>
      </c>
      <c r="B5981" s="30" t="s">
        <v>40</v>
      </c>
      <c r="C5981" s="30" t="s">
        <v>41</v>
      </c>
      <c r="D5981" s="30" t="s">
        <v>15604</v>
      </c>
      <c r="E5981" s="30" t="s">
        <v>16128</v>
      </c>
      <c r="F5981" s="30">
        <f t="shared" si="115"/>
        <v>20</v>
      </c>
      <c r="G5981" s="30" t="str">
        <f t="shared" si="116"/>
        <v>03/30/202620:23:59</v>
      </c>
      <c r="H5981" s="30" t="s">
        <v>15604</v>
      </c>
      <c r="I5981" s="31">
        <v>46111</v>
      </c>
      <c r="J5981" s="31" t="str">
        <f t="shared" si="117"/>
        <v>WD</v>
      </c>
      <c r="K5981" s="30" t="s">
        <v>16129</v>
      </c>
      <c r="L5981" s="30">
        <f t="shared" si="118"/>
        <v>20</v>
      </c>
      <c r="M5981" s="30" t="s">
        <v>4444</v>
      </c>
      <c r="N5981" s="32">
        <f t="shared" si="119"/>
        <v>2.3495370370369972E-3</v>
      </c>
      <c r="O5981" s="33">
        <v>71046</v>
      </c>
      <c r="P5981" s="34">
        <f>VLOOKUP(O5981,'CPT to wRVU'!$A$1:$C$9660,3,FALSE)</f>
        <v>0.22</v>
      </c>
      <c r="Q5981" s="28"/>
      <c r="R5981" s="28"/>
      <c r="S5981" s="28"/>
      <c r="T5981" s="28"/>
    </row>
    <row r="5982" spans="1:20" ht="27" customHeight="1" x14ac:dyDescent="0.2">
      <c r="A5982" s="35" t="s">
        <v>16130</v>
      </c>
      <c r="B5982" s="36" t="s">
        <v>21</v>
      </c>
      <c r="C5982" s="36" t="s">
        <v>28</v>
      </c>
      <c r="D5982" s="36" t="s">
        <v>15604</v>
      </c>
      <c r="E5982" s="36" t="s">
        <v>16131</v>
      </c>
      <c r="F5982" s="36">
        <f t="shared" si="115"/>
        <v>20</v>
      </c>
      <c r="G5982" s="36" t="str">
        <f t="shared" si="116"/>
        <v>03/30/202620:25:47</v>
      </c>
      <c r="H5982" s="36" t="s">
        <v>15604</v>
      </c>
      <c r="I5982" s="37">
        <v>46111</v>
      </c>
      <c r="J5982" s="37" t="str">
        <f t="shared" si="117"/>
        <v>WD</v>
      </c>
      <c r="K5982" s="36" t="s">
        <v>16132</v>
      </c>
      <c r="L5982" s="36">
        <f t="shared" si="118"/>
        <v>20</v>
      </c>
      <c r="M5982" s="36" t="s">
        <v>4444</v>
      </c>
      <c r="N5982" s="38">
        <f t="shared" si="119"/>
        <v>3.4259259259259434E-3</v>
      </c>
      <c r="O5982" s="39">
        <v>70450</v>
      </c>
      <c r="P5982" s="40">
        <f>VLOOKUP(O5982,'CPT to wRVU'!$A$1:$C$9660,3,FALSE)</f>
        <v>0.85</v>
      </c>
      <c r="Q5982" s="25"/>
      <c r="R5982" s="25"/>
      <c r="S5982" s="25"/>
      <c r="T5982" s="25"/>
    </row>
    <row r="5983" spans="1:20" ht="27" customHeight="1" x14ac:dyDescent="0.2">
      <c r="A5983" s="29" t="s">
        <v>16133</v>
      </c>
      <c r="B5983" s="30" t="s">
        <v>21</v>
      </c>
      <c r="C5983" s="30" t="s">
        <v>84</v>
      </c>
      <c r="D5983" s="30" t="s">
        <v>15604</v>
      </c>
      <c r="E5983" s="30" t="s">
        <v>16134</v>
      </c>
      <c r="F5983" s="30">
        <f t="shared" si="115"/>
        <v>20</v>
      </c>
      <c r="G5983" s="30" t="str">
        <f t="shared" si="116"/>
        <v>03/30/202620:47:36</v>
      </c>
      <c r="H5983" s="30" t="s">
        <v>15604</v>
      </c>
      <c r="I5983" s="31">
        <v>46111</v>
      </c>
      <c r="J5983" s="31" t="str">
        <f t="shared" si="117"/>
        <v>WD</v>
      </c>
      <c r="K5983" s="30" t="s">
        <v>16135</v>
      </c>
      <c r="L5983" s="30">
        <f t="shared" si="118"/>
        <v>20</v>
      </c>
      <c r="M5983" s="30" t="s">
        <v>4444</v>
      </c>
      <c r="N5983" s="32">
        <f t="shared" si="119"/>
        <v>7.2569444444444686E-3</v>
      </c>
      <c r="O5983" s="33">
        <v>74177</v>
      </c>
      <c r="P5983" s="34">
        <f>VLOOKUP(O5983,'CPT to wRVU'!$A$1:$C$9660,3,FALSE)</f>
        <v>1.82</v>
      </c>
      <c r="Q5983" s="28"/>
      <c r="R5983" s="28"/>
      <c r="S5983" s="28"/>
      <c r="T5983" s="28"/>
    </row>
    <row r="5984" spans="1:20" ht="27" customHeight="1" x14ac:dyDescent="0.2">
      <c r="A5984" s="35" t="s">
        <v>16136</v>
      </c>
      <c r="B5984" s="36" t="s">
        <v>40</v>
      </c>
      <c r="C5984" s="36" t="s">
        <v>41</v>
      </c>
      <c r="D5984" s="36" t="s">
        <v>15604</v>
      </c>
      <c r="E5984" s="36" t="s">
        <v>16137</v>
      </c>
      <c r="F5984" s="36">
        <f t="shared" si="115"/>
        <v>20</v>
      </c>
      <c r="G5984" s="36" t="str">
        <f t="shared" si="116"/>
        <v>03/30/202620:47:55</v>
      </c>
      <c r="H5984" s="36" t="s">
        <v>15604</v>
      </c>
      <c r="I5984" s="37">
        <v>46111</v>
      </c>
      <c r="J5984" s="37" t="str">
        <f t="shared" si="117"/>
        <v>WD</v>
      </c>
      <c r="K5984" s="36" t="s">
        <v>16138</v>
      </c>
      <c r="L5984" s="36">
        <f t="shared" si="118"/>
        <v>20</v>
      </c>
      <c r="M5984" s="36" t="s">
        <v>4444</v>
      </c>
      <c r="N5984" s="38">
        <f t="shared" si="119"/>
        <v>4.9305555555555491E-3</v>
      </c>
      <c r="O5984" s="39">
        <v>71046</v>
      </c>
      <c r="P5984" s="40">
        <f>VLOOKUP(O5984,'CPT to wRVU'!$A$1:$C$9660,3,FALSE)</f>
        <v>0.22</v>
      </c>
      <c r="Q5984" s="25"/>
      <c r="R5984" s="25"/>
      <c r="S5984" s="25"/>
      <c r="T5984" s="25"/>
    </row>
    <row r="5985" spans="1:20" ht="27" customHeight="1" x14ac:dyDescent="0.2">
      <c r="A5985" s="29" t="s">
        <v>16139</v>
      </c>
      <c r="B5985" s="30" t="s">
        <v>21</v>
      </c>
      <c r="C5985" s="30" t="s">
        <v>4134</v>
      </c>
      <c r="D5985" s="30" t="s">
        <v>15604</v>
      </c>
      <c r="E5985" s="30" t="s">
        <v>16140</v>
      </c>
      <c r="F5985" s="30">
        <f t="shared" si="115"/>
        <v>20</v>
      </c>
      <c r="G5985" s="30" t="str">
        <f t="shared" si="116"/>
        <v>03/30/202620:58:44</v>
      </c>
      <c r="H5985" s="30" t="s">
        <v>15604</v>
      </c>
      <c r="I5985" s="31">
        <v>46111</v>
      </c>
      <c r="J5985" s="31" t="str">
        <f t="shared" si="117"/>
        <v>WD</v>
      </c>
      <c r="K5985" s="30" t="s">
        <v>16141</v>
      </c>
      <c r="L5985" s="30">
        <f t="shared" si="118"/>
        <v>20</v>
      </c>
      <c r="M5985" s="30" t="s">
        <v>4444</v>
      </c>
      <c r="N5985" s="32">
        <f t="shared" si="119"/>
        <v>7.6851851851852393E-3</v>
      </c>
      <c r="O5985" s="33">
        <v>76376</v>
      </c>
      <c r="P5985" s="34">
        <f>VLOOKUP(O5985,'CPT to wRVU'!$A$1:$C$9660,3,FALSE)</f>
        <v>0.2</v>
      </c>
      <c r="Q5985" s="28"/>
      <c r="R5985" s="28"/>
      <c r="S5985" s="28"/>
      <c r="T5985" s="28"/>
    </row>
    <row r="5986" spans="1:20" ht="27" customHeight="1" x14ac:dyDescent="0.2">
      <c r="A5986" s="35" t="s">
        <v>16139</v>
      </c>
      <c r="B5986" s="36" t="s">
        <v>21</v>
      </c>
      <c r="C5986" s="36" t="s">
        <v>4134</v>
      </c>
      <c r="D5986" s="36" t="s">
        <v>15604</v>
      </c>
      <c r="E5986" s="36" t="s">
        <v>16140</v>
      </c>
      <c r="F5986" s="36">
        <f t="shared" si="115"/>
        <v>20</v>
      </c>
      <c r="G5986" s="36" t="str">
        <f t="shared" si="116"/>
        <v>03/30/202620:58:44</v>
      </c>
      <c r="H5986" s="36" t="s">
        <v>15604</v>
      </c>
      <c r="I5986" s="37">
        <v>46111</v>
      </c>
      <c r="J5986" s="37" t="str">
        <f t="shared" si="117"/>
        <v>WD</v>
      </c>
      <c r="K5986" s="36" t="s">
        <v>16141</v>
      </c>
      <c r="L5986" s="36">
        <f t="shared" si="118"/>
        <v>20</v>
      </c>
      <c r="M5986" s="36" t="s">
        <v>4444</v>
      </c>
      <c r="N5986" s="38">
        <f t="shared" si="119"/>
        <v>7.6851851851852393E-3</v>
      </c>
      <c r="O5986" s="39">
        <v>73701</v>
      </c>
      <c r="P5986" s="40">
        <f>VLOOKUP(O5986,'CPT to wRVU'!$A$1:$C$9660,3,FALSE)</f>
        <v>1.1599999999999999</v>
      </c>
      <c r="Q5986" s="25"/>
      <c r="R5986" s="25"/>
      <c r="S5986" s="25"/>
      <c r="T5986" s="25"/>
    </row>
    <row r="5987" spans="1:20" ht="27" customHeight="1" x14ac:dyDescent="0.2">
      <c r="A5987" s="29" t="s">
        <v>16142</v>
      </c>
      <c r="B5987" s="30" t="s">
        <v>40</v>
      </c>
      <c r="C5987" s="30" t="s">
        <v>621</v>
      </c>
      <c r="D5987" s="30" t="s">
        <v>15604</v>
      </c>
      <c r="E5987" s="30" t="s">
        <v>13989</v>
      </c>
      <c r="F5987" s="30">
        <f t="shared" si="115"/>
        <v>20</v>
      </c>
      <c r="G5987" s="30" t="str">
        <f t="shared" si="116"/>
        <v>03/30/202620:59:38</v>
      </c>
      <c r="H5987" s="30" t="s">
        <v>15604</v>
      </c>
      <c r="I5987" s="31">
        <v>46111</v>
      </c>
      <c r="J5987" s="31" t="str">
        <f t="shared" si="117"/>
        <v>WD</v>
      </c>
      <c r="K5987" s="30" t="s">
        <v>16143</v>
      </c>
      <c r="L5987" s="30">
        <f t="shared" si="118"/>
        <v>20</v>
      </c>
      <c r="M5987" s="30" t="s">
        <v>4444</v>
      </c>
      <c r="N5987" s="32">
        <f t="shared" si="119"/>
        <v>6.5509259259258767E-3</v>
      </c>
      <c r="O5987" s="33">
        <v>72040</v>
      </c>
      <c r="P5987" s="34">
        <f>VLOOKUP(O5987,'CPT to wRVU'!$A$1:$C$9660,3,FALSE)</f>
        <v>0.22</v>
      </c>
      <c r="Q5987" s="28"/>
      <c r="R5987" s="28"/>
      <c r="S5987" s="28"/>
      <c r="T5987" s="28"/>
    </row>
    <row r="5988" spans="1:20" ht="37.5" customHeight="1" x14ac:dyDescent="0.2">
      <c r="A5988" s="35" t="s">
        <v>16144</v>
      </c>
      <c r="B5988" s="36" t="s">
        <v>40</v>
      </c>
      <c r="C5988" s="36" t="s">
        <v>840</v>
      </c>
      <c r="D5988" s="36" t="s">
        <v>15604</v>
      </c>
      <c r="E5988" s="36" t="s">
        <v>16145</v>
      </c>
      <c r="F5988" s="36">
        <f t="shared" si="115"/>
        <v>20</v>
      </c>
      <c r="G5988" s="36" t="str">
        <f t="shared" si="116"/>
        <v>03/30/202621:00:05</v>
      </c>
      <c r="H5988" s="36" t="s">
        <v>15604</v>
      </c>
      <c r="I5988" s="37">
        <v>46111</v>
      </c>
      <c r="J5988" s="37" t="str">
        <f t="shared" si="117"/>
        <v>WD</v>
      </c>
      <c r="K5988" s="36" t="s">
        <v>16146</v>
      </c>
      <c r="L5988" s="36">
        <f t="shared" si="118"/>
        <v>21</v>
      </c>
      <c r="M5988" s="36" t="s">
        <v>4444</v>
      </c>
      <c r="N5988" s="38">
        <f t="shared" si="119"/>
        <v>4.3981481481482065E-3</v>
      </c>
      <c r="O5988" s="39">
        <v>73562</v>
      </c>
      <c r="P5988" s="40">
        <f>VLOOKUP(O5988,'CPT to wRVU'!$A$1:$C$9660,3,FALSE)</f>
        <v>0.18</v>
      </c>
      <c r="Q5988" s="25"/>
      <c r="R5988" s="25">
        <f>SUM(P5988:P5995)</f>
        <v>4.4399999999999995</v>
      </c>
      <c r="S5988" s="25"/>
      <c r="T5988" s="25"/>
    </row>
    <row r="5989" spans="1:20" ht="27" customHeight="1" x14ac:dyDescent="0.2">
      <c r="A5989" s="29" t="s">
        <v>16147</v>
      </c>
      <c r="B5989" s="30" t="s">
        <v>40</v>
      </c>
      <c r="C5989" s="30" t="s">
        <v>41</v>
      </c>
      <c r="D5989" s="30" t="s">
        <v>15604</v>
      </c>
      <c r="E5989" s="30" t="s">
        <v>16148</v>
      </c>
      <c r="F5989" s="30">
        <f t="shared" si="115"/>
        <v>20</v>
      </c>
      <c r="G5989" s="30" t="str">
        <f t="shared" si="116"/>
        <v>03/30/202621:00:29</v>
      </c>
      <c r="H5989" s="30" t="s">
        <v>15604</v>
      </c>
      <c r="I5989" s="31">
        <v>46111</v>
      </c>
      <c r="J5989" s="31" t="str">
        <f t="shared" si="117"/>
        <v>WD</v>
      </c>
      <c r="K5989" s="30" t="s">
        <v>16149</v>
      </c>
      <c r="L5989" s="30">
        <f t="shared" si="118"/>
        <v>21</v>
      </c>
      <c r="M5989" s="30" t="s">
        <v>4444</v>
      </c>
      <c r="N5989" s="32">
        <f t="shared" si="119"/>
        <v>6.3657407407406996E-3</v>
      </c>
      <c r="O5989" s="33">
        <v>71046</v>
      </c>
      <c r="P5989" s="34">
        <f>VLOOKUP(O5989,'CPT to wRVU'!$A$1:$C$9660,3,FALSE)</f>
        <v>0.22</v>
      </c>
      <c r="Q5989" s="28"/>
      <c r="R5989" s="28"/>
      <c r="S5989" s="28"/>
      <c r="T5989" s="28"/>
    </row>
    <row r="5990" spans="1:20" ht="16.5" customHeight="1" x14ac:dyDescent="0.2">
      <c r="A5990" s="35" t="s">
        <v>16150</v>
      </c>
      <c r="B5990" s="36" t="s">
        <v>40</v>
      </c>
      <c r="C5990" s="36" t="s">
        <v>867</v>
      </c>
      <c r="D5990" s="36" t="s">
        <v>15604</v>
      </c>
      <c r="E5990" s="36" t="s">
        <v>16151</v>
      </c>
      <c r="F5990" s="36">
        <f t="shared" si="115"/>
        <v>21</v>
      </c>
      <c r="G5990" s="36" t="str">
        <f t="shared" si="116"/>
        <v>03/30/202621:17:47</v>
      </c>
      <c r="H5990" s="36" t="s">
        <v>15604</v>
      </c>
      <c r="I5990" s="37">
        <v>46111</v>
      </c>
      <c r="J5990" s="37" t="str">
        <f t="shared" si="117"/>
        <v>WD</v>
      </c>
      <c r="K5990" s="36" t="s">
        <v>16152</v>
      </c>
      <c r="L5990" s="36">
        <f t="shared" si="118"/>
        <v>21</v>
      </c>
      <c r="M5990" s="36" t="s">
        <v>4444</v>
      </c>
      <c r="N5990" s="38">
        <f t="shared" si="119"/>
        <v>2.3611111111110361E-3</v>
      </c>
      <c r="O5990" s="39">
        <v>73630</v>
      </c>
      <c r="P5990" s="40">
        <f>VLOOKUP(O5990,'CPT to wRVU'!$A$1:$C$9660,3,FALSE)</f>
        <v>0.17</v>
      </c>
      <c r="Q5990" s="25"/>
      <c r="R5990" s="25"/>
      <c r="S5990" s="25"/>
      <c r="T5990" s="25"/>
    </row>
    <row r="5991" spans="1:20" ht="27" customHeight="1" x14ac:dyDescent="0.2">
      <c r="A5991" s="29" t="s">
        <v>16153</v>
      </c>
      <c r="B5991" s="30" t="s">
        <v>40</v>
      </c>
      <c r="C5991" s="30" t="s">
        <v>97</v>
      </c>
      <c r="D5991" s="30" t="s">
        <v>15604</v>
      </c>
      <c r="E5991" s="30" t="s">
        <v>14791</v>
      </c>
      <c r="F5991" s="30">
        <f t="shared" si="115"/>
        <v>21</v>
      </c>
      <c r="G5991" s="30" t="str">
        <f t="shared" si="116"/>
        <v>03/30/202621:17:47</v>
      </c>
      <c r="H5991" s="30" t="s">
        <v>15604</v>
      </c>
      <c r="I5991" s="31">
        <v>46111</v>
      </c>
      <c r="J5991" s="31" t="str">
        <f t="shared" si="117"/>
        <v>WD</v>
      </c>
      <c r="K5991" s="30" t="s">
        <v>16152</v>
      </c>
      <c r="L5991" s="30">
        <f t="shared" si="118"/>
        <v>21</v>
      </c>
      <c r="M5991" s="30" t="s">
        <v>4444</v>
      </c>
      <c r="N5991" s="32">
        <f t="shared" si="119"/>
        <v>2.2800925925925419E-3</v>
      </c>
      <c r="O5991" s="33">
        <v>73610</v>
      </c>
      <c r="P5991" s="34">
        <f>VLOOKUP(O5991,'CPT to wRVU'!$A$1:$C$9660,3,FALSE)</f>
        <v>0.17</v>
      </c>
      <c r="Q5991" s="28"/>
      <c r="R5991" s="28"/>
      <c r="S5991" s="28"/>
      <c r="T5991" s="28"/>
    </row>
    <row r="5992" spans="1:20" ht="27" customHeight="1" x14ac:dyDescent="0.2">
      <c r="A5992" s="35" t="s">
        <v>16154</v>
      </c>
      <c r="B5992" s="36" t="s">
        <v>40</v>
      </c>
      <c r="C5992" s="36" t="s">
        <v>41</v>
      </c>
      <c r="D5992" s="36" t="s">
        <v>15604</v>
      </c>
      <c r="E5992" s="36" t="s">
        <v>16155</v>
      </c>
      <c r="F5992" s="36">
        <f t="shared" si="115"/>
        <v>21</v>
      </c>
      <c r="G5992" s="36" t="str">
        <f t="shared" si="116"/>
        <v>03/30/202621:18:13</v>
      </c>
      <c r="H5992" s="36" t="s">
        <v>15604</v>
      </c>
      <c r="I5992" s="37">
        <v>46111</v>
      </c>
      <c r="J5992" s="37" t="str">
        <f t="shared" si="117"/>
        <v>WD</v>
      </c>
      <c r="K5992" s="36" t="s">
        <v>16156</v>
      </c>
      <c r="L5992" s="36">
        <f t="shared" si="118"/>
        <v>21</v>
      </c>
      <c r="M5992" s="36" t="s">
        <v>4444</v>
      </c>
      <c r="N5992" s="38">
        <f t="shared" si="119"/>
        <v>3.2870370370371438E-3</v>
      </c>
      <c r="O5992" s="39">
        <v>71046</v>
      </c>
      <c r="P5992" s="40">
        <f>VLOOKUP(O5992,'CPT to wRVU'!$A$1:$C$9660,3,FALSE)</f>
        <v>0.22</v>
      </c>
      <c r="Q5992" s="25"/>
      <c r="R5992" s="25"/>
      <c r="S5992" s="25"/>
      <c r="T5992" s="25"/>
    </row>
    <row r="5993" spans="1:20" ht="16.5" customHeight="1" x14ac:dyDescent="0.2">
      <c r="A5993" s="29" t="s">
        <v>16157</v>
      </c>
      <c r="B5993" s="30" t="s">
        <v>40</v>
      </c>
      <c r="C5993" s="30" t="s">
        <v>61</v>
      </c>
      <c r="D5993" s="30" t="s">
        <v>15604</v>
      </c>
      <c r="E5993" s="30" t="s">
        <v>16158</v>
      </c>
      <c r="F5993" s="30">
        <f t="shared" si="115"/>
        <v>21</v>
      </c>
      <c r="G5993" s="30" t="str">
        <f t="shared" si="116"/>
        <v>03/30/202621:26:33</v>
      </c>
      <c r="H5993" s="30" t="s">
        <v>15604</v>
      </c>
      <c r="I5993" s="31">
        <v>46111</v>
      </c>
      <c r="J5993" s="31" t="str">
        <f t="shared" si="117"/>
        <v>WD</v>
      </c>
      <c r="K5993" s="30" t="s">
        <v>16159</v>
      </c>
      <c r="L5993" s="30">
        <f t="shared" si="118"/>
        <v>21</v>
      </c>
      <c r="M5993" s="30" t="s">
        <v>4444</v>
      </c>
      <c r="N5993" s="32">
        <f t="shared" si="119"/>
        <v>3.7268518518518423E-3</v>
      </c>
      <c r="O5993" s="33">
        <v>71045</v>
      </c>
      <c r="P5993" s="34">
        <f>VLOOKUP(O5993,'CPT to wRVU'!$A$1:$C$9660,3,FALSE)</f>
        <v>0.18</v>
      </c>
      <c r="Q5993" s="28"/>
      <c r="R5993" s="28"/>
      <c r="S5993" s="28"/>
      <c r="T5993" s="28"/>
    </row>
    <row r="5994" spans="1:20" ht="27" customHeight="1" x14ac:dyDescent="0.2">
      <c r="A5994" s="35" t="s">
        <v>16160</v>
      </c>
      <c r="B5994" s="36" t="s">
        <v>21</v>
      </c>
      <c r="C5994" s="36" t="s">
        <v>22</v>
      </c>
      <c r="D5994" s="36" t="s">
        <v>15604</v>
      </c>
      <c r="E5994" s="36" t="s">
        <v>16161</v>
      </c>
      <c r="F5994" s="36">
        <f t="shared" si="115"/>
        <v>21</v>
      </c>
      <c r="G5994" s="36" t="str">
        <f t="shared" si="116"/>
        <v>03/30/202621:31:57</v>
      </c>
      <c r="H5994" s="36" t="s">
        <v>15604</v>
      </c>
      <c r="I5994" s="37">
        <v>46111</v>
      </c>
      <c r="J5994" s="37" t="str">
        <f t="shared" si="117"/>
        <v>WD</v>
      </c>
      <c r="K5994" s="36" t="s">
        <v>16162</v>
      </c>
      <c r="L5994" s="36">
        <f t="shared" si="118"/>
        <v>21</v>
      </c>
      <c r="M5994" s="36" t="s">
        <v>4444</v>
      </c>
      <c r="N5994" s="38">
        <f t="shared" si="119"/>
        <v>6.6203703703704431E-3</v>
      </c>
      <c r="O5994" s="39">
        <v>74177</v>
      </c>
      <c r="P5994" s="40">
        <f>VLOOKUP(O5994,'CPT to wRVU'!$A$1:$C$9660,3,FALSE)</f>
        <v>1.82</v>
      </c>
      <c r="Q5994" s="25"/>
      <c r="R5994" s="25"/>
      <c r="S5994" s="25"/>
      <c r="T5994" s="25"/>
    </row>
    <row r="5995" spans="1:20" ht="27" customHeight="1" x14ac:dyDescent="0.2">
      <c r="A5995" s="29" t="s">
        <v>16163</v>
      </c>
      <c r="B5995" s="30" t="s">
        <v>163</v>
      </c>
      <c r="C5995" s="30" t="s">
        <v>222</v>
      </c>
      <c r="D5995" s="30" t="s">
        <v>15604</v>
      </c>
      <c r="E5995" s="30" t="s">
        <v>16164</v>
      </c>
      <c r="F5995" s="30">
        <f t="shared" si="115"/>
        <v>21</v>
      </c>
      <c r="G5995" s="30" t="str">
        <f t="shared" si="116"/>
        <v>03/30/202621:33:22</v>
      </c>
      <c r="H5995" s="30" t="s">
        <v>15604</v>
      </c>
      <c r="I5995" s="31">
        <v>46111</v>
      </c>
      <c r="J5995" s="31" t="str">
        <f t="shared" si="117"/>
        <v>WD</v>
      </c>
      <c r="K5995" s="30" t="s">
        <v>16165</v>
      </c>
      <c r="L5995" s="30">
        <f t="shared" si="118"/>
        <v>21</v>
      </c>
      <c r="M5995" s="30" t="s">
        <v>4444</v>
      </c>
      <c r="N5995" s="32">
        <f t="shared" si="119"/>
        <v>5.8217592592593181E-3</v>
      </c>
      <c r="O5995" s="33">
        <v>70551</v>
      </c>
      <c r="P5995" s="34">
        <f>VLOOKUP(O5995,'CPT to wRVU'!$A$1:$C$9660,3,FALSE)</f>
        <v>1.48</v>
      </c>
      <c r="Q5995" s="28"/>
      <c r="R5995" s="28"/>
      <c r="S5995" s="28"/>
      <c r="T5995" s="28"/>
    </row>
    <row r="5996" spans="1:20" ht="27" customHeight="1" x14ac:dyDescent="0.2">
      <c r="A5996" s="19" t="s">
        <v>16166</v>
      </c>
      <c r="B5996" s="20" t="s">
        <v>40</v>
      </c>
      <c r="C5996" s="20" t="s">
        <v>627</v>
      </c>
      <c r="D5996" s="20" t="s">
        <v>15604</v>
      </c>
      <c r="E5996" s="20" t="s">
        <v>16167</v>
      </c>
      <c r="F5996" s="20">
        <f t="shared" si="115"/>
        <v>22</v>
      </c>
      <c r="G5996" s="20" t="str">
        <f t="shared" si="116"/>
        <v>03/30/202623:00:38</v>
      </c>
      <c r="H5996" s="20" t="s">
        <v>15604</v>
      </c>
      <c r="I5996" s="21">
        <v>46111</v>
      </c>
      <c r="J5996" s="21" t="str">
        <f t="shared" si="117"/>
        <v>WD</v>
      </c>
      <c r="K5996" s="20" t="s">
        <v>16168</v>
      </c>
      <c r="L5996" s="20">
        <f t="shared" si="118"/>
        <v>23</v>
      </c>
      <c r="M5996" s="20" t="s">
        <v>26</v>
      </c>
      <c r="N5996" s="22">
        <f t="shared" si="119"/>
        <v>5.0231481481481932E-3</v>
      </c>
      <c r="O5996" s="23">
        <v>73030</v>
      </c>
      <c r="P5996" s="24">
        <f>VLOOKUP(O5996,'CPT to wRVU'!$A$1:$C$9660,3,FALSE)</f>
        <v>0.18</v>
      </c>
      <c r="Q5996" s="25"/>
      <c r="R5996" s="25">
        <f>SUM(P5996:P6016)</f>
        <v>4.2400000000000011</v>
      </c>
      <c r="S5996" s="25"/>
      <c r="T5996" s="25"/>
    </row>
    <row r="5997" spans="1:20" ht="27" customHeight="1" x14ac:dyDescent="0.2">
      <c r="A5997" s="19" t="s">
        <v>16169</v>
      </c>
      <c r="B5997" s="20" t="s">
        <v>40</v>
      </c>
      <c r="C5997" s="20" t="s">
        <v>470</v>
      </c>
      <c r="D5997" s="20" t="s">
        <v>15604</v>
      </c>
      <c r="E5997" s="20" t="s">
        <v>16170</v>
      </c>
      <c r="F5997" s="20">
        <f t="shared" si="115"/>
        <v>22</v>
      </c>
      <c r="G5997" s="20" t="str">
        <f t="shared" si="116"/>
        <v>03/30/202623:04:29</v>
      </c>
      <c r="H5997" s="20" t="s">
        <v>15604</v>
      </c>
      <c r="I5997" s="21">
        <v>46111</v>
      </c>
      <c r="J5997" s="21" t="str">
        <f t="shared" si="117"/>
        <v>WD</v>
      </c>
      <c r="K5997" s="20" t="s">
        <v>16171</v>
      </c>
      <c r="L5997" s="20">
        <f t="shared" si="118"/>
        <v>23</v>
      </c>
      <c r="M5997" s="20" t="s">
        <v>26</v>
      </c>
      <c r="N5997" s="22">
        <f t="shared" si="119"/>
        <v>7.1990740740740522E-3</v>
      </c>
      <c r="O5997" s="23">
        <v>71045</v>
      </c>
      <c r="P5997" s="24">
        <f>VLOOKUP(O5997,'CPT to wRVU'!$A$1:$C$9660,3,FALSE)</f>
        <v>0.18</v>
      </c>
      <c r="Q5997" s="28"/>
      <c r="R5997" s="28"/>
      <c r="S5997" s="28"/>
      <c r="T5997" s="28"/>
    </row>
    <row r="5998" spans="1:20" ht="27" customHeight="1" x14ac:dyDescent="0.2">
      <c r="A5998" s="19" t="s">
        <v>16172</v>
      </c>
      <c r="B5998" s="20" t="s">
        <v>40</v>
      </c>
      <c r="C5998" s="20" t="s">
        <v>61</v>
      </c>
      <c r="D5998" s="20" t="s">
        <v>15604</v>
      </c>
      <c r="E5998" s="20" t="s">
        <v>16173</v>
      </c>
      <c r="F5998" s="20">
        <f t="shared" si="115"/>
        <v>22</v>
      </c>
      <c r="G5998" s="20" t="str">
        <f t="shared" si="116"/>
        <v>03/30/202623:08:36</v>
      </c>
      <c r="H5998" s="20" t="s">
        <v>15604</v>
      </c>
      <c r="I5998" s="21">
        <v>46111</v>
      </c>
      <c r="J5998" s="21" t="str">
        <f t="shared" si="117"/>
        <v>WD</v>
      </c>
      <c r="K5998" s="20" t="s">
        <v>14813</v>
      </c>
      <c r="L5998" s="20">
        <f t="shared" si="118"/>
        <v>23</v>
      </c>
      <c r="M5998" s="20" t="s">
        <v>26</v>
      </c>
      <c r="N5998" s="22">
        <f t="shared" si="119"/>
        <v>2.04050925925926E-2</v>
      </c>
      <c r="O5998" s="23">
        <v>71045</v>
      </c>
      <c r="P5998" s="24">
        <f>VLOOKUP(O5998,'CPT to wRVU'!$A$1:$C$9660,3,FALSE)</f>
        <v>0.18</v>
      </c>
      <c r="Q5998" s="25"/>
      <c r="R5998" s="25"/>
      <c r="S5998" s="25"/>
      <c r="T5998" s="25"/>
    </row>
    <row r="5999" spans="1:20" ht="16.5" customHeight="1" x14ac:dyDescent="0.2">
      <c r="A5999" s="19" t="s">
        <v>16174</v>
      </c>
      <c r="B5999" s="20" t="s">
        <v>40</v>
      </c>
      <c r="C5999" s="20" t="s">
        <v>41</v>
      </c>
      <c r="D5999" s="20" t="s">
        <v>15604</v>
      </c>
      <c r="E5999" s="20" t="s">
        <v>16175</v>
      </c>
      <c r="F5999" s="20">
        <f t="shared" si="115"/>
        <v>22</v>
      </c>
      <c r="G5999" s="20" t="str">
        <f t="shared" si="116"/>
        <v>03/30/202623:15:22</v>
      </c>
      <c r="H5999" s="20" t="s">
        <v>15604</v>
      </c>
      <c r="I5999" s="21">
        <v>46111</v>
      </c>
      <c r="J5999" s="21" t="str">
        <f t="shared" si="117"/>
        <v>WD</v>
      </c>
      <c r="K5999" s="20" t="s">
        <v>16176</v>
      </c>
      <c r="L5999" s="20">
        <f t="shared" si="118"/>
        <v>23</v>
      </c>
      <c r="M5999" s="20" t="s">
        <v>26</v>
      </c>
      <c r="N5999" s="22">
        <f t="shared" si="119"/>
        <v>3.1319444444444455E-2</v>
      </c>
      <c r="O5999" s="23">
        <v>71046</v>
      </c>
      <c r="P5999" s="24">
        <f>VLOOKUP(O5999,'CPT to wRVU'!$A$1:$C$9660,3,FALSE)</f>
        <v>0.22</v>
      </c>
      <c r="Q5999" s="28"/>
      <c r="R5999" s="28"/>
      <c r="S5999" s="28"/>
      <c r="T5999" s="28"/>
    </row>
    <row r="6000" spans="1:20" ht="27" customHeight="1" x14ac:dyDescent="0.2">
      <c r="A6000" s="19" t="s">
        <v>16177</v>
      </c>
      <c r="B6000" s="20" t="s">
        <v>40</v>
      </c>
      <c r="C6000" s="20" t="s">
        <v>41</v>
      </c>
      <c r="D6000" s="20" t="s">
        <v>15604</v>
      </c>
      <c r="E6000" s="20" t="s">
        <v>4198</v>
      </c>
      <c r="F6000" s="20">
        <f t="shared" si="115"/>
        <v>23</v>
      </c>
      <c r="G6000" s="20" t="str">
        <f t="shared" si="116"/>
        <v>03/30/202623:24:07</v>
      </c>
      <c r="H6000" s="20" t="s">
        <v>15604</v>
      </c>
      <c r="I6000" s="21">
        <v>46111</v>
      </c>
      <c r="J6000" s="21" t="str">
        <f t="shared" si="117"/>
        <v>WD</v>
      </c>
      <c r="K6000" s="20" t="s">
        <v>16178</v>
      </c>
      <c r="L6000" s="20">
        <f t="shared" si="118"/>
        <v>23</v>
      </c>
      <c r="M6000" s="20" t="s">
        <v>26</v>
      </c>
      <c r="N6000" s="22">
        <f t="shared" si="119"/>
        <v>1.0219907407407414E-2</v>
      </c>
      <c r="O6000" s="23">
        <v>71046</v>
      </c>
      <c r="P6000" s="24">
        <f>VLOOKUP(O6000,'CPT to wRVU'!$A$1:$C$9660,3,FALSE)</f>
        <v>0.22</v>
      </c>
      <c r="Q6000" s="25"/>
      <c r="R6000" s="25"/>
      <c r="S6000" s="25"/>
      <c r="T6000" s="25"/>
    </row>
    <row r="6001" spans="1:20" ht="27" customHeight="1" x14ac:dyDescent="0.2">
      <c r="A6001" s="19" t="s">
        <v>16179</v>
      </c>
      <c r="B6001" s="20" t="s">
        <v>40</v>
      </c>
      <c r="C6001" s="20" t="s">
        <v>61</v>
      </c>
      <c r="D6001" s="20" t="s">
        <v>15604</v>
      </c>
      <c r="E6001" s="20" t="s">
        <v>16180</v>
      </c>
      <c r="F6001" s="20">
        <f t="shared" si="115"/>
        <v>23</v>
      </c>
      <c r="G6001" s="20" t="str">
        <f t="shared" si="116"/>
        <v>03/30/202623:29:05</v>
      </c>
      <c r="H6001" s="20" t="s">
        <v>15604</v>
      </c>
      <c r="I6001" s="21">
        <v>46111</v>
      </c>
      <c r="J6001" s="21" t="str">
        <f t="shared" si="117"/>
        <v>WD</v>
      </c>
      <c r="K6001" s="20" t="s">
        <v>16181</v>
      </c>
      <c r="L6001" s="20">
        <f t="shared" si="118"/>
        <v>23</v>
      </c>
      <c r="M6001" s="20" t="s">
        <v>26</v>
      </c>
      <c r="N6001" s="22">
        <f t="shared" si="119"/>
        <v>5.8680555555555847E-3</v>
      </c>
      <c r="O6001" s="23">
        <v>71045</v>
      </c>
      <c r="P6001" s="24">
        <f>VLOOKUP(O6001,'CPT to wRVU'!$A$1:$C$9660,3,FALSE)</f>
        <v>0.18</v>
      </c>
      <c r="Q6001" s="28"/>
      <c r="R6001" s="28"/>
      <c r="S6001" s="28"/>
      <c r="T6001" s="28"/>
    </row>
    <row r="6002" spans="1:20" ht="27" customHeight="1" x14ac:dyDescent="0.2">
      <c r="A6002" s="19" t="s">
        <v>16182</v>
      </c>
      <c r="B6002" s="20" t="s">
        <v>40</v>
      </c>
      <c r="C6002" s="20" t="s">
        <v>41</v>
      </c>
      <c r="D6002" s="20" t="s">
        <v>15604</v>
      </c>
      <c r="E6002" s="20" t="s">
        <v>16183</v>
      </c>
      <c r="F6002" s="20">
        <f t="shared" si="115"/>
        <v>22</v>
      </c>
      <c r="G6002" s="20" t="str">
        <f t="shared" si="116"/>
        <v>03/30/202623:30:15</v>
      </c>
      <c r="H6002" s="20" t="s">
        <v>15604</v>
      </c>
      <c r="I6002" s="21">
        <v>46111</v>
      </c>
      <c r="J6002" s="21" t="str">
        <f t="shared" si="117"/>
        <v>WD</v>
      </c>
      <c r="K6002" s="20" t="s">
        <v>13199</v>
      </c>
      <c r="L6002" s="20">
        <f t="shared" si="118"/>
        <v>23</v>
      </c>
      <c r="M6002" s="20" t="s">
        <v>26</v>
      </c>
      <c r="N6002" s="22">
        <f t="shared" si="119"/>
        <v>4.326388888888888E-2</v>
      </c>
      <c r="O6002" s="23">
        <v>71046</v>
      </c>
      <c r="P6002" s="24">
        <f>VLOOKUP(O6002,'CPT to wRVU'!$A$1:$C$9660,3,FALSE)</f>
        <v>0.22</v>
      </c>
      <c r="Q6002" s="25"/>
      <c r="R6002" s="25"/>
      <c r="S6002" s="25"/>
      <c r="T6002" s="25"/>
    </row>
    <row r="6003" spans="1:20" ht="27" customHeight="1" x14ac:dyDescent="0.2">
      <c r="A6003" s="19" t="s">
        <v>16184</v>
      </c>
      <c r="B6003" s="20" t="s">
        <v>40</v>
      </c>
      <c r="C6003" s="20" t="s">
        <v>41</v>
      </c>
      <c r="D6003" s="20" t="s">
        <v>15604</v>
      </c>
      <c r="E6003" s="20" t="s">
        <v>16185</v>
      </c>
      <c r="F6003" s="20">
        <f t="shared" si="115"/>
        <v>22</v>
      </c>
      <c r="G6003" s="20" t="str">
        <f t="shared" si="116"/>
        <v>03/30/202623:32:00</v>
      </c>
      <c r="H6003" s="20" t="s">
        <v>15604</v>
      </c>
      <c r="I6003" s="21">
        <v>46111</v>
      </c>
      <c r="J6003" s="21" t="str">
        <f t="shared" si="117"/>
        <v>WD</v>
      </c>
      <c r="K6003" s="20" t="s">
        <v>16186</v>
      </c>
      <c r="L6003" s="20">
        <f t="shared" si="118"/>
        <v>23</v>
      </c>
      <c r="M6003" s="20" t="s">
        <v>26</v>
      </c>
      <c r="N6003" s="22">
        <f t="shared" si="119"/>
        <v>4.8159722222222201E-2</v>
      </c>
      <c r="O6003" s="23">
        <v>71046</v>
      </c>
      <c r="P6003" s="24">
        <f>VLOOKUP(O6003,'CPT to wRVU'!$A$1:$C$9660,3,FALSE)</f>
        <v>0.22</v>
      </c>
      <c r="Q6003" s="28"/>
      <c r="R6003" s="28"/>
      <c r="S6003" s="28"/>
      <c r="T6003" s="28"/>
    </row>
    <row r="6004" spans="1:20" ht="27" customHeight="1" x14ac:dyDescent="0.2">
      <c r="A6004" s="19" t="s">
        <v>16187</v>
      </c>
      <c r="B6004" s="20" t="s">
        <v>40</v>
      </c>
      <c r="C6004" s="20" t="s">
        <v>41</v>
      </c>
      <c r="D6004" s="20" t="s">
        <v>15604</v>
      </c>
      <c r="E6004" s="20" t="s">
        <v>16188</v>
      </c>
      <c r="F6004" s="20">
        <f t="shared" si="115"/>
        <v>22</v>
      </c>
      <c r="G6004" s="20" t="str">
        <f t="shared" si="116"/>
        <v>03/30/202623:32:50</v>
      </c>
      <c r="H6004" s="20" t="s">
        <v>15604</v>
      </c>
      <c r="I6004" s="21">
        <v>46111</v>
      </c>
      <c r="J6004" s="21" t="str">
        <f t="shared" si="117"/>
        <v>WD</v>
      </c>
      <c r="K6004" s="20" t="s">
        <v>3163</v>
      </c>
      <c r="L6004" s="20">
        <f t="shared" si="118"/>
        <v>23</v>
      </c>
      <c r="M6004" s="20" t="s">
        <v>26</v>
      </c>
      <c r="N6004" s="22">
        <f t="shared" si="119"/>
        <v>4.961805555555554E-2</v>
      </c>
      <c r="O6004" s="23">
        <v>71046</v>
      </c>
      <c r="P6004" s="24">
        <f>VLOOKUP(O6004,'CPT to wRVU'!$A$1:$C$9660,3,FALSE)</f>
        <v>0.22</v>
      </c>
      <c r="Q6004" s="25"/>
      <c r="R6004" s="25"/>
      <c r="S6004" s="25"/>
      <c r="T6004" s="25"/>
    </row>
    <row r="6005" spans="1:20" ht="16.5" customHeight="1" x14ac:dyDescent="0.2">
      <c r="A6005" s="19" t="s">
        <v>16189</v>
      </c>
      <c r="B6005" s="20" t="s">
        <v>40</v>
      </c>
      <c r="C6005" s="20" t="s">
        <v>93</v>
      </c>
      <c r="D6005" s="20" t="s">
        <v>15604</v>
      </c>
      <c r="E6005" s="20" t="s">
        <v>16190</v>
      </c>
      <c r="F6005" s="20">
        <f t="shared" si="115"/>
        <v>22</v>
      </c>
      <c r="G6005" s="20" t="str">
        <f t="shared" si="116"/>
        <v>03/30/202623:34:12</v>
      </c>
      <c r="H6005" s="20" t="s">
        <v>15604</v>
      </c>
      <c r="I6005" s="21">
        <v>46111</v>
      </c>
      <c r="J6005" s="21" t="str">
        <f t="shared" si="117"/>
        <v>WD</v>
      </c>
      <c r="K6005" s="20" t="s">
        <v>16191</v>
      </c>
      <c r="L6005" s="20">
        <f t="shared" si="118"/>
        <v>23</v>
      </c>
      <c r="M6005" s="20" t="s">
        <v>26</v>
      </c>
      <c r="N6005" s="22">
        <f t="shared" si="119"/>
        <v>5.0659722222222148E-2</v>
      </c>
      <c r="O6005" s="23">
        <v>72100</v>
      </c>
      <c r="P6005" s="24">
        <f>VLOOKUP(O6005,'CPT to wRVU'!$A$1:$C$9660,3,FALSE)</f>
        <v>0.22</v>
      </c>
      <c r="Q6005" s="28"/>
      <c r="R6005" s="28"/>
      <c r="S6005" s="28"/>
      <c r="T6005" s="28"/>
    </row>
    <row r="6006" spans="1:20" ht="27" customHeight="1" x14ac:dyDescent="0.2">
      <c r="A6006" s="19" t="s">
        <v>16192</v>
      </c>
      <c r="B6006" s="20" t="s">
        <v>40</v>
      </c>
      <c r="C6006" s="20" t="s">
        <v>3730</v>
      </c>
      <c r="D6006" s="20" t="s">
        <v>15604</v>
      </c>
      <c r="E6006" s="20" t="s">
        <v>16193</v>
      </c>
      <c r="F6006" s="20">
        <f t="shared" si="115"/>
        <v>22</v>
      </c>
      <c r="G6006" s="20" t="str">
        <f t="shared" si="116"/>
        <v>03/30/202623:35:55</v>
      </c>
      <c r="H6006" s="20" t="s">
        <v>15604</v>
      </c>
      <c r="I6006" s="21">
        <v>46111</v>
      </c>
      <c r="J6006" s="21" t="str">
        <f t="shared" si="117"/>
        <v>WD</v>
      </c>
      <c r="K6006" s="20" t="s">
        <v>9626</v>
      </c>
      <c r="L6006" s="20">
        <f t="shared" si="118"/>
        <v>23</v>
      </c>
      <c r="M6006" s="20" t="s">
        <v>26</v>
      </c>
      <c r="N6006" s="22">
        <f t="shared" si="119"/>
        <v>5.194444444444446E-2</v>
      </c>
      <c r="O6006" s="23">
        <v>72070</v>
      </c>
      <c r="P6006" s="24">
        <f>VLOOKUP(O6006,'CPT to wRVU'!$A$1:$C$9660,3,FALSE)</f>
        <v>0.2</v>
      </c>
      <c r="Q6006" s="25"/>
      <c r="R6006" s="25"/>
      <c r="S6006" s="25"/>
      <c r="T6006" s="25"/>
    </row>
    <row r="6007" spans="1:20" ht="27" customHeight="1" x14ac:dyDescent="0.2">
      <c r="A6007" s="19" t="s">
        <v>16194</v>
      </c>
      <c r="B6007" s="20" t="s">
        <v>40</v>
      </c>
      <c r="C6007" s="20" t="s">
        <v>110</v>
      </c>
      <c r="D6007" s="20" t="s">
        <v>15604</v>
      </c>
      <c r="E6007" s="20" t="s">
        <v>16195</v>
      </c>
      <c r="F6007" s="20">
        <f t="shared" si="115"/>
        <v>22</v>
      </c>
      <c r="G6007" s="20" t="str">
        <f t="shared" si="116"/>
        <v>03/30/202623:36:30</v>
      </c>
      <c r="H6007" s="20" t="s">
        <v>15604</v>
      </c>
      <c r="I6007" s="21">
        <v>46111</v>
      </c>
      <c r="J6007" s="21" t="str">
        <f t="shared" si="117"/>
        <v>WD</v>
      </c>
      <c r="K6007" s="20" t="s">
        <v>9629</v>
      </c>
      <c r="L6007" s="20">
        <f t="shared" si="118"/>
        <v>23</v>
      </c>
      <c r="M6007" s="20" t="s">
        <v>26</v>
      </c>
      <c r="N6007" s="22">
        <f t="shared" si="119"/>
        <v>5.9305555555555611E-2</v>
      </c>
      <c r="O6007" s="23">
        <v>74018</v>
      </c>
      <c r="P6007" s="24">
        <f>VLOOKUP(O6007,'CPT to wRVU'!$A$1:$C$9660,3,FALSE)</f>
        <v>0.18</v>
      </c>
      <c r="Q6007" s="28"/>
      <c r="R6007" s="28"/>
      <c r="S6007" s="28"/>
      <c r="T6007" s="28"/>
    </row>
    <row r="6008" spans="1:20" ht="27" customHeight="1" x14ac:dyDescent="0.2">
      <c r="A6008" s="19" t="s">
        <v>16196</v>
      </c>
      <c r="B6008" s="20" t="s">
        <v>40</v>
      </c>
      <c r="C6008" s="20" t="s">
        <v>61</v>
      </c>
      <c r="D6008" s="20" t="s">
        <v>15604</v>
      </c>
      <c r="E6008" s="20" t="s">
        <v>16197</v>
      </c>
      <c r="F6008" s="20">
        <f t="shared" si="115"/>
        <v>22</v>
      </c>
      <c r="G6008" s="20" t="str">
        <f t="shared" si="116"/>
        <v>03/30/202623:47:06</v>
      </c>
      <c r="H6008" s="20" t="s">
        <v>15604</v>
      </c>
      <c r="I6008" s="21">
        <v>46111</v>
      </c>
      <c r="J6008" s="21" t="str">
        <f t="shared" si="117"/>
        <v>WD</v>
      </c>
      <c r="K6008" s="20" t="s">
        <v>16198</v>
      </c>
      <c r="L6008" s="20">
        <f t="shared" si="118"/>
        <v>23</v>
      </c>
      <c r="M6008" s="20" t="s">
        <v>26</v>
      </c>
      <c r="N6008" s="22">
        <f t="shared" si="119"/>
        <v>7.3148148148148184E-2</v>
      </c>
      <c r="O6008" s="23">
        <v>71045</v>
      </c>
      <c r="P6008" s="24">
        <f>VLOOKUP(O6008,'CPT to wRVU'!$A$1:$C$9660,3,FALSE)</f>
        <v>0.18</v>
      </c>
      <c r="Q6008" s="25"/>
      <c r="R6008" s="25"/>
      <c r="S6008" s="25"/>
      <c r="T6008" s="25"/>
    </row>
    <row r="6009" spans="1:20" ht="27" customHeight="1" x14ac:dyDescent="0.2">
      <c r="A6009" s="19" t="s">
        <v>16199</v>
      </c>
      <c r="B6009" s="20" t="s">
        <v>40</v>
      </c>
      <c r="C6009" s="20" t="s">
        <v>110</v>
      </c>
      <c r="D6009" s="20" t="s">
        <v>15604</v>
      </c>
      <c r="E6009" s="20" t="s">
        <v>16200</v>
      </c>
      <c r="F6009" s="20">
        <f t="shared" si="115"/>
        <v>23</v>
      </c>
      <c r="G6009" s="20" t="str">
        <f t="shared" si="116"/>
        <v>03/30/202623:51:22</v>
      </c>
      <c r="H6009" s="20" t="s">
        <v>15604</v>
      </c>
      <c r="I6009" s="21">
        <v>46111</v>
      </c>
      <c r="J6009" s="21" t="str">
        <f t="shared" si="117"/>
        <v>WD</v>
      </c>
      <c r="K6009" s="20" t="s">
        <v>16201</v>
      </c>
      <c r="L6009" s="20">
        <f t="shared" si="118"/>
        <v>23</v>
      </c>
      <c r="M6009" s="20" t="s">
        <v>26</v>
      </c>
      <c r="N6009" s="22">
        <f t="shared" si="119"/>
        <v>7.4652777777778345E-3</v>
      </c>
      <c r="O6009" s="23">
        <v>74018</v>
      </c>
      <c r="P6009" s="24">
        <f>VLOOKUP(O6009,'CPT to wRVU'!$A$1:$C$9660,3,FALSE)</f>
        <v>0.18</v>
      </c>
      <c r="Q6009" s="28"/>
      <c r="R6009" s="28"/>
      <c r="S6009" s="28"/>
      <c r="T6009" s="28"/>
    </row>
    <row r="6010" spans="1:20" ht="27" customHeight="1" x14ac:dyDescent="0.2">
      <c r="A6010" s="19" t="s">
        <v>16202</v>
      </c>
      <c r="B6010" s="20" t="s">
        <v>40</v>
      </c>
      <c r="C6010" s="20" t="s">
        <v>41</v>
      </c>
      <c r="D6010" s="20" t="s">
        <v>15604</v>
      </c>
      <c r="E6010" s="20" t="s">
        <v>6138</v>
      </c>
      <c r="F6010" s="20">
        <f t="shared" si="115"/>
        <v>23</v>
      </c>
      <c r="G6010" s="20" t="str">
        <f t="shared" si="116"/>
        <v>03/30/202623:56:43</v>
      </c>
      <c r="H6010" s="20" t="s">
        <v>15604</v>
      </c>
      <c r="I6010" s="21">
        <v>46111</v>
      </c>
      <c r="J6010" s="21" t="str">
        <f t="shared" si="117"/>
        <v>WD</v>
      </c>
      <c r="K6010" s="20" t="s">
        <v>16203</v>
      </c>
      <c r="L6010" s="20">
        <f t="shared" si="118"/>
        <v>23</v>
      </c>
      <c r="M6010" s="20" t="s">
        <v>26</v>
      </c>
      <c r="N6010" s="22">
        <f t="shared" si="119"/>
        <v>6.4583333333333437E-3</v>
      </c>
      <c r="O6010" s="23">
        <v>71046</v>
      </c>
      <c r="P6010" s="24">
        <f>VLOOKUP(O6010,'CPT to wRVU'!$A$1:$C$9660,3,FALSE)</f>
        <v>0.22</v>
      </c>
      <c r="Q6010" s="25"/>
      <c r="R6010" s="25"/>
      <c r="S6010" s="25"/>
      <c r="T6010" s="25"/>
    </row>
    <row r="6011" spans="1:20" ht="27" customHeight="1" x14ac:dyDescent="0.2">
      <c r="A6011" s="19" t="s">
        <v>16204</v>
      </c>
      <c r="B6011" s="20" t="s">
        <v>40</v>
      </c>
      <c r="C6011" s="20" t="s">
        <v>41</v>
      </c>
      <c r="D6011" s="20" t="s">
        <v>15604</v>
      </c>
      <c r="E6011" s="20" t="s">
        <v>16205</v>
      </c>
      <c r="F6011" s="20">
        <f t="shared" si="115"/>
        <v>23</v>
      </c>
      <c r="G6011" s="20" t="str">
        <f t="shared" si="116"/>
        <v>03/30/202623:56:58</v>
      </c>
      <c r="H6011" s="20" t="s">
        <v>15604</v>
      </c>
      <c r="I6011" s="21">
        <v>46111</v>
      </c>
      <c r="J6011" s="21" t="str">
        <f t="shared" si="117"/>
        <v>WD</v>
      </c>
      <c r="K6011" s="20" t="s">
        <v>16206</v>
      </c>
      <c r="L6011" s="20">
        <f t="shared" si="118"/>
        <v>23</v>
      </c>
      <c r="M6011" s="20" t="s">
        <v>26</v>
      </c>
      <c r="N6011" s="22">
        <f t="shared" si="119"/>
        <v>1.5300925925925912E-2</v>
      </c>
      <c r="O6011" s="23">
        <v>71046</v>
      </c>
      <c r="P6011" s="24">
        <f>VLOOKUP(O6011,'CPT to wRVU'!$A$1:$C$9660,3,FALSE)</f>
        <v>0.22</v>
      </c>
      <c r="Q6011" s="28"/>
      <c r="R6011" s="28"/>
      <c r="S6011" s="28"/>
      <c r="T6011" s="28"/>
    </row>
    <row r="6012" spans="1:20" ht="27" customHeight="1" x14ac:dyDescent="0.2">
      <c r="A6012" s="19" t="s">
        <v>16207</v>
      </c>
      <c r="B6012" s="20" t="s">
        <v>40</v>
      </c>
      <c r="C6012" s="20" t="s">
        <v>45</v>
      </c>
      <c r="D6012" s="20" t="s">
        <v>15604</v>
      </c>
      <c r="E6012" s="20" t="s">
        <v>16208</v>
      </c>
      <c r="F6012" s="20">
        <f t="shared" si="115"/>
        <v>23</v>
      </c>
      <c r="G6012" s="20" t="str">
        <f t="shared" si="116"/>
        <v>03/30/202623:57:29</v>
      </c>
      <c r="H6012" s="20" t="s">
        <v>15604</v>
      </c>
      <c r="I6012" s="21">
        <v>46111</v>
      </c>
      <c r="J6012" s="21" t="str">
        <f t="shared" si="117"/>
        <v>WD</v>
      </c>
      <c r="K6012" s="20" t="s">
        <v>16209</v>
      </c>
      <c r="L6012" s="20">
        <f t="shared" si="118"/>
        <v>23</v>
      </c>
      <c r="M6012" s="20" t="s">
        <v>26</v>
      </c>
      <c r="N6012" s="22">
        <f t="shared" si="119"/>
        <v>2.8819444444444509E-3</v>
      </c>
      <c r="O6012" s="23">
        <v>72110</v>
      </c>
      <c r="P6012" s="24">
        <f>VLOOKUP(O6012,'CPT to wRVU'!$A$1:$C$9660,3,FALSE)</f>
        <v>0.26</v>
      </c>
      <c r="Q6012" s="25"/>
      <c r="R6012" s="25"/>
      <c r="S6012" s="25"/>
      <c r="T6012" s="25"/>
    </row>
    <row r="6013" spans="1:20" ht="27" customHeight="1" x14ac:dyDescent="0.2">
      <c r="A6013" s="19" t="s">
        <v>16210</v>
      </c>
      <c r="B6013" s="20" t="s">
        <v>40</v>
      </c>
      <c r="C6013" s="20" t="s">
        <v>5104</v>
      </c>
      <c r="D6013" s="20" t="s">
        <v>15604</v>
      </c>
      <c r="E6013" s="20" t="s">
        <v>16208</v>
      </c>
      <c r="F6013" s="20">
        <f t="shared" si="115"/>
        <v>23</v>
      </c>
      <c r="G6013" s="20" t="str">
        <f t="shared" si="116"/>
        <v>03/30/202623:58:02</v>
      </c>
      <c r="H6013" s="20" t="s">
        <v>15604</v>
      </c>
      <c r="I6013" s="21">
        <v>46111</v>
      </c>
      <c r="J6013" s="21" t="str">
        <f t="shared" si="117"/>
        <v>WD</v>
      </c>
      <c r="K6013" s="20" t="s">
        <v>16211</v>
      </c>
      <c r="L6013" s="20">
        <f t="shared" si="118"/>
        <v>23</v>
      </c>
      <c r="M6013" s="20" t="s">
        <v>26</v>
      </c>
      <c r="N6013" s="22">
        <f t="shared" si="119"/>
        <v>3.263888888888955E-3</v>
      </c>
      <c r="O6013" s="23">
        <v>73552</v>
      </c>
      <c r="P6013" s="24">
        <f>VLOOKUP(O6013,'CPT to wRVU'!$A$1:$C$9660,3,FALSE)</f>
        <v>0.18</v>
      </c>
      <c r="Q6013" s="28"/>
      <c r="R6013" s="28"/>
      <c r="S6013" s="28"/>
      <c r="T6013" s="28"/>
    </row>
    <row r="6014" spans="1:20" ht="27" customHeight="1" x14ac:dyDescent="0.2">
      <c r="A6014" s="19" t="s">
        <v>16212</v>
      </c>
      <c r="B6014" s="20" t="s">
        <v>40</v>
      </c>
      <c r="C6014" s="20" t="s">
        <v>61</v>
      </c>
      <c r="D6014" s="20" t="s">
        <v>15604</v>
      </c>
      <c r="E6014" s="20" t="s">
        <v>16213</v>
      </c>
      <c r="F6014" s="20">
        <f t="shared" si="115"/>
        <v>23</v>
      </c>
      <c r="G6014" s="20" t="str">
        <f t="shared" si="116"/>
        <v>03/30/202623:58:18</v>
      </c>
      <c r="H6014" s="20" t="s">
        <v>15604</v>
      </c>
      <c r="I6014" s="21">
        <v>46111</v>
      </c>
      <c r="J6014" s="21" t="str">
        <f t="shared" si="117"/>
        <v>WD</v>
      </c>
      <c r="K6014" s="20" t="s">
        <v>16214</v>
      </c>
      <c r="L6014" s="20">
        <f t="shared" si="118"/>
        <v>23</v>
      </c>
      <c r="M6014" s="20" t="s">
        <v>26</v>
      </c>
      <c r="N6014" s="22">
        <f t="shared" si="119"/>
        <v>8.217592592593137E-4</v>
      </c>
      <c r="O6014" s="23">
        <v>71045</v>
      </c>
      <c r="P6014" s="24">
        <f>VLOOKUP(O6014,'CPT to wRVU'!$A$1:$C$9660,3,FALSE)</f>
        <v>0.18</v>
      </c>
      <c r="Q6014" s="25"/>
      <c r="R6014" s="25"/>
      <c r="S6014" s="25"/>
      <c r="T6014" s="25"/>
    </row>
    <row r="6015" spans="1:20" ht="37.5" customHeight="1" x14ac:dyDescent="0.2">
      <c r="A6015" s="19" t="s">
        <v>16215</v>
      </c>
      <c r="B6015" s="20" t="s">
        <v>40</v>
      </c>
      <c r="C6015" s="20" t="s">
        <v>41</v>
      </c>
      <c r="D6015" s="20" t="s">
        <v>15604</v>
      </c>
      <c r="E6015" s="20" t="s">
        <v>16216</v>
      </c>
      <c r="F6015" s="20">
        <f t="shared" si="115"/>
        <v>22</v>
      </c>
      <c r="G6015" s="20" t="str">
        <f t="shared" si="116"/>
        <v>03/30/202623:59:05</v>
      </c>
      <c r="H6015" s="20" t="s">
        <v>15604</v>
      </c>
      <c r="I6015" s="21">
        <v>46111</v>
      </c>
      <c r="J6015" s="21" t="str">
        <f t="shared" si="117"/>
        <v>WD</v>
      </c>
      <c r="K6015" s="20" t="s">
        <v>16217</v>
      </c>
      <c r="L6015" s="20">
        <f t="shared" si="118"/>
        <v>23</v>
      </c>
      <c r="M6015" s="20" t="s">
        <v>26</v>
      </c>
      <c r="N6015" s="22">
        <f t="shared" si="119"/>
        <v>7.6967592592592671E-2</v>
      </c>
      <c r="O6015" s="23">
        <v>71046</v>
      </c>
      <c r="P6015" s="24">
        <f>VLOOKUP(O6015,'CPT to wRVU'!$A$1:$C$9660,3,FALSE)</f>
        <v>0.22</v>
      </c>
      <c r="Q6015" s="28"/>
      <c r="R6015" s="28"/>
      <c r="S6015" s="28"/>
      <c r="T6015" s="28"/>
    </row>
    <row r="6016" spans="1:20" ht="27" customHeight="1" x14ac:dyDescent="0.2">
      <c r="A6016" s="19" t="s">
        <v>16218</v>
      </c>
      <c r="B6016" s="20" t="s">
        <v>40</v>
      </c>
      <c r="C6016" s="20" t="s">
        <v>61</v>
      </c>
      <c r="D6016" s="20" t="s">
        <v>15604</v>
      </c>
      <c r="E6016" s="20" t="s">
        <v>16219</v>
      </c>
      <c r="F6016" s="20">
        <f t="shared" si="115"/>
        <v>21</v>
      </c>
      <c r="G6016" s="20" t="str">
        <f t="shared" si="116"/>
        <v>03/30/202623:59:37</v>
      </c>
      <c r="H6016" s="20" t="s">
        <v>15604</v>
      </c>
      <c r="I6016" s="21">
        <v>46111</v>
      </c>
      <c r="J6016" s="21" t="str">
        <f t="shared" si="117"/>
        <v>WD</v>
      </c>
      <c r="K6016" s="20" t="s">
        <v>16220</v>
      </c>
      <c r="L6016" s="20">
        <f t="shared" si="118"/>
        <v>23</v>
      </c>
      <c r="M6016" s="20" t="s">
        <v>26</v>
      </c>
      <c r="N6016" s="22">
        <f t="shared" si="119"/>
        <v>9.4942129629629668E-2</v>
      </c>
      <c r="O6016" s="23">
        <v>71045</v>
      </c>
      <c r="P6016" s="24">
        <f>VLOOKUP(O6016,'CPT to wRVU'!$A$1:$C$9660,3,FALSE)</f>
        <v>0.18</v>
      </c>
      <c r="Q6016" s="25"/>
      <c r="R6016" s="25"/>
      <c r="S6016" s="25"/>
      <c r="T6016" s="25"/>
    </row>
    <row r="6017" spans="1:20" ht="27" customHeight="1" x14ac:dyDescent="0.2">
      <c r="A6017" s="19" t="s">
        <v>16221</v>
      </c>
      <c r="B6017" s="20" t="s">
        <v>21</v>
      </c>
      <c r="C6017" s="20" t="s">
        <v>28</v>
      </c>
      <c r="D6017" s="20" t="s">
        <v>15604</v>
      </c>
      <c r="E6017" s="20" t="s">
        <v>16222</v>
      </c>
      <c r="F6017" s="20">
        <f t="shared" si="115"/>
        <v>23</v>
      </c>
      <c r="G6017" s="20" t="str">
        <f t="shared" si="116"/>
        <v>03/31/202600:00:10</v>
      </c>
      <c r="H6017" s="20" t="s">
        <v>16223</v>
      </c>
      <c r="I6017" s="21">
        <v>46112</v>
      </c>
      <c r="J6017" s="21" t="str">
        <f t="shared" si="117"/>
        <v>WD</v>
      </c>
      <c r="K6017" s="20" t="s">
        <v>12538</v>
      </c>
      <c r="L6017" s="20">
        <f t="shared" si="118"/>
        <v>0</v>
      </c>
      <c r="M6017" s="20" t="s">
        <v>26</v>
      </c>
      <c r="N6017" s="22">
        <f t="shared" si="119"/>
        <v>2.2627314814814836E-2</v>
      </c>
      <c r="O6017" s="23">
        <v>70450</v>
      </c>
      <c r="P6017" s="24">
        <f>VLOOKUP(O6017,'CPT to wRVU'!$A$1:$C$9660,3,FALSE)</f>
        <v>0.85</v>
      </c>
      <c r="Q6017" s="28"/>
      <c r="R6017" s="28">
        <f>SUM(P6017:P6028)</f>
        <v>9.7999999999999989</v>
      </c>
      <c r="S6017" s="41">
        <f>(R6017*65)-550</f>
        <v>86.999999999999886</v>
      </c>
      <c r="T6017" s="28"/>
    </row>
    <row r="6018" spans="1:20" ht="27" customHeight="1" x14ac:dyDescent="0.2">
      <c r="A6018" s="19" t="s">
        <v>16224</v>
      </c>
      <c r="B6018" s="20" t="s">
        <v>21</v>
      </c>
      <c r="C6018" s="20" t="s">
        <v>28</v>
      </c>
      <c r="D6018" s="20" t="s">
        <v>15604</v>
      </c>
      <c r="E6018" s="20" t="s">
        <v>16225</v>
      </c>
      <c r="F6018" s="20">
        <f t="shared" si="115"/>
        <v>23</v>
      </c>
      <c r="G6018" s="20" t="str">
        <f t="shared" si="116"/>
        <v>03/31/202600:01:02</v>
      </c>
      <c r="H6018" s="20" t="s">
        <v>16223</v>
      </c>
      <c r="I6018" s="21">
        <v>46112</v>
      </c>
      <c r="J6018" s="21" t="str">
        <f t="shared" si="117"/>
        <v>WD</v>
      </c>
      <c r="K6018" s="20" t="s">
        <v>16226</v>
      </c>
      <c r="L6018" s="20">
        <f t="shared" si="118"/>
        <v>0</v>
      </c>
      <c r="M6018" s="20" t="s">
        <v>26</v>
      </c>
      <c r="N6018" s="22">
        <f t="shared" si="119"/>
        <v>3.2222222222222263E-2</v>
      </c>
      <c r="O6018" s="23">
        <v>70450</v>
      </c>
      <c r="P6018" s="24">
        <f>VLOOKUP(O6018,'CPT to wRVU'!$A$1:$C$9660,3,FALSE)</f>
        <v>0.85</v>
      </c>
      <c r="Q6018" s="25"/>
      <c r="R6018" s="25"/>
      <c r="S6018" s="25"/>
      <c r="T6018" s="25"/>
    </row>
    <row r="6019" spans="1:20" ht="27" customHeight="1" x14ac:dyDescent="0.2">
      <c r="A6019" s="19" t="s">
        <v>16227</v>
      </c>
      <c r="B6019" s="20" t="s">
        <v>21</v>
      </c>
      <c r="C6019" s="20" t="s">
        <v>889</v>
      </c>
      <c r="D6019" s="20" t="s">
        <v>15604</v>
      </c>
      <c r="E6019" s="20" t="s">
        <v>16225</v>
      </c>
      <c r="F6019" s="20">
        <f t="shared" si="115"/>
        <v>23</v>
      </c>
      <c r="G6019" s="20" t="str">
        <f t="shared" si="116"/>
        <v>03/31/202600:03:03</v>
      </c>
      <c r="H6019" s="20" t="s">
        <v>16223</v>
      </c>
      <c r="I6019" s="21">
        <v>46112</v>
      </c>
      <c r="J6019" s="21" t="str">
        <f t="shared" si="117"/>
        <v>WD</v>
      </c>
      <c r="K6019" s="20" t="s">
        <v>16228</v>
      </c>
      <c r="L6019" s="20">
        <f t="shared" si="118"/>
        <v>0</v>
      </c>
      <c r="M6019" s="20" t="s">
        <v>26</v>
      </c>
      <c r="N6019" s="22">
        <f t="shared" si="119"/>
        <v>3.3622685185185186E-2</v>
      </c>
      <c r="O6019" s="23">
        <v>70486</v>
      </c>
      <c r="P6019" s="24">
        <f>VLOOKUP(O6019,'CPT to wRVU'!$A$1:$C$9660,3,FALSE)</f>
        <v>0.85</v>
      </c>
      <c r="Q6019" s="28"/>
      <c r="R6019" s="28"/>
      <c r="S6019" s="28"/>
      <c r="T6019" s="28"/>
    </row>
    <row r="6020" spans="1:20" ht="16.5" customHeight="1" x14ac:dyDescent="0.2">
      <c r="A6020" s="19" t="s">
        <v>16229</v>
      </c>
      <c r="B6020" s="20" t="s">
        <v>21</v>
      </c>
      <c r="C6020" s="20" t="s">
        <v>457</v>
      </c>
      <c r="D6020" s="20" t="s">
        <v>15604</v>
      </c>
      <c r="E6020" s="20" t="s">
        <v>16230</v>
      </c>
      <c r="F6020" s="20">
        <f t="shared" si="115"/>
        <v>23</v>
      </c>
      <c r="G6020" s="20" t="str">
        <f t="shared" si="116"/>
        <v>03/31/202600:12:55</v>
      </c>
      <c r="H6020" s="20" t="s">
        <v>16223</v>
      </c>
      <c r="I6020" s="21">
        <v>46112</v>
      </c>
      <c r="J6020" s="21" t="str">
        <f t="shared" si="117"/>
        <v>WD</v>
      </c>
      <c r="K6020" s="20" t="s">
        <v>16231</v>
      </c>
      <c r="L6020" s="20">
        <f t="shared" si="118"/>
        <v>0</v>
      </c>
      <c r="M6020" s="20" t="s">
        <v>26</v>
      </c>
      <c r="N6020" s="22">
        <f t="shared" si="119"/>
        <v>3.9629629629629681E-2</v>
      </c>
      <c r="O6020" s="23">
        <v>71250</v>
      </c>
      <c r="P6020" s="24">
        <f>VLOOKUP(O6020,'CPT to wRVU'!$A$1:$C$9660,3,FALSE)</f>
        <v>1.08</v>
      </c>
      <c r="Q6020" s="25"/>
      <c r="R6020" s="25"/>
      <c r="S6020" s="25"/>
      <c r="T6020" s="25"/>
    </row>
    <row r="6021" spans="1:20" ht="27" customHeight="1" x14ac:dyDescent="0.2">
      <c r="A6021" s="19" t="s">
        <v>16232</v>
      </c>
      <c r="B6021" s="20" t="s">
        <v>21</v>
      </c>
      <c r="C6021" s="20" t="s">
        <v>28</v>
      </c>
      <c r="D6021" s="20" t="s">
        <v>16223</v>
      </c>
      <c r="E6021" s="20" t="s">
        <v>16233</v>
      </c>
      <c r="F6021" s="20">
        <f t="shared" si="115"/>
        <v>0</v>
      </c>
      <c r="G6021" s="20" t="str">
        <f t="shared" si="116"/>
        <v>03/31/202600:15:07</v>
      </c>
      <c r="H6021" s="20" t="s">
        <v>16223</v>
      </c>
      <c r="I6021" s="21">
        <v>46112</v>
      </c>
      <c r="J6021" s="21" t="str">
        <f t="shared" si="117"/>
        <v>WD</v>
      </c>
      <c r="K6021" s="20" t="s">
        <v>16234</v>
      </c>
      <c r="L6021" s="20">
        <f t="shared" si="118"/>
        <v>0</v>
      </c>
      <c r="M6021" s="20" t="s">
        <v>26</v>
      </c>
      <c r="N6021" s="22">
        <f t="shared" si="119"/>
        <v>8.6805555555555542E-3</v>
      </c>
      <c r="O6021" s="23">
        <v>70450</v>
      </c>
      <c r="P6021" s="24">
        <f>VLOOKUP(O6021,'CPT to wRVU'!$A$1:$C$9660,3,FALSE)</f>
        <v>0.85</v>
      </c>
      <c r="Q6021" s="28"/>
      <c r="R6021" s="28"/>
      <c r="S6021" s="28"/>
      <c r="T6021" s="28"/>
    </row>
    <row r="6022" spans="1:20" ht="27" customHeight="1" x14ac:dyDescent="0.2">
      <c r="A6022" s="19" t="s">
        <v>16235</v>
      </c>
      <c r="B6022" s="20" t="s">
        <v>21</v>
      </c>
      <c r="C6022" s="20" t="s">
        <v>139</v>
      </c>
      <c r="D6022" s="20" t="s">
        <v>15604</v>
      </c>
      <c r="E6022" s="20" t="s">
        <v>16236</v>
      </c>
      <c r="F6022" s="20">
        <f t="shared" si="115"/>
        <v>22</v>
      </c>
      <c r="G6022" s="20" t="str">
        <f t="shared" si="116"/>
        <v>03/31/202600:16:55</v>
      </c>
      <c r="H6022" s="20" t="s">
        <v>16223</v>
      </c>
      <c r="I6022" s="21">
        <v>46112</v>
      </c>
      <c r="J6022" s="21" t="str">
        <f t="shared" si="117"/>
        <v>WD</v>
      </c>
      <c r="K6022" s="20" t="s">
        <v>16237</v>
      </c>
      <c r="L6022" s="20">
        <f t="shared" si="118"/>
        <v>0</v>
      </c>
      <c r="M6022" s="20" t="s">
        <v>26</v>
      </c>
      <c r="N6022" s="22">
        <f t="shared" si="119"/>
        <v>5.512731481481481E-2</v>
      </c>
      <c r="O6022" s="23">
        <v>71260</v>
      </c>
      <c r="P6022" s="24">
        <f>VLOOKUP(O6022,'CPT to wRVU'!$A$1:$C$9660,3,FALSE)</f>
        <v>1.1599999999999999</v>
      </c>
      <c r="Q6022" s="25"/>
      <c r="R6022" s="25"/>
      <c r="S6022" s="25"/>
      <c r="T6022" s="25"/>
    </row>
    <row r="6023" spans="1:20" ht="27" customHeight="1" x14ac:dyDescent="0.2">
      <c r="A6023" s="19" t="s">
        <v>16238</v>
      </c>
      <c r="B6023" s="20" t="s">
        <v>21</v>
      </c>
      <c r="C6023" s="20" t="s">
        <v>16239</v>
      </c>
      <c r="D6023" s="20" t="s">
        <v>15604</v>
      </c>
      <c r="E6023" s="20" t="s">
        <v>16230</v>
      </c>
      <c r="F6023" s="20">
        <f t="shared" si="115"/>
        <v>23</v>
      </c>
      <c r="G6023" s="20" t="str">
        <f t="shared" si="116"/>
        <v>03/31/202600:30:43</v>
      </c>
      <c r="H6023" s="20" t="s">
        <v>16223</v>
      </c>
      <c r="I6023" s="21">
        <v>46112</v>
      </c>
      <c r="J6023" s="21" t="str">
        <f t="shared" si="117"/>
        <v>WD</v>
      </c>
      <c r="K6023" s="20" t="s">
        <v>16240</v>
      </c>
      <c r="L6023" s="20">
        <f t="shared" si="118"/>
        <v>0</v>
      </c>
      <c r="M6023" s="20" t="s">
        <v>26</v>
      </c>
      <c r="N6023" s="22">
        <f t="shared" si="119"/>
        <v>5.1990740740740726E-2</v>
      </c>
      <c r="O6023" s="23">
        <v>73200</v>
      </c>
      <c r="P6023" s="24">
        <f>VLOOKUP(O6023,'CPT to wRVU'!$A$1:$C$9660,3,FALSE)</f>
        <v>1</v>
      </c>
      <c r="Q6023" s="28"/>
      <c r="R6023" s="28"/>
      <c r="S6023" s="28"/>
      <c r="T6023" s="28"/>
    </row>
    <row r="6024" spans="1:20" ht="27" customHeight="1" x14ac:dyDescent="0.2">
      <c r="A6024" s="19" t="s">
        <v>16241</v>
      </c>
      <c r="B6024" s="20" t="s">
        <v>40</v>
      </c>
      <c r="C6024" s="20" t="s">
        <v>894</v>
      </c>
      <c r="D6024" s="20" t="s">
        <v>16223</v>
      </c>
      <c r="E6024" s="20" t="s">
        <v>16242</v>
      </c>
      <c r="F6024" s="20">
        <f t="shared" si="115"/>
        <v>0</v>
      </c>
      <c r="G6024" s="20" t="str">
        <f t="shared" si="116"/>
        <v>03/31/202600:35:11</v>
      </c>
      <c r="H6024" s="20" t="s">
        <v>16223</v>
      </c>
      <c r="I6024" s="21">
        <v>46112</v>
      </c>
      <c r="J6024" s="21" t="str">
        <f t="shared" si="117"/>
        <v>WD</v>
      </c>
      <c r="K6024" s="20" t="s">
        <v>16243</v>
      </c>
      <c r="L6024" s="20">
        <f t="shared" si="118"/>
        <v>0</v>
      </c>
      <c r="M6024" s="20" t="s">
        <v>26</v>
      </c>
      <c r="N6024" s="22">
        <f t="shared" si="119"/>
        <v>5.3703703703703691E-3</v>
      </c>
      <c r="O6024" s="23">
        <v>73130</v>
      </c>
      <c r="P6024" s="24">
        <f>VLOOKUP(O6024,'CPT to wRVU'!$A$1:$C$9660,3,FALSE)</f>
        <v>0.17</v>
      </c>
      <c r="Q6024" s="25"/>
      <c r="R6024" s="25"/>
      <c r="S6024" s="25"/>
      <c r="T6024" s="25"/>
    </row>
    <row r="6025" spans="1:20" ht="27" customHeight="1" x14ac:dyDescent="0.2">
      <c r="A6025" s="19" t="s">
        <v>16244</v>
      </c>
      <c r="B6025" s="20" t="s">
        <v>40</v>
      </c>
      <c r="C6025" s="20" t="s">
        <v>61</v>
      </c>
      <c r="D6025" s="20" t="s">
        <v>16223</v>
      </c>
      <c r="E6025" s="20" t="s">
        <v>16245</v>
      </c>
      <c r="F6025" s="20">
        <f t="shared" si="115"/>
        <v>0</v>
      </c>
      <c r="G6025" s="20" t="str">
        <f t="shared" si="116"/>
        <v>03/31/202600:36:31</v>
      </c>
      <c r="H6025" s="20" t="s">
        <v>16223</v>
      </c>
      <c r="I6025" s="21">
        <v>46112</v>
      </c>
      <c r="J6025" s="21" t="str">
        <f t="shared" si="117"/>
        <v>WD</v>
      </c>
      <c r="K6025" s="20" t="s">
        <v>16246</v>
      </c>
      <c r="L6025" s="20">
        <f t="shared" si="118"/>
        <v>0</v>
      </c>
      <c r="M6025" s="20" t="s">
        <v>26</v>
      </c>
      <c r="N6025" s="22">
        <f t="shared" si="119"/>
        <v>1.894675925925926E-2</v>
      </c>
      <c r="O6025" s="23">
        <v>71045</v>
      </c>
      <c r="P6025" s="24">
        <f>VLOOKUP(O6025,'CPT to wRVU'!$A$1:$C$9660,3,FALSE)</f>
        <v>0.18</v>
      </c>
      <c r="Q6025" s="28"/>
      <c r="R6025" s="28"/>
      <c r="S6025" s="28"/>
      <c r="T6025" s="28"/>
    </row>
    <row r="6026" spans="1:20" ht="27" customHeight="1" x14ac:dyDescent="0.2">
      <c r="A6026" s="19" t="s">
        <v>16247</v>
      </c>
      <c r="B6026" s="20" t="s">
        <v>171</v>
      </c>
      <c r="C6026" s="20" t="s">
        <v>393</v>
      </c>
      <c r="D6026" s="20" t="s">
        <v>16223</v>
      </c>
      <c r="E6026" s="20" t="s">
        <v>16248</v>
      </c>
      <c r="F6026" s="20">
        <f t="shared" si="115"/>
        <v>0</v>
      </c>
      <c r="G6026" s="20" t="str">
        <f t="shared" si="116"/>
        <v>03/31/202600:54:33</v>
      </c>
      <c r="H6026" s="20" t="s">
        <v>16223</v>
      </c>
      <c r="I6026" s="21">
        <v>46112</v>
      </c>
      <c r="J6026" s="21" t="str">
        <f t="shared" si="117"/>
        <v>WD</v>
      </c>
      <c r="K6026" s="20" t="s">
        <v>16249</v>
      </c>
      <c r="L6026" s="20">
        <f t="shared" si="118"/>
        <v>0</v>
      </c>
      <c r="M6026" s="20" t="s">
        <v>26</v>
      </c>
      <c r="N6026" s="22">
        <f t="shared" si="119"/>
        <v>4.4097222222222246E-3</v>
      </c>
      <c r="O6026" s="23">
        <v>76700</v>
      </c>
      <c r="P6026" s="24">
        <f>VLOOKUP(O6026,'CPT to wRVU'!$A$1:$C$9660,3,FALSE)</f>
        <v>0.81</v>
      </c>
      <c r="Q6026" s="25"/>
      <c r="R6026" s="25"/>
      <c r="S6026" s="25"/>
      <c r="T6026" s="25"/>
    </row>
    <row r="6027" spans="1:20" ht="27" customHeight="1" x14ac:dyDescent="0.2">
      <c r="A6027" s="19" t="s">
        <v>16250</v>
      </c>
      <c r="B6027" s="20" t="s">
        <v>40</v>
      </c>
      <c r="C6027" s="20" t="s">
        <v>110</v>
      </c>
      <c r="D6027" s="20" t="s">
        <v>16223</v>
      </c>
      <c r="E6027" s="20" t="s">
        <v>16251</v>
      </c>
      <c r="F6027" s="20">
        <f t="shared" si="115"/>
        <v>0</v>
      </c>
      <c r="G6027" s="20" t="str">
        <f t="shared" si="116"/>
        <v>03/31/202600:58:19</v>
      </c>
      <c r="H6027" s="20" t="s">
        <v>16223</v>
      </c>
      <c r="I6027" s="21">
        <v>46112</v>
      </c>
      <c r="J6027" s="21" t="str">
        <f t="shared" si="117"/>
        <v>WD</v>
      </c>
      <c r="K6027" s="20" t="s">
        <v>16252</v>
      </c>
      <c r="L6027" s="20">
        <f t="shared" si="118"/>
        <v>0</v>
      </c>
      <c r="M6027" s="20" t="s">
        <v>26</v>
      </c>
      <c r="N6027" s="22">
        <f t="shared" si="119"/>
        <v>1.474537037037037E-2</v>
      </c>
      <c r="O6027" s="23">
        <v>74018</v>
      </c>
      <c r="P6027" s="24">
        <f>VLOOKUP(O6027,'CPT to wRVU'!$A$1:$C$9660,3,FALSE)</f>
        <v>0.18</v>
      </c>
      <c r="Q6027" s="28"/>
      <c r="R6027" s="28"/>
      <c r="S6027" s="28"/>
      <c r="T6027" s="28"/>
    </row>
    <row r="6028" spans="1:20" ht="27" customHeight="1" x14ac:dyDescent="0.2">
      <c r="A6028" s="19" t="s">
        <v>16253</v>
      </c>
      <c r="B6028" s="20" t="s">
        <v>21</v>
      </c>
      <c r="C6028" s="20" t="s">
        <v>22</v>
      </c>
      <c r="D6028" s="20" t="s">
        <v>16223</v>
      </c>
      <c r="E6028" s="20" t="s">
        <v>16254</v>
      </c>
      <c r="F6028" s="20">
        <f t="shared" si="115"/>
        <v>0</v>
      </c>
      <c r="G6028" s="20" t="str">
        <f t="shared" si="116"/>
        <v>03/31/202600:59:38</v>
      </c>
      <c r="H6028" s="20" t="s">
        <v>16223</v>
      </c>
      <c r="I6028" s="21">
        <v>46112</v>
      </c>
      <c r="J6028" s="21" t="str">
        <f t="shared" si="117"/>
        <v>WD</v>
      </c>
      <c r="K6028" s="20" t="s">
        <v>16255</v>
      </c>
      <c r="L6028" s="20">
        <f t="shared" si="118"/>
        <v>0</v>
      </c>
      <c r="M6028" s="20" t="s">
        <v>26</v>
      </c>
      <c r="N6028" s="22">
        <f t="shared" si="119"/>
        <v>2.9108796296296299E-2</v>
      </c>
      <c r="O6028" s="23">
        <v>74177</v>
      </c>
      <c r="P6028" s="24">
        <f>VLOOKUP(O6028,'CPT to wRVU'!$A$1:$C$9660,3,FALSE)</f>
        <v>1.82</v>
      </c>
      <c r="Q6028" s="25"/>
      <c r="R6028" s="25"/>
      <c r="S6028" s="25"/>
      <c r="T6028" s="25"/>
    </row>
    <row r="6029" spans="1:20" ht="27" customHeight="1" x14ac:dyDescent="0.2">
      <c r="A6029" s="19" t="s">
        <v>16256</v>
      </c>
      <c r="B6029" s="20" t="s">
        <v>21</v>
      </c>
      <c r="C6029" s="20" t="s">
        <v>84</v>
      </c>
      <c r="D6029" s="20" t="s">
        <v>16223</v>
      </c>
      <c r="E6029" s="20" t="s">
        <v>16257</v>
      </c>
      <c r="F6029" s="20">
        <f t="shared" si="115"/>
        <v>0</v>
      </c>
      <c r="G6029" s="20" t="str">
        <f t="shared" si="116"/>
        <v>03/31/202601:02:47</v>
      </c>
      <c r="H6029" s="20" t="s">
        <v>16223</v>
      </c>
      <c r="I6029" s="21">
        <v>46112</v>
      </c>
      <c r="J6029" s="21" t="str">
        <f t="shared" si="117"/>
        <v>WD</v>
      </c>
      <c r="K6029" s="20" t="s">
        <v>16258</v>
      </c>
      <c r="L6029" s="20">
        <f t="shared" si="118"/>
        <v>1</v>
      </c>
      <c r="M6029" s="20" t="s">
        <v>26</v>
      </c>
      <c r="N6029" s="22">
        <f t="shared" si="119"/>
        <v>1.6006944444444442E-2</v>
      </c>
      <c r="O6029" s="23">
        <v>74177</v>
      </c>
      <c r="P6029" s="24">
        <f>VLOOKUP(O6029,'CPT to wRVU'!$A$1:$C$9660,3,FALSE)</f>
        <v>1.82</v>
      </c>
      <c r="Q6029" s="28"/>
      <c r="R6029" s="28">
        <f>SUM(P6029:P6037)</f>
        <v>15.330000000000002</v>
      </c>
      <c r="S6029" s="41">
        <f>(R6029*65)-550</f>
        <v>446.45000000000016</v>
      </c>
      <c r="T6029" s="28"/>
    </row>
    <row r="6030" spans="1:20" ht="27" customHeight="1" x14ac:dyDescent="0.2">
      <c r="A6030" s="19" t="s">
        <v>16259</v>
      </c>
      <c r="B6030" s="20" t="s">
        <v>21</v>
      </c>
      <c r="C6030" s="20" t="s">
        <v>28</v>
      </c>
      <c r="D6030" s="20" t="s">
        <v>16223</v>
      </c>
      <c r="E6030" s="20" t="s">
        <v>14046</v>
      </c>
      <c r="F6030" s="20">
        <f t="shared" si="115"/>
        <v>1</v>
      </c>
      <c r="G6030" s="20" t="str">
        <f t="shared" si="116"/>
        <v>03/31/202601:10:45</v>
      </c>
      <c r="H6030" s="20" t="s">
        <v>16223</v>
      </c>
      <c r="I6030" s="21">
        <v>46112</v>
      </c>
      <c r="J6030" s="21" t="str">
        <f t="shared" si="117"/>
        <v>WD</v>
      </c>
      <c r="K6030" s="20" t="s">
        <v>16260</v>
      </c>
      <c r="L6030" s="20">
        <f t="shared" si="118"/>
        <v>1</v>
      </c>
      <c r="M6030" s="20" t="s">
        <v>26</v>
      </c>
      <c r="N6030" s="22">
        <f t="shared" si="119"/>
        <v>7.2337962962962937E-3</v>
      </c>
      <c r="O6030" s="23">
        <v>70450</v>
      </c>
      <c r="P6030" s="24">
        <f>VLOOKUP(O6030,'CPT to wRVU'!$A$1:$C$9660,3,FALSE)</f>
        <v>0.85</v>
      </c>
      <c r="Q6030" s="25"/>
      <c r="R6030" s="25"/>
      <c r="S6030" s="25"/>
      <c r="T6030" s="25"/>
    </row>
    <row r="6031" spans="1:20" ht="27" customHeight="1" x14ac:dyDescent="0.2">
      <c r="A6031" s="19" t="s">
        <v>16261</v>
      </c>
      <c r="B6031" s="20" t="s">
        <v>21</v>
      </c>
      <c r="C6031" s="20" t="s">
        <v>1016</v>
      </c>
      <c r="D6031" s="20" t="s">
        <v>16223</v>
      </c>
      <c r="E6031" s="20" t="s">
        <v>6983</v>
      </c>
      <c r="F6031" s="20">
        <f t="shared" si="115"/>
        <v>0</v>
      </c>
      <c r="G6031" s="20" t="str">
        <f t="shared" si="116"/>
        <v>03/31/202601:23:40</v>
      </c>
      <c r="H6031" s="20" t="s">
        <v>16223</v>
      </c>
      <c r="I6031" s="21">
        <v>46112</v>
      </c>
      <c r="J6031" s="21" t="str">
        <f t="shared" si="117"/>
        <v>WD</v>
      </c>
      <c r="K6031" s="20" t="s">
        <v>16262</v>
      </c>
      <c r="L6031" s="20">
        <f t="shared" si="118"/>
        <v>1</v>
      </c>
      <c r="M6031" s="20" t="s">
        <v>26</v>
      </c>
      <c r="N6031" s="22">
        <f t="shared" si="119"/>
        <v>2.1099537037037035E-2</v>
      </c>
      <c r="O6031" s="23">
        <v>74176</v>
      </c>
      <c r="P6031" s="24">
        <f>VLOOKUP(O6031,'CPT to wRVU'!$A$1:$C$9660,3,FALSE)</f>
        <v>1.74</v>
      </c>
      <c r="Q6031" s="28"/>
      <c r="R6031" s="28"/>
      <c r="S6031" s="28"/>
      <c r="T6031" s="28"/>
    </row>
    <row r="6032" spans="1:20" ht="27" customHeight="1" x14ac:dyDescent="0.2">
      <c r="A6032" s="19" t="s">
        <v>16263</v>
      </c>
      <c r="B6032" s="20" t="s">
        <v>21</v>
      </c>
      <c r="C6032" s="20" t="s">
        <v>80</v>
      </c>
      <c r="D6032" s="20" t="s">
        <v>16223</v>
      </c>
      <c r="E6032" s="20" t="s">
        <v>16264</v>
      </c>
      <c r="F6032" s="20">
        <f t="shared" si="115"/>
        <v>1</v>
      </c>
      <c r="G6032" s="20" t="str">
        <f t="shared" si="116"/>
        <v>03/31/202601:24:46</v>
      </c>
      <c r="H6032" s="20" t="s">
        <v>16223</v>
      </c>
      <c r="I6032" s="21">
        <v>46112</v>
      </c>
      <c r="J6032" s="21" t="str">
        <f t="shared" si="117"/>
        <v>WD</v>
      </c>
      <c r="K6032" s="20" t="s">
        <v>16265</v>
      </c>
      <c r="L6032" s="20">
        <f t="shared" si="118"/>
        <v>1</v>
      </c>
      <c r="M6032" s="20" t="s">
        <v>26</v>
      </c>
      <c r="N6032" s="22">
        <f t="shared" si="119"/>
        <v>1.3113425925925924E-2</v>
      </c>
      <c r="O6032" s="23">
        <v>71275</v>
      </c>
      <c r="P6032" s="24">
        <f>VLOOKUP(O6032,'CPT to wRVU'!$A$1:$C$9660,3,FALSE)</f>
        <v>1.82</v>
      </c>
      <c r="Q6032" s="25"/>
      <c r="R6032" s="25"/>
      <c r="S6032" s="25"/>
      <c r="T6032" s="25"/>
    </row>
    <row r="6033" spans="1:20" ht="27" customHeight="1" x14ac:dyDescent="0.2">
      <c r="A6033" s="19" t="s">
        <v>16266</v>
      </c>
      <c r="B6033" s="20" t="s">
        <v>21</v>
      </c>
      <c r="C6033" s="20" t="s">
        <v>22</v>
      </c>
      <c r="D6033" s="20" t="s">
        <v>16223</v>
      </c>
      <c r="E6033" s="20" t="s">
        <v>16267</v>
      </c>
      <c r="F6033" s="20">
        <f t="shared" si="115"/>
        <v>1</v>
      </c>
      <c r="G6033" s="20" t="str">
        <f t="shared" si="116"/>
        <v>03/31/202601:37:48</v>
      </c>
      <c r="H6033" s="20" t="s">
        <v>16223</v>
      </c>
      <c r="I6033" s="21">
        <v>46112</v>
      </c>
      <c r="J6033" s="21" t="str">
        <f t="shared" si="117"/>
        <v>WD</v>
      </c>
      <c r="K6033" s="20" t="s">
        <v>16268</v>
      </c>
      <c r="L6033" s="20">
        <f t="shared" si="118"/>
        <v>1</v>
      </c>
      <c r="M6033" s="20" t="s">
        <v>26</v>
      </c>
      <c r="N6033" s="22">
        <f t="shared" si="119"/>
        <v>1.6550925925925927E-2</v>
      </c>
      <c r="O6033" s="23">
        <v>74177</v>
      </c>
      <c r="P6033" s="24">
        <f>VLOOKUP(O6033,'CPT to wRVU'!$A$1:$C$9660,3,FALSE)</f>
        <v>1.82</v>
      </c>
      <c r="Q6033" s="28"/>
      <c r="R6033" s="28"/>
      <c r="S6033" s="28"/>
      <c r="T6033" s="28"/>
    </row>
    <row r="6034" spans="1:20" ht="37.5" customHeight="1" x14ac:dyDescent="0.2">
      <c r="A6034" s="19" t="s">
        <v>16269</v>
      </c>
      <c r="B6034" s="20" t="s">
        <v>21</v>
      </c>
      <c r="C6034" s="20" t="s">
        <v>80</v>
      </c>
      <c r="D6034" s="20" t="s">
        <v>16223</v>
      </c>
      <c r="E6034" s="20" t="s">
        <v>16270</v>
      </c>
      <c r="F6034" s="20">
        <f t="shared" si="115"/>
        <v>1</v>
      </c>
      <c r="G6034" s="20" t="str">
        <f t="shared" si="116"/>
        <v>03/31/202601:42:29</v>
      </c>
      <c r="H6034" s="20" t="s">
        <v>16223</v>
      </c>
      <c r="I6034" s="21">
        <v>46112</v>
      </c>
      <c r="J6034" s="21" t="str">
        <f t="shared" si="117"/>
        <v>WD</v>
      </c>
      <c r="K6034" s="20" t="s">
        <v>16271</v>
      </c>
      <c r="L6034" s="20">
        <f t="shared" si="118"/>
        <v>1</v>
      </c>
      <c r="M6034" s="20" t="s">
        <v>26</v>
      </c>
      <c r="N6034" s="22">
        <f t="shared" si="119"/>
        <v>8.3217592592592649E-3</v>
      </c>
      <c r="O6034" s="23">
        <v>71275</v>
      </c>
      <c r="P6034" s="24">
        <f>VLOOKUP(O6034,'CPT to wRVU'!$A$1:$C$9660,3,FALSE)</f>
        <v>1.82</v>
      </c>
      <c r="Q6034" s="25"/>
      <c r="R6034" s="25"/>
      <c r="S6034" s="25"/>
      <c r="T6034" s="25"/>
    </row>
    <row r="6035" spans="1:20" ht="27" customHeight="1" x14ac:dyDescent="0.2">
      <c r="A6035" s="19" t="s">
        <v>16272</v>
      </c>
      <c r="B6035" s="20" t="s">
        <v>21</v>
      </c>
      <c r="C6035" s="20" t="s">
        <v>84</v>
      </c>
      <c r="D6035" s="20" t="s">
        <v>16223</v>
      </c>
      <c r="E6035" s="20" t="s">
        <v>16273</v>
      </c>
      <c r="F6035" s="20">
        <f t="shared" si="115"/>
        <v>1</v>
      </c>
      <c r="G6035" s="20" t="str">
        <f t="shared" si="116"/>
        <v>03/31/202601:43:10</v>
      </c>
      <c r="H6035" s="20" t="s">
        <v>16223</v>
      </c>
      <c r="I6035" s="21">
        <v>46112</v>
      </c>
      <c r="J6035" s="21" t="str">
        <f t="shared" si="117"/>
        <v>WD</v>
      </c>
      <c r="K6035" s="20" t="s">
        <v>16274</v>
      </c>
      <c r="L6035" s="20">
        <f t="shared" si="118"/>
        <v>1</v>
      </c>
      <c r="M6035" s="20" t="s">
        <v>26</v>
      </c>
      <c r="N6035" s="22">
        <f t="shared" si="119"/>
        <v>1.1354166666666672E-2</v>
      </c>
      <c r="O6035" s="23">
        <v>74177</v>
      </c>
      <c r="P6035" s="24">
        <f>VLOOKUP(O6035,'CPT to wRVU'!$A$1:$C$9660,3,FALSE)</f>
        <v>1.82</v>
      </c>
      <c r="Q6035" s="28"/>
      <c r="R6035" s="28"/>
      <c r="S6035" s="28"/>
      <c r="T6035" s="28"/>
    </row>
    <row r="6036" spans="1:20" ht="27" customHeight="1" x14ac:dyDescent="0.2">
      <c r="A6036" s="19" t="s">
        <v>16275</v>
      </c>
      <c r="B6036" s="20" t="s">
        <v>21</v>
      </c>
      <c r="C6036" s="20" t="s">
        <v>22</v>
      </c>
      <c r="D6036" s="20" t="s">
        <v>16223</v>
      </c>
      <c r="E6036" s="20" t="s">
        <v>16270</v>
      </c>
      <c r="F6036" s="20">
        <f t="shared" si="115"/>
        <v>1</v>
      </c>
      <c r="G6036" s="20" t="str">
        <f t="shared" si="116"/>
        <v>03/31/202601:44:58</v>
      </c>
      <c r="H6036" s="20" t="s">
        <v>16223</v>
      </c>
      <c r="I6036" s="21">
        <v>46112</v>
      </c>
      <c r="J6036" s="21" t="str">
        <f t="shared" si="117"/>
        <v>WD</v>
      </c>
      <c r="K6036" s="20" t="s">
        <v>16276</v>
      </c>
      <c r="L6036" s="20">
        <f t="shared" si="118"/>
        <v>1</v>
      </c>
      <c r="M6036" s="20" t="s">
        <v>26</v>
      </c>
      <c r="N6036" s="22">
        <f t="shared" si="119"/>
        <v>1.0046296296296303E-2</v>
      </c>
      <c r="O6036" s="23">
        <v>74177</v>
      </c>
      <c r="P6036" s="24">
        <f>VLOOKUP(O6036,'CPT to wRVU'!$A$1:$C$9660,3,FALSE)</f>
        <v>1.82</v>
      </c>
      <c r="Q6036" s="25"/>
      <c r="R6036" s="25"/>
      <c r="S6036" s="25"/>
      <c r="T6036" s="25"/>
    </row>
    <row r="6037" spans="1:20" ht="27" customHeight="1" x14ac:dyDescent="0.2">
      <c r="A6037" s="19" t="s">
        <v>16277</v>
      </c>
      <c r="B6037" s="20" t="s">
        <v>21</v>
      </c>
      <c r="C6037" s="20" t="s">
        <v>22</v>
      </c>
      <c r="D6037" s="20" t="s">
        <v>16223</v>
      </c>
      <c r="E6037" s="20" t="s">
        <v>16278</v>
      </c>
      <c r="F6037" s="20">
        <f t="shared" si="115"/>
        <v>1</v>
      </c>
      <c r="G6037" s="20" t="str">
        <f t="shared" si="116"/>
        <v>03/31/202601:48:35</v>
      </c>
      <c r="H6037" s="20" t="s">
        <v>16223</v>
      </c>
      <c r="I6037" s="21">
        <v>46112</v>
      </c>
      <c r="J6037" s="21" t="str">
        <f t="shared" si="117"/>
        <v>WD</v>
      </c>
      <c r="K6037" s="20" t="s">
        <v>16279</v>
      </c>
      <c r="L6037" s="20">
        <f t="shared" si="118"/>
        <v>1</v>
      </c>
      <c r="M6037" s="20" t="s">
        <v>26</v>
      </c>
      <c r="N6037" s="22">
        <f t="shared" si="119"/>
        <v>6.2962962962962998E-3</v>
      </c>
      <c r="O6037" s="23">
        <v>74177</v>
      </c>
      <c r="P6037" s="24">
        <f>VLOOKUP(O6037,'CPT to wRVU'!$A$1:$C$9660,3,FALSE)</f>
        <v>1.82</v>
      </c>
      <c r="Q6037" s="28"/>
      <c r="R6037" s="28"/>
      <c r="S6037" s="28"/>
      <c r="T6037" s="28"/>
    </row>
    <row r="6038" spans="1:20" ht="16.5" customHeight="1" x14ac:dyDescent="0.2">
      <c r="A6038" s="19" t="s">
        <v>16280</v>
      </c>
      <c r="B6038" s="20" t="s">
        <v>21</v>
      </c>
      <c r="C6038" s="20" t="s">
        <v>22</v>
      </c>
      <c r="D6038" s="20" t="s">
        <v>16223</v>
      </c>
      <c r="E6038" s="20" t="s">
        <v>14046</v>
      </c>
      <c r="F6038" s="20">
        <f t="shared" si="115"/>
        <v>1</v>
      </c>
      <c r="G6038" s="20" t="str">
        <f t="shared" si="116"/>
        <v>03/31/202602:01:33</v>
      </c>
      <c r="H6038" s="20" t="s">
        <v>16223</v>
      </c>
      <c r="I6038" s="21">
        <v>46112</v>
      </c>
      <c r="J6038" s="21" t="str">
        <f t="shared" si="117"/>
        <v>WD</v>
      </c>
      <c r="K6038" s="20" t="s">
        <v>16281</v>
      </c>
      <c r="L6038" s="20">
        <f t="shared" si="118"/>
        <v>2</v>
      </c>
      <c r="M6038" s="20" t="s">
        <v>26</v>
      </c>
      <c r="N6038" s="22">
        <f t="shared" si="119"/>
        <v>4.251157407407407E-2</v>
      </c>
      <c r="O6038" s="23">
        <v>74177</v>
      </c>
      <c r="P6038" s="24">
        <f>VLOOKUP(O6038,'CPT to wRVU'!$A$1:$C$9660,3,FALSE)</f>
        <v>1.82</v>
      </c>
      <c r="Q6038" s="25"/>
      <c r="R6038" s="25">
        <f>SUM(P6038:P6050)</f>
        <v>12.37</v>
      </c>
      <c r="S6038" s="26">
        <f>(R6038*65)-550</f>
        <v>254.04999999999995</v>
      </c>
      <c r="T6038" s="25"/>
    </row>
    <row r="6039" spans="1:20" ht="27" customHeight="1" x14ac:dyDescent="0.2">
      <c r="A6039" s="19" t="s">
        <v>16282</v>
      </c>
      <c r="B6039" s="20" t="s">
        <v>21</v>
      </c>
      <c r="C6039" s="20" t="s">
        <v>380</v>
      </c>
      <c r="D6039" s="20" t="s">
        <v>16223</v>
      </c>
      <c r="E6039" s="20" t="s">
        <v>16283</v>
      </c>
      <c r="F6039" s="20">
        <f t="shared" si="115"/>
        <v>1</v>
      </c>
      <c r="G6039" s="20" t="str">
        <f t="shared" si="116"/>
        <v>03/31/202602:08:44</v>
      </c>
      <c r="H6039" s="20" t="s">
        <v>16223</v>
      </c>
      <c r="I6039" s="21">
        <v>46112</v>
      </c>
      <c r="J6039" s="21" t="str">
        <f t="shared" si="117"/>
        <v>WD</v>
      </c>
      <c r="K6039" s="20" t="s">
        <v>5807</v>
      </c>
      <c r="L6039" s="20">
        <f t="shared" si="118"/>
        <v>2</v>
      </c>
      <c r="M6039" s="20" t="s">
        <v>26</v>
      </c>
      <c r="N6039" s="22">
        <f t="shared" si="119"/>
        <v>9.0972222222222149E-3</v>
      </c>
      <c r="O6039" s="23">
        <v>71275</v>
      </c>
      <c r="P6039" s="24">
        <f>VLOOKUP(O6039,'CPT to wRVU'!$A$1:$C$9660,3,FALSE)</f>
        <v>1.82</v>
      </c>
      <c r="Q6039" s="28"/>
      <c r="R6039" s="28"/>
      <c r="S6039" s="28"/>
      <c r="T6039" s="28"/>
    </row>
    <row r="6040" spans="1:20" ht="27" customHeight="1" x14ac:dyDescent="0.2">
      <c r="A6040" s="19" t="s">
        <v>16284</v>
      </c>
      <c r="B6040" s="20" t="s">
        <v>171</v>
      </c>
      <c r="C6040" s="20" t="s">
        <v>408</v>
      </c>
      <c r="D6040" s="20" t="s">
        <v>16223</v>
      </c>
      <c r="E6040" s="20" t="s">
        <v>16285</v>
      </c>
      <c r="F6040" s="20">
        <f t="shared" si="115"/>
        <v>1</v>
      </c>
      <c r="G6040" s="20" t="str">
        <f t="shared" si="116"/>
        <v>03/31/202602:17:38</v>
      </c>
      <c r="H6040" s="20" t="s">
        <v>16223</v>
      </c>
      <c r="I6040" s="21">
        <v>46112</v>
      </c>
      <c r="J6040" s="21" t="str">
        <f t="shared" si="117"/>
        <v>WD</v>
      </c>
      <c r="K6040" s="20" t="s">
        <v>16286</v>
      </c>
      <c r="L6040" s="20">
        <f t="shared" si="118"/>
        <v>2</v>
      </c>
      <c r="M6040" s="20" t="s">
        <v>26</v>
      </c>
      <c r="N6040" s="22">
        <f t="shared" si="119"/>
        <v>3.0370370370370381E-2</v>
      </c>
      <c r="O6040" s="23">
        <v>76770</v>
      </c>
      <c r="P6040" s="24">
        <f>VLOOKUP(O6040,'CPT to wRVU'!$A$1:$C$9660,3,FALSE)</f>
        <v>0.74</v>
      </c>
      <c r="Q6040" s="25"/>
      <c r="R6040" s="25"/>
      <c r="S6040" s="25"/>
      <c r="T6040" s="25"/>
    </row>
    <row r="6041" spans="1:20" ht="27" customHeight="1" x14ac:dyDescent="0.2">
      <c r="A6041" s="19" t="s">
        <v>16287</v>
      </c>
      <c r="B6041" s="20" t="s">
        <v>21</v>
      </c>
      <c r="C6041" s="20" t="s">
        <v>28</v>
      </c>
      <c r="D6041" s="20" t="s">
        <v>16223</v>
      </c>
      <c r="E6041" s="20" t="s">
        <v>16288</v>
      </c>
      <c r="F6041" s="20">
        <f t="shared" si="115"/>
        <v>2</v>
      </c>
      <c r="G6041" s="20" t="str">
        <f t="shared" si="116"/>
        <v>03/31/202602:19:39</v>
      </c>
      <c r="H6041" s="20" t="s">
        <v>16223</v>
      </c>
      <c r="I6041" s="21">
        <v>46112</v>
      </c>
      <c r="J6041" s="21" t="str">
        <f t="shared" si="117"/>
        <v>WD</v>
      </c>
      <c r="K6041" s="20" t="s">
        <v>16289</v>
      </c>
      <c r="L6041" s="20">
        <f t="shared" si="118"/>
        <v>2</v>
      </c>
      <c r="M6041" s="20" t="s">
        <v>26</v>
      </c>
      <c r="N6041" s="22">
        <f t="shared" si="119"/>
        <v>4.8726851851851882E-3</v>
      </c>
      <c r="O6041" s="23">
        <v>70450</v>
      </c>
      <c r="P6041" s="24">
        <f>VLOOKUP(O6041,'CPT to wRVU'!$A$1:$C$9660,3,FALSE)</f>
        <v>0.85</v>
      </c>
      <c r="Q6041" s="28"/>
      <c r="R6041" s="28"/>
      <c r="S6041" s="28"/>
      <c r="T6041" s="28"/>
    </row>
    <row r="6042" spans="1:20" ht="27" customHeight="1" x14ac:dyDescent="0.2">
      <c r="A6042" s="19" t="s">
        <v>16290</v>
      </c>
      <c r="B6042" s="20" t="s">
        <v>171</v>
      </c>
      <c r="C6042" s="20" t="s">
        <v>387</v>
      </c>
      <c r="D6042" s="20" t="s">
        <v>15604</v>
      </c>
      <c r="E6042" s="20" t="s">
        <v>16291</v>
      </c>
      <c r="F6042" s="20">
        <f t="shared" si="115"/>
        <v>22</v>
      </c>
      <c r="G6042" s="20" t="str">
        <f t="shared" si="116"/>
        <v>03/31/202602:25:55</v>
      </c>
      <c r="H6042" s="20" t="s">
        <v>16223</v>
      </c>
      <c r="I6042" s="21">
        <v>46112</v>
      </c>
      <c r="J6042" s="21" t="str">
        <f t="shared" si="117"/>
        <v>WD</v>
      </c>
      <c r="K6042" s="20" t="s">
        <v>16292</v>
      </c>
      <c r="L6042" s="20">
        <f t="shared" si="118"/>
        <v>2</v>
      </c>
      <c r="M6042" s="20" t="s">
        <v>26</v>
      </c>
      <c r="N6042" s="22">
        <f t="shared" si="119"/>
        <v>0.15177083333333341</v>
      </c>
      <c r="O6042" s="23">
        <v>76856</v>
      </c>
      <c r="P6042" s="24">
        <f>VLOOKUP(O6042,'CPT to wRVU'!$A$1:$C$9660,3,FALSE)</f>
        <v>0.69</v>
      </c>
      <c r="Q6042" s="25"/>
      <c r="R6042" s="25"/>
      <c r="S6042" s="25"/>
      <c r="T6042" s="25"/>
    </row>
    <row r="6043" spans="1:20" ht="27" customHeight="1" x14ac:dyDescent="0.2">
      <c r="A6043" s="19" t="s">
        <v>16293</v>
      </c>
      <c r="B6043" s="20" t="s">
        <v>171</v>
      </c>
      <c r="C6043" s="20" t="s">
        <v>1911</v>
      </c>
      <c r="D6043" s="20" t="s">
        <v>15604</v>
      </c>
      <c r="E6043" s="20" t="s">
        <v>16294</v>
      </c>
      <c r="F6043" s="20">
        <f t="shared" si="115"/>
        <v>22</v>
      </c>
      <c r="G6043" s="20" t="str">
        <f t="shared" si="116"/>
        <v>03/31/202602:25:55</v>
      </c>
      <c r="H6043" s="20" t="s">
        <v>16223</v>
      </c>
      <c r="I6043" s="21">
        <v>46112</v>
      </c>
      <c r="J6043" s="21" t="str">
        <f t="shared" si="117"/>
        <v>WD</v>
      </c>
      <c r="K6043" s="20" t="s">
        <v>16292</v>
      </c>
      <c r="L6043" s="20">
        <f t="shared" si="118"/>
        <v>2</v>
      </c>
      <c r="M6043" s="20" t="s">
        <v>26</v>
      </c>
      <c r="N6043" s="22">
        <f t="shared" si="119"/>
        <v>0.15165509259259258</v>
      </c>
      <c r="O6043" s="23">
        <v>76817</v>
      </c>
      <c r="P6043" s="24">
        <f>VLOOKUP(O6043,'CPT to wRVU'!$A$1:$C$9660,3,FALSE)</f>
        <v>0.75</v>
      </c>
      <c r="Q6043" s="28"/>
      <c r="R6043" s="28"/>
      <c r="S6043" s="28"/>
      <c r="T6043" s="28"/>
    </row>
    <row r="6044" spans="1:20" ht="27" customHeight="1" x14ac:dyDescent="0.2">
      <c r="A6044" s="19" t="s">
        <v>16295</v>
      </c>
      <c r="B6044" s="20" t="s">
        <v>171</v>
      </c>
      <c r="C6044" s="20" t="s">
        <v>408</v>
      </c>
      <c r="D6044" s="20" t="s">
        <v>16223</v>
      </c>
      <c r="E6044" s="20" t="s">
        <v>16296</v>
      </c>
      <c r="F6044" s="20">
        <f t="shared" si="115"/>
        <v>0</v>
      </c>
      <c r="G6044" s="20" t="str">
        <f t="shared" si="116"/>
        <v>03/31/202602:29:40</v>
      </c>
      <c r="H6044" s="20" t="s">
        <v>16223</v>
      </c>
      <c r="I6044" s="21">
        <v>46112</v>
      </c>
      <c r="J6044" s="21" t="str">
        <f t="shared" si="117"/>
        <v>WD</v>
      </c>
      <c r="K6044" s="20" t="s">
        <v>16297</v>
      </c>
      <c r="L6044" s="20">
        <f t="shared" si="118"/>
        <v>2</v>
      </c>
      <c r="M6044" s="20" t="s">
        <v>26</v>
      </c>
      <c r="N6044" s="22">
        <f t="shared" si="119"/>
        <v>6.2291666666666669E-2</v>
      </c>
      <c r="O6044" s="23">
        <v>76770</v>
      </c>
      <c r="P6044" s="24">
        <f>VLOOKUP(O6044,'CPT to wRVU'!$A$1:$C$9660,3,FALSE)</f>
        <v>0.74</v>
      </c>
      <c r="Q6044" s="25"/>
      <c r="R6044" s="25"/>
      <c r="S6044" s="25"/>
      <c r="T6044" s="25"/>
    </row>
    <row r="6045" spans="1:20" ht="27" customHeight="1" x14ac:dyDescent="0.2">
      <c r="A6045" s="19" t="s">
        <v>16298</v>
      </c>
      <c r="B6045" s="20" t="s">
        <v>21</v>
      </c>
      <c r="C6045" s="20" t="s">
        <v>80</v>
      </c>
      <c r="D6045" s="20" t="s">
        <v>16223</v>
      </c>
      <c r="E6045" s="20" t="s">
        <v>16299</v>
      </c>
      <c r="F6045" s="20">
        <f t="shared" si="115"/>
        <v>2</v>
      </c>
      <c r="G6045" s="20" t="str">
        <f t="shared" si="116"/>
        <v>03/31/202602:35:13</v>
      </c>
      <c r="H6045" s="20" t="s">
        <v>16223</v>
      </c>
      <c r="I6045" s="21">
        <v>46112</v>
      </c>
      <c r="J6045" s="21" t="str">
        <f t="shared" si="117"/>
        <v>WD</v>
      </c>
      <c r="K6045" s="20" t="s">
        <v>16300</v>
      </c>
      <c r="L6045" s="20">
        <f t="shared" si="118"/>
        <v>2</v>
      </c>
      <c r="M6045" s="20" t="s">
        <v>26</v>
      </c>
      <c r="N6045" s="22">
        <f t="shared" si="119"/>
        <v>6.4467592592592632E-3</v>
      </c>
      <c r="O6045" s="23">
        <v>71275</v>
      </c>
      <c r="P6045" s="24">
        <f>VLOOKUP(O6045,'CPT to wRVU'!$A$1:$C$9660,3,FALSE)</f>
        <v>1.82</v>
      </c>
      <c r="Q6045" s="28"/>
      <c r="R6045" s="28"/>
      <c r="S6045" s="28"/>
      <c r="T6045" s="28"/>
    </row>
    <row r="6046" spans="1:20" ht="27" customHeight="1" x14ac:dyDescent="0.2">
      <c r="A6046" s="19" t="s">
        <v>16301</v>
      </c>
      <c r="B6046" s="20" t="s">
        <v>21</v>
      </c>
      <c r="C6046" s="20" t="s">
        <v>28</v>
      </c>
      <c r="D6046" s="20" t="s">
        <v>16223</v>
      </c>
      <c r="E6046" s="20" t="s">
        <v>16302</v>
      </c>
      <c r="F6046" s="20">
        <f t="shared" si="115"/>
        <v>2</v>
      </c>
      <c r="G6046" s="20" t="str">
        <f t="shared" si="116"/>
        <v>03/31/202602:38:48</v>
      </c>
      <c r="H6046" s="20" t="s">
        <v>16223</v>
      </c>
      <c r="I6046" s="21">
        <v>46112</v>
      </c>
      <c r="J6046" s="21" t="str">
        <f t="shared" si="117"/>
        <v>WD</v>
      </c>
      <c r="K6046" s="20" t="s">
        <v>16303</v>
      </c>
      <c r="L6046" s="20">
        <f t="shared" si="118"/>
        <v>2</v>
      </c>
      <c r="M6046" s="20" t="s">
        <v>26</v>
      </c>
      <c r="N6046" s="22">
        <f t="shared" si="119"/>
        <v>6.5740740740740794E-3</v>
      </c>
      <c r="O6046" s="23">
        <v>70450</v>
      </c>
      <c r="P6046" s="24">
        <f>VLOOKUP(O6046,'CPT to wRVU'!$A$1:$C$9660,3,FALSE)</f>
        <v>0.85</v>
      </c>
      <c r="Q6046" s="25"/>
      <c r="R6046" s="25"/>
      <c r="S6046" s="25"/>
      <c r="T6046" s="25"/>
    </row>
    <row r="6047" spans="1:20" ht="27" customHeight="1" x14ac:dyDescent="0.2">
      <c r="A6047" s="19" t="s">
        <v>16304</v>
      </c>
      <c r="B6047" s="20" t="s">
        <v>21</v>
      </c>
      <c r="C6047" s="20" t="s">
        <v>457</v>
      </c>
      <c r="D6047" s="20" t="s">
        <v>16223</v>
      </c>
      <c r="E6047" s="20" t="s">
        <v>16305</v>
      </c>
      <c r="F6047" s="20">
        <f t="shared" si="115"/>
        <v>1</v>
      </c>
      <c r="G6047" s="20" t="str">
        <f t="shared" si="116"/>
        <v>03/31/202602:44:38</v>
      </c>
      <c r="H6047" s="20" t="s">
        <v>16223</v>
      </c>
      <c r="I6047" s="21">
        <v>46112</v>
      </c>
      <c r="J6047" s="21" t="str">
        <f t="shared" si="117"/>
        <v>WD</v>
      </c>
      <c r="K6047" s="20" t="s">
        <v>16306</v>
      </c>
      <c r="L6047" s="20">
        <f t="shared" si="118"/>
        <v>2</v>
      </c>
      <c r="M6047" s="20" t="s">
        <v>26</v>
      </c>
      <c r="N6047" s="22">
        <f t="shared" si="119"/>
        <v>3.2002314814814817E-2</v>
      </c>
      <c r="O6047" s="23">
        <v>71250</v>
      </c>
      <c r="P6047" s="24">
        <f>VLOOKUP(O6047,'CPT to wRVU'!$A$1:$C$9660,3,FALSE)</f>
        <v>1.08</v>
      </c>
      <c r="Q6047" s="28"/>
      <c r="R6047" s="28"/>
      <c r="S6047" s="28"/>
      <c r="T6047" s="28"/>
    </row>
    <row r="6048" spans="1:20" ht="27" customHeight="1" x14ac:dyDescent="0.2">
      <c r="A6048" s="19" t="s">
        <v>16307</v>
      </c>
      <c r="B6048" s="20" t="s">
        <v>21</v>
      </c>
      <c r="C6048" s="20" t="s">
        <v>28</v>
      </c>
      <c r="D6048" s="20" t="s">
        <v>16223</v>
      </c>
      <c r="E6048" s="20" t="s">
        <v>16308</v>
      </c>
      <c r="F6048" s="20">
        <f t="shared" si="115"/>
        <v>2</v>
      </c>
      <c r="G6048" s="20" t="str">
        <f t="shared" si="116"/>
        <v>03/31/202602:51:36</v>
      </c>
      <c r="H6048" s="20" t="s">
        <v>16223</v>
      </c>
      <c r="I6048" s="21">
        <v>46112</v>
      </c>
      <c r="J6048" s="21" t="str">
        <f t="shared" si="117"/>
        <v>WD</v>
      </c>
      <c r="K6048" s="20" t="s">
        <v>16309</v>
      </c>
      <c r="L6048" s="20">
        <f t="shared" si="118"/>
        <v>2</v>
      </c>
      <c r="M6048" s="20" t="s">
        <v>26</v>
      </c>
      <c r="N6048" s="22">
        <f t="shared" si="119"/>
        <v>8.0208333333333381E-3</v>
      </c>
      <c r="O6048" s="23">
        <v>70450</v>
      </c>
      <c r="P6048" s="24">
        <f>VLOOKUP(O6048,'CPT to wRVU'!$A$1:$C$9660,3,FALSE)</f>
        <v>0.85</v>
      </c>
      <c r="Q6048" s="25"/>
      <c r="R6048" s="25"/>
      <c r="S6048" s="25"/>
      <c r="T6048" s="25"/>
    </row>
    <row r="6049" spans="1:20" ht="27" customHeight="1" x14ac:dyDescent="0.2">
      <c r="A6049" s="19" t="s">
        <v>16310</v>
      </c>
      <c r="B6049" s="20" t="s">
        <v>40</v>
      </c>
      <c r="C6049" s="20" t="s">
        <v>61</v>
      </c>
      <c r="D6049" s="20" t="s">
        <v>16223</v>
      </c>
      <c r="E6049" s="20" t="s">
        <v>16311</v>
      </c>
      <c r="F6049" s="20">
        <f t="shared" si="115"/>
        <v>2</v>
      </c>
      <c r="G6049" s="20" t="str">
        <f t="shared" si="116"/>
        <v>03/31/202602:54:33</v>
      </c>
      <c r="H6049" s="20" t="s">
        <v>16223</v>
      </c>
      <c r="I6049" s="21">
        <v>46112</v>
      </c>
      <c r="J6049" s="21" t="str">
        <f t="shared" si="117"/>
        <v>WD</v>
      </c>
      <c r="K6049" s="20" t="s">
        <v>16312</v>
      </c>
      <c r="L6049" s="20">
        <f t="shared" si="118"/>
        <v>2</v>
      </c>
      <c r="M6049" s="20" t="s">
        <v>26</v>
      </c>
      <c r="N6049" s="22">
        <f t="shared" si="119"/>
        <v>6.7476851851851899E-3</v>
      </c>
      <c r="O6049" s="23">
        <v>71045</v>
      </c>
      <c r="P6049" s="24">
        <f>VLOOKUP(O6049,'CPT to wRVU'!$A$1:$C$9660,3,FALSE)</f>
        <v>0.18</v>
      </c>
      <c r="Q6049" s="28"/>
      <c r="R6049" s="28"/>
      <c r="S6049" s="28"/>
      <c r="T6049" s="28"/>
    </row>
    <row r="6050" spans="1:20" ht="27" customHeight="1" x14ac:dyDescent="0.2">
      <c r="A6050" s="19" t="s">
        <v>16313</v>
      </c>
      <c r="B6050" s="20" t="s">
        <v>40</v>
      </c>
      <c r="C6050" s="20" t="s">
        <v>470</v>
      </c>
      <c r="D6050" s="20" t="s">
        <v>16223</v>
      </c>
      <c r="E6050" s="20" t="s">
        <v>16314</v>
      </c>
      <c r="F6050" s="20">
        <f t="shared" si="115"/>
        <v>2</v>
      </c>
      <c r="G6050" s="20" t="str">
        <f t="shared" si="116"/>
        <v>03/31/202602:58:17</v>
      </c>
      <c r="H6050" s="20" t="s">
        <v>16223</v>
      </c>
      <c r="I6050" s="21">
        <v>46112</v>
      </c>
      <c r="J6050" s="21" t="str">
        <f t="shared" si="117"/>
        <v>WD</v>
      </c>
      <c r="K6050" s="20" t="s">
        <v>16315</v>
      </c>
      <c r="L6050" s="20">
        <f t="shared" si="118"/>
        <v>2</v>
      </c>
      <c r="M6050" s="20" t="s">
        <v>26</v>
      </c>
      <c r="N6050" s="22">
        <f t="shared" si="119"/>
        <v>1.0300925925925936E-2</v>
      </c>
      <c r="O6050" s="23">
        <v>71045</v>
      </c>
      <c r="P6050" s="24">
        <f>VLOOKUP(O6050,'CPT to wRVU'!$A$1:$C$9660,3,FALSE)</f>
        <v>0.18</v>
      </c>
      <c r="Q6050" s="25"/>
      <c r="R6050" s="25"/>
      <c r="S6050" s="25"/>
      <c r="T6050" s="25"/>
    </row>
    <row r="6051" spans="1:20" ht="27" customHeight="1" x14ac:dyDescent="0.2">
      <c r="A6051" s="19" t="s">
        <v>16316</v>
      </c>
      <c r="B6051" s="20" t="s">
        <v>21</v>
      </c>
      <c r="C6051" s="20" t="s">
        <v>84</v>
      </c>
      <c r="D6051" s="20" t="s">
        <v>16223</v>
      </c>
      <c r="E6051" s="20" t="s">
        <v>16317</v>
      </c>
      <c r="F6051" s="20">
        <f t="shared" si="115"/>
        <v>2</v>
      </c>
      <c r="G6051" s="20" t="str">
        <f t="shared" si="116"/>
        <v>03/31/202603:11:11</v>
      </c>
      <c r="H6051" s="20" t="s">
        <v>16223</v>
      </c>
      <c r="I6051" s="21">
        <v>46112</v>
      </c>
      <c r="J6051" s="21" t="str">
        <f t="shared" si="117"/>
        <v>WD</v>
      </c>
      <c r="K6051" s="20" t="s">
        <v>2227</v>
      </c>
      <c r="L6051" s="20">
        <f t="shared" si="118"/>
        <v>3</v>
      </c>
      <c r="M6051" s="20" t="s">
        <v>26</v>
      </c>
      <c r="N6051" s="22">
        <f t="shared" si="119"/>
        <v>1.2627314814814813E-2</v>
      </c>
      <c r="O6051" s="23">
        <v>74177</v>
      </c>
      <c r="P6051" s="24">
        <f>VLOOKUP(O6051,'CPT to wRVU'!$A$1:$C$9660,3,FALSE)</f>
        <v>1.82</v>
      </c>
      <c r="Q6051" s="28"/>
      <c r="R6051" s="28">
        <f>SUM(P6051:P6056)</f>
        <v>6</v>
      </c>
      <c r="S6051" s="28"/>
      <c r="T6051" s="28"/>
    </row>
    <row r="6052" spans="1:20" ht="27" customHeight="1" x14ac:dyDescent="0.2">
      <c r="A6052" s="19" t="s">
        <v>16318</v>
      </c>
      <c r="B6052" s="20" t="s">
        <v>21</v>
      </c>
      <c r="C6052" s="20" t="s">
        <v>84</v>
      </c>
      <c r="D6052" s="20" t="s">
        <v>16223</v>
      </c>
      <c r="E6052" s="20" t="s">
        <v>16319</v>
      </c>
      <c r="F6052" s="20">
        <f t="shared" si="115"/>
        <v>3</v>
      </c>
      <c r="G6052" s="20" t="str">
        <f t="shared" si="116"/>
        <v>03/31/202603:19:42</v>
      </c>
      <c r="H6052" s="20" t="s">
        <v>16223</v>
      </c>
      <c r="I6052" s="21">
        <v>46112</v>
      </c>
      <c r="J6052" s="21" t="str">
        <f t="shared" si="117"/>
        <v>WD</v>
      </c>
      <c r="K6052" s="20" t="s">
        <v>16320</v>
      </c>
      <c r="L6052" s="20">
        <f t="shared" si="118"/>
        <v>3</v>
      </c>
      <c r="M6052" s="20" t="s">
        <v>26</v>
      </c>
      <c r="N6052" s="22">
        <f t="shared" si="119"/>
        <v>7.3148148148148295E-3</v>
      </c>
      <c r="O6052" s="23">
        <v>74177</v>
      </c>
      <c r="P6052" s="24">
        <f>VLOOKUP(O6052,'CPT to wRVU'!$A$1:$C$9660,3,FALSE)</f>
        <v>1.82</v>
      </c>
      <c r="Q6052" s="25"/>
      <c r="R6052" s="25"/>
      <c r="S6052" s="25"/>
      <c r="T6052" s="25"/>
    </row>
    <row r="6053" spans="1:20" ht="27" customHeight="1" x14ac:dyDescent="0.2">
      <c r="A6053" s="19" t="s">
        <v>16321</v>
      </c>
      <c r="B6053" s="20" t="s">
        <v>21</v>
      </c>
      <c r="C6053" s="20" t="s">
        <v>28</v>
      </c>
      <c r="D6053" s="20" t="s">
        <v>16223</v>
      </c>
      <c r="E6053" s="20" t="s">
        <v>16322</v>
      </c>
      <c r="F6053" s="20">
        <f t="shared" si="115"/>
        <v>3</v>
      </c>
      <c r="G6053" s="20" t="str">
        <f t="shared" si="116"/>
        <v>03/31/202603:29:57</v>
      </c>
      <c r="H6053" s="20" t="s">
        <v>16223</v>
      </c>
      <c r="I6053" s="21">
        <v>46112</v>
      </c>
      <c r="J6053" s="21" t="str">
        <f t="shared" si="117"/>
        <v>WD</v>
      </c>
      <c r="K6053" s="20" t="s">
        <v>16323</v>
      </c>
      <c r="L6053" s="20">
        <f t="shared" si="118"/>
        <v>3</v>
      </c>
      <c r="M6053" s="20" t="s">
        <v>26</v>
      </c>
      <c r="N6053" s="22">
        <f t="shared" si="119"/>
        <v>1.2962962962962954E-2</v>
      </c>
      <c r="O6053" s="23">
        <v>70450</v>
      </c>
      <c r="P6053" s="24">
        <f>VLOOKUP(O6053,'CPT to wRVU'!$A$1:$C$9660,3,FALSE)</f>
        <v>0.85</v>
      </c>
      <c r="Q6053" s="28"/>
      <c r="R6053" s="28"/>
      <c r="S6053" s="28"/>
      <c r="T6053" s="28"/>
    </row>
    <row r="6054" spans="1:20" ht="27" customHeight="1" x14ac:dyDescent="0.2">
      <c r="A6054" s="19" t="s">
        <v>16324</v>
      </c>
      <c r="B6054" s="20" t="s">
        <v>171</v>
      </c>
      <c r="C6054" s="20" t="s">
        <v>179</v>
      </c>
      <c r="D6054" s="20" t="s">
        <v>16223</v>
      </c>
      <c r="E6054" s="20" t="s">
        <v>16325</v>
      </c>
      <c r="F6054" s="20">
        <f t="shared" si="115"/>
        <v>3</v>
      </c>
      <c r="G6054" s="20" t="str">
        <f t="shared" si="116"/>
        <v>03/31/202603:45:01</v>
      </c>
      <c r="H6054" s="20" t="s">
        <v>16223</v>
      </c>
      <c r="I6054" s="21">
        <v>46112</v>
      </c>
      <c r="J6054" s="21" t="str">
        <f t="shared" si="117"/>
        <v>WD</v>
      </c>
      <c r="K6054" s="20" t="s">
        <v>16326</v>
      </c>
      <c r="L6054" s="20">
        <f t="shared" si="118"/>
        <v>3</v>
      </c>
      <c r="M6054" s="20" t="s">
        <v>26</v>
      </c>
      <c r="N6054" s="22">
        <f t="shared" si="119"/>
        <v>2.585648148148148E-2</v>
      </c>
      <c r="O6054" s="23">
        <v>76705</v>
      </c>
      <c r="P6054" s="24">
        <f>VLOOKUP(O6054,'CPT to wRVU'!$A$1:$C$9660,3,FALSE)</f>
        <v>0.59</v>
      </c>
      <c r="Q6054" s="25"/>
      <c r="R6054" s="25"/>
      <c r="S6054" s="25"/>
      <c r="T6054" s="25"/>
    </row>
    <row r="6055" spans="1:20" ht="27" customHeight="1" x14ac:dyDescent="0.2">
      <c r="A6055" s="19" t="s">
        <v>16327</v>
      </c>
      <c r="B6055" s="20" t="s">
        <v>40</v>
      </c>
      <c r="C6055" s="20" t="s">
        <v>61</v>
      </c>
      <c r="D6055" s="20" t="s">
        <v>16223</v>
      </c>
      <c r="E6055" s="20" t="s">
        <v>16328</v>
      </c>
      <c r="F6055" s="20">
        <f t="shared" si="115"/>
        <v>3</v>
      </c>
      <c r="G6055" s="20" t="str">
        <f t="shared" si="116"/>
        <v>03/31/202603:49:41</v>
      </c>
      <c r="H6055" s="20" t="s">
        <v>16223</v>
      </c>
      <c r="I6055" s="21">
        <v>46112</v>
      </c>
      <c r="J6055" s="21" t="str">
        <f t="shared" si="117"/>
        <v>WD</v>
      </c>
      <c r="K6055" s="20" t="s">
        <v>16329</v>
      </c>
      <c r="L6055" s="20">
        <f t="shared" si="118"/>
        <v>3</v>
      </c>
      <c r="M6055" s="20" t="s">
        <v>26</v>
      </c>
      <c r="N6055" s="22">
        <f t="shared" si="119"/>
        <v>6.2499999999999778E-3</v>
      </c>
      <c r="O6055" s="23">
        <v>71045</v>
      </c>
      <c r="P6055" s="24">
        <f>VLOOKUP(O6055,'CPT to wRVU'!$A$1:$C$9660,3,FALSE)</f>
        <v>0.18</v>
      </c>
      <c r="Q6055" s="28"/>
      <c r="R6055" s="28"/>
      <c r="S6055" s="28"/>
      <c r="T6055" s="28"/>
    </row>
    <row r="6056" spans="1:20" ht="27" customHeight="1" x14ac:dyDescent="0.2">
      <c r="A6056" s="19" t="s">
        <v>16330</v>
      </c>
      <c r="B6056" s="20" t="s">
        <v>171</v>
      </c>
      <c r="C6056" s="20" t="s">
        <v>408</v>
      </c>
      <c r="D6056" s="20" t="s">
        <v>16223</v>
      </c>
      <c r="E6056" s="20" t="s">
        <v>16331</v>
      </c>
      <c r="F6056" s="20">
        <f t="shared" si="115"/>
        <v>3</v>
      </c>
      <c r="G6056" s="20" t="str">
        <f t="shared" si="116"/>
        <v>03/31/202603:55:44</v>
      </c>
      <c r="H6056" s="20" t="s">
        <v>16223</v>
      </c>
      <c r="I6056" s="21">
        <v>46112</v>
      </c>
      <c r="J6056" s="21" t="str">
        <f t="shared" si="117"/>
        <v>WD</v>
      </c>
      <c r="K6056" s="20" t="s">
        <v>1212</v>
      </c>
      <c r="L6056" s="20">
        <f t="shared" si="118"/>
        <v>3</v>
      </c>
      <c r="M6056" s="20" t="s">
        <v>26</v>
      </c>
      <c r="N6056" s="22">
        <f t="shared" si="119"/>
        <v>5.6712962962963132E-3</v>
      </c>
      <c r="O6056" s="23">
        <v>76770</v>
      </c>
      <c r="P6056" s="24">
        <f>VLOOKUP(O6056,'CPT to wRVU'!$A$1:$C$9660,3,FALSE)</f>
        <v>0.74</v>
      </c>
      <c r="Q6056" s="25"/>
      <c r="R6056" s="25"/>
      <c r="S6056" s="25"/>
      <c r="T6056" s="25"/>
    </row>
    <row r="6057" spans="1:20" ht="27" customHeight="1" x14ac:dyDescent="0.2">
      <c r="A6057" s="19" t="s">
        <v>16332</v>
      </c>
      <c r="B6057" s="20" t="s">
        <v>40</v>
      </c>
      <c r="C6057" s="20" t="s">
        <v>61</v>
      </c>
      <c r="D6057" s="20" t="s">
        <v>16223</v>
      </c>
      <c r="E6057" s="20" t="s">
        <v>16333</v>
      </c>
      <c r="F6057" s="20">
        <f t="shared" si="115"/>
        <v>3</v>
      </c>
      <c r="G6057" s="20" t="str">
        <f t="shared" si="116"/>
        <v>03/31/202604:00:47</v>
      </c>
      <c r="H6057" s="20" t="s">
        <v>16223</v>
      </c>
      <c r="I6057" s="21">
        <v>46112</v>
      </c>
      <c r="J6057" s="21" t="str">
        <f t="shared" si="117"/>
        <v>WD</v>
      </c>
      <c r="K6057" s="20" t="s">
        <v>16334</v>
      </c>
      <c r="L6057" s="20">
        <f t="shared" si="118"/>
        <v>4</v>
      </c>
      <c r="M6057" s="20" t="s">
        <v>26</v>
      </c>
      <c r="N6057" s="22">
        <f t="shared" si="119"/>
        <v>1.6446759259259258E-2</v>
      </c>
      <c r="O6057" s="23">
        <v>71045</v>
      </c>
      <c r="P6057" s="24">
        <f>VLOOKUP(O6057,'CPT to wRVU'!$A$1:$C$9660,3,FALSE)</f>
        <v>0.18</v>
      </c>
      <c r="Q6057" s="28"/>
      <c r="R6057" s="28">
        <f>SUM(P6057:P6069)</f>
        <v>8.4599999999999991</v>
      </c>
      <c r="S6057" s="41"/>
      <c r="T6057" s="28"/>
    </row>
    <row r="6058" spans="1:20" ht="27" customHeight="1" x14ac:dyDescent="0.2">
      <c r="A6058" s="35" t="s">
        <v>16335</v>
      </c>
      <c r="B6058" s="36" t="s">
        <v>171</v>
      </c>
      <c r="C6058" s="36" t="s">
        <v>1249</v>
      </c>
      <c r="D6058" s="36" t="s">
        <v>16223</v>
      </c>
      <c r="E6058" s="36" t="s">
        <v>16336</v>
      </c>
      <c r="F6058" s="36">
        <f t="shared" si="115"/>
        <v>2</v>
      </c>
      <c r="G6058" s="36" t="str">
        <f t="shared" si="116"/>
        <v>03/31/202604:21:58</v>
      </c>
      <c r="H6058" s="36" t="s">
        <v>16223</v>
      </c>
      <c r="I6058" s="37">
        <v>46112</v>
      </c>
      <c r="J6058" s="37" t="str">
        <f t="shared" si="117"/>
        <v>WD</v>
      </c>
      <c r="K6058" s="36" t="s">
        <v>16337</v>
      </c>
      <c r="L6058" s="36">
        <f t="shared" si="118"/>
        <v>4</v>
      </c>
      <c r="M6058" s="36" t="s">
        <v>213</v>
      </c>
      <c r="N6058" s="38">
        <f t="shared" si="119"/>
        <v>6.9224537037037043E-2</v>
      </c>
      <c r="O6058" s="39">
        <v>93970</v>
      </c>
      <c r="P6058" s="40">
        <f>VLOOKUP(O6058,'CPT to wRVU'!$A$1:$C$9660,3,FALSE)</f>
        <v>0.7</v>
      </c>
      <c r="Q6058" s="25"/>
      <c r="R6058" s="25"/>
      <c r="S6058" s="25"/>
      <c r="T6058" s="25"/>
    </row>
    <row r="6059" spans="1:20" ht="27" customHeight="1" x14ac:dyDescent="0.2">
      <c r="A6059" s="29" t="s">
        <v>16338</v>
      </c>
      <c r="B6059" s="30" t="s">
        <v>171</v>
      </c>
      <c r="C6059" s="30" t="s">
        <v>1249</v>
      </c>
      <c r="D6059" s="30" t="s">
        <v>16223</v>
      </c>
      <c r="E6059" s="30" t="s">
        <v>16339</v>
      </c>
      <c r="F6059" s="30">
        <f t="shared" si="115"/>
        <v>1</v>
      </c>
      <c r="G6059" s="30" t="str">
        <f t="shared" si="116"/>
        <v>03/31/202604:24:05</v>
      </c>
      <c r="H6059" s="30" t="s">
        <v>16223</v>
      </c>
      <c r="I6059" s="31">
        <v>46112</v>
      </c>
      <c r="J6059" s="31" t="str">
        <f t="shared" si="117"/>
        <v>WD</v>
      </c>
      <c r="K6059" s="30" t="s">
        <v>16340</v>
      </c>
      <c r="L6059" s="30">
        <f t="shared" si="118"/>
        <v>4</v>
      </c>
      <c r="M6059" s="30" t="s">
        <v>213</v>
      </c>
      <c r="N6059" s="32">
        <f t="shared" si="119"/>
        <v>0.1078587962962963</v>
      </c>
      <c r="O6059" s="33">
        <v>93970</v>
      </c>
      <c r="P6059" s="34">
        <f>VLOOKUP(O6059,'CPT to wRVU'!$A$1:$C$9660,3,FALSE)</f>
        <v>0.7</v>
      </c>
      <c r="Q6059" s="28"/>
      <c r="R6059" s="28"/>
      <c r="S6059" s="28"/>
      <c r="T6059" s="28"/>
    </row>
    <row r="6060" spans="1:20" ht="27" customHeight="1" x14ac:dyDescent="0.2">
      <c r="A6060" s="35" t="s">
        <v>16341</v>
      </c>
      <c r="B6060" s="36" t="s">
        <v>171</v>
      </c>
      <c r="C6060" s="36" t="s">
        <v>1249</v>
      </c>
      <c r="D6060" s="36" t="s">
        <v>16223</v>
      </c>
      <c r="E6060" s="36" t="s">
        <v>16342</v>
      </c>
      <c r="F6060" s="36">
        <f t="shared" si="115"/>
        <v>3</v>
      </c>
      <c r="G6060" s="36" t="str">
        <f t="shared" si="116"/>
        <v>03/31/202604:26:04</v>
      </c>
      <c r="H6060" s="36" t="s">
        <v>16223</v>
      </c>
      <c r="I6060" s="37">
        <v>46112</v>
      </c>
      <c r="J6060" s="37" t="str">
        <f t="shared" si="117"/>
        <v>WD</v>
      </c>
      <c r="K6060" s="36" t="s">
        <v>16343</v>
      </c>
      <c r="L6060" s="36">
        <f t="shared" si="118"/>
        <v>4</v>
      </c>
      <c r="M6060" s="36" t="s">
        <v>213</v>
      </c>
      <c r="N6060" s="38">
        <f t="shared" si="119"/>
        <v>4.8819444444444443E-2</v>
      </c>
      <c r="O6060" s="39">
        <v>93970</v>
      </c>
      <c r="P6060" s="40">
        <f>VLOOKUP(O6060,'CPT to wRVU'!$A$1:$C$9660,3,FALSE)</f>
        <v>0.7</v>
      </c>
      <c r="Q6060" s="25"/>
      <c r="R6060" s="25"/>
      <c r="S6060" s="25"/>
      <c r="T6060" s="25"/>
    </row>
    <row r="6061" spans="1:20" ht="27" customHeight="1" x14ac:dyDescent="0.2">
      <c r="A6061" s="29" t="s">
        <v>16344</v>
      </c>
      <c r="B6061" s="30" t="s">
        <v>171</v>
      </c>
      <c r="C6061" s="30" t="s">
        <v>1263</v>
      </c>
      <c r="D6061" s="30" t="s">
        <v>16223</v>
      </c>
      <c r="E6061" s="30" t="s">
        <v>1136</v>
      </c>
      <c r="F6061" s="30">
        <f t="shared" si="115"/>
        <v>1</v>
      </c>
      <c r="G6061" s="30" t="str">
        <f t="shared" si="116"/>
        <v>03/31/202604:26:26</v>
      </c>
      <c r="H6061" s="30" t="s">
        <v>16223</v>
      </c>
      <c r="I6061" s="31">
        <v>46112</v>
      </c>
      <c r="J6061" s="31" t="str">
        <f t="shared" si="117"/>
        <v>WD</v>
      </c>
      <c r="K6061" s="30" t="s">
        <v>16345</v>
      </c>
      <c r="L6061" s="30">
        <f t="shared" si="118"/>
        <v>4</v>
      </c>
      <c r="M6061" s="30" t="s">
        <v>213</v>
      </c>
      <c r="N6061" s="32">
        <f t="shared" si="119"/>
        <v>0.14167824074074076</v>
      </c>
      <c r="O6061" s="33">
        <v>93971</v>
      </c>
      <c r="P6061" s="34">
        <f>VLOOKUP(O6061,'CPT to wRVU'!$A$1:$C$9660,3,FALSE)</f>
        <v>0.45</v>
      </c>
      <c r="Q6061" s="28"/>
      <c r="R6061" s="28"/>
      <c r="S6061" s="28"/>
      <c r="T6061" s="28"/>
    </row>
    <row r="6062" spans="1:20" ht="27" customHeight="1" x14ac:dyDescent="0.2">
      <c r="A6062" s="35" t="s">
        <v>16346</v>
      </c>
      <c r="B6062" s="36" t="s">
        <v>171</v>
      </c>
      <c r="C6062" s="36" t="s">
        <v>1263</v>
      </c>
      <c r="D6062" s="36" t="s">
        <v>15604</v>
      </c>
      <c r="E6062" s="36" t="s">
        <v>16347</v>
      </c>
      <c r="F6062" s="36">
        <f t="shared" si="115"/>
        <v>23</v>
      </c>
      <c r="G6062" s="36" t="str">
        <f t="shared" si="116"/>
        <v>03/31/202604:27:09</v>
      </c>
      <c r="H6062" s="36" t="s">
        <v>16223</v>
      </c>
      <c r="I6062" s="37">
        <v>46112</v>
      </c>
      <c r="J6062" s="37" t="str">
        <f t="shared" si="117"/>
        <v>WD</v>
      </c>
      <c r="K6062" s="36" t="s">
        <v>16348</v>
      </c>
      <c r="L6062" s="36">
        <f t="shared" si="118"/>
        <v>4</v>
      </c>
      <c r="M6062" s="36" t="s">
        <v>213</v>
      </c>
      <c r="N6062" s="38">
        <f t="shared" si="119"/>
        <v>0.21660879629629637</v>
      </c>
      <c r="O6062" s="39">
        <v>93971</v>
      </c>
      <c r="P6062" s="40">
        <f>VLOOKUP(O6062,'CPT to wRVU'!$A$1:$C$9660,3,FALSE)</f>
        <v>0.45</v>
      </c>
      <c r="Q6062" s="25"/>
      <c r="R6062" s="25"/>
      <c r="S6062" s="25"/>
      <c r="T6062" s="25"/>
    </row>
    <row r="6063" spans="1:20" ht="27" customHeight="1" x14ac:dyDescent="0.2">
      <c r="A6063" s="29" t="s">
        <v>16349</v>
      </c>
      <c r="B6063" s="30" t="s">
        <v>171</v>
      </c>
      <c r="C6063" s="30" t="s">
        <v>1249</v>
      </c>
      <c r="D6063" s="30" t="s">
        <v>16223</v>
      </c>
      <c r="E6063" s="30" t="s">
        <v>12810</v>
      </c>
      <c r="F6063" s="30">
        <f t="shared" si="115"/>
        <v>0</v>
      </c>
      <c r="G6063" s="30" t="str">
        <f t="shared" si="116"/>
        <v>03/31/202604:27:27</v>
      </c>
      <c r="H6063" s="30" t="s">
        <v>16223</v>
      </c>
      <c r="I6063" s="31">
        <v>46112</v>
      </c>
      <c r="J6063" s="31" t="str">
        <f t="shared" si="117"/>
        <v>WD</v>
      </c>
      <c r="K6063" s="30" t="s">
        <v>16350</v>
      </c>
      <c r="L6063" s="30">
        <f t="shared" si="118"/>
        <v>4</v>
      </c>
      <c r="M6063" s="30" t="s">
        <v>213</v>
      </c>
      <c r="N6063" s="32">
        <f t="shared" si="119"/>
        <v>0.15702546296296296</v>
      </c>
      <c r="O6063" s="33">
        <v>93970</v>
      </c>
      <c r="P6063" s="34">
        <f>VLOOKUP(O6063,'CPT to wRVU'!$A$1:$C$9660,3,FALSE)</f>
        <v>0.7</v>
      </c>
      <c r="Q6063" s="28"/>
      <c r="R6063" s="28"/>
      <c r="S6063" s="28"/>
      <c r="T6063" s="28"/>
    </row>
    <row r="6064" spans="1:20" ht="27" customHeight="1" x14ac:dyDescent="0.2">
      <c r="A6064" s="35" t="s">
        <v>16351</v>
      </c>
      <c r="B6064" s="36" t="s">
        <v>21</v>
      </c>
      <c r="C6064" s="36" t="s">
        <v>80</v>
      </c>
      <c r="D6064" s="36" t="s">
        <v>16223</v>
      </c>
      <c r="E6064" s="36" t="s">
        <v>16352</v>
      </c>
      <c r="F6064" s="36">
        <f t="shared" si="115"/>
        <v>4</v>
      </c>
      <c r="G6064" s="36" t="str">
        <f t="shared" si="116"/>
        <v>03/31/202604:40:33</v>
      </c>
      <c r="H6064" s="36" t="s">
        <v>16223</v>
      </c>
      <c r="I6064" s="37">
        <v>46112</v>
      </c>
      <c r="J6064" s="37" t="str">
        <f t="shared" si="117"/>
        <v>WD</v>
      </c>
      <c r="K6064" s="36" t="s">
        <v>12665</v>
      </c>
      <c r="L6064" s="36">
        <f t="shared" si="118"/>
        <v>4</v>
      </c>
      <c r="M6064" s="36" t="s">
        <v>213</v>
      </c>
      <c r="N6064" s="38">
        <f t="shared" si="119"/>
        <v>1.574074074074075E-2</v>
      </c>
      <c r="O6064" s="39">
        <v>71275</v>
      </c>
      <c r="P6064" s="40">
        <f>VLOOKUP(O6064,'CPT to wRVU'!$A$1:$C$9660,3,FALSE)</f>
        <v>1.82</v>
      </c>
      <c r="Q6064" s="25"/>
      <c r="R6064" s="25"/>
      <c r="S6064" s="25"/>
      <c r="T6064" s="25"/>
    </row>
    <row r="6065" spans="1:20" ht="27" customHeight="1" x14ac:dyDescent="0.2">
      <c r="A6065" s="29" t="s">
        <v>16353</v>
      </c>
      <c r="B6065" s="30" t="s">
        <v>171</v>
      </c>
      <c r="C6065" s="30" t="s">
        <v>408</v>
      </c>
      <c r="D6065" s="30" t="s">
        <v>16223</v>
      </c>
      <c r="E6065" s="30" t="s">
        <v>16354</v>
      </c>
      <c r="F6065" s="30">
        <f t="shared" si="115"/>
        <v>4</v>
      </c>
      <c r="G6065" s="30" t="str">
        <f t="shared" si="116"/>
        <v>03/31/202604:42:56</v>
      </c>
      <c r="H6065" s="30" t="s">
        <v>16223</v>
      </c>
      <c r="I6065" s="31">
        <v>46112</v>
      </c>
      <c r="J6065" s="31" t="str">
        <f t="shared" si="117"/>
        <v>WD</v>
      </c>
      <c r="K6065" s="30" t="s">
        <v>16355</v>
      </c>
      <c r="L6065" s="30">
        <f t="shared" si="118"/>
        <v>4</v>
      </c>
      <c r="M6065" s="30" t="s">
        <v>213</v>
      </c>
      <c r="N6065" s="32">
        <f t="shared" si="119"/>
        <v>1.1145833333333327E-2</v>
      </c>
      <c r="O6065" s="33">
        <v>76770</v>
      </c>
      <c r="P6065" s="34">
        <f>VLOOKUP(O6065,'CPT to wRVU'!$A$1:$C$9660,3,FALSE)</f>
        <v>0.74</v>
      </c>
      <c r="Q6065" s="28"/>
      <c r="R6065" s="28"/>
      <c r="S6065" s="28"/>
      <c r="T6065" s="28"/>
    </row>
    <row r="6066" spans="1:20" ht="27" customHeight="1" x14ac:dyDescent="0.2">
      <c r="A6066" s="35" t="s">
        <v>16356</v>
      </c>
      <c r="B6066" s="36" t="s">
        <v>40</v>
      </c>
      <c r="C6066" s="36" t="s">
        <v>61</v>
      </c>
      <c r="D6066" s="36" t="s">
        <v>16223</v>
      </c>
      <c r="E6066" s="36" t="s">
        <v>16357</v>
      </c>
      <c r="F6066" s="36">
        <f t="shared" si="115"/>
        <v>4</v>
      </c>
      <c r="G6066" s="36" t="str">
        <f t="shared" si="116"/>
        <v>03/31/202604:44:20</v>
      </c>
      <c r="H6066" s="36" t="s">
        <v>16223</v>
      </c>
      <c r="I6066" s="37">
        <v>46112</v>
      </c>
      <c r="J6066" s="37" t="str">
        <f t="shared" si="117"/>
        <v>WD</v>
      </c>
      <c r="K6066" s="36" t="s">
        <v>16358</v>
      </c>
      <c r="L6066" s="36">
        <f t="shared" si="118"/>
        <v>4</v>
      </c>
      <c r="M6066" s="36" t="s">
        <v>213</v>
      </c>
      <c r="N6066" s="38">
        <f t="shared" si="119"/>
        <v>4.2592592592592682E-3</v>
      </c>
      <c r="O6066" s="39">
        <v>71045</v>
      </c>
      <c r="P6066" s="40">
        <f>VLOOKUP(O6066,'CPT to wRVU'!$A$1:$C$9660,3,FALSE)</f>
        <v>0.18</v>
      </c>
      <c r="Q6066" s="25"/>
      <c r="R6066" s="25"/>
      <c r="S6066" s="25"/>
      <c r="T6066" s="25"/>
    </row>
    <row r="6067" spans="1:20" ht="27" customHeight="1" x14ac:dyDescent="0.2">
      <c r="A6067" s="29" t="s">
        <v>16359</v>
      </c>
      <c r="B6067" s="30" t="s">
        <v>40</v>
      </c>
      <c r="C6067" s="30" t="s">
        <v>61</v>
      </c>
      <c r="D6067" s="30" t="s">
        <v>16223</v>
      </c>
      <c r="E6067" s="30" t="s">
        <v>16360</v>
      </c>
      <c r="F6067" s="30">
        <f t="shared" si="115"/>
        <v>4</v>
      </c>
      <c r="G6067" s="30" t="str">
        <f t="shared" si="116"/>
        <v>03/31/202604:46:56</v>
      </c>
      <c r="H6067" s="30" t="s">
        <v>16223</v>
      </c>
      <c r="I6067" s="31">
        <v>46112</v>
      </c>
      <c r="J6067" s="31" t="str">
        <f t="shared" si="117"/>
        <v>WD</v>
      </c>
      <c r="K6067" s="30" t="s">
        <v>16361</v>
      </c>
      <c r="L6067" s="30">
        <f t="shared" si="118"/>
        <v>4</v>
      </c>
      <c r="M6067" s="30" t="s">
        <v>213</v>
      </c>
      <c r="N6067" s="32">
        <f t="shared" si="119"/>
        <v>5.0347222222222043E-3</v>
      </c>
      <c r="O6067" s="33">
        <v>71045</v>
      </c>
      <c r="P6067" s="34">
        <f>VLOOKUP(O6067,'CPT to wRVU'!$A$1:$C$9660,3,FALSE)</f>
        <v>0.18</v>
      </c>
      <c r="Q6067" s="28"/>
      <c r="R6067" s="28"/>
      <c r="S6067" s="28"/>
      <c r="T6067" s="28"/>
    </row>
    <row r="6068" spans="1:20" ht="27" customHeight="1" x14ac:dyDescent="0.2">
      <c r="A6068" s="35" t="s">
        <v>16362</v>
      </c>
      <c r="B6068" s="36" t="s">
        <v>40</v>
      </c>
      <c r="C6068" s="36" t="s">
        <v>61</v>
      </c>
      <c r="D6068" s="36" t="s">
        <v>16223</v>
      </c>
      <c r="E6068" s="36" t="s">
        <v>16363</v>
      </c>
      <c r="F6068" s="36">
        <f t="shared" si="115"/>
        <v>4</v>
      </c>
      <c r="G6068" s="36" t="str">
        <f t="shared" si="116"/>
        <v>03/31/202604:47:33</v>
      </c>
      <c r="H6068" s="36" t="s">
        <v>16223</v>
      </c>
      <c r="I6068" s="37">
        <v>46112</v>
      </c>
      <c r="J6068" s="37" t="str">
        <f t="shared" si="117"/>
        <v>WD</v>
      </c>
      <c r="K6068" s="36" t="s">
        <v>16364</v>
      </c>
      <c r="L6068" s="36">
        <f t="shared" si="118"/>
        <v>4</v>
      </c>
      <c r="M6068" s="36" t="s">
        <v>213</v>
      </c>
      <c r="N6068" s="38">
        <f t="shared" si="119"/>
        <v>4.9189814814814825E-3</v>
      </c>
      <c r="O6068" s="39">
        <v>71045</v>
      </c>
      <c r="P6068" s="40">
        <f>VLOOKUP(O6068,'CPT to wRVU'!$A$1:$C$9660,3,FALSE)</f>
        <v>0.18</v>
      </c>
      <c r="Q6068" s="25"/>
      <c r="R6068" s="25"/>
      <c r="S6068" s="25"/>
      <c r="T6068" s="25"/>
    </row>
    <row r="6069" spans="1:20" ht="27" customHeight="1" x14ac:dyDescent="0.2">
      <c r="A6069" s="29" t="s">
        <v>16365</v>
      </c>
      <c r="B6069" s="30" t="s">
        <v>163</v>
      </c>
      <c r="C6069" s="30" t="s">
        <v>222</v>
      </c>
      <c r="D6069" s="30" t="s">
        <v>16223</v>
      </c>
      <c r="E6069" s="30" t="s">
        <v>16366</v>
      </c>
      <c r="F6069" s="30">
        <f t="shared" si="115"/>
        <v>4</v>
      </c>
      <c r="G6069" s="30" t="str">
        <f t="shared" si="116"/>
        <v>03/31/202604:50:41</v>
      </c>
      <c r="H6069" s="30" t="s">
        <v>16223</v>
      </c>
      <c r="I6069" s="31">
        <v>46112</v>
      </c>
      <c r="J6069" s="31" t="str">
        <f t="shared" si="117"/>
        <v>WD</v>
      </c>
      <c r="K6069" s="30" t="s">
        <v>8959</v>
      </c>
      <c r="L6069" s="30">
        <f t="shared" si="118"/>
        <v>4</v>
      </c>
      <c r="M6069" s="30" t="s">
        <v>213</v>
      </c>
      <c r="N6069" s="32">
        <f t="shared" si="119"/>
        <v>2.086805555555557E-2</v>
      </c>
      <c r="O6069" s="33">
        <v>70551</v>
      </c>
      <c r="P6069" s="34">
        <f>VLOOKUP(O6069,'CPT to wRVU'!$A$1:$C$9660,3,FALSE)</f>
        <v>1.48</v>
      </c>
      <c r="Q6069" s="28"/>
      <c r="R6069" s="28"/>
      <c r="S6069" s="28"/>
      <c r="T6069" s="28"/>
    </row>
    <row r="6070" spans="1:20" ht="27" customHeight="1" x14ac:dyDescent="0.2">
      <c r="A6070" s="35" t="s">
        <v>16367</v>
      </c>
      <c r="B6070" s="36" t="s">
        <v>21</v>
      </c>
      <c r="C6070" s="36" t="s">
        <v>7053</v>
      </c>
      <c r="D6070" s="36" t="s">
        <v>16223</v>
      </c>
      <c r="E6070" s="36" t="s">
        <v>16368</v>
      </c>
      <c r="F6070" s="36">
        <f t="shared" si="115"/>
        <v>4</v>
      </c>
      <c r="G6070" s="36" t="str">
        <f t="shared" si="116"/>
        <v>03/31/202605:20:57</v>
      </c>
      <c r="H6070" s="36" t="s">
        <v>16223</v>
      </c>
      <c r="I6070" s="37">
        <v>46112</v>
      </c>
      <c r="J6070" s="37" t="str">
        <f t="shared" si="117"/>
        <v>WD</v>
      </c>
      <c r="K6070" s="36" t="s">
        <v>16369</v>
      </c>
      <c r="L6070" s="36">
        <f t="shared" si="118"/>
        <v>5</v>
      </c>
      <c r="M6070" s="36" t="s">
        <v>213</v>
      </c>
      <c r="N6070" s="38">
        <f t="shared" si="119"/>
        <v>2.9699074074074072E-2</v>
      </c>
      <c r="O6070" s="39">
        <v>73706</v>
      </c>
      <c r="P6070" s="40">
        <f>VLOOKUP(O6070,'CPT to wRVU'!$A$1:$C$9660,3,FALSE)</f>
        <v>1.9</v>
      </c>
      <c r="Q6070" s="25"/>
      <c r="R6070" s="25">
        <f>SUM(P6070:P6090)</f>
        <v>11.059999999999995</v>
      </c>
      <c r="S6070" s="26">
        <f>(R6070*65)-550</f>
        <v>168.89999999999964</v>
      </c>
      <c r="T6070" s="25"/>
    </row>
    <row r="6071" spans="1:20" ht="27" customHeight="1" x14ac:dyDescent="0.2">
      <c r="A6071" s="29" t="s">
        <v>16370</v>
      </c>
      <c r="B6071" s="30" t="s">
        <v>21</v>
      </c>
      <c r="C6071" s="30" t="s">
        <v>380</v>
      </c>
      <c r="D6071" s="30" t="s">
        <v>16223</v>
      </c>
      <c r="E6071" s="30" t="s">
        <v>10312</v>
      </c>
      <c r="F6071" s="30">
        <f t="shared" si="115"/>
        <v>4</v>
      </c>
      <c r="G6071" s="30" t="str">
        <f t="shared" si="116"/>
        <v>03/31/202605:27:05</v>
      </c>
      <c r="H6071" s="30" t="s">
        <v>16223</v>
      </c>
      <c r="I6071" s="31">
        <v>46112</v>
      </c>
      <c r="J6071" s="31" t="str">
        <f t="shared" si="117"/>
        <v>WD</v>
      </c>
      <c r="K6071" s="30" t="s">
        <v>16371</v>
      </c>
      <c r="L6071" s="30">
        <f t="shared" si="118"/>
        <v>5</v>
      </c>
      <c r="M6071" s="30" t="s">
        <v>213</v>
      </c>
      <c r="N6071" s="32">
        <f t="shared" si="119"/>
        <v>3.349537037037037E-2</v>
      </c>
      <c r="O6071" s="33">
        <v>71275</v>
      </c>
      <c r="P6071" s="34">
        <f>VLOOKUP(O6071,'CPT to wRVU'!$A$1:$C$9660,3,FALSE)</f>
        <v>1.82</v>
      </c>
      <c r="Q6071" s="28"/>
      <c r="R6071" s="28"/>
      <c r="S6071" s="28"/>
      <c r="T6071" s="28"/>
    </row>
    <row r="6072" spans="1:20" ht="27" customHeight="1" x14ac:dyDescent="0.2">
      <c r="A6072" s="35" t="s">
        <v>16372</v>
      </c>
      <c r="B6072" s="36" t="s">
        <v>171</v>
      </c>
      <c r="C6072" s="36" t="s">
        <v>1573</v>
      </c>
      <c r="D6072" s="36" t="s">
        <v>16223</v>
      </c>
      <c r="E6072" s="36" t="s">
        <v>16373</v>
      </c>
      <c r="F6072" s="36">
        <f t="shared" si="115"/>
        <v>4</v>
      </c>
      <c r="G6072" s="36" t="str">
        <f t="shared" si="116"/>
        <v>03/31/202605:27:58</v>
      </c>
      <c r="H6072" s="36" t="s">
        <v>16223</v>
      </c>
      <c r="I6072" s="37">
        <v>46112</v>
      </c>
      <c r="J6072" s="37" t="str">
        <f t="shared" si="117"/>
        <v>WD</v>
      </c>
      <c r="K6072" s="36" t="s">
        <v>16374</v>
      </c>
      <c r="L6072" s="36">
        <f t="shared" si="118"/>
        <v>5</v>
      </c>
      <c r="M6072" s="36" t="s">
        <v>213</v>
      </c>
      <c r="N6072" s="38">
        <f t="shared" si="119"/>
        <v>2.209490740740741E-2</v>
      </c>
      <c r="O6072" s="39">
        <v>76819</v>
      </c>
      <c r="P6072" s="40">
        <f>VLOOKUP(O6072,'CPT to wRVU'!$A$1:$C$9660,3,FALSE)</f>
        <v>0.77</v>
      </c>
      <c r="Q6072" s="25"/>
      <c r="R6072" s="25"/>
      <c r="S6072" s="25"/>
      <c r="T6072" s="25"/>
    </row>
    <row r="6073" spans="1:20" ht="37.5" customHeight="1" x14ac:dyDescent="0.2">
      <c r="A6073" s="29" t="s">
        <v>16375</v>
      </c>
      <c r="B6073" s="30" t="s">
        <v>40</v>
      </c>
      <c r="C6073" s="30" t="s">
        <v>61</v>
      </c>
      <c r="D6073" s="30" t="s">
        <v>16223</v>
      </c>
      <c r="E6073" s="30" t="s">
        <v>16376</v>
      </c>
      <c r="F6073" s="30">
        <f t="shared" si="115"/>
        <v>4</v>
      </c>
      <c r="G6073" s="30" t="str">
        <f t="shared" si="116"/>
        <v>03/31/202605:28:34</v>
      </c>
      <c r="H6073" s="30" t="s">
        <v>16223</v>
      </c>
      <c r="I6073" s="31">
        <v>46112</v>
      </c>
      <c r="J6073" s="31" t="str">
        <f t="shared" si="117"/>
        <v>WD</v>
      </c>
      <c r="K6073" s="30" t="s">
        <v>16377</v>
      </c>
      <c r="L6073" s="30">
        <f t="shared" si="118"/>
        <v>5</v>
      </c>
      <c r="M6073" s="30" t="s">
        <v>213</v>
      </c>
      <c r="N6073" s="32">
        <f t="shared" si="119"/>
        <v>2.9097222222222219E-2</v>
      </c>
      <c r="O6073" s="33">
        <v>71045</v>
      </c>
      <c r="P6073" s="34">
        <f>VLOOKUP(O6073,'CPT to wRVU'!$A$1:$C$9660,3,FALSE)</f>
        <v>0.18</v>
      </c>
      <c r="Q6073" s="28"/>
      <c r="R6073" s="28"/>
      <c r="S6073" s="28"/>
      <c r="T6073" s="28"/>
    </row>
    <row r="6074" spans="1:20" ht="27" customHeight="1" x14ac:dyDescent="0.2">
      <c r="A6074" s="35" t="s">
        <v>16378</v>
      </c>
      <c r="B6074" s="36" t="s">
        <v>40</v>
      </c>
      <c r="C6074" s="36" t="s">
        <v>61</v>
      </c>
      <c r="D6074" s="36" t="s">
        <v>16223</v>
      </c>
      <c r="E6074" s="36" t="s">
        <v>16379</v>
      </c>
      <c r="F6074" s="36">
        <f t="shared" si="115"/>
        <v>4</v>
      </c>
      <c r="G6074" s="36" t="str">
        <f t="shared" si="116"/>
        <v>03/31/202605:28:59</v>
      </c>
      <c r="H6074" s="36" t="s">
        <v>16223</v>
      </c>
      <c r="I6074" s="37">
        <v>46112</v>
      </c>
      <c r="J6074" s="37" t="str">
        <f t="shared" si="117"/>
        <v>WD</v>
      </c>
      <c r="K6074" s="36" t="s">
        <v>3335</v>
      </c>
      <c r="L6074" s="36">
        <f t="shared" si="118"/>
        <v>5</v>
      </c>
      <c r="M6074" s="36" t="s">
        <v>213</v>
      </c>
      <c r="N6074" s="38">
        <f t="shared" si="119"/>
        <v>2.6793981481481488E-2</v>
      </c>
      <c r="O6074" s="39">
        <v>71045</v>
      </c>
      <c r="P6074" s="40">
        <f>VLOOKUP(O6074,'CPT to wRVU'!$A$1:$C$9660,3,FALSE)</f>
        <v>0.18</v>
      </c>
      <c r="Q6074" s="25"/>
      <c r="R6074" s="25"/>
      <c r="S6074" s="25"/>
      <c r="T6074" s="25"/>
    </row>
    <row r="6075" spans="1:20" ht="27" customHeight="1" x14ac:dyDescent="0.2">
      <c r="A6075" s="29" t="s">
        <v>16380</v>
      </c>
      <c r="B6075" s="30" t="s">
        <v>40</v>
      </c>
      <c r="C6075" s="30" t="s">
        <v>61</v>
      </c>
      <c r="D6075" s="30" t="s">
        <v>16223</v>
      </c>
      <c r="E6075" s="30" t="s">
        <v>16381</v>
      </c>
      <c r="F6075" s="30">
        <f t="shared" si="115"/>
        <v>4</v>
      </c>
      <c r="G6075" s="30" t="str">
        <f t="shared" si="116"/>
        <v>03/31/202605:30:23</v>
      </c>
      <c r="H6075" s="30" t="s">
        <v>16223</v>
      </c>
      <c r="I6075" s="31">
        <v>46112</v>
      </c>
      <c r="J6075" s="31" t="str">
        <f t="shared" si="117"/>
        <v>WD</v>
      </c>
      <c r="K6075" s="30" t="s">
        <v>16382</v>
      </c>
      <c r="L6075" s="30">
        <f t="shared" si="118"/>
        <v>5</v>
      </c>
      <c r="M6075" s="30" t="s">
        <v>213</v>
      </c>
      <c r="N6075" s="32">
        <f t="shared" si="119"/>
        <v>2.7928240740740767E-2</v>
      </c>
      <c r="O6075" s="33">
        <v>71045</v>
      </c>
      <c r="P6075" s="34">
        <f>VLOOKUP(O6075,'CPT to wRVU'!$A$1:$C$9660,3,FALSE)</f>
        <v>0.18</v>
      </c>
      <c r="Q6075" s="28"/>
      <c r="R6075" s="28"/>
      <c r="S6075" s="28"/>
      <c r="T6075" s="28"/>
    </row>
    <row r="6076" spans="1:20" ht="37.5" customHeight="1" x14ac:dyDescent="0.2">
      <c r="A6076" s="35" t="s">
        <v>16383</v>
      </c>
      <c r="B6076" s="36" t="s">
        <v>40</v>
      </c>
      <c r="C6076" s="36" t="s">
        <v>61</v>
      </c>
      <c r="D6076" s="36" t="s">
        <v>16223</v>
      </c>
      <c r="E6076" s="36" t="s">
        <v>16384</v>
      </c>
      <c r="F6076" s="36">
        <f t="shared" si="115"/>
        <v>4</v>
      </c>
      <c r="G6076" s="36" t="str">
        <f t="shared" si="116"/>
        <v>03/31/202605:31:10</v>
      </c>
      <c r="H6076" s="36" t="s">
        <v>16223</v>
      </c>
      <c r="I6076" s="37">
        <v>46112</v>
      </c>
      <c r="J6076" s="37" t="str">
        <f t="shared" si="117"/>
        <v>WD</v>
      </c>
      <c r="K6076" s="36" t="s">
        <v>16385</v>
      </c>
      <c r="L6076" s="36">
        <f t="shared" si="118"/>
        <v>5</v>
      </c>
      <c r="M6076" s="36" t="s">
        <v>213</v>
      </c>
      <c r="N6076" s="38">
        <f t="shared" si="119"/>
        <v>2.8055555555555556E-2</v>
      </c>
      <c r="O6076" s="39">
        <v>71045</v>
      </c>
      <c r="P6076" s="40">
        <f>VLOOKUP(O6076,'CPT to wRVU'!$A$1:$C$9660,3,FALSE)</f>
        <v>0.18</v>
      </c>
      <c r="Q6076" s="25"/>
      <c r="R6076" s="25"/>
      <c r="S6076" s="25"/>
      <c r="T6076" s="25"/>
    </row>
    <row r="6077" spans="1:20" ht="27" customHeight="1" x14ac:dyDescent="0.2">
      <c r="A6077" s="29" t="s">
        <v>16386</v>
      </c>
      <c r="B6077" s="30" t="s">
        <v>40</v>
      </c>
      <c r="C6077" s="30" t="s">
        <v>61</v>
      </c>
      <c r="D6077" s="30" t="s">
        <v>16223</v>
      </c>
      <c r="E6077" s="30" t="s">
        <v>16387</v>
      </c>
      <c r="F6077" s="30">
        <f t="shared" si="115"/>
        <v>4</v>
      </c>
      <c r="G6077" s="30" t="str">
        <f t="shared" si="116"/>
        <v>03/31/202605:31:53</v>
      </c>
      <c r="H6077" s="30" t="s">
        <v>16223</v>
      </c>
      <c r="I6077" s="31">
        <v>46112</v>
      </c>
      <c r="J6077" s="31" t="str">
        <f t="shared" si="117"/>
        <v>WD</v>
      </c>
      <c r="K6077" s="30" t="s">
        <v>16388</v>
      </c>
      <c r="L6077" s="30">
        <f t="shared" si="118"/>
        <v>5</v>
      </c>
      <c r="M6077" s="30" t="s">
        <v>213</v>
      </c>
      <c r="N6077" s="32">
        <f t="shared" si="119"/>
        <v>3.6759259259259269E-2</v>
      </c>
      <c r="O6077" s="33">
        <v>71045</v>
      </c>
      <c r="P6077" s="34">
        <f>VLOOKUP(O6077,'CPT to wRVU'!$A$1:$C$9660,3,FALSE)</f>
        <v>0.18</v>
      </c>
      <c r="Q6077" s="28"/>
      <c r="R6077" s="28"/>
      <c r="S6077" s="28"/>
      <c r="T6077" s="28"/>
    </row>
    <row r="6078" spans="1:20" ht="27" customHeight="1" x14ac:dyDescent="0.2">
      <c r="A6078" s="35" t="s">
        <v>16389</v>
      </c>
      <c r="B6078" s="36" t="s">
        <v>40</v>
      </c>
      <c r="C6078" s="36" t="s">
        <v>61</v>
      </c>
      <c r="D6078" s="36" t="s">
        <v>16223</v>
      </c>
      <c r="E6078" s="36" t="s">
        <v>16390</v>
      </c>
      <c r="F6078" s="36">
        <f t="shared" si="115"/>
        <v>4</v>
      </c>
      <c r="G6078" s="36" t="str">
        <f t="shared" si="116"/>
        <v>03/31/202605:32:32</v>
      </c>
      <c r="H6078" s="36" t="s">
        <v>16223</v>
      </c>
      <c r="I6078" s="37">
        <v>46112</v>
      </c>
      <c r="J6078" s="37" t="str">
        <f t="shared" si="117"/>
        <v>WD</v>
      </c>
      <c r="K6078" s="36" t="s">
        <v>6374</v>
      </c>
      <c r="L6078" s="36">
        <f t="shared" si="118"/>
        <v>5</v>
      </c>
      <c r="M6078" s="36" t="s">
        <v>213</v>
      </c>
      <c r="N6078" s="38">
        <f t="shared" si="119"/>
        <v>3.0752314814814802E-2</v>
      </c>
      <c r="O6078" s="39">
        <v>71045</v>
      </c>
      <c r="P6078" s="40">
        <f>VLOOKUP(O6078,'CPT to wRVU'!$A$1:$C$9660,3,FALSE)</f>
        <v>0.18</v>
      </c>
      <c r="Q6078" s="25"/>
      <c r="R6078" s="25"/>
      <c r="S6078" s="25"/>
      <c r="T6078" s="25"/>
    </row>
    <row r="6079" spans="1:20" ht="27" customHeight="1" x14ac:dyDescent="0.2">
      <c r="A6079" s="29" t="s">
        <v>16391</v>
      </c>
      <c r="B6079" s="30" t="s">
        <v>40</v>
      </c>
      <c r="C6079" s="30" t="s">
        <v>470</v>
      </c>
      <c r="D6079" s="30" t="s">
        <v>16223</v>
      </c>
      <c r="E6079" s="30" t="s">
        <v>11982</v>
      </c>
      <c r="F6079" s="30">
        <f t="shared" si="115"/>
        <v>4</v>
      </c>
      <c r="G6079" s="30" t="str">
        <f t="shared" si="116"/>
        <v>03/31/202605:33:21</v>
      </c>
      <c r="H6079" s="30" t="s">
        <v>16223</v>
      </c>
      <c r="I6079" s="31">
        <v>46112</v>
      </c>
      <c r="J6079" s="31" t="str">
        <f t="shared" si="117"/>
        <v>WD</v>
      </c>
      <c r="K6079" s="30" t="s">
        <v>16392</v>
      </c>
      <c r="L6079" s="30">
        <f t="shared" si="118"/>
        <v>5</v>
      </c>
      <c r="M6079" s="30" t="s">
        <v>213</v>
      </c>
      <c r="N6079" s="32">
        <f t="shared" si="119"/>
        <v>3.0173611111111109E-2</v>
      </c>
      <c r="O6079" s="33">
        <v>71045</v>
      </c>
      <c r="P6079" s="34">
        <f>VLOOKUP(O6079,'CPT to wRVU'!$A$1:$C$9660,3,FALSE)</f>
        <v>0.18</v>
      </c>
      <c r="Q6079" s="28"/>
      <c r="R6079" s="28"/>
      <c r="S6079" s="28"/>
      <c r="T6079" s="28"/>
    </row>
    <row r="6080" spans="1:20" ht="27" customHeight="1" x14ac:dyDescent="0.2">
      <c r="A6080" s="35" t="s">
        <v>16393</v>
      </c>
      <c r="B6080" s="36" t="s">
        <v>40</v>
      </c>
      <c r="C6080" s="36" t="s">
        <v>61</v>
      </c>
      <c r="D6080" s="36" t="s">
        <v>16223</v>
      </c>
      <c r="E6080" s="36" t="s">
        <v>8954</v>
      </c>
      <c r="F6080" s="36">
        <f t="shared" si="115"/>
        <v>4</v>
      </c>
      <c r="G6080" s="36" t="str">
        <f t="shared" si="116"/>
        <v>03/31/202605:33:43</v>
      </c>
      <c r="H6080" s="36" t="s">
        <v>16223</v>
      </c>
      <c r="I6080" s="37">
        <v>46112</v>
      </c>
      <c r="J6080" s="37" t="str">
        <f t="shared" si="117"/>
        <v>WD</v>
      </c>
      <c r="K6080" s="36" t="s">
        <v>16394</v>
      </c>
      <c r="L6080" s="36">
        <f t="shared" si="118"/>
        <v>5</v>
      </c>
      <c r="M6080" s="36" t="s">
        <v>213</v>
      </c>
      <c r="N6080" s="38">
        <f t="shared" si="119"/>
        <v>3.1793981481481465E-2</v>
      </c>
      <c r="O6080" s="39">
        <v>71045</v>
      </c>
      <c r="P6080" s="40">
        <f>VLOOKUP(O6080,'CPT to wRVU'!$A$1:$C$9660,3,FALSE)</f>
        <v>0.18</v>
      </c>
      <c r="Q6080" s="25"/>
      <c r="R6080" s="25"/>
      <c r="S6080" s="25"/>
      <c r="T6080" s="25"/>
    </row>
    <row r="6081" spans="1:20" ht="27" customHeight="1" x14ac:dyDescent="0.2">
      <c r="A6081" s="29" t="s">
        <v>16395</v>
      </c>
      <c r="B6081" s="30" t="s">
        <v>40</v>
      </c>
      <c r="C6081" s="30" t="s">
        <v>61</v>
      </c>
      <c r="D6081" s="30" t="s">
        <v>16223</v>
      </c>
      <c r="E6081" s="30" t="s">
        <v>16396</v>
      </c>
      <c r="F6081" s="30">
        <f t="shared" si="115"/>
        <v>4</v>
      </c>
      <c r="G6081" s="30" t="str">
        <f t="shared" si="116"/>
        <v>03/31/202605:34:07</v>
      </c>
      <c r="H6081" s="30" t="s">
        <v>16223</v>
      </c>
      <c r="I6081" s="31">
        <v>46112</v>
      </c>
      <c r="J6081" s="31" t="str">
        <f t="shared" si="117"/>
        <v>WD</v>
      </c>
      <c r="K6081" s="30" t="s">
        <v>16397</v>
      </c>
      <c r="L6081" s="30">
        <f t="shared" si="118"/>
        <v>5</v>
      </c>
      <c r="M6081" s="30" t="s">
        <v>213</v>
      </c>
      <c r="N6081" s="32">
        <f t="shared" si="119"/>
        <v>3.0983796296296301E-2</v>
      </c>
      <c r="O6081" s="33">
        <v>71045</v>
      </c>
      <c r="P6081" s="34">
        <f>VLOOKUP(O6081,'CPT to wRVU'!$A$1:$C$9660,3,FALSE)</f>
        <v>0.18</v>
      </c>
      <c r="Q6081" s="28"/>
      <c r="R6081" s="28"/>
      <c r="S6081" s="28"/>
      <c r="T6081" s="28"/>
    </row>
    <row r="6082" spans="1:20" ht="27" customHeight="1" x14ac:dyDescent="0.2">
      <c r="A6082" s="35" t="s">
        <v>16398</v>
      </c>
      <c r="B6082" s="36" t="s">
        <v>40</v>
      </c>
      <c r="C6082" s="36" t="s">
        <v>61</v>
      </c>
      <c r="D6082" s="36" t="s">
        <v>16223</v>
      </c>
      <c r="E6082" s="36" t="s">
        <v>16399</v>
      </c>
      <c r="F6082" s="36">
        <f t="shared" si="115"/>
        <v>4</v>
      </c>
      <c r="G6082" s="36" t="str">
        <f t="shared" si="116"/>
        <v>03/31/202605:35:17</v>
      </c>
      <c r="H6082" s="36" t="s">
        <v>16223</v>
      </c>
      <c r="I6082" s="37">
        <v>46112</v>
      </c>
      <c r="J6082" s="37" t="str">
        <f t="shared" si="117"/>
        <v>WD</v>
      </c>
      <c r="K6082" s="36" t="s">
        <v>16400</v>
      </c>
      <c r="L6082" s="36">
        <f t="shared" si="118"/>
        <v>5</v>
      </c>
      <c r="M6082" s="36" t="s">
        <v>213</v>
      </c>
      <c r="N6082" s="38">
        <f t="shared" si="119"/>
        <v>3.215277777777778E-2</v>
      </c>
      <c r="O6082" s="39">
        <v>71045</v>
      </c>
      <c r="P6082" s="40">
        <f>VLOOKUP(O6082,'CPT to wRVU'!$A$1:$C$9660,3,FALSE)</f>
        <v>0.18</v>
      </c>
      <c r="Q6082" s="25"/>
      <c r="R6082" s="25"/>
      <c r="S6082" s="25"/>
      <c r="T6082" s="25"/>
    </row>
    <row r="6083" spans="1:20" ht="27" customHeight="1" x14ac:dyDescent="0.2">
      <c r="A6083" s="29" t="s">
        <v>16401</v>
      </c>
      <c r="B6083" s="30" t="s">
        <v>40</v>
      </c>
      <c r="C6083" s="30" t="s">
        <v>61</v>
      </c>
      <c r="D6083" s="30" t="s">
        <v>16223</v>
      </c>
      <c r="E6083" s="30" t="s">
        <v>16402</v>
      </c>
      <c r="F6083" s="30">
        <f t="shared" si="115"/>
        <v>4</v>
      </c>
      <c r="G6083" s="30" t="str">
        <f t="shared" si="116"/>
        <v>03/31/202605:35:46</v>
      </c>
      <c r="H6083" s="30" t="s">
        <v>16223</v>
      </c>
      <c r="I6083" s="31">
        <v>46112</v>
      </c>
      <c r="J6083" s="31" t="str">
        <f t="shared" si="117"/>
        <v>WD</v>
      </c>
      <c r="K6083" s="30" t="s">
        <v>16403</v>
      </c>
      <c r="L6083" s="30">
        <f t="shared" si="118"/>
        <v>5</v>
      </c>
      <c r="M6083" s="30" t="s">
        <v>213</v>
      </c>
      <c r="N6083" s="32">
        <f t="shared" si="119"/>
        <v>3.3460648148148142E-2</v>
      </c>
      <c r="O6083" s="33">
        <v>71045</v>
      </c>
      <c r="P6083" s="34">
        <f>VLOOKUP(O6083,'CPT to wRVU'!$A$1:$C$9660,3,FALSE)</f>
        <v>0.18</v>
      </c>
      <c r="Q6083" s="28"/>
      <c r="R6083" s="28"/>
      <c r="S6083" s="28"/>
      <c r="T6083" s="28"/>
    </row>
    <row r="6084" spans="1:20" ht="27" customHeight="1" x14ac:dyDescent="0.2">
      <c r="A6084" s="35" t="s">
        <v>16404</v>
      </c>
      <c r="B6084" s="36" t="s">
        <v>40</v>
      </c>
      <c r="C6084" s="36" t="s">
        <v>61</v>
      </c>
      <c r="D6084" s="36" t="s">
        <v>16223</v>
      </c>
      <c r="E6084" s="36" t="s">
        <v>16405</v>
      </c>
      <c r="F6084" s="36">
        <f t="shared" si="115"/>
        <v>4</v>
      </c>
      <c r="G6084" s="36" t="str">
        <f t="shared" si="116"/>
        <v>03/31/202605:36:50</v>
      </c>
      <c r="H6084" s="36" t="s">
        <v>16223</v>
      </c>
      <c r="I6084" s="37">
        <v>46112</v>
      </c>
      <c r="J6084" s="37" t="str">
        <f t="shared" si="117"/>
        <v>WD</v>
      </c>
      <c r="K6084" s="36" t="s">
        <v>16406</v>
      </c>
      <c r="L6084" s="36">
        <f t="shared" si="118"/>
        <v>5</v>
      </c>
      <c r="M6084" s="36" t="s">
        <v>213</v>
      </c>
      <c r="N6084" s="38">
        <f t="shared" si="119"/>
        <v>3.3530092592592597E-2</v>
      </c>
      <c r="O6084" s="39">
        <v>71045</v>
      </c>
      <c r="P6084" s="40">
        <f>VLOOKUP(O6084,'CPT to wRVU'!$A$1:$C$9660,3,FALSE)</f>
        <v>0.18</v>
      </c>
      <c r="Q6084" s="25"/>
      <c r="R6084" s="25"/>
      <c r="S6084" s="25"/>
      <c r="T6084" s="25"/>
    </row>
    <row r="6085" spans="1:20" ht="16.5" customHeight="1" x14ac:dyDescent="0.2">
      <c r="A6085" s="29" t="s">
        <v>16407</v>
      </c>
      <c r="B6085" s="30" t="s">
        <v>40</v>
      </c>
      <c r="C6085" s="30" t="s">
        <v>61</v>
      </c>
      <c r="D6085" s="30" t="s">
        <v>16223</v>
      </c>
      <c r="E6085" s="30" t="s">
        <v>16408</v>
      </c>
      <c r="F6085" s="30">
        <f t="shared" si="115"/>
        <v>5</v>
      </c>
      <c r="G6085" s="30" t="str">
        <f t="shared" si="116"/>
        <v>03/31/202605:37:21</v>
      </c>
      <c r="H6085" s="30" t="s">
        <v>16223</v>
      </c>
      <c r="I6085" s="31">
        <v>46112</v>
      </c>
      <c r="J6085" s="31" t="str">
        <f t="shared" si="117"/>
        <v>WD</v>
      </c>
      <c r="K6085" s="30" t="s">
        <v>16409</v>
      </c>
      <c r="L6085" s="30">
        <f t="shared" si="118"/>
        <v>5</v>
      </c>
      <c r="M6085" s="30" t="s">
        <v>213</v>
      </c>
      <c r="N6085" s="32">
        <f t="shared" si="119"/>
        <v>1.6608796296296302E-2</v>
      </c>
      <c r="O6085" s="33">
        <v>71045</v>
      </c>
      <c r="P6085" s="34">
        <f>VLOOKUP(O6085,'CPT to wRVU'!$A$1:$C$9660,3,FALSE)</f>
        <v>0.18</v>
      </c>
      <c r="Q6085" s="28"/>
      <c r="R6085" s="28"/>
      <c r="S6085" s="28"/>
      <c r="T6085" s="28"/>
    </row>
    <row r="6086" spans="1:20" ht="27" customHeight="1" x14ac:dyDescent="0.2">
      <c r="A6086" s="35" t="s">
        <v>16410</v>
      </c>
      <c r="B6086" s="36" t="s">
        <v>40</v>
      </c>
      <c r="C6086" s="36" t="s">
        <v>61</v>
      </c>
      <c r="D6086" s="36" t="s">
        <v>16223</v>
      </c>
      <c r="E6086" s="36" t="s">
        <v>6290</v>
      </c>
      <c r="F6086" s="36">
        <f t="shared" si="115"/>
        <v>4</v>
      </c>
      <c r="G6086" s="36" t="str">
        <f t="shared" si="116"/>
        <v>03/31/202605:38:02</v>
      </c>
      <c r="H6086" s="36" t="s">
        <v>16223</v>
      </c>
      <c r="I6086" s="37">
        <v>46112</v>
      </c>
      <c r="J6086" s="37" t="str">
        <f t="shared" si="117"/>
        <v>WD</v>
      </c>
      <c r="K6086" s="36" t="s">
        <v>16411</v>
      </c>
      <c r="L6086" s="36">
        <f t="shared" si="118"/>
        <v>5</v>
      </c>
      <c r="M6086" s="36" t="s">
        <v>213</v>
      </c>
      <c r="N6086" s="38">
        <f t="shared" si="119"/>
        <v>3.5324074074074091E-2</v>
      </c>
      <c r="O6086" s="39">
        <v>71045</v>
      </c>
      <c r="P6086" s="40">
        <f>VLOOKUP(O6086,'CPT to wRVU'!$A$1:$C$9660,3,FALSE)</f>
        <v>0.18</v>
      </c>
      <c r="Q6086" s="25"/>
      <c r="R6086" s="25"/>
      <c r="S6086" s="25"/>
      <c r="T6086" s="25"/>
    </row>
    <row r="6087" spans="1:20" ht="37.5" customHeight="1" x14ac:dyDescent="0.2">
      <c r="A6087" s="29" t="s">
        <v>16412</v>
      </c>
      <c r="B6087" s="30" t="s">
        <v>40</v>
      </c>
      <c r="C6087" s="30" t="s">
        <v>61</v>
      </c>
      <c r="D6087" s="30" t="s">
        <v>16223</v>
      </c>
      <c r="E6087" s="30" t="s">
        <v>16413</v>
      </c>
      <c r="F6087" s="30">
        <f t="shared" si="115"/>
        <v>5</v>
      </c>
      <c r="G6087" s="30" t="str">
        <f t="shared" si="116"/>
        <v>03/31/202605:38:39</v>
      </c>
      <c r="H6087" s="30" t="s">
        <v>16223</v>
      </c>
      <c r="I6087" s="31">
        <v>46112</v>
      </c>
      <c r="J6087" s="31" t="str">
        <f t="shared" si="117"/>
        <v>WD</v>
      </c>
      <c r="K6087" s="30" t="s">
        <v>16414</v>
      </c>
      <c r="L6087" s="30">
        <f t="shared" si="118"/>
        <v>5</v>
      </c>
      <c r="M6087" s="30" t="s">
        <v>213</v>
      </c>
      <c r="N6087" s="32">
        <f t="shared" si="119"/>
        <v>1.7187500000000022E-2</v>
      </c>
      <c r="O6087" s="33">
        <v>71045</v>
      </c>
      <c r="P6087" s="34">
        <f>VLOOKUP(O6087,'CPT to wRVU'!$A$1:$C$9660,3,FALSE)</f>
        <v>0.18</v>
      </c>
      <c r="Q6087" s="28"/>
      <c r="R6087" s="28"/>
      <c r="S6087" s="28"/>
      <c r="T6087" s="28"/>
    </row>
    <row r="6088" spans="1:20" ht="27" customHeight="1" x14ac:dyDescent="0.2">
      <c r="A6088" s="35" t="s">
        <v>16415</v>
      </c>
      <c r="B6088" s="36" t="s">
        <v>171</v>
      </c>
      <c r="C6088" s="36" t="s">
        <v>1249</v>
      </c>
      <c r="D6088" s="36" t="s">
        <v>16223</v>
      </c>
      <c r="E6088" s="36" t="s">
        <v>11956</v>
      </c>
      <c r="F6088" s="36">
        <f t="shared" si="115"/>
        <v>4</v>
      </c>
      <c r="G6088" s="36" t="str">
        <f t="shared" si="116"/>
        <v>03/31/202605:38:57</v>
      </c>
      <c r="H6088" s="36" t="s">
        <v>16223</v>
      </c>
      <c r="I6088" s="37">
        <v>46112</v>
      </c>
      <c r="J6088" s="37" t="str">
        <f t="shared" si="117"/>
        <v>WD</v>
      </c>
      <c r="K6088" s="36" t="s">
        <v>16416</v>
      </c>
      <c r="L6088" s="36">
        <f t="shared" si="118"/>
        <v>5</v>
      </c>
      <c r="M6088" s="36" t="s">
        <v>213</v>
      </c>
      <c r="N6088" s="38">
        <f t="shared" si="119"/>
        <v>6.238425925925925E-2</v>
      </c>
      <c r="O6088" s="39">
        <v>93970</v>
      </c>
      <c r="P6088" s="40">
        <f>VLOOKUP(O6088,'CPT to wRVU'!$A$1:$C$9660,3,FALSE)</f>
        <v>0.7</v>
      </c>
      <c r="Q6088" s="25"/>
      <c r="R6088" s="25"/>
      <c r="S6088" s="25"/>
      <c r="T6088" s="25"/>
    </row>
    <row r="6089" spans="1:20" ht="27" customHeight="1" x14ac:dyDescent="0.2">
      <c r="A6089" s="29" t="s">
        <v>16417</v>
      </c>
      <c r="B6089" s="30" t="s">
        <v>21</v>
      </c>
      <c r="C6089" s="30" t="s">
        <v>22</v>
      </c>
      <c r="D6089" s="30" t="s">
        <v>16223</v>
      </c>
      <c r="E6089" s="30" t="s">
        <v>16418</v>
      </c>
      <c r="F6089" s="30">
        <f t="shared" si="115"/>
        <v>5</v>
      </c>
      <c r="G6089" s="30" t="str">
        <f t="shared" si="116"/>
        <v>03/31/202605:52:22</v>
      </c>
      <c r="H6089" s="30" t="s">
        <v>16223</v>
      </c>
      <c r="I6089" s="31">
        <v>46112</v>
      </c>
      <c r="J6089" s="31" t="str">
        <f t="shared" si="117"/>
        <v>WD</v>
      </c>
      <c r="K6089" s="30" t="s">
        <v>16419</v>
      </c>
      <c r="L6089" s="30">
        <f t="shared" si="118"/>
        <v>5</v>
      </c>
      <c r="M6089" s="30" t="s">
        <v>213</v>
      </c>
      <c r="N6089" s="32">
        <f t="shared" si="119"/>
        <v>2.3182870370370368E-2</v>
      </c>
      <c r="O6089" s="33">
        <v>74177</v>
      </c>
      <c r="P6089" s="34">
        <f>VLOOKUP(O6089,'CPT to wRVU'!$A$1:$C$9660,3,FALSE)</f>
        <v>1.82</v>
      </c>
      <c r="Q6089" s="28"/>
      <c r="R6089" s="28"/>
      <c r="S6089" s="28"/>
      <c r="T6089" s="28"/>
    </row>
    <row r="6090" spans="1:20" ht="27" customHeight="1" x14ac:dyDescent="0.2">
      <c r="A6090" s="35" t="s">
        <v>16420</v>
      </c>
      <c r="B6090" s="36" t="s">
        <v>163</v>
      </c>
      <c r="C6090" s="36" t="s">
        <v>16421</v>
      </c>
      <c r="D6090" s="36" t="s">
        <v>16223</v>
      </c>
      <c r="E6090" s="36" t="s">
        <v>16422</v>
      </c>
      <c r="F6090" s="36">
        <f t="shared" si="115"/>
        <v>5</v>
      </c>
      <c r="G6090" s="36" t="str">
        <f t="shared" si="116"/>
        <v>03/31/202605:57:52</v>
      </c>
      <c r="H6090" s="36" t="s">
        <v>16223</v>
      </c>
      <c r="I6090" s="37">
        <v>46112</v>
      </c>
      <c r="J6090" s="37" t="str">
        <f t="shared" si="117"/>
        <v>WD</v>
      </c>
      <c r="K6090" s="36" t="s">
        <v>16423</v>
      </c>
      <c r="L6090" s="36">
        <f t="shared" si="118"/>
        <v>5</v>
      </c>
      <c r="M6090" s="36" t="s">
        <v>213</v>
      </c>
      <c r="N6090" s="38">
        <f t="shared" si="119"/>
        <v>1.4016203703703711E-2</v>
      </c>
      <c r="O6090" s="39">
        <v>73718</v>
      </c>
      <c r="P6090" s="40">
        <f>VLOOKUP(O6090,'CPT to wRVU'!$A$1:$C$9660,3,FALSE)</f>
        <v>1.35</v>
      </c>
      <c r="Q6090" s="25"/>
      <c r="R6090" s="25"/>
      <c r="S6090" s="25"/>
      <c r="T6090" s="25"/>
    </row>
    <row r="6091" spans="1:20" ht="27" customHeight="1" x14ac:dyDescent="0.2">
      <c r="A6091" s="29" t="s">
        <v>16424</v>
      </c>
      <c r="B6091" s="30" t="s">
        <v>21</v>
      </c>
      <c r="C6091" s="30" t="s">
        <v>139</v>
      </c>
      <c r="D6091" s="30" t="s">
        <v>16223</v>
      </c>
      <c r="E6091" s="30" t="s">
        <v>16425</v>
      </c>
      <c r="F6091" s="30">
        <f t="shared" si="115"/>
        <v>5</v>
      </c>
      <c r="G6091" s="30" t="str">
        <f t="shared" si="116"/>
        <v>03/31/202606:15:38</v>
      </c>
      <c r="H6091" s="30" t="s">
        <v>16223</v>
      </c>
      <c r="I6091" s="31">
        <v>46112</v>
      </c>
      <c r="J6091" s="31" t="str">
        <f t="shared" si="117"/>
        <v>WD</v>
      </c>
      <c r="K6091" s="30" t="s">
        <v>16426</v>
      </c>
      <c r="L6091" s="30">
        <f t="shared" si="118"/>
        <v>6</v>
      </c>
      <c r="M6091" s="30" t="s">
        <v>213</v>
      </c>
      <c r="N6091" s="32">
        <f t="shared" si="119"/>
        <v>5.1608796296296305E-2</v>
      </c>
      <c r="O6091" s="33">
        <v>71260</v>
      </c>
      <c r="P6091" s="34">
        <f>VLOOKUP(O6091,'CPT to wRVU'!$A$1:$C$9660,3,FALSE)</f>
        <v>1.1599999999999999</v>
      </c>
      <c r="Q6091" s="28"/>
      <c r="R6091" s="28">
        <f>SUM(P6091:P6099)</f>
        <v>8.1199999999999992</v>
      </c>
      <c r="S6091" s="28"/>
      <c r="T6091" s="28"/>
    </row>
    <row r="6092" spans="1:20" ht="27" customHeight="1" x14ac:dyDescent="0.2">
      <c r="A6092" s="35" t="s">
        <v>16427</v>
      </c>
      <c r="B6092" s="36" t="s">
        <v>21</v>
      </c>
      <c r="C6092" s="36" t="s">
        <v>2138</v>
      </c>
      <c r="D6092" s="36" t="s">
        <v>16223</v>
      </c>
      <c r="E6092" s="36" t="s">
        <v>16428</v>
      </c>
      <c r="F6092" s="36">
        <f t="shared" si="115"/>
        <v>5</v>
      </c>
      <c r="G6092" s="36" t="str">
        <f t="shared" si="116"/>
        <v>03/31/202606:33:18</v>
      </c>
      <c r="H6092" s="36" t="s">
        <v>16223</v>
      </c>
      <c r="I6092" s="37">
        <v>46112</v>
      </c>
      <c r="J6092" s="37" t="str">
        <f t="shared" si="117"/>
        <v>WD</v>
      </c>
      <c r="K6092" s="36" t="s">
        <v>16429</v>
      </c>
      <c r="L6092" s="36">
        <f t="shared" si="118"/>
        <v>6</v>
      </c>
      <c r="M6092" s="36" t="s">
        <v>213</v>
      </c>
      <c r="N6092" s="38">
        <f t="shared" si="119"/>
        <v>5.3518518518518521E-2</v>
      </c>
      <c r="O6092" s="39">
        <v>74177</v>
      </c>
      <c r="P6092" s="40">
        <f>VLOOKUP(O6092,'CPT to wRVU'!$A$1:$C$9660,3,FALSE)</f>
        <v>1.82</v>
      </c>
      <c r="Q6092" s="25"/>
      <c r="R6092" s="25"/>
      <c r="S6092" s="25"/>
      <c r="T6092" s="25"/>
    </row>
    <row r="6093" spans="1:20" ht="27" customHeight="1" x14ac:dyDescent="0.2">
      <c r="A6093" s="29" t="s">
        <v>16430</v>
      </c>
      <c r="B6093" s="30" t="s">
        <v>171</v>
      </c>
      <c r="C6093" s="30" t="s">
        <v>447</v>
      </c>
      <c r="D6093" s="30" t="s">
        <v>15604</v>
      </c>
      <c r="E6093" s="30" t="s">
        <v>16431</v>
      </c>
      <c r="F6093" s="30">
        <f t="shared" si="115"/>
        <v>23</v>
      </c>
      <c r="G6093" s="30" t="str">
        <f t="shared" si="116"/>
        <v>03/31/202606:39:27</v>
      </c>
      <c r="H6093" s="30" t="s">
        <v>16223</v>
      </c>
      <c r="I6093" s="31">
        <v>46112</v>
      </c>
      <c r="J6093" s="31" t="str">
        <f t="shared" si="117"/>
        <v>WD</v>
      </c>
      <c r="K6093" s="30" t="s">
        <v>16432</v>
      </c>
      <c r="L6093" s="30">
        <f t="shared" si="118"/>
        <v>6</v>
      </c>
      <c r="M6093" s="30" t="s">
        <v>213</v>
      </c>
      <c r="N6093" s="32">
        <f t="shared" si="119"/>
        <v>0.29115740740740748</v>
      </c>
      <c r="O6093" s="33">
        <v>76801</v>
      </c>
      <c r="P6093" s="34">
        <f>VLOOKUP(O6093,'CPT to wRVU'!$A$1:$C$9660,3,FALSE)</f>
        <v>0.99</v>
      </c>
      <c r="Q6093" s="28"/>
      <c r="R6093" s="28"/>
      <c r="S6093" s="28"/>
      <c r="T6093" s="28"/>
    </row>
    <row r="6094" spans="1:20" ht="27" customHeight="1" x14ac:dyDescent="0.2">
      <c r="A6094" s="35" t="s">
        <v>16433</v>
      </c>
      <c r="B6094" s="36" t="s">
        <v>171</v>
      </c>
      <c r="C6094" s="36" t="s">
        <v>1911</v>
      </c>
      <c r="D6094" s="36" t="s">
        <v>15604</v>
      </c>
      <c r="E6094" s="36" t="s">
        <v>2073</v>
      </c>
      <c r="F6094" s="36">
        <f t="shared" si="115"/>
        <v>23</v>
      </c>
      <c r="G6094" s="36" t="str">
        <f t="shared" si="116"/>
        <v>03/31/202606:39:27</v>
      </c>
      <c r="H6094" s="36" t="s">
        <v>16223</v>
      </c>
      <c r="I6094" s="37">
        <v>46112</v>
      </c>
      <c r="J6094" s="37" t="str">
        <f t="shared" si="117"/>
        <v>WD</v>
      </c>
      <c r="K6094" s="36" t="s">
        <v>16432</v>
      </c>
      <c r="L6094" s="36">
        <f t="shared" si="118"/>
        <v>6</v>
      </c>
      <c r="M6094" s="36" t="s">
        <v>213</v>
      </c>
      <c r="N6094" s="38">
        <f t="shared" si="119"/>
        <v>0.29127314814814809</v>
      </c>
      <c r="O6094" s="39">
        <v>76817</v>
      </c>
      <c r="P6094" s="40">
        <f>VLOOKUP(O6094,'CPT to wRVU'!$A$1:$C$9660,3,FALSE)</f>
        <v>0.75</v>
      </c>
      <c r="Q6094" s="25"/>
      <c r="R6094" s="25"/>
      <c r="S6094" s="25"/>
      <c r="T6094" s="25"/>
    </row>
    <row r="6095" spans="1:20" ht="27" customHeight="1" x14ac:dyDescent="0.2">
      <c r="A6095" s="29" t="s">
        <v>16434</v>
      </c>
      <c r="B6095" s="30" t="s">
        <v>171</v>
      </c>
      <c r="C6095" s="30" t="s">
        <v>387</v>
      </c>
      <c r="D6095" s="30" t="s">
        <v>16223</v>
      </c>
      <c r="E6095" s="30" t="s">
        <v>16435</v>
      </c>
      <c r="F6095" s="30">
        <f t="shared" si="115"/>
        <v>3</v>
      </c>
      <c r="G6095" s="30" t="str">
        <f t="shared" si="116"/>
        <v>03/31/202606:46:11</v>
      </c>
      <c r="H6095" s="30" t="s">
        <v>16223</v>
      </c>
      <c r="I6095" s="31">
        <v>46112</v>
      </c>
      <c r="J6095" s="31" t="str">
        <f t="shared" si="117"/>
        <v>WD</v>
      </c>
      <c r="K6095" s="30" t="s">
        <v>16436</v>
      </c>
      <c r="L6095" s="30">
        <f t="shared" si="118"/>
        <v>6</v>
      </c>
      <c r="M6095" s="30" t="s">
        <v>213</v>
      </c>
      <c r="N6095" s="32">
        <f t="shared" si="119"/>
        <v>0.12274305555555556</v>
      </c>
      <c r="O6095" s="33">
        <v>76856</v>
      </c>
      <c r="P6095" s="34">
        <f>VLOOKUP(O6095,'CPT to wRVU'!$A$1:$C$9660,3,FALSE)</f>
        <v>0.69</v>
      </c>
      <c r="Q6095" s="28"/>
      <c r="R6095" s="28"/>
      <c r="S6095" s="28"/>
      <c r="T6095" s="28"/>
    </row>
    <row r="6096" spans="1:20" ht="27" customHeight="1" x14ac:dyDescent="0.2">
      <c r="A6096" s="35" t="s">
        <v>16437</v>
      </c>
      <c r="B6096" s="36" t="s">
        <v>171</v>
      </c>
      <c r="C6096" s="36" t="s">
        <v>391</v>
      </c>
      <c r="D6096" s="36" t="s">
        <v>16223</v>
      </c>
      <c r="E6096" s="36" t="s">
        <v>4292</v>
      </c>
      <c r="F6096" s="36">
        <f t="shared" si="115"/>
        <v>3</v>
      </c>
      <c r="G6096" s="36" t="str">
        <f t="shared" si="116"/>
        <v>03/31/202606:46:11</v>
      </c>
      <c r="H6096" s="36" t="s">
        <v>16223</v>
      </c>
      <c r="I6096" s="37">
        <v>46112</v>
      </c>
      <c r="J6096" s="37" t="str">
        <f t="shared" si="117"/>
        <v>WD</v>
      </c>
      <c r="K6096" s="36" t="s">
        <v>16436</v>
      </c>
      <c r="L6096" s="36">
        <f t="shared" si="118"/>
        <v>6</v>
      </c>
      <c r="M6096" s="36" t="s">
        <v>213</v>
      </c>
      <c r="N6096" s="38">
        <f t="shared" si="119"/>
        <v>0.12125</v>
      </c>
      <c r="O6096" s="39">
        <v>76830</v>
      </c>
      <c r="P6096" s="40">
        <f>VLOOKUP(O6096,'CPT to wRVU'!$A$1:$C$9660,3,FALSE)</f>
        <v>0.69</v>
      </c>
      <c r="Q6096" s="25"/>
      <c r="R6096" s="25"/>
      <c r="S6096" s="25"/>
      <c r="T6096" s="25"/>
    </row>
    <row r="6097" spans="1:20" ht="27" customHeight="1" x14ac:dyDescent="0.2">
      <c r="A6097" s="29" t="s">
        <v>16438</v>
      </c>
      <c r="B6097" s="30" t="s">
        <v>171</v>
      </c>
      <c r="C6097" s="30" t="s">
        <v>5847</v>
      </c>
      <c r="D6097" s="30" t="s">
        <v>16223</v>
      </c>
      <c r="E6097" s="30" t="s">
        <v>16439</v>
      </c>
      <c r="F6097" s="30">
        <f t="shared" si="115"/>
        <v>5</v>
      </c>
      <c r="G6097" s="30" t="str">
        <f t="shared" si="116"/>
        <v>03/31/202606:48:04</v>
      </c>
      <c r="H6097" s="30" t="s">
        <v>16223</v>
      </c>
      <c r="I6097" s="31">
        <v>46112</v>
      </c>
      <c r="J6097" s="31" t="str">
        <f t="shared" si="117"/>
        <v>WD</v>
      </c>
      <c r="K6097" s="30" t="s">
        <v>16440</v>
      </c>
      <c r="L6097" s="30">
        <f t="shared" si="118"/>
        <v>6</v>
      </c>
      <c r="M6097" s="30" t="s">
        <v>213</v>
      </c>
      <c r="N6097" s="32">
        <f t="shared" si="119"/>
        <v>5.1875000000000032E-2</v>
      </c>
      <c r="O6097" s="33">
        <v>76642</v>
      </c>
      <c r="P6097" s="34">
        <f>VLOOKUP(O6097,'CPT to wRVU'!$A$1:$C$9660,3,FALSE)</f>
        <v>0.68</v>
      </c>
      <c r="Q6097" s="28"/>
      <c r="R6097" s="28"/>
      <c r="S6097" s="28"/>
      <c r="T6097" s="28"/>
    </row>
    <row r="6098" spans="1:20" ht="16.5" customHeight="1" x14ac:dyDescent="0.2">
      <c r="A6098" s="35" t="s">
        <v>16441</v>
      </c>
      <c r="B6098" s="36" t="s">
        <v>171</v>
      </c>
      <c r="C6098" s="36" t="s">
        <v>387</v>
      </c>
      <c r="D6098" s="36" t="s">
        <v>16223</v>
      </c>
      <c r="E6098" s="36" t="s">
        <v>16442</v>
      </c>
      <c r="F6098" s="36">
        <f t="shared" si="115"/>
        <v>5</v>
      </c>
      <c r="G6098" s="36" t="str">
        <f t="shared" si="116"/>
        <v>03/31/202606:51:41</v>
      </c>
      <c r="H6098" s="36" t="s">
        <v>16223</v>
      </c>
      <c r="I6098" s="37">
        <v>46112</v>
      </c>
      <c r="J6098" s="37" t="str">
        <f t="shared" si="117"/>
        <v>WD</v>
      </c>
      <c r="K6098" s="36" t="s">
        <v>16443</v>
      </c>
      <c r="L6098" s="36">
        <f t="shared" si="118"/>
        <v>6</v>
      </c>
      <c r="M6098" s="36" t="s">
        <v>213</v>
      </c>
      <c r="N6098" s="38">
        <f t="shared" si="119"/>
        <v>3.8726851851851846E-2</v>
      </c>
      <c r="O6098" s="39">
        <v>76856</v>
      </c>
      <c r="P6098" s="40">
        <f>VLOOKUP(O6098,'CPT to wRVU'!$A$1:$C$9660,3,FALSE)</f>
        <v>0.69</v>
      </c>
      <c r="Q6098" s="25"/>
      <c r="R6098" s="25"/>
      <c r="S6098" s="25"/>
      <c r="T6098" s="25"/>
    </row>
    <row r="6099" spans="1:20" ht="27" customHeight="1" x14ac:dyDescent="0.2">
      <c r="A6099" s="29" t="s">
        <v>16444</v>
      </c>
      <c r="B6099" s="30" t="s">
        <v>171</v>
      </c>
      <c r="C6099" s="30" t="s">
        <v>1228</v>
      </c>
      <c r="D6099" s="30" t="s">
        <v>16223</v>
      </c>
      <c r="E6099" s="30" t="s">
        <v>16445</v>
      </c>
      <c r="F6099" s="30">
        <f t="shared" si="115"/>
        <v>6</v>
      </c>
      <c r="G6099" s="30" t="str">
        <f t="shared" si="116"/>
        <v>03/31/202606:52:45</v>
      </c>
      <c r="H6099" s="30" t="s">
        <v>16223</v>
      </c>
      <c r="I6099" s="31">
        <v>46112</v>
      </c>
      <c r="J6099" s="31" t="str">
        <f t="shared" si="117"/>
        <v>WD</v>
      </c>
      <c r="K6099" s="30" t="s">
        <v>16446</v>
      </c>
      <c r="L6099" s="30">
        <f t="shared" si="118"/>
        <v>6</v>
      </c>
      <c r="M6099" s="30" t="s">
        <v>213</v>
      </c>
      <c r="N6099" s="32">
        <f t="shared" si="119"/>
        <v>2.3958333333333359E-2</v>
      </c>
      <c r="O6099" s="33">
        <v>76815</v>
      </c>
      <c r="P6099" s="34">
        <f>VLOOKUP(O6099,'CPT to wRVU'!$A$1:$C$9660,3,FALSE)</f>
        <v>0.65</v>
      </c>
      <c r="Q6099" s="28"/>
      <c r="R6099" s="28"/>
      <c r="S6099" s="28"/>
      <c r="T6099" s="28"/>
    </row>
    <row r="6100" spans="1:20" ht="27" customHeight="1" x14ac:dyDescent="0.2">
      <c r="A6100" s="35" t="s">
        <v>16447</v>
      </c>
      <c r="B6100" s="36" t="s">
        <v>21</v>
      </c>
      <c r="C6100" s="36" t="s">
        <v>380</v>
      </c>
      <c r="D6100" s="36" t="s">
        <v>16223</v>
      </c>
      <c r="E6100" s="36" t="s">
        <v>6465</v>
      </c>
      <c r="F6100" s="36">
        <f t="shared" si="115"/>
        <v>5</v>
      </c>
      <c r="G6100" s="36" t="str">
        <f t="shared" si="116"/>
        <v>03/31/202607:22:17</v>
      </c>
      <c r="H6100" s="36" t="s">
        <v>16223</v>
      </c>
      <c r="I6100" s="37">
        <v>46112</v>
      </c>
      <c r="J6100" s="37" t="str">
        <f t="shared" si="117"/>
        <v>WD</v>
      </c>
      <c r="K6100" s="36" t="s">
        <v>16448</v>
      </c>
      <c r="L6100" s="36">
        <f t="shared" si="118"/>
        <v>7</v>
      </c>
      <c r="M6100" s="36" t="s">
        <v>213</v>
      </c>
      <c r="N6100" s="38">
        <f t="shared" si="119"/>
        <v>7.2627314814814797E-2</v>
      </c>
      <c r="O6100" s="39">
        <v>71275</v>
      </c>
      <c r="P6100" s="40">
        <f>VLOOKUP(O6100,'CPT to wRVU'!$A$1:$C$9660,3,FALSE)</f>
        <v>1.82</v>
      </c>
      <c r="Q6100" s="25"/>
      <c r="R6100" s="25">
        <f>SUM(P6100:P6123)</f>
        <v>11.02</v>
      </c>
      <c r="S6100" s="26">
        <f>(R6100*65)-550</f>
        <v>166.29999999999995</v>
      </c>
      <c r="T6100" s="25"/>
    </row>
    <row r="6101" spans="1:20" ht="27" customHeight="1" x14ac:dyDescent="0.2">
      <c r="A6101" s="29" t="s">
        <v>16449</v>
      </c>
      <c r="B6101" s="30" t="s">
        <v>171</v>
      </c>
      <c r="C6101" s="30" t="s">
        <v>1249</v>
      </c>
      <c r="D6101" s="30" t="s">
        <v>16223</v>
      </c>
      <c r="E6101" s="30" t="s">
        <v>16450</v>
      </c>
      <c r="F6101" s="30">
        <f t="shared" si="115"/>
        <v>7</v>
      </c>
      <c r="G6101" s="30" t="str">
        <f t="shared" si="116"/>
        <v>03/31/202607:23:04</v>
      </c>
      <c r="H6101" s="30" t="s">
        <v>16223</v>
      </c>
      <c r="I6101" s="31">
        <v>46112</v>
      </c>
      <c r="J6101" s="31" t="str">
        <f t="shared" si="117"/>
        <v>WD</v>
      </c>
      <c r="K6101" s="30" t="s">
        <v>16451</v>
      </c>
      <c r="L6101" s="30">
        <f t="shared" si="118"/>
        <v>7</v>
      </c>
      <c r="M6101" s="30" t="s">
        <v>213</v>
      </c>
      <c r="N6101" s="32">
        <f t="shared" si="119"/>
        <v>1.2037037037037068E-3</v>
      </c>
      <c r="O6101" s="33">
        <v>93970</v>
      </c>
      <c r="P6101" s="34">
        <f>VLOOKUP(O6101,'CPT to wRVU'!$A$1:$C$9660,3,FALSE)</f>
        <v>0.7</v>
      </c>
      <c r="Q6101" s="28"/>
      <c r="R6101" s="28"/>
      <c r="S6101" s="28"/>
      <c r="T6101" s="28"/>
    </row>
    <row r="6102" spans="1:20" ht="27" customHeight="1" x14ac:dyDescent="0.2">
      <c r="A6102" s="35" t="s">
        <v>16452</v>
      </c>
      <c r="B6102" s="36" t="s">
        <v>171</v>
      </c>
      <c r="C6102" s="36" t="s">
        <v>660</v>
      </c>
      <c r="D6102" s="36" t="s">
        <v>16223</v>
      </c>
      <c r="E6102" s="36" t="s">
        <v>16453</v>
      </c>
      <c r="F6102" s="36">
        <f t="shared" si="115"/>
        <v>7</v>
      </c>
      <c r="G6102" s="36" t="str">
        <f t="shared" si="116"/>
        <v>03/31/202607:23:36</v>
      </c>
      <c r="H6102" s="36" t="s">
        <v>16223</v>
      </c>
      <c r="I6102" s="37">
        <v>46112</v>
      </c>
      <c r="J6102" s="37" t="str">
        <f t="shared" si="117"/>
        <v>WD</v>
      </c>
      <c r="K6102" s="36" t="s">
        <v>16454</v>
      </c>
      <c r="L6102" s="36">
        <f t="shared" si="118"/>
        <v>7</v>
      </c>
      <c r="M6102" s="36" t="s">
        <v>213</v>
      </c>
      <c r="N6102" s="38">
        <f t="shared" si="119"/>
        <v>1.4583333333333393E-3</v>
      </c>
      <c r="O6102" s="39">
        <v>93971</v>
      </c>
      <c r="P6102" s="40">
        <f>VLOOKUP(O6102,'CPT to wRVU'!$A$1:$C$9660,3,FALSE)</f>
        <v>0.45</v>
      </c>
      <c r="Q6102" s="25"/>
      <c r="R6102" s="25"/>
      <c r="S6102" s="25"/>
      <c r="T6102" s="25"/>
    </row>
    <row r="6103" spans="1:20" ht="37.5" customHeight="1" x14ac:dyDescent="0.2">
      <c r="A6103" s="29" t="s">
        <v>16455</v>
      </c>
      <c r="B6103" s="30" t="s">
        <v>21</v>
      </c>
      <c r="C6103" s="30" t="s">
        <v>28</v>
      </c>
      <c r="D6103" s="30" t="s">
        <v>16223</v>
      </c>
      <c r="E6103" s="30" t="s">
        <v>16456</v>
      </c>
      <c r="F6103" s="30">
        <f t="shared" si="115"/>
        <v>5</v>
      </c>
      <c r="G6103" s="30" t="str">
        <f t="shared" si="116"/>
        <v>03/31/202607:26:55</v>
      </c>
      <c r="H6103" s="30" t="s">
        <v>16223</v>
      </c>
      <c r="I6103" s="31">
        <v>46112</v>
      </c>
      <c r="J6103" s="31" t="str">
        <f t="shared" si="117"/>
        <v>WD</v>
      </c>
      <c r="K6103" s="30" t="s">
        <v>15855</v>
      </c>
      <c r="L6103" s="30">
        <f t="shared" si="118"/>
        <v>7</v>
      </c>
      <c r="M6103" s="30" t="s">
        <v>213</v>
      </c>
      <c r="N6103" s="32">
        <f t="shared" si="119"/>
        <v>6.7372685185185188E-2</v>
      </c>
      <c r="O6103" s="33">
        <v>70450</v>
      </c>
      <c r="P6103" s="34">
        <f>VLOOKUP(O6103,'CPT to wRVU'!$A$1:$C$9660,3,FALSE)</f>
        <v>0.85</v>
      </c>
      <c r="Q6103" s="28"/>
      <c r="R6103" s="28"/>
      <c r="S6103" s="28"/>
      <c r="T6103" s="28"/>
    </row>
    <row r="6104" spans="1:20" ht="37.5" customHeight="1" x14ac:dyDescent="0.2">
      <c r="A6104" s="35" t="s">
        <v>16457</v>
      </c>
      <c r="B6104" s="36" t="s">
        <v>21</v>
      </c>
      <c r="C6104" s="36" t="s">
        <v>28</v>
      </c>
      <c r="D6104" s="36" t="s">
        <v>16223</v>
      </c>
      <c r="E6104" s="36" t="s">
        <v>16458</v>
      </c>
      <c r="F6104" s="36">
        <f t="shared" si="115"/>
        <v>5</v>
      </c>
      <c r="G6104" s="36" t="str">
        <f t="shared" si="116"/>
        <v>03/31/202607:30:28</v>
      </c>
      <c r="H6104" s="36" t="s">
        <v>16223</v>
      </c>
      <c r="I6104" s="37">
        <v>46112</v>
      </c>
      <c r="J6104" s="37" t="str">
        <f t="shared" si="117"/>
        <v>WD</v>
      </c>
      <c r="K6104" s="36" t="s">
        <v>16459</v>
      </c>
      <c r="L6104" s="36">
        <f t="shared" si="118"/>
        <v>7</v>
      </c>
      <c r="M6104" s="36" t="s">
        <v>213</v>
      </c>
      <c r="N6104" s="38">
        <f t="shared" si="119"/>
        <v>6.5914351851851877E-2</v>
      </c>
      <c r="O6104" s="39">
        <v>70450</v>
      </c>
      <c r="P6104" s="40">
        <f>VLOOKUP(O6104,'CPT to wRVU'!$A$1:$C$9660,3,FALSE)</f>
        <v>0.85</v>
      </c>
      <c r="Q6104" s="25"/>
      <c r="R6104" s="25"/>
      <c r="S6104" s="25"/>
      <c r="T6104" s="25"/>
    </row>
    <row r="6105" spans="1:20" ht="27" customHeight="1" x14ac:dyDescent="0.2">
      <c r="A6105" s="29" t="s">
        <v>16460</v>
      </c>
      <c r="B6105" s="30" t="s">
        <v>21</v>
      </c>
      <c r="C6105" s="30" t="s">
        <v>28</v>
      </c>
      <c r="D6105" s="30" t="s">
        <v>16223</v>
      </c>
      <c r="E6105" s="30" t="s">
        <v>16461</v>
      </c>
      <c r="F6105" s="30">
        <f t="shared" si="115"/>
        <v>6</v>
      </c>
      <c r="G6105" s="30" t="str">
        <f t="shared" si="116"/>
        <v>03/31/202607:33:23</v>
      </c>
      <c r="H6105" s="30" t="s">
        <v>16223</v>
      </c>
      <c r="I6105" s="31">
        <v>46112</v>
      </c>
      <c r="J6105" s="31" t="str">
        <f t="shared" si="117"/>
        <v>WD</v>
      </c>
      <c r="K6105" s="30" t="s">
        <v>10355</v>
      </c>
      <c r="L6105" s="30">
        <f t="shared" si="118"/>
        <v>7</v>
      </c>
      <c r="M6105" s="30" t="s">
        <v>213</v>
      </c>
      <c r="N6105" s="32">
        <f t="shared" si="119"/>
        <v>2.3599537037037044E-2</v>
      </c>
      <c r="O6105" s="33">
        <v>70450</v>
      </c>
      <c r="P6105" s="34">
        <f>VLOOKUP(O6105,'CPT to wRVU'!$A$1:$C$9660,3,FALSE)</f>
        <v>0.85</v>
      </c>
      <c r="Q6105" s="28"/>
      <c r="R6105" s="28"/>
      <c r="S6105" s="28"/>
      <c r="T6105" s="28"/>
    </row>
    <row r="6106" spans="1:20" ht="27" customHeight="1" x14ac:dyDescent="0.2">
      <c r="A6106" s="35" t="s">
        <v>16462</v>
      </c>
      <c r="B6106" s="36" t="s">
        <v>40</v>
      </c>
      <c r="C6106" s="36" t="s">
        <v>7872</v>
      </c>
      <c r="D6106" s="36" t="s">
        <v>16223</v>
      </c>
      <c r="E6106" s="36" t="s">
        <v>16463</v>
      </c>
      <c r="F6106" s="36">
        <f t="shared" si="115"/>
        <v>7</v>
      </c>
      <c r="G6106" s="36" t="str">
        <f t="shared" si="116"/>
        <v>03/31/202607:36:28</v>
      </c>
      <c r="H6106" s="36" t="s">
        <v>16223</v>
      </c>
      <c r="I6106" s="37">
        <v>46112</v>
      </c>
      <c r="J6106" s="37" t="str">
        <f t="shared" si="117"/>
        <v>WD</v>
      </c>
      <c r="K6106" s="36" t="s">
        <v>16464</v>
      </c>
      <c r="L6106" s="36">
        <f t="shared" si="118"/>
        <v>7</v>
      </c>
      <c r="M6106" s="36" t="s">
        <v>213</v>
      </c>
      <c r="N6106" s="38">
        <f t="shared" si="119"/>
        <v>2.3067129629629646E-2</v>
      </c>
      <c r="O6106" s="39">
        <v>74019</v>
      </c>
      <c r="P6106" s="40">
        <f>VLOOKUP(O6106,'CPT to wRVU'!$A$1:$C$9660,3,FALSE)</f>
        <v>0.23</v>
      </c>
      <c r="Q6106" s="25"/>
      <c r="R6106" s="25"/>
      <c r="S6106" s="25"/>
      <c r="T6106" s="25"/>
    </row>
    <row r="6107" spans="1:20" ht="27" customHeight="1" x14ac:dyDescent="0.2">
      <c r="A6107" s="29" t="s">
        <v>16465</v>
      </c>
      <c r="B6107" s="30" t="s">
        <v>40</v>
      </c>
      <c r="C6107" s="30" t="s">
        <v>61</v>
      </c>
      <c r="D6107" s="30" t="s">
        <v>16223</v>
      </c>
      <c r="E6107" s="30" t="s">
        <v>16466</v>
      </c>
      <c r="F6107" s="30">
        <f t="shared" si="115"/>
        <v>7</v>
      </c>
      <c r="G6107" s="30" t="str">
        <f t="shared" si="116"/>
        <v>03/31/202607:37:17</v>
      </c>
      <c r="H6107" s="30" t="s">
        <v>16223</v>
      </c>
      <c r="I6107" s="31">
        <v>46112</v>
      </c>
      <c r="J6107" s="31" t="str">
        <f t="shared" si="117"/>
        <v>WD</v>
      </c>
      <c r="K6107" s="30" t="s">
        <v>8451</v>
      </c>
      <c r="L6107" s="30">
        <f t="shared" si="118"/>
        <v>7</v>
      </c>
      <c r="M6107" s="30" t="s">
        <v>213</v>
      </c>
      <c r="N6107" s="32">
        <f t="shared" si="119"/>
        <v>2.2187499999999971E-2</v>
      </c>
      <c r="O6107" s="33">
        <v>71045</v>
      </c>
      <c r="P6107" s="34">
        <f>VLOOKUP(O6107,'CPT to wRVU'!$A$1:$C$9660,3,FALSE)</f>
        <v>0.18</v>
      </c>
      <c r="Q6107" s="28"/>
      <c r="R6107" s="28"/>
      <c r="S6107" s="28"/>
      <c r="T6107" s="28"/>
    </row>
    <row r="6108" spans="1:20" ht="16.5" customHeight="1" x14ac:dyDescent="0.2">
      <c r="A6108" s="35" t="s">
        <v>16467</v>
      </c>
      <c r="B6108" s="36" t="s">
        <v>40</v>
      </c>
      <c r="C6108" s="36" t="s">
        <v>61</v>
      </c>
      <c r="D6108" s="36" t="s">
        <v>16223</v>
      </c>
      <c r="E6108" s="36" t="s">
        <v>16468</v>
      </c>
      <c r="F6108" s="36">
        <f t="shared" si="115"/>
        <v>5</v>
      </c>
      <c r="G6108" s="36" t="str">
        <f t="shared" si="116"/>
        <v>03/31/202607:39:17</v>
      </c>
      <c r="H6108" s="36" t="s">
        <v>16223</v>
      </c>
      <c r="I6108" s="37">
        <v>46112</v>
      </c>
      <c r="J6108" s="37" t="str">
        <f t="shared" si="117"/>
        <v>WD</v>
      </c>
      <c r="K6108" s="36" t="s">
        <v>16469</v>
      </c>
      <c r="L6108" s="36">
        <f t="shared" si="118"/>
        <v>7</v>
      </c>
      <c r="M6108" s="36" t="s">
        <v>213</v>
      </c>
      <c r="N6108" s="38">
        <f t="shared" si="119"/>
        <v>7.1585648148148134E-2</v>
      </c>
      <c r="O6108" s="39">
        <v>71045</v>
      </c>
      <c r="P6108" s="40">
        <f>VLOOKUP(O6108,'CPT to wRVU'!$A$1:$C$9660,3,FALSE)</f>
        <v>0.18</v>
      </c>
      <c r="Q6108" s="25"/>
      <c r="R6108" s="25"/>
      <c r="S6108" s="25"/>
      <c r="T6108" s="25"/>
    </row>
    <row r="6109" spans="1:20" ht="27" customHeight="1" x14ac:dyDescent="0.2">
      <c r="A6109" s="29" t="s">
        <v>16470</v>
      </c>
      <c r="B6109" s="30" t="s">
        <v>40</v>
      </c>
      <c r="C6109" s="30" t="s">
        <v>61</v>
      </c>
      <c r="D6109" s="30" t="s">
        <v>16223</v>
      </c>
      <c r="E6109" s="30" t="s">
        <v>16471</v>
      </c>
      <c r="F6109" s="30">
        <f t="shared" si="115"/>
        <v>5</v>
      </c>
      <c r="G6109" s="30" t="str">
        <f t="shared" si="116"/>
        <v>03/31/202607:39:55</v>
      </c>
      <c r="H6109" s="30" t="s">
        <v>16223</v>
      </c>
      <c r="I6109" s="31">
        <v>46112</v>
      </c>
      <c r="J6109" s="31" t="str">
        <f t="shared" si="117"/>
        <v>WD</v>
      </c>
      <c r="K6109" s="30" t="s">
        <v>16472</v>
      </c>
      <c r="L6109" s="30">
        <f t="shared" si="118"/>
        <v>7</v>
      </c>
      <c r="M6109" s="30" t="s">
        <v>213</v>
      </c>
      <c r="N6109" s="32">
        <f t="shared" si="119"/>
        <v>7.18634259259259E-2</v>
      </c>
      <c r="O6109" s="33">
        <v>71045</v>
      </c>
      <c r="P6109" s="34">
        <f>VLOOKUP(O6109,'CPT to wRVU'!$A$1:$C$9660,3,FALSE)</f>
        <v>0.18</v>
      </c>
      <c r="Q6109" s="28"/>
      <c r="R6109" s="28"/>
      <c r="S6109" s="28"/>
      <c r="T6109" s="28"/>
    </row>
    <row r="6110" spans="1:20" ht="27" customHeight="1" x14ac:dyDescent="0.2">
      <c r="A6110" s="35" t="s">
        <v>16473</v>
      </c>
      <c r="B6110" s="36" t="s">
        <v>40</v>
      </c>
      <c r="C6110" s="36" t="s">
        <v>470</v>
      </c>
      <c r="D6110" s="36" t="s">
        <v>16223</v>
      </c>
      <c r="E6110" s="36" t="s">
        <v>16474</v>
      </c>
      <c r="F6110" s="36">
        <f t="shared" si="115"/>
        <v>5</v>
      </c>
      <c r="G6110" s="36" t="str">
        <f t="shared" si="116"/>
        <v>03/31/202607:41:06</v>
      </c>
      <c r="H6110" s="36" t="s">
        <v>16223</v>
      </c>
      <c r="I6110" s="37">
        <v>46112</v>
      </c>
      <c r="J6110" s="37" t="str">
        <f t="shared" si="117"/>
        <v>WD</v>
      </c>
      <c r="K6110" s="36" t="s">
        <v>16475</v>
      </c>
      <c r="L6110" s="36">
        <f t="shared" si="118"/>
        <v>7</v>
      </c>
      <c r="M6110" s="36" t="s">
        <v>213</v>
      </c>
      <c r="N6110" s="38">
        <f t="shared" si="119"/>
        <v>9.6678240740740717E-2</v>
      </c>
      <c r="O6110" s="39">
        <v>71045</v>
      </c>
      <c r="P6110" s="40">
        <f>VLOOKUP(O6110,'CPT to wRVU'!$A$1:$C$9660,3,FALSE)</f>
        <v>0.18</v>
      </c>
      <c r="Q6110" s="25"/>
      <c r="R6110" s="25"/>
      <c r="S6110" s="25"/>
      <c r="T6110" s="25"/>
    </row>
    <row r="6111" spans="1:20" ht="27" customHeight="1" x14ac:dyDescent="0.2">
      <c r="A6111" s="29" t="s">
        <v>16476</v>
      </c>
      <c r="B6111" s="30" t="s">
        <v>40</v>
      </c>
      <c r="C6111" s="30" t="s">
        <v>840</v>
      </c>
      <c r="D6111" s="30" t="s">
        <v>16223</v>
      </c>
      <c r="E6111" s="30" t="s">
        <v>16477</v>
      </c>
      <c r="F6111" s="30">
        <f t="shared" si="115"/>
        <v>6</v>
      </c>
      <c r="G6111" s="30" t="str">
        <f t="shared" si="116"/>
        <v>03/31/202607:42:31</v>
      </c>
      <c r="H6111" s="30" t="s">
        <v>16223</v>
      </c>
      <c r="I6111" s="31">
        <v>46112</v>
      </c>
      <c r="J6111" s="31" t="str">
        <f t="shared" si="117"/>
        <v>WD</v>
      </c>
      <c r="K6111" s="30" t="s">
        <v>11389</v>
      </c>
      <c r="L6111" s="30">
        <f t="shared" si="118"/>
        <v>7</v>
      </c>
      <c r="M6111" s="30" t="s">
        <v>213</v>
      </c>
      <c r="N6111" s="32">
        <f t="shared" si="119"/>
        <v>3.6643518518518492E-2</v>
      </c>
      <c r="O6111" s="33">
        <v>73562</v>
      </c>
      <c r="P6111" s="34">
        <f>VLOOKUP(O6111,'CPT to wRVU'!$A$1:$C$9660,3,FALSE)</f>
        <v>0.18</v>
      </c>
      <c r="Q6111" s="28"/>
      <c r="R6111" s="28"/>
      <c r="S6111" s="28"/>
      <c r="T6111" s="28"/>
    </row>
    <row r="6112" spans="1:20" ht="16.5" customHeight="1" x14ac:dyDescent="0.2">
      <c r="A6112" s="35" t="s">
        <v>16478</v>
      </c>
      <c r="B6112" s="36" t="s">
        <v>171</v>
      </c>
      <c r="C6112" s="36" t="s">
        <v>393</v>
      </c>
      <c r="D6112" s="36" t="s">
        <v>16223</v>
      </c>
      <c r="E6112" s="36" t="s">
        <v>16479</v>
      </c>
      <c r="F6112" s="36">
        <f t="shared" si="115"/>
        <v>7</v>
      </c>
      <c r="G6112" s="36" t="str">
        <f t="shared" si="116"/>
        <v>03/31/202607:43:23</v>
      </c>
      <c r="H6112" s="36" t="s">
        <v>16223</v>
      </c>
      <c r="I6112" s="37">
        <v>46112</v>
      </c>
      <c r="J6112" s="37" t="str">
        <f t="shared" si="117"/>
        <v>WD</v>
      </c>
      <c r="K6112" s="36" t="s">
        <v>16480</v>
      </c>
      <c r="L6112" s="36">
        <f t="shared" si="118"/>
        <v>7</v>
      </c>
      <c r="M6112" s="36" t="s">
        <v>213</v>
      </c>
      <c r="N6112" s="38">
        <f t="shared" si="119"/>
        <v>1.1365740740740704E-2</v>
      </c>
      <c r="O6112" s="39">
        <v>76700</v>
      </c>
      <c r="P6112" s="40">
        <f>VLOOKUP(O6112,'CPT to wRVU'!$A$1:$C$9660,3,FALSE)</f>
        <v>0.81</v>
      </c>
      <c r="Q6112" s="25"/>
      <c r="R6112" s="25"/>
      <c r="S6112" s="25"/>
      <c r="T6112" s="25"/>
    </row>
    <row r="6113" spans="1:20" ht="27" customHeight="1" x14ac:dyDescent="0.2">
      <c r="A6113" s="29" t="s">
        <v>16481</v>
      </c>
      <c r="B6113" s="30" t="s">
        <v>40</v>
      </c>
      <c r="C6113" s="30" t="s">
        <v>477</v>
      </c>
      <c r="D6113" s="30" t="s">
        <v>16223</v>
      </c>
      <c r="E6113" s="30" t="s">
        <v>16471</v>
      </c>
      <c r="F6113" s="30">
        <f t="shared" si="115"/>
        <v>5</v>
      </c>
      <c r="G6113" s="30" t="str">
        <f t="shared" si="116"/>
        <v>03/31/202607:44:55</v>
      </c>
      <c r="H6113" s="30" t="s">
        <v>16223</v>
      </c>
      <c r="I6113" s="31">
        <v>46112</v>
      </c>
      <c r="J6113" s="31" t="str">
        <f t="shared" si="117"/>
        <v>WD</v>
      </c>
      <c r="K6113" s="30" t="s">
        <v>16482</v>
      </c>
      <c r="L6113" s="30">
        <f t="shared" si="118"/>
        <v>7</v>
      </c>
      <c r="M6113" s="30" t="s">
        <v>213</v>
      </c>
      <c r="N6113" s="32">
        <f t="shared" si="119"/>
        <v>7.533564814814811E-2</v>
      </c>
      <c r="O6113" s="33">
        <v>73552</v>
      </c>
      <c r="P6113" s="34">
        <f>VLOOKUP(O6113,'CPT to wRVU'!$A$1:$C$9660,3,FALSE)</f>
        <v>0.18</v>
      </c>
      <c r="Q6113" s="28"/>
      <c r="R6113" s="28"/>
      <c r="S6113" s="28"/>
      <c r="T6113" s="28"/>
    </row>
    <row r="6114" spans="1:20" ht="27" customHeight="1" x14ac:dyDescent="0.2">
      <c r="A6114" s="35" t="s">
        <v>16483</v>
      </c>
      <c r="B6114" s="36" t="s">
        <v>40</v>
      </c>
      <c r="C6114" s="36" t="s">
        <v>61</v>
      </c>
      <c r="D6114" s="36" t="s">
        <v>16223</v>
      </c>
      <c r="E6114" s="36" t="s">
        <v>304</v>
      </c>
      <c r="F6114" s="36">
        <f t="shared" si="115"/>
        <v>6</v>
      </c>
      <c r="G6114" s="36" t="str">
        <f t="shared" si="116"/>
        <v>03/31/202607:45:26</v>
      </c>
      <c r="H6114" s="36" t="s">
        <v>16223</v>
      </c>
      <c r="I6114" s="37">
        <v>46112</v>
      </c>
      <c r="J6114" s="37" t="str">
        <f t="shared" si="117"/>
        <v>WD</v>
      </c>
      <c r="K6114" s="36" t="s">
        <v>16484</v>
      </c>
      <c r="L6114" s="36">
        <f t="shared" si="118"/>
        <v>7</v>
      </c>
      <c r="M6114" s="36" t="s">
        <v>213</v>
      </c>
      <c r="N6114" s="38">
        <f t="shared" si="119"/>
        <v>4.3171296296296291E-2</v>
      </c>
      <c r="O6114" s="39">
        <v>71045</v>
      </c>
      <c r="P6114" s="40">
        <f>VLOOKUP(O6114,'CPT to wRVU'!$A$1:$C$9660,3,FALSE)</f>
        <v>0.18</v>
      </c>
      <c r="Q6114" s="25"/>
      <c r="R6114" s="25"/>
      <c r="S6114" s="25"/>
      <c r="T6114" s="25"/>
    </row>
    <row r="6115" spans="1:20" ht="27" customHeight="1" x14ac:dyDescent="0.2">
      <c r="A6115" s="29" t="s">
        <v>16485</v>
      </c>
      <c r="B6115" s="30" t="s">
        <v>40</v>
      </c>
      <c r="C6115" s="30" t="s">
        <v>61</v>
      </c>
      <c r="D6115" s="30" t="s">
        <v>16223</v>
      </c>
      <c r="E6115" s="30" t="s">
        <v>16486</v>
      </c>
      <c r="F6115" s="30">
        <f t="shared" si="115"/>
        <v>6</v>
      </c>
      <c r="G6115" s="30" t="str">
        <f t="shared" si="116"/>
        <v>03/31/202607:45:56</v>
      </c>
      <c r="H6115" s="30" t="s">
        <v>16223</v>
      </c>
      <c r="I6115" s="31">
        <v>46112</v>
      </c>
      <c r="J6115" s="31" t="str">
        <f t="shared" si="117"/>
        <v>WD</v>
      </c>
      <c r="K6115" s="30" t="s">
        <v>16487</v>
      </c>
      <c r="L6115" s="30">
        <f t="shared" si="118"/>
        <v>7</v>
      </c>
      <c r="M6115" s="30" t="s">
        <v>213</v>
      </c>
      <c r="N6115" s="32">
        <f t="shared" si="119"/>
        <v>4.3206018518518519E-2</v>
      </c>
      <c r="O6115" s="33">
        <v>71045</v>
      </c>
      <c r="P6115" s="34">
        <f>VLOOKUP(O6115,'CPT to wRVU'!$A$1:$C$9660,3,FALSE)</f>
        <v>0.18</v>
      </c>
      <c r="Q6115" s="28"/>
      <c r="R6115" s="28"/>
      <c r="S6115" s="28"/>
      <c r="T6115" s="28"/>
    </row>
    <row r="6116" spans="1:20" ht="27" customHeight="1" x14ac:dyDescent="0.2">
      <c r="A6116" s="35" t="s">
        <v>16488</v>
      </c>
      <c r="B6116" s="36" t="s">
        <v>40</v>
      </c>
      <c r="C6116" s="36" t="s">
        <v>41</v>
      </c>
      <c r="D6116" s="36" t="s">
        <v>16223</v>
      </c>
      <c r="E6116" s="36" t="s">
        <v>12686</v>
      </c>
      <c r="F6116" s="36">
        <f t="shared" si="115"/>
        <v>5</v>
      </c>
      <c r="G6116" s="36" t="str">
        <f t="shared" si="116"/>
        <v>03/31/202607:46:37</v>
      </c>
      <c r="H6116" s="36" t="s">
        <v>16223</v>
      </c>
      <c r="I6116" s="37">
        <v>46112</v>
      </c>
      <c r="J6116" s="37" t="str">
        <f t="shared" si="117"/>
        <v>WD</v>
      </c>
      <c r="K6116" s="36" t="s">
        <v>16489</v>
      </c>
      <c r="L6116" s="36">
        <f t="shared" si="118"/>
        <v>7</v>
      </c>
      <c r="M6116" s="36" t="s">
        <v>213</v>
      </c>
      <c r="N6116" s="38">
        <f t="shared" si="119"/>
        <v>0.10778935185185184</v>
      </c>
      <c r="O6116" s="39">
        <v>71046</v>
      </c>
      <c r="P6116" s="40">
        <f>VLOOKUP(O6116,'CPT to wRVU'!$A$1:$C$9660,3,FALSE)</f>
        <v>0.22</v>
      </c>
      <c r="Q6116" s="25"/>
      <c r="R6116" s="25"/>
      <c r="S6116" s="25"/>
      <c r="T6116" s="25"/>
    </row>
    <row r="6117" spans="1:20" ht="27" customHeight="1" x14ac:dyDescent="0.2">
      <c r="A6117" s="29" t="s">
        <v>16490</v>
      </c>
      <c r="B6117" s="30" t="s">
        <v>40</v>
      </c>
      <c r="C6117" s="30" t="s">
        <v>61</v>
      </c>
      <c r="D6117" s="30" t="s">
        <v>16223</v>
      </c>
      <c r="E6117" s="30" t="s">
        <v>16491</v>
      </c>
      <c r="F6117" s="30">
        <f t="shared" si="115"/>
        <v>5</v>
      </c>
      <c r="G6117" s="30" t="str">
        <f t="shared" si="116"/>
        <v>03/31/202607:47:36</v>
      </c>
      <c r="H6117" s="30" t="s">
        <v>16223</v>
      </c>
      <c r="I6117" s="31">
        <v>46112</v>
      </c>
      <c r="J6117" s="31" t="str">
        <f t="shared" si="117"/>
        <v>WD</v>
      </c>
      <c r="K6117" s="30" t="s">
        <v>16492</v>
      </c>
      <c r="L6117" s="30">
        <f t="shared" si="118"/>
        <v>7</v>
      </c>
      <c r="M6117" s="30" t="s">
        <v>213</v>
      </c>
      <c r="N6117" s="32">
        <f t="shared" si="119"/>
        <v>0.10629629629629633</v>
      </c>
      <c r="O6117" s="33">
        <v>71045</v>
      </c>
      <c r="P6117" s="34">
        <f>VLOOKUP(O6117,'CPT to wRVU'!$A$1:$C$9660,3,FALSE)</f>
        <v>0.18</v>
      </c>
      <c r="Q6117" s="28"/>
      <c r="R6117" s="28"/>
      <c r="S6117" s="28"/>
      <c r="T6117" s="28"/>
    </row>
    <row r="6118" spans="1:20" ht="27" customHeight="1" x14ac:dyDescent="0.2">
      <c r="A6118" s="35" t="s">
        <v>16493</v>
      </c>
      <c r="B6118" s="36" t="s">
        <v>171</v>
      </c>
      <c r="C6118" s="36" t="s">
        <v>210</v>
      </c>
      <c r="D6118" s="36" t="s">
        <v>16223</v>
      </c>
      <c r="E6118" s="36" t="s">
        <v>16494</v>
      </c>
      <c r="F6118" s="36">
        <f t="shared" si="115"/>
        <v>7</v>
      </c>
      <c r="G6118" s="36" t="str">
        <f t="shared" si="116"/>
        <v>03/31/202607:47:58</v>
      </c>
      <c r="H6118" s="36" t="s">
        <v>16223</v>
      </c>
      <c r="I6118" s="37">
        <v>46112</v>
      </c>
      <c r="J6118" s="37" t="str">
        <f t="shared" si="117"/>
        <v>WD</v>
      </c>
      <c r="K6118" s="36" t="s">
        <v>2413</v>
      </c>
      <c r="L6118" s="36">
        <f t="shared" si="118"/>
        <v>7</v>
      </c>
      <c r="M6118" s="36" t="s">
        <v>213</v>
      </c>
      <c r="N6118" s="38">
        <f t="shared" si="119"/>
        <v>2.372685185185186E-3</v>
      </c>
      <c r="O6118" s="39">
        <v>93971</v>
      </c>
      <c r="P6118" s="40">
        <f>VLOOKUP(O6118,'CPT to wRVU'!$A$1:$C$9660,3,FALSE)</f>
        <v>0.45</v>
      </c>
      <c r="Q6118" s="25"/>
      <c r="R6118" s="25"/>
      <c r="S6118" s="25"/>
      <c r="T6118" s="25"/>
    </row>
    <row r="6119" spans="1:20" ht="27" customHeight="1" x14ac:dyDescent="0.2">
      <c r="A6119" s="29" t="s">
        <v>16495</v>
      </c>
      <c r="B6119" s="30" t="s">
        <v>40</v>
      </c>
      <c r="C6119" s="30" t="s">
        <v>41</v>
      </c>
      <c r="D6119" s="30" t="s">
        <v>16223</v>
      </c>
      <c r="E6119" s="30" t="s">
        <v>16496</v>
      </c>
      <c r="F6119" s="30">
        <f t="shared" si="115"/>
        <v>6</v>
      </c>
      <c r="G6119" s="30" t="str">
        <f t="shared" si="116"/>
        <v>03/31/202607:48:53</v>
      </c>
      <c r="H6119" s="30" t="s">
        <v>16223</v>
      </c>
      <c r="I6119" s="31">
        <v>46112</v>
      </c>
      <c r="J6119" s="31" t="str">
        <f t="shared" si="117"/>
        <v>WD</v>
      </c>
      <c r="K6119" s="30" t="s">
        <v>16497</v>
      </c>
      <c r="L6119" s="30">
        <f t="shared" si="118"/>
        <v>7</v>
      </c>
      <c r="M6119" s="30" t="s">
        <v>213</v>
      </c>
      <c r="N6119" s="32">
        <f t="shared" si="119"/>
        <v>4.7291666666666621E-2</v>
      </c>
      <c r="O6119" s="33">
        <v>71046</v>
      </c>
      <c r="P6119" s="34">
        <f>VLOOKUP(O6119,'CPT to wRVU'!$A$1:$C$9660,3,FALSE)</f>
        <v>0.22</v>
      </c>
      <c r="Q6119" s="28"/>
      <c r="R6119" s="28"/>
      <c r="S6119" s="28"/>
      <c r="T6119" s="28"/>
    </row>
    <row r="6120" spans="1:20" ht="27" customHeight="1" x14ac:dyDescent="0.2">
      <c r="A6120" s="35" t="s">
        <v>16498</v>
      </c>
      <c r="B6120" s="36" t="s">
        <v>40</v>
      </c>
      <c r="C6120" s="36" t="s">
        <v>898</v>
      </c>
      <c r="D6120" s="36" t="s">
        <v>16223</v>
      </c>
      <c r="E6120" s="36" t="s">
        <v>9012</v>
      </c>
      <c r="F6120" s="36">
        <f t="shared" si="115"/>
        <v>4</v>
      </c>
      <c r="G6120" s="36" t="str">
        <f t="shared" si="116"/>
        <v>03/31/202607:56:34</v>
      </c>
      <c r="H6120" s="36" t="s">
        <v>16223</v>
      </c>
      <c r="I6120" s="37">
        <v>46112</v>
      </c>
      <c r="J6120" s="37" t="str">
        <f t="shared" si="117"/>
        <v>WD</v>
      </c>
      <c r="K6120" s="36" t="s">
        <v>16499</v>
      </c>
      <c r="L6120" s="36">
        <f t="shared" si="118"/>
        <v>7</v>
      </c>
      <c r="M6120" s="36" t="s">
        <v>213</v>
      </c>
      <c r="N6120" s="38">
        <f t="shared" si="119"/>
        <v>0.1272337962962963</v>
      </c>
      <c r="O6120" s="39">
        <v>73110</v>
      </c>
      <c r="P6120" s="40">
        <f>VLOOKUP(O6120,'CPT to wRVU'!$A$1:$C$9660,3,FALSE)</f>
        <v>0.17</v>
      </c>
      <c r="Q6120" s="25"/>
      <c r="R6120" s="25"/>
      <c r="S6120" s="25"/>
      <c r="T6120" s="25"/>
    </row>
    <row r="6121" spans="1:20" ht="16.5" customHeight="1" x14ac:dyDescent="0.2">
      <c r="A6121" s="29" t="s">
        <v>16500</v>
      </c>
      <c r="B6121" s="30" t="s">
        <v>40</v>
      </c>
      <c r="C6121" s="30" t="s">
        <v>1055</v>
      </c>
      <c r="D6121" s="30" t="s">
        <v>16223</v>
      </c>
      <c r="E6121" s="30" t="s">
        <v>9012</v>
      </c>
      <c r="F6121" s="30">
        <f t="shared" si="115"/>
        <v>4</v>
      </c>
      <c r="G6121" s="30" t="str">
        <f t="shared" si="116"/>
        <v>03/31/202607:56:34</v>
      </c>
      <c r="H6121" s="30" t="s">
        <v>16223</v>
      </c>
      <c r="I6121" s="31">
        <v>46112</v>
      </c>
      <c r="J6121" s="31" t="str">
        <f t="shared" si="117"/>
        <v>WD</v>
      </c>
      <c r="K6121" s="30" t="s">
        <v>16499</v>
      </c>
      <c r="L6121" s="30">
        <f t="shared" si="118"/>
        <v>7</v>
      </c>
      <c r="M6121" s="30" t="s">
        <v>213</v>
      </c>
      <c r="N6121" s="32">
        <f t="shared" si="119"/>
        <v>0.1272337962962963</v>
      </c>
      <c r="O6121" s="33">
        <v>73090</v>
      </c>
      <c r="P6121" s="34">
        <f>VLOOKUP(O6121,'CPT to wRVU'!$A$1:$C$9660,3,FALSE)</f>
        <v>0.16</v>
      </c>
      <c r="Q6121" s="28"/>
      <c r="R6121" s="28"/>
      <c r="S6121" s="28"/>
      <c r="T6121" s="28"/>
    </row>
    <row r="6122" spans="1:20" ht="27" customHeight="1" x14ac:dyDescent="0.2">
      <c r="A6122" s="35" t="s">
        <v>16501</v>
      </c>
      <c r="B6122" s="36" t="s">
        <v>171</v>
      </c>
      <c r="C6122" s="36" t="s">
        <v>393</v>
      </c>
      <c r="D6122" s="36" t="s">
        <v>16223</v>
      </c>
      <c r="E6122" s="36" t="s">
        <v>16502</v>
      </c>
      <c r="F6122" s="36">
        <f t="shared" ref="F6122:F6259" si="120">HOUR(E6122)</f>
        <v>7</v>
      </c>
      <c r="G6122" s="36" t="str">
        <f t="shared" ref="G6122:G6259" si="121">H6122&amp;K6122</f>
        <v>03/31/202607:58:39</v>
      </c>
      <c r="H6122" s="36" t="s">
        <v>16223</v>
      </c>
      <c r="I6122" s="37">
        <v>46112</v>
      </c>
      <c r="J6122" s="37" t="str">
        <f t="shared" ref="J6122:J6259" si="122">IF(OR(WEEKDAY(I6122)=1,WEEKDAY(I6122)=7),"WE","WD")</f>
        <v>WD</v>
      </c>
      <c r="K6122" s="36" t="s">
        <v>16503</v>
      </c>
      <c r="L6122" s="36">
        <f t="shared" ref="L6122:L6259" si="123">HOUR(K6122)</f>
        <v>7</v>
      </c>
      <c r="M6122" s="36" t="s">
        <v>213</v>
      </c>
      <c r="N6122" s="38">
        <f t="shared" ref="N6122:N6259" si="124">K6122-E6122 +INT(H6122-D6122)</f>
        <v>6.3888888888888884E-3</v>
      </c>
      <c r="O6122" s="39">
        <v>76700</v>
      </c>
      <c r="P6122" s="40">
        <f>VLOOKUP(O6122,'CPT to wRVU'!$A$1:$C$9660,3,FALSE)</f>
        <v>0.81</v>
      </c>
      <c r="Q6122" s="25"/>
      <c r="R6122" s="25"/>
      <c r="S6122" s="25"/>
      <c r="T6122" s="25"/>
    </row>
    <row r="6123" spans="1:20" ht="16.5" customHeight="1" x14ac:dyDescent="0.2">
      <c r="A6123" s="29" t="s">
        <v>16504</v>
      </c>
      <c r="B6123" s="30" t="s">
        <v>171</v>
      </c>
      <c r="C6123" s="30" t="s">
        <v>393</v>
      </c>
      <c r="D6123" s="30" t="s">
        <v>16223</v>
      </c>
      <c r="E6123" s="30" t="s">
        <v>16505</v>
      </c>
      <c r="F6123" s="30">
        <f t="shared" si="120"/>
        <v>7</v>
      </c>
      <c r="G6123" s="30" t="str">
        <f t="shared" si="121"/>
        <v>03/31/202607:59:27</v>
      </c>
      <c r="H6123" s="30" t="s">
        <v>16223</v>
      </c>
      <c r="I6123" s="31">
        <v>46112</v>
      </c>
      <c r="J6123" s="31" t="str">
        <f t="shared" si="122"/>
        <v>WD</v>
      </c>
      <c r="K6123" s="30" t="s">
        <v>16506</v>
      </c>
      <c r="L6123" s="30">
        <f t="shared" si="123"/>
        <v>7</v>
      </c>
      <c r="M6123" s="30" t="s">
        <v>213</v>
      </c>
      <c r="N6123" s="32">
        <f t="shared" si="124"/>
        <v>4.6064814814814614E-3</v>
      </c>
      <c r="O6123" s="33">
        <v>76700</v>
      </c>
      <c r="P6123" s="34">
        <f>VLOOKUP(O6123,'CPT to wRVU'!$A$1:$C$9660,3,FALSE)</f>
        <v>0.81</v>
      </c>
      <c r="Q6123" s="28"/>
      <c r="R6123" s="28"/>
      <c r="S6123" s="28"/>
      <c r="T6123" s="28"/>
    </row>
    <row r="6124" spans="1:20" ht="27" customHeight="1" x14ac:dyDescent="0.2">
      <c r="A6124" s="35" t="s">
        <v>16507</v>
      </c>
      <c r="B6124" s="36" t="s">
        <v>171</v>
      </c>
      <c r="C6124" s="36" t="s">
        <v>179</v>
      </c>
      <c r="D6124" s="36" t="s">
        <v>16223</v>
      </c>
      <c r="E6124" s="36" t="s">
        <v>16508</v>
      </c>
      <c r="F6124" s="36">
        <f t="shared" si="120"/>
        <v>7</v>
      </c>
      <c r="G6124" s="36" t="str">
        <f t="shared" si="121"/>
        <v>03/31/202608:00:54</v>
      </c>
      <c r="H6124" s="36" t="s">
        <v>16223</v>
      </c>
      <c r="I6124" s="37">
        <v>46112</v>
      </c>
      <c r="J6124" s="37" t="str">
        <f t="shared" si="122"/>
        <v>WD</v>
      </c>
      <c r="K6124" s="36" t="s">
        <v>16509</v>
      </c>
      <c r="L6124" s="36">
        <f t="shared" si="123"/>
        <v>8</v>
      </c>
      <c r="M6124" s="36" t="s">
        <v>213</v>
      </c>
      <c r="N6124" s="38">
        <f t="shared" si="124"/>
        <v>1.6956018518518523E-2</v>
      </c>
      <c r="O6124" s="39">
        <v>76705</v>
      </c>
      <c r="P6124" s="40">
        <f>VLOOKUP(O6124,'CPT to wRVU'!$A$1:$C$9660,3,FALSE)</f>
        <v>0.59</v>
      </c>
      <c r="Q6124" s="25"/>
      <c r="R6124" s="25">
        <f>SUM(P6124:P6126)</f>
        <v>3.26</v>
      </c>
      <c r="S6124" s="25"/>
      <c r="T6124" s="25"/>
    </row>
    <row r="6125" spans="1:20" ht="27" customHeight="1" x14ac:dyDescent="0.2">
      <c r="A6125" s="29" t="s">
        <v>16510</v>
      </c>
      <c r="B6125" s="30" t="s">
        <v>21</v>
      </c>
      <c r="C6125" s="30" t="s">
        <v>28</v>
      </c>
      <c r="D6125" s="30" t="s">
        <v>16223</v>
      </c>
      <c r="E6125" s="30" t="s">
        <v>16511</v>
      </c>
      <c r="F6125" s="30">
        <f t="shared" si="120"/>
        <v>7</v>
      </c>
      <c r="G6125" s="30" t="str">
        <f t="shared" si="121"/>
        <v>03/31/202608:07:45</v>
      </c>
      <c r="H6125" s="30" t="s">
        <v>16223</v>
      </c>
      <c r="I6125" s="31">
        <v>46112</v>
      </c>
      <c r="J6125" s="31" t="str">
        <f t="shared" si="122"/>
        <v>WD</v>
      </c>
      <c r="K6125" s="30" t="s">
        <v>15083</v>
      </c>
      <c r="L6125" s="30">
        <f t="shared" si="123"/>
        <v>8</v>
      </c>
      <c r="M6125" s="30" t="s">
        <v>213</v>
      </c>
      <c r="N6125" s="32">
        <f t="shared" si="124"/>
        <v>1.6238425925925892E-2</v>
      </c>
      <c r="O6125" s="33">
        <v>70450</v>
      </c>
      <c r="P6125" s="34">
        <f>VLOOKUP(O6125,'CPT to wRVU'!$A$1:$C$9660,3,FALSE)</f>
        <v>0.85</v>
      </c>
      <c r="Q6125" s="28"/>
      <c r="R6125" s="28"/>
      <c r="S6125" s="28"/>
      <c r="T6125" s="28"/>
    </row>
    <row r="6126" spans="1:20" ht="27" customHeight="1" x14ac:dyDescent="0.2">
      <c r="A6126" s="35" t="s">
        <v>16512</v>
      </c>
      <c r="B6126" s="36" t="s">
        <v>21</v>
      </c>
      <c r="C6126" s="36" t="s">
        <v>22</v>
      </c>
      <c r="D6126" s="36" t="s">
        <v>16223</v>
      </c>
      <c r="E6126" s="36" t="s">
        <v>13639</v>
      </c>
      <c r="F6126" s="36">
        <f t="shared" si="120"/>
        <v>7</v>
      </c>
      <c r="G6126" s="36" t="str">
        <f t="shared" si="121"/>
        <v>03/31/202608:15:38</v>
      </c>
      <c r="H6126" s="36" t="s">
        <v>16223</v>
      </c>
      <c r="I6126" s="37">
        <v>46112</v>
      </c>
      <c r="J6126" s="37" t="str">
        <f t="shared" si="122"/>
        <v>WD</v>
      </c>
      <c r="K6126" s="36" t="s">
        <v>11458</v>
      </c>
      <c r="L6126" s="36">
        <f t="shared" si="123"/>
        <v>8</v>
      </c>
      <c r="M6126" s="36" t="s">
        <v>213</v>
      </c>
      <c r="N6126" s="38">
        <f t="shared" si="124"/>
        <v>3.1504629629629632E-2</v>
      </c>
      <c r="O6126" s="39">
        <v>74177</v>
      </c>
      <c r="P6126" s="40">
        <f>VLOOKUP(O6126,'CPT to wRVU'!$A$1:$C$9660,3,FALSE)</f>
        <v>1.82</v>
      </c>
      <c r="Q6126" s="25"/>
      <c r="R6126" s="25"/>
      <c r="S6126" s="25"/>
      <c r="T6126" s="25"/>
    </row>
    <row r="6127" spans="1:20" ht="16.5" customHeight="1" x14ac:dyDescent="0.2">
      <c r="A6127" s="29" t="s">
        <v>16513</v>
      </c>
      <c r="B6127" s="30" t="s">
        <v>21</v>
      </c>
      <c r="C6127" s="30" t="s">
        <v>22</v>
      </c>
      <c r="D6127" s="30" t="s">
        <v>16223</v>
      </c>
      <c r="E6127" s="30" t="s">
        <v>16514</v>
      </c>
      <c r="F6127" s="30">
        <f t="shared" si="120"/>
        <v>13</v>
      </c>
      <c r="G6127" s="30" t="str">
        <f t="shared" si="121"/>
        <v>03/31/202614:03:49</v>
      </c>
      <c r="H6127" s="30" t="s">
        <v>16223</v>
      </c>
      <c r="I6127" s="31">
        <v>46112</v>
      </c>
      <c r="J6127" s="31" t="str">
        <f t="shared" si="122"/>
        <v>WD</v>
      </c>
      <c r="K6127" s="30" t="s">
        <v>16515</v>
      </c>
      <c r="L6127" s="30">
        <f t="shared" si="123"/>
        <v>14</v>
      </c>
      <c r="M6127" s="30" t="s">
        <v>4444</v>
      </c>
      <c r="N6127" s="32">
        <f t="shared" si="124"/>
        <v>1.1319444444444438E-2</v>
      </c>
      <c r="O6127" s="33">
        <v>74177</v>
      </c>
      <c r="P6127" s="34">
        <f>VLOOKUP(O6127,'CPT to wRVU'!$A$1:$C$9660,3,FALSE)</f>
        <v>1.82</v>
      </c>
      <c r="Q6127" s="28"/>
      <c r="R6127" s="28">
        <f>SUM(P6127:P6131)</f>
        <v>8.7099999999999991</v>
      </c>
      <c r="S6127" s="41">
        <f>(R6127*55)-450</f>
        <v>29.049999999999955</v>
      </c>
      <c r="T6127" s="28"/>
    </row>
    <row r="6128" spans="1:20" ht="27" customHeight="1" x14ac:dyDescent="0.2">
      <c r="A6128" s="35" t="s">
        <v>16516</v>
      </c>
      <c r="B6128" s="36" t="s">
        <v>21</v>
      </c>
      <c r="C6128" s="36" t="s">
        <v>22</v>
      </c>
      <c r="D6128" s="36" t="s">
        <v>16223</v>
      </c>
      <c r="E6128" s="36" t="s">
        <v>16517</v>
      </c>
      <c r="F6128" s="36">
        <f t="shared" si="120"/>
        <v>13</v>
      </c>
      <c r="G6128" s="36" t="str">
        <f t="shared" si="121"/>
        <v>03/31/202614:12:09</v>
      </c>
      <c r="H6128" s="36" t="s">
        <v>16223</v>
      </c>
      <c r="I6128" s="37">
        <v>46112</v>
      </c>
      <c r="J6128" s="37" t="str">
        <f t="shared" si="122"/>
        <v>WD</v>
      </c>
      <c r="K6128" s="36" t="s">
        <v>16518</v>
      </c>
      <c r="L6128" s="36">
        <f t="shared" si="123"/>
        <v>14</v>
      </c>
      <c r="M6128" s="36" t="s">
        <v>4444</v>
      </c>
      <c r="N6128" s="38">
        <f t="shared" si="124"/>
        <v>1.0648148148148184E-2</v>
      </c>
      <c r="O6128" s="39">
        <v>74177</v>
      </c>
      <c r="P6128" s="40">
        <f>VLOOKUP(O6128,'CPT to wRVU'!$A$1:$C$9660,3,FALSE)</f>
        <v>1.82</v>
      </c>
      <c r="Q6128" s="25"/>
      <c r="R6128" s="25"/>
      <c r="S6128" s="25"/>
      <c r="T6128" s="25"/>
    </row>
    <row r="6129" spans="1:20" ht="27" customHeight="1" x14ac:dyDescent="0.2">
      <c r="A6129" s="29" t="s">
        <v>16519</v>
      </c>
      <c r="B6129" s="30" t="s">
        <v>21</v>
      </c>
      <c r="C6129" s="30" t="s">
        <v>22</v>
      </c>
      <c r="D6129" s="30" t="s">
        <v>16223</v>
      </c>
      <c r="E6129" s="30" t="s">
        <v>16520</v>
      </c>
      <c r="F6129" s="30">
        <f t="shared" si="120"/>
        <v>14</v>
      </c>
      <c r="G6129" s="30" t="str">
        <f t="shared" si="121"/>
        <v>03/31/202614:27:41</v>
      </c>
      <c r="H6129" s="30" t="s">
        <v>16223</v>
      </c>
      <c r="I6129" s="31">
        <v>46112</v>
      </c>
      <c r="J6129" s="31" t="str">
        <f t="shared" si="122"/>
        <v>WD</v>
      </c>
      <c r="K6129" s="30" t="s">
        <v>16521</v>
      </c>
      <c r="L6129" s="30">
        <f t="shared" si="123"/>
        <v>14</v>
      </c>
      <c r="M6129" s="30" t="s">
        <v>4444</v>
      </c>
      <c r="N6129" s="32">
        <f t="shared" si="124"/>
        <v>7.3495370370370017E-3</v>
      </c>
      <c r="O6129" s="33">
        <v>74177</v>
      </c>
      <c r="P6129" s="34">
        <f>VLOOKUP(O6129,'CPT to wRVU'!$A$1:$C$9660,3,FALSE)</f>
        <v>1.82</v>
      </c>
      <c r="Q6129" s="28"/>
      <c r="R6129" s="28"/>
      <c r="S6129" s="28"/>
      <c r="T6129" s="28"/>
    </row>
    <row r="6130" spans="1:20" ht="27" customHeight="1" x14ac:dyDescent="0.2">
      <c r="A6130" s="35" t="s">
        <v>16522</v>
      </c>
      <c r="B6130" s="36" t="s">
        <v>21</v>
      </c>
      <c r="C6130" s="36" t="s">
        <v>28</v>
      </c>
      <c r="D6130" s="36" t="s">
        <v>16223</v>
      </c>
      <c r="E6130" s="36" t="s">
        <v>16523</v>
      </c>
      <c r="F6130" s="36">
        <f t="shared" si="120"/>
        <v>14</v>
      </c>
      <c r="G6130" s="36" t="str">
        <f t="shared" si="121"/>
        <v>03/31/202614:31:34</v>
      </c>
      <c r="H6130" s="36" t="s">
        <v>16223</v>
      </c>
      <c r="I6130" s="37">
        <v>46112</v>
      </c>
      <c r="J6130" s="37" t="str">
        <f t="shared" si="122"/>
        <v>WD</v>
      </c>
      <c r="K6130" s="36" t="s">
        <v>16524</v>
      </c>
      <c r="L6130" s="36">
        <f t="shared" si="123"/>
        <v>14</v>
      </c>
      <c r="M6130" s="36" t="s">
        <v>4444</v>
      </c>
      <c r="N6130" s="38">
        <f t="shared" si="124"/>
        <v>1.8402777777777768E-2</v>
      </c>
      <c r="O6130" s="39">
        <v>70450</v>
      </c>
      <c r="P6130" s="40">
        <f>VLOOKUP(O6130,'CPT to wRVU'!$A$1:$C$9660,3,FALSE)</f>
        <v>0.85</v>
      </c>
      <c r="Q6130" s="25"/>
      <c r="R6130" s="25"/>
      <c r="S6130" s="25"/>
      <c r="T6130" s="25"/>
    </row>
    <row r="6131" spans="1:20" ht="27" customHeight="1" x14ac:dyDescent="0.2">
      <c r="A6131" s="29" t="s">
        <v>16525</v>
      </c>
      <c r="B6131" s="30" t="s">
        <v>21</v>
      </c>
      <c r="C6131" s="30" t="s">
        <v>215</v>
      </c>
      <c r="D6131" s="30" t="s">
        <v>16223</v>
      </c>
      <c r="E6131" s="30" t="s">
        <v>16526</v>
      </c>
      <c r="F6131" s="30">
        <f t="shared" si="120"/>
        <v>8</v>
      </c>
      <c r="G6131" s="30" t="str">
        <f t="shared" si="121"/>
        <v>03/31/202614:50:06</v>
      </c>
      <c r="H6131" s="30" t="s">
        <v>16223</v>
      </c>
      <c r="I6131" s="31">
        <v>46112</v>
      </c>
      <c r="J6131" s="31" t="str">
        <f t="shared" si="122"/>
        <v>WD</v>
      </c>
      <c r="K6131" s="30" t="s">
        <v>16527</v>
      </c>
      <c r="L6131" s="30">
        <f t="shared" si="123"/>
        <v>14</v>
      </c>
      <c r="M6131" s="30" t="s">
        <v>4444</v>
      </c>
      <c r="N6131" s="32">
        <f t="shared" si="124"/>
        <v>0.2839814814814815</v>
      </c>
      <c r="O6131" s="33">
        <v>75635</v>
      </c>
      <c r="P6131" s="34">
        <f>VLOOKUP(O6131,'CPT to wRVU'!$A$1:$C$9660,3,FALSE)</f>
        <v>2.4</v>
      </c>
      <c r="Q6131" s="28"/>
      <c r="R6131" s="28"/>
      <c r="S6131" s="28"/>
      <c r="T6131" s="28"/>
    </row>
    <row r="6132" spans="1:20" ht="27" customHeight="1" x14ac:dyDescent="0.2">
      <c r="A6132" s="35" t="s">
        <v>16528</v>
      </c>
      <c r="B6132" s="36" t="s">
        <v>21</v>
      </c>
      <c r="C6132" s="36" t="s">
        <v>457</v>
      </c>
      <c r="D6132" s="36" t="s">
        <v>16223</v>
      </c>
      <c r="E6132" s="36" t="s">
        <v>16529</v>
      </c>
      <c r="F6132" s="36">
        <f t="shared" si="120"/>
        <v>14</v>
      </c>
      <c r="G6132" s="36" t="str">
        <f t="shared" si="121"/>
        <v>03/31/202615:00:45</v>
      </c>
      <c r="H6132" s="36" t="s">
        <v>16223</v>
      </c>
      <c r="I6132" s="37">
        <v>46112</v>
      </c>
      <c r="J6132" s="37" t="str">
        <f t="shared" si="122"/>
        <v>WD</v>
      </c>
      <c r="K6132" s="36" t="s">
        <v>16530</v>
      </c>
      <c r="L6132" s="36">
        <f t="shared" si="123"/>
        <v>15</v>
      </c>
      <c r="M6132" s="36" t="s">
        <v>4444</v>
      </c>
      <c r="N6132" s="38">
        <f t="shared" si="124"/>
        <v>8.5532407407407085E-3</v>
      </c>
      <c r="O6132" s="39">
        <v>71250</v>
      </c>
      <c r="P6132" s="40">
        <f>VLOOKUP(O6132,'CPT to wRVU'!$A$1:$C$9660,3,FALSE)</f>
        <v>1.08</v>
      </c>
      <c r="Q6132" s="25"/>
      <c r="R6132" s="25">
        <f>SUM(P6132:P6165)</f>
        <v>17.019999999999996</v>
      </c>
      <c r="S6132" s="26">
        <f>(R6132*55)-450</f>
        <v>486.0999999999998</v>
      </c>
      <c r="T6132" s="25"/>
    </row>
    <row r="6133" spans="1:20" ht="27" customHeight="1" x14ac:dyDescent="0.2">
      <c r="A6133" s="29" t="s">
        <v>16531</v>
      </c>
      <c r="B6133" s="30" t="s">
        <v>21</v>
      </c>
      <c r="C6133" s="30" t="s">
        <v>84</v>
      </c>
      <c r="D6133" s="30" t="s">
        <v>16223</v>
      </c>
      <c r="E6133" s="30" t="s">
        <v>16529</v>
      </c>
      <c r="F6133" s="30">
        <f t="shared" si="120"/>
        <v>14</v>
      </c>
      <c r="G6133" s="30" t="str">
        <f t="shared" si="121"/>
        <v>03/31/202615:00:45</v>
      </c>
      <c r="H6133" s="30" t="s">
        <v>16223</v>
      </c>
      <c r="I6133" s="31">
        <v>46112</v>
      </c>
      <c r="J6133" s="31" t="str">
        <f t="shared" si="122"/>
        <v>WD</v>
      </c>
      <c r="K6133" s="30" t="s">
        <v>16530</v>
      </c>
      <c r="L6133" s="30">
        <f t="shared" si="123"/>
        <v>15</v>
      </c>
      <c r="M6133" s="30" t="s">
        <v>4444</v>
      </c>
      <c r="N6133" s="32">
        <f t="shared" si="124"/>
        <v>8.5532407407407085E-3</v>
      </c>
      <c r="O6133" s="33">
        <v>74177</v>
      </c>
      <c r="P6133" s="34">
        <f>VLOOKUP(O6133,'CPT to wRVU'!$A$1:$C$9660,3,FALSE)</f>
        <v>1.82</v>
      </c>
      <c r="Q6133" s="28"/>
      <c r="R6133" s="28"/>
      <c r="S6133" s="28"/>
      <c r="T6133" s="28"/>
    </row>
    <row r="6134" spans="1:20" ht="27" customHeight="1" x14ac:dyDescent="0.2">
      <c r="A6134" s="35" t="s">
        <v>16532</v>
      </c>
      <c r="B6134" s="36" t="s">
        <v>171</v>
      </c>
      <c r="C6134" s="36" t="s">
        <v>1573</v>
      </c>
      <c r="D6134" s="36" t="s">
        <v>16223</v>
      </c>
      <c r="E6134" s="36" t="s">
        <v>16533</v>
      </c>
      <c r="F6134" s="36">
        <f t="shared" si="120"/>
        <v>13</v>
      </c>
      <c r="G6134" s="36" t="str">
        <f t="shared" si="121"/>
        <v>03/31/202615:02:19</v>
      </c>
      <c r="H6134" s="36" t="s">
        <v>16223</v>
      </c>
      <c r="I6134" s="37">
        <v>46112</v>
      </c>
      <c r="J6134" s="37" t="str">
        <f t="shared" si="122"/>
        <v>WD</v>
      </c>
      <c r="K6134" s="36" t="s">
        <v>16534</v>
      </c>
      <c r="L6134" s="36">
        <f t="shared" si="123"/>
        <v>15</v>
      </c>
      <c r="M6134" s="36" t="s">
        <v>4444</v>
      </c>
      <c r="N6134" s="38">
        <f t="shared" si="124"/>
        <v>5.1863425925925966E-2</v>
      </c>
      <c r="O6134" s="39">
        <v>76819</v>
      </c>
      <c r="P6134" s="40">
        <f>VLOOKUP(O6134,'CPT to wRVU'!$A$1:$C$9660,3,FALSE)</f>
        <v>0.77</v>
      </c>
      <c r="Q6134" s="25"/>
      <c r="R6134" s="25"/>
      <c r="S6134" s="25"/>
      <c r="T6134" s="25"/>
    </row>
    <row r="6135" spans="1:20" ht="27" customHeight="1" x14ac:dyDescent="0.2">
      <c r="A6135" s="29" t="s">
        <v>16535</v>
      </c>
      <c r="B6135" s="30" t="s">
        <v>40</v>
      </c>
      <c r="C6135" s="30" t="s">
        <v>41</v>
      </c>
      <c r="D6135" s="30" t="s">
        <v>16223</v>
      </c>
      <c r="E6135" s="30" t="s">
        <v>16536</v>
      </c>
      <c r="F6135" s="30">
        <f t="shared" si="120"/>
        <v>12</v>
      </c>
      <c r="G6135" s="30" t="str">
        <f t="shared" si="121"/>
        <v>03/31/202615:06:06</v>
      </c>
      <c r="H6135" s="30" t="s">
        <v>16223</v>
      </c>
      <c r="I6135" s="31">
        <v>46112</v>
      </c>
      <c r="J6135" s="31" t="str">
        <f t="shared" si="122"/>
        <v>WD</v>
      </c>
      <c r="K6135" s="30" t="s">
        <v>16537</v>
      </c>
      <c r="L6135" s="30">
        <f t="shared" si="123"/>
        <v>15</v>
      </c>
      <c r="M6135" s="30" t="s">
        <v>4444</v>
      </c>
      <c r="N6135" s="32">
        <f t="shared" si="124"/>
        <v>9.9189814814814814E-2</v>
      </c>
      <c r="O6135" s="33">
        <v>71046</v>
      </c>
      <c r="P6135" s="34">
        <f>VLOOKUP(O6135,'CPT to wRVU'!$A$1:$C$9660,3,FALSE)</f>
        <v>0.22</v>
      </c>
      <c r="Q6135" s="28"/>
      <c r="R6135" s="28"/>
      <c r="S6135" s="28"/>
      <c r="T6135" s="28"/>
    </row>
    <row r="6136" spans="1:20" ht="37.5" customHeight="1" x14ac:dyDescent="0.2">
      <c r="A6136" s="35" t="s">
        <v>16538</v>
      </c>
      <c r="B6136" s="36" t="s">
        <v>40</v>
      </c>
      <c r="C6136" s="36" t="s">
        <v>41</v>
      </c>
      <c r="D6136" s="36" t="s">
        <v>16223</v>
      </c>
      <c r="E6136" s="36" t="s">
        <v>16539</v>
      </c>
      <c r="F6136" s="36">
        <f t="shared" si="120"/>
        <v>12</v>
      </c>
      <c r="G6136" s="36" t="str">
        <f t="shared" si="121"/>
        <v>03/31/202615:07:19</v>
      </c>
      <c r="H6136" s="36" t="s">
        <v>16223</v>
      </c>
      <c r="I6136" s="37">
        <v>46112</v>
      </c>
      <c r="J6136" s="37" t="str">
        <f t="shared" si="122"/>
        <v>WD</v>
      </c>
      <c r="K6136" s="36" t="s">
        <v>16540</v>
      </c>
      <c r="L6136" s="36">
        <f t="shared" si="123"/>
        <v>15</v>
      </c>
      <c r="M6136" s="36" t="s">
        <v>4444</v>
      </c>
      <c r="N6136" s="38">
        <f t="shared" si="124"/>
        <v>0.10503472222222221</v>
      </c>
      <c r="O6136" s="39">
        <v>71046</v>
      </c>
      <c r="P6136" s="40">
        <f>VLOOKUP(O6136,'CPT to wRVU'!$A$1:$C$9660,3,FALSE)</f>
        <v>0.22</v>
      </c>
      <c r="Q6136" s="25"/>
      <c r="R6136" s="25"/>
      <c r="S6136" s="25"/>
      <c r="T6136" s="25"/>
    </row>
    <row r="6137" spans="1:20" ht="27" customHeight="1" x14ac:dyDescent="0.2">
      <c r="A6137" s="29" t="s">
        <v>16541</v>
      </c>
      <c r="B6137" s="30" t="s">
        <v>40</v>
      </c>
      <c r="C6137" s="30" t="s">
        <v>41</v>
      </c>
      <c r="D6137" s="30" t="s">
        <v>16223</v>
      </c>
      <c r="E6137" s="30" t="s">
        <v>16542</v>
      </c>
      <c r="F6137" s="30">
        <f t="shared" si="120"/>
        <v>12</v>
      </c>
      <c r="G6137" s="30" t="str">
        <f t="shared" si="121"/>
        <v>03/31/202615:10:15</v>
      </c>
      <c r="H6137" s="30" t="s">
        <v>16223</v>
      </c>
      <c r="I6137" s="31">
        <v>46112</v>
      </c>
      <c r="J6137" s="31" t="str">
        <f t="shared" si="122"/>
        <v>WD</v>
      </c>
      <c r="K6137" s="30" t="s">
        <v>646</v>
      </c>
      <c r="L6137" s="30">
        <f t="shared" si="123"/>
        <v>15</v>
      </c>
      <c r="M6137" s="30" t="s">
        <v>4444</v>
      </c>
      <c r="N6137" s="32">
        <f t="shared" si="124"/>
        <v>0.10175925925925922</v>
      </c>
      <c r="O6137" s="33">
        <v>71046</v>
      </c>
      <c r="P6137" s="34">
        <f>VLOOKUP(O6137,'CPT to wRVU'!$A$1:$C$9660,3,FALSE)</f>
        <v>0.22</v>
      </c>
      <c r="Q6137" s="28"/>
      <c r="R6137" s="28"/>
      <c r="S6137" s="28"/>
      <c r="T6137" s="28"/>
    </row>
    <row r="6138" spans="1:20" ht="27" customHeight="1" x14ac:dyDescent="0.2">
      <c r="A6138" s="35" t="s">
        <v>16543</v>
      </c>
      <c r="B6138" s="36" t="s">
        <v>40</v>
      </c>
      <c r="C6138" s="36" t="s">
        <v>41</v>
      </c>
      <c r="D6138" s="36" t="s">
        <v>16223</v>
      </c>
      <c r="E6138" s="36" t="s">
        <v>16544</v>
      </c>
      <c r="F6138" s="36">
        <f t="shared" si="120"/>
        <v>12</v>
      </c>
      <c r="G6138" s="36" t="str">
        <f t="shared" si="121"/>
        <v>03/31/202615:11:26</v>
      </c>
      <c r="H6138" s="36" t="s">
        <v>16223</v>
      </c>
      <c r="I6138" s="37">
        <v>46112</v>
      </c>
      <c r="J6138" s="37" t="str">
        <f t="shared" si="122"/>
        <v>WD</v>
      </c>
      <c r="K6138" s="36" t="s">
        <v>16545</v>
      </c>
      <c r="L6138" s="36">
        <f t="shared" si="123"/>
        <v>15</v>
      </c>
      <c r="M6138" s="36" t="s">
        <v>4444</v>
      </c>
      <c r="N6138" s="38">
        <f t="shared" si="124"/>
        <v>9.8217592592592551E-2</v>
      </c>
      <c r="O6138" s="39">
        <v>71046</v>
      </c>
      <c r="P6138" s="40">
        <f>VLOOKUP(O6138,'CPT to wRVU'!$A$1:$C$9660,3,FALSE)</f>
        <v>0.22</v>
      </c>
      <c r="Q6138" s="25"/>
      <c r="R6138" s="25"/>
      <c r="S6138" s="25"/>
      <c r="T6138" s="25"/>
    </row>
    <row r="6139" spans="1:20" ht="27" customHeight="1" x14ac:dyDescent="0.2">
      <c r="A6139" s="29" t="s">
        <v>16546</v>
      </c>
      <c r="B6139" s="30" t="s">
        <v>21</v>
      </c>
      <c r="C6139" s="30" t="s">
        <v>22</v>
      </c>
      <c r="D6139" s="30" t="s">
        <v>16223</v>
      </c>
      <c r="E6139" s="30" t="s">
        <v>16547</v>
      </c>
      <c r="F6139" s="30">
        <f t="shared" si="120"/>
        <v>15</v>
      </c>
      <c r="G6139" s="30" t="str">
        <f t="shared" si="121"/>
        <v>03/31/202615:14:31</v>
      </c>
      <c r="H6139" s="30" t="s">
        <v>16223</v>
      </c>
      <c r="I6139" s="31">
        <v>46112</v>
      </c>
      <c r="J6139" s="31" t="str">
        <f t="shared" si="122"/>
        <v>WD</v>
      </c>
      <c r="K6139" s="30" t="s">
        <v>16548</v>
      </c>
      <c r="L6139" s="30">
        <f t="shared" si="123"/>
        <v>15</v>
      </c>
      <c r="M6139" s="30" t="s">
        <v>4444</v>
      </c>
      <c r="N6139" s="32">
        <f t="shared" si="124"/>
        <v>2.6967592592592737E-3</v>
      </c>
      <c r="O6139" s="33">
        <v>74177</v>
      </c>
      <c r="P6139" s="34">
        <f>VLOOKUP(O6139,'CPT to wRVU'!$A$1:$C$9660,3,FALSE)</f>
        <v>1.82</v>
      </c>
      <c r="Q6139" s="28"/>
      <c r="R6139" s="28"/>
      <c r="S6139" s="28"/>
      <c r="T6139" s="28"/>
    </row>
    <row r="6140" spans="1:20" ht="27" customHeight="1" x14ac:dyDescent="0.2">
      <c r="A6140" s="35" t="s">
        <v>16549</v>
      </c>
      <c r="B6140" s="36" t="s">
        <v>40</v>
      </c>
      <c r="C6140" s="36" t="s">
        <v>41</v>
      </c>
      <c r="D6140" s="36" t="s">
        <v>16223</v>
      </c>
      <c r="E6140" s="36" t="s">
        <v>16550</v>
      </c>
      <c r="F6140" s="36">
        <f t="shared" si="120"/>
        <v>13</v>
      </c>
      <c r="G6140" s="36" t="str">
        <f t="shared" si="121"/>
        <v>03/31/202615:16:09</v>
      </c>
      <c r="H6140" s="36" t="s">
        <v>16223</v>
      </c>
      <c r="I6140" s="37">
        <v>46112</v>
      </c>
      <c r="J6140" s="37" t="str">
        <f t="shared" si="122"/>
        <v>WD</v>
      </c>
      <c r="K6140" s="36" t="s">
        <v>16551</v>
      </c>
      <c r="L6140" s="36">
        <f t="shared" si="123"/>
        <v>15</v>
      </c>
      <c r="M6140" s="36" t="s">
        <v>4444</v>
      </c>
      <c r="N6140" s="38">
        <f t="shared" si="124"/>
        <v>8.5613425925925912E-2</v>
      </c>
      <c r="O6140" s="39">
        <v>71046</v>
      </c>
      <c r="P6140" s="40">
        <f>VLOOKUP(O6140,'CPT to wRVU'!$A$1:$C$9660,3,FALSE)</f>
        <v>0.22</v>
      </c>
      <c r="Q6140" s="25"/>
      <c r="R6140" s="25"/>
      <c r="S6140" s="25"/>
      <c r="T6140" s="25"/>
    </row>
    <row r="6141" spans="1:20" ht="27" customHeight="1" x14ac:dyDescent="0.2">
      <c r="A6141" s="29" t="s">
        <v>16552</v>
      </c>
      <c r="B6141" s="30" t="s">
        <v>40</v>
      </c>
      <c r="C6141" s="30" t="s">
        <v>41</v>
      </c>
      <c r="D6141" s="30" t="s">
        <v>16223</v>
      </c>
      <c r="E6141" s="30" t="s">
        <v>16553</v>
      </c>
      <c r="F6141" s="30">
        <f t="shared" si="120"/>
        <v>13</v>
      </c>
      <c r="G6141" s="30" t="str">
        <f t="shared" si="121"/>
        <v>03/31/202615:16:59</v>
      </c>
      <c r="H6141" s="30" t="s">
        <v>16223</v>
      </c>
      <c r="I6141" s="31">
        <v>46112</v>
      </c>
      <c r="J6141" s="31" t="str">
        <f t="shared" si="122"/>
        <v>WD</v>
      </c>
      <c r="K6141" s="30" t="s">
        <v>16554</v>
      </c>
      <c r="L6141" s="30">
        <f t="shared" si="123"/>
        <v>15</v>
      </c>
      <c r="M6141" s="30" t="s">
        <v>4444</v>
      </c>
      <c r="N6141" s="32">
        <f t="shared" si="124"/>
        <v>6.1562499999999964E-2</v>
      </c>
      <c r="O6141" s="33">
        <v>71046</v>
      </c>
      <c r="P6141" s="34">
        <f>VLOOKUP(O6141,'CPT to wRVU'!$A$1:$C$9660,3,FALSE)</f>
        <v>0.22</v>
      </c>
      <c r="Q6141" s="28"/>
      <c r="R6141" s="28"/>
      <c r="S6141" s="28"/>
      <c r="T6141" s="28"/>
    </row>
    <row r="6142" spans="1:20" ht="27" customHeight="1" x14ac:dyDescent="0.2">
      <c r="A6142" s="35" t="s">
        <v>16555</v>
      </c>
      <c r="B6142" s="36" t="s">
        <v>40</v>
      </c>
      <c r="C6142" s="36" t="s">
        <v>41</v>
      </c>
      <c r="D6142" s="36" t="s">
        <v>16223</v>
      </c>
      <c r="E6142" s="36" t="s">
        <v>16556</v>
      </c>
      <c r="F6142" s="36">
        <f t="shared" si="120"/>
        <v>14</v>
      </c>
      <c r="G6142" s="36" t="str">
        <f t="shared" si="121"/>
        <v>03/31/202615:20:25</v>
      </c>
      <c r="H6142" s="36" t="s">
        <v>16223</v>
      </c>
      <c r="I6142" s="37">
        <v>46112</v>
      </c>
      <c r="J6142" s="37" t="str">
        <f t="shared" si="122"/>
        <v>WD</v>
      </c>
      <c r="K6142" s="36" t="s">
        <v>16557</v>
      </c>
      <c r="L6142" s="36">
        <f t="shared" si="123"/>
        <v>15</v>
      </c>
      <c r="M6142" s="36" t="s">
        <v>4444</v>
      </c>
      <c r="N6142" s="38">
        <f t="shared" si="124"/>
        <v>4.0856481481481466E-2</v>
      </c>
      <c r="O6142" s="39">
        <v>71046</v>
      </c>
      <c r="P6142" s="40">
        <f>VLOOKUP(O6142,'CPT to wRVU'!$A$1:$C$9660,3,FALSE)</f>
        <v>0.22</v>
      </c>
      <c r="Q6142" s="25"/>
      <c r="R6142" s="25"/>
      <c r="S6142" s="25"/>
      <c r="T6142" s="25"/>
    </row>
    <row r="6143" spans="1:20" ht="27" customHeight="1" x14ac:dyDescent="0.2">
      <c r="A6143" s="29" t="s">
        <v>16558</v>
      </c>
      <c r="B6143" s="30" t="s">
        <v>171</v>
      </c>
      <c r="C6143" s="30" t="s">
        <v>1249</v>
      </c>
      <c r="D6143" s="30" t="s">
        <v>16223</v>
      </c>
      <c r="E6143" s="30" t="s">
        <v>16559</v>
      </c>
      <c r="F6143" s="30">
        <f t="shared" si="120"/>
        <v>15</v>
      </c>
      <c r="G6143" s="30" t="str">
        <f t="shared" si="121"/>
        <v>03/31/202615:21:33</v>
      </c>
      <c r="H6143" s="30" t="s">
        <v>16223</v>
      </c>
      <c r="I6143" s="31">
        <v>46112</v>
      </c>
      <c r="J6143" s="31" t="str">
        <f t="shared" si="122"/>
        <v>WD</v>
      </c>
      <c r="K6143" s="30" t="s">
        <v>16560</v>
      </c>
      <c r="L6143" s="30">
        <f t="shared" si="123"/>
        <v>15</v>
      </c>
      <c r="M6143" s="30" t="s">
        <v>4444</v>
      </c>
      <c r="N6143" s="32">
        <f t="shared" si="124"/>
        <v>3.2407407407408773E-4</v>
      </c>
      <c r="O6143" s="33">
        <v>93970</v>
      </c>
      <c r="P6143" s="34">
        <f>VLOOKUP(O6143,'CPT to wRVU'!$A$1:$C$9660,3,FALSE)</f>
        <v>0.7</v>
      </c>
      <c r="Q6143" s="28"/>
      <c r="R6143" s="28"/>
      <c r="S6143" s="28"/>
      <c r="T6143" s="28"/>
    </row>
    <row r="6144" spans="1:20" ht="27" customHeight="1" x14ac:dyDescent="0.2">
      <c r="A6144" s="35" t="s">
        <v>16561</v>
      </c>
      <c r="B6144" s="36" t="s">
        <v>40</v>
      </c>
      <c r="C6144" s="36" t="s">
        <v>41</v>
      </c>
      <c r="D6144" s="36" t="s">
        <v>16223</v>
      </c>
      <c r="E6144" s="36" t="s">
        <v>16562</v>
      </c>
      <c r="F6144" s="36">
        <f t="shared" si="120"/>
        <v>14</v>
      </c>
      <c r="G6144" s="36" t="str">
        <f t="shared" si="121"/>
        <v>03/31/202615:22:57</v>
      </c>
      <c r="H6144" s="36" t="s">
        <v>16223</v>
      </c>
      <c r="I6144" s="37">
        <v>46112</v>
      </c>
      <c r="J6144" s="37" t="str">
        <f t="shared" si="122"/>
        <v>WD</v>
      </c>
      <c r="K6144" s="36" t="s">
        <v>16563</v>
      </c>
      <c r="L6144" s="36">
        <f t="shared" si="123"/>
        <v>15</v>
      </c>
      <c r="M6144" s="36" t="s">
        <v>4444</v>
      </c>
      <c r="N6144" s="38">
        <f t="shared" si="124"/>
        <v>2.4247685185185275E-2</v>
      </c>
      <c r="O6144" s="39">
        <v>71046</v>
      </c>
      <c r="P6144" s="40">
        <f>VLOOKUP(O6144,'CPT to wRVU'!$A$1:$C$9660,3,FALSE)</f>
        <v>0.22</v>
      </c>
      <c r="Q6144" s="25"/>
      <c r="R6144" s="25"/>
      <c r="S6144" s="25"/>
      <c r="T6144" s="25"/>
    </row>
    <row r="6145" spans="1:20" ht="27" customHeight="1" x14ac:dyDescent="0.2">
      <c r="A6145" s="29" t="s">
        <v>16564</v>
      </c>
      <c r="B6145" s="30" t="s">
        <v>40</v>
      </c>
      <c r="C6145" s="30" t="s">
        <v>41</v>
      </c>
      <c r="D6145" s="30" t="s">
        <v>16223</v>
      </c>
      <c r="E6145" s="30" t="s">
        <v>16565</v>
      </c>
      <c r="F6145" s="30">
        <f t="shared" si="120"/>
        <v>15</v>
      </c>
      <c r="G6145" s="30" t="str">
        <f t="shared" si="121"/>
        <v>03/31/202615:24:16</v>
      </c>
      <c r="H6145" s="30" t="s">
        <v>16223</v>
      </c>
      <c r="I6145" s="31">
        <v>46112</v>
      </c>
      <c r="J6145" s="31" t="str">
        <f t="shared" si="122"/>
        <v>WD</v>
      </c>
      <c r="K6145" s="30" t="s">
        <v>16566</v>
      </c>
      <c r="L6145" s="30">
        <f t="shared" si="123"/>
        <v>15</v>
      </c>
      <c r="M6145" s="30" t="s">
        <v>4444</v>
      </c>
      <c r="N6145" s="32">
        <f t="shared" si="124"/>
        <v>1.0370370370370363E-2</v>
      </c>
      <c r="O6145" s="33">
        <v>71046</v>
      </c>
      <c r="P6145" s="34">
        <f>VLOOKUP(O6145,'CPT to wRVU'!$A$1:$C$9660,3,FALSE)</f>
        <v>0.22</v>
      </c>
      <c r="Q6145" s="28"/>
      <c r="R6145" s="28"/>
      <c r="S6145" s="28"/>
      <c r="T6145" s="28"/>
    </row>
    <row r="6146" spans="1:20" ht="27" customHeight="1" x14ac:dyDescent="0.2">
      <c r="A6146" s="35" t="s">
        <v>16567</v>
      </c>
      <c r="B6146" s="36" t="s">
        <v>40</v>
      </c>
      <c r="C6146" s="36" t="s">
        <v>160</v>
      </c>
      <c r="D6146" s="36" t="s">
        <v>16223</v>
      </c>
      <c r="E6146" s="36" t="s">
        <v>16568</v>
      </c>
      <c r="F6146" s="36">
        <f t="shared" si="120"/>
        <v>13</v>
      </c>
      <c r="G6146" s="36" t="str">
        <f t="shared" si="121"/>
        <v>03/31/202615:25:51</v>
      </c>
      <c r="H6146" s="36" t="s">
        <v>16223</v>
      </c>
      <c r="I6146" s="37">
        <v>46112</v>
      </c>
      <c r="J6146" s="37" t="str">
        <f t="shared" si="122"/>
        <v>WD</v>
      </c>
      <c r="K6146" s="36" t="s">
        <v>16569</v>
      </c>
      <c r="L6146" s="36">
        <f t="shared" si="123"/>
        <v>15</v>
      </c>
      <c r="M6146" s="36" t="s">
        <v>4444</v>
      </c>
      <c r="N6146" s="38">
        <f t="shared" si="124"/>
        <v>8.9953703703703702E-2</v>
      </c>
      <c r="O6146" s="39">
        <v>73610</v>
      </c>
      <c r="P6146" s="40">
        <f>VLOOKUP(O6146,'CPT to wRVU'!$A$1:$C$9660,3,FALSE)</f>
        <v>0.17</v>
      </c>
      <c r="Q6146" s="25"/>
      <c r="R6146" s="25"/>
      <c r="S6146" s="25"/>
      <c r="T6146" s="25"/>
    </row>
    <row r="6147" spans="1:20" ht="27" customHeight="1" x14ac:dyDescent="0.2">
      <c r="A6147" s="29" t="s">
        <v>16570</v>
      </c>
      <c r="B6147" s="30" t="s">
        <v>40</v>
      </c>
      <c r="C6147" s="30" t="s">
        <v>156</v>
      </c>
      <c r="D6147" s="30" t="s">
        <v>16223</v>
      </c>
      <c r="E6147" s="30" t="s">
        <v>16568</v>
      </c>
      <c r="F6147" s="30">
        <f t="shared" si="120"/>
        <v>13</v>
      </c>
      <c r="G6147" s="30" t="str">
        <f t="shared" si="121"/>
        <v>03/31/202615:25:51</v>
      </c>
      <c r="H6147" s="30" t="s">
        <v>16223</v>
      </c>
      <c r="I6147" s="31">
        <v>46112</v>
      </c>
      <c r="J6147" s="31" t="str">
        <f t="shared" si="122"/>
        <v>WD</v>
      </c>
      <c r="K6147" s="30" t="s">
        <v>16569</v>
      </c>
      <c r="L6147" s="30">
        <f t="shared" si="123"/>
        <v>15</v>
      </c>
      <c r="M6147" s="30" t="s">
        <v>4444</v>
      </c>
      <c r="N6147" s="32">
        <f t="shared" si="124"/>
        <v>8.9953703703703702E-2</v>
      </c>
      <c r="O6147" s="33">
        <v>73630</v>
      </c>
      <c r="P6147" s="34">
        <f>VLOOKUP(O6147,'CPT to wRVU'!$A$1:$C$9660,3,FALSE)</f>
        <v>0.17</v>
      </c>
      <c r="Q6147" s="28"/>
      <c r="R6147" s="28"/>
      <c r="S6147" s="28"/>
      <c r="T6147" s="28"/>
    </row>
    <row r="6148" spans="1:20" ht="27" customHeight="1" x14ac:dyDescent="0.2">
      <c r="A6148" s="35" t="s">
        <v>16571</v>
      </c>
      <c r="B6148" s="36" t="s">
        <v>40</v>
      </c>
      <c r="C6148" s="36" t="s">
        <v>206</v>
      </c>
      <c r="D6148" s="36" t="s">
        <v>16223</v>
      </c>
      <c r="E6148" s="36" t="s">
        <v>16572</v>
      </c>
      <c r="F6148" s="36">
        <f t="shared" si="120"/>
        <v>12</v>
      </c>
      <c r="G6148" s="36" t="str">
        <f t="shared" si="121"/>
        <v>03/31/202615:28:33</v>
      </c>
      <c r="H6148" s="36" t="s">
        <v>16223</v>
      </c>
      <c r="I6148" s="37">
        <v>46112</v>
      </c>
      <c r="J6148" s="37" t="str">
        <f t="shared" si="122"/>
        <v>WD</v>
      </c>
      <c r="K6148" s="36" t="s">
        <v>16573</v>
      </c>
      <c r="L6148" s="36">
        <f t="shared" si="123"/>
        <v>15</v>
      </c>
      <c r="M6148" s="36" t="s">
        <v>4444</v>
      </c>
      <c r="N6148" s="38">
        <f t="shared" si="124"/>
        <v>0.14322916666666663</v>
      </c>
      <c r="O6148" s="39">
        <v>73590</v>
      </c>
      <c r="P6148" s="40">
        <f>VLOOKUP(O6148,'CPT to wRVU'!$A$1:$C$9660,3,FALSE)</f>
        <v>0.16</v>
      </c>
      <c r="Q6148" s="25"/>
      <c r="R6148" s="25"/>
      <c r="S6148" s="25"/>
      <c r="T6148" s="25"/>
    </row>
    <row r="6149" spans="1:20" ht="27" customHeight="1" x14ac:dyDescent="0.2">
      <c r="A6149" s="29" t="s">
        <v>16574</v>
      </c>
      <c r="B6149" s="30" t="s">
        <v>40</v>
      </c>
      <c r="C6149" s="30" t="s">
        <v>1774</v>
      </c>
      <c r="D6149" s="30" t="s">
        <v>16223</v>
      </c>
      <c r="E6149" s="30" t="s">
        <v>16572</v>
      </c>
      <c r="F6149" s="30">
        <f t="shared" si="120"/>
        <v>12</v>
      </c>
      <c r="G6149" s="30" t="str">
        <f t="shared" si="121"/>
        <v>03/31/202615:28:33</v>
      </c>
      <c r="H6149" s="30" t="s">
        <v>16223</v>
      </c>
      <c r="I6149" s="31">
        <v>46112</v>
      </c>
      <c r="J6149" s="31" t="str">
        <f t="shared" si="122"/>
        <v>WD</v>
      </c>
      <c r="K6149" s="30" t="s">
        <v>16573</v>
      </c>
      <c r="L6149" s="30">
        <f t="shared" si="123"/>
        <v>15</v>
      </c>
      <c r="M6149" s="30" t="s">
        <v>4444</v>
      </c>
      <c r="N6149" s="32">
        <f t="shared" si="124"/>
        <v>0.14322916666666663</v>
      </c>
      <c r="O6149" s="33">
        <v>73552</v>
      </c>
      <c r="P6149" s="34">
        <f>VLOOKUP(O6149,'CPT to wRVU'!$A$1:$C$9660,3,FALSE)</f>
        <v>0.18</v>
      </c>
      <c r="Q6149" s="28"/>
      <c r="R6149" s="28"/>
      <c r="S6149" s="28"/>
      <c r="T6149" s="28"/>
    </row>
    <row r="6150" spans="1:20" ht="27" customHeight="1" x14ac:dyDescent="0.2">
      <c r="A6150" s="35" t="s">
        <v>16575</v>
      </c>
      <c r="B6150" s="36" t="s">
        <v>40</v>
      </c>
      <c r="C6150" s="36" t="s">
        <v>485</v>
      </c>
      <c r="D6150" s="36" t="s">
        <v>16223</v>
      </c>
      <c r="E6150" s="36" t="s">
        <v>16576</v>
      </c>
      <c r="F6150" s="36">
        <f t="shared" si="120"/>
        <v>13</v>
      </c>
      <c r="G6150" s="36" t="str">
        <f t="shared" si="121"/>
        <v>03/31/202615:29:23</v>
      </c>
      <c r="H6150" s="36" t="s">
        <v>16223</v>
      </c>
      <c r="I6150" s="37">
        <v>46112</v>
      </c>
      <c r="J6150" s="37" t="str">
        <f t="shared" si="122"/>
        <v>WD</v>
      </c>
      <c r="K6150" s="36" t="s">
        <v>16577</v>
      </c>
      <c r="L6150" s="36">
        <f t="shared" si="123"/>
        <v>15</v>
      </c>
      <c r="M6150" s="36" t="s">
        <v>4444</v>
      </c>
      <c r="N6150" s="38">
        <f t="shared" si="124"/>
        <v>7.0844907407407454E-2</v>
      </c>
      <c r="O6150" s="39">
        <v>73030</v>
      </c>
      <c r="P6150" s="40">
        <f>VLOOKUP(O6150,'CPT to wRVU'!$A$1:$C$9660,3,FALSE)</f>
        <v>0.18</v>
      </c>
      <c r="Q6150" s="25"/>
      <c r="R6150" s="25"/>
      <c r="S6150" s="25"/>
      <c r="T6150" s="25"/>
    </row>
    <row r="6151" spans="1:20" ht="27" customHeight="1" x14ac:dyDescent="0.2">
      <c r="A6151" s="29" t="s">
        <v>16578</v>
      </c>
      <c r="B6151" s="30" t="s">
        <v>40</v>
      </c>
      <c r="C6151" s="30" t="s">
        <v>49</v>
      </c>
      <c r="D6151" s="30" t="s">
        <v>16223</v>
      </c>
      <c r="E6151" s="30" t="s">
        <v>16579</v>
      </c>
      <c r="F6151" s="30">
        <f t="shared" si="120"/>
        <v>13</v>
      </c>
      <c r="G6151" s="30" t="str">
        <f t="shared" si="121"/>
        <v>03/31/202615:29:58</v>
      </c>
      <c r="H6151" s="30" t="s">
        <v>16223</v>
      </c>
      <c r="I6151" s="31">
        <v>46112</v>
      </c>
      <c r="J6151" s="31" t="str">
        <f t="shared" si="122"/>
        <v>WD</v>
      </c>
      <c r="K6151" s="30" t="s">
        <v>1912</v>
      </c>
      <c r="L6151" s="30">
        <f t="shared" si="123"/>
        <v>15</v>
      </c>
      <c r="M6151" s="30" t="s">
        <v>4444</v>
      </c>
      <c r="N6151" s="32">
        <f t="shared" si="124"/>
        <v>7.1157407407407391E-2</v>
      </c>
      <c r="O6151" s="33">
        <v>73564</v>
      </c>
      <c r="P6151" s="34">
        <f>VLOOKUP(O6151,'CPT to wRVU'!$A$1:$C$9660,3,FALSE)</f>
        <v>0.22</v>
      </c>
      <c r="Q6151" s="28"/>
      <c r="R6151" s="28"/>
      <c r="S6151" s="28"/>
      <c r="T6151" s="28"/>
    </row>
    <row r="6152" spans="1:20" ht="27" customHeight="1" x14ac:dyDescent="0.2">
      <c r="A6152" s="35" t="s">
        <v>16580</v>
      </c>
      <c r="B6152" s="36" t="s">
        <v>40</v>
      </c>
      <c r="C6152" s="36" t="s">
        <v>627</v>
      </c>
      <c r="D6152" s="36" t="s">
        <v>16223</v>
      </c>
      <c r="E6152" s="36" t="s">
        <v>16553</v>
      </c>
      <c r="F6152" s="36">
        <f t="shared" si="120"/>
        <v>13</v>
      </c>
      <c r="G6152" s="36" t="str">
        <f t="shared" si="121"/>
        <v>03/31/202615:30:47</v>
      </c>
      <c r="H6152" s="36" t="s">
        <v>16223</v>
      </c>
      <c r="I6152" s="37">
        <v>46112</v>
      </c>
      <c r="J6152" s="37" t="str">
        <f t="shared" si="122"/>
        <v>WD</v>
      </c>
      <c r="K6152" s="36" t="s">
        <v>16581</v>
      </c>
      <c r="L6152" s="36">
        <f t="shared" si="123"/>
        <v>15</v>
      </c>
      <c r="M6152" s="36" t="s">
        <v>4444</v>
      </c>
      <c r="N6152" s="38">
        <f t="shared" si="124"/>
        <v>7.1145833333333353E-2</v>
      </c>
      <c r="O6152" s="39">
        <v>73030</v>
      </c>
      <c r="P6152" s="40">
        <f>VLOOKUP(O6152,'CPT to wRVU'!$A$1:$C$9660,3,FALSE)</f>
        <v>0.18</v>
      </c>
      <c r="Q6152" s="25"/>
      <c r="R6152" s="25"/>
      <c r="S6152" s="25"/>
      <c r="T6152" s="25"/>
    </row>
    <row r="6153" spans="1:20" ht="27" customHeight="1" x14ac:dyDescent="0.2">
      <c r="A6153" s="29" t="s">
        <v>16582</v>
      </c>
      <c r="B6153" s="30" t="s">
        <v>171</v>
      </c>
      <c r="C6153" s="30" t="s">
        <v>179</v>
      </c>
      <c r="D6153" s="30" t="s">
        <v>16223</v>
      </c>
      <c r="E6153" s="30" t="s">
        <v>16557</v>
      </c>
      <c r="F6153" s="30">
        <f t="shared" si="120"/>
        <v>15</v>
      </c>
      <c r="G6153" s="30" t="str">
        <f t="shared" si="121"/>
        <v>03/31/202615:32:54</v>
      </c>
      <c r="H6153" s="30" t="s">
        <v>16223</v>
      </c>
      <c r="I6153" s="31">
        <v>46112</v>
      </c>
      <c r="J6153" s="31" t="str">
        <f t="shared" si="122"/>
        <v>WD</v>
      </c>
      <c r="K6153" s="30" t="s">
        <v>16583</v>
      </c>
      <c r="L6153" s="30">
        <f t="shared" si="123"/>
        <v>15</v>
      </c>
      <c r="M6153" s="30" t="s">
        <v>4444</v>
      </c>
      <c r="N6153" s="32">
        <f t="shared" si="124"/>
        <v>8.6689814814815414E-3</v>
      </c>
      <c r="O6153" s="33">
        <v>76705</v>
      </c>
      <c r="P6153" s="34">
        <f>VLOOKUP(O6153,'CPT to wRVU'!$A$1:$C$9660,3,FALSE)</f>
        <v>0.59</v>
      </c>
      <c r="Q6153" s="28"/>
      <c r="R6153" s="28"/>
      <c r="S6153" s="28"/>
      <c r="T6153" s="28"/>
    </row>
    <row r="6154" spans="1:20" ht="27" customHeight="1" x14ac:dyDescent="0.2">
      <c r="A6154" s="35" t="s">
        <v>16584</v>
      </c>
      <c r="B6154" s="36" t="s">
        <v>40</v>
      </c>
      <c r="C6154" s="36" t="s">
        <v>110</v>
      </c>
      <c r="D6154" s="36" t="s">
        <v>16223</v>
      </c>
      <c r="E6154" s="36" t="s">
        <v>16585</v>
      </c>
      <c r="F6154" s="36">
        <f t="shared" si="120"/>
        <v>12</v>
      </c>
      <c r="G6154" s="36" t="str">
        <f t="shared" si="121"/>
        <v>03/31/202615:33:32</v>
      </c>
      <c r="H6154" s="36" t="s">
        <v>16223</v>
      </c>
      <c r="I6154" s="37">
        <v>46112</v>
      </c>
      <c r="J6154" s="37" t="str">
        <f t="shared" si="122"/>
        <v>WD</v>
      </c>
      <c r="K6154" s="36" t="s">
        <v>16586</v>
      </c>
      <c r="L6154" s="36">
        <f t="shared" si="123"/>
        <v>15</v>
      </c>
      <c r="M6154" s="36" t="s">
        <v>4444</v>
      </c>
      <c r="N6154" s="38">
        <f t="shared" si="124"/>
        <v>0.1411458333333333</v>
      </c>
      <c r="O6154" s="39">
        <v>74018</v>
      </c>
      <c r="P6154" s="40">
        <f>VLOOKUP(O6154,'CPT to wRVU'!$A$1:$C$9660,3,FALSE)</f>
        <v>0.18</v>
      </c>
      <c r="Q6154" s="25"/>
      <c r="R6154" s="25"/>
      <c r="S6154" s="25"/>
      <c r="T6154" s="25"/>
    </row>
    <row r="6155" spans="1:20" ht="27" customHeight="1" x14ac:dyDescent="0.2">
      <c r="A6155" s="29" t="s">
        <v>16587</v>
      </c>
      <c r="B6155" s="30" t="s">
        <v>40</v>
      </c>
      <c r="C6155" s="30" t="s">
        <v>97</v>
      </c>
      <c r="D6155" s="30" t="s">
        <v>16223</v>
      </c>
      <c r="E6155" s="30" t="s">
        <v>16588</v>
      </c>
      <c r="F6155" s="30">
        <f t="shared" si="120"/>
        <v>14</v>
      </c>
      <c r="G6155" s="30" t="str">
        <f t="shared" si="121"/>
        <v>03/31/202615:35:36</v>
      </c>
      <c r="H6155" s="30" t="s">
        <v>16223</v>
      </c>
      <c r="I6155" s="31">
        <v>46112</v>
      </c>
      <c r="J6155" s="31" t="str">
        <f t="shared" si="122"/>
        <v>WD</v>
      </c>
      <c r="K6155" s="30" t="s">
        <v>16589</v>
      </c>
      <c r="L6155" s="30">
        <f t="shared" si="123"/>
        <v>15</v>
      </c>
      <c r="M6155" s="30" t="s">
        <v>4444</v>
      </c>
      <c r="N6155" s="32">
        <f t="shared" si="124"/>
        <v>3.4664351851851793E-2</v>
      </c>
      <c r="O6155" s="33">
        <v>73610</v>
      </c>
      <c r="P6155" s="34">
        <f>VLOOKUP(O6155,'CPT to wRVU'!$A$1:$C$9660,3,FALSE)</f>
        <v>0.17</v>
      </c>
      <c r="Q6155" s="28"/>
      <c r="R6155" s="28"/>
      <c r="S6155" s="28"/>
      <c r="T6155" s="28"/>
    </row>
    <row r="6156" spans="1:20" ht="27" customHeight="1" x14ac:dyDescent="0.2">
      <c r="A6156" s="35" t="s">
        <v>16590</v>
      </c>
      <c r="B6156" s="36" t="s">
        <v>40</v>
      </c>
      <c r="C6156" s="36" t="s">
        <v>110</v>
      </c>
      <c r="D6156" s="36" t="s">
        <v>16223</v>
      </c>
      <c r="E6156" s="36" t="s">
        <v>16591</v>
      </c>
      <c r="F6156" s="36">
        <f t="shared" si="120"/>
        <v>12</v>
      </c>
      <c r="G6156" s="36" t="str">
        <f t="shared" si="121"/>
        <v>03/31/202615:37:06</v>
      </c>
      <c r="H6156" s="36" t="s">
        <v>16223</v>
      </c>
      <c r="I6156" s="37">
        <v>46112</v>
      </c>
      <c r="J6156" s="37" t="str">
        <f t="shared" si="122"/>
        <v>WD</v>
      </c>
      <c r="K6156" s="36" t="s">
        <v>16592</v>
      </c>
      <c r="L6156" s="36">
        <f t="shared" si="123"/>
        <v>15</v>
      </c>
      <c r="M6156" s="36" t="s">
        <v>4444</v>
      </c>
      <c r="N6156" s="38">
        <f t="shared" si="124"/>
        <v>0.11456018518518518</v>
      </c>
      <c r="O6156" s="39">
        <v>74018</v>
      </c>
      <c r="P6156" s="40">
        <f>VLOOKUP(O6156,'CPT to wRVU'!$A$1:$C$9660,3,FALSE)</f>
        <v>0.18</v>
      </c>
      <c r="Q6156" s="25"/>
      <c r="R6156" s="25"/>
      <c r="S6156" s="25"/>
      <c r="T6156" s="25"/>
    </row>
    <row r="6157" spans="1:20" ht="27" customHeight="1" x14ac:dyDescent="0.2">
      <c r="A6157" s="29" t="s">
        <v>16593</v>
      </c>
      <c r="B6157" s="30" t="s">
        <v>40</v>
      </c>
      <c r="C6157" s="30" t="s">
        <v>867</v>
      </c>
      <c r="D6157" s="30" t="s">
        <v>16223</v>
      </c>
      <c r="E6157" s="30" t="s">
        <v>16594</v>
      </c>
      <c r="F6157" s="30">
        <f t="shared" si="120"/>
        <v>15</v>
      </c>
      <c r="G6157" s="30" t="str">
        <f t="shared" si="121"/>
        <v>03/31/202615:38:47</v>
      </c>
      <c r="H6157" s="30" t="s">
        <v>16223</v>
      </c>
      <c r="I6157" s="31">
        <v>46112</v>
      </c>
      <c r="J6157" s="31" t="str">
        <f t="shared" si="122"/>
        <v>WD</v>
      </c>
      <c r="K6157" s="30" t="s">
        <v>8752</v>
      </c>
      <c r="L6157" s="30">
        <f t="shared" si="123"/>
        <v>15</v>
      </c>
      <c r="M6157" s="30" t="s">
        <v>4444</v>
      </c>
      <c r="N6157" s="32">
        <f t="shared" si="124"/>
        <v>4.849537037037055E-3</v>
      </c>
      <c r="O6157" s="33">
        <v>73630</v>
      </c>
      <c r="P6157" s="34">
        <f>VLOOKUP(O6157,'CPT to wRVU'!$A$1:$C$9660,3,FALSE)</f>
        <v>0.17</v>
      </c>
      <c r="Q6157" s="28"/>
      <c r="R6157" s="28"/>
      <c r="S6157" s="28"/>
      <c r="T6157" s="28"/>
    </row>
    <row r="6158" spans="1:20" ht="27" customHeight="1" x14ac:dyDescent="0.2">
      <c r="A6158" s="35" t="s">
        <v>16595</v>
      </c>
      <c r="B6158" s="36" t="s">
        <v>40</v>
      </c>
      <c r="C6158" s="36" t="s">
        <v>97</v>
      </c>
      <c r="D6158" s="36" t="s">
        <v>16223</v>
      </c>
      <c r="E6158" s="36" t="s">
        <v>16594</v>
      </c>
      <c r="F6158" s="36">
        <f t="shared" si="120"/>
        <v>15</v>
      </c>
      <c r="G6158" s="36" t="str">
        <f t="shared" si="121"/>
        <v>03/31/202615:38:47</v>
      </c>
      <c r="H6158" s="36" t="s">
        <v>16223</v>
      </c>
      <c r="I6158" s="37">
        <v>46112</v>
      </c>
      <c r="J6158" s="37" t="str">
        <f t="shared" si="122"/>
        <v>WD</v>
      </c>
      <c r="K6158" s="36" t="s">
        <v>8752</v>
      </c>
      <c r="L6158" s="36">
        <f t="shared" si="123"/>
        <v>15</v>
      </c>
      <c r="M6158" s="36" t="s">
        <v>4444</v>
      </c>
      <c r="N6158" s="38">
        <f t="shared" si="124"/>
        <v>4.849537037037055E-3</v>
      </c>
      <c r="O6158" s="39">
        <v>73610</v>
      </c>
      <c r="P6158" s="40">
        <f>VLOOKUP(O6158,'CPT to wRVU'!$A$1:$C$9660,3,FALSE)</f>
        <v>0.17</v>
      </c>
      <c r="Q6158" s="25"/>
      <c r="R6158" s="25"/>
      <c r="S6158" s="25"/>
      <c r="T6158" s="25"/>
    </row>
    <row r="6159" spans="1:20" ht="27" customHeight="1" x14ac:dyDescent="0.2">
      <c r="A6159" s="29" t="s">
        <v>16596</v>
      </c>
      <c r="B6159" s="30" t="s">
        <v>21</v>
      </c>
      <c r="C6159" s="30" t="s">
        <v>22</v>
      </c>
      <c r="D6159" s="30" t="s">
        <v>16223</v>
      </c>
      <c r="E6159" s="30" t="s">
        <v>16597</v>
      </c>
      <c r="F6159" s="30">
        <f t="shared" si="120"/>
        <v>15</v>
      </c>
      <c r="G6159" s="30" t="str">
        <f t="shared" si="121"/>
        <v>03/31/202615:43:42</v>
      </c>
      <c r="H6159" s="30" t="s">
        <v>16223</v>
      </c>
      <c r="I6159" s="31">
        <v>46112</v>
      </c>
      <c r="J6159" s="31" t="str">
        <f t="shared" si="122"/>
        <v>WD</v>
      </c>
      <c r="K6159" s="30" t="s">
        <v>1929</v>
      </c>
      <c r="L6159" s="30">
        <f t="shared" si="123"/>
        <v>15</v>
      </c>
      <c r="M6159" s="30" t="s">
        <v>4444</v>
      </c>
      <c r="N6159" s="32">
        <f t="shared" si="124"/>
        <v>2.7407407407407325E-2</v>
      </c>
      <c r="O6159" s="33">
        <v>74177</v>
      </c>
      <c r="P6159" s="34">
        <f>VLOOKUP(O6159,'CPT to wRVU'!$A$1:$C$9660,3,FALSE)</f>
        <v>1.82</v>
      </c>
      <c r="Q6159" s="28"/>
      <c r="R6159" s="28"/>
      <c r="S6159" s="28"/>
      <c r="T6159" s="28"/>
    </row>
    <row r="6160" spans="1:20" ht="27" customHeight="1" x14ac:dyDescent="0.2">
      <c r="A6160" s="35" t="s">
        <v>16598</v>
      </c>
      <c r="B6160" s="36" t="s">
        <v>21</v>
      </c>
      <c r="C6160" s="36" t="s">
        <v>22</v>
      </c>
      <c r="D6160" s="36" t="s">
        <v>16223</v>
      </c>
      <c r="E6160" s="36" t="s">
        <v>16599</v>
      </c>
      <c r="F6160" s="36">
        <f t="shared" si="120"/>
        <v>15</v>
      </c>
      <c r="G6160" s="36" t="str">
        <f t="shared" si="121"/>
        <v>03/31/202615:49:17</v>
      </c>
      <c r="H6160" s="36" t="s">
        <v>16223</v>
      </c>
      <c r="I6160" s="37">
        <v>46112</v>
      </c>
      <c r="J6160" s="37" t="str">
        <f t="shared" si="122"/>
        <v>WD</v>
      </c>
      <c r="K6160" s="36" t="s">
        <v>16600</v>
      </c>
      <c r="L6160" s="36">
        <f t="shared" si="123"/>
        <v>15</v>
      </c>
      <c r="M6160" s="36" t="s">
        <v>4444</v>
      </c>
      <c r="N6160" s="38">
        <f t="shared" si="124"/>
        <v>8.7499999999999245E-3</v>
      </c>
      <c r="O6160" s="39">
        <v>76376</v>
      </c>
      <c r="P6160" s="40">
        <f>VLOOKUP(O6160,'CPT to wRVU'!$A$1:$C$9660,3,FALSE)</f>
        <v>0.2</v>
      </c>
      <c r="Q6160" s="25"/>
      <c r="R6160" s="25"/>
      <c r="S6160" s="25"/>
      <c r="T6160" s="25"/>
    </row>
    <row r="6161" spans="1:20" ht="27" customHeight="1" x14ac:dyDescent="0.2">
      <c r="A6161" s="29" t="s">
        <v>16598</v>
      </c>
      <c r="B6161" s="30" t="s">
        <v>21</v>
      </c>
      <c r="C6161" s="30" t="s">
        <v>22</v>
      </c>
      <c r="D6161" s="30" t="s">
        <v>16223</v>
      </c>
      <c r="E6161" s="30" t="s">
        <v>16599</v>
      </c>
      <c r="F6161" s="30">
        <f t="shared" si="120"/>
        <v>15</v>
      </c>
      <c r="G6161" s="30" t="str">
        <f t="shared" si="121"/>
        <v>03/31/202615:49:17</v>
      </c>
      <c r="H6161" s="30" t="s">
        <v>16223</v>
      </c>
      <c r="I6161" s="31">
        <v>46112</v>
      </c>
      <c r="J6161" s="31" t="str">
        <f t="shared" si="122"/>
        <v>WD</v>
      </c>
      <c r="K6161" s="30" t="s">
        <v>16600</v>
      </c>
      <c r="L6161" s="30">
        <f t="shared" si="123"/>
        <v>15</v>
      </c>
      <c r="M6161" s="30" t="s">
        <v>4444</v>
      </c>
      <c r="N6161" s="32">
        <f t="shared" si="124"/>
        <v>8.7499999999999245E-3</v>
      </c>
      <c r="O6161" s="33">
        <v>74177</v>
      </c>
      <c r="P6161" s="34">
        <f>VLOOKUP(O6161,'CPT to wRVU'!$A$1:$C$9660,3,FALSE)</f>
        <v>1.82</v>
      </c>
      <c r="Q6161" s="28"/>
      <c r="R6161" s="28"/>
      <c r="S6161" s="28"/>
      <c r="T6161" s="28"/>
    </row>
    <row r="6162" spans="1:20" ht="27" customHeight="1" x14ac:dyDescent="0.2">
      <c r="A6162" s="35" t="s">
        <v>16601</v>
      </c>
      <c r="B6162" s="36" t="s">
        <v>21</v>
      </c>
      <c r="C6162" s="36" t="s">
        <v>28</v>
      </c>
      <c r="D6162" s="36" t="s">
        <v>16223</v>
      </c>
      <c r="E6162" s="36" t="s">
        <v>16599</v>
      </c>
      <c r="F6162" s="36">
        <f t="shared" si="120"/>
        <v>15</v>
      </c>
      <c r="G6162" s="36" t="str">
        <f t="shared" si="121"/>
        <v>03/31/202615:53:56</v>
      </c>
      <c r="H6162" s="36" t="s">
        <v>16223</v>
      </c>
      <c r="I6162" s="37">
        <v>46112</v>
      </c>
      <c r="J6162" s="37" t="str">
        <f t="shared" si="122"/>
        <v>WD</v>
      </c>
      <c r="K6162" s="36" t="s">
        <v>3059</v>
      </c>
      <c r="L6162" s="36">
        <f t="shared" si="123"/>
        <v>15</v>
      </c>
      <c r="M6162" s="36" t="s">
        <v>4444</v>
      </c>
      <c r="N6162" s="38">
        <f t="shared" si="124"/>
        <v>1.1979166666666652E-2</v>
      </c>
      <c r="O6162" s="39">
        <v>70450</v>
      </c>
      <c r="P6162" s="40">
        <f>VLOOKUP(O6162,'CPT to wRVU'!$A$1:$C$9660,3,FALSE)</f>
        <v>0.85</v>
      </c>
      <c r="Q6162" s="25"/>
      <c r="R6162" s="25"/>
      <c r="S6162" s="25"/>
      <c r="T6162" s="25"/>
    </row>
    <row r="6163" spans="1:20" ht="27" customHeight="1" x14ac:dyDescent="0.2">
      <c r="A6163" s="29" t="s">
        <v>16602</v>
      </c>
      <c r="B6163" s="30" t="s">
        <v>21</v>
      </c>
      <c r="C6163" s="30" t="s">
        <v>32</v>
      </c>
      <c r="D6163" s="30" t="s">
        <v>16223</v>
      </c>
      <c r="E6163" s="30" t="s">
        <v>16599</v>
      </c>
      <c r="F6163" s="30">
        <f t="shared" si="120"/>
        <v>15</v>
      </c>
      <c r="G6163" s="30" t="str">
        <f t="shared" si="121"/>
        <v>03/31/202615:57:12</v>
      </c>
      <c r="H6163" s="30" t="s">
        <v>16223</v>
      </c>
      <c r="I6163" s="31">
        <v>46112</v>
      </c>
      <c r="J6163" s="31" t="str">
        <f t="shared" si="122"/>
        <v>WD</v>
      </c>
      <c r="K6163" s="30" t="s">
        <v>16603</v>
      </c>
      <c r="L6163" s="30">
        <f t="shared" si="123"/>
        <v>15</v>
      </c>
      <c r="M6163" s="30" t="s">
        <v>4444</v>
      </c>
      <c r="N6163" s="32">
        <f t="shared" si="124"/>
        <v>1.4247685185185155E-2</v>
      </c>
      <c r="O6163" s="33">
        <v>72125</v>
      </c>
      <c r="P6163" s="34">
        <f>VLOOKUP(O6163,'CPT to wRVU'!$A$1:$C$9660,3,FALSE)</f>
        <v>1</v>
      </c>
      <c r="Q6163" s="28"/>
      <c r="R6163" s="28"/>
      <c r="S6163" s="28"/>
      <c r="T6163" s="28"/>
    </row>
    <row r="6164" spans="1:20" ht="27" customHeight="1" x14ac:dyDescent="0.2">
      <c r="A6164" s="35" t="s">
        <v>16604</v>
      </c>
      <c r="B6164" s="36" t="s">
        <v>40</v>
      </c>
      <c r="C6164" s="36" t="s">
        <v>41</v>
      </c>
      <c r="D6164" s="36" t="s">
        <v>16223</v>
      </c>
      <c r="E6164" s="36" t="s">
        <v>16605</v>
      </c>
      <c r="F6164" s="36">
        <f t="shared" si="120"/>
        <v>15</v>
      </c>
      <c r="G6164" s="36" t="str">
        <f t="shared" si="121"/>
        <v>03/31/202615:59:00</v>
      </c>
      <c r="H6164" s="36" t="s">
        <v>16223</v>
      </c>
      <c r="I6164" s="37">
        <v>46112</v>
      </c>
      <c r="J6164" s="37" t="str">
        <f t="shared" si="122"/>
        <v>WD</v>
      </c>
      <c r="K6164" s="36" t="s">
        <v>16606</v>
      </c>
      <c r="L6164" s="36">
        <f t="shared" si="123"/>
        <v>15</v>
      </c>
      <c r="M6164" s="36" t="s">
        <v>4444</v>
      </c>
      <c r="N6164" s="38">
        <f t="shared" si="124"/>
        <v>9.8611111111110983E-3</v>
      </c>
      <c r="O6164" s="39">
        <v>71046</v>
      </c>
      <c r="P6164" s="40">
        <f>VLOOKUP(O6164,'CPT to wRVU'!$A$1:$C$9660,3,FALSE)</f>
        <v>0.22</v>
      </c>
      <c r="Q6164" s="25"/>
      <c r="R6164" s="25"/>
      <c r="S6164" s="25"/>
      <c r="T6164" s="25"/>
    </row>
    <row r="6165" spans="1:20" ht="27" customHeight="1" x14ac:dyDescent="0.2">
      <c r="A6165" s="29" t="s">
        <v>16607</v>
      </c>
      <c r="B6165" s="30" t="s">
        <v>40</v>
      </c>
      <c r="C6165" s="30" t="s">
        <v>41</v>
      </c>
      <c r="D6165" s="30" t="s">
        <v>16223</v>
      </c>
      <c r="E6165" s="30" t="s">
        <v>16608</v>
      </c>
      <c r="F6165" s="30">
        <f t="shared" si="120"/>
        <v>15</v>
      </c>
      <c r="G6165" s="30" t="str">
        <f t="shared" si="121"/>
        <v>03/31/202615:59:57</v>
      </c>
      <c r="H6165" s="30" t="s">
        <v>16223</v>
      </c>
      <c r="I6165" s="31">
        <v>46112</v>
      </c>
      <c r="J6165" s="31" t="str">
        <f t="shared" si="122"/>
        <v>WD</v>
      </c>
      <c r="K6165" s="30" t="s">
        <v>16609</v>
      </c>
      <c r="L6165" s="30">
        <f t="shared" si="123"/>
        <v>15</v>
      </c>
      <c r="M6165" s="30" t="s">
        <v>4444</v>
      </c>
      <c r="N6165" s="32">
        <f t="shared" si="124"/>
        <v>1.4004629629629561E-2</v>
      </c>
      <c r="O6165" s="33">
        <v>71046</v>
      </c>
      <c r="P6165" s="34">
        <f>VLOOKUP(O6165,'CPT to wRVU'!$A$1:$C$9660,3,FALSE)</f>
        <v>0.22</v>
      </c>
      <c r="Q6165" s="28"/>
      <c r="R6165" s="28"/>
      <c r="S6165" s="28"/>
      <c r="T6165" s="28"/>
    </row>
    <row r="6166" spans="1:20" ht="27" customHeight="1" x14ac:dyDescent="0.2">
      <c r="A6166" s="35" t="s">
        <v>16610</v>
      </c>
      <c r="B6166" s="36" t="s">
        <v>40</v>
      </c>
      <c r="C6166" s="36" t="s">
        <v>206</v>
      </c>
      <c r="D6166" s="36" t="s">
        <v>16223</v>
      </c>
      <c r="E6166" s="36" t="s">
        <v>16611</v>
      </c>
      <c r="F6166" s="36">
        <f t="shared" si="120"/>
        <v>13</v>
      </c>
      <c r="G6166" s="36" t="str">
        <f t="shared" si="121"/>
        <v>03/31/202616:00:31</v>
      </c>
      <c r="H6166" s="36" t="s">
        <v>16223</v>
      </c>
      <c r="I6166" s="37">
        <v>46112</v>
      </c>
      <c r="J6166" s="37" t="str">
        <f t="shared" si="122"/>
        <v>WD</v>
      </c>
      <c r="K6166" s="36" t="s">
        <v>16612</v>
      </c>
      <c r="L6166" s="36">
        <f t="shared" si="123"/>
        <v>16</v>
      </c>
      <c r="M6166" s="36" t="s">
        <v>4444</v>
      </c>
      <c r="N6166" s="38">
        <f t="shared" si="124"/>
        <v>0.1227893518518518</v>
      </c>
      <c r="O6166" s="39">
        <v>73590</v>
      </c>
      <c r="P6166" s="40">
        <f>VLOOKUP(O6166,'CPT to wRVU'!$A$1:$C$9660,3,FALSE)</f>
        <v>0.16</v>
      </c>
      <c r="Q6166" s="25"/>
      <c r="R6166" s="25">
        <f>SUM(P6166:P6196)</f>
        <v>14.18</v>
      </c>
      <c r="S6166" s="26">
        <f>(R6166*55)-450</f>
        <v>329.9</v>
      </c>
      <c r="T6166" s="25"/>
    </row>
    <row r="6167" spans="1:20" ht="27" customHeight="1" x14ac:dyDescent="0.2">
      <c r="A6167" s="29" t="s">
        <v>16613</v>
      </c>
      <c r="B6167" s="30" t="s">
        <v>40</v>
      </c>
      <c r="C6167" s="30" t="s">
        <v>470</v>
      </c>
      <c r="D6167" s="30" t="s">
        <v>16223</v>
      </c>
      <c r="E6167" s="30" t="s">
        <v>16614</v>
      </c>
      <c r="F6167" s="30">
        <f t="shared" si="120"/>
        <v>14</v>
      </c>
      <c r="G6167" s="30" t="str">
        <f t="shared" si="121"/>
        <v>03/31/202616:02:55</v>
      </c>
      <c r="H6167" s="30" t="s">
        <v>16223</v>
      </c>
      <c r="I6167" s="31">
        <v>46112</v>
      </c>
      <c r="J6167" s="31" t="str">
        <f t="shared" si="122"/>
        <v>WD</v>
      </c>
      <c r="K6167" s="30" t="s">
        <v>16615</v>
      </c>
      <c r="L6167" s="30">
        <f t="shared" si="123"/>
        <v>16</v>
      </c>
      <c r="M6167" s="30" t="s">
        <v>4444</v>
      </c>
      <c r="N6167" s="32">
        <f t="shared" si="124"/>
        <v>4.38425925925926E-2</v>
      </c>
      <c r="O6167" s="33">
        <v>71045</v>
      </c>
      <c r="P6167" s="34">
        <f>VLOOKUP(O6167,'CPT to wRVU'!$A$1:$C$9660,3,FALSE)</f>
        <v>0.18</v>
      </c>
      <c r="Q6167" s="28"/>
      <c r="R6167" s="28"/>
      <c r="S6167" s="28"/>
      <c r="T6167" s="28"/>
    </row>
    <row r="6168" spans="1:20" ht="27" customHeight="1" x14ac:dyDescent="0.2">
      <c r="A6168" s="35" t="s">
        <v>16616</v>
      </c>
      <c r="B6168" s="36" t="s">
        <v>40</v>
      </c>
      <c r="C6168" s="36" t="s">
        <v>470</v>
      </c>
      <c r="D6168" s="36" t="s">
        <v>16223</v>
      </c>
      <c r="E6168" s="36" t="s">
        <v>16617</v>
      </c>
      <c r="F6168" s="36">
        <f t="shared" si="120"/>
        <v>15</v>
      </c>
      <c r="G6168" s="36" t="str">
        <f t="shared" si="121"/>
        <v>03/31/202616:03:20</v>
      </c>
      <c r="H6168" s="36" t="s">
        <v>16223</v>
      </c>
      <c r="I6168" s="37">
        <v>46112</v>
      </c>
      <c r="J6168" s="37" t="str">
        <f t="shared" si="122"/>
        <v>WD</v>
      </c>
      <c r="K6168" s="36" t="s">
        <v>16618</v>
      </c>
      <c r="L6168" s="36">
        <f t="shared" si="123"/>
        <v>16</v>
      </c>
      <c r="M6168" s="36" t="s">
        <v>4444</v>
      </c>
      <c r="N6168" s="38">
        <f t="shared" si="124"/>
        <v>4.1863425925925957E-2</v>
      </c>
      <c r="O6168" s="39">
        <v>71045</v>
      </c>
      <c r="P6168" s="40">
        <f>VLOOKUP(O6168,'CPT to wRVU'!$A$1:$C$9660,3,FALSE)</f>
        <v>0.18</v>
      </c>
      <c r="Q6168" s="25"/>
      <c r="R6168" s="25"/>
      <c r="S6168" s="25"/>
      <c r="T6168" s="25"/>
    </row>
    <row r="6169" spans="1:20" ht="27" customHeight="1" x14ac:dyDescent="0.2">
      <c r="A6169" s="29" t="s">
        <v>16619</v>
      </c>
      <c r="B6169" s="30" t="s">
        <v>40</v>
      </c>
      <c r="C6169" s="30" t="s">
        <v>61</v>
      </c>
      <c r="D6169" s="30" t="s">
        <v>16223</v>
      </c>
      <c r="E6169" s="30" t="s">
        <v>16620</v>
      </c>
      <c r="F6169" s="30">
        <f t="shared" si="120"/>
        <v>16</v>
      </c>
      <c r="G6169" s="30" t="str">
        <f t="shared" si="121"/>
        <v>03/31/202616:04:17</v>
      </c>
      <c r="H6169" s="30" t="s">
        <v>16223</v>
      </c>
      <c r="I6169" s="31">
        <v>46112</v>
      </c>
      <c r="J6169" s="31" t="str">
        <f t="shared" si="122"/>
        <v>WD</v>
      </c>
      <c r="K6169" s="30" t="s">
        <v>16621</v>
      </c>
      <c r="L6169" s="30">
        <f t="shared" si="123"/>
        <v>16</v>
      </c>
      <c r="M6169" s="30" t="s">
        <v>4444</v>
      </c>
      <c r="N6169" s="32">
        <f t="shared" si="124"/>
        <v>-3.4409722222222161E-2</v>
      </c>
      <c r="O6169" s="33">
        <v>71045</v>
      </c>
      <c r="P6169" s="34">
        <f>VLOOKUP(O6169,'CPT to wRVU'!$A$1:$C$9660,3,FALSE)</f>
        <v>0.18</v>
      </c>
      <c r="Q6169" s="28"/>
      <c r="R6169" s="28"/>
      <c r="S6169" s="28"/>
      <c r="T6169" s="28"/>
    </row>
    <row r="6170" spans="1:20" ht="27" customHeight="1" x14ac:dyDescent="0.2">
      <c r="A6170" s="35" t="s">
        <v>16622</v>
      </c>
      <c r="B6170" s="36" t="s">
        <v>40</v>
      </c>
      <c r="C6170" s="36" t="s">
        <v>61</v>
      </c>
      <c r="D6170" s="36" t="s">
        <v>16223</v>
      </c>
      <c r="E6170" s="36" t="s">
        <v>16623</v>
      </c>
      <c r="F6170" s="36">
        <f t="shared" si="120"/>
        <v>12</v>
      </c>
      <c r="G6170" s="36" t="str">
        <f t="shared" si="121"/>
        <v>03/31/202616:05:02</v>
      </c>
      <c r="H6170" s="36" t="s">
        <v>16223</v>
      </c>
      <c r="I6170" s="37">
        <v>46112</v>
      </c>
      <c r="J6170" s="37" t="str">
        <f t="shared" si="122"/>
        <v>WD</v>
      </c>
      <c r="K6170" s="36" t="s">
        <v>16624</v>
      </c>
      <c r="L6170" s="36">
        <f t="shared" si="123"/>
        <v>16</v>
      </c>
      <c r="M6170" s="36" t="s">
        <v>4444</v>
      </c>
      <c r="N6170" s="38">
        <f t="shared" si="124"/>
        <v>0.16887731481481483</v>
      </c>
      <c r="O6170" s="39">
        <v>71045</v>
      </c>
      <c r="P6170" s="40">
        <f>VLOOKUP(O6170,'CPT to wRVU'!$A$1:$C$9660,3,FALSE)</f>
        <v>0.18</v>
      </c>
      <c r="Q6170" s="25"/>
      <c r="R6170" s="25"/>
      <c r="S6170" s="25"/>
      <c r="T6170" s="25"/>
    </row>
    <row r="6171" spans="1:20" ht="27" customHeight="1" x14ac:dyDescent="0.2">
      <c r="A6171" s="29" t="s">
        <v>16625</v>
      </c>
      <c r="B6171" s="30" t="s">
        <v>40</v>
      </c>
      <c r="C6171" s="30" t="s">
        <v>61</v>
      </c>
      <c r="D6171" s="30" t="s">
        <v>16223</v>
      </c>
      <c r="E6171" s="30" t="s">
        <v>16626</v>
      </c>
      <c r="F6171" s="30">
        <f t="shared" si="120"/>
        <v>12</v>
      </c>
      <c r="G6171" s="30" t="str">
        <f t="shared" si="121"/>
        <v>03/31/202616:06:56</v>
      </c>
      <c r="H6171" s="30" t="s">
        <v>16223</v>
      </c>
      <c r="I6171" s="31">
        <v>46112</v>
      </c>
      <c r="J6171" s="31" t="str">
        <f t="shared" si="122"/>
        <v>WD</v>
      </c>
      <c r="K6171" s="30" t="s">
        <v>16627</v>
      </c>
      <c r="L6171" s="30">
        <f t="shared" si="123"/>
        <v>16</v>
      </c>
      <c r="M6171" s="30" t="s">
        <v>4444</v>
      </c>
      <c r="N6171" s="32">
        <f t="shared" si="124"/>
        <v>0.1706481481481481</v>
      </c>
      <c r="O6171" s="33">
        <v>71045</v>
      </c>
      <c r="P6171" s="34">
        <f>VLOOKUP(O6171,'CPT to wRVU'!$A$1:$C$9660,3,FALSE)</f>
        <v>0.18</v>
      </c>
      <c r="Q6171" s="28"/>
      <c r="R6171" s="28"/>
      <c r="S6171" s="28"/>
      <c r="T6171" s="28"/>
    </row>
    <row r="6172" spans="1:20" ht="27" customHeight="1" x14ac:dyDescent="0.2">
      <c r="A6172" s="35" t="s">
        <v>16628</v>
      </c>
      <c r="B6172" s="36" t="s">
        <v>40</v>
      </c>
      <c r="C6172" s="36" t="s">
        <v>61</v>
      </c>
      <c r="D6172" s="36" t="s">
        <v>16223</v>
      </c>
      <c r="E6172" s="36" t="s">
        <v>16629</v>
      </c>
      <c r="F6172" s="36">
        <f t="shared" si="120"/>
        <v>12</v>
      </c>
      <c r="G6172" s="36" t="str">
        <f t="shared" si="121"/>
        <v>03/31/202616:07:55</v>
      </c>
      <c r="H6172" s="36" t="s">
        <v>16223</v>
      </c>
      <c r="I6172" s="37">
        <v>46112</v>
      </c>
      <c r="J6172" s="37" t="str">
        <f t="shared" si="122"/>
        <v>WD</v>
      </c>
      <c r="K6172" s="36" t="s">
        <v>16630</v>
      </c>
      <c r="L6172" s="36">
        <f t="shared" si="123"/>
        <v>16</v>
      </c>
      <c r="M6172" s="36" t="s">
        <v>4444</v>
      </c>
      <c r="N6172" s="38">
        <f t="shared" si="124"/>
        <v>0.15039351851851857</v>
      </c>
      <c r="O6172" s="39">
        <v>71045</v>
      </c>
      <c r="P6172" s="40">
        <f>VLOOKUP(O6172,'CPT to wRVU'!$A$1:$C$9660,3,FALSE)</f>
        <v>0.18</v>
      </c>
      <c r="Q6172" s="25"/>
      <c r="R6172" s="25"/>
      <c r="S6172" s="25"/>
      <c r="T6172" s="25"/>
    </row>
    <row r="6173" spans="1:20" ht="27" customHeight="1" x14ac:dyDescent="0.2">
      <c r="A6173" s="29" t="s">
        <v>16631</v>
      </c>
      <c r="B6173" s="30" t="s">
        <v>40</v>
      </c>
      <c r="C6173" s="30" t="s">
        <v>61</v>
      </c>
      <c r="D6173" s="30" t="s">
        <v>16223</v>
      </c>
      <c r="E6173" s="30" t="s">
        <v>16591</v>
      </c>
      <c r="F6173" s="30">
        <f t="shared" si="120"/>
        <v>12</v>
      </c>
      <c r="G6173" s="30" t="str">
        <f t="shared" si="121"/>
        <v>03/31/202616:08:50</v>
      </c>
      <c r="H6173" s="30" t="s">
        <v>16223</v>
      </c>
      <c r="I6173" s="31">
        <v>46112</v>
      </c>
      <c r="J6173" s="31" t="str">
        <f t="shared" si="122"/>
        <v>WD</v>
      </c>
      <c r="K6173" s="30" t="s">
        <v>16632</v>
      </c>
      <c r="L6173" s="30">
        <f t="shared" si="123"/>
        <v>16</v>
      </c>
      <c r="M6173" s="30" t="s">
        <v>4444</v>
      </c>
      <c r="N6173" s="32">
        <f t="shared" si="124"/>
        <v>0.13659722222222215</v>
      </c>
      <c r="O6173" s="33">
        <v>71045</v>
      </c>
      <c r="P6173" s="34">
        <f>VLOOKUP(O6173,'CPT to wRVU'!$A$1:$C$9660,3,FALSE)</f>
        <v>0.18</v>
      </c>
      <c r="Q6173" s="28"/>
      <c r="R6173" s="28"/>
      <c r="S6173" s="28"/>
      <c r="T6173" s="28"/>
    </row>
    <row r="6174" spans="1:20" ht="27" customHeight="1" x14ac:dyDescent="0.2">
      <c r="A6174" s="35" t="s">
        <v>16633</v>
      </c>
      <c r="B6174" s="36" t="s">
        <v>40</v>
      </c>
      <c r="C6174" s="36" t="s">
        <v>61</v>
      </c>
      <c r="D6174" s="36" t="s">
        <v>16223</v>
      </c>
      <c r="E6174" s="36" t="s">
        <v>16634</v>
      </c>
      <c r="F6174" s="36">
        <f t="shared" si="120"/>
        <v>13</v>
      </c>
      <c r="G6174" s="36" t="str">
        <f t="shared" si="121"/>
        <v>03/31/202616:10:05</v>
      </c>
      <c r="H6174" s="36" t="s">
        <v>16223</v>
      </c>
      <c r="I6174" s="37">
        <v>46112</v>
      </c>
      <c r="J6174" s="37" t="str">
        <f t="shared" si="122"/>
        <v>WD</v>
      </c>
      <c r="K6174" s="36" t="s">
        <v>16635</v>
      </c>
      <c r="L6174" s="36">
        <f t="shared" si="123"/>
        <v>16</v>
      </c>
      <c r="M6174" s="36" t="s">
        <v>4444</v>
      </c>
      <c r="N6174" s="38">
        <f t="shared" si="124"/>
        <v>0.12354166666666666</v>
      </c>
      <c r="O6174" s="39">
        <v>71045</v>
      </c>
      <c r="P6174" s="40">
        <f>VLOOKUP(O6174,'CPT to wRVU'!$A$1:$C$9660,3,FALSE)</f>
        <v>0.18</v>
      </c>
      <c r="Q6174" s="25"/>
      <c r="R6174" s="25"/>
      <c r="S6174" s="25"/>
      <c r="T6174" s="25"/>
    </row>
    <row r="6175" spans="1:20" ht="27" customHeight="1" x14ac:dyDescent="0.2">
      <c r="A6175" s="29" t="s">
        <v>16636</v>
      </c>
      <c r="B6175" s="30" t="s">
        <v>40</v>
      </c>
      <c r="C6175" s="30" t="s">
        <v>61</v>
      </c>
      <c r="D6175" s="30" t="s">
        <v>16223</v>
      </c>
      <c r="E6175" s="30" t="s">
        <v>16637</v>
      </c>
      <c r="F6175" s="30">
        <f t="shared" si="120"/>
        <v>13</v>
      </c>
      <c r="G6175" s="30" t="str">
        <f t="shared" si="121"/>
        <v>03/31/202616:10:58</v>
      </c>
      <c r="H6175" s="30" t="s">
        <v>16223</v>
      </c>
      <c r="I6175" s="31">
        <v>46112</v>
      </c>
      <c r="J6175" s="31" t="str">
        <f t="shared" si="122"/>
        <v>WD</v>
      </c>
      <c r="K6175" s="30" t="s">
        <v>6883</v>
      </c>
      <c r="L6175" s="30">
        <f t="shared" si="123"/>
        <v>16</v>
      </c>
      <c r="M6175" s="30" t="s">
        <v>4444</v>
      </c>
      <c r="N6175" s="32">
        <f t="shared" si="124"/>
        <v>0.12378472222222225</v>
      </c>
      <c r="O6175" s="33">
        <v>71045</v>
      </c>
      <c r="P6175" s="34">
        <f>VLOOKUP(O6175,'CPT to wRVU'!$A$1:$C$9660,3,FALSE)</f>
        <v>0.18</v>
      </c>
      <c r="Q6175" s="28"/>
      <c r="R6175" s="28"/>
      <c r="S6175" s="28"/>
      <c r="T6175" s="28"/>
    </row>
    <row r="6176" spans="1:20" ht="27" customHeight="1" x14ac:dyDescent="0.2">
      <c r="A6176" s="35" t="s">
        <v>16638</v>
      </c>
      <c r="B6176" s="36" t="s">
        <v>21</v>
      </c>
      <c r="C6176" s="36" t="s">
        <v>22</v>
      </c>
      <c r="D6176" s="36" t="s">
        <v>16223</v>
      </c>
      <c r="E6176" s="36" t="s">
        <v>16639</v>
      </c>
      <c r="F6176" s="36">
        <f t="shared" si="120"/>
        <v>16</v>
      </c>
      <c r="G6176" s="36" t="str">
        <f t="shared" si="121"/>
        <v>03/31/202616:18:25</v>
      </c>
      <c r="H6176" s="36" t="s">
        <v>16223</v>
      </c>
      <c r="I6176" s="37">
        <v>46112</v>
      </c>
      <c r="J6176" s="37" t="str">
        <f t="shared" si="122"/>
        <v>WD</v>
      </c>
      <c r="K6176" s="36" t="s">
        <v>16640</v>
      </c>
      <c r="L6176" s="36">
        <f t="shared" si="123"/>
        <v>16</v>
      </c>
      <c r="M6176" s="36" t="s">
        <v>4444</v>
      </c>
      <c r="N6176" s="38">
        <f t="shared" si="124"/>
        <v>5.1157407407407263E-3</v>
      </c>
      <c r="O6176" s="39">
        <v>74177</v>
      </c>
      <c r="P6176" s="40">
        <f>VLOOKUP(O6176,'CPT to wRVU'!$A$1:$C$9660,3,FALSE)</f>
        <v>1.82</v>
      </c>
      <c r="Q6176" s="25"/>
      <c r="R6176" s="25"/>
      <c r="S6176" s="25"/>
      <c r="T6176" s="25"/>
    </row>
    <row r="6177" spans="1:20" ht="16.5" customHeight="1" x14ac:dyDescent="0.2">
      <c r="A6177" s="29" t="s">
        <v>16641</v>
      </c>
      <c r="B6177" s="30" t="s">
        <v>21</v>
      </c>
      <c r="C6177" s="30" t="s">
        <v>28</v>
      </c>
      <c r="D6177" s="30" t="s">
        <v>16223</v>
      </c>
      <c r="E6177" s="30" t="s">
        <v>16639</v>
      </c>
      <c r="F6177" s="30">
        <f t="shared" si="120"/>
        <v>16</v>
      </c>
      <c r="G6177" s="30" t="str">
        <f t="shared" si="121"/>
        <v>03/31/202616:19:57</v>
      </c>
      <c r="H6177" s="30" t="s">
        <v>16223</v>
      </c>
      <c r="I6177" s="31">
        <v>46112</v>
      </c>
      <c r="J6177" s="31" t="str">
        <f t="shared" si="122"/>
        <v>WD</v>
      </c>
      <c r="K6177" s="30" t="s">
        <v>16642</v>
      </c>
      <c r="L6177" s="30">
        <f t="shared" si="123"/>
        <v>16</v>
      </c>
      <c r="M6177" s="30" t="s">
        <v>4444</v>
      </c>
      <c r="N6177" s="32">
        <f t="shared" si="124"/>
        <v>6.1805555555555225E-3</v>
      </c>
      <c r="O6177" s="33">
        <v>70450</v>
      </c>
      <c r="P6177" s="34">
        <f>VLOOKUP(O6177,'CPT to wRVU'!$A$1:$C$9660,3,FALSE)</f>
        <v>0.85</v>
      </c>
      <c r="Q6177" s="28"/>
      <c r="R6177" s="28"/>
      <c r="S6177" s="28"/>
      <c r="T6177" s="28"/>
    </row>
    <row r="6178" spans="1:20" ht="16.5" customHeight="1" x14ac:dyDescent="0.2">
      <c r="A6178" s="35" t="s">
        <v>16643</v>
      </c>
      <c r="B6178" s="36" t="s">
        <v>40</v>
      </c>
      <c r="C6178" s="36" t="s">
        <v>61</v>
      </c>
      <c r="D6178" s="36" t="s">
        <v>16223</v>
      </c>
      <c r="E6178" s="36" t="s">
        <v>16644</v>
      </c>
      <c r="F6178" s="36">
        <f t="shared" si="120"/>
        <v>13</v>
      </c>
      <c r="G6178" s="36" t="str">
        <f t="shared" si="121"/>
        <v>03/31/202616:21:52</v>
      </c>
      <c r="H6178" s="36" t="s">
        <v>16223</v>
      </c>
      <c r="I6178" s="37">
        <v>46112</v>
      </c>
      <c r="J6178" s="37" t="str">
        <f t="shared" si="122"/>
        <v>WD</v>
      </c>
      <c r="K6178" s="36" t="s">
        <v>16645</v>
      </c>
      <c r="L6178" s="36">
        <f t="shared" si="123"/>
        <v>16</v>
      </c>
      <c r="M6178" s="36" t="s">
        <v>4444</v>
      </c>
      <c r="N6178" s="38">
        <f t="shared" si="124"/>
        <v>0.12609953703703702</v>
      </c>
      <c r="O6178" s="39">
        <v>71045</v>
      </c>
      <c r="P6178" s="40">
        <f>VLOOKUP(O6178,'CPT to wRVU'!$A$1:$C$9660,3,FALSE)</f>
        <v>0.18</v>
      </c>
      <c r="Q6178" s="25"/>
      <c r="R6178" s="25"/>
      <c r="S6178" s="25"/>
      <c r="T6178" s="25"/>
    </row>
    <row r="6179" spans="1:20" ht="27" customHeight="1" x14ac:dyDescent="0.2">
      <c r="A6179" s="29" t="s">
        <v>16646</v>
      </c>
      <c r="B6179" s="30" t="s">
        <v>40</v>
      </c>
      <c r="C6179" s="30" t="s">
        <v>41</v>
      </c>
      <c r="D6179" s="30" t="s">
        <v>16223</v>
      </c>
      <c r="E6179" s="30" t="s">
        <v>16647</v>
      </c>
      <c r="F6179" s="30">
        <f t="shared" si="120"/>
        <v>16</v>
      </c>
      <c r="G6179" s="30" t="str">
        <f t="shared" si="121"/>
        <v>03/31/202616:23:19</v>
      </c>
      <c r="H6179" s="30" t="s">
        <v>16223</v>
      </c>
      <c r="I6179" s="31">
        <v>46112</v>
      </c>
      <c r="J6179" s="31" t="str">
        <f t="shared" si="122"/>
        <v>WD</v>
      </c>
      <c r="K6179" s="30" t="s">
        <v>16648</v>
      </c>
      <c r="L6179" s="30">
        <f t="shared" si="123"/>
        <v>16</v>
      </c>
      <c r="M6179" s="30" t="s">
        <v>4444</v>
      </c>
      <c r="N6179" s="32">
        <f t="shared" si="124"/>
        <v>1.2326388888888928E-2</v>
      </c>
      <c r="O6179" s="33">
        <v>71046</v>
      </c>
      <c r="P6179" s="34">
        <f>VLOOKUP(O6179,'CPT to wRVU'!$A$1:$C$9660,3,FALSE)</f>
        <v>0.22</v>
      </c>
      <c r="Q6179" s="28"/>
      <c r="R6179" s="28"/>
      <c r="S6179" s="28"/>
      <c r="T6179" s="28"/>
    </row>
    <row r="6180" spans="1:20" ht="27" customHeight="1" x14ac:dyDescent="0.2">
      <c r="A6180" s="35" t="s">
        <v>16649</v>
      </c>
      <c r="B6180" s="36" t="s">
        <v>40</v>
      </c>
      <c r="C6180" s="36" t="s">
        <v>61</v>
      </c>
      <c r="D6180" s="36" t="s">
        <v>16223</v>
      </c>
      <c r="E6180" s="36" t="s">
        <v>16650</v>
      </c>
      <c r="F6180" s="36">
        <f t="shared" si="120"/>
        <v>14</v>
      </c>
      <c r="G6180" s="36" t="str">
        <f t="shared" si="121"/>
        <v>03/31/202616:24:44</v>
      </c>
      <c r="H6180" s="36" t="s">
        <v>16223</v>
      </c>
      <c r="I6180" s="37">
        <v>46112</v>
      </c>
      <c r="J6180" s="37" t="str">
        <f t="shared" si="122"/>
        <v>WD</v>
      </c>
      <c r="K6180" s="36" t="s">
        <v>16651</v>
      </c>
      <c r="L6180" s="36">
        <f t="shared" si="123"/>
        <v>16</v>
      </c>
      <c r="M6180" s="36" t="s">
        <v>4444</v>
      </c>
      <c r="N6180" s="38">
        <f t="shared" si="124"/>
        <v>8.6539351851851909E-2</v>
      </c>
      <c r="O6180" s="39">
        <v>71045</v>
      </c>
      <c r="P6180" s="40">
        <f>VLOOKUP(O6180,'CPT to wRVU'!$A$1:$C$9660,3,FALSE)</f>
        <v>0.18</v>
      </c>
      <c r="Q6180" s="25"/>
      <c r="R6180" s="25"/>
      <c r="S6180" s="25"/>
      <c r="T6180" s="25"/>
    </row>
    <row r="6181" spans="1:20" ht="27" customHeight="1" x14ac:dyDescent="0.2">
      <c r="A6181" s="29" t="s">
        <v>16652</v>
      </c>
      <c r="B6181" s="30" t="s">
        <v>40</v>
      </c>
      <c r="C6181" s="30" t="s">
        <v>61</v>
      </c>
      <c r="D6181" s="30" t="s">
        <v>16223</v>
      </c>
      <c r="E6181" s="30" t="s">
        <v>16653</v>
      </c>
      <c r="F6181" s="30">
        <f t="shared" si="120"/>
        <v>14</v>
      </c>
      <c r="G6181" s="30" t="str">
        <f t="shared" si="121"/>
        <v>03/31/202616:26:52</v>
      </c>
      <c r="H6181" s="30" t="s">
        <v>16223</v>
      </c>
      <c r="I6181" s="31">
        <v>46112</v>
      </c>
      <c r="J6181" s="31" t="str">
        <f t="shared" si="122"/>
        <v>WD</v>
      </c>
      <c r="K6181" s="30" t="s">
        <v>13962</v>
      </c>
      <c r="L6181" s="30">
        <f t="shared" si="123"/>
        <v>16</v>
      </c>
      <c r="M6181" s="30" t="s">
        <v>4444</v>
      </c>
      <c r="N6181" s="32">
        <f t="shared" si="124"/>
        <v>9.1805555555555474E-2</v>
      </c>
      <c r="O6181" s="33">
        <v>71045</v>
      </c>
      <c r="P6181" s="34">
        <f>VLOOKUP(O6181,'CPT to wRVU'!$A$1:$C$9660,3,FALSE)</f>
        <v>0.18</v>
      </c>
      <c r="Q6181" s="28"/>
      <c r="R6181" s="28"/>
      <c r="S6181" s="28"/>
      <c r="T6181" s="28"/>
    </row>
    <row r="6182" spans="1:20" ht="27" customHeight="1" x14ac:dyDescent="0.2">
      <c r="A6182" s="35" t="s">
        <v>16654</v>
      </c>
      <c r="B6182" s="36" t="s">
        <v>40</v>
      </c>
      <c r="C6182" s="36" t="s">
        <v>61</v>
      </c>
      <c r="D6182" s="36" t="s">
        <v>16223</v>
      </c>
      <c r="E6182" s="36" t="s">
        <v>16655</v>
      </c>
      <c r="F6182" s="36">
        <f t="shared" si="120"/>
        <v>14</v>
      </c>
      <c r="G6182" s="36" t="str">
        <f t="shared" si="121"/>
        <v>03/31/202616:27:45</v>
      </c>
      <c r="H6182" s="36" t="s">
        <v>16223</v>
      </c>
      <c r="I6182" s="37">
        <v>46112</v>
      </c>
      <c r="J6182" s="37" t="str">
        <f t="shared" si="122"/>
        <v>WD</v>
      </c>
      <c r="K6182" s="36" t="s">
        <v>16656</v>
      </c>
      <c r="L6182" s="36">
        <f t="shared" si="123"/>
        <v>16</v>
      </c>
      <c r="M6182" s="36" t="s">
        <v>4444</v>
      </c>
      <c r="N6182" s="38">
        <f t="shared" si="124"/>
        <v>8.5798611111111089E-2</v>
      </c>
      <c r="O6182" s="39">
        <v>71045</v>
      </c>
      <c r="P6182" s="40">
        <f>VLOOKUP(O6182,'CPT to wRVU'!$A$1:$C$9660,3,FALSE)</f>
        <v>0.18</v>
      </c>
      <c r="Q6182" s="25"/>
      <c r="R6182" s="25"/>
      <c r="S6182" s="25"/>
      <c r="T6182" s="25"/>
    </row>
    <row r="6183" spans="1:20" ht="27" customHeight="1" x14ac:dyDescent="0.2">
      <c r="A6183" s="29" t="s">
        <v>16657</v>
      </c>
      <c r="B6183" s="30" t="s">
        <v>40</v>
      </c>
      <c r="C6183" s="30" t="s">
        <v>61</v>
      </c>
      <c r="D6183" s="30" t="s">
        <v>16223</v>
      </c>
      <c r="E6183" s="30" t="s">
        <v>4461</v>
      </c>
      <c r="F6183" s="30">
        <f t="shared" si="120"/>
        <v>14</v>
      </c>
      <c r="G6183" s="30" t="str">
        <f t="shared" si="121"/>
        <v>03/31/202616:28:53</v>
      </c>
      <c r="H6183" s="30" t="s">
        <v>16223</v>
      </c>
      <c r="I6183" s="31">
        <v>46112</v>
      </c>
      <c r="J6183" s="31" t="str">
        <f t="shared" si="122"/>
        <v>WD</v>
      </c>
      <c r="K6183" s="30" t="s">
        <v>16658</v>
      </c>
      <c r="L6183" s="30">
        <f t="shared" si="123"/>
        <v>16</v>
      </c>
      <c r="M6183" s="30" t="s">
        <v>4444</v>
      </c>
      <c r="N6183" s="32">
        <f t="shared" si="124"/>
        <v>8.6238425925925899E-2</v>
      </c>
      <c r="O6183" s="33">
        <v>71045</v>
      </c>
      <c r="P6183" s="34">
        <f>VLOOKUP(O6183,'CPT to wRVU'!$A$1:$C$9660,3,FALSE)</f>
        <v>0.18</v>
      </c>
      <c r="Q6183" s="28"/>
      <c r="R6183" s="28"/>
      <c r="S6183" s="28"/>
      <c r="T6183" s="28"/>
    </row>
    <row r="6184" spans="1:20" ht="27" customHeight="1" x14ac:dyDescent="0.2">
      <c r="A6184" s="35" t="s">
        <v>16659</v>
      </c>
      <c r="B6184" s="36" t="s">
        <v>171</v>
      </c>
      <c r="C6184" s="36" t="s">
        <v>447</v>
      </c>
      <c r="D6184" s="36" t="s">
        <v>16223</v>
      </c>
      <c r="E6184" s="36" t="s">
        <v>16660</v>
      </c>
      <c r="F6184" s="36">
        <f t="shared" si="120"/>
        <v>16</v>
      </c>
      <c r="G6184" s="36" t="str">
        <f t="shared" si="121"/>
        <v>03/31/202616:31:53</v>
      </c>
      <c r="H6184" s="36" t="s">
        <v>16223</v>
      </c>
      <c r="I6184" s="37">
        <v>46112</v>
      </c>
      <c r="J6184" s="37" t="str">
        <f t="shared" si="122"/>
        <v>WD</v>
      </c>
      <c r="K6184" s="36" t="s">
        <v>16661</v>
      </c>
      <c r="L6184" s="36">
        <f t="shared" si="123"/>
        <v>16</v>
      </c>
      <c r="M6184" s="36" t="s">
        <v>4444</v>
      </c>
      <c r="N6184" s="38">
        <f t="shared" si="124"/>
        <v>8.8773148148147962E-3</v>
      </c>
      <c r="O6184" s="39">
        <v>76801</v>
      </c>
      <c r="P6184" s="40">
        <f>VLOOKUP(O6184,'CPT to wRVU'!$A$1:$C$9660,3,FALSE)</f>
        <v>0.99</v>
      </c>
      <c r="Q6184" s="25"/>
      <c r="R6184" s="25"/>
      <c r="S6184" s="25"/>
      <c r="T6184" s="25"/>
    </row>
    <row r="6185" spans="1:20" ht="27" customHeight="1" x14ac:dyDescent="0.2">
      <c r="A6185" s="29" t="s">
        <v>16662</v>
      </c>
      <c r="B6185" s="30" t="s">
        <v>171</v>
      </c>
      <c r="C6185" s="30" t="s">
        <v>1911</v>
      </c>
      <c r="D6185" s="30" t="s">
        <v>16223</v>
      </c>
      <c r="E6185" s="30" t="s">
        <v>16660</v>
      </c>
      <c r="F6185" s="30">
        <f t="shared" si="120"/>
        <v>16</v>
      </c>
      <c r="G6185" s="30" t="str">
        <f t="shared" si="121"/>
        <v>03/31/202616:31:53</v>
      </c>
      <c r="H6185" s="30" t="s">
        <v>16223</v>
      </c>
      <c r="I6185" s="31">
        <v>46112</v>
      </c>
      <c r="J6185" s="31" t="str">
        <f t="shared" si="122"/>
        <v>WD</v>
      </c>
      <c r="K6185" s="30" t="s">
        <v>16661</v>
      </c>
      <c r="L6185" s="30">
        <f t="shared" si="123"/>
        <v>16</v>
      </c>
      <c r="M6185" s="30" t="s">
        <v>4444</v>
      </c>
      <c r="N6185" s="32">
        <f t="shared" si="124"/>
        <v>8.8773148148147962E-3</v>
      </c>
      <c r="O6185" s="33">
        <v>76817</v>
      </c>
      <c r="P6185" s="34">
        <f>VLOOKUP(O6185,'CPT to wRVU'!$A$1:$C$9660,3,FALSE)</f>
        <v>0.75</v>
      </c>
      <c r="Q6185" s="28"/>
      <c r="R6185" s="28"/>
      <c r="S6185" s="28"/>
      <c r="T6185" s="28"/>
    </row>
    <row r="6186" spans="1:20" ht="27" customHeight="1" x14ac:dyDescent="0.2">
      <c r="A6186" s="35" t="s">
        <v>16663</v>
      </c>
      <c r="B6186" s="36" t="s">
        <v>40</v>
      </c>
      <c r="C6186" s="36" t="s">
        <v>61</v>
      </c>
      <c r="D6186" s="36" t="s">
        <v>16223</v>
      </c>
      <c r="E6186" s="36" t="s">
        <v>16664</v>
      </c>
      <c r="F6186" s="36">
        <f t="shared" si="120"/>
        <v>14</v>
      </c>
      <c r="G6186" s="36" t="str">
        <f t="shared" si="121"/>
        <v>03/31/202616:33:15</v>
      </c>
      <c r="H6186" s="36" t="s">
        <v>16223</v>
      </c>
      <c r="I6186" s="37">
        <v>46112</v>
      </c>
      <c r="J6186" s="37" t="str">
        <f t="shared" si="122"/>
        <v>WD</v>
      </c>
      <c r="K6186" s="36" t="s">
        <v>16665</v>
      </c>
      <c r="L6186" s="36">
        <f t="shared" si="123"/>
        <v>16</v>
      </c>
      <c r="M6186" s="36" t="s">
        <v>4444</v>
      </c>
      <c r="N6186" s="38">
        <f t="shared" si="124"/>
        <v>7.5532407407407409E-2</v>
      </c>
      <c r="O6186" s="39">
        <v>71045</v>
      </c>
      <c r="P6186" s="40">
        <f>VLOOKUP(O6186,'CPT to wRVU'!$A$1:$C$9660,3,FALSE)</f>
        <v>0.18</v>
      </c>
      <c r="Q6186" s="25"/>
      <c r="R6186" s="25"/>
      <c r="S6186" s="25"/>
      <c r="T6186" s="25"/>
    </row>
    <row r="6187" spans="1:20" ht="27" customHeight="1" x14ac:dyDescent="0.2">
      <c r="A6187" s="29" t="s">
        <v>16666</v>
      </c>
      <c r="B6187" s="30" t="s">
        <v>40</v>
      </c>
      <c r="C6187" s="30" t="s">
        <v>627</v>
      </c>
      <c r="D6187" s="30" t="s">
        <v>16223</v>
      </c>
      <c r="E6187" s="30" t="s">
        <v>3111</v>
      </c>
      <c r="F6187" s="30">
        <f t="shared" si="120"/>
        <v>16</v>
      </c>
      <c r="G6187" s="30" t="str">
        <f t="shared" si="121"/>
        <v>03/31/202616:37:57</v>
      </c>
      <c r="H6187" s="30" t="s">
        <v>16223</v>
      </c>
      <c r="I6187" s="31">
        <v>46112</v>
      </c>
      <c r="J6187" s="31" t="str">
        <f t="shared" si="122"/>
        <v>WD</v>
      </c>
      <c r="K6187" s="30" t="s">
        <v>16667</v>
      </c>
      <c r="L6187" s="30">
        <f t="shared" si="123"/>
        <v>16</v>
      </c>
      <c r="M6187" s="30" t="s">
        <v>4444</v>
      </c>
      <c r="N6187" s="32">
        <f t="shared" si="124"/>
        <v>4.4560185185185119E-3</v>
      </c>
      <c r="O6187" s="33">
        <v>73030</v>
      </c>
      <c r="P6187" s="34">
        <f>VLOOKUP(O6187,'CPT to wRVU'!$A$1:$C$9660,3,FALSE)</f>
        <v>0.18</v>
      </c>
      <c r="Q6187" s="28"/>
      <c r="R6187" s="28"/>
      <c r="S6187" s="28"/>
      <c r="T6187" s="28"/>
    </row>
    <row r="6188" spans="1:20" ht="37.5" customHeight="1" x14ac:dyDescent="0.2">
      <c r="A6188" s="35" t="s">
        <v>16668</v>
      </c>
      <c r="B6188" s="36" t="s">
        <v>40</v>
      </c>
      <c r="C6188" s="36" t="s">
        <v>68</v>
      </c>
      <c r="D6188" s="36" t="s">
        <v>16223</v>
      </c>
      <c r="E6188" s="36" t="s">
        <v>3111</v>
      </c>
      <c r="F6188" s="36">
        <f t="shared" si="120"/>
        <v>16</v>
      </c>
      <c r="G6188" s="36" t="str">
        <f t="shared" si="121"/>
        <v>03/31/202616:38:29</v>
      </c>
      <c r="H6188" s="36" t="s">
        <v>16223</v>
      </c>
      <c r="I6188" s="37">
        <v>46112</v>
      </c>
      <c r="J6188" s="37" t="str">
        <f t="shared" si="122"/>
        <v>WD</v>
      </c>
      <c r="K6188" s="36" t="s">
        <v>15965</v>
      </c>
      <c r="L6188" s="36">
        <f t="shared" si="123"/>
        <v>16</v>
      </c>
      <c r="M6188" s="36" t="s">
        <v>4444</v>
      </c>
      <c r="N6188" s="38">
        <f t="shared" si="124"/>
        <v>4.8263888888888662E-3</v>
      </c>
      <c r="O6188" s="39">
        <v>72170</v>
      </c>
      <c r="P6188" s="40">
        <f>VLOOKUP(O6188,'CPT to wRVU'!$A$1:$C$9660,3,FALSE)</f>
        <v>0.17</v>
      </c>
      <c r="Q6188" s="25"/>
      <c r="R6188" s="25"/>
      <c r="S6188" s="25"/>
      <c r="T6188" s="25"/>
    </row>
    <row r="6189" spans="1:20" ht="27" customHeight="1" x14ac:dyDescent="0.2">
      <c r="A6189" s="29" t="s">
        <v>16669</v>
      </c>
      <c r="B6189" s="30" t="s">
        <v>40</v>
      </c>
      <c r="C6189" s="30" t="s">
        <v>61</v>
      </c>
      <c r="D6189" s="30" t="s">
        <v>16223</v>
      </c>
      <c r="E6189" s="30" t="s">
        <v>3111</v>
      </c>
      <c r="F6189" s="30">
        <f t="shared" si="120"/>
        <v>16</v>
      </c>
      <c r="G6189" s="30" t="str">
        <f t="shared" si="121"/>
        <v>03/31/202616:38:54</v>
      </c>
      <c r="H6189" s="30" t="s">
        <v>16223</v>
      </c>
      <c r="I6189" s="31">
        <v>46112</v>
      </c>
      <c r="J6189" s="31" t="str">
        <f t="shared" si="122"/>
        <v>WD</v>
      </c>
      <c r="K6189" s="30" t="s">
        <v>16670</v>
      </c>
      <c r="L6189" s="30">
        <f t="shared" si="123"/>
        <v>16</v>
      </c>
      <c r="M6189" s="30" t="s">
        <v>4444</v>
      </c>
      <c r="N6189" s="32">
        <f t="shared" si="124"/>
        <v>5.1157407407407263E-3</v>
      </c>
      <c r="O6189" s="33">
        <v>71045</v>
      </c>
      <c r="P6189" s="34">
        <f>VLOOKUP(O6189,'CPT to wRVU'!$A$1:$C$9660,3,FALSE)</f>
        <v>0.18</v>
      </c>
      <c r="Q6189" s="28"/>
      <c r="R6189" s="28"/>
      <c r="S6189" s="28"/>
      <c r="T6189" s="28"/>
    </row>
    <row r="6190" spans="1:20" ht="27" customHeight="1" x14ac:dyDescent="0.2">
      <c r="A6190" s="35" t="s">
        <v>16671</v>
      </c>
      <c r="B6190" s="36" t="s">
        <v>40</v>
      </c>
      <c r="C6190" s="36" t="s">
        <v>41</v>
      </c>
      <c r="D6190" s="36" t="s">
        <v>16223</v>
      </c>
      <c r="E6190" s="36" t="s">
        <v>16672</v>
      </c>
      <c r="F6190" s="36">
        <f t="shared" si="120"/>
        <v>16</v>
      </c>
      <c r="G6190" s="36" t="str">
        <f t="shared" si="121"/>
        <v>03/31/202616:39:38</v>
      </c>
      <c r="H6190" s="36" t="s">
        <v>16223</v>
      </c>
      <c r="I6190" s="37">
        <v>46112</v>
      </c>
      <c r="J6190" s="37" t="str">
        <f t="shared" si="122"/>
        <v>WD</v>
      </c>
      <c r="K6190" s="36" t="s">
        <v>16673</v>
      </c>
      <c r="L6190" s="36">
        <f t="shared" si="123"/>
        <v>16</v>
      </c>
      <c r="M6190" s="36" t="s">
        <v>4444</v>
      </c>
      <c r="N6190" s="38">
        <f t="shared" si="124"/>
        <v>1.3310185185184675E-3</v>
      </c>
      <c r="O6190" s="39">
        <v>71046</v>
      </c>
      <c r="P6190" s="40">
        <f>VLOOKUP(O6190,'CPT to wRVU'!$A$1:$C$9660,3,FALSE)</f>
        <v>0.22</v>
      </c>
      <c r="Q6190" s="25"/>
      <c r="R6190" s="25"/>
      <c r="S6190" s="25"/>
      <c r="T6190" s="25"/>
    </row>
    <row r="6191" spans="1:20" ht="37.5" customHeight="1" x14ac:dyDescent="0.2">
      <c r="A6191" s="29" t="s">
        <v>16674</v>
      </c>
      <c r="B6191" s="30" t="s">
        <v>21</v>
      </c>
      <c r="C6191" s="30" t="s">
        <v>1016</v>
      </c>
      <c r="D6191" s="30" t="s">
        <v>16223</v>
      </c>
      <c r="E6191" s="30" t="s">
        <v>16675</v>
      </c>
      <c r="F6191" s="30">
        <f t="shared" si="120"/>
        <v>16</v>
      </c>
      <c r="G6191" s="30" t="str">
        <f t="shared" si="121"/>
        <v>03/31/202616:44:16</v>
      </c>
      <c r="H6191" s="30" t="s">
        <v>16223</v>
      </c>
      <c r="I6191" s="31">
        <v>46112</v>
      </c>
      <c r="J6191" s="31" t="str">
        <f t="shared" si="122"/>
        <v>WD</v>
      </c>
      <c r="K6191" s="30" t="s">
        <v>16676</v>
      </c>
      <c r="L6191" s="30">
        <f t="shared" si="123"/>
        <v>16</v>
      </c>
      <c r="M6191" s="30" t="s">
        <v>4444</v>
      </c>
      <c r="N6191" s="32">
        <f t="shared" si="124"/>
        <v>8.7384259259258856E-3</v>
      </c>
      <c r="O6191" s="33">
        <v>74176</v>
      </c>
      <c r="P6191" s="34">
        <f>VLOOKUP(O6191,'CPT to wRVU'!$A$1:$C$9660,3,FALSE)</f>
        <v>1.74</v>
      </c>
      <c r="Q6191" s="28"/>
      <c r="R6191" s="28"/>
      <c r="S6191" s="28"/>
      <c r="T6191" s="28"/>
    </row>
    <row r="6192" spans="1:20" ht="27" customHeight="1" x14ac:dyDescent="0.2">
      <c r="A6192" s="35" t="s">
        <v>16677</v>
      </c>
      <c r="B6192" s="36" t="s">
        <v>21</v>
      </c>
      <c r="C6192" s="36" t="s">
        <v>22</v>
      </c>
      <c r="D6192" s="36" t="s">
        <v>16223</v>
      </c>
      <c r="E6192" s="36" t="s">
        <v>16678</v>
      </c>
      <c r="F6192" s="36">
        <f t="shared" si="120"/>
        <v>16</v>
      </c>
      <c r="G6192" s="36" t="str">
        <f t="shared" si="121"/>
        <v>03/31/202616:49:36</v>
      </c>
      <c r="H6192" s="36" t="s">
        <v>16223</v>
      </c>
      <c r="I6192" s="37">
        <v>46112</v>
      </c>
      <c r="J6192" s="37" t="str">
        <f t="shared" si="122"/>
        <v>WD</v>
      </c>
      <c r="K6192" s="36" t="s">
        <v>16679</v>
      </c>
      <c r="L6192" s="36">
        <f t="shared" si="123"/>
        <v>16</v>
      </c>
      <c r="M6192" s="36" t="s">
        <v>4444</v>
      </c>
      <c r="N6192" s="38">
        <f t="shared" si="124"/>
        <v>5.3009259259259034E-3</v>
      </c>
      <c r="O6192" s="39">
        <v>74177</v>
      </c>
      <c r="P6192" s="40">
        <f>VLOOKUP(O6192,'CPT to wRVU'!$A$1:$C$9660,3,FALSE)</f>
        <v>1.82</v>
      </c>
      <c r="Q6192" s="25"/>
      <c r="R6192" s="25"/>
      <c r="S6192" s="25"/>
      <c r="T6192" s="25"/>
    </row>
    <row r="6193" spans="1:20" ht="16.5" customHeight="1" x14ac:dyDescent="0.2">
      <c r="A6193" s="29" t="s">
        <v>16680</v>
      </c>
      <c r="B6193" s="30" t="s">
        <v>40</v>
      </c>
      <c r="C6193" s="30" t="s">
        <v>49</v>
      </c>
      <c r="D6193" s="30" t="s">
        <v>16223</v>
      </c>
      <c r="E6193" s="30" t="s">
        <v>16681</v>
      </c>
      <c r="F6193" s="30">
        <f t="shared" si="120"/>
        <v>16</v>
      </c>
      <c r="G6193" s="30" t="str">
        <f t="shared" si="121"/>
        <v>03/31/202616:51:58</v>
      </c>
      <c r="H6193" s="30" t="s">
        <v>16223</v>
      </c>
      <c r="I6193" s="31">
        <v>46112</v>
      </c>
      <c r="J6193" s="31" t="str">
        <f t="shared" si="122"/>
        <v>WD</v>
      </c>
      <c r="K6193" s="30" t="s">
        <v>16682</v>
      </c>
      <c r="L6193" s="30">
        <f t="shared" si="123"/>
        <v>16</v>
      </c>
      <c r="M6193" s="30" t="s">
        <v>4444</v>
      </c>
      <c r="N6193" s="32">
        <f t="shared" si="124"/>
        <v>1.1689814814814792E-3</v>
      </c>
      <c r="O6193" s="33">
        <v>73564</v>
      </c>
      <c r="P6193" s="34">
        <f>VLOOKUP(O6193,'CPT to wRVU'!$A$1:$C$9660,3,FALSE)</f>
        <v>0.22</v>
      </c>
      <c r="Q6193" s="28"/>
      <c r="R6193" s="28"/>
      <c r="S6193" s="28"/>
      <c r="T6193" s="28"/>
    </row>
    <row r="6194" spans="1:20" ht="27" customHeight="1" x14ac:dyDescent="0.2">
      <c r="A6194" s="35" t="s">
        <v>16683</v>
      </c>
      <c r="B6194" s="36" t="s">
        <v>40</v>
      </c>
      <c r="C6194" s="36" t="s">
        <v>206</v>
      </c>
      <c r="D6194" s="36" t="s">
        <v>16223</v>
      </c>
      <c r="E6194" s="36" t="s">
        <v>16681</v>
      </c>
      <c r="F6194" s="36">
        <f t="shared" si="120"/>
        <v>16</v>
      </c>
      <c r="G6194" s="36" t="str">
        <f t="shared" si="121"/>
        <v>03/31/202616:51:58</v>
      </c>
      <c r="H6194" s="36" t="s">
        <v>16223</v>
      </c>
      <c r="I6194" s="37">
        <v>46112</v>
      </c>
      <c r="J6194" s="37" t="str">
        <f t="shared" si="122"/>
        <v>WD</v>
      </c>
      <c r="K6194" s="36" t="s">
        <v>16682</v>
      </c>
      <c r="L6194" s="36">
        <f t="shared" si="123"/>
        <v>16</v>
      </c>
      <c r="M6194" s="36" t="s">
        <v>4444</v>
      </c>
      <c r="N6194" s="38">
        <f t="shared" si="124"/>
        <v>1.1689814814814792E-3</v>
      </c>
      <c r="O6194" s="39">
        <v>73590</v>
      </c>
      <c r="P6194" s="40">
        <f>VLOOKUP(O6194,'CPT to wRVU'!$A$1:$C$9660,3,FALSE)</f>
        <v>0.16</v>
      </c>
      <c r="Q6194" s="25"/>
      <c r="R6194" s="25"/>
      <c r="S6194" s="25"/>
      <c r="T6194" s="25"/>
    </row>
    <row r="6195" spans="1:20" ht="27" customHeight="1" x14ac:dyDescent="0.2">
      <c r="A6195" s="29" t="s">
        <v>16684</v>
      </c>
      <c r="B6195" s="30" t="s">
        <v>21</v>
      </c>
      <c r="C6195" s="30" t="s">
        <v>22</v>
      </c>
      <c r="D6195" s="30" t="s">
        <v>16223</v>
      </c>
      <c r="E6195" s="30" t="s">
        <v>16685</v>
      </c>
      <c r="F6195" s="30">
        <f t="shared" si="120"/>
        <v>16</v>
      </c>
      <c r="G6195" s="30" t="str">
        <f t="shared" si="121"/>
        <v>03/31/202616:54:30</v>
      </c>
      <c r="H6195" s="30" t="s">
        <v>16223</v>
      </c>
      <c r="I6195" s="31">
        <v>46112</v>
      </c>
      <c r="J6195" s="31" t="str">
        <f t="shared" si="122"/>
        <v>WD</v>
      </c>
      <c r="K6195" s="30" t="s">
        <v>16686</v>
      </c>
      <c r="L6195" s="30">
        <f t="shared" si="123"/>
        <v>16</v>
      </c>
      <c r="M6195" s="30" t="s">
        <v>4444</v>
      </c>
      <c r="N6195" s="32">
        <f t="shared" si="124"/>
        <v>3.2175925925925775E-3</v>
      </c>
      <c r="O6195" s="33">
        <v>74177</v>
      </c>
      <c r="P6195" s="34">
        <f>VLOOKUP(O6195,'CPT to wRVU'!$A$1:$C$9660,3,FALSE)</f>
        <v>1.82</v>
      </c>
      <c r="Q6195" s="28"/>
      <c r="R6195" s="28"/>
      <c r="S6195" s="28"/>
      <c r="T6195" s="28"/>
    </row>
    <row r="6196" spans="1:20" ht="27" customHeight="1" x14ac:dyDescent="0.2">
      <c r="A6196" s="35" t="s">
        <v>16687</v>
      </c>
      <c r="B6196" s="36" t="s">
        <v>40</v>
      </c>
      <c r="C6196" s="36" t="s">
        <v>61</v>
      </c>
      <c r="D6196" s="36" t="s">
        <v>16223</v>
      </c>
      <c r="E6196" s="36" t="s">
        <v>14604</v>
      </c>
      <c r="F6196" s="36">
        <f t="shared" si="120"/>
        <v>16</v>
      </c>
      <c r="G6196" s="36" t="str">
        <f t="shared" si="121"/>
        <v>03/31/202616:56:42</v>
      </c>
      <c r="H6196" s="36" t="s">
        <v>16223</v>
      </c>
      <c r="I6196" s="37">
        <v>46112</v>
      </c>
      <c r="J6196" s="37" t="str">
        <f t="shared" si="122"/>
        <v>WD</v>
      </c>
      <c r="K6196" s="36" t="s">
        <v>16688</v>
      </c>
      <c r="L6196" s="36">
        <f t="shared" si="123"/>
        <v>16</v>
      </c>
      <c r="M6196" s="36" t="s">
        <v>4444</v>
      </c>
      <c r="N6196" s="38">
        <f t="shared" si="124"/>
        <v>1.0081018518518503E-2</v>
      </c>
      <c r="O6196" s="39">
        <v>71045</v>
      </c>
      <c r="P6196" s="40">
        <f>VLOOKUP(O6196,'CPT to wRVU'!$A$1:$C$9660,3,FALSE)</f>
        <v>0.18</v>
      </c>
      <c r="Q6196" s="25"/>
      <c r="R6196" s="25"/>
      <c r="S6196" s="25"/>
      <c r="T6196" s="25"/>
    </row>
    <row r="6197" spans="1:20" ht="27" customHeight="1" x14ac:dyDescent="0.2">
      <c r="A6197" s="29" t="s">
        <v>16689</v>
      </c>
      <c r="B6197" s="30" t="s">
        <v>40</v>
      </c>
      <c r="C6197" s="30" t="s">
        <v>54</v>
      </c>
      <c r="D6197" s="30" t="s">
        <v>16223</v>
      </c>
      <c r="E6197" s="30" t="s">
        <v>16690</v>
      </c>
      <c r="F6197" s="30">
        <f t="shared" si="120"/>
        <v>17</v>
      </c>
      <c r="G6197" s="30" t="str">
        <f t="shared" si="121"/>
        <v>03/31/202617:19:02</v>
      </c>
      <c r="H6197" s="30" t="s">
        <v>16223</v>
      </c>
      <c r="I6197" s="31">
        <v>46112</v>
      </c>
      <c r="J6197" s="31" t="str">
        <f t="shared" si="122"/>
        <v>WD</v>
      </c>
      <c r="K6197" s="30" t="s">
        <v>16691</v>
      </c>
      <c r="L6197" s="30">
        <f t="shared" si="123"/>
        <v>17</v>
      </c>
      <c r="M6197" s="30" t="s">
        <v>4444</v>
      </c>
      <c r="N6197" s="32">
        <f t="shared" si="124"/>
        <v>3.7962962962962976E-3</v>
      </c>
      <c r="O6197" s="33">
        <v>73100</v>
      </c>
      <c r="P6197" s="34">
        <f>VLOOKUP(O6197,'CPT to wRVU'!$A$1:$C$9660,3,FALSE)</f>
        <v>0.16</v>
      </c>
      <c r="Q6197" s="28"/>
      <c r="R6197" s="28">
        <f>SUM(P6197:P6206)</f>
        <v>6.1199999999999992</v>
      </c>
      <c r="S6197" s="28"/>
      <c r="T6197" s="28"/>
    </row>
    <row r="6198" spans="1:20" ht="27" customHeight="1" x14ac:dyDescent="0.2">
      <c r="A6198" s="35" t="s">
        <v>16692</v>
      </c>
      <c r="B6198" s="36" t="s">
        <v>40</v>
      </c>
      <c r="C6198" s="36" t="s">
        <v>45</v>
      </c>
      <c r="D6198" s="36" t="s">
        <v>16223</v>
      </c>
      <c r="E6198" s="36" t="s">
        <v>16693</v>
      </c>
      <c r="F6198" s="36">
        <f t="shared" si="120"/>
        <v>17</v>
      </c>
      <c r="G6198" s="36" t="str">
        <f t="shared" si="121"/>
        <v>03/31/202617:20:04</v>
      </c>
      <c r="H6198" s="36" t="s">
        <v>16223</v>
      </c>
      <c r="I6198" s="37">
        <v>46112</v>
      </c>
      <c r="J6198" s="37" t="str">
        <f t="shared" si="122"/>
        <v>WD</v>
      </c>
      <c r="K6198" s="36" t="s">
        <v>16694</v>
      </c>
      <c r="L6198" s="36">
        <f t="shared" si="123"/>
        <v>17</v>
      </c>
      <c r="M6198" s="36" t="s">
        <v>4444</v>
      </c>
      <c r="N6198" s="38">
        <f t="shared" si="124"/>
        <v>1.0648148148148073E-2</v>
      </c>
      <c r="O6198" s="39">
        <v>72110</v>
      </c>
      <c r="P6198" s="40">
        <f>VLOOKUP(O6198,'CPT to wRVU'!$A$1:$C$9660,3,FALSE)</f>
        <v>0.26</v>
      </c>
      <c r="Q6198" s="25"/>
      <c r="R6198" s="25"/>
      <c r="S6198" s="25"/>
      <c r="T6198" s="25"/>
    </row>
    <row r="6199" spans="1:20" ht="16.5" customHeight="1" x14ac:dyDescent="0.2">
      <c r="A6199" s="29" t="s">
        <v>16695</v>
      </c>
      <c r="B6199" s="30" t="s">
        <v>40</v>
      </c>
      <c r="C6199" s="30" t="s">
        <v>16696</v>
      </c>
      <c r="D6199" s="30" t="s">
        <v>16223</v>
      </c>
      <c r="E6199" s="30" t="s">
        <v>16693</v>
      </c>
      <c r="F6199" s="30">
        <f t="shared" si="120"/>
        <v>17</v>
      </c>
      <c r="G6199" s="30" t="str">
        <f t="shared" si="121"/>
        <v>03/31/202617:20:04</v>
      </c>
      <c r="H6199" s="30" t="s">
        <v>16223</v>
      </c>
      <c r="I6199" s="31">
        <v>46112</v>
      </c>
      <c r="J6199" s="31" t="str">
        <f t="shared" si="122"/>
        <v>WD</v>
      </c>
      <c r="K6199" s="30" t="s">
        <v>16694</v>
      </c>
      <c r="L6199" s="30">
        <f t="shared" si="123"/>
        <v>17</v>
      </c>
      <c r="M6199" s="30" t="s">
        <v>4444</v>
      </c>
      <c r="N6199" s="32">
        <f t="shared" si="124"/>
        <v>1.0648148148148073E-2</v>
      </c>
      <c r="O6199" s="33">
        <v>72200</v>
      </c>
      <c r="P6199" s="34">
        <f>VLOOKUP(O6199,'CPT to wRVU'!$A$1:$C$9660,3,FALSE)</f>
        <v>0.17</v>
      </c>
      <c r="Q6199" s="28"/>
      <c r="R6199" s="28"/>
      <c r="S6199" s="28"/>
      <c r="T6199" s="28"/>
    </row>
    <row r="6200" spans="1:20" ht="27" customHeight="1" x14ac:dyDescent="0.2">
      <c r="A6200" s="35" t="s">
        <v>16697</v>
      </c>
      <c r="B6200" s="36" t="s">
        <v>21</v>
      </c>
      <c r="C6200" s="36" t="s">
        <v>28</v>
      </c>
      <c r="D6200" s="36" t="s">
        <v>16223</v>
      </c>
      <c r="E6200" s="36" t="s">
        <v>16698</v>
      </c>
      <c r="F6200" s="36">
        <f t="shared" si="120"/>
        <v>17</v>
      </c>
      <c r="G6200" s="36" t="str">
        <f t="shared" si="121"/>
        <v>03/31/202617:32:33</v>
      </c>
      <c r="H6200" s="36" t="s">
        <v>16223</v>
      </c>
      <c r="I6200" s="37">
        <v>46112</v>
      </c>
      <c r="J6200" s="37" t="str">
        <f t="shared" si="122"/>
        <v>WD</v>
      </c>
      <c r="K6200" s="36" t="s">
        <v>16699</v>
      </c>
      <c r="L6200" s="36">
        <f t="shared" si="123"/>
        <v>17</v>
      </c>
      <c r="M6200" s="36" t="s">
        <v>4444</v>
      </c>
      <c r="N6200" s="38">
        <f t="shared" si="124"/>
        <v>3.8657407407407529E-3</v>
      </c>
      <c r="O6200" s="39">
        <v>70450</v>
      </c>
      <c r="P6200" s="40">
        <f>VLOOKUP(O6200,'CPT to wRVU'!$A$1:$C$9660,3,FALSE)</f>
        <v>0.85</v>
      </c>
      <c r="Q6200" s="25"/>
      <c r="R6200" s="25"/>
      <c r="S6200" s="25"/>
      <c r="T6200" s="25"/>
    </row>
    <row r="6201" spans="1:20" ht="27" customHeight="1" x14ac:dyDescent="0.2">
      <c r="A6201" s="29" t="s">
        <v>16700</v>
      </c>
      <c r="B6201" s="30" t="s">
        <v>21</v>
      </c>
      <c r="C6201" s="30" t="s">
        <v>32</v>
      </c>
      <c r="D6201" s="30" t="s">
        <v>16223</v>
      </c>
      <c r="E6201" s="30" t="s">
        <v>16698</v>
      </c>
      <c r="F6201" s="30">
        <f t="shared" si="120"/>
        <v>17</v>
      </c>
      <c r="G6201" s="30" t="str">
        <f t="shared" si="121"/>
        <v>03/31/202617:33:05</v>
      </c>
      <c r="H6201" s="30" t="s">
        <v>16223</v>
      </c>
      <c r="I6201" s="31">
        <v>46112</v>
      </c>
      <c r="J6201" s="31" t="str">
        <f t="shared" si="122"/>
        <v>WD</v>
      </c>
      <c r="K6201" s="30" t="s">
        <v>16701</v>
      </c>
      <c r="L6201" s="30">
        <f t="shared" si="123"/>
        <v>17</v>
      </c>
      <c r="M6201" s="30" t="s">
        <v>4444</v>
      </c>
      <c r="N6201" s="32">
        <f t="shared" si="124"/>
        <v>4.2361111111111072E-3</v>
      </c>
      <c r="O6201" s="33">
        <v>72125</v>
      </c>
      <c r="P6201" s="34">
        <f>VLOOKUP(O6201,'CPT to wRVU'!$A$1:$C$9660,3,FALSE)</f>
        <v>1</v>
      </c>
      <c r="Q6201" s="28"/>
      <c r="R6201" s="28"/>
      <c r="S6201" s="28"/>
      <c r="T6201" s="28"/>
    </row>
    <row r="6202" spans="1:20" ht="27" customHeight="1" x14ac:dyDescent="0.2">
      <c r="A6202" s="35" t="s">
        <v>16702</v>
      </c>
      <c r="B6202" s="36" t="s">
        <v>21</v>
      </c>
      <c r="C6202" s="36" t="s">
        <v>139</v>
      </c>
      <c r="D6202" s="36" t="s">
        <v>16223</v>
      </c>
      <c r="E6202" s="36" t="s">
        <v>16698</v>
      </c>
      <c r="F6202" s="36">
        <f t="shared" si="120"/>
        <v>17</v>
      </c>
      <c r="G6202" s="36" t="str">
        <f t="shared" si="121"/>
        <v>03/31/202617:34:51</v>
      </c>
      <c r="H6202" s="36" t="s">
        <v>16223</v>
      </c>
      <c r="I6202" s="37">
        <v>46112</v>
      </c>
      <c r="J6202" s="37" t="str">
        <f t="shared" si="122"/>
        <v>WD</v>
      </c>
      <c r="K6202" s="36" t="s">
        <v>16703</v>
      </c>
      <c r="L6202" s="36">
        <f t="shared" si="123"/>
        <v>17</v>
      </c>
      <c r="M6202" s="36" t="s">
        <v>4444</v>
      </c>
      <c r="N6202" s="38">
        <f t="shared" si="124"/>
        <v>5.4629629629630028E-3</v>
      </c>
      <c r="O6202" s="39">
        <v>71260</v>
      </c>
      <c r="P6202" s="40">
        <f>VLOOKUP(O6202,'CPT to wRVU'!$A$1:$C$9660,3,FALSE)</f>
        <v>1.1599999999999999</v>
      </c>
      <c r="Q6202" s="25"/>
      <c r="R6202" s="25"/>
      <c r="S6202" s="25"/>
      <c r="T6202" s="25"/>
    </row>
    <row r="6203" spans="1:20" ht="16.5" customHeight="1" x14ac:dyDescent="0.2">
      <c r="A6203" s="29" t="s">
        <v>16704</v>
      </c>
      <c r="B6203" s="30" t="s">
        <v>21</v>
      </c>
      <c r="C6203" s="30" t="s">
        <v>84</v>
      </c>
      <c r="D6203" s="30" t="s">
        <v>16223</v>
      </c>
      <c r="E6203" s="30" t="s">
        <v>16698</v>
      </c>
      <c r="F6203" s="30">
        <f t="shared" si="120"/>
        <v>17</v>
      </c>
      <c r="G6203" s="30" t="str">
        <f t="shared" si="121"/>
        <v>03/31/202617:34:51</v>
      </c>
      <c r="H6203" s="30" t="s">
        <v>16223</v>
      </c>
      <c r="I6203" s="31">
        <v>46112</v>
      </c>
      <c r="J6203" s="31" t="str">
        <f t="shared" si="122"/>
        <v>WD</v>
      </c>
      <c r="K6203" s="30" t="s">
        <v>16703</v>
      </c>
      <c r="L6203" s="30">
        <f t="shared" si="123"/>
        <v>17</v>
      </c>
      <c r="M6203" s="30" t="s">
        <v>4444</v>
      </c>
      <c r="N6203" s="32">
        <f t="shared" si="124"/>
        <v>5.4629629629630028E-3</v>
      </c>
      <c r="O6203" s="33">
        <v>74177</v>
      </c>
      <c r="P6203" s="34">
        <f>VLOOKUP(O6203,'CPT to wRVU'!$A$1:$C$9660,3,FALSE)</f>
        <v>1.82</v>
      </c>
      <c r="Q6203" s="28"/>
      <c r="R6203" s="28"/>
      <c r="S6203" s="28"/>
      <c r="T6203" s="28"/>
    </row>
    <row r="6204" spans="1:20" ht="27" customHeight="1" x14ac:dyDescent="0.2">
      <c r="A6204" s="35" t="s">
        <v>16705</v>
      </c>
      <c r="B6204" s="36" t="s">
        <v>40</v>
      </c>
      <c r="C6204" s="36" t="s">
        <v>732</v>
      </c>
      <c r="D6204" s="36" t="s">
        <v>16223</v>
      </c>
      <c r="E6204" s="36" t="s">
        <v>16706</v>
      </c>
      <c r="F6204" s="36">
        <f t="shared" si="120"/>
        <v>17</v>
      </c>
      <c r="G6204" s="36" t="str">
        <f t="shared" si="121"/>
        <v>03/31/202617:35:35</v>
      </c>
      <c r="H6204" s="36" t="s">
        <v>16223</v>
      </c>
      <c r="I6204" s="37">
        <v>46112</v>
      </c>
      <c r="J6204" s="37" t="str">
        <f t="shared" si="122"/>
        <v>WD</v>
      </c>
      <c r="K6204" s="36" t="s">
        <v>16707</v>
      </c>
      <c r="L6204" s="36">
        <f t="shared" si="123"/>
        <v>17</v>
      </c>
      <c r="M6204" s="36" t="s">
        <v>4444</v>
      </c>
      <c r="N6204" s="38">
        <f t="shared" si="124"/>
        <v>1.2696759259259283E-2</v>
      </c>
      <c r="O6204" s="39">
        <v>73502</v>
      </c>
      <c r="P6204" s="40">
        <f>VLOOKUP(O6204,'CPT to wRVU'!$A$1:$C$9660,3,FALSE)</f>
        <v>0.22</v>
      </c>
      <c r="Q6204" s="25"/>
      <c r="R6204" s="25"/>
      <c r="S6204" s="25"/>
      <c r="T6204" s="25"/>
    </row>
    <row r="6205" spans="1:20" ht="27" customHeight="1" x14ac:dyDescent="0.2">
      <c r="A6205" s="29" t="s">
        <v>16708</v>
      </c>
      <c r="B6205" s="30" t="s">
        <v>40</v>
      </c>
      <c r="C6205" s="30" t="s">
        <v>485</v>
      </c>
      <c r="D6205" s="30" t="s">
        <v>16223</v>
      </c>
      <c r="E6205" s="30" t="s">
        <v>16709</v>
      </c>
      <c r="F6205" s="30">
        <f t="shared" si="120"/>
        <v>17</v>
      </c>
      <c r="G6205" s="30" t="str">
        <f t="shared" si="121"/>
        <v>03/31/202617:36:05</v>
      </c>
      <c r="H6205" s="30" t="s">
        <v>16223</v>
      </c>
      <c r="I6205" s="31">
        <v>46112</v>
      </c>
      <c r="J6205" s="31" t="str">
        <f t="shared" si="122"/>
        <v>WD</v>
      </c>
      <c r="K6205" s="30" t="s">
        <v>16710</v>
      </c>
      <c r="L6205" s="30">
        <f t="shared" si="123"/>
        <v>17</v>
      </c>
      <c r="M6205" s="30" t="s">
        <v>4444</v>
      </c>
      <c r="N6205" s="32">
        <f t="shared" si="124"/>
        <v>2.8240740740740344E-3</v>
      </c>
      <c r="O6205" s="33">
        <v>73030</v>
      </c>
      <c r="P6205" s="34">
        <f>VLOOKUP(O6205,'CPT to wRVU'!$A$1:$C$9660,3,FALSE)</f>
        <v>0.18</v>
      </c>
      <c r="Q6205" s="28"/>
      <c r="R6205" s="28"/>
      <c r="S6205" s="28"/>
      <c r="T6205" s="28"/>
    </row>
    <row r="6206" spans="1:20" ht="27" customHeight="1" x14ac:dyDescent="0.2">
      <c r="A6206" s="35" t="s">
        <v>16711</v>
      </c>
      <c r="B6206" s="36" t="s">
        <v>40</v>
      </c>
      <c r="C6206" s="36" t="s">
        <v>16712</v>
      </c>
      <c r="D6206" s="36" t="s">
        <v>16223</v>
      </c>
      <c r="E6206" s="36" t="s">
        <v>16713</v>
      </c>
      <c r="F6206" s="36">
        <f t="shared" si="120"/>
        <v>17</v>
      </c>
      <c r="G6206" s="36" t="str">
        <f t="shared" si="121"/>
        <v>03/31/202617:59:28</v>
      </c>
      <c r="H6206" s="36" t="s">
        <v>16223</v>
      </c>
      <c r="I6206" s="37">
        <v>46112</v>
      </c>
      <c r="J6206" s="37" t="str">
        <f t="shared" si="122"/>
        <v>WD</v>
      </c>
      <c r="K6206" s="36" t="s">
        <v>16714</v>
      </c>
      <c r="L6206" s="36">
        <f t="shared" si="123"/>
        <v>17</v>
      </c>
      <c r="M6206" s="36" t="s">
        <v>4444</v>
      </c>
      <c r="N6206" s="38">
        <f t="shared" si="124"/>
        <v>2.9745370370370949E-3</v>
      </c>
      <c r="O6206" s="39">
        <v>72114</v>
      </c>
      <c r="P6206" s="40">
        <f>VLOOKUP(O6206,'CPT to wRVU'!$A$1:$C$9660,3,FALSE)</f>
        <v>0.3</v>
      </c>
      <c r="Q6206" s="25"/>
      <c r="R6206" s="25"/>
      <c r="S6206" s="25"/>
      <c r="T6206" s="25"/>
    </row>
    <row r="6207" spans="1:20" ht="16.5" customHeight="1" x14ac:dyDescent="0.2">
      <c r="A6207" s="29" t="s">
        <v>16715</v>
      </c>
      <c r="B6207" s="30" t="s">
        <v>40</v>
      </c>
      <c r="C6207" s="30" t="s">
        <v>61</v>
      </c>
      <c r="D6207" s="30" t="s">
        <v>16223</v>
      </c>
      <c r="E6207" s="30" t="s">
        <v>16716</v>
      </c>
      <c r="F6207" s="30">
        <f t="shared" si="120"/>
        <v>17</v>
      </c>
      <c r="G6207" s="30" t="str">
        <f t="shared" si="121"/>
        <v>03/31/202618:04:41</v>
      </c>
      <c r="H6207" s="30" t="s">
        <v>16223</v>
      </c>
      <c r="I6207" s="31">
        <v>46112</v>
      </c>
      <c r="J6207" s="31" t="str">
        <f t="shared" si="122"/>
        <v>WD</v>
      </c>
      <c r="K6207" s="30" t="s">
        <v>16717</v>
      </c>
      <c r="L6207" s="30">
        <f t="shared" si="123"/>
        <v>18</v>
      </c>
      <c r="M6207" s="30" t="s">
        <v>4444</v>
      </c>
      <c r="N6207" s="32">
        <f t="shared" si="124"/>
        <v>5.3240740740740922E-3</v>
      </c>
      <c r="O6207" s="33">
        <v>71045</v>
      </c>
      <c r="P6207" s="34">
        <f>VLOOKUP(O6207,'CPT to wRVU'!$A$1:$C$9660,3,FALSE)</f>
        <v>0.18</v>
      </c>
      <c r="Q6207" s="28"/>
      <c r="R6207" s="28">
        <f>SUM(P6207:P6218)</f>
        <v>6.02</v>
      </c>
      <c r="S6207" s="28"/>
      <c r="T6207" s="28"/>
    </row>
    <row r="6208" spans="1:20" ht="16.5" customHeight="1" x14ac:dyDescent="0.2">
      <c r="A6208" s="35" t="s">
        <v>16718</v>
      </c>
      <c r="B6208" s="36" t="s">
        <v>40</v>
      </c>
      <c r="C6208" s="36" t="s">
        <v>470</v>
      </c>
      <c r="D6208" s="36" t="s">
        <v>16223</v>
      </c>
      <c r="E6208" s="36" t="s">
        <v>16719</v>
      </c>
      <c r="F6208" s="36">
        <f t="shared" si="120"/>
        <v>18</v>
      </c>
      <c r="G6208" s="36" t="str">
        <f t="shared" si="121"/>
        <v>03/31/202618:06:48</v>
      </c>
      <c r="H6208" s="36" t="s">
        <v>16223</v>
      </c>
      <c r="I6208" s="37">
        <v>46112</v>
      </c>
      <c r="J6208" s="37" t="str">
        <f t="shared" si="122"/>
        <v>WD</v>
      </c>
      <c r="K6208" s="36" t="s">
        <v>16720</v>
      </c>
      <c r="L6208" s="36">
        <f t="shared" si="123"/>
        <v>18</v>
      </c>
      <c r="M6208" s="36" t="s">
        <v>4444</v>
      </c>
      <c r="N6208" s="38">
        <f t="shared" si="124"/>
        <v>1.1574074074073293E-3</v>
      </c>
      <c r="O6208" s="39">
        <v>71045</v>
      </c>
      <c r="P6208" s="40">
        <f>VLOOKUP(O6208,'CPT to wRVU'!$A$1:$C$9660,3,FALSE)</f>
        <v>0.18</v>
      </c>
      <c r="Q6208" s="25"/>
      <c r="R6208" s="25"/>
      <c r="S6208" s="25"/>
      <c r="T6208" s="25"/>
    </row>
    <row r="6209" spans="1:20" ht="27" customHeight="1" x14ac:dyDescent="0.2">
      <c r="A6209" s="29" t="s">
        <v>16721</v>
      </c>
      <c r="B6209" s="30" t="s">
        <v>21</v>
      </c>
      <c r="C6209" s="30" t="s">
        <v>28</v>
      </c>
      <c r="D6209" s="30" t="s">
        <v>16223</v>
      </c>
      <c r="E6209" s="30" t="s">
        <v>16722</v>
      </c>
      <c r="F6209" s="30">
        <f t="shared" si="120"/>
        <v>18</v>
      </c>
      <c r="G6209" s="30" t="str">
        <f t="shared" si="121"/>
        <v>03/31/202618:18:11</v>
      </c>
      <c r="H6209" s="30" t="s">
        <v>16223</v>
      </c>
      <c r="I6209" s="31">
        <v>46112</v>
      </c>
      <c r="J6209" s="31" t="str">
        <f t="shared" si="122"/>
        <v>WD</v>
      </c>
      <c r="K6209" s="30" t="s">
        <v>16723</v>
      </c>
      <c r="L6209" s="30">
        <f t="shared" si="123"/>
        <v>18</v>
      </c>
      <c r="M6209" s="30" t="s">
        <v>4444</v>
      </c>
      <c r="N6209" s="32">
        <f t="shared" si="124"/>
        <v>7.1412037037037468E-3</v>
      </c>
      <c r="O6209" s="33">
        <v>70450</v>
      </c>
      <c r="P6209" s="34">
        <f>VLOOKUP(O6209,'CPT to wRVU'!$A$1:$C$9660,3,FALSE)</f>
        <v>0.85</v>
      </c>
      <c r="Q6209" s="28"/>
      <c r="R6209" s="28"/>
      <c r="S6209" s="28"/>
      <c r="T6209" s="28"/>
    </row>
    <row r="6210" spans="1:20" ht="27" customHeight="1" x14ac:dyDescent="0.2">
      <c r="A6210" s="35" t="s">
        <v>16724</v>
      </c>
      <c r="B6210" s="36" t="s">
        <v>40</v>
      </c>
      <c r="C6210" s="36" t="s">
        <v>867</v>
      </c>
      <c r="D6210" s="36" t="s">
        <v>16223</v>
      </c>
      <c r="E6210" s="36" t="s">
        <v>16725</v>
      </c>
      <c r="F6210" s="36">
        <f t="shared" si="120"/>
        <v>18</v>
      </c>
      <c r="G6210" s="36" t="str">
        <f t="shared" si="121"/>
        <v>03/31/202618:19:10</v>
      </c>
      <c r="H6210" s="36" t="s">
        <v>16223</v>
      </c>
      <c r="I6210" s="37">
        <v>46112</v>
      </c>
      <c r="J6210" s="37" t="str">
        <f t="shared" si="122"/>
        <v>WD</v>
      </c>
      <c r="K6210" s="36" t="s">
        <v>16726</v>
      </c>
      <c r="L6210" s="36">
        <f t="shared" si="123"/>
        <v>18</v>
      </c>
      <c r="M6210" s="36" t="s">
        <v>4444</v>
      </c>
      <c r="N6210" s="38">
        <f t="shared" si="124"/>
        <v>6.9907407407407973E-3</v>
      </c>
      <c r="O6210" s="39">
        <v>73630</v>
      </c>
      <c r="P6210" s="40">
        <f>VLOOKUP(O6210,'CPT to wRVU'!$A$1:$C$9660,3,FALSE)</f>
        <v>0.17</v>
      </c>
      <c r="Q6210" s="25"/>
      <c r="R6210" s="25"/>
      <c r="S6210" s="25"/>
      <c r="T6210" s="25"/>
    </row>
    <row r="6211" spans="1:20" ht="16.5" customHeight="1" x14ac:dyDescent="0.2">
      <c r="A6211" s="29" t="s">
        <v>16727</v>
      </c>
      <c r="B6211" s="30" t="s">
        <v>40</v>
      </c>
      <c r="C6211" s="30" t="s">
        <v>732</v>
      </c>
      <c r="D6211" s="30" t="s">
        <v>16223</v>
      </c>
      <c r="E6211" s="30" t="s">
        <v>16728</v>
      </c>
      <c r="F6211" s="30">
        <f t="shared" si="120"/>
        <v>18</v>
      </c>
      <c r="G6211" s="30" t="str">
        <f t="shared" si="121"/>
        <v>03/31/202618:20:13</v>
      </c>
      <c r="H6211" s="30" t="s">
        <v>16223</v>
      </c>
      <c r="I6211" s="31">
        <v>46112</v>
      </c>
      <c r="J6211" s="31" t="str">
        <f t="shared" si="122"/>
        <v>WD</v>
      </c>
      <c r="K6211" s="30" t="s">
        <v>15433</v>
      </c>
      <c r="L6211" s="30">
        <f t="shared" si="123"/>
        <v>18</v>
      </c>
      <c r="M6211" s="30" t="s">
        <v>4444</v>
      </c>
      <c r="N6211" s="32">
        <f t="shared" si="124"/>
        <v>4.8842592592592826E-3</v>
      </c>
      <c r="O6211" s="33">
        <v>73502</v>
      </c>
      <c r="P6211" s="34">
        <f>VLOOKUP(O6211,'CPT to wRVU'!$A$1:$C$9660,3,FALSE)</f>
        <v>0.22</v>
      </c>
      <c r="Q6211" s="28"/>
      <c r="R6211" s="28"/>
      <c r="S6211" s="28"/>
      <c r="T6211" s="28"/>
    </row>
    <row r="6212" spans="1:20" ht="37.5" customHeight="1" x14ac:dyDescent="0.2">
      <c r="A6212" s="35" t="s">
        <v>16729</v>
      </c>
      <c r="B6212" s="36" t="s">
        <v>40</v>
      </c>
      <c r="C6212" s="36" t="s">
        <v>840</v>
      </c>
      <c r="D6212" s="36" t="s">
        <v>16223</v>
      </c>
      <c r="E6212" s="36" t="s">
        <v>16730</v>
      </c>
      <c r="F6212" s="36">
        <f t="shared" si="120"/>
        <v>18</v>
      </c>
      <c r="G6212" s="36" t="str">
        <f t="shared" si="121"/>
        <v>03/31/202618:20:57</v>
      </c>
      <c r="H6212" s="36" t="s">
        <v>16223</v>
      </c>
      <c r="I6212" s="37">
        <v>46112</v>
      </c>
      <c r="J6212" s="37" t="str">
        <f t="shared" si="122"/>
        <v>WD</v>
      </c>
      <c r="K6212" s="36" t="s">
        <v>16731</v>
      </c>
      <c r="L6212" s="36">
        <f t="shared" si="123"/>
        <v>18</v>
      </c>
      <c r="M6212" s="36" t="s">
        <v>4444</v>
      </c>
      <c r="N6212" s="38">
        <f t="shared" si="124"/>
        <v>1.5972222222222499E-3</v>
      </c>
      <c r="O6212" s="39">
        <v>73562</v>
      </c>
      <c r="P6212" s="40">
        <f>VLOOKUP(O6212,'CPT to wRVU'!$A$1:$C$9660,3,FALSE)</f>
        <v>0.18</v>
      </c>
      <c r="Q6212" s="25"/>
      <c r="R6212" s="25"/>
      <c r="S6212" s="25"/>
      <c r="T6212" s="25"/>
    </row>
    <row r="6213" spans="1:20" ht="27" customHeight="1" x14ac:dyDescent="0.2">
      <c r="A6213" s="29" t="s">
        <v>16732</v>
      </c>
      <c r="B6213" s="30" t="s">
        <v>40</v>
      </c>
      <c r="C6213" s="30" t="s">
        <v>894</v>
      </c>
      <c r="D6213" s="30" t="s">
        <v>16223</v>
      </c>
      <c r="E6213" s="30" t="s">
        <v>16730</v>
      </c>
      <c r="F6213" s="30">
        <f t="shared" si="120"/>
        <v>18</v>
      </c>
      <c r="G6213" s="30" t="str">
        <f t="shared" si="121"/>
        <v>03/31/202618:21:16</v>
      </c>
      <c r="H6213" s="30" t="s">
        <v>16223</v>
      </c>
      <c r="I6213" s="31">
        <v>46112</v>
      </c>
      <c r="J6213" s="31" t="str">
        <f t="shared" si="122"/>
        <v>WD</v>
      </c>
      <c r="K6213" s="30" t="s">
        <v>16733</v>
      </c>
      <c r="L6213" s="30">
        <f t="shared" si="123"/>
        <v>18</v>
      </c>
      <c r="M6213" s="30" t="s">
        <v>4444</v>
      </c>
      <c r="N6213" s="32">
        <f t="shared" si="124"/>
        <v>1.8171296296296546E-3</v>
      </c>
      <c r="O6213" s="33">
        <v>73130</v>
      </c>
      <c r="P6213" s="34">
        <f>VLOOKUP(O6213,'CPT to wRVU'!$A$1:$C$9660,3,FALSE)</f>
        <v>0.17</v>
      </c>
      <c r="Q6213" s="28"/>
      <c r="R6213" s="28"/>
      <c r="S6213" s="28"/>
      <c r="T6213" s="28"/>
    </row>
    <row r="6214" spans="1:20" ht="27" customHeight="1" x14ac:dyDescent="0.2">
      <c r="A6214" s="35" t="s">
        <v>16734</v>
      </c>
      <c r="B6214" s="36" t="s">
        <v>40</v>
      </c>
      <c r="C6214" s="36" t="s">
        <v>531</v>
      </c>
      <c r="D6214" s="36" t="s">
        <v>16223</v>
      </c>
      <c r="E6214" s="36" t="s">
        <v>16735</v>
      </c>
      <c r="F6214" s="36">
        <f t="shared" si="120"/>
        <v>18</v>
      </c>
      <c r="G6214" s="36" t="str">
        <f t="shared" si="121"/>
        <v>03/31/202618:21:38</v>
      </c>
      <c r="H6214" s="36" t="s">
        <v>16223</v>
      </c>
      <c r="I6214" s="37">
        <v>46112</v>
      </c>
      <c r="J6214" s="37" t="str">
        <f t="shared" si="122"/>
        <v>WD</v>
      </c>
      <c r="K6214" s="36" t="s">
        <v>16736</v>
      </c>
      <c r="L6214" s="36">
        <f t="shared" si="123"/>
        <v>18</v>
      </c>
      <c r="M6214" s="36" t="s">
        <v>4444</v>
      </c>
      <c r="N6214" s="38">
        <f t="shared" si="124"/>
        <v>1.4004629629630339E-3</v>
      </c>
      <c r="O6214" s="39">
        <v>73080</v>
      </c>
      <c r="P6214" s="40">
        <f>VLOOKUP(O6214,'CPT to wRVU'!$A$1:$C$9660,3,FALSE)</f>
        <v>0.17</v>
      </c>
      <c r="Q6214" s="25"/>
      <c r="R6214" s="25"/>
      <c r="S6214" s="25"/>
      <c r="T6214" s="25"/>
    </row>
    <row r="6215" spans="1:20" ht="16.5" customHeight="1" x14ac:dyDescent="0.2">
      <c r="A6215" s="29" t="s">
        <v>16737</v>
      </c>
      <c r="B6215" s="30" t="s">
        <v>40</v>
      </c>
      <c r="C6215" s="30" t="s">
        <v>41</v>
      </c>
      <c r="D6215" s="30" t="s">
        <v>16223</v>
      </c>
      <c r="E6215" s="30" t="s">
        <v>16738</v>
      </c>
      <c r="F6215" s="30">
        <f t="shared" si="120"/>
        <v>18</v>
      </c>
      <c r="G6215" s="30" t="str">
        <f t="shared" si="121"/>
        <v>03/31/202618:22:32</v>
      </c>
      <c r="H6215" s="30" t="s">
        <v>16223</v>
      </c>
      <c r="I6215" s="31">
        <v>46112</v>
      </c>
      <c r="J6215" s="31" t="str">
        <f t="shared" si="122"/>
        <v>WD</v>
      </c>
      <c r="K6215" s="30" t="s">
        <v>16739</v>
      </c>
      <c r="L6215" s="30">
        <f t="shared" si="123"/>
        <v>18</v>
      </c>
      <c r="M6215" s="30" t="s">
        <v>4444</v>
      </c>
      <c r="N6215" s="32">
        <f t="shared" si="124"/>
        <v>1.9212962962963376E-3</v>
      </c>
      <c r="O6215" s="33">
        <v>71046</v>
      </c>
      <c r="P6215" s="34">
        <f>VLOOKUP(O6215,'CPT to wRVU'!$A$1:$C$9660,3,FALSE)</f>
        <v>0.22</v>
      </c>
      <c r="Q6215" s="28"/>
      <c r="R6215" s="28"/>
      <c r="S6215" s="28"/>
      <c r="T6215" s="28"/>
    </row>
    <row r="6216" spans="1:20" ht="27" customHeight="1" x14ac:dyDescent="0.2">
      <c r="A6216" s="35" t="s">
        <v>16740</v>
      </c>
      <c r="B6216" s="36" t="s">
        <v>21</v>
      </c>
      <c r="C6216" s="36" t="s">
        <v>72</v>
      </c>
      <c r="D6216" s="36" t="s">
        <v>16223</v>
      </c>
      <c r="E6216" s="36" t="s">
        <v>16741</v>
      </c>
      <c r="F6216" s="36">
        <f t="shared" si="120"/>
        <v>18</v>
      </c>
      <c r="G6216" s="36" t="str">
        <f t="shared" si="121"/>
        <v>03/31/202618:40:45</v>
      </c>
      <c r="H6216" s="36" t="s">
        <v>16223</v>
      </c>
      <c r="I6216" s="37">
        <v>46112</v>
      </c>
      <c r="J6216" s="37" t="str">
        <f t="shared" si="122"/>
        <v>WD</v>
      </c>
      <c r="K6216" s="36" t="s">
        <v>16742</v>
      </c>
      <c r="L6216" s="36">
        <f t="shared" si="123"/>
        <v>18</v>
      </c>
      <c r="M6216" s="36" t="s">
        <v>4444</v>
      </c>
      <c r="N6216" s="38">
        <f t="shared" si="124"/>
        <v>9.6759259259259212E-3</v>
      </c>
      <c r="O6216" s="39">
        <v>70498</v>
      </c>
      <c r="P6216" s="40">
        <f>VLOOKUP(O6216,'CPT to wRVU'!$A$1:$C$9660,3,FALSE)</f>
        <v>1.75</v>
      </c>
      <c r="Q6216" s="25"/>
      <c r="R6216" s="25"/>
      <c r="S6216" s="25"/>
      <c r="T6216" s="25"/>
    </row>
    <row r="6217" spans="1:20" ht="27" customHeight="1" x14ac:dyDescent="0.2">
      <c r="A6217" s="29" t="s">
        <v>16743</v>
      </c>
      <c r="B6217" s="30" t="s">
        <v>21</v>
      </c>
      <c r="C6217" s="30" t="s">
        <v>76</v>
      </c>
      <c r="D6217" s="30" t="s">
        <v>16223</v>
      </c>
      <c r="E6217" s="30" t="s">
        <v>16741</v>
      </c>
      <c r="F6217" s="30">
        <f t="shared" si="120"/>
        <v>18</v>
      </c>
      <c r="G6217" s="30" t="str">
        <f t="shared" si="121"/>
        <v>03/31/202618:40:45</v>
      </c>
      <c r="H6217" s="30" t="s">
        <v>16223</v>
      </c>
      <c r="I6217" s="31">
        <v>46112</v>
      </c>
      <c r="J6217" s="31" t="str">
        <f t="shared" si="122"/>
        <v>WD</v>
      </c>
      <c r="K6217" s="30" t="s">
        <v>16742</v>
      </c>
      <c r="L6217" s="30">
        <f t="shared" si="123"/>
        <v>18</v>
      </c>
      <c r="M6217" s="30" t="s">
        <v>4444</v>
      </c>
      <c r="N6217" s="32">
        <f t="shared" si="124"/>
        <v>9.6759259259259212E-3</v>
      </c>
      <c r="O6217" s="33">
        <v>70496</v>
      </c>
      <c r="P6217" s="34">
        <f>VLOOKUP(O6217,'CPT to wRVU'!$A$1:$C$9660,3,FALSE)</f>
        <v>1.75</v>
      </c>
      <c r="Q6217" s="28"/>
      <c r="R6217" s="28"/>
      <c r="S6217" s="28"/>
      <c r="T6217" s="28"/>
    </row>
    <row r="6218" spans="1:20" ht="27" customHeight="1" x14ac:dyDescent="0.2">
      <c r="A6218" s="35" t="s">
        <v>16744</v>
      </c>
      <c r="B6218" s="36" t="s">
        <v>40</v>
      </c>
      <c r="C6218" s="36" t="s">
        <v>840</v>
      </c>
      <c r="D6218" s="36" t="s">
        <v>16223</v>
      </c>
      <c r="E6218" s="36" t="s">
        <v>16745</v>
      </c>
      <c r="F6218" s="36">
        <f t="shared" si="120"/>
        <v>18</v>
      </c>
      <c r="G6218" s="36" t="str">
        <f t="shared" si="121"/>
        <v>03/31/202618:48:13</v>
      </c>
      <c r="H6218" s="36" t="s">
        <v>16223</v>
      </c>
      <c r="I6218" s="37">
        <v>46112</v>
      </c>
      <c r="J6218" s="37" t="str">
        <f t="shared" si="122"/>
        <v>WD</v>
      </c>
      <c r="K6218" s="36" t="s">
        <v>16746</v>
      </c>
      <c r="L6218" s="36">
        <f t="shared" si="123"/>
        <v>18</v>
      </c>
      <c r="M6218" s="36" t="s">
        <v>4444</v>
      </c>
      <c r="N6218" s="38">
        <f t="shared" si="124"/>
        <v>2.5347222222221744E-3</v>
      </c>
      <c r="O6218" s="39">
        <v>73562</v>
      </c>
      <c r="P6218" s="40">
        <f>VLOOKUP(O6218,'CPT to wRVU'!$A$1:$C$9660,3,FALSE)</f>
        <v>0.18</v>
      </c>
      <c r="Q6218" s="25"/>
      <c r="R6218" s="25"/>
      <c r="S6218" s="25"/>
      <c r="T6218" s="25"/>
    </row>
    <row r="6219" spans="1:20" ht="16.5" customHeight="1" x14ac:dyDescent="0.2">
      <c r="A6219" s="29" t="s">
        <v>16747</v>
      </c>
      <c r="B6219" s="30" t="s">
        <v>40</v>
      </c>
      <c r="C6219" s="30" t="s">
        <v>41</v>
      </c>
      <c r="D6219" s="30" t="s">
        <v>16223</v>
      </c>
      <c r="E6219" s="30" t="s">
        <v>16748</v>
      </c>
      <c r="F6219" s="30">
        <f t="shared" si="120"/>
        <v>19</v>
      </c>
      <c r="G6219" s="30" t="str">
        <f t="shared" si="121"/>
        <v>03/31/202619:15:17</v>
      </c>
      <c r="H6219" s="30" t="s">
        <v>16223</v>
      </c>
      <c r="I6219" s="31">
        <v>46112</v>
      </c>
      <c r="J6219" s="31" t="str">
        <f t="shared" si="122"/>
        <v>WD</v>
      </c>
      <c r="K6219" s="30" t="s">
        <v>16749</v>
      </c>
      <c r="L6219" s="30">
        <f t="shared" si="123"/>
        <v>19</v>
      </c>
      <c r="M6219" s="30" t="s">
        <v>4444</v>
      </c>
      <c r="N6219" s="32">
        <f t="shared" si="124"/>
        <v>4.2939814814815236E-3</v>
      </c>
      <c r="O6219" s="33">
        <v>71046</v>
      </c>
      <c r="P6219" s="34">
        <f>VLOOKUP(O6219,'CPT to wRVU'!$A$1:$C$9660,3,FALSE)</f>
        <v>0.22</v>
      </c>
      <c r="Q6219" s="28"/>
      <c r="R6219" s="28">
        <f>SUM(P6219:P6223)</f>
        <v>2.7100000000000004</v>
      </c>
      <c r="S6219" s="28"/>
      <c r="T6219" s="28"/>
    </row>
    <row r="6220" spans="1:20" ht="37.5" customHeight="1" x14ac:dyDescent="0.2">
      <c r="A6220" s="35" t="s">
        <v>16750</v>
      </c>
      <c r="B6220" s="36" t="s">
        <v>40</v>
      </c>
      <c r="C6220" s="36" t="s">
        <v>41</v>
      </c>
      <c r="D6220" s="36" t="s">
        <v>16223</v>
      </c>
      <c r="E6220" s="36" t="s">
        <v>16751</v>
      </c>
      <c r="F6220" s="36">
        <f t="shared" si="120"/>
        <v>19</v>
      </c>
      <c r="G6220" s="36" t="str">
        <f t="shared" si="121"/>
        <v>03/31/202619:16:49</v>
      </c>
      <c r="H6220" s="36" t="s">
        <v>16223</v>
      </c>
      <c r="I6220" s="37">
        <v>46112</v>
      </c>
      <c r="J6220" s="37" t="str">
        <f t="shared" si="122"/>
        <v>WD</v>
      </c>
      <c r="K6220" s="36" t="s">
        <v>16752</v>
      </c>
      <c r="L6220" s="36">
        <f t="shared" si="123"/>
        <v>19</v>
      </c>
      <c r="M6220" s="36" t="s">
        <v>4444</v>
      </c>
      <c r="N6220" s="38">
        <f t="shared" si="124"/>
        <v>1.5393518518518334E-3</v>
      </c>
      <c r="O6220" s="39">
        <v>71046</v>
      </c>
      <c r="P6220" s="40">
        <f>VLOOKUP(O6220,'CPT to wRVU'!$A$1:$C$9660,3,FALSE)</f>
        <v>0.22</v>
      </c>
      <c r="Q6220" s="25"/>
      <c r="R6220" s="25"/>
      <c r="S6220" s="25"/>
      <c r="T6220" s="25"/>
    </row>
    <row r="6221" spans="1:20" ht="27" customHeight="1" x14ac:dyDescent="0.2">
      <c r="A6221" s="29" t="s">
        <v>16753</v>
      </c>
      <c r="B6221" s="30" t="s">
        <v>21</v>
      </c>
      <c r="C6221" s="30" t="s">
        <v>22</v>
      </c>
      <c r="D6221" s="30" t="s">
        <v>16223</v>
      </c>
      <c r="E6221" s="30" t="s">
        <v>16754</v>
      </c>
      <c r="F6221" s="30">
        <f t="shared" si="120"/>
        <v>19</v>
      </c>
      <c r="G6221" s="30" t="str">
        <f t="shared" si="121"/>
        <v>03/31/202619:23:29</v>
      </c>
      <c r="H6221" s="30" t="s">
        <v>16223</v>
      </c>
      <c r="I6221" s="31">
        <v>46112</v>
      </c>
      <c r="J6221" s="31" t="str">
        <f t="shared" si="122"/>
        <v>WD</v>
      </c>
      <c r="K6221" s="30" t="s">
        <v>16755</v>
      </c>
      <c r="L6221" s="30">
        <f t="shared" si="123"/>
        <v>19</v>
      </c>
      <c r="M6221" s="30" t="s">
        <v>4444</v>
      </c>
      <c r="N6221" s="32">
        <f t="shared" si="124"/>
        <v>5.1620370370369928E-3</v>
      </c>
      <c r="O6221" s="33">
        <v>74177</v>
      </c>
      <c r="P6221" s="34">
        <f>VLOOKUP(O6221,'CPT to wRVU'!$A$1:$C$9660,3,FALSE)</f>
        <v>1.82</v>
      </c>
      <c r="Q6221" s="28"/>
      <c r="R6221" s="28"/>
      <c r="S6221" s="28"/>
      <c r="T6221" s="28"/>
    </row>
    <row r="6222" spans="1:20" ht="27" customHeight="1" x14ac:dyDescent="0.2">
      <c r="A6222" s="35" t="s">
        <v>16756</v>
      </c>
      <c r="B6222" s="36" t="s">
        <v>40</v>
      </c>
      <c r="C6222" s="36" t="s">
        <v>196</v>
      </c>
      <c r="D6222" s="36" t="s">
        <v>16223</v>
      </c>
      <c r="E6222" s="36" t="s">
        <v>16757</v>
      </c>
      <c r="F6222" s="36">
        <f t="shared" si="120"/>
        <v>19</v>
      </c>
      <c r="G6222" s="36" t="str">
        <f t="shared" si="121"/>
        <v>03/31/202619:28:34</v>
      </c>
      <c r="H6222" s="36" t="s">
        <v>16223</v>
      </c>
      <c r="I6222" s="37">
        <v>46112</v>
      </c>
      <c r="J6222" s="37" t="str">
        <f t="shared" si="122"/>
        <v>WD</v>
      </c>
      <c r="K6222" s="36" t="s">
        <v>16758</v>
      </c>
      <c r="L6222" s="36">
        <f t="shared" si="123"/>
        <v>19</v>
      </c>
      <c r="M6222" s="36" t="s">
        <v>4444</v>
      </c>
      <c r="N6222" s="38">
        <f t="shared" si="124"/>
        <v>1.678240740740744E-3</v>
      </c>
      <c r="O6222" s="39">
        <v>71101</v>
      </c>
      <c r="P6222" s="40">
        <f>VLOOKUP(O6222,'CPT to wRVU'!$A$1:$C$9660,3,FALSE)</f>
        <v>0.27</v>
      </c>
      <c r="Q6222" s="25"/>
      <c r="R6222" s="25"/>
      <c r="S6222" s="25"/>
      <c r="T6222" s="25"/>
    </row>
    <row r="6223" spans="1:20" ht="27" customHeight="1" x14ac:dyDescent="0.2">
      <c r="A6223" s="29" t="s">
        <v>16759</v>
      </c>
      <c r="B6223" s="30" t="s">
        <v>40</v>
      </c>
      <c r="C6223" s="30" t="s">
        <v>61</v>
      </c>
      <c r="D6223" s="30" t="s">
        <v>16223</v>
      </c>
      <c r="E6223" s="30" t="s">
        <v>16760</v>
      </c>
      <c r="F6223" s="30">
        <f t="shared" si="120"/>
        <v>19</v>
      </c>
      <c r="G6223" s="30" t="str">
        <f t="shared" si="121"/>
        <v>03/31/202619:56:00</v>
      </c>
      <c r="H6223" s="30" t="s">
        <v>16223</v>
      </c>
      <c r="I6223" s="31">
        <v>46112</v>
      </c>
      <c r="J6223" s="31" t="str">
        <f t="shared" si="122"/>
        <v>WD</v>
      </c>
      <c r="K6223" s="30" t="s">
        <v>16761</v>
      </c>
      <c r="L6223" s="30">
        <f t="shared" si="123"/>
        <v>19</v>
      </c>
      <c r="M6223" s="30" t="s">
        <v>4444</v>
      </c>
      <c r="N6223" s="32">
        <f t="shared" si="124"/>
        <v>4.6296296296296502E-3</v>
      </c>
      <c r="O6223" s="33">
        <v>71045</v>
      </c>
      <c r="P6223" s="34">
        <f>VLOOKUP(O6223,'CPT to wRVU'!$A$1:$C$9660,3,FALSE)</f>
        <v>0.18</v>
      </c>
      <c r="Q6223" s="28"/>
      <c r="R6223" s="28"/>
      <c r="S6223" s="28"/>
      <c r="T6223" s="28"/>
    </row>
    <row r="6224" spans="1:20" ht="27" customHeight="1" x14ac:dyDescent="0.2">
      <c r="A6224" s="35" t="s">
        <v>16762</v>
      </c>
      <c r="B6224" s="36" t="s">
        <v>40</v>
      </c>
      <c r="C6224" s="36" t="s">
        <v>41</v>
      </c>
      <c r="D6224" s="36" t="s">
        <v>16223</v>
      </c>
      <c r="E6224" s="36" t="s">
        <v>16763</v>
      </c>
      <c r="F6224" s="36">
        <f t="shared" si="120"/>
        <v>20</v>
      </c>
      <c r="G6224" s="36" t="str">
        <f t="shared" si="121"/>
        <v>03/31/202620:04:45</v>
      </c>
      <c r="H6224" s="36" t="s">
        <v>16223</v>
      </c>
      <c r="I6224" s="37">
        <v>46112</v>
      </c>
      <c r="J6224" s="37" t="str">
        <f t="shared" si="122"/>
        <v>WD</v>
      </c>
      <c r="K6224" s="36" t="s">
        <v>1013</v>
      </c>
      <c r="L6224" s="36">
        <f t="shared" si="123"/>
        <v>20</v>
      </c>
      <c r="M6224" s="36" t="s">
        <v>4444</v>
      </c>
      <c r="N6224" s="38">
        <f t="shared" si="124"/>
        <v>2.2800925925925419E-3</v>
      </c>
      <c r="O6224" s="39">
        <v>71046</v>
      </c>
      <c r="P6224" s="40">
        <f>VLOOKUP(O6224,'CPT to wRVU'!$A$1:$C$9660,3,FALSE)</f>
        <v>0.22</v>
      </c>
      <c r="Q6224" s="25"/>
      <c r="R6224" s="25">
        <f>SUM(P6224:P6227)</f>
        <v>4.04</v>
      </c>
      <c r="S6224" s="25"/>
      <c r="T6224" s="25"/>
    </row>
    <row r="6225" spans="1:20" ht="27" customHeight="1" x14ac:dyDescent="0.2">
      <c r="A6225" s="29" t="s">
        <v>16764</v>
      </c>
      <c r="B6225" s="30" t="s">
        <v>21</v>
      </c>
      <c r="C6225" s="30" t="s">
        <v>380</v>
      </c>
      <c r="D6225" s="30" t="s">
        <v>16223</v>
      </c>
      <c r="E6225" s="30" t="s">
        <v>16765</v>
      </c>
      <c r="F6225" s="30">
        <f t="shared" si="120"/>
        <v>19</v>
      </c>
      <c r="G6225" s="30" t="str">
        <f t="shared" si="121"/>
        <v>03/31/202620:27:17</v>
      </c>
      <c r="H6225" s="30" t="s">
        <v>16223</v>
      </c>
      <c r="I6225" s="31">
        <v>46112</v>
      </c>
      <c r="J6225" s="31" t="str">
        <f t="shared" si="122"/>
        <v>WD</v>
      </c>
      <c r="K6225" s="30" t="s">
        <v>16766</v>
      </c>
      <c r="L6225" s="30">
        <f t="shared" si="123"/>
        <v>20</v>
      </c>
      <c r="M6225" s="30" t="s">
        <v>4444</v>
      </c>
      <c r="N6225" s="32">
        <f t="shared" si="124"/>
        <v>2.4895833333333339E-2</v>
      </c>
      <c r="O6225" s="33">
        <v>71275</v>
      </c>
      <c r="P6225" s="34">
        <f>VLOOKUP(O6225,'CPT to wRVU'!$A$1:$C$9660,3,FALSE)</f>
        <v>1.82</v>
      </c>
      <c r="Q6225" s="28"/>
      <c r="R6225" s="28"/>
      <c r="S6225" s="28"/>
      <c r="T6225" s="28"/>
    </row>
    <row r="6226" spans="1:20" ht="37.5" customHeight="1" x14ac:dyDescent="0.2">
      <c r="A6226" s="35" t="s">
        <v>16767</v>
      </c>
      <c r="B6226" s="36" t="s">
        <v>21</v>
      </c>
      <c r="C6226" s="36" t="s">
        <v>380</v>
      </c>
      <c r="D6226" s="36" t="s">
        <v>16223</v>
      </c>
      <c r="E6226" s="36" t="s">
        <v>16768</v>
      </c>
      <c r="F6226" s="36">
        <f t="shared" si="120"/>
        <v>20</v>
      </c>
      <c r="G6226" s="36" t="str">
        <f t="shared" si="121"/>
        <v>03/31/202620:36:27</v>
      </c>
      <c r="H6226" s="36" t="s">
        <v>16223</v>
      </c>
      <c r="I6226" s="37">
        <v>46112</v>
      </c>
      <c r="J6226" s="37" t="str">
        <f t="shared" si="122"/>
        <v>WD</v>
      </c>
      <c r="K6226" s="36" t="s">
        <v>16769</v>
      </c>
      <c r="L6226" s="36">
        <f t="shared" si="123"/>
        <v>20</v>
      </c>
      <c r="M6226" s="36" t="s">
        <v>4444</v>
      </c>
      <c r="N6226" s="38">
        <f t="shared" si="124"/>
        <v>2.3923611111111076E-2</v>
      </c>
      <c r="O6226" s="39">
        <v>71275</v>
      </c>
      <c r="P6226" s="40">
        <f>VLOOKUP(O6226,'CPT to wRVU'!$A$1:$C$9660,3,FALSE)</f>
        <v>1.82</v>
      </c>
      <c r="Q6226" s="25"/>
      <c r="R6226" s="25"/>
      <c r="S6226" s="25"/>
      <c r="T6226" s="25"/>
    </row>
    <row r="6227" spans="1:20" ht="27" customHeight="1" x14ac:dyDescent="0.2">
      <c r="A6227" s="29" t="s">
        <v>16770</v>
      </c>
      <c r="B6227" s="30" t="s">
        <v>40</v>
      </c>
      <c r="C6227" s="30" t="s">
        <v>110</v>
      </c>
      <c r="D6227" s="30" t="s">
        <v>16223</v>
      </c>
      <c r="E6227" s="30" t="s">
        <v>16771</v>
      </c>
      <c r="F6227" s="30">
        <f t="shared" si="120"/>
        <v>20</v>
      </c>
      <c r="G6227" s="30" t="str">
        <f t="shared" si="121"/>
        <v>03/31/202620:50:18</v>
      </c>
      <c r="H6227" s="30" t="s">
        <v>16223</v>
      </c>
      <c r="I6227" s="31">
        <v>46112</v>
      </c>
      <c r="J6227" s="31" t="str">
        <f t="shared" si="122"/>
        <v>WD</v>
      </c>
      <c r="K6227" s="30" t="s">
        <v>16772</v>
      </c>
      <c r="L6227" s="30">
        <f t="shared" si="123"/>
        <v>20</v>
      </c>
      <c r="M6227" s="30" t="s">
        <v>4444</v>
      </c>
      <c r="N6227" s="32">
        <f t="shared" si="124"/>
        <v>2.6921296296296249E-2</v>
      </c>
      <c r="O6227" s="33">
        <v>74018</v>
      </c>
      <c r="P6227" s="34">
        <f>VLOOKUP(O6227,'CPT to wRVU'!$A$1:$C$9660,3,FALSE)</f>
        <v>0.18</v>
      </c>
      <c r="Q6227" s="28"/>
      <c r="R6227" s="28"/>
      <c r="S6227" s="28"/>
      <c r="T6227" s="28"/>
    </row>
    <row r="6228" spans="1:20" ht="27" customHeight="1" x14ac:dyDescent="0.2">
      <c r="A6228" s="35" t="s">
        <v>16773</v>
      </c>
      <c r="B6228" s="36" t="s">
        <v>163</v>
      </c>
      <c r="C6228" s="36" t="s">
        <v>419</v>
      </c>
      <c r="D6228" s="36" t="s">
        <v>16223</v>
      </c>
      <c r="E6228" s="36" t="s">
        <v>16774</v>
      </c>
      <c r="F6228" s="36">
        <f t="shared" si="120"/>
        <v>18</v>
      </c>
      <c r="G6228" s="36" t="str">
        <f t="shared" si="121"/>
        <v>03/31/202621:09:25</v>
      </c>
      <c r="H6228" s="36" t="s">
        <v>16223</v>
      </c>
      <c r="I6228" s="37">
        <v>46112</v>
      </c>
      <c r="J6228" s="37" t="str">
        <f t="shared" si="122"/>
        <v>WD</v>
      </c>
      <c r="K6228" s="36" t="s">
        <v>16775</v>
      </c>
      <c r="L6228" s="36">
        <f t="shared" si="123"/>
        <v>21</v>
      </c>
      <c r="M6228" s="36" t="s">
        <v>4444</v>
      </c>
      <c r="N6228" s="38">
        <f t="shared" si="124"/>
        <v>0.12942129629629628</v>
      </c>
      <c r="O6228" s="39">
        <v>72148</v>
      </c>
      <c r="P6228" s="40">
        <f>VLOOKUP(O6228,'CPT to wRVU'!$A$1:$C$9660,3,FALSE)</f>
        <v>1.48</v>
      </c>
      <c r="Q6228" s="25"/>
      <c r="R6228" s="25">
        <f>SUM(P6228:P6245)</f>
        <v>13.25</v>
      </c>
      <c r="S6228" s="26">
        <f>(R6228*55)-450</f>
        <v>278.75</v>
      </c>
      <c r="T6228" s="25"/>
    </row>
    <row r="6229" spans="1:20" ht="27" customHeight="1" x14ac:dyDescent="0.2">
      <c r="A6229" s="29" t="s">
        <v>16776</v>
      </c>
      <c r="B6229" s="30" t="s">
        <v>163</v>
      </c>
      <c r="C6229" s="30" t="s">
        <v>755</v>
      </c>
      <c r="D6229" s="30" t="s">
        <v>16223</v>
      </c>
      <c r="E6229" s="30" t="s">
        <v>16777</v>
      </c>
      <c r="F6229" s="30">
        <f t="shared" si="120"/>
        <v>20</v>
      </c>
      <c r="G6229" s="30" t="str">
        <f t="shared" si="121"/>
        <v>03/31/202621:14:23</v>
      </c>
      <c r="H6229" s="30" t="s">
        <v>16223</v>
      </c>
      <c r="I6229" s="31">
        <v>46112</v>
      </c>
      <c r="J6229" s="31" t="str">
        <f t="shared" si="122"/>
        <v>WD</v>
      </c>
      <c r="K6229" s="30" t="s">
        <v>16151</v>
      </c>
      <c r="L6229" s="30">
        <f t="shared" si="123"/>
        <v>21</v>
      </c>
      <c r="M6229" s="30" t="s">
        <v>4444</v>
      </c>
      <c r="N6229" s="32">
        <f t="shared" si="124"/>
        <v>4.9664351851851918E-2</v>
      </c>
      <c r="O6229" s="33">
        <v>74181</v>
      </c>
      <c r="P6229" s="34">
        <f>VLOOKUP(O6229,'CPT to wRVU'!$A$1:$C$9660,3,FALSE)</f>
        <v>1.46</v>
      </c>
      <c r="Q6229" s="28"/>
      <c r="R6229" s="28"/>
      <c r="S6229" s="28"/>
      <c r="T6229" s="28"/>
    </row>
    <row r="6230" spans="1:20" ht="27" customHeight="1" x14ac:dyDescent="0.2">
      <c r="A6230" s="35" t="s">
        <v>16778</v>
      </c>
      <c r="B6230" s="36" t="s">
        <v>40</v>
      </c>
      <c r="C6230" s="36" t="s">
        <v>867</v>
      </c>
      <c r="D6230" s="36" t="s">
        <v>16223</v>
      </c>
      <c r="E6230" s="36" t="s">
        <v>16779</v>
      </c>
      <c r="F6230" s="36">
        <f t="shared" si="120"/>
        <v>20</v>
      </c>
      <c r="G6230" s="36" t="str">
        <f t="shared" si="121"/>
        <v>03/31/202621:16:20</v>
      </c>
      <c r="H6230" s="36" t="s">
        <v>16223</v>
      </c>
      <c r="I6230" s="37">
        <v>46112</v>
      </c>
      <c r="J6230" s="37" t="str">
        <f t="shared" si="122"/>
        <v>WD</v>
      </c>
      <c r="K6230" s="36" t="s">
        <v>16780</v>
      </c>
      <c r="L6230" s="36">
        <f t="shared" si="123"/>
        <v>21</v>
      </c>
      <c r="M6230" s="36" t="s">
        <v>4444</v>
      </c>
      <c r="N6230" s="38">
        <f t="shared" si="124"/>
        <v>4.1469907407407414E-2</v>
      </c>
      <c r="O6230" s="39">
        <v>73630</v>
      </c>
      <c r="P6230" s="40">
        <f>VLOOKUP(O6230,'CPT to wRVU'!$A$1:$C$9660,3,FALSE)</f>
        <v>0.17</v>
      </c>
      <c r="Q6230" s="25"/>
      <c r="R6230" s="25"/>
      <c r="S6230" s="25"/>
      <c r="T6230" s="25"/>
    </row>
    <row r="6231" spans="1:20" ht="16.5" customHeight="1" x14ac:dyDescent="0.2">
      <c r="A6231" s="29" t="s">
        <v>16781</v>
      </c>
      <c r="B6231" s="30" t="s">
        <v>40</v>
      </c>
      <c r="C6231" s="30" t="s">
        <v>3799</v>
      </c>
      <c r="D6231" s="30" t="s">
        <v>16223</v>
      </c>
      <c r="E6231" s="30" t="s">
        <v>16782</v>
      </c>
      <c r="F6231" s="30">
        <f t="shared" si="120"/>
        <v>20</v>
      </c>
      <c r="G6231" s="30" t="str">
        <f t="shared" si="121"/>
        <v>03/31/202621:19:00</v>
      </c>
      <c r="H6231" s="30" t="s">
        <v>16223</v>
      </c>
      <c r="I6231" s="31">
        <v>46112</v>
      </c>
      <c r="J6231" s="31" t="str">
        <f t="shared" si="122"/>
        <v>WD</v>
      </c>
      <c r="K6231" s="30" t="s">
        <v>16783</v>
      </c>
      <c r="L6231" s="30">
        <f t="shared" si="123"/>
        <v>21</v>
      </c>
      <c r="M6231" s="30" t="s">
        <v>4444</v>
      </c>
      <c r="N6231" s="32">
        <f t="shared" si="124"/>
        <v>3.9814814814814747E-2</v>
      </c>
      <c r="O6231" s="33">
        <v>73502</v>
      </c>
      <c r="P6231" s="34">
        <f>VLOOKUP(O6231,'CPT to wRVU'!$A$1:$C$9660,3,FALSE)</f>
        <v>0.22</v>
      </c>
      <c r="Q6231" s="28"/>
      <c r="R6231" s="28"/>
      <c r="S6231" s="28"/>
      <c r="T6231" s="28"/>
    </row>
    <row r="6232" spans="1:20" ht="27" customHeight="1" x14ac:dyDescent="0.2">
      <c r="A6232" s="35" t="s">
        <v>16784</v>
      </c>
      <c r="B6232" s="36" t="s">
        <v>40</v>
      </c>
      <c r="C6232" s="36" t="s">
        <v>61</v>
      </c>
      <c r="D6232" s="36" t="s">
        <v>16223</v>
      </c>
      <c r="E6232" s="36" t="s">
        <v>16785</v>
      </c>
      <c r="F6232" s="36">
        <f t="shared" si="120"/>
        <v>20</v>
      </c>
      <c r="G6232" s="36" t="str">
        <f t="shared" si="121"/>
        <v>03/31/202621:19:56</v>
      </c>
      <c r="H6232" s="36" t="s">
        <v>16223</v>
      </c>
      <c r="I6232" s="37">
        <v>46112</v>
      </c>
      <c r="J6232" s="37" t="str">
        <f t="shared" si="122"/>
        <v>WD</v>
      </c>
      <c r="K6232" s="36" t="s">
        <v>16786</v>
      </c>
      <c r="L6232" s="36">
        <f t="shared" si="123"/>
        <v>21</v>
      </c>
      <c r="M6232" s="36" t="s">
        <v>4444</v>
      </c>
      <c r="N6232" s="38">
        <f t="shared" si="124"/>
        <v>3.6284722222222232E-2</v>
      </c>
      <c r="O6232" s="39">
        <v>71045</v>
      </c>
      <c r="P6232" s="40">
        <f>VLOOKUP(O6232,'CPT to wRVU'!$A$1:$C$9660,3,FALSE)</f>
        <v>0.18</v>
      </c>
      <c r="Q6232" s="25"/>
      <c r="R6232" s="25"/>
      <c r="S6232" s="25"/>
      <c r="T6232" s="25"/>
    </row>
    <row r="6233" spans="1:20" ht="16.5" customHeight="1" x14ac:dyDescent="0.2">
      <c r="A6233" s="29" t="s">
        <v>16787</v>
      </c>
      <c r="B6233" s="30" t="s">
        <v>40</v>
      </c>
      <c r="C6233" s="30" t="s">
        <v>61</v>
      </c>
      <c r="D6233" s="30" t="s">
        <v>16223</v>
      </c>
      <c r="E6233" s="30" t="s">
        <v>16788</v>
      </c>
      <c r="F6233" s="30">
        <f t="shared" si="120"/>
        <v>20</v>
      </c>
      <c r="G6233" s="30" t="str">
        <f t="shared" si="121"/>
        <v>03/31/202621:20:23</v>
      </c>
      <c r="H6233" s="30" t="s">
        <v>16223</v>
      </c>
      <c r="I6233" s="31">
        <v>46112</v>
      </c>
      <c r="J6233" s="31" t="str">
        <f t="shared" si="122"/>
        <v>WD</v>
      </c>
      <c r="K6233" s="30" t="s">
        <v>16789</v>
      </c>
      <c r="L6233" s="30">
        <f t="shared" si="123"/>
        <v>21</v>
      </c>
      <c r="M6233" s="30" t="s">
        <v>4444</v>
      </c>
      <c r="N6233" s="32">
        <f t="shared" si="124"/>
        <v>3.5833333333333384E-2</v>
      </c>
      <c r="O6233" s="33">
        <v>71045</v>
      </c>
      <c r="P6233" s="34">
        <f>VLOOKUP(O6233,'CPT to wRVU'!$A$1:$C$9660,3,FALSE)</f>
        <v>0.18</v>
      </c>
      <c r="Q6233" s="28"/>
      <c r="R6233" s="28"/>
      <c r="S6233" s="28"/>
      <c r="T6233" s="28"/>
    </row>
    <row r="6234" spans="1:20" ht="27" customHeight="1" x14ac:dyDescent="0.2">
      <c r="A6234" s="35" t="s">
        <v>16790</v>
      </c>
      <c r="B6234" s="36" t="s">
        <v>40</v>
      </c>
      <c r="C6234" s="36" t="s">
        <v>61</v>
      </c>
      <c r="D6234" s="36" t="s">
        <v>16223</v>
      </c>
      <c r="E6234" s="36" t="s">
        <v>16791</v>
      </c>
      <c r="F6234" s="36">
        <f t="shared" si="120"/>
        <v>20</v>
      </c>
      <c r="G6234" s="36" t="str">
        <f t="shared" si="121"/>
        <v>03/31/202621:20:49</v>
      </c>
      <c r="H6234" s="36" t="s">
        <v>16223</v>
      </c>
      <c r="I6234" s="37">
        <v>46112</v>
      </c>
      <c r="J6234" s="37" t="str">
        <f t="shared" si="122"/>
        <v>WD</v>
      </c>
      <c r="K6234" s="36" t="s">
        <v>16792</v>
      </c>
      <c r="L6234" s="36">
        <f t="shared" si="123"/>
        <v>21</v>
      </c>
      <c r="M6234" s="36" t="s">
        <v>4444</v>
      </c>
      <c r="N6234" s="38">
        <f t="shared" si="124"/>
        <v>3.1574074074074088E-2</v>
      </c>
      <c r="O6234" s="39">
        <v>71045</v>
      </c>
      <c r="P6234" s="40">
        <f>VLOOKUP(O6234,'CPT to wRVU'!$A$1:$C$9660,3,FALSE)</f>
        <v>0.18</v>
      </c>
      <c r="Q6234" s="25"/>
      <c r="R6234" s="25"/>
      <c r="S6234" s="25"/>
      <c r="T6234" s="25"/>
    </row>
    <row r="6235" spans="1:20" ht="37.5" customHeight="1" x14ac:dyDescent="0.2">
      <c r="A6235" s="29" t="s">
        <v>16793</v>
      </c>
      <c r="B6235" s="30" t="s">
        <v>21</v>
      </c>
      <c r="C6235" s="30" t="s">
        <v>28</v>
      </c>
      <c r="D6235" s="30" t="s">
        <v>16223</v>
      </c>
      <c r="E6235" s="30" t="s">
        <v>16794</v>
      </c>
      <c r="F6235" s="30">
        <f t="shared" si="120"/>
        <v>20</v>
      </c>
      <c r="G6235" s="30" t="str">
        <f t="shared" si="121"/>
        <v>03/31/202621:21:46</v>
      </c>
      <c r="H6235" s="30" t="s">
        <v>16223</v>
      </c>
      <c r="I6235" s="31">
        <v>46112</v>
      </c>
      <c r="J6235" s="31" t="str">
        <f t="shared" si="122"/>
        <v>WD</v>
      </c>
      <c r="K6235" s="30" t="s">
        <v>16795</v>
      </c>
      <c r="L6235" s="30">
        <f t="shared" si="123"/>
        <v>21</v>
      </c>
      <c r="M6235" s="30" t="s">
        <v>4444</v>
      </c>
      <c r="N6235" s="32">
        <f t="shared" si="124"/>
        <v>3.615740740740736E-2</v>
      </c>
      <c r="O6235" s="33">
        <v>70450</v>
      </c>
      <c r="P6235" s="34">
        <f>VLOOKUP(O6235,'CPT to wRVU'!$A$1:$C$9660,3,FALSE)</f>
        <v>0.85</v>
      </c>
      <c r="Q6235" s="28"/>
      <c r="R6235" s="28"/>
      <c r="S6235" s="28"/>
      <c r="T6235" s="28"/>
    </row>
    <row r="6236" spans="1:20" ht="27" customHeight="1" x14ac:dyDescent="0.2">
      <c r="A6236" s="35" t="s">
        <v>16796</v>
      </c>
      <c r="B6236" s="36" t="s">
        <v>40</v>
      </c>
      <c r="C6236" s="36" t="s">
        <v>41</v>
      </c>
      <c r="D6236" s="36" t="s">
        <v>16223</v>
      </c>
      <c r="E6236" s="36" t="s">
        <v>16797</v>
      </c>
      <c r="F6236" s="36">
        <f t="shared" si="120"/>
        <v>20</v>
      </c>
      <c r="G6236" s="36" t="str">
        <f t="shared" si="121"/>
        <v>03/31/202621:22:02</v>
      </c>
      <c r="H6236" s="36" t="s">
        <v>16223</v>
      </c>
      <c r="I6236" s="37">
        <v>46112</v>
      </c>
      <c r="J6236" s="37" t="str">
        <f t="shared" si="122"/>
        <v>WD</v>
      </c>
      <c r="K6236" s="36" t="s">
        <v>16798</v>
      </c>
      <c r="L6236" s="36">
        <f t="shared" si="123"/>
        <v>21</v>
      </c>
      <c r="M6236" s="36" t="s">
        <v>4444</v>
      </c>
      <c r="N6236" s="38">
        <f t="shared" si="124"/>
        <v>1.6307870370370403E-2</v>
      </c>
      <c r="O6236" s="39">
        <v>71046</v>
      </c>
      <c r="P6236" s="40">
        <f>VLOOKUP(O6236,'CPT to wRVU'!$A$1:$C$9660,3,FALSE)</f>
        <v>0.22</v>
      </c>
      <c r="Q6236" s="25"/>
      <c r="R6236" s="25"/>
      <c r="S6236" s="25"/>
      <c r="T6236" s="25"/>
    </row>
    <row r="6237" spans="1:20" ht="27" customHeight="1" x14ac:dyDescent="0.2">
      <c r="A6237" s="29" t="s">
        <v>16799</v>
      </c>
      <c r="B6237" s="30" t="s">
        <v>40</v>
      </c>
      <c r="C6237" s="30" t="s">
        <v>61</v>
      </c>
      <c r="D6237" s="30" t="s">
        <v>16223</v>
      </c>
      <c r="E6237" s="30" t="s">
        <v>16800</v>
      </c>
      <c r="F6237" s="30">
        <f t="shared" si="120"/>
        <v>20</v>
      </c>
      <c r="G6237" s="30" t="str">
        <f t="shared" si="121"/>
        <v>03/31/202621:22:52</v>
      </c>
      <c r="H6237" s="30" t="s">
        <v>16223</v>
      </c>
      <c r="I6237" s="31">
        <v>46112</v>
      </c>
      <c r="J6237" s="31" t="str">
        <f t="shared" si="122"/>
        <v>WD</v>
      </c>
      <c r="K6237" s="30" t="s">
        <v>16801</v>
      </c>
      <c r="L6237" s="30">
        <f t="shared" si="123"/>
        <v>21</v>
      </c>
      <c r="M6237" s="30" t="s">
        <v>4444</v>
      </c>
      <c r="N6237" s="32">
        <f t="shared" si="124"/>
        <v>2.2511574074074114E-2</v>
      </c>
      <c r="O6237" s="33">
        <v>71045</v>
      </c>
      <c r="P6237" s="34">
        <f>VLOOKUP(O6237,'CPT to wRVU'!$A$1:$C$9660,3,FALSE)</f>
        <v>0.18</v>
      </c>
      <c r="Q6237" s="28"/>
      <c r="R6237" s="28"/>
      <c r="S6237" s="28"/>
      <c r="T6237" s="28"/>
    </row>
    <row r="6238" spans="1:20" ht="27" customHeight="1" x14ac:dyDescent="0.2">
      <c r="A6238" s="35" t="s">
        <v>16802</v>
      </c>
      <c r="B6238" s="36" t="s">
        <v>21</v>
      </c>
      <c r="C6238" s="36" t="s">
        <v>28</v>
      </c>
      <c r="D6238" s="36" t="s">
        <v>16223</v>
      </c>
      <c r="E6238" s="36" t="s">
        <v>16803</v>
      </c>
      <c r="F6238" s="36">
        <f t="shared" si="120"/>
        <v>20</v>
      </c>
      <c r="G6238" s="36" t="str">
        <f t="shared" si="121"/>
        <v>03/31/202621:24:50</v>
      </c>
      <c r="H6238" s="36" t="s">
        <v>16223</v>
      </c>
      <c r="I6238" s="37">
        <v>46112</v>
      </c>
      <c r="J6238" s="37" t="str">
        <f t="shared" si="122"/>
        <v>WD</v>
      </c>
      <c r="K6238" s="36" t="s">
        <v>16804</v>
      </c>
      <c r="L6238" s="36">
        <f t="shared" si="123"/>
        <v>21</v>
      </c>
      <c r="M6238" s="36" t="s">
        <v>4444</v>
      </c>
      <c r="N6238" s="38">
        <f t="shared" si="124"/>
        <v>2.1504629629629624E-2</v>
      </c>
      <c r="O6238" s="39">
        <v>70450</v>
      </c>
      <c r="P6238" s="40">
        <f>VLOOKUP(O6238,'CPT to wRVU'!$A$1:$C$9660,3,FALSE)</f>
        <v>0.85</v>
      </c>
      <c r="Q6238" s="25"/>
      <c r="R6238" s="25"/>
      <c r="S6238" s="25"/>
      <c r="T6238" s="25"/>
    </row>
    <row r="6239" spans="1:20" ht="27" customHeight="1" x14ac:dyDescent="0.2">
      <c r="A6239" s="29" t="s">
        <v>16805</v>
      </c>
      <c r="B6239" s="30" t="s">
        <v>21</v>
      </c>
      <c r="C6239" s="30" t="s">
        <v>28</v>
      </c>
      <c r="D6239" s="30" t="s">
        <v>16223</v>
      </c>
      <c r="E6239" s="30" t="s">
        <v>16806</v>
      </c>
      <c r="F6239" s="30">
        <f t="shared" si="120"/>
        <v>20</v>
      </c>
      <c r="G6239" s="30" t="str">
        <f t="shared" si="121"/>
        <v>03/31/202621:26:04</v>
      </c>
      <c r="H6239" s="30" t="s">
        <v>16223</v>
      </c>
      <c r="I6239" s="31">
        <v>46112</v>
      </c>
      <c r="J6239" s="31" t="str">
        <f t="shared" si="122"/>
        <v>WD</v>
      </c>
      <c r="K6239" s="30" t="s">
        <v>16807</v>
      </c>
      <c r="L6239" s="30">
        <f t="shared" si="123"/>
        <v>21</v>
      </c>
      <c r="M6239" s="30" t="s">
        <v>4444</v>
      </c>
      <c r="N6239" s="32">
        <f t="shared" si="124"/>
        <v>2.1157407407407458E-2</v>
      </c>
      <c r="O6239" s="33">
        <v>70450</v>
      </c>
      <c r="P6239" s="34">
        <f>VLOOKUP(O6239,'CPT to wRVU'!$A$1:$C$9660,3,FALSE)</f>
        <v>0.85</v>
      </c>
      <c r="Q6239" s="28"/>
      <c r="R6239" s="28"/>
      <c r="S6239" s="28"/>
      <c r="T6239" s="28"/>
    </row>
    <row r="6240" spans="1:20" ht="27" customHeight="1" x14ac:dyDescent="0.2">
      <c r="A6240" s="35" t="s">
        <v>16808</v>
      </c>
      <c r="B6240" s="36" t="s">
        <v>40</v>
      </c>
      <c r="C6240" s="36" t="s">
        <v>61</v>
      </c>
      <c r="D6240" s="36" t="s">
        <v>16223</v>
      </c>
      <c r="E6240" s="36" t="s">
        <v>16809</v>
      </c>
      <c r="F6240" s="36">
        <f t="shared" si="120"/>
        <v>21</v>
      </c>
      <c r="G6240" s="36" t="str">
        <f t="shared" si="121"/>
        <v>03/31/202621:26:35</v>
      </c>
      <c r="H6240" s="36" t="s">
        <v>16223</v>
      </c>
      <c r="I6240" s="37">
        <v>46112</v>
      </c>
      <c r="J6240" s="37" t="str">
        <f t="shared" si="122"/>
        <v>WD</v>
      </c>
      <c r="K6240" s="36" t="s">
        <v>16810</v>
      </c>
      <c r="L6240" s="36">
        <f t="shared" si="123"/>
        <v>21</v>
      </c>
      <c r="M6240" s="36" t="s">
        <v>4444</v>
      </c>
      <c r="N6240" s="38">
        <f t="shared" si="124"/>
        <v>1.4976851851851936E-2</v>
      </c>
      <c r="O6240" s="39">
        <v>71045</v>
      </c>
      <c r="P6240" s="40">
        <f>VLOOKUP(O6240,'CPT to wRVU'!$A$1:$C$9660,3,FALSE)</f>
        <v>0.18</v>
      </c>
      <c r="Q6240" s="25"/>
      <c r="R6240" s="25"/>
      <c r="S6240" s="25"/>
      <c r="T6240" s="25"/>
    </row>
    <row r="6241" spans="1:20" ht="27" customHeight="1" x14ac:dyDescent="0.2">
      <c r="A6241" s="29" t="s">
        <v>16811</v>
      </c>
      <c r="B6241" s="30" t="s">
        <v>21</v>
      </c>
      <c r="C6241" s="30" t="s">
        <v>22</v>
      </c>
      <c r="D6241" s="30" t="s">
        <v>16223</v>
      </c>
      <c r="E6241" s="30" t="s">
        <v>16812</v>
      </c>
      <c r="F6241" s="30">
        <f t="shared" si="120"/>
        <v>21</v>
      </c>
      <c r="G6241" s="30" t="str">
        <f t="shared" si="121"/>
        <v>03/31/202621:32:20</v>
      </c>
      <c r="H6241" s="30" t="s">
        <v>16223</v>
      </c>
      <c r="I6241" s="31">
        <v>46112</v>
      </c>
      <c r="J6241" s="31" t="str">
        <f t="shared" si="122"/>
        <v>WD</v>
      </c>
      <c r="K6241" s="30" t="s">
        <v>16813</v>
      </c>
      <c r="L6241" s="30">
        <f t="shared" si="123"/>
        <v>21</v>
      </c>
      <c r="M6241" s="30" t="s">
        <v>4444</v>
      </c>
      <c r="N6241" s="32">
        <f t="shared" si="124"/>
        <v>1.6458333333333353E-2</v>
      </c>
      <c r="O6241" s="33">
        <v>74177</v>
      </c>
      <c r="P6241" s="34">
        <f>VLOOKUP(O6241,'CPT to wRVU'!$A$1:$C$9660,3,FALSE)</f>
        <v>1.82</v>
      </c>
      <c r="Q6241" s="28"/>
      <c r="R6241" s="28"/>
      <c r="S6241" s="28"/>
      <c r="T6241" s="28"/>
    </row>
    <row r="6242" spans="1:20" ht="27" customHeight="1" x14ac:dyDescent="0.2">
      <c r="A6242" s="35" t="s">
        <v>16814</v>
      </c>
      <c r="B6242" s="36" t="s">
        <v>40</v>
      </c>
      <c r="C6242" s="36" t="s">
        <v>2128</v>
      </c>
      <c r="D6242" s="36" t="s">
        <v>16223</v>
      </c>
      <c r="E6242" s="36" t="s">
        <v>16815</v>
      </c>
      <c r="F6242" s="36">
        <f t="shared" si="120"/>
        <v>20</v>
      </c>
      <c r="G6242" s="36" t="str">
        <f t="shared" si="121"/>
        <v>03/31/202621:36:50</v>
      </c>
      <c r="H6242" s="36" t="s">
        <v>16223</v>
      </c>
      <c r="I6242" s="37">
        <v>46112</v>
      </c>
      <c r="J6242" s="37" t="str">
        <f t="shared" si="122"/>
        <v>WD</v>
      </c>
      <c r="K6242" s="36" t="s">
        <v>16816</v>
      </c>
      <c r="L6242" s="36">
        <f t="shared" si="123"/>
        <v>21</v>
      </c>
      <c r="M6242" s="36" t="s">
        <v>4444</v>
      </c>
      <c r="N6242" s="38">
        <f t="shared" si="124"/>
        <v>6.2025462962962963E-2</v>
      </c>
      <c r="O6242" s="39">
        <v>71045</v>
      </c>
      <c r="P6242" s="40">
        <f>VLOOKUP(O6242,'CPT to wRVU'!$A$1:$C$9660,3,FALSE)</f>
        <v>0.18</v>
      </c>
      <c r="Q6242" s="25"/>
      <c r="R6242" s="25"/>
      <c r="S6242" s="25"/>
      <c r="T6242" s="25"/>
    </row>
    <row r="6243" spans="1:20" ht="27" customHeight="1" x14ac:dyDescent="0.2">
      <c r="A6243" s="29" t="s">
        <v>16817</v>
      </c>
      <c r="B6243" s="30" t="s">
        <v>40</v>
      </c>
      <c r="C6243" s="30" t="s">
        <v>41</v>
      </c>
      <c r="D6243" s="30" t="s">
        <v>16223</v>
      </c>
      <c r="E6243" s="30" t="s">
        <v>16818</v>
      </c>
      <c r="F6243" s="30">
        <f t="shared" si="120"/>
        <v>21</v>
      </c>
      <c r="G6243" s="30" t="str">
        <f t="shared" si="121"/>
        <v>03/31/202621:38:36</v>
      </c>
      <c r="H6243" s="30" t="s">
        <v>16223</v>
      </c>
      <c r="I6243" s="31">
        <v>46112</v>
      </c>
      <c r="J6243" s="31" t="str">
        <f t="shared" si="122"/>
        <v>WD</v>
      </c>
      <c r="K6243" s="30" t="s">
        <v>16819</v>
      </c>
      <c r="L6243" s="30">
        <f t="shared" si="123"/>
        <v>21</v>
      </c>
      <c r="M6243" s="30" t="s">
        <v>4444</v>
      </c>
      <c r="N6243" s="32">
        <f t="shared" si="124"/>
        <v>2.2662037037037064E-2</v>
      </c>
      <c r="O6243" s="33">
        <v>71046</v>
      </c>
      <c r="P6243" s="34">
        <f>VLOOKUP(O6243,'CPT to wRVU'!$A$1:$C$9660,3,FALSE)</f>
        <v>0.22</v>
      </c>
      <c r="Q6243" s="28"/>
      <c r="R6243" s="28"/>
      <c r="S6243" s="28"/>
      <c r="T6243" s="28"/>
    </row>
    <row r="6244" spans="1:20" ht="16.5" customHeight="1" x14ac:dyDescent="0.2">
      <c r="A6244" s="35" t="s">
        <v>16820</v>
      </c>
      <c r="B6244" s="36" t="s">
        <v>21</v>
      </c>
      <c r="C6244" s="36" t="s">
        <v>1016</v>
      </c>
      <c r="D6244" s="36" t="s">
        <v>16223</v>
      </c>
      <c r="E6244" s="36" t="s">
        <v>16821</v>
      </c>
      <c r="F6244" s="36">
        <f t="shared" si="120"/>
        <v>21</v>
      </c>
      <c r="G6244" s="36" t="str">
        <f t="shared" si="121"/>
        <v>03/31/202621:49:02</v>
      </c>
      <c r="H6244" s="36" t="s">
        <v>16223</v>
      </c>
      <c r="I6244" s="37">
        <v>46112</v>
      </c>
      <c r="J6244" s="37" t="str">
        <f t="shared" si="122"/>
        <v>WD</v>
      </c>
      <c r="K6244" s="36" t="s">
        <v>16822</v>
      </c>
      <c r="L6244" s="36">
        <f t="shared" si="123"/>
        <v>21</v>
      </c>
      <c r="M6244" s="36" t="s">
        <v>4444</v>
      </c>
      <c r="N6244" s="38">
        <f t="shared" si="124"/>
        <v>1.8402777777777768E-2</v>
      </c>
      <c r="O6244" s="39">
        <v>74176</v>
      </c>
      <c r="P6244" s="40">
        <f>VLOOKUP(O6244,'CPT to wRVU'!$A$1:$C$9660,3,FALSE)</f>
        <v>1.74</v>
      </c>
      <c r="Q6244" s="25"/>
      <c r="R6244" s="25"/>
      <c r="S6244" s="25"/>
      <c r="T6244" s="25"/>
    </row>
    <row r="6245" spans="1:20" ht="27" customHeight="1" x14ac:dyDescent="0.2">
      <c r="A6245" s="29" t="s">
        <v>16823</v>
      </c>
      <c r="B6245" s="30" t="s">
        <v>163</v>
      </c>
      <c r="C6245" s="30" t="s">
        <v>164</v>
      </c>
      <c r="D6245" s="30" t="s">
        <v>16223</v>
      </c>
      <c r="E6245" s="30" t="s">
        <v>16824</v>
      </c>
      <c r="F6245" s="30">
        <f t="shared" si="120"/>
        <v>21</v>
      </c>
      <c r="G6245" s="30" t="str">
        <f t="shared" si="121"/>
        <v>03/31/202621:58:52</v>
      </c>
      <c r="H6245" s="30" t="s">
        <v>16223</v>
      </c>
      <c r="I6245" s="31">
        <v>46112</v>
      </c>
      <c r="J6245" s="31" t="str">
        <f t="shared" si="122"/>
        <v>WD</v>
      </c>
      <c r="K6245" s="30" t="s">
        <v>16825</v>
      </c>
      <c r="L6245" s="30">
        <f t="shared" si="123"/>
        <v>21</v>
      </c>
      <c r="M6245" s="30" t="s">
        <v>4444</v>
      </c>
      <c r="N6245" s="32">
        <f t="shared" si="124"/>
        <v>2.0578703703703738E-2</v>
      </c>
      <c r="O6245" s="33">
        <v>70553</v>
      </c>
      <c r="P6245" s="34">
        <f>VLOOKUP(O6245,'CPT to wRVU'!$A$1:$C$9660,3,FALSE)</f>
        <v>2.29</v>
      </c>
      <c r="Q6245" s="28"/>
      <c r="R6245" s="28"/>
      <c r="S6245" s="28"/>
      <c r="T6245" s="28"/>
    </row>
    <row r="6246" spans="1:20" ht="27" customHeight="1" x14ac:dyDescent="0.2">
      <c r="A6246" s="19" t="s">
        <v>16826</v>
      </c>
      <c r="B6246" s="20" t="s">
        <v>40</v>
      </c>
      <c r="C6246" s="20" t="s">
        <v>68</v>
      </c>
      <c r="D6246" s="20" t="s">
        <v>16223</v>
      </c>
      <c r="E6246" s="20" t="s">
        <v>16827</v>
      </c>
      <c r="F6246" s="20">
        <f t="shared" si="120"/>
        <v>22</v>
      </c>
      <c r="G6246" s="20" t="str">
        <f t="shared" si="121"/>
        <v>03/31/202623:00:14</v>
      </c>
      <c r="H6246" s="20" t="s">
        <v>16223</v>
      </c>
      <c r="I6246" s="21">
        <v>46112</v>
      </c>
      <c r="J6246" s="21" t="str">
        <f t="shared" si="122"/>
        <v>WD</v>
      </c>
      <c r="K6246" s="20" t="s">
        <v>2125</v>
      </c>
      <c r="L6246" s="20">
        <f t="shared" si="123"/>
        <v>23</v>
      </c>
      <c r="M6246" s="20" t="s">
        <v>26</v>
      </c>
      <c r="N6246" s="22">
        <f t="shared" si="124"/>
        <v>3.8414351851851825E-2</v>
      </c>
      <c r="O6246" s="23">
        <v>72170</v>
      </c>
      <c r="P6246" s="24">
        <f>VLOOKUP(O6246,'CPT to wRVU'!$A$1:$C$9660,3,FALSE)</f>
        <v>0.17</v>
      </c>
      <c r="Q6246" s="25"/>
      <c r="R6246" s="25">
        <f>SUM(P6246:P6259)</f>
        <v>2.6300000000000003</v>
      </c>
      <c r="S6246" s="25"/>
      <c r="T6246" s="25"/>
    </row>
    <row r="6247" spans="1:20" ht="27" customHeight="1" x14ac:dyDescent="0.2">
      <c r="A6247" s="19" t="s">
        <v>16828</v>
      </c>
      <c r="B6247" s="20" t="s">
        <v>40</v>
      </c>
      <c r="C6247" s="20" t="s">
        <v>61</v>
      </c>
      <c r="D6247" s="20" t="s">
        <v>16223</v>
      </c>
      <c r="E6247" s="20" t="s">
        <v>16827</v>
      </c>
      <c r="F6247" s="20">
        <f t="shared" si="120"/>
        <v>22</v>
      </c>
      <c r="G6247" s="20" t="str">
        <f t="shared" si="121"/>
        <v>03/31/202623:08:33</v>
      </c>
      <c r="H6247" s="20" t="s">
        <v>16223</v>
      </c>
      <c r="I6247" s="21">
        <v>46112</v>
      </c>
      <c r="J6247" s="21" t="str">
        <f t="shared" si="122"/>
        <v>WD</v>
      </c>
      <c r="K6247" s="20" t="s">
        <v>16829</v>
      </c>
      <c r="L6247" s="20">
        <f t="shared" si="123"/>
        <v>23</v>
      </c>
      <c r="M6247" s="20" t="s">
        <v>26</v>
      </c>
      <c r="N6247" s="22">
        <f t="shared" si="124"/>
        <v>4.4189814814814765E-2</v>
      </c>
      <c r="O6247" s="23">
        <v>71045</v>
      </c>
      <c r="P6247" s="24">
        <f>VLOOKUP(O6247,'CPT to wRVU'!$A$1:$C$9660,3,FALSE)</f>
        <v>0.18</v>
      </c>
      <c r="Q6247" s="28"/>
      <c r="R6247" s="28"/>
      <c r="S6247" s="28"/>
      <c r="T6247" s="28"/>
    </row>
    <row r="6248" spans="1:20" ht="27" customHeight="1" x14ac:dyDescent="0.2">
      <c r="A6248" s="19" t="s">
        <v>16830</v>
      </c>
      <c r="B6248" s="20" t="s">
        <v>40</v>
      </c>
      <c r="C6248" s="20" t="s">
        <v>41</v>
      </c>
      <c r="D6248" s="20" t="s">
        <v>16223</v>
      </c>
      <c r="E6248" s="20" t="s">
        <v>16831</v>
      </c>
      <c r="F6248" s="20">
        <f t="shared" si="120"/>
        <v>23</v>
      </c>
      <c r="G6248" s="20" t="str">
        <f t="shared" si="121"/>
        <v>03/31/202623:12:08</v>
      </c>
      <c r="H6248" s="20" t="s">
        <v>16223</v>
      </c>
      <c r="I6248" s="21">
        <v>46112</v>
      </c>
      <c r="J6248" s="21" t="str">
        <f t="shared" si="122"/>
        <v>WD</v>
      </c>
      <c r="K6248" s="20" t="s">
        <v>16832</v>
      </c>
      <c r="L6248" s="20">
        <f t="shared" si="123"/>
        <v>23</v>
      </c>
      <c r="M6248" s="20" t="s">
        <v>26</v>
      </c>
      <c r="N6248" s="22">
        <f t="shared" si="124"/>
        <v>8.0439814814814437E-3</v>
      </c>
      <c r="O6248" s="23">
        <v>71046</v>
      </c>
      <c r="P6248" s="24">
        <f>VLOOKUP(O6248,'CPT to wRVU'!$A$1:$C$9660,3,FALSE)</f>
        <v>0.22</v>
      </c>
      <c r="Q6248" s="25"/>
      <c r="R6248" s="25"/>
      <c r="S6248" s="25"/>
      <c r="T6248" s="25"/>
    </row>
    <row r="6249" spans="1:20" ht="37.5" customHeight="1" x14ac:dyDescent="0.2">
      <c r="A6249" s="19" t="s">
        <v>16833</v>
      </c>
      <c r="B6249" s="20" t="s">
        <v>40</v>
      </c>
      <c r="C6249" s="20" t="s">
        <v>61</v>
      </c>
      <c r="D6249" s="20" t="s">
        <v>16223</v>
      </c>
      <c r="E6249" s="20" t="s">
        <v>16834</v>
      </c>
      <c r="F6249" s="20">
        <f t="shared" si="120"/>
        <v>22</v>
      </c>
      <c r="G6249" s="20" t="str">
        <f t="shared" si="121"/>
        <v>03/31/202623:14:56</v>
      </c>
      <c r="H6249" s="20" t="s">
        <v>16223</v>
      </c>
      <c r="I6249" s="21">
        <v>46112</v>
      </c>
      <c r="J6249" s="21" t="str">
        <f t="shared" si="122"/>
        <v>WD</v>
      </c>
      <c r="K6249" s="20" t="s">
        <v>16835</v>
      </c>
      <c r="L6249" s="20">
        <f t="shared" si="123"/>
        <v>23</v>
      </c>
      <c r="M6249" s="20" t="s">
        <v>26</v>
      </c>
      <c r="N6249" s="22">
        <f t="shared" si="124"/>
        <v>1.0601851851851918E-2</v>
      </c>
      <c r="O6249" s="23">
        <v>71045</v>
      </c>
      <c r="P6249" s="24">
        <f>VLOOKUP(O6249,'CPT to wRVU'!$A$1:$C$9660,3,FALSE)</f>
        <v>0.18</v>
      </c>
      <c r="Q6249" s="28"/>
      <c r="R6249" s="28"/>
      <c r="S6249" s="28"/>
      <c r="T6249" s="28"/>
    </row>
    <row r="6250" spans="1:20" ht="16.5" customHeight="1" x14ac:dyDescent="0.2">
      <c r="A6250" s="19" t="s">
        <v>16836</v>
      </c>
      <c r="B6250" s="20" t="s">
        <v>40</v>
      </c>
      <c r="C6250" s="20" t="s">
        <v>61</v>
      </c>
      <c r="D6250" s="20" t="s">
        <v>16223</v>
      </c>
      <c r="E6250" s="20" t="s">
        <v>16837</v>
      </c>
      <c r="F6250" s="20">
        <f t="shared" si="120"/>
        <v>22</v>
      </c>
      <c r="G6250" s="20" t="str">
        <f t="shared" si="121"/>
        <v>03/31/202623:19:38</v>
      </c>
      <c r="H6250" s="20" t="s">
        <v>16223</v>
      </c>
      <c r="I6250" s="21">
        <v>46112</v>
      </c>
      <c r="J6250" s="21" t="str">
        <f t="shared" si="122"/>
        <v>WD</v>
      </c>
      <c r="K6250" s="20" t="s">
        <v>16838</v>
      </c>
      <c r="L6250" s="20">
        <f t="shared" si="123"/>
        <v>23</v>
      </c>
      <c r="M6250" s="20" t="s">
        <v>26</v>
      </c>
      <c r="N6250" s="22">
        <f t="shared" si="124"/>
        <v>1.5810185185185177E-2</v>
      </c>
      <c r="O6250" s="23">
        <v>71045</v>
      </c>
      <c r="P6250" s="24">
        <f>VLOOKUP(O6250,'CPT to wRVU'!$A$1:$C$9660,3,FALSE)</f>
        <v>0.18</v>
      </c>
      <c r="Q6250" s="25"/>
      <c r="R6250" s="25"/>
      <c r="S6250" s="25"/>
      <c r="T6250" s="25"/>
    </row>
    <row r="6251" spans="1:20" ht="27" customHeight="1" x14ac:dyDescent="0.2">
      <c r="A6251" s="19" t="s">
        <v>16839</v>
      </c>
      <c r="B6251" s="20" t="s">
        <v>40</v>
      </c>
      <c r="C6251" s="20" t="s">
        <v>470</v>
      </c>
      <c r="D6251" s="20" t="s">
        <v>16223</v>
      </c>
      <c r="E6251" s="20" t="s">
        <v>16840</v>
      </c>
      <c r="F6251" s="20">
        <f t="shared" si="120"/>
        <v>22</v>
      </c>
      <c r="G6251" s="20" t="str">
        <f t="shared" si="121"/>
        <v>03/31/202623:23:12</v>
      </c>
      <c r="H6251" s="20" t="s">
        <v>16223</v>
      </c>
      <c r="I6251" s="21">
        <v>46112</v>
      </c>
      <c r="J6251" s="21" t="str">
        <f t="shared" si="122"/>
        <v>WD</v>
      </c>
      <c r="K6251" s="20" t="s">
        <v>16841</v>
      </c>
      <c r="L6251" s="20">
        <f t="shared" si="123"/>
        <v>23</v>
      </c>
      <c r="M6251" s="20" t="s">
        <v>26</v>
      </c>
      <c r="N6251" s="22">
        <f t="shared" si="124"/>
        <v>2.6249999999999996E-2</v>
      </c>
      <c r="O6251" s="23">
        <v>71045</v>
      </c>
      <c r="P6251" s="24">
        <f>VLOOKUP(O6251,'CPT to wRVU'!$A$1:$C$9660,3,FALSE)</f>
        <v>0.18</v>
      </c>
      <c r="Q6251" s="28"/>
      <c r="R6251" s="28"/>
      <c r="S6251" s="28"/>
      <c r="T6251" s="28"/>
    </row>
    <row r="6252" spans="1:20" ht="27" customHeight="1" x14ac:dyDescent="0.2">
      <c r="A6252" s="19" t="s">
        <v>16842</v>
      </c>
      <c r="B6252" s="20" t="s">
        <v>40</v>
      </c>
      <c r="C6252" s="20" t="s">
        <v>110</v>
      </c>
      <c r="D6252" s="20" t="s">
        <v>16223</v>
      </c>
      <c r="E6252" s="20" t="s">
        <v>16843</v>
      </c>
      <c r="F6252" s="20">
        <f t="shared" si="120"/>
        <v>23</v>
      </c>
      <c r="G6252" s="20" t="str">
        <f t="shared" si="121"/>
        <v>03/31/202623:26:07</v>
      </c>
      <c r="H6252" s="20" t="s">
        <v>16223</v>
      </c>
      <c r="I6252" s="21">
        <v>46112</v>
      </c>
      <c r="J6252" s="21" t="str">
        <f t="shared" si="122"/>
        <v>WD</v>
      </c>
      <c r="K6252" s="20" t="s">
        <v>16844</v>
      </c>
      <c r="L6252" s="20">
        <f t="shared" si="123"/>
        <v>23</v>
      </c>
      <c r="M6252" s="20" t="s">
        <v>26</v>
      </c>
      <c r="N6252" s="22">
        <f t="shared" si="124"/>
        <v>7.6504629629629006E-3</v>
      </c>
      <c r="O6252" s="23">
        <v>74018</v>
      </c>
      <c r="P6252" s="24">
        <f>VLOOKUP(O6252,'CPT to wRVU'!$A$1:$C$9660,3,FALSE)</f>
        <v>0.18</v>
      </c>
      <c r="Q6252" s="25"/>
      <c r="R6252" s="25"/>
      <c r="S6252" s="25"/>
      <c r="T6252" s="25"/>
    </row>
    <row r="6253" spans="1:20" ht="27" customHeight="1" x14ac:dyDescent="0.2">
      <c r="A6253" s="19" t="s">
        <v>16845</v>
      </c>
      <c r="B6253" s="20" t="s">
        <v>40</v>
      </c>
      <c r="C6253" s="20" t="s">
        <v>61</v>
      </c>
      <c r="D6253" s="20" t="s">
        <v>16223</v>
      </c>
      <c r="E6253" s="20" t="s">
        <v>16846</v>
      </c>
      <c r="F6253" s="20">
        <f t="shared" si="120"/>
        <v>22</v>
      </c>
      <c r="G6253" s="20" t="str">
        <f t="shared" si="121"/>
        <v>03/31/202623:28:52</v>
      </c>
      <c r="H6253" s="20" t="s">
        <v>16223</v>
      </c>
      <c r="I6253" s="21">
        <v>46112</v>
      </c>
      <c r="J6253" s="21" t="str">
        <f t="shared" si="122"/>
        <v>WD</v>
      </c>
      <c r="K6253" s="20" t="s">
        <v>16847</v>
      </c>
      <c r="L6253" s="20">
        <f t="shared" si="123"/>
        <v>23</v>
      </c>
      <c r="M6253" s="20" t="s">
        <v>26</v>
      </c>
      <c r="N6253" s="22">
        <f t="shared" si="124"/>
        <v>5.9745370370370421E-2</v>
      </c>
      <c r="O6253" s="23">
        <v>71045</v>
      </c>
      <c r="P6253" s="24">
        <f>VLOOKUP(O6253,'CPT to wRVU'!$A$1:$C$9660,3,FALSE)</f>
        <v>0.18</v>
      </c>
      <c r="Q6253" s="28"/>
      <c r="R6253" s="28"/>
      <c r="S6253" s="28"/>
      <c r="T6253" s="28"/>
    </row>
    <row r="6254" spans="1:20" ht="27" customHeight="1" x14ac:dyDescent="0.2">
      <c r="A6254" s="19" t="s">
        <v>16848</v>
      </c>
      <c r="B6254" s="20" t="s">
        <v>40</v>
      </c>
      <c r="C6254" s="20" t="s">
        <v>41</v>
      </c>
      <c r="D6254" s="20" t="s">
        <v>16223</v>
      </c>
      <c r="E6254" s="20" t="s">
        <v>16849</v>
      </c>
      <c r="F6254" s="20">
        <f t="shared" si="120"/>
        <v>22</v>
      </c>
      <c r="G6254" s="20" t="str">
        <f t="shared" si="121"/>
        <v>03/31/202623:33:32</v>
      </c>
      <c r="H6254" s="20" t="s">
        <v>16223</v>
      </c>
      <c r="I6254" s="21">
        <v>46112</v>
      </c>
      <c r="J6254" s="21" t="str">
        <f t="shared" si="122"/>
        <v>WD</v>
      </c>
      <c r="K6254" s="20" t="s">
        <v>13700</v>
      </c>
      <c r="L6254" s="20">
        <f t="shared" si="123"/>
        <v>23</v>
      </c>
      <c r="M6254" s="20" t="s">
        <v>26</v>
      </c>
      <c r="N6254" s="22">
        <f t="shared" si="124"/>
        <v>4.210648148148155E-2</v>
      </c>
      <c r="O6254" s="23">
        <v>71046</v>
      </c>
      <c r="P6254" s="24">
        <f>VLOOKUP(O6254,'CPT to wRVU'!$A$1:$C$9660,3,FALSE)</f>
        <v>0.22</v>
      </c>
      <c r="Q6254" s="25"/>
      <c r="R6254" s="25"/>
      <c r="S6254" s="25"/>
      <c r="T6254" s="25"/>
    </row>
    <row r="6255" spans="1:20" ht="27" customHeight="1" x14ac:dyDescent="0.2">
      <c r="A6255" s="19" t="s">
        <v>16850</v>
      </c>
      <c r="B6255" s="20" t="s">
        <v>40</v>
      </c>
      <c r="C6255" s="20" t="s">
        <v>509</v>
      </c>
      <c r="D6255" s="20" t="s">
        <v>16223</v>
      </c>
      <c r="E6255" s="20" t="s">
        <v>16851</v>
      </c>
      <c r="F6255" s="20">
        <f t="shared" si="120"/>
        <v>22</v>
      </c>
      <c r="G6255" s="20" t="str">
        <f t="shared" si="121"/>
        <v>03/31/202623:39:19</v>
      </c>
      <c r="H6255" s="20" t="s">
        <v>16223</v>
      </c>
      <c r="I6255" s="21">
        <v>46112</v>
      </c>
      <c r="J6255" s="21" t="str">
        <f t="shared" si="122"/>
        <v>WD</v>
      </c>
      <c r="K6255" s="20" t="s">
        <v>16852</v>
      </c>
      <c r="L6255" s="20">
        <f t="shared" si="123"/>
        <v>23</v>
      </c>
      <c r="M6255" s="20" t="s">
        <v>26</v>
      </c>
      <c r="N6255" s="22">
        <f t="shared" si="124"/>
        <v>3.530092592592593E-2</v>
      </c>
      <c r="O6255" s="23">
        <v>73562</v>
      </c>
      <c r="P6255" s="24">
        <f>VLOOKUP(O6255,'CPT to wRVU'!$A$1:$C$9660,3,FALSE)</f>
        <v>0.18</v>
      </c>
      <c r="Q6255" s="28"/>
      <c r="R6255" s="28"/>
      <c r="S6255" s="28"/>
      <c r="T6255" s="28"/>
    </row>
    <row r="6256" spans="1:20" ht="27" customHeight="1" x14ac:dyDescent="0.2">
      <c r="A6256" s="19" t="s">
        <v>16853</v>
      </c>
      <c r="B6256" s="20" t="s">
        <v>40</v>
      </c>
      <c r="C6256" s="20" t="s">
        <v>41</v>
      </c>
      <c r="D6256" s="20" t="s">
        <v>16223</v>
      </c>
      <c r="E6256" s="20" t="s">
        <v>16854</v>
      </c>
      <c r="F6256" s="20">
        <f t="shared" si="120"/>
        <v>22</v>
      </c>
      <c r="G6256" s="20" t="str">
        <f t="shared" si="121"/>
        <v>03/31/202623:39:58</v>
      </c>
      <c r="H6256" s="20" t="s">
        <v>16223</v>
      </c>
      <c r="I6256" s="21">
        <v>46112</v>
      </c>
      <c r="J6256" s="21" t="str">
        <f t="shared" si="122"/>
        <v>WD</v>
      </c>
      <c r="K6256" s="20" t="s">
        <v>16855</v>
      </c>
      <c r="L6256" s="20">
        <f t="shared" si="123"/>
        <v>23</v>
      </c>
      <c r="M6256" s="20" t="s">
        <v>26</v>
      </c>
      <c r="N6256" s="22">
        <f t="shared" si="124"/>
        <v>3.9687499999999987E-2</v>
      </c>
      <c r="O6256" s="23">
        <v>71046</v>
      </c>
      <c r="P6256" s="24">
        <f>VLOOKUP(O6256,'CPT to wRVU'!$A$1:$C$9660,3,FALSE)</f>
        <v>0.22</v>
      </c>
      <c r="Q6256" s="25"/>
      <c r="R6256" s="25"/>
      <c r="S6256" s="25"/>
      <c r="T6256" s="25"/>
    </row>
    <row r="6257" spans="1:20" ht="27" customHeight="1" x14ac:dyDescent="0.2">
      <c r="A6257" s="19" t="s">
        <v>16856</v>
      </c>
      <c r="B6257" s="20" t="s">
        <v>40</v>
      </c>
      <c r="C6257" s="20" t="s">
        <v>485</v>
      </c>
      <c r="D6257" s="20" t="s">
        <v>16223</v>
      </c>
      <c r="E6257" s="20" t="s">
        <v>16854</v>
      </c>
      <c r="F6257" s="20">
        <f t="shared" si="120"/>
        <v>22</v>
      </c>
      <c r="G6257" s="20" t="str">
        <f t="shared" si="121"/>
        <v>03/31/202623:42:47</v>
      </c>
      <c r="H6257" s="20" t="s">
        <v>16223</v>
      </c>
      <c r="I6257" s="21">
        <v>46112</v>
      </c>
      <c r="J6257" s="21" t="str">
        <f t="shared" si="122"/>
        <v>WD</v>
      </c>
      <c r="K6257" s="20" t="s">
        <v>16857</v>
      </c>
      <c r="L6257" s="20">
        <f t="shared" si="123"/>
        <v>23</v>
      </c>
      <c r="M6257" s="20" t="s">
        <v>26</v>
      </c>
      <c r="N6257" s="22">
        <f t="shared" si="124"/>
        <v>4.1643518518518552E-2</v>
      </c>
      <c r="O6257" s="23">
        <v>73030</v>
      </c>
      <c r="P6257" s="24">
        <f>VLOOKUP(O6257,'CPT to wRVU'!$A$1:$C$9660,3,FALSE)</f>
        <v>0.18</v>
      </c>
      <c r="Q6257" s="28"/>
      <c r="R6257" s="28"/>
      <c r="S6257" s="28"/>
      <c r="T6257" s="28"/>
    </row>
    <row r="6258" spans="1:20" ht="27" customHeight="1" x14ac:dyDescent="0.2">
      <c r="A6258" s="19" t="s">
        <v>16858</v>
      </c>
      <c r="B6258" s="20" t="s">
        <v>40</v>
      </c>
      <c r="C6258" s="20" t="s">
        <v>61</v>
      </c>
      <c r="D6258" s="20" t="s">
        <v>16223</v>
      </c>
      <c r="E6258" s="20" t="s">
        <v>16859</v>
      </c>
      <c r="F6258" s="20">
        <f t="shared" si="120"/>
        <v>23</v>
      </c>
      <c r="G6258" s="20" t="str">
        <f t="shared" si="121"/>
        <v>03/31/202623:55:45</v>
      </c>
      <c r="H6258" s="20" t="s">
        <v>16223</v>
      </c>
      <c r="I6258" s="21">
        <v>46112</v>
      </c>
      <c r="J6258" s="21" t="str">
        <f t="shared" si="122"/>
        <v>WD</v>
      </c>
      <c r="K6258" s="20" t="s">
        <v>16860</v>
      </c>
      <c r="L6258" s="20">
        <f t="shared" si="123"/>
        <v>23</v>
      </c>
      <c r="M6258" s="20" t="s">
        <v>26</v>
      </c>
      <c r="N6258" s="22">
        <f t="shared" si="124"/>
        <v>2.6574074074074083E-2</v>
      </c>
      <c r="O6258" s="23">
        <v>71045</v>
      </c>
      <c r="P6258" s="24">
        <f>VLOOKUP(O6258,'CPT to wRVU'!$A$1:$C$9660,3,FALSE)</f>
        <v>0.18</v>
      </c>
      <c r="Q6258" s="25"/>
      <c r="R6258" s="25"/>
      <c r="S6258" s="25"/>
      <c r="T6258" s="25"/>
    </row>
    <row r="6259" spans="1:20" ht="27" customHeight="1" x14ac:dyDescent="0.2">
      <c r="A6259" s="50" t="s">
        <v>16861</v>
      </c>
      <c r="B6259" s="51" t="s">
        <v>40</v>
      </c>
      <c r="C6259" s="51" t="s">
        <v>61</v>
      </c>
      <c r="D6259" s="51" t="s">
        <v>16223</v>
      </c>
      <c r="E6259" s="51" t="s">
        <v>16862</v>
      </c>
      <c r="F6259" s="20">
        <f t="shared" si="120"/>
        <v>23</v>
      </c>
      <c r="G6259" s="20" t="str">
        <f t="shared" si="121"/>
        <v>03/31/202623:56:45</v>
      </c>
      <c r="H6259" s="51" t="s">
        <v>16223</v>
      </c>
      <c r="I6259" s="52">
        <v>46112</v>
      </c>
      <c r="J6259" s="21" t="str">
        <f t="shared" si="122"/>
        <v>WD</v>
      </c>
      <c r="K6259" s="51" t="s">
        <v>9261</v>
      </c>
      <c r="L6259" s="20">
        <f t="shared" si="123"/>
        <v>23</v>
      </c>
      <c r="M6259" s="51" t="s">
        <v>26</v>
      </c>
      <c r="N6259" s="22">
        <f t="shared" si="124"/>
        <v>2.7106481481481426E-2</v>
      </c>
      <c r="O6259" s="53">
        <v>71045</v>
      </c>
      <c r="P6259" s="24">
        <f>VLOOKUP(O6259,'CPT to wRVU'!$A$1:$C$9660,3,FALSE)</f>
        <v>0.18</v>
      </c>
      <c r="Q6259" s="28"/>
      <c r="R6259" s="28"/>
      <c r="S6259" s="28"/>
      <c r="T6259" s="28"/>
    </row>
  </sheetData>
  <autoFilter ref="A1:T6259" xr:uid="{00000000-0009-0000-0000-000000000000}"/>
  <conditionalFormatting sqref="L1:L6259">
    <cfRule type="expression" dxfId="1" priority="2">
      <formula>ISEVEN(L:L)</formula>
    </cfRule>
  </conditionalFormatting>
  <conditionalFormatting sqref="N1:N6259">
    <cfRule type="colorScale" priority="1">
      <colorScale>
        <cfvo type="formula" val="0.15"/>
        <cfvo type="formula" val="1.5"/>
        <cfvo type="formula" val="3"/>
        <color rgb="FFFFFFFF"/>
        <color rgb="FFF3BEB9"/>
        <color rgb="FFE67C73"/>
      </colorScale>
    </cfRule>
  </conditionalFormatting>
  <conditionalFormatting sqref="R1:R6259">
    <cfRule type="cellIs" dxfId="0" priority="3" operator="greaterThanOrEqual">
      <formula>8.333333333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661"/>
  <sheetViews>
    <sheetView workbookViewId="0"/>
  </sheetViews>
  <sheetFormatPr baseColWidth="10" defaultColWidth="14.3984375" defaultRowHeight="15" customHeight="1" x14ac:dyDescent="0.2"/>
  <sheetData>
    <row r="1" spans="1:26" ht="15" customHeight="1" x14ac:dyDescent="0.2">
      <c r="A1" s="1" t="s">
        <v>16863</v>
      </c>
      <c r="B1" s="1" t="s">
        <v>16864</v>
      </c>
      <c r="C1" s="2" t="s">
        <v>15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4">
        <v>10005</v>
      </c>
      <c r="B2" s="1" t="s">
        <v>16865</v>
      </c>
      <c r="C2" s="5">
        <v>1.46</v>
      </c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4">
        <v>19081</v>
      </c>
      <c r="B3" s="1" t="s">
        <v>16866</v>
      </c>
      <c r="C3" s="5">
        <v>3.29</v>
      </c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4">
        <v>19083</v>
      </c>
      <c r="B4" s="1" t="s">
        <v>16867</v>
      </c>
      <c r="C4" s="5">
        <v>3.1</v>
      </c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">
      <c r="A5" s="4">
        <v>19283</v>
      </c>
      <c r="B5" s="1" t="s">
        <v>16868</v>
      </c>
      <c r="C5" s="5">
        <v>2</v>
      </c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4">
        <v>19303</v>
      </c>
      <c r="B6" s="1" t="s">
        <v>16869</v>
      </c>
      <c r="C6" s="5">
        <v>15</v>
      </c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4">
        <v>19305</v>
      </c>
      <c r="B7" s="1" t="s">
        <v>16870</v>
      </c>
      <c r="C7" s="5">
        <v>17.46</v>
      </c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4">
        <v>19306</v>
      </c>
      <c r="B8" s="1" t="s">
        <v>16871</v>
      </c>
      <c r="C8" s="5">
        <v>18.13</v>
      </c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4">
        <v>19307</v>
      </c>
      <c r="B9" s="1" t="s">
        <v>16872</v>
      </c>
      <c r="C9" s="5">
        <v>17.989999999999998</v>
      </c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">
      <c r="A10" s="4">
        <v>19316</v>
      </c>
      <c r="B10" s="1" t="s">
        <v>16873</v>
      </c>
      <c r="C10" s="5">
        <v>11.09</v>
      </c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">
      <c r="A11" s="4">
        <v>19318</v>
      </c>
      <c r="B11" s="1" t="s">
        <v>16874</v>
      </c>
      <c r="C11" s="5">
        <v>16.03</v>
      </c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">
      <c r="A12" s="4">
        <v>19325</v>
      </c>
      <c r="B12" s="1" t="s">
        <v>16875</v>
      </c>
      <c r="C12" s="5">
        <v>8.1199999999999992</v>
      </c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4">
        <v>19328</v>
      </c>
      <c r="B13" s="1" t="s">
        <v>16876</v>
      </c>
      <c r="C13" s="5">
        <v>7.44</v>
      </c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4">
        <v>19330</v>
      </c>
      <c r="B14" s="1" t="s">
        <v>16877</v>
      </c>
      <c r="C14" s="5">
        <v>9</v>
      </c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4">
        <v>19340</v>
      </c>
      <c r="B15" s="1" t="s">
        <v>16878</v>
      </c>
      <c r="C15" s="5">
        <v>10.48</v>
      </c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4">
        <v>19342</v>
      </c>
      <c r="B16" s="1" t="s">
        <v>16879</v>
      </c>
      <c r="C16" s="5">
        <v>10.48</v>
      </c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4">
        <v>19350</v>
      </c>
      <c r="B17" s="1" t="s">
        <v>16880</v>
      </c>
      <c r="C17" s="5">
        <v>9.11</v>
      </c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4">
        <v>19355</v>
      </c>
      <c r="B18" s="1" t="s">
        <v>16881</v>
      </c>
      <c r="C18" s="5">
        <v>8.52</v>
      </c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4">
        <v>19357</v>
      </c>
      <c r="B19" s="1" t="s">
        <v>16882</v>
      </c>
      <c r="C19" s="5">
        <v>14.84</v>
      </c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4">
        <v>19361</v>
      </c>
      <c r="B20" s="1" t="s">
        <v>16883</v>
      </c>
      <c r="C20" s="5">
        <v>23.36</v>
      </c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4">
        <v>19364</v>
      </c>
      <c r="B21" s="1" t="s">
        <v>16884</v>
      </c>
      <c r="C21" s="5">
        <v>42.58</v>
      </c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4">
        <v>19367</v>
      </c>
      <c r="B22" s="1" t="s">
        <v>16885</v>
      </c>
      <c r="C22" s="5">
        <v>26.8</v>
      </c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4">
        <v>19368</v>
      </c>
      <c r="B23" s="1" t="s">
        <v>16886</v>
      </c>
      <c r="C23" s="5">
        <v>33.9</v>
      </c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4">
        <v>19369</v>
      </c>
      <c r="B24" s="1" t="s">
        <v>16887</v>
      </c>
      <c r="C24" s="5">
        <v>31.31</v>
      </c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4">
        <v>19370</v>
      </c>
      <c r="B25" s="1" t="s">
        <v>16888</v>
      </c>
      <c r="C25" s="5">
        <v>9.17</v>
      </c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4">
        <v>19371</v>
      </c>
      <c r="B26" s="1" t="s">
        <v>16889</v>
      </c>
      <c r="C26" s="5">
        <v>9.98</v>
      </c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4">
        <v>19380</v>
      </c>
      <c r="B27" s="1" t="s">
        <v>16890</v>
      </c>
      <c r="C27" s="5">
        <v>11.17</v>
      </c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4">
        <v>19396</v>
      </c>
      <c r="B28" s="1" t="s">
        <v>16891</v>
      </c>
      <c r="C28" s="5">
        <v>2.17</v>
      </c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2">
      <c r="A29" s="4">
        <v>19499</v>
      </c>
      <c r="B29" s="1" t="s">
        <v>16892</v>
      </c>
      <c r="C29" s="5">
        <v>0</v>
      </c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2">
      <c r="A30" s="4">
        <v>20100</v>
      </c>
      <c r="B30" s="1" t="s">
        <v>16893</v>
      </c>
      <c r="C30" s="5">
        <v>10.38</v>
      </c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2">
      <c r="A31" s="4">
        <v>20101</v>
      </c>
      <c r="B31" s="1" t="s">
        <v>16894</v>
      </c>
      <c r="C31" s="5">
        <v>3.23</v>
      </c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2">
      <c r="A32" s="4">
        <v>20102</v>
      </c>
      <c r="B32" s="1" t="s">
        <v>16895</v>
      </c>
      <c r="C32" s="5">
        <v>3.98</v>
      </c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2">
      <c r="A33" s="4">
        <v>20103</v>
      </c>
      <c r="B33" s="1" t="s">
        <v>16896</v>
      </c>
      <c r="C33" s="5">
        <v>5.34</v>
      </c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2">
      <c r="A34" s="4">
        <v>20150</v>
      </c>
      <c r="B34" s="1" t="s">
        <v>16897</v>
      </c>
      <c r="C34" s="5">
        <v>14.75</v>
      </c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2">
      <c r="A35" s="4">
        <v>20200</v>
      </c>
      <c r="B35" s="1" t="s">
        <v>16898</v>
      </c>
      <c r="C35" s="5">
        <v>1.46</v>
      </c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2">
      <c r="A36" s="4">
        <v>20205</v>
      </c>
      <c r="B36" s="1" t="s">
        <v>16899</v>
      </c>
      <c r="C36" s="5">
        <v>2.35</v>
      </c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2">
      <c r="A37" s="4">
        <v>20206</v>
      </c>
      <c r="B37" s="1" t="s">
        <v>16900</v>
      </c>
      <c r="C37" s="5">
        <v>0.99</v>
      </c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2">
      <c r="A38" s="4">
        <v>20220</v>
      </c>
      <c r="B38" s="1" t="s">
        <v>16901</v>
      </c>
      <c r="C38" s="5">
        <v>1.65</v>
      </c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" x14ac:dyDescent="0.2">
      <c r="A39" s="4">
        <v>20225</v>
      </c>
      <c r="B39" s="1" t="s">
        <v>16902</v>
      </c>
      <c r="C39" s="5">
        <v>2.4500000000000002</v>
      </c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" x14ac:dyDescent="0.2">
      <c r="A40" s="4">
        <v>20240</v>
      </c>
      <c r="B40" s="1" t="s">
        <v>16903</v>
      </c>
      <c r="C40" s="5">
        <v>2.61</v>
      </c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" x14ac:dyDescent="0.2">
      <c r="A41" s="4">
        <v>20245</v>
      </c>
      <c r="B41" s="1" t="s">
        <v>16904</v>
      </c>
      <c r="C41" s="5">
        <v>6</v>
      </c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" x14ac:dyDescent="0.2">
      <c r="A42" s="4">
        <v>20250</v>
      </c>
      <c r="B42" s="1" t="s">
        <v>16905</v>
      </c>
      <c r="C42" s="5">
        <v>5.19</v>
      </c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" x14ac:dyDescent="0.2">
      <c r="A43" s="4">
        <v>20251</v>
      </c>
      <c r="B43" s="1" t="s">
        <v>16906</v>
      </c>
      <c r="C43" s="5">
        <v>5.72</v>
      </c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" x14ac:dyDescent="0.2">
      <c r="A44" s="4">
        <v>20500</v>
      </c>
      <c r="B44" s="1" t="s">
        <v>16907</v>
      </c>
      <c r="C44" s="5">
        <v>1.28</v>
      </c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" x14ac:dyDescent="0.2">
      <c r="A45" s="4">
        <v>20501</v>
      </c>
      <c r="B45" s="1" t="s">
        <v>16908</v>
      </c>
      <c r="C45" s="5">
        <v>0.76</v>
      </c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" x14ac:dyDescent="0.2">
      <c r="A46" s="4">
        <v>20520</v>
      </c>
      <c r="B46" s="1" t="s">
        <v>16909</v>
      </c>
      <c r="C46" s="5">
        <v>1.9</v>
      </c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" x14ac:dyDescent="0.2">
      <c r="A47" s="4">
        <v>20525</v>
      </c>
      <c r="B47" s="1" t="s">
        <v>16909</v>
      </c>
      <c r="C47" s="5">
        <v>3.54</v>
      </c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 x14ac:dyDescent="0.2">
      <c r="A48" s="4">
        <v>20526</v>
      </c>
      <c r="B48" s="1" t="s">
        <v>16910</v>
      </c>
      <c r="C48" s="5">
        <v>0.94</v>
      </c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 x14ac:dyDescent="0.2">
      <c r="A49" s="4">
        <v>20527</v>
      </c>
      <c r="B49" s="1" t="s">
        <v>16911</v>
      </c>
      <c r="C49" s="5">
        <v>1</v>
      </c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 x14ac:dyDescent="0.2">
      <c r="A50" s="4">
        <v>20550</v>
      </c>
      <c r="B50" s="1" t="s">
        <v>16912</v>
      </c>
      <c r="C50" s="5">
        <v>0.75</v>
      </c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 x14ac:dyDescent="0.2">
      <c r="A51" s="4">
        <v>20551</v>
      </c>
      <c r="B51" s="1" t="s">
        <v>16913</v>
      </c>
      <c r="C51" s="5">
        <v>0.75</v>
      </c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 x14ac:dyDescent="0.2">
      <c r="A52" s="4">
        <v>20552</v>
      </c>
      <c r="B52" s="1" t="s">
        <v>16914</v>
      </c>
      <c r="C52" s="5">
        <v>0.66</v>
      </c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 x14ac:dyDescent="0.2">
      <c r="A53" s="4">
        <v>20553</v>
      </c>
      <c r="B53" s="1" t="s">
        <v>16915</v>
      </c>
      <c r="C53" s="5">
        <v>0.75</v>
      </c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 x14ac:dyDescent="0.2">
      <c r="A54" s="4">
        <v>20555</v>
      </c>
      <c r="B54" s="1" t="s">
        <v>16916</v>
      </c>
      <c r="C54" s="5">
        <v>6</v>
      </c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 x14ac:dyDescent="0.2">
      <c r="A55" s="4">
        <v>20560</v>
      </c>
      <c r="B55" s="1" t="s">
        <v>16917</v>
      </c>
      <c r="C55" s="5">
        <v>0.32</v>
      </c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 x14ac:dyDescent="0.2">
      <c r="A56" s="4">
        <v>20561</v>
      </c>
      <c r="B56" s="1" t="s">
        <v>16918</v>
      </c>
      <c r="C56" s="5">
        <v>0.48</v>
      </c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 x14ac:dyDescent="0.2">
      <c r="A57" s="4">
        <v>20600</v>
      </c>
      <c r="B57" s="1" t="s">
        <v>16919</v>
      </c>
      <c r="C57" s="5">
        <v>0.66</v>
      </c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 x14ac:dyDescent="0.2">
      <c r="A58" s="4">
        <v>20604</v>
      </c>
      <c r="B58" s="1" t="s">
        <v>16920</v>
      </c>
      <c r="C58" s="5">
        <v>0.89</v>
      </c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 x14ac:dyDescent="0.2">
      <c r="A59" s="4">
        <v>20605</v>
      </c>
      <c r="B59" s="1" t="s">
        <v>16919</v>
      </c>
      <c r="C59" s="5">
        <v>0.68</v>
      </c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 x14ac:dyDescent="0.2">
      <c r="A60" s="4">
        <v>20606</v>
      </c>
      <c r="B60" s="1" t="s">
        <v>16920</v>
      </c>
      <c r="C60" s="5">
        <v>1</v>
      </c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 x14ac:dyDescent="0.2">
      <c r="A61" s="4">
        <v>20610</v>
      </c>
      <c r="B61" s="1" t="s">
        <v>16919</v>
      </c>
      <c r="C61" s="5">
        <v>0.79</v>
      </c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 x14ac:dyDescent="0.2">
      <c r="A62" s="4">
        <v>20611</v>
      </c>
      <c r="B62" s="1" t="s">
        <v>16920</v>
      </c>
      <c r="C62" s="5">
        <v>1.1000000000000001</v>
      </c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 x14ac:dyDescent="0.2">
      <c r="A63" s="4">
        <v>20612</v>
      </c>
      <c r="B63" s="1" t="s">
        <v>16921</v>
      </c>
      <c r="C63" s="5">
        <v>0.7</v>
      </c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 x14ac:dyDescent="0.2">
      <c r="A64" s="4">
        <v>20615</v>
      </c>
      <c r="B64" s="1" t="s">
        <v>16922</v>
      </c>
      <c r="C64" s="5">
        <v>2.33</v>
      </c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 x14ac:dyDescent="0.2">
      <c r="A65" s="4">
        <v>20650</v>
      </c>
      <c r="B65" s="1" t="s">
        <v>16923</v>
      </c>
      <c r="C65" s="5">
        <v>2.2799999999999998</v>
      </c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 x14ac:dyDescent="0.2">
      <c r="A66" s="4">
        <v>20660</v>
      </c>
      <c r="B66" s="1" t="s">
        <v>16924</v>
      </c>
      <c r="C66" s="5">
        <v>4</v>
      </c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 x14ac:dyDescent="0.2">
      <c r="A67" s="4">
        <v>20661</v>
      </c>
      <c r="B67" s="1" t="s">
        <v>16925</v>
      </c>
      <c r="C67" s="5">
        <v>5.26</v>
      </c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 x14ac:dyDescent="0.2">
      <c r="A68" s="4">
        <v>20662</v>
      </c>
      <c r="B68" s="1" t="s">
        <v>16926</v>
      </c>
      <c r="C68" s="5">
        <v>6.38</v>
      </c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 x14ac:dyDescent="0.2">
      <c r="A69" s="4">
        <v>20663</v>
      </c>
      <c r="B69" s="1" t="s">
        <v>16927</v>
      </c>
      <c r="C69" s="5">
        <v>5.74</v>
      </c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 x14ac:dyDescent="0.2">
      <c r="A70" s="4">
        <v>20664</v>
      </c>
      <c r="B70" s="1" t="s">
        <v>16928</v>
      </c>
      <c r="C70" s="5">
        <v>10.06</v>
      </c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 x14ac:dyDescent="0.2">
      <c r="A71" s="4">
        <v>20665</v>
      </c>
      <c r="B71" s="1" t="s">
        <v>16929</v>
      </c>
      <c r="C71" s="5">
        <v>1.36</v>
      </c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 x14ac:dyDescent="0.2">
      <c r="A72" s="4">
        <v>20670</v>
      </c>
      <c r="B72" s="1" t="s">
        <v>16930</v>
      </c>
      <c r="C72" s="5">
        <v>1.79</v>
      </c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 x14ac:dyDescent="0.2">
      <c r="A73" s="4">
        <v>20680</v>
      </c>
      <c r="B73" s="1" t="s">
        <v>16931</v>
      </c>
      <c r="C73" s="5">
        <v>5.96</v>
      </c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 x14ac:dyDescent="0.2">
      <c r="A74" s="4">
        <v>20690</v>
      </c>
      <c r="B74" s="1" t="s">
        <v>16932</v>
      </c>
      <c r="C74" s="5">
        <v>8.7799999999999994</v>
      </c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 x14ac:dyDescent="0.2">
      <c r="A75" s="4">
        <v>20692</v>
      </c>
      <c r="B75" s="1" t="s">
        <v>16933</v>
      </c>
      <c r="C75" s="5">
        <v>16.27</v>
      </c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" x14ac:dyDescent="0.2">
      <c r="A76" s="4">
        <v>20693</v>
      </c>
      <c r="B76" s="1" t="s">
        <v>16934</v>
      </c>
      <c r="C76" s="5">
        <v>6.06</v>
      </c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" x14ac:dyDescent="0.2">
      <c r="A77" s="4">
        <v>20694</v>
      </c>
      <c r="B77" s="1" t="s">
        <v>16935</v>
      </c>
      <c r="C77" s="5">
        <v>4.28</v>
      </c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" x14ac:dyDescent="0.2">
      <c r="A78" s="4">
        <v>20696</v>
      </c>
      <c r="B78" s="1" t="s">
        <v>16936</v>
      </c>
      <c r="C78" s="5">
        <v>17.559999999999999</v>
      </c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" x14ac:dyDescent="0.2">
      <c r="A79" s="4">
        <v>20697</v>
      </c>
      <c r="B79" s="1" t="s">
        <v>16937</v>
      </c>
      <c r="C79" s="5">
        <v>0</v>
      </c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" x14ac:dyDescent="0.2">
      <c r="A80" s="4">
        <v>20700</v>
      </c>
      <c r="B80" s="1" t="s">
        <v>16938</v>
      </c>
      <c r="C80" s="5">
        <v>1.5</v>
      </c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" x14ac:dyDescent="0.2">
      <c r="A81" s="4">
        <v>20701</v>
      </c>
      <c r="B81" s="1" t="s">
        <v>16939</v>
      </c>
      <c r="C81" s="5">
        <v>1.1299999999999999</v>
      </c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" x14ac:dyDescent="0.2">
      <c r="A82" s="4">
        <v>20702</v>
      </c>
      <c r="B82" s="1" t="s">
        <v>16940</v>
      </c>
      <c r="C82" s="5">
        <v>2.5</v>
      </c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" x14ac:dyDescent="0.2">
      <c r="A83" s="4">
        <v>20703</v>
      </c>
      <c r="B83" s="1" t="s">
        <v>16941</v>
      </c>
      <c r="C83" s="5">
        <v>1.8</v>
      </c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" x14ac:dyDescent="0.2">
      <c r="A84" s="4">
        <v>20704</v>
      </c>
      <c r="B84" s="1" t="s">
        <v>16942</v>
      </c>
      <c r="C84" s="5">
        <v>2.6</v>
      </c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" x14ac:dyDescent="0.2">
      <c r="A85" s="4">
        <v>20705</v>
      </c>
      <c r="B85" s="1" t="s">
        <v>16943</v>
      </c>
      <c r="C85" s="5">
        <v>2.15</v>
      </c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" x14ac:dyDescent="0.2">
      <c r="A86" s="4">
        <v>20802</v>
      </c>
      <c r="B86" s="1" t="s">
        <v>16944</v>
      </c>
      <c r="C86" s="5">
        <v>42.62</v>
      </c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" x14ac:dyDescent="0.2">
      <c r="A87" s="4">
        <v>20805</v>
      </c>
      <c r="B87" s="1" t="s">
        <v>16945</v>
      </c>
      <c r="C87" s="5">
        <v>51.46</v>
      </c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" x14ac:dyDescent="0.2">
      <c r="A88" s="4">
        <v>20808</v>
      </c>
      <c r="B88" s="1" t="s">
        <v>16946</v>
      </c>
      <c r="C88" s="5">
        <v>63.09</v>
      </c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" x14ac:dyDescent="0.2">
      <c r="A89" s="4">
        <v>20816</v>
      </c>
      <c r="B89" s="1" t="s">
        <v>16947</v>
      </c>
      <c r="C89" s="5">
        <v>31.95</v>
      </c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" x14ac:dyDescent="0.2">
      <c r="A90" s="4">
        <v>20822</v>
      </c>
      <c r="B90" s="1" t="s">
        <v>16947</v>
      </c>
      <c r="C90" s="5">
        <v>26.66</v>
      </c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" x14ac:dyDescent="0.2">
      <c r="A91" s="4">
        <v>20824</v>
      </c>
      <c r="B91" s="1" t="s">
        <v>16948</v>
      </c>
      <c r="C91" s="5">
        <v>31.95</v>
      </c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" x14ac:dyDescent="0.2">
      <c r="A92" s="4">
        <v>20827</v>
      </c>
      <c r="B92" s="1" t="s">
        <v>16948</v>
      </c>
      <c r="C92" s="5">
        <v>27.48</v>
      </c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" x14ac:dyDescent="0.2">
      <c r="A93" s="4">
        <v>20838</v>
      </c>
      <c r="B93" s="1" t="s">
        <v>16949</v>
      </c>
      <c r="C93" s="5">
        <v>42.88</v>
      </c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" x14ac:dyDescent="0.2">
      <c r="A94" s="4">
        <v>20900</v>
      </c>
      <c r="B94" s="1" t="s">
        <v>16950</v>
      </c>
      <c r="C94" s="5">
        <v>3</v>
      </c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" x14ac:dyDescent="0.2">
      <c r="A95" s="4">
        <v>20902</v>
      </c>
      <c r="B95" s="1" t="s">
        <v>16950</v>
      </c>
      <c r="C95" s="5">
        <v>4.58</v>
      </c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" x14ac:dyDescent="0.2">
      <c r="A96" s="4">
        <v>20910</v>
      </c>
      <c r="B96" s="1" t="s">
        <v>16951</v>
      </c>
      <c r="C96" s="5">
        <v>5.53</v>
      </c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" x14ac:dyDescent="0.2">
      <c r="A97" s="4">
        <v>20912</v>
      </c>
      <c r="B97" s="1" t="s">
        <v>16951</v>
      </c>
      <c r="C97" s="5">
        <v>6.54</v>
      </c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" x14ac:dyDescent="0.2">
      <c r="A98" s="4">
        <v>20920</v>
      </c>
      <c r="B98" s="1" t="s">
        <v>16952</v>
      </c>
      <c r="C98" s="5">
        <v>5.51</v>
      </c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" x14ac:dyDescent="0.2">
      <c r="A99" s="4">
        <v>20922</v>
      </c>
      <c r="B99" s="1" t="s">
        <v>16952</v>
      </c>
      <c r="C99" s="5">
        <v>6.93</v>
      </c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" x14ac:dyDescent="0.2">
      <c r="A100" s="4">
        <v>20924</v>
      </c>
      <c r="B100" s="1" t="s">
        <v>16953</v>
      </c>
      <c r="C100" s="5">
        <v>6.68</v>
      </c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" x14ac:dyDescent="0.2">
      <c r="A101" s="4">
        <v>20930</v>
      </c>
      <c r="B101" s="1" t="s">
        <v>16954</v>
      </c>
      <c r="C101" s="5">
        <v>0</v>
      </c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" x14ac:dyDescent="0.2">
      <c r="A102" s="4">
        <v>20931</v>
      </c>
      <c r="B102" s="1" t="s">
        <v>16955</v>
      </c>
      <c r="C102" s="5">
        <v>1.81</v>
      </c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" x14ac:dyDescent="0.2">
      <c r="A103" s="4">
        <v>20932</v>
      </c>
      <c r="B103" s="1" t="s">
        <v>16956</v>
      </c>
      <c r="C103" s="5">
        <v>13.01</v>
      </c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" x14ac:dyDescent="0.2">
      <c r="A104" s="4">
        <v>20933</v>
      </c>
      <c r="B104" s="1" t="s">
        <v>16957</v>
      </c>
      <c r="C104" s="5">
        <v>11.94</v>
      </c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" x14ac:dyDescent="0.2">
      <c r="A105" s="4">
        <v>20934</v>
      </c>
      <c r="B105" s="1" t="s">
        <v>16958</v>
      </c>
      <c r="C105" s="5">
        <v>13</v>
      </c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" x14ac:dyDescent="0.2">
      <c r="A106" s="4">
        <v>20936</v>
      </c>
      <c r="B106" s="1" t="s">
        <v>16959</v>
      </c>
      <c r="C106" s="5">
        <v>0</v>
      </c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" x14ac:dyDescent="0.2">
      <c r="A107" s="4">
        <v>20937</v>
      </c>
      <c r="B107" s="1" t="s">
        <v>16960</v>
      </c>
      <c r="C107" s="5">
        <v>2.79</v>
      </c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" x14ac:dyDescent="0.2">
      <c r="A108" s="4">
        <v>20938</v>
      </c>
      <c r="B108" s="1" t="s">
        <v>16961</v>
      </c>
      <c r="C108" s="5">
        <v>3.02</v>
      </c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" x14ac:dyDescent="0.2">
      <c r="A109" s="4">
        <v>20939</v>
      </c>
      <c r="B109" s="1" t="s">
        <v>16962</v>
      </c>
      <c r="C109" s="5">
        <v>1.1599999999999999</v>
      </c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" x14ac:dyDescent="0.2">
      <c r="A110" s="4">
        <v>20950</v>
      </c>
      <c r="B110" s="1" t="s">
        <v>16963</v>
      </c>
      <c r="C110" s="5">
        <v>1.26</v>
      </c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" x14ac:dyDescent="0.2">
      <c r="A111" s="4">
        <v>20955</v>
      </c>
      <c r="B111" s="1" t="s">
        <v>16964</v>
      </c>
      <c r="C111" s="5">
        <v>40.26</v>
      </c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" x14ac:dyDescent="0.2">
      <c r="A112" s="4">
        <v>20956</v>
      </c>
      <c r="B112" s="1" t="s">
        <v>16965</v>
      </c>
      <c r="C112" s="5">
        <v>41.18</v>
      </c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" x14ac:dyDescent="0.2">
      <c r="A113" s="4">
        <v>20957</v>
      </c>
      <c r="B113" s="1" t="s">
        <v>16966</v>
      </c>
      <c r="C113" s="5">
        <v>42.61</v>
      </c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" x14ac:dyDescent="0.2">
      <c r="A114" s="4">
        <v>20962</v>
      </c>
      <c r="B114" s="1" t="s">
        <v>16967</v>
      </c>
      <c r="C114" s="5">
        <v>39.21</v>
      </c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" x14ac:dyDescent="0.2">
      <c r="A115" s="4">
        <v>20969</v>
      </c>
      <c r="B115" s="1" t="s">
        <v>16968</v>
      </c>
      <c r="C115" s="5">
        <v>45.43</v>
      </c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" x14ac:dyDescent="0.2">
      <c r="A116" s="4">
        <v>20970</v>
      </c>
      <c r="B116" s="1" t="s">
        <v>16969</v>
      </c>
      <c r="C116" s="5">
        <v>44.58</v>
      </c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" x14ac:dyDescent="0.2">
      <c r="A117" s="4">
        <v>20972</v>
      </c>
      <c r="B117" s="1" t="s">
        <v>16970</v>
      </c>
      <c r="C117" s="5">
        <v>44.51</v>
      </c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" x14ac:dyDescent="0.2">
      <c r="A118" s="4">
        <v>20973</v>
      </c>
      <c r="B118" s="1" t="s">
        <v>16971</v>
      </c>
      <c r="C118" s="5">
        <v>47.27</v>
      </c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" x14ac:dyDescent="0.2">
      <c r="A119" s="4">
        <v>20974</v>
      </c>
      <c r="B119" s="1" t="s">
        <v>16972</v>
      </c>
      <c r="C119" s="5">
        <v>0.62</v>
      </c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" x14ac:dyDescent="0.2">
      <c r="A120" s="4">
        <v>20975</v>
      </c>
      <c r="B120" s="1" t="s">
        <v>16972</v>
      </c>
      <c r="C120" s="5">
        <v>2.6</v>
      </c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" x14ac:dyDescent="0.2">
      <c r="A121" s="4">
        <v>20979</v>
      </c>
      <c r="B121" s="1" t="s">
        <v>16973</v>
      </c>
      <c r="C121" s="5">
        <v>0.62</v>
      </c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" x14ac:dyDescent="0.2">
      <c r="A122" s="4">
        <v>20982</v>
      </c>
      <c r="B122" s="1" t="s">
        <v>16974</v>
      </c>
      <c r="C122" s="5">
        <v>7.02</v>
      </c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" x14ac:dyDescent="0.2">
      <c r="A123" s="4">
        <v>20983</v>
      </c>
      <c r="B123" s="1" t="s">
        <v>16974</v>
      </c>
      <c r="C123" s="5">
        <v>6.88</v>
      </c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" x14ac:dyDescent="0.2">
      <c r="A124" s="4">
        <v>20985</v>
      </c>
      <c r="B124" s="1" t="s">
        <v>16975</v>
      </c>
      <c r="C124" s="5">
        <v>2.5</v>
      </c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" x14ac:dyDescent="0.2">
      <c r="A125" s="4">
        <v>20999</v>
      </c>
      <c r="B125" s="1" t="s">
        <v>16976</v>
      </c>
      <c r="C125" s="5">
        <v>0</v>
      </c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" x14ac:dyDescent="0.2">
      <c r="A126" s="4">
        <v>21010</v>
      </c>
      <c r="B126" s="1" t="s">
        <v>16977</v>
      </c>
      <c r="C126" s="5">
        <v>11.04</v>
      </c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" x14ac:dyDescent="0.2">
      <c r="A127" s="4">
        <v>21011</v>
      </c>
      <c r="B127" s="1" t="s">
        <v>16978</v>
      </c>
      <c r="C127" s="5">
        <v>2.99</v>
      </c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" x14ac:dyDescent="0.2">
      <c r="A128" s="4">
        <v>21012</v>
      </c>
      <c r="B128" s="1" t="s">
        <v>16979</v>
      </c>
      <c r="C128" s="5">
        <v>4.45</v>
      </c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" x14ac:dyDescent="0.2">
      <c r="A129" s="4">
        <v>21013</v>
      </c>
      <c r="B129" s="1" t="s">
        <v>16980</v>
      </c>
      <c r="C129" s="5">
        <v>5.42</v>
      </c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" x14ac:dyDescent="0.2">
      <c r="A130" s="4">
        <v>21014</v>
      </c>
      <c r="B130" s="1" t="s">
        <v>16981</v>
      </c>
      <c r="C130" s="5">
        <v>7.13</v>
      </c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" x14ac:dyDescent="0.2">
      <c r="A131" s="4">
        <v>21015</v>
      </c>
      <c r="B131" s="1" t="s">
        <v>16982</v>
      </c>
      <c r="C131" s="5">
        <v>9.89</v>
      </c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" x14ac:dyDescent="0.2">
      <c r="A132" s="4">
        <v>21016</v>
      </c>
      <c r="B132" s="1" t="s">
        <v>16983</v>
      </c>
      <c r="C132" s="5">
        <v>15.26</v>
      </c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" x14ac:dyDescent="0.2">
      <c r="A133" s="4">
        <v>21025</v>
      </c>
      <c r="B133" s="1" t="s">
        <v>16984</v>
      </c>
      <c r="C133" s="5">
        <v>10.029999999999999</v>
      </c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" x14ac:dyDescent="0.2">
      <c r="A134" s="4">
        <v>21026</v>
      </c>
      <c r="B134" s="1" t="s">
        <v>16985</v>
      </c>
      <c r="C134" s="5">
        <v>5.7</v>
      </c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" x14ac:dyDescent="0.2">
      <c r="A135" s="4">
        <v>21029</v>
      </c>
      <c r="B135" s="1" t="s">
        <v>16986</v>
      </c>
      <c r="C135" s="5">
        <v>8.39</v>
      </c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" x14ac:dyDescent="0.2">
      <c r="A136" s="4">
        <v>21030</v>
      </c>
      <c r="B136" s="1" t="s">
        <v>16987</v>
      </c>
      <c r="C136" s="5">
        <v>4.91</v>
      </c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" x14ac:dyDescent="0.2">
      <c r="A137" s="4">
        <v>21031</v>
      </c>
      <c r="B137" s="1" t="s">
        <v>16988</v>
      </c>
      <c r="C137" s="5">
        <v>3.3</v>
      </c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" x14ac:dyDescent="0.2">
      <c r="A138" s="4">
        <v>21032</v>
      </c>
      <c r="B138" s="1" t="s">
        <v>16989</v>
      </c>
      <c r="C138" s="5">
        <v>3.34</v>
      </c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" x14ac:dyDescent="0.2">
      <c r="A139" s="4">
        <v>21034</v>
      </c>
      <c r="B139" s="1" t="s">
        <v>16990</v>
      </c>
      <c r="C139" s="5">
        <v>17.38</v>
      </c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" x14ac:dyDescent="0.2">
      <c r="A140" s="4">
        <v>21040</v>
      </c>
      <c r="B140" s="1" t="s">
        <v>16991</v>
      </c>
      <c r="C140" s="5">
        <v>4.91</v>
      </c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" x14ac:dyDescent="0.2">
      <c r="A141" s="4">
        <v>21044</v>
      </c>
      <c r="B141" s="1" t="s">
        <v>16992</v>
      </c>
      <c r="C141" s="5">
        <v>12.8</v>
      </c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" x14ac:dyDescent="0.2">
      <c r="A142" s="4">
        <v>21045</v>
      </c>
      <c r="B142" s="1" t="s">
        <v>16993</v>
      </c>
      <c r="C142" s="5">
        <v>18.37</v>
      </c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" x14ac:dyDescent="0.2">
      <c r="A143" s="4">
        <v>21046</v>
      </c>
      <c r="B143" s="1" t="s">
        <v>16994</v>
      </c>
      <c r="C143" s="5">
        <v>14.21</v>
      </c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" x14ac:dyDescent="0.2">
      <c r="A144" s="4">
        <v>21047</v>
      </c>
      <c r="B144" s="1" t="s">
        <v>16995</v>
      </c>
      <c r="C144" s="5">
        <v>20.07</v>
      </c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" x14ac:dyDescent="0.2">
      <c r="A145" s="4">
        <v>21048</v>
      </c>
      <c r="B145" s="1" t="s">
        <v>16996</v>
      </c>
      <c r="C145" s="5">
        <v>14.71</v>
      </c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" x14ac:dyDescent="0.2">
      <c r="A146" s="4">
        <v>21049</v>
      </c>
      <c r="B146" s="1" t="s">
        <v>16997</v>
      </c>
      <c r="C146" s="5">
        <v>19.32</v>
      </c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" x14ac:dyDescent="0.2">
      <c r="A147" s="4">
        <v>21050</v>
      </c>
      <c r="B147" s="1" t="s">
        <v>16998</v>
      </c>
      <c r="C147" s="5">
        <v>11.76</v>
      </c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" x14ac:dyDescent="0.2">
      <c r="A148" s="4">
        <v>21060</v>
      </c>
      <c r="B148" s="1" t="s">
        <v>16999</v>
      </c>
      <c r="C148" s="5">
        <v>11.07</v>
      </c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" x14ac:dyDescent="0.2">
      <c r="A149" s="4">
        <v>21070</v>
      </c>
      <c r="B149" s="1" t="s">
        <v>17000</v>
      </c>
      <c r="C149" s="5">
        <v>8.6199999999999992</v>
      </c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" x14ac:dyDescent="0.2">
      <c r="A150" s="4">
        <v>21073</v>
      </c>
      <c r="B150" s="1" t="s">
        <v>17001</v>
      </c>
      <c r="C150" s="5">
        <v>3.45</v>
      </c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" x14ac:dyDescent="0.2">
      <c r="A151" s="4">
        <v>21076</v>
      </c>
      <c r="B151" s="1" t="s">
        <v>17002</v>
      </c>
      <c r="C151" s="5">
        <v>13.4</v>
      </c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" x14ac:dyDescent="0.2">
      <c r="A152" s="4">
        <v>21077</v>
      </c>
      <c r="B152" s="1" t="s">
        <v>17002</v>
      </c>
      <c r="C152" s="5">
        <v>33.700000000000003</v>
      </c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" x14ac:dyDescent="0.2">
      <c r="A153" s="4">
        <v>21079</v>
      </c>
      <c r="B153" s="1" t="s">
        <v>17002</v>
      </c>
      <c r="C153" s="5">
        <v>22.31</v>
      </c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" x14ac:dyDescent="0.2">
      <c r="A154" s="4">
        <v>21080</v>
      </c>
      <c r="B154" s="1" t="s">
        <v>17002</v>
      </c>
      <c r="C154" s="5">
        <v>25.06</v>
      </c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" x14ac:dyDescent="0.2">
      <c r="A155" s="4">
        <v>21081</v>
      </c>
      <c r="B155" s="1" t="s">
        <v>17002</v>
      </c>
      <c r="C155" s="5">
        <v>22.85</v>
      </c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" x14ac:dyDescent="0.2">
      <c r="A156" s="4">
        <v>21082</v>
      </c>
      <c r="B156" s="1" t="s">
        <v>17002</v>
      </c>
      <c r="C156" s="5">
        <v>20.84</v>
      </c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" x14ac:dyDescent="0.2">
      <c r="A157" s="4">
        <v>21083</v>
      </c>
      <c r="B157" s="1" t="s">
        <v>17002</v>
      </c>
      <c r="C157" s="5">
        <v>19.27</v>
      </c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" x14ac:dyDescent="0.2">
      <c r="A158" s="4">
        <v>21084</v>
      </c>
      <c r="B158" s="1" t="s">
        <v>17002</v>
      </c>
      <c r="C158" s="5">
        <v>22.48</v>
      </c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" x14ac:dyDescent="0.2">
      <c r="A159" s="4">
        <v>21085</v>
      </c>
      <c r="B159" s="1" t="s">
        <v>17002</v>
      </c>
      <c r="C159" s="5">
        <v>8.99</v>
      </c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" x14ac:dyDescent="0.2">
      <c r="A160" s="4">
        <v>21086</v>
      </c>
      <c r="B160" s="1" t="s">
        <v>17002</v>
      </c>
      <c r="C160" s="5">
        <v>24.88</v>
      </c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" x14ac:dyDescent="0.2">
      <c r="A161" s="4">
        <v>21087</v>
      </c>
      <c r="B161" s="1" t="s">
        <v>17002</v>
      </c>
      <c r="C161" s="5">
        <v>24.88</v>
      </c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" x14ac:dyDescent="0.2">
      <c r="A162" s="4">
        <v>21088</v>
      </c>
      <c r="B162" s="1" t="s">
        <v>17002</v>
      </c>
      <c r="C162" s="5">
        <v>0</v>
      </c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" x14ac:dyDescent="0.2">
      <c r="A163" s="4">
        <v>21089</v>
      </c>
      <c r="B163" s="1" t="s">
        <v>17003</v>
      </c>
      <c r="C163" s="5">
        <v>0</v>
      </c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" x14ac:dyDescent="0.2">
      <c r="A164" s="4">
        <v>21100</v>
      </c>
      <c r="B164" s="1" t="s">
        <v>17004</v>
      </c>
      <c r="C164" s="5">
        <v>4.7300000000000004</v>
      </c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" x14ac:dyDescent="0.2">
      <c r="A165" s="4">
        <v>21110</v>
      </c>
      <c r="B165" s="1" t="s">
        <v>17005</v>
      </c>
      <c r="C165" s="5">
        <v>5.99</v>
      </c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" x14ac:dyDescent="0.2">
      <c r="A166" s="4">
        <v>21116</v>
      </c>
      <c r="B166" s="1" t="s">
        <v>17006</v>
      </c>
      <c r="C166" s="5">
        <v>0.81</v>
      </c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" x14ac:dyDescent="0.2">
      <c r="A167" s="4">
        <v>21120</v>
      </c>
      <c r="B167" s="1" t="s">
        <v>17007</v>
      </c>
      <c r="C167" s="5">
        <v>5.0999999999999996</v>
      </c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" x14ac:dyDescent="0.2">
      <c r="A168" s="4">
        <v>21121</v>
      </c>
      <c r="B168" s="1" t="s">
        <v>17007</v>
      </c>
      <c r="C168" s="5">
        <v>7.81</v>
      </c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" x14ac:dyDescent="0.2">
      <c r="A169" s="4">
        <v>21122</v>
      </c>
      <c r="B169" s="1" t="s">
        <v>17007</v>
      </c>
      <c r="C169" s="5">
        <v>8.7100000000000009</v>
      </c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" x14ac:dyDescent="0.2">
      <c r="A170" s="4">
        <v>21123</v>
      </c>
      <c r="B170" s="1" t="s">
        <v>17007</v>
      </c>
      <c r="C170" s="5">
        <v>11.34</v>
      </c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" x14ac:dyDescent="0.2">
      <c r="A171" s="4">
        <v>21125</v>
      </c>
      <c r="B171" s="1" t="s">
        <v>17008</v>
      </c>
      <c r="C171" s="5">
        <v>10.8</v>
      </c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" x14ac:dyDescent="0.2">
      <c r="A172" s="4">
        <v>21127</v>
      </c>
      <c r="B172" s="1" t="s">
        <v>17008</v>
      </c>
      <c r="C172" s="5">
        <v>12.44</v>
      </c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" x14ac:dyDescent="0.2">
      <c r="A173" s="4">
        <v>21137</v>
      </c>
      <c r="B173" s="1" t="s">
        <v>17009</v>
      </c>
      <c r="C173" s="5">
        <v>10.24</v>
      </c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" x14ac:dyDescent="0.2">
      <c r="A174" s="4">
        <v>21138</v>
      </c>
      <c r="B174" s="1" t="s">
        <v>17009</v>
      </c>
      <c r="C174" s="5">
        <v>12.87</v>
      </c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" x14ac:dyDescent="0.2">
      <c r="A175" s="4">
        <v>21139</v>
      </c>
      <c r="B175" s="1" t="s">
        <v>17009</v>
      </c>
      <c r="C175" s="5">
        <v>15.02</v>
      </c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" x14ac:dyDescent="0.2">
      <c r="A176" s="4">
        <v>21141</v>
      </c>
      <c r="B176" s="1" t="s">
        <v>17010</v>
      </c>
      <c r="C176" s="5">
        <v>19.57</v>
      </c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" x14ac:dyDescent="0.2">
      <c r="A177" s="4">
        <v>21142</v>
      </c>
      <c r="B177" s="1" t="s">
        <v>17011</v>
      </c>
      <c r="C177" s="5">
        <v>20.28</v>
      </c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" x14ac:dyDescent="0.2">
      <c r="A178" s="4">
        <v>21143</v>
      </c>
      <c r="B178" s="1" t="s">
        <v>17012</v>
      </c>
      <c r="C178" s="5">
        <v>21.05</v>
      </c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" x14ac:dyDescent="0.2">
      <c r="A179" s="4">
        <v>21145</v>
      </c>
      <c r="B179" s="1" t="s">
        <v>17013</v>
      </c>
      <c r="C179" s="5">
        <v>23.94</v>
      </c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" x14ac:dyDescent="0.2">
      <c r="A180" s="4">
        <v>21146</v>
      </c>
      <c r="B180" s="1" t="s">
        <v>17014</v>
      </c>
      <c r="C180" s="5">
        <v>24.87</v>
      </c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" x14ac:dyDescent="0.2">
      <c r="A181" s="4">
        <v>21147</v>
      </c>
      <c r="B181" s="1" t="s">
        <v>17015</v>
      </c>
      <c r="C181" s="5">
        <v>26.47</v>
      </c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" x14ac:dyDescent="0.2">
      <c r="A182" s="4">
        <v>21150</v>
      </c>
      <c r="B182" s="1" t="s">
        <v>17016</v>
      </c>
      <c r="C182" s="5">
        <v>25.96</v>
      </c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" x14ac:dyDescent="0.2">
      <c r="A183" s="4">
        <v>21151</v>
      </c>
      <c r="B183" s="1" t="s">
        <v>17017</v>
      </c>
      <c r="C183" s="5">
        <v>29.02</v>
      </c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" x14ac:dyDescent="0.2">
      <c r="A184" s="4">
        <v>21154</v>
      </c>
      <c r="B184" s="1" t="s">
        <v>17018</v>
      </c>
      <c r="C184" s="5">
        <v>31.29</v>
      </c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" x14ac:dyDescent="0.2">
      <c r="A185" s="4">
        <v>21155</v>
      </c>
      <c r="B185" s="1" t="s">
        <v>17019</v>
      </c>
      <c r="C185" s="5">
        <v>35.22</v>
      </c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" x14ac:dyDescent="0.2">
      <c r="A186" s="4">
        <v>21159</v>
      </c>
      <c r="B186" s="1" t="s">
        <v>17020</v>
      </c>
      <c r="C186" s="5">
        <v>43.14</v>
      </c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" x14ac:dyDescent="0.2">
      <c r="A187" s="4">
        <v>21160</v>
      </c>
      <c r="B187" s="1" t="s">
        <v>17021</v>
      </c>
      <c r="C187" s="5">
        <v>47.19</v>
      </c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" x14ac:dyDescent="0.2">
      <c r="A188" s="4">
        <v>21172</v>
      </c>
      <c r="B188" s="1" t="s">
        <v>17022</v>
      </c>
      <c r="C188" s="5">
        <v>28.2</v>
      </c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" x14ac:dyDescent="0.2">
      <c r="A189" s="4">
        <v>21175</v>
      </c>
      <c r="B189" s="1" t="s">
        <v>17022</v>
      </c>
      <c r="C189" s="5">
        <v>33.56</v>
      </c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" x14ac:dyDescent="0.2">
      <c r="A190" s="4">
        <v>21179</v>
      </c>
      <c r="B190" s="1" t="s">
        <v>17023</v>
      </c>
      <c r="C190" s="5">
        <v>22.65</v>
      </c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" x14ac:dyDescent="0.2">
      <c r="A191" s="4">
        <v>21180</v>
      </c>
      <c r="B191" s="1" t="s">
        <v>17023</v>
      </c>
      <c r="C191" s="5">
        <v>25.58</v>
      </c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" x14ac:dyDescent="0.2">
      <c r="A192" s="4">
        <v>21181</v>
      </c>
      <c r="B192" s="1" t="s">
        <v>17024</v>
      </c>
      <c r="C192" s="5">
        <v>10.28</v>
      </c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" x14ac:dyDescent="0.2">
      <c r="A193" s="4">
        <v>21182</v>
      </c>
      <c r="B193" s="1" t="s">
        <v>17025</v>
      </c>
      <c r="C193" s="5">
        <v>32.58</v>
      </c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" x14ac:dyDescent="0.2">
      <c r="A194" s="4">
        <v>21183</v>
      </c>
      <c r="B194" s="1" t="s">
        <v>17025</v>
      </c>
      <c r="C194" s="5">
        <v>35.700000000000003</v>
      </c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" x14ac:dyDescent="0.2">
      <c r="A195" s="4">
        <v>21184</v>
      </c>
      <c r="B195" s="1" t="s">
        <v>17025</v>
      </c>
      <c r="C195" s="5">
        <v>38.619999999999997</v>
      </c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" x14ac:dyDescent="0.2">
      <c r="A196" s="4">
        <v>21188</v>
      </c>
      <c r="B196" s="1" t="s">
        <v>17026</v>
      </c>
      <c r="C196" s="5">
        <v>23.15</v>
      </c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" x14ac:dyDescent="0.2">
      <c r="A197" s="4">
        <v>21193</v>
      </c>
      <c r="B197" s="1" t="s">
        <v>17027</v>
      </c>
      <c r="C197" s="5">
        <v>18.899999999999999</v>
      </c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" x14ac:dyDescent="0.2">
      <c r="A198" s="4">
        <v>21194</v>
      </c>
      <c r="B198" s="1" t="s">
        <v>17028</v>
      </c>
      <c r="C198" s="5">
        <v>21.82</v>
      </c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" x14ac:dyDescent="0.2">
      <c r="A199" s="4">
        <v>21195</v>
      </c>
      <c r="B199" s="1" t="s">
        <v>17029</v>
      </c>
      <c r="C199" s="5">
        <v>19.16</v>
      </c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" x14ac:dyDescent="0.2">
      <c r="A200" s="4">
        <v>21196</v>
      </c>
      <c r="B200" s="1" t="s">
        <v>17030</v>
      </c>
      <c r="C200" s="5">
        <v>20.83</v>
      </c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" x14ac:dyDescent="0.2">
      <c r="A201" s="4">
        <v>21198</v>
      </c>
      <c r="B201" s="1" t="s">
        <v>17031</v>
      </c>
      <c r="C201" s="5">
        <v>15.71</v>
      </c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" x14ac:dyDescent="0.2">
      <c r="A202" s="4">
        <v>21199</v>
      </c>
      <c r="B202" s="1" t="s">
        <v>17032</v>
      </c>
      <c r="C202" s="5">
        <v>16.73</v>
      </c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" x14ac:dyDescent="0.2">
      <c r="A203" s="4">
        <v>21206</v>
      </c>
      <c r="B203" s="1" t="s">
        <v>17033</v>
      </c>
      <c r="C203" s="5">
        <v>15.59</v>
      </c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" x14ac:dyDescent="0.2">
      <c r="A204" s="4">
        <v>21208</v>
      </c>
      <c r="B204" s="1" t="s">
        <v>17034</v>
      </c>
      <c r="C204" s="5">
        <v>11.42</v>
      </c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" x14ac:dyDescent="0.2">
      <c r="A205" s="4">
        <v>21209</v>
      </c>
      <c r="B205" s="1" t="s">
        <v>17035</v>
      </c>
      <c r="C205" s="5">
        <v>7.82</v>
      </c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" x14ac:dyDescent="0.2">
      <c r="A206" s="4">
        <v>21210</v>
      </c>
      <c r="B206" s="1" t="s">
        <v>17036</v>
      </c>
      <c r="C206" s="5">
        <v>11.69</v>
      </c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" x14ac:dyDescent="0.2">
      <c r="A207" s="4">
        <v>21215</v>
      </c>
      <c r="B207" s="1" t="s">
        <v>17037</v>
      </c>
      <c r="C207" s="5">
        <v>12.23</v>
      </c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" x14ac:dyDescent="0.2">
      <c r="A208" s="4">
        <v>21230</v>
      </c>
      <c r="B208" s="1" t="s">
        <v>17038</v>
      </c>
      <c r="C208" s="5">
        <v>11.17</v>
      </c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" x14ac:dyDescent="0.2">
      <c r="A209" s="4">
        <v>21235</v>
      </c>
      <c r="B209" s="1" t="s">
        <v>17039</v>
      </c>
      <c r="C209" s="5">
        <v>7.5</v>
      </c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" x14ac:dyDescent="0.2">
      <c r="A210" s="4">
        <v>21240</v>
      </c>
      <c r="B210" s="1" t="s">
        <v>17040</v>
      </c>
      <c r="C210" s="5">
        <v>16.07</v>
      </c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" x14ac:dyDescent="0.2">
      <c r="A211" s="4">
        <v>21242</v>
      </c>
      <c r="B211" s="1" t="s">
        <v>17040</v>
      </c>
      <c r="C211" s="5">
        <v>14.59</v>
      </c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" x14ac:dyDescent="0.2">
      <c r="A212" s="4">
        <v>21243</v>
      </c>
      <c r="B212" s="1" t="s">
        <v>17040</v>
      </c>
      <c r="C212" s="5">
        <v>24.53</v>
      </c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" x14ac:dyDescent="0.2">
      <c r="A213" s="4">
        <v>21244</v>
      </c>
      <c r="B213" s="1" t="s">
        <v>17041</v>
      </c>
      <c r="C213" s="5">
        <v>13.62</v>
      </c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" x14ac:dyDescent="0.2">
      <c r="A214" s="4">
        <v>21245</v>
      </c>
      <c r="B214" s="1" t="s">
        <v>17042</v>
      </c>
      <c r="C214" s="5">
        <v>13.12</v>
      </c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" x14ac:dyDescent="0.2">
      <c r="A215" s="4">
        <v>21246</v>
      </c>
      <c r="B215" s="1" t="s">
        <v>17042</v>
      </c>
      <c r="C215" s="5">
        <v>12.92</v>
      </c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" x14ac:dyDescent="0.2">
      <c r="A216" s="4">
        <v>21247</v>
      </c>
      <c r="B216" s="1" t="s">
        <v>17043</v>
      </c>
      <c r="C216" s="5">
        <v>24.37</v>
      </c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" x14ac:dyDescent="0.2">
      <c r="A217" s="4">
        <v>21248</v>
      </c>
      <c r="B217" s="1" t="s">
        <v>17042</v>
      </c>
      <c r="C217" s="5">
        <v>12.74</v>
      </c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" x14ac:dyDescent="0.2">
      <c r="A218" s="4">
        <v>21249</v>
      </c>
      <c r="B218" s="1" t="s">
        <v>17042</v>
      </c>
      <c r="C218" s="5">
        <v>18.77</v>
      </c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" x14ac:dyDescent="0.2">
      <c r="A219" s="4">
        <v>21255</v>
      </c>
      <c r="B219" s="1" t="s">
        <v>17043</v>
      </c>
      <c r="C219" s="5">
        <v>18.46</v>
      </c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" x14ac:dyDescent="0.2">
      <c r="A220" s="4">
        <v>21256</v>
      </c>
      <c r="B220" s="1" t="s">
        <v>17044</v>
      </c>
      <c r="C220" s="5">
        <v>17.66</v>
      </c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" x14ac:dyDescent="0.2">
      <c r="A221" s="4">
        <v>21260</v>
      </c>
      <c r="B221" s="1" t="s">
        <v>17045</v>
      </c>
      <c r="C221" s="5">
        <v>17.899999999999999</v>
      </c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" x14ac:dyDescent="0.2">
      <c r="A222" s="4">
        <v>21261</v>
      </c>
      <c r="B222" s="1" t="s">
        <v>17045</v>
      </c>
      <c r="C222" s="5">
        <v>34.07</v>
      </c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" x14ac:dyDescent="0.2">
      <c r="A223" s="4">
        <v>21263</v>
      </c>
      <c r="B223" s="1" t="s">
        <v>17045</v>
      </c>
      <c r="C223" s="5">
        <v>31.01</v>
      </c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" x14ac:dyDescent="0.2">
      <c r="A224" s="4">
        <v>21267</v>
      </c>
      <c r="B224" s="1" t="s">
        <v>17045</v>
      </c>
      <c r="C224" s="5">
        <v>20.69</v>
      </c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" x14ac:dyDescent="0.2">
      <c r="A225" s="4">
        <v>21268</v>
      </c>
      <c r="B225" s="1" t="s">
        <v>17045</v>
      </c>
      <c r="C225" s="5">
        <v>27.07</v>
      </c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" x14ac:dyDescent="0.2">
      <c r="A226" s="4">
        <v>21270</v>
      </c>
      <c r="B226" s="1" t="s">
        <v>17046</v>
      </c>
      <c r="C226" s="5">
        <v>10.63</v>
      </c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" x14ac:dyDescent="0.2">
      <c r="A227" s="4">
        <v>21275</v>
      </c>
      <c r="B227" s="1" t="s">
        <v>17047</v>
      </c>
      <c r="C227" s="5">
        <v>11.76</v>
      </c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" x14ac:dyDescent="0.2">
      <c r="A228" s="4">
        <v>21280</v>
      </c>
      <c r="B228" s="1" t="s">
        <v>17048</v>
      </c>
      <c r="C228" s="5">
        <v>7.13</v>
      </c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" x14ac:dyDescent="0.2">
      <c r="A229" s="4">
        <v>21282</v>
      </c>
      <c r="B229" s="1" t="s">
        <v>17048</v>
      </c>
      <c r="C229" s="5">
        <v>4.2699999999999996</v>
      </c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" x14ac:dyDescent="0.2">
      <c r="A230" s="4">
        <v>21295</v>
      </c>
      <c r="B230" s="1" t="s">
        <v>17049</v>
      </c>
      <c r="C230" s="5">
        <v>1.9</v>
      </c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" x14ac:dyDescent="0.2">
      <c r="A231" s="4">
        <v>21296</v>
      </c>
      <c r="B231" s="1" t="s">
        <v>17049</v>
      </c>
      <c r="C231" s="5">
        <v>4.78</v>
      </c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" x14ac:dyDescent="0.2">
      <c r="A232" s="4">
        <v>21299</v>
      </c>
      <c r="B232" s="1" t="s">
        <v>17050</v>
      </c>
      <c r="C232" s="5">
        <v>0</v>
      </c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" x14ac:dyDescent="0.2">
      <c r="A233" s="4">
        <v>21315</v>
      </c>
      <c r="B233" s="1" t="s">
        <v>17051</v>
      </c>
      <c r="C233" s="5">
        <v>0.96</v>
      </c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" x14ac:dyDescent="0.2">
      <c r="A234" s="4">
        <v>21320</v>
      </c>
      <c r="B234" s="1" t="s">
        <v>17052</v>
      </c>
      <c r="C234" s="5">
        <v>1.59</v>
      </c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" x14ac:dyDescent="0.2">
      <c r="A235" s="4">
        <v>21325</v>
      </c>
      <c r="B235" s="1" t="s">
        <v>17053</v>
      </c>
      <c r="C235" s="5">
        <v>4.18</v>
      </c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" x14ac:dyDescent="0.2">
      <c r="A236" s="4">
        <v>21330</v>
      </c>
      <c r="B236" s="1" t="s">
        <v>17054</v>
      </c>
      <c r="C236" s="5">
        <v>5.79</v>
      </c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" x14ac:dyDescent="0.2">
      <c r="A237" s="4">
        <v>21335</v>
      </c>
      <c r="B237" s="1" t="s">
        <v>17055</v>
      </c>
      <c r="C237" s="5">
        <v>9.02</v>
      </c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" x14ac:dyDescent="0.2">
      <c r="A238" s="4">
        <v>21336</v>
      </c>
      <c r="B238" s="1" t="s">
        <v>17056</v>
      </c>
      <c r="C238" s="5">
        <v>6.77</v>
      </c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" x14ac:dyDescent="0.2">
      <c r="A239" s="4">
        <v>21337</v>
      </c>
      <c r="B239" s="1" t="s">
        <v>17057</v>
      </c>
      <c r="C239" s="5">
        <v>3.39</v>
      </c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" x14ac:dyDescent="0.2">
      <c r="A240" s="4">
        <v>21338</v>
      </c>
      <c r="B240" s="1" t="s">
        <v>17058</v>
      </c>
      <c r="C240" s="5">
        <v>6.87</v>
      </c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" x14ac:dyDescent="0.2">
      <c r="A241" s="4">
        <v>21339</v>
      </c>
      <c r="B241" s="1" t="s">
        <v>17059</v>
      </c>
      <c r="C241" s="5">
        <v>8.5</v>
      </c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" x14ac:dyDescent="0.2">
      <c r="A242" s="4">
        <v>21340</v>
      </c>
      <c r="B242" s="1" t="s">
        <v>17060</v>
      </c>
      <c r="C242" s="5">
        <v>11.49</v>
      </c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" x14ac:dyDescent="0.2">
      <c r="A243" s="4">
        <v>21343</v>
      </c>
      <c r="B243" s="1" t="s">
        <v>17061</v>
      </c>
      <c r="C243" s="5">
        <v>14.32</v>
      </c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" x14ac:dyDescent="0.2">
      <c r="A244" s="4">
        <v>21344</v>
      </c>
      <c r="B244" s="1" t="s">
        <v>17062</v>
      </c>
      <c r="C244" s="5">
        <v>21.57</v>
      </c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" x14ac:dyDescent="0.2">
      <c r="A245" s="4">
        <v>21345</v>
      </c>
      <c r="B245" s="1" t="s">
        <v>17063</v>
      </c>
      <c r="C245" s="5">
        <v>9.06</v>
      </c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" x14ac:dyDescent="0.2">
      <c r="A246" s="4">
        <v>21346</v>
      </c>
      <c r="B246" s="1" t="s">
        <v>17064</v>
      </c>
      <c r="C246" s="5">
        <v>11.45</v>
      </c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" x14ac:dyDescent="0.2">
      <c r="A247" s="4">
        <v>21347</v>
      </c>
      <c r="B247" s="1" t="s">
        <v>17065</v>
      </c>
      <c r="C247" s="5">
        <v>13.53</v>
      </c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" x14ac:dyDescent="0.2">
      <c r="A248" s="4">
        <v>21348</v>
      </c>
      <c r="B248" s="1" t="s">
        <v>17066</v>
      </c>
      <c r="C248" s="5">
        <v>17.52</v>
      </c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" x14ac:dyDescent="0.2">
      <c r="A249" s="4">
        <v>21355</v>
      </c>
      <c r="B249" s="1" t="s">
        <v>17067</v>
      </c>
      <c r="C249" s="5">
        <v>4.45</v>
      </c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" x14ac:dyDescent="0.2">
      <c r="A250" s="4">
        <v>21356</v>
      </c>
      <c r="B250" s="1" t="s">
        <v>17068</v>
      </c>
      <c r="C250" s="5">
        <v>4.83</v>
      </c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" x14ac:dyDescent="0.2">
      <c r="A251" s="4">
        <v>21360</v>
      </c>
      <c r="B251" s="1" t="s">
        <v>17069</v>
      </c>
      <c r="C251" s="5">
        <v>7.19</v>
      </c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" x14ac:dyDescent="0.2">
      <c r="A252" s="4">
        <v>21365</v>
      </c>
      <c r="B252" s="1" t="s">
        <v>17070</v>
      </c>
      <c r="C252" s="5">
        <v>16.77</v>
      </c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" x14ac:dyDescent="0.2">
      <c r="A253" s="4">
        <v>21366</v>
      </c>
      <c r="B253" s="1" t="s">
        <v>17071</v>
      </c>
      <c r="C253" s="5">
        <v>18.600000000000001</v>
      </c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" x14ac:dyDescent="0.2">
      <c r="A254" s="4">
        <v>21385</v>
      </c>
      <c r="B254" s="1" t="s">
        <v>17072</v>
      </c>
      <c r="C254" s="5">
        <v>9.57</v>
      </c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" x14ac:dyDescent="0.2">
      <c r="A255" s="4">
        <v>21386</v>
      </c>
      <c r="B255" s="1" t="s">
        <v>17073</v>
      </c>
      <c r="C255" s="5">
        <v>9.57</v>
      </c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" x14ac:dyDescent="0.2">
      <c r="A256" s="4">
        <v>21387</v>
      </c>
      <c r="B256" s="1" t="s">
        <v>17074</v>
      </c>
      <c r="C256" s="5">
        <v>10.11</v>
      </c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" x14ac:dyDescent="0.2">
      <c r="A257" s="4">
        <v>21390</v>
      </c>
      <c r="B257" s="1" t="s">
        <v>17075</v>
      </c>
      <c r="C257" s="5">
        <v>11.23</v>
      </c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" x14ac:dyDescent="0.2">
      <c r="A258" s="4">
        <v>21395</v>
      </c>
      <c r="B258" s="1" t="s">
        <v>17076</v>
      </c>
      <c r="C258" s="5">
        <v>14.7</v>
      </c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" x14ac:dyDescent="0.2">
      <c r="A259" s="4">
        <v>21400</v>
      </c>
      <c r="B259" s="1" t="s">
        <v>17077</v>
      </c>
      <c r="C259" s="5">
        <v>1.5</v>
      </c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" x14ac:dyDescent="0.2">
      <c r="A260" s="4">
        <v>21401</v>
      </c>
      <c r="B260" s="1" t="s">
        <v>17078</v>
      </c>
      <c r="C260" s="5">
        <v>3.68</v>
      </c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" x14ac:dyDescent="0.2">
      <c r="A261" s="4">
        <v>21406</v>
      </c>
      <c r="B261" s="1" t="s">
        <v>17079</v>
      </c>
      <c r="C261" s="5">
        <v>7.42</v>
      </c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" x14ac:dyDescent="0.2">
      <c r="A262" s="4">
        <v>21407</v>
      </c>
      <c r="B262" s="1" t="s">
        <v>17080</v>
      </c>
      <c r="C262" s="5">
        <v>9.02</v>
      </c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" x14ac:dyDescent="0.2">
      <c r="A263" s="4">
        <v>21408</v>
      </c>
      <c r="B263" s="1" t="s">
        <v>17081</v>
      </c>
      <c r="C263" s="5">
        <v>12.78</v>
      </c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" x14ac:dyDescent="0.2">
      <c r="A264" s="4">
        <v>21421</v>
      </c>
      <c r="B264" s="1" t="s">
        <v>17082</v>
      </c>
      <c r="C264" s="5">
        <v>6.02</v>
      </c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" x14ac:dyDescent="0.2">
      <c r="A265" s="4">
        <v>21422</v>
      </c>
      <c r="B265" s="1" t="s">
        <v>17082</v>
      </c>
      <c r="C265" s="5">
        <v>8.73</v>
      </c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" x14ac:dyDescent="0.2">
      <c r="A266" s="4">
        <v>21423</v>
      </c>
      <c r="B266" s="1" t="s">
        <v>17082</v>
      </c>
      <c r="C266" s="5">
        <v>10.85</v>
      </c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" x14ac:dyDescent="0.2">
      <c r="A267" s="4">
        <v>21431</v>
      </c>
      <c r="B267" s="1" t="s">
        <v>17083</v>
      </c>
      <c r="C267" s="5">
        <v>7.9</v>
      </c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" x14ac:dyDescent="0.2">
      <c r="A268" s="4">
        <v>21432</v>
      </c>
      <c r="B268" s="1" t="s">
        <v>17083</v>
      </c>
      <c r="C268" s="5">
        <v>8.82</v>
      </c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" x14ac:dyDescent="0.2">
      <c r="A269" s="4">
        <v>21433</v>
      </c>
      <c r="B269" s="1" t="s">
        <v>17083</v>
      </c>
      <c r="C269" s="5">
        <v>26.29</v>
      </c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" x14ac:dyDescent="0.2">
      <c r="A270" s="4">
        <v>21435</v>
      </c>
      <c r="B270" s="1" t="s">
        <v>17083</v>
      </c>
      <c r="C270" s="5">
        <v>20.260000000000002</v>
      </c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" x14ac:dyDescent="0.2">
      <c r="A271" s="4">
        <v>21436</v>
      </c>
      <c r="B271" s="1" t="s">
        <v>17083</v>
      </c>
      <c r="C271" s="5">
        <v>30.3</v>
      </c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" x14ac:dyDescent="0.2">
      <c r="A272" s="4">
        <v>21440</v>
      </c>
      <c r="B272" s="1" t="s">
        <v>17084</v>
      </c>
      <c r="C272" s="5">
        <v>3.44</v>
      </c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" x14ac:dyDescent="0.2">
      <c r="A273" s="4">
        <v>21445</v>
      </c>
      <c r="B273" s="1" t="s">
        <v>17084</v>
      </c>
      <c r="C273" s="5">
        <v>6.26</v>
      </c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" x14ac:dyDescent="0.2">
      <c r="A274" s="4">
        <v>21450</v>
      </c>
      <c r="B274" s="1" t="s">
        <v>17085</v>
      </c>
      <c r="C274" s="5">
        <v>3.71</v>
      </c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" x14ac:dyDescent="0.2">
      <c r="A275" s="4">
        <v>21451</v>
      </c>
      <c r="B275" s="1" t="s">
        <v>17085</v>
      </c>
      <c r="C275" s="5">
        <v>5.65</v>
      </c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" x14ac:dyDescent="0.2">
      <c r="A276" s="4">
        <v>21452</v>
      </c>
      <c r="B276" s="1" t="s">
        <v>17085</v>
      </c>
      <c r="C276" s="5">
        <v>2.4</v>
      </c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" x14ac:dyDescent="0.2">
      <c r="A277" s="4">
        <v>21453</v>
      </c>
      <c r="B277" s="1" t="s">
        <v>17085</v>
      </c>
      <c r="C277" s="5">
        <v>6.64</v>
      </c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" x14ac:dyDescent="0.2">
      <c r="A278" s="4">
        <v>21454</v>
      </c>
      <c r="B278" s="1" t="s">
        <v>17085</v>
      </c>
      <c r="C278" s="5">
        <v>7.36</v>
      </c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" x14ac:dyDescent="0.2">
      <c r="A279" s="4">
        <v>21461</v>
      </c>
      <c r="B279" s="1" t="s">
        <v>17085</v>
      </c>
      <c r="C279" s="5">
        <v>9.31</v>
      </c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" x14ac:dyDescent="0.2">
      <c r="A280" s="4">
        <v>21462</v>
      </c>
      <c r="B280" s="1" t="s">
        <v>17085</v>
      </c>
      <c r="C280" s="5">
        <v>11.01</v>
      </c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" x14ac:dyDescent="0.2">
      <c r="A281" s="4">
        <v>21465</v>
      </c>
      <c r="B281" s="1" t="s">
        <v>17085</v>
      </c>
      <c r="C281" s="5">
        <v>13.12</v>
      </c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" x14ac:dyDescent="0.2">
      <c r="A282" s="4">
        <v>21470</v>
      </c>
      <c r="B282" s="1" t="s">
        <v>17085</v>
      </c>
      <c r="C282" s="5">
        <v>17.54</v>
      </c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" x14ac:dyDescent="0.2">
      <c r="A283" s="4">
        <v>21480</v>
      </c>
      <c r="B283" s="1" t="s">
        <v>17086</v>
      </c>
      <c r="C283" s="5">
        <v>0.61</v>
      </c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" x14ac:dyDescent="0.2">
      <c r="A284" s="4">
        <v>21485</v>
      </c>
      <c r="B284" s="1" t="s">
        <v>17086</v>
      </c>
      <c r="C284" s="5">
        <v>4.7699999999999996</v>
      </c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" x14ac:dyDescent="0.2">
      <c r="A285" s="4">
        <v>21490</v>
      </c>
      <c r="B285" s="1" t="s">
        <v>17087</v>
      </c>
      <c r="C285" s="5">
        <v>12.95</v>
      </c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" x14ac:dyDescent="0.2">
      <c r="A286" s="4">
        <v>21497</v>
      </c>
      <c r="B286" s="1" t="s">
        <v>17088</v>
      </c>
      <c r="C286" s="5">
        <v>4.6399999999999997</v>
      </c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" x14ac:dyDescent="0.2">
      <c r="A287" s="4">
        <v>21499</v>
      </c>
      <c r="B287" s="1" t="s">
        <v>17089</v>
      </c>
      <c r="C287" s="5">
        <v>0</v>
      </c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" x14ac:dyDescent="0.2">
      <c r="A288" s="4">
        <v>21501</v>
      </c>
      <c r="B288" s="1" t="s">
        <v>17090</v>
      </c>
      <c r="C288" s="5">
        <v>3.98</v>
      </c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" x14ac:dyDescent="0.2">
      <c r="A289" s="4">
        <v>21502</v>
      </c>
      <c r="B289" s="1" t="s">
        <v>17091</v>
      </c>
      <c r="C289" s="5">
        <v>7.55</v>
      </c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" x14ac:dyDescent="0.2">
      <c r="A290" s="4">
        <v>21510</v>
      </c>
      <c r="B290" s="1" t="s">
        <v>17092</v>
      </c>
      <c r="C290" s="5">
        <v>6.2</v>
      </c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" x14ac:dyDescent="0.2">
      <c r="A291" s="4">
        <v>21550</v>
      </c>
      <c r="B291" s="1" t="s">
        <v>17093</v>
      </c>
      <c r="C291" s="5">
        <v>2.11</v>
      </c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" x14ac:dyDescent="0.2">
      <c r="A292" s="4">
        <v>21552</v>
      </c>
      <c r="B292" s="1" t="s">
        <v>17094</v>
      </c>
      <c r="C292" s="5">
        <v>6.49</v>
      </c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" x14ac:dyDescent="0.2">
      <c r="A293" s="4">
        <v>21554</v>
      </c>
      <c r="B293" s="1" t="s">
        <v>17095</v>
      </c>
      <c r="C293" s="5">
        <v>11.13</v>
      </c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" x14ac:dyDescent="0.2">
      <c r="A294" s="4">
        <v>21555</v>
      </c>
      <c r="B294" s="1" t="s">
        <v>17096</v>
      </c>
      <c r="C294" s="5">
        <v>3.96</v>
      </c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" x14ac:dyDescent="0.2">
      <c r="A295" s="4">
        <v>21556</v>
      </c>
      <c r="B295" s="1" t="s">
        <v>17097</v>
      </c>
      <c r="C295" s="5">
        <v>7.66</v>
      </c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" x14ac:dyDescent="0.2">
      <c r="A296" s="4">
        <v>21557</v>
      </c>
      <c r="B296" s="1" t="s">
        <v>17098</v>
      </c>
      <c r="C296" s="5">
        <v>14.75</v>
      </c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" x14ac:dyDescent="0.2">
      <c r="A297" s="4">
        <v>21558</v>
      </c>
      <c r="B297" s="1" t="s">
        <v>17099</v>
      </c>
      <c r="C297" s="5">
        <v>21.58</v>
      </c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" x14ac:dyDescent="0.2">
      <c r="A298" s="4">
        <v>21600</v>
      </c>
      <c r="B298" s="1" t="s">
        <v>17100</v>
      </c>
      <c r="C298" s="5">
        <v>7.26</v>
      </c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" x14ac:dyDescent="0.2">
      <c r="A299" s="4">
        <v>21601</v>
      </c>
      <c r="B299" s="1" t="s">
        <v>17101</v>
      </c>
      <c r="C299" s="5">
        <v>17.78</v>
      </c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" x14ac:dyDescent="0.2">
      <c r="A300" s="4">
        <v>21602</v>
      </c>
      <c r="B300" s="1" t="s">
        <v>17102</v>
      </c>
      <c r="C300" s="5">
        <v>22.19</v>
      </c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" x14ac:dyDescent="0.2">
      <c r="A301" s="4">
        <v>21603</v>
      </c>
      <c r="B301" s="1" t="s">
        <v>17103</v>
      </c>
      <c r="C301" s="5">
        <v>25.17</v>
      </c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" x14ac:dyDescent="0.2">
      <c r="A302" s="4">
        <v>21610</v>
      </c>
      <c r="B302" s="1" t="s">
        <v>17100</v>
      </c>
      <c r="C302" s="5">
        <v>15.91</v>
      </c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" x14ac:dyDescent="0.2">
      <c r="A303" s="4">
        <v>21615</v>
      </c>
      <c r="B303" s="1" t="s">
        <v>17104</v>
      </c>
      <c r="C303" s="5">
        <v>10.45</v>
      </c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" x14ac:dyDescent="0.2">
      <c r="A304" s="4">
        <v>21616</v>
      </c>
      <c r="B304" s="1" t="s">
        <v>17105</v>
      </c>
      <c r="C304" s="5">
        <v>12.69</v>
      </c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" x14ac:dyDescent="0.2">
      <c r="A305" s="4">
        <v>21620</v>
      </c>
      <c r="B305" s="1" t="s">
        <v>17106</v>
      </c>
      <c r="C305" s="5">
        <v>7.28</v>
      </c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" x14ac:dyDescent="0.2">
      <c r="A306" s="4">
        <v>21627</v>
      </c>
      <c r="B306" s="1" t="s">
        <v>17107</v>
      </c>
      <c r="C306" s="5">
        <v>7.3</v>
      </c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" x14ac:dyDescent="0.2">
      <c r="A307" s="4">
        <v>21630</v>
      </c>
      <c r="B307" s="1" t="s">
        <v>17108</v>
      </c>
      <c r="C307" s="5">
        <v>19.18</v>
      </c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" x14ac:dyDescent="0.2">
      <c r="A308" s="4">
        <v>21632</v>
      </c>
      <c r="B308" s="1" t="s">
        <v>17108</v>
      </c>
      <c r="C308" s="5">
        <v>19.68</v>
      </c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" x14ac:dyDescent="0.2">
      <c r="A309" s="4">
        <v>21685</v>
      </c>
      <c r="B309" s="1" t="s">
        <v>17109</v>
      </c>
      <c r="C309" s="5">
        <v>15.26</v>
      </c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" x14ac:dyDescent="0.2">
      <c r="A310" s="4">
        <v>21700</v>
      </c>
      <c r="B310" s="1" t="s">
        <v>17110</v>
      </c>
      <c r="C310" s="5">
        <v>6.31</v>
      </c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" x14ac:dyDescent="0.2">
      <c r="A311" s="4">
        <v>21705</v>
      </c>
      <c r="B311" s="1" t="s">
        <v>17111</v>
      </c>
      <c r="C311" s="5">
        <v>9.92</v>
      </c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" x14ac:dyDescent="0.2">
      <c r="A312" s="4">
        <v>21720</v>
      </c>
      <c r="B312" s="1" t="s">
        <v>17110</v>
      </c>
      <c r="C312" s="5">
        <v>5.8</v>
      </c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" x14ac:dyDescent="0.2">
      <c r="A313" s="4">
        <v>21725</v>
      </c>
      <c r="B313" s="1" t="s">
        <v>17110</v>
      </c>
      <c r="C313" s="5">
        <v>7.19</v>
      </c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" x14ac:dyDescent="0.2">
      <c r="A314" s="4">
        <v>21740</v>
      </c>
      <c r="B314" s="1" t="s">
        <v>17112</v>
      </c>
      <c r="C314" s="5">
        <v>17.57</v>
      </c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" x14ac:dyDescent="0.2">
      <c r="A315" s="4">
        <v>21742</v>
      </c>
      <c r="B315" s="1" t="s">
        <v>17113</v>
      </c>
      <c r="C315" s="5">
        <v>0</v>
      </c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" x14ac:dyDescent="0.2">
      <c r="A316" s="4">
        <v>21743</v>
      </c>
      <c r="B316" s="1" t="s">
        <v>17114</v>
      </c>
      <c r="C316" s="5">
        <v>0</v>
      </c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" x14ac:dyDescent="0.2">
      <c r="A317" s="4">
        <v>21750</v>
      </c>
      <c r="B317" s="1" t="s">
        <v>17115</v>
      </c>
      <c r="C317" s="5">
        <v>11.4</v>
      </c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" x14ac:dyDescent="0.2">
      <c r="A318" s="4">
        <v>21811</v>
      </c>
      <c r="B318" s="1" t="s">
        <v>17116</v>
      </c>
      <c r="C318" s="5">
        <v>10.79</v>
      </c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" x14ac:dyDescent="0.2">
      <c r="A319" s="4">
        <v>21812</v>
      </c>
      <c r="B319" s="1" t="s">
        <v>17117</v>
      </c>
      <c r="C319" s="5">
        <v>13</v>
      </c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" x14ac:dyDescent="0.2">
      <c r="A320" s="4">
        <v>21813</v>
      </c>
      <c r="B320" s="1" t="s">
        <v>17117</v>
      </c>
      <c r="C320" s="5">
        <v>17.61</v>
      </c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" x14ac:dyDescent="0.2">
      <c r="A321" s="4">
        <v>21820</v>
      </c>
      <c r="B321" s="1" t="s">
        <v>17118</v>
      </c>
      <c r="C321" s="5">
        <v>1.36</v>
      </c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" x14ac:dyDescent="0.2">
      <c r="A322" s="4">
        <v>21825</v>
      </c>
      <c r="B322" s="1" t="s">
        <v>17118</v>
      </c>
      <c r="C322" s="5">
        <v>7.76</v>
      </c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" x14ac:dyDescent="0.2">
      <c r="A323" s="4">
        <v>21899</v>
      </c>
      <c r="B323" s="1" t="s">
        <v>17119</v>
      </c>
      <c r="C323" s="5">
        <v>0</v>
      </c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" x14ac:dyDescent="0.2">
      <c r="A324" s="4">
        <v>21920</v>
      </c>
      <c r="B324" s="1" t="s">
        <v>17120</v>
      </c>
      <c r="C324" s="5">
        <v>2.11</v>
      </c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" x14ac:dyDescent="0.2">
      <c r="A325" s="4">
        <v>21925</v>
      </c>
      <c r="B325" s="1" t="s">
        <v>17120</v>
      </c>
      <c r="C325" s="5">
        <v>4.63</v>
      </c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" x14ac:dyDescent="0.2">
      <c r="A326" s="4">
        <v>21930</v>
      </c>
      <c r="B326" s="1" t="s">
        <v>17121</v>
      </c>
      <c r="C326" s="5">
        <v>4.9400000000000004</v>
      </c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" x14ac:dyDescent="0.2">
      <c r="A327" s="4">
        <v>21931</v>
      </c>
      <c r="B327" s="1" t="s">
        <v>17122</v>
      </c>
      <c r="C327" s="5">
        <v>6.88</v>
      </c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" x14ac:dyDescent="0.2">
      <c r="A328" s="4">
        <v>21932</v>
      </c>
      <c r="B328" s="1" t="s">
        <v>17123</v>
      </c>
      <c r="C328" s="5">
        <v>9.82</v>
      </c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" x14ac:dyDescent="0.2">
      <c r="A329" s="4">
        <v>21933</v>
      </c>
      <c r="B329" s="1" t="s">
        <v>17124</v>
      </c>
      <c r="C329" s="5">
        <v>11.13</v>
      </c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" x14ac:dyDescent="0.2">
      <c r="A330" s="4">
        <v>21935</v>
      </c>
      <c r="B330" s="1" t="s">
        <v>17125</v>
      </c>
      <c r="C330" s="5">
        <v>15.72</v>
      </c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" x14ac:dyDescent="0.2">
      <c r="A331" s="4">
        <v>21936</v>
      </c>
      <c r="B331" s="1" t="s">
        <v>17126</v>
      </c>
      <c r="C331" s="5">
        <v>22.55</v>
      </c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" x14ac:dyDescent="0.2">
      <c r="A332" s="4">
        <v>22010</v>
      </c>
      <c r="B332" s="1" t="s">
        <v>17127</v>
      </c>
      <c r="C332" s="5">
        <v>12.75</v>
      </c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" x14ac:dyDescent="0.2">
      <c r="A333" s="4">
        <v>22015</v>
      </c>
      <c r="B333" s="1" t="s">
        <v>17128</v>
      </c>
      <c r="C333" s="5">
        <v>12.64</v>
      </c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" x14ac:dyDescent="0.2">
      <c r="A334" s="4">
        <v>22100</v>
      </c>
      <c r="B334" s="1" t="s">
        <v>17129</v>
      </c>
      <c r="C334" s="5">
        <v>11</v>
      </c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" x14ac:dyDescent="0.2">
      <c r="A335" s="4">
        <v>22101</v>
      </c>
      <c r="B335" s="1" t="s">
        <v>17130</v>
      </c>
      <c r="C335" s="5">
        <v>11.08</v>
      </c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" x14ac:dyDescent="0.2">
      <c r="A336" s="4">
        <v>22102</v>
      </c>
      <c r="B336" s="1" t="s">
        <v>17131</v>
      </c>
      <c r="C336" s="5">
        <v>11.08</v>
      </c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" x14ac:dyDescent="0.2">
      <c r="A337" s="4">
        <v>22103</v>
      </c>
      <c r="B337" s="1" t="s">
        <v>17132</v>
      </c>
      <c r="C337" s="5">
        <v>2.34</v>
      </c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" x14ac:dyDescent="0.2">
      <c r="A338" s="4">
        <v>22110</v>
      </c>
      <c r="B338" s="1" t="s">
        <v>17129</v>
      </c>
      <c r="C338" s="5">
        <v>14</v>
      </c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" x14ac:dyDescent="0.2">
      <c r="A339" s="4">
        <v>22112</v>
      </c>
      <c r="B339" s="1" t="s">
        <v>17130</v>
      </c>
      <c r="C339" s="5">
        <v>14.07</v>
      </c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" x14ac:dyDescent="0.2">
      <c r="A340" s="4">
        <v>22114</v>
      </c>
      <c r="B340" s="1" t="s">
        <v>17131</v>
      </c>
      <c r="C340" s="5">
        <v>14.07</v>
      </c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" x14ac:dyDescent="0.2">
      <c r="A341" s="4">
        <v>22116</v>
      </c>
      <c r="B341" s="1" t="s">
        <v>17132</v>
      </c>
      <c r="C341" s="5">
        <v>2.3199999999999998</v>
      </c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" x14ac:dyDescent="0.2">
      <c r="A342" s="4">
        <v>22206</v>
      </c>
      <c r="B342" s="1" t="s">
        <v>17133</v>
      </c>
      <c r="C342" s="5">
        <v>37.18</v>
      </c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" x14ac:dyDescent="0.2">
      <c r="A343" s="4">
        <v>22207</v>
      </c>
      <c r="B343" s="1" t="s">
        <v>17134</v>
      </c>
      <c r="C343" s="5">
        <v>36.68</v>
      </c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" x14ac:dyDescent="0.2">
      <c r="A344" s="4">
        <v>22208</v>
      </c>
      <c r="B344" s="1" t="s">
        <v>17135</v>
      </c>
      <c r="C344" s="5">
        <v>9.66</v>
      </c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" x14ac:dyDescent="0.2">
      <c r="A345" s="4">
        <v>22210</v>
      </c>
      <c r="B345" s="1" t="s">
        <v>17136</v>
      </c>
      <c r="C345" s="5">
        <v>25.38</v>
      </c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" x14ac:dyDescent="0.2">
      <c r="A346" s="4">
        <v>22212</v>
      </c>
      <c r="B346" s="1" t="s">
        <v>17137</v>
      </c>
      <c r="C346" s="5">
        <v>20.99</v>
      </c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" x14ac:dyDescent="0.2">
      <c r="A347" s="4">
        <v>22214</v>
      </c>
      <c r="B347" s="1" t="s">
        <v>17138</v>
      </c>
      <c r="C347" s="5">
        <v>21.02</v>
      </c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" x14ac:dyDescent="0.2">
      <c r="A348" s="4">
        <v>22216</v>
      </c>
      <c r="B348" s="1" t="s">
        <v>17139</v>
      </c>
      <c r="C348" s="5">
        <v>6.03</v>
      </c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" x14ac:dyDescent="0.2">
      <c r="A349" s="4">
        <v>22220</v>
      </c>
      <c r="B349" s="1" t="s">
        <v>17140</v>
      </c>
      <c r="C349" s="5">
        <v>22.94</v>
      </c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" x14ac:dyDescent="0.2">
      <c r="A350" s="4">
        <v>22222</v>
      </c>
      <c r="B350" s="1" t="s">
        <v>17141</v>
      </c>
      <c r="C350" s="5">
        <v>23.09</v>
      </c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" x14ac:dyDescent="0.2">
      <c r="A351" s="4">
        <v>22224</v>
      </c>
      <c r="B351" s="1" t="s">
        <v>17142</v>
      </c>
      <c r="C351" s="5">
        <v>23.09</v>
      </c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" x14ac:dyDescent="0.2">
      <c r="A352" s="4">
        <v>22226</v>
      </c>
      <c r="B352" s="1" t="s">
        <v>17143</v>
      </c>
      <c r="C352" s="5">
        <v>6.03</v>
      </c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" x14ac:dyDescent="0.2">
      <c r="A353" s="4">
        <v>22310</v>
      </c>
      <c r="B353" s="1" t="s">
        <v>17144</v>
      </c>
      <c r="C353" s="5">
        <v>3.45</v>
      </c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" x14ac:dyDescent="0.2">
      <c r="A354" s="4">
        <v>22315</v>
      </c>
      <c r="B354" s="1" t="s">
        <v>17145</v>
      </c>
      <c r="C354" s="5">
        <v>10.11</v>
      </c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" x14ac:dyDescent="0.2">
      <c r="A355" s="4">
        <v>22318</v>
      </c>
      <c r="B355" s="1" t="s">
        <v>17146</v>
      </c>
      <c r="C355" s="5">
        <v>22.72</v>
      </c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" x14ac:dyDescent="0.2">
      <c r="A356" s="4">
        <v>22319</v>
      </c>
      <c r="B356" s="1" t="s">
        <v>17147</v>
      </c>
      <c r="C356" s="5">
        <v>25.33</v>
      </c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" x14ac:dyDescent="0.2">
      <c r="A357" s="4">
        <v>22325</v>
      </c>
      <c r="B357" s="1" t="s">
        <v>17148</v>
      </c>
      <c r="C357" s="5">
        <v>19.87</v>
      </c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" x14ac:dyDescent="0.2">
      <c r="A358" s="4">
        <v>22326</v>
      </c>
      <c r="B358" s="1" t="s">
        <v>17149</v>
      </c>
      <c r="C358" s="5">
        <v>20.84</v>
      </c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" x14ac:dyDescent="0.2">
      <c r="A359" s="4">
        <v>22327</v>
      </c>
      <c r="B359" s="1" t="s">
        <v>17150</v>
      </c>
      <c r="C359" s="5">
        <v>20.77</v>
      </c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" x14ac:dyDescent="0.2">
      <c r="A360" s="4">
        <v>22328</v>
      </c>
      <c r="B360" s="1" t="s">
        <v>17151</v>
      </c>
      <c r="C360" s="5">
        <v>4.5999999999999996</v>
      </c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" x14ac:dyDescent="0.2">
      <c r="A361" s="4">
        <v>22505</v>
      </c>
      <c r="B361" s="1" t="s">
        <v>17152</v>
      </c>
      <c r="C361" s="5">
        <v>1.87</v>
      </c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" x14ac:dyDescent="0.2">
      <c r="A362" s="4">
        <v>22510</v>
      </c>
      <c r="B362" s="1" t="s">
        <v>17153</v>
      </c>
      <c r="C362" s="5">
        <v>7.9</v>
      </c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" x14ac:dyDescent="0.2">
      <c r="A363" s="4">
        <v>22511</v>
      </c>
      <c r="B363" s="1" t="s">
        <v>17154</v>
      </c>
      <c r="C363" s="5">
        <v>7.33</v>
      </c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" x14ac:dyDescent="0.2">
      <c r="A364" s="4">
        <v>22512</v>
      </c>
      <c r="B364" s="1" t="s">
        <v>17155</v>
      </c>
      <c r="C364" s="5">
        <v>4</v>
      </c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" x14ac:dyDescent="0.2">
      <c r="A365" s="4">
        <v>22513</v>
      </c>
      <c r="B365" s="1" t="s">
        <v>17156</v>
      </c>
      <c r="C365" s="5">
        <v>8.65</v>
      </c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" x14ac:dyDescent="0.2">
      <c r="A366" s="4">
        <v>22514</v>
      </c>
      <c r="B366" s="1" t="s">
        <v>17156</v>
      </c>
      <c r="C366" s="5">
        <v>7.99</v>
      </c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" x14ac:dyDescent="0.2">
      <c r="A367" s="4">
        <v>22515</v>
      </c>
      <c r="B367" s="1" t="s">
        <v>17156</v>
      </c>
      <c r="C367" s="5">
        <v>4</v>
      </c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" x14ac:dyDescent="0.2">
      <c r="A368" s="4">
        <v>22526</v>
      </c>
      <c r="B368" s="1" t="s">
        <v>17157</v>
      </c>
      <c r="C368" s="5">
        <v>5.85</v>
      </c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" x14ac:dyDescent="0.2">
      <c r="A369" s="4">
        <v>22527</v>
      </c>
      <c r="B369" s="1" t="s">
        <v>17158</v>
      </c>
      <c r="C369" s="5">
        <v>3.03</v>
      </c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" x14ac:dyDescent="0.2">
      <c r="A370" s="4">
        <v>22532</v>
      </c>
      <c r="B370" s="1" t="s">
        <v>17159</v>
      </c>
      <c r="C370" s="5">
        <v>25.99</v>
      </c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" x14ac:dyDescent="0.2">
      <c r="A371" s="4">
        <v>22533</v>
      </c>
      <c r="B371" s="1" t="s">
        <v>17160</v>
      </c>
      <c r="C371" s="5">
        <v>24.79</v>
      </c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" x14ac:dyDescent="0.2">
      <c r="A372" s="4">
        <v>22534</v>
      </c>
      <c r="B372" s="1" t="s">
        <v>17161</v>
      </c>
      <c r="C372" s="5">
        <v>5.99</v>
      </c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" x14ac:dyDescent="0.2">
      <c r="A373" s="4">
        <v>22548</v>
      </c>
      <c r="B373" s="1" t="s">
        <v>17162</v>
      </c>
      <c r="C373" s="5">
        <v>27.06</v>
      </c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" x14ac:dyDescent="0.2">
      <c r="A374" s="4">
        <v>22551</v>
      </c>
      <c r="B374" s="1" t="s">
        <v>17163</v>
      </c>
      <c r="C374" s="5">
        <v>25</v>
      </c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" x14ac:dyDescent="0.2">
      <c r="A375" s="4">
        <v>22552</v>
      </c>
      <c r="B375" s="1" t="s">
        <v>17164</v>
      </c>
      <c r="C375" s="5">
        <v>6.5</v>
      </c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" x14ac:dyDescent="0.2">
      <c r="A376" s="4">
        <v>22554</v>
      </c>
      <c r="B376" s="1" t="s">
        <v>17165</v>
      </c>
      <c r="C376" s="5">
        <v>17.690000000000001</v>
      </c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" x14ac:dyDescent="0.2">
      <c r="A377" s="4">
        <v>22556</v>
      </c>
      <c r="B377" s="1" t="s">
        <v>17166</v>
      </c>
      <c r="C377" s="5">
        <v>24.7</v>
      </c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" x14ac:dyDescent="0.2">
      <c r="A378" s="4">
        <v>22558</v>
      </c>
      <c r="B378" s="1" t="s">
        <v>17167</v>
      </c>
      <c r="C378" s="5">
        <v>23.53</v>
      </c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" x14ac:dyDescent="0.2">
      <c r="A379" s="4">
        <v>22585</v>
      </c>
      <c r="B379" s="1" t="s">
        <v>17168</v>
      </c>
      <c r="C379" s="5">
        <v>5.52</v>
      </c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" x14ac:dyDescent="0.2">
      <c r="A380" s="4">
        <v>22586</v>
      </c>
      <c r="B380" s="1" t="s">
        <v>17169</v>
      </c>
      <c r="C380" s="5">
        <v>28.12</v>
      </c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" x14ac:dyDescent="0.2">
      <c r="A381" s="4">
        <v>22590</v>
      </c>
      <c r="B381" s="1" t="s">
        <v>17170</v>
      </c>
      <c r="C381" s="5">
        <v>21.76</v>
      </c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" x14ac:dyDescent="0.2">
      <c r="A382" s="4">
        <v>22595</v>
      </c>
      <c r="B382" s="1" t="s">
        <v>17171</v>
      </c>
      <c r="C382" s="5">
        <v>20.64</v>
      </c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" x14ac:dyDescent="0.2">
      <c r="A383" s="4">
        <v>22600</v>
      </c>
      <c r="B383" s="1" t="s">
        <v>17172</v>
      </c>
      <c r="C383" s="5">
        <v>17.399999999999999</v>
      </c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" x14ac:dyDescent="0.2">
      <c r="A384" s="4">
        <v>22610</v>
      </c>
      <c r="B384" s="1" t="s">
        <v>17173</v>
      </c>
      <c r="C384" s="5">
        <v>17.28</v>
      </c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" x14ac:dyDescent="0.2">
      <c r="A385" s="4">
        <v>22612</v>
      </c>
      <c r="B385" s="1" t="s">
        <v>17174</v>
      </c>
      <c r="C385" s="5">
        <v>23.53</v>
      </c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" x14ac:dyDescent="0.2">
      <c r="A386" s="4">
        <v>22614</v>
      </c>
      <c r="B386" s="1" t="s">
        <v>17175</v>
      </c>
      <c r="C386" s="5">
        <v>6.43</v>
      </c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" x14ac:dyDescent="0.2">
      <c r="A387" s="4">
        <v>22630</v>
      </c>
      <c r="B387" s="1" t="s">
        <v>17176</v>
      </c>
      <c r="C387" s="5">
        <v>22.09</v>
      </c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" x14ac:dyDescent="0.2">
      <c r="A388" s="4">
        <v>22632</v>
      </c>
      <c r="B388" s="1" t="s">
        <v>17177</v>
      </c>
      <c r="C388" s="5">
        <v>5.22</v>
      </c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" x14ac:dyDescent="0.2">
      <c r="A389" s="4">
        <v>22633</v>
      </c>
      <c r="B389" s="1" t="s">
        <v>17178</v>
      </c>
      <c r="C389" s="5">
        <v>26.8</v>
      </c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" x14ac:dyDescent="0.2">
      <c r="A390" s="4">
        <v>22634</v>
      </c>
      <c r="B390" s="1" t="s">
        <v>17179</v>
      </c>
      <c r="C390" s="5">
        <v>7.96</v>
      </c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" x14ac:dyDescent="0.2">
      <c r="A391" s="4">
        <v>22800</v>
      </c>
      <c r="B391" s="1" t="s">
        <v>17180</v>
      </c>
      <c r="C391" s="5">
        <v>19.5</v>
      </c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" x14ac:dyDescent="0.2">
      <c r="A392" s="4">
        <v>22802</v>
      </c>
      <c r="B392" s="1" t="s">
        <v>17181</v>
      </c>
      <c r="C392" s="5">
        <v>32.11</v>
      </c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" x14ac:dyDescent="0.2">
      <c r="A393" s="4">
        <v>22804</v>
      </c>
      <c r="B393" s="1" t="s">
        <v>17182</v>
      </c>
      <c r="C393" s="5">
        <v>37.5</v>
      </c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" x14ac:dyDescent="0.2">
      <c r="A394" s="4">
        <v>22808</v>
      </c>
      <c r="B394" s="1" t="s">
        <v>17183</v>
      </c>
      <c r="C394" s="5">
        <v>27.51</v>
      </c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" x14ac:dyDescent="0.2">
      <c r="A395" s="4">
        <v>22810</v>
      </c>
      <c r="B395" s="1" t="s">
        <v>17184</v>
      </c>
      <c r="C395" s="5">
        <v>31.5</v>
      </c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" x14ac:dyDescent="0.2">
      <c r="A396" s="4">
        <v>22812</v>
      </c>
      <c r="B396" s="1" t="s">
        <v>17185</v>
      </c>
      <c r="C396" s="5">
        <v>34.25</v>
      </c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" x14ac:dyDescent="0.2">
      <c r="A397" s="4">
        <v>22818</v>
      </c>
      <c r="B397" s="1" t="s">
        <v>17186</v>
      </c>
      <c r="C397" s="5">
        <v>34.33</v>
      </c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" x14ac:dyDescent="0.2">
      <c r="A398" s="4">
        <v>22819</v>
      </c>
      <c r="B398" s="1" t="s">
        <v>17187</v>
      </c>
      <c r="C398" s="5">
        <v>39.380000000000003</v>
      </c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" x14ac:dyDescent="0.2">
      <c r="A399" s="4">
        <v>22830</v>
      </c>
      <c r="B399" s="1" t="s">
        <v>17188</v>
      </c>
      <c r="C399" s="5">
        <v>11.22</v>
      </c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" x14ac:dyDescent="0.2">
      <c r="A400" s="4">
        <v>22836</v>
      </c>
      <c r="B400" s="1" t="s">
        <v>17189</v>
      </c>
      <c r="C400" s="5">
        <v>32</v>
      </c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" x14ac:dyDescent="0.2">
      <c r="A401" s="4">
        <v>22837</v>
      </c>
      <c r="B401" s="1" t="s">
        <v>17190</v>
      </c>
      <c r="C401" s="5">
        <v>35.5</v>
      </c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" x14ac:dyDescent="0.2">
      <c r="A402" s="4">
        <v>22838</v>
      </c>
      <c r="B402" s="1" t="s">
        <v>17191</v>
      </c>
      <c r="C402" s="5">
        <v>36</v>
      </c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" x14ac:dyDescent="0.2">
      <c r="A403" s="4">
        <v>22840</v>
      </c>
      <c r="B403" s="1" t="s">
        <v>17192</v>
      </c>
      <c r="C403" s="5">
        <v>12.52</v>
      </c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" x14ac:dyDescent="0.2">
      <c r="A404" s="4">
        <v>22841</v>
      </c>
      <c r="B404" s="1" t="s">
        <v>17192</v>
      </c>
      <c r="C404" s="5">
        <v>0</v>
      </c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" x14ac:dyDescent="0.2">
      <c r="A405" s="4">
        <v>22842</v>
      </c>
      <c r="B405" s="1" t="s">
        <v>17192</v>
      </c>
      <c r="C405" s="5">
        <v>12.56</v>
      </c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" x14ac:dyDescent="0.2">
      <c r="A406" s="4">
        <v>22843</v>
      </c>
      <c r="B406" s="1" t="s">
        <v>17192</v>
      </c>
      <c r="C406" s="5">
        <v>13.44</v>
      </c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" x14ac:dyDescent="0.2">
      <c r="A407" s="4">
        <v>22844</v>
      </c>
      <c r="B407" s="1" t="s">
        <v>17192</v>
      </c>
      <c r="C407" s="5">
        <v>16.420000000000002</v>
      </c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" x14ac:dyDescent="0.2">
      <c r="A408" s="4">
        <v>22845</v>
      </c>
      <c r="B408" s="1" t="s">
        <v>17192</v>
      </c>
      <c r="C408" s="5">
        <v>11.94</v>
      </c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" x14ac:dyDescent="0.2">
      <c r="A409" s="4">
        <v>22846</v>
      </c>
      <c r="B409" s="1" t="s">
        <v>17192</v>
      </c>
      <c r="C409" s="5">
        <v>12.4</v>
      </c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" x14ac:dyDescent="0.2">
      <c r="A410" s="4">
        <v>22847</v>
      </c>
      <c r="B410" s="1" t="s">
        <v>17192</v>
      </c>
      <c r="C410" s="5">
        <v>13.78</v>
      </c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" x14ac:dyDescent="0.2">
      <c r="A411" s="4">
        <v>22848</v>
      </c>
      <c r="B411" s="1" t="s">
        <v>17193</v>
      </c>
      <c r="C411" s="5">
        <v>5.99</v>
      </c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" x14ac:dyDescent="0.2">
      <c r="A412" s="4">
        <v>22849</v>
      </c>
      <c r="B412" s="1" t="s">
        <v>17194</v>
      </c>
      <c r="C412" s="5">
        <v>19.170000000000002</v>
      </c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" x14ac:dyDescent="0.2">
      <c r="A413" s="4">
        <v>22850</v>
      </c>
      <c r="B413" s="1" t="s">
        <v>17195</v>
      </c>
      <c r="C413" s="5">
        <v>9.82</v>
      </c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" x14ac:dyDescent="0.2">
      <c r="A414" s="4">
        <v>22852</v>
      </c>
      <c r="B414" s="1" t="s">
        <v>17195</v>
      </c>
      <c r="C414" s="5">
        <v>9.3699999999999992</v>
      </c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" x14ac:dyDescent="0.2">
      <c r="A415" s="4">
        <v>22853</v>
      </c>
      <c r="B415" s="1" t="s">
        <v>17196</v>
      </c>
      <c r="C415" s="5">
        <v>4.25</v>
      </c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" x14ac:dyDescent="0.2">
      <c r="A416" s="4">
        <v>22854</v>
      </c>
      <c r="B416" s="1" t="s">
        <v>17196</v>
      </c>
      <c r="C416" s="5">
        <v>5.5</v>
      </c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" x14ac:dyDescent="0.2">
      <c r="A417" s="4">
        <v>22855</v>
      </c>
      <c r="B417" s="1" t="s">
        <v>17197</v>
      </c>
      <c r="C417" s="5">
        <v>15.86</v>
      </c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" x14ac:dyDescent="0.2">
      <c r="A418" s="4">
        <v>22856</v>
      </c>
      <c r="B418" s="1" t="s">
        <v>17198</v>
      </c>
      <c r="C418" s="5">
        <v>24.05</v>
      </c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" x14ac:dyDescent="0.2">
      <c r="A419" s="4">
        <v>22857</v>
      </c>
      <c r="B419" s="1" t="s">
        <v>17199</v>
      </c>
      <c r="C419" s="5">
        <v>27.13</v>
      </c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" x14ac:dyDescent="0.2">
      <c r="A420" s="4">
        <v>22858</v>
      </c>
      <c r="B420" s="1" t="s">
        <v>17200</v>
      </c>
      <c r="C420" s="5">
        <v>8.4</v>
      </c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" x14ac:dyDescent="0.2">
      <c r="A421" s="4">
        <v>22859</v>
      </c>
      <c r="B421" s="1" t="s">
        <v>17196</v>
      </c>
      <c r="C421" s="5">
        <v>5.5</v>
      </c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" x14ac:dyDescent="0.2">
      <c r="A422" s="4">
        <v>22860</v>
      </c>
      <c r="B422" s="1" t="s">
        <v>17201</v>
      </c>
      <c r="C422" s="5">
        <v>6.88</v>
      </c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" x14ac:dyDescent="0.2">
      <c r="A423" s="4">
        <v>22861</v>
      </c>
      <c r="B423" s="1" t="s">
        <v>17202</v>
      </c>
      <c r="C423" s="5">
        <v>33.36</v>
      </c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" x14ac:dyDescent="0.2">
      <c r="A424" s="4">
        <v>22862</v>
      </c>
      <c r="B424" s="1" t="s">
        <v>17203</v>
      </c>
      <c r="C424" s="5">
        <v>32.630000000000003</v>
      </c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" x14ac:dyDescent="0.2">
      <c r="A425" s="4">
        <v>22864</v>
      </c>
      <c r="B425" s="1" t="s">
        <v>17204</v>
      </c>
      <c r="C425" s="5">
        <v>29.4</v>
      </c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" x14ac:dyDescent="0.2">
      <c r="A426" s="4">
        <v>22865</v>
      </c>
      <c r="B426" s="1" t="s">
        <v>17205</v>
      </c>
      <c r="C426" s="5">
        <v>31.75</v>
      </c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" x14ac:dyDescent="0.2">
      <c r="A427" s="4">
        <v>22867</v>
      </c>
      <c r="B427" s="1" t="s">
        <v>17206</v>
      </c>
      <c r="C427" s="5">
        <v>15</v>
      </c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" x14ac:dyDescent="0.2">
      <c r="A428" s="4">
        <v>22868</v>
      </c>
      <c r="B428" s="1" t="s">
        <v>17206</v>
      </c>
      <c r="C428" s="5">
        <v>4</v>
      </c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" x14ac:dyDescent="0.2">
      <c r="A429" s="4">
        <v>22869</v>
      </c>
      <c r="B429" s="1" t="s">
        <v>17207</v>
      </c>
      <c r="C429" s="5">
        <v>7.03</v>
      </c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" x14ac:dyDescent="0.2">
      <c r="A430" s="4">
        <v>22870</v>
      </c>
      <c r="B430" s="1" t="s">
        <v>17207</v>
      </c>
      <c r="C430" s="5">
        <v>2.34</v>
      </c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" x14ac:dyDescent="0.2">
      <c r="A431" s="4">
        <v>22899</v>
      </c>
      <c r="B431" s="1" t="s">
        <v>17208</v>
      </c>
      <c r="C431" s="5">
        <v>0</v>
      </c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" x14ac:dyDescent="0.2">
      <c r="A432" s="4">
        <v>22900</v>
      </c>
      <c r="B432" s="1" t="s">
        <v>17209</v>
      </c>
      <c r="C432" s="5">
        <v>8.32</v>
      </c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" x14ac:dyDescent="0.2">
      <c r="A433" s="4">
        <v>22901</v>
      </c>
      <c r="B433" s="1" t="s">
        <v>17210</v>
      </c>
      <c r="C433" s="5">
        <v>10.11</v>
      </c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" x14ac:dyDescent="0.2">
      <c r="A434" s="4">
        <v>22902</v>
      </c>
      <c r="B434" s="1" t="s">
        <v>17211</v>
      </c>
      <c r="C434" s="5">
        <v>4.42</v>
      </c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" x14ac:dyDescent="0.2">
      <c r="A435" s="4">
        <v>22903</v>
      </c>
      <c r="B435" s="1" t="s">
        <v>17212</v>
      </c>
      <c r="C435" s="5">
        <v>6.39</v>
      </c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" x14ac:dyDescent="0.2">
      <c r="A436" s="4">
        <v>22904</v>
      </c>
      <c r="B436" s="1" t="s">
        <v>17213</v>
      </c>
      <c r="C436" s="5">
        <v>16.690000000000001</v>
      </c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" x14ac:dyDescent="0.2">
      <c r="A437" s="4">
        <v>22905</v>
      </c>
      <c r="B437" s="1" t="s">
        <v>17214</v>
      </c>
      <c r="C437" s="5">
        <v>21.58</v>
      </c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" x14ac:dyDescent="0.2">
      <c r="A438" s="4">
        <v>22999</v>
      </c>
      <c r="B438" s="1" t="s">
        <v>17215</v>
      </c>
      <c r="C438" s="5">
        <v>0</v>
      </c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" x14ac:dyDescent="0.2">
      <c r="A439" s="4">
        <v>23000</v>
      </c>
      <c r="B439" s="1" t="s">
        <v>17216</v>
      </c>
      <c r="C439" s="5">
        <v>4.4800000000000004</v>
      </c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" x14ac:dyDescent="0.2">
      <c r="A440" s="4">
        <v>23020</v>
      </c>
      <c r="B440" s="1" t="s">
        <v>17217</v>
      </c>
      <c r="C440" s="5">
        <v>9.36</v>
      </c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" x14ac:dyDescent="0.2">
      <c r="A441" s="4">
        <v>23030</v>
      </c>
      <c r="B441" s="1" t="s">
        <v>17218</v>
      </c>
      <c r="C441" s="5">
        <v>3.47</v>
      </c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" x14ac:dyDescent="0.2">
      <c r="A442" s="4">
        <v>23031</v>
      </c>
      <c r="B442" s="1" t="s">
        <v>17219</v>
      </c>
      <c r="C442" s="5">
        <v>2.79</v>
      </c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" x14ac:dyDescent="0.2">
      <c r="A443" s="4">
        <v>23035</v>
      </c>
      <c r="B443" s="1" t="s">
        <v>17220</v>
      </c>
      <c r="C443" s="5">
        <v>9.16</v>
      </c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" x14ac:dyDescent="0.2">
      <c r="A444" s="4">
        <v>23040</v>
      </c>
      <c r="B444" s="1" t="s">
        <v>17221</v>
      </c>
      <c r="C444" s="5">
        <v>9.75</v>
      </c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" x14ac:dyDescent="0.2">
      <c r="A445" s="4">
        <v>23044</v>
      </c>
      <c r="B445" s="1" t="s">
        <v>17221</v>
      </c>
      <c r="C445" s="5">
        <v>7.59</v>
      </c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" x14ac:dyDescent="0.2">
      <c r="A446" s="4">
        <v>23065</v>
      </c>
      <c r="B446" s="1" t="s">
        <v>17222</v>
      </c>
      <c r="C446" s="5">
        <v>2.2999999999999998</v>
      </c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" x14ac:dyDescent="0.2">
      <c r="A447" s="4">
        <v>23066</v>
      </c>
      <c r="B447" s="1" t="s">
        <v>17222</v>
      </c>
      <c r="C447" s="5">
        <v>4.3</v>
      </c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" x14ac:dyDescent="0.2">
      <c r="A448" s="4">
        <v>23071</v>
      </c>
      <c r="B448" s="1" t="s">
        <v>17223</v>
      </c>
      <c r="C448" s="5">
        <v>5.91</v>
      </c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" x14ac:dyDescent="0.2">
      <c r="A449" s="4">
        <v>23073</v>
      </c>
      <c r="B449" s="1" t="s">
        <v>17224</v>
      </c>
      <c r="C449" s="5">
        <v>10.130000000000001</v>
      </c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" x14ac:dyDescent="0.2">
      <c r="A450" s="4">
        <v>23075</v>
      </c>
      <c r="B450" s="1" t="s">
        <v>17225</v>
      </c>
      <c r="C450" s="5">
        <v>4.21</v>
      </c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" x14ac:dyDescent="0.2">
      <c r="A451" s="4">
        <v>23076</v>
      </c>
      <c r="B451" s="1" t="s">
        <v>17226</v>
      </c>
      <c r="C451" s="5">
        <v>7.41</v>
      </c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" x14ac:dyDescent="0.2">
      <c r="A452" s="4">
        <v>23077</v>
      </c>
      <c r="B452" s="1" t="s">
        <v>17227</v>
      </c>
      <c r="C452" s="5">
        <v>17.66</v>
      </c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" x14ac:dyDescent="0.2">
      <c r="A453" s="4">
        <v>23078</v>
      </c>
      <c r="B453" s="1" t="s">
        <v>17228</v>
      </c>
      <c r="C453" s="5">
        <v>22.55</v>
      </c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" x14ac:dyDescent="0.2">
      <c r="A454" s="4">
        <v>23100</v>
      </c>
      <c r="B454" s="1" t="s">
        <v>17229</v>
      </c>
      <c r="C454" s="5">
        <v>6.2</v>
      </c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" x14ac:dyDescent="0.2">
      <c r="A455" s="4">
        <v>23101</v>
      </c>
      <c r="B455" s="1" t="s">
        <v>17230</v>
      </c>
      <c r="C455" s="5">
        <v>5.72</v>
      </c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" x14ac:dyDescent="0.2">
      <c r="A456" s="4">
        <v>23105</v>
      </c>
      <c r="B456" s="1" t="s">
        <v>17231</v>
      </c>
      <c r="C456" s="5">
        <v>8.48</v>
      </c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" x14ac:dyDescent="0.2">
      <c r="A457" s="4">
        <v>23106</v>
      </c>
      <c r="B457" s="1" t="s">
        <v>17232</v>
      </c>
      <c r="C457" s="5">
        <v>6.13</v>
      </c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" x14ac:dyDescent="0.2">
      <c r="A458" s="4">
        <v>23107</v>
      </c>
      <c r="B458" s="1" t="s">
        <v>17233</v>
      </c>
      <c r="C458" s="5">
        <v>8.8699999999999992</v>
      </c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" x14ac:dyDescent="0.2">
      <c r="A459" s="4">
        <v>23120</v>
      </c>
      <c r="B459" s="1" t="s">
        <v>17234</v>
      </c>
      <c r="C459" s="5">
        <v>7.39</v>
      </c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" x14ac:dyDescent="0.2">
      <c r="A460" s="4">
        <v>23125</v>
      </c>
      <c r="B460" s="1" t="s">
        <v>17235</v>
      </c>
      <c r="C460" s="5">
        <v>9.64</v>
      </c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" x14ac:dyDescent="0.2">
      <c r="A461" s="4">
        <v>23130</v>
      </c>
      <c r="B461" s="1" t="s">
        <v>17236</v>
      </c>
      <c r="C461" s="5">
        <v>7.77</v>
      </c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" x14ac:dyDescent="0.2">
      <c r="A462" s="4">
        <v>23140</v>
      </c>
      <c r="B462" s="1" t="s">
        <v>17237</v>
      </c>
      <c r="C462" s="5">
        <v>7.12</v>
      </c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" x14ac:dyDescent="0.2">
      <c r="A463" s="4">
        <v>23145</v>
      </c>
      <c r="B463" s="1" t="s">
        <v>17237</v>
      </c>
      <c r="C463" s="5">
        <v>9.4</v>
      </c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" x14ac:dyDescent="0.2">
      <c r="A464" s="4">
        <v>23146</v>
      </c>
      <c r="B464" s="1" t="s">
        <v>17237</v>
      </c>
      <c r="C464" s="5">
        <v>8.08</v>
      </c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" x14ac:dyDescent="0.2">
      <c r="A465" s="4">
        <v>23150</v>
      </c>
      <c r="B465" s="1" t="s">
        <v>17238</v>
      </c>
      <c r="C465" s="5">
        <v>8.91</v>
      </c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" x14ac:dyDescent="0.2">
      <c r="A466" s="4">
        <v>23155</v>
      </c>
      <c r="B466" s="1" t="s">
        <v>17238</v>
      </c>
      <c r="C466" s="5">
        <v>10.86</v>
      </c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" x14ac:dyDescent="0.2">
      <c r="A467" s="4">
        <v>23156</v>
      </c>
      <c r="B467" s="1" t="s">
        <v>17238</v>
      </c>
      <c r="C467" s="5">
        <v>9.11</v>
      </c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" x14ac:dyDescent="0.2">
      <c r="A468" s="4">
        <v>23170</v>
      </c>
      <c r="B468" s="1" t="s">
        <v>17239</v>
      </c>
      <c r="C468" s="5">
        <v>7.21</v>
      </c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" x14ac:dyDescent="0.2">
      <c r="A469" s="4">
        <v>23172</v>
      </c>
      <c r="B469" s="1" t="s">
        <v>17240</v>
      </c>
      <c r="C469" s="5">
        <v>7.31</v>
      </c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" x14ac:dyDescent="0.2">
      <c r="A470" s="4">
        <v>23174</v>
      </c>
      <c r="B470" s="1" t="s">
        <v>17241</v>
      </c>
      <c r="C470" s="5">
        <v>10.050000000000001</v>
      </c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" x14ac:dyDescent="0.2">
      <c r="A471" s="4">
        <v>23180</v>
      </c>
      <c r="B471" s="1" t="s">
        <v>17239</v>
      </c>
      <c r="C471" s="5">
        <v>8.99</v>
      </c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" x14ac:dyDescent="0.2">
      <c r="A472" s="4">
        <v>23182</v>
      </c>
      <c r="B472" s="1" t="s">
        <v>17240</v>
      </c>
      <c r="C472" s="5">
        <v>8.61</v>
      </c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" x14ac:dyDescent="0.2">
      <c r="A473" s="4">
        <v>23184</v>
      </c>
      <c r="B473" s="1" t="s">
        <v>17241</v>
      </c>
      <c r="C473" s="5">
        <v>9.9</v>
      </c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" x14ac:dyDescent="0.2">
      <c r="A474" s="4">
        <v>23190</v>
      </c>
      <c r="B474" s="1" t="s">
        <v>17242</v>
      </c>
      <c r="C474" s="5">
        <v>7.47</v>
      </c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" x14ac:dyDescent="0.2">
      <c r="A475" s="4">
        <v>23195</v>
      </c>
      <c r="B475" s="1" t="s">
        <v>17243</v>
      </c>
      <c r="C475" s="5">
        <v>10.36</v>
      </c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" x14ac:dyDescent="0.2">
      <c r="A476" s="4">
        <v>23200</v>
      </c>
      <c r="B476" s="1" t="s">
        <v>17244</v>
      </c>
      <c r="C476" s="5">
        <v>22.71</v>
      </c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" x14ac:dyDescent="0.2">
      <c r="A477" s="4">
        <v>23210</v>
      </c>
      <c r="B477" s="1" t="s">
        <v>17245</v>
      </c>
      <c r="C477" s="5">
        <v>27.21</v>
      </c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" x14ac:dyDescent="0.2">
      <c r="A478" s="4">
        <v>23220</v>
      </c>
      <c r="B478" s="1" t="s">
        <v>17246</v>
      </c>
      <c r="C478" s="5">
        <v>30.21</v>
      </c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" x14ac:dyDescent="0.2">
      <c r="A479" s="4">
        <v>23330</v>
      </c>
      <c r="B479" s="1" t="s">
        <v>17247</v>
      </c>
      <c r="C479" s="5">
        <v>1.9</v>
      </c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" x14ac:dyDescent="0.2">
      <c r="A480" s="4">
        <v>23333</v>
      </c>
      <c r="B480" s="1" t="s">
        <v>17248</v>
      </c>
      <c r="C480" s="5">
        <v>6</v>
      </c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" x14ac:dyDescent="0.2">
      <c r="A481" s="4">
        <v>23334</v>
      </c>
      <c r="B481" s="1" t="s">
        <v>17249</v>
      </c>
      <c r="C481" s="5">
        <v>15.5</v>
      </c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" x14ac:dyDescent="0.2">
      <c r="A482" s="4">
        <v>23335</v>
      </c>
      <c r="B482" s="1" t="s">
        <v>17249</v>
      </c>
      <c r="C482" s="5">
        <v>19</v>
      </c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" x14ac:dyDescent="0.2">
      <c r="A483" s="4">
        <v>23350</v>
      </c>
      <c r="B483" s="1" t="s">
        <v>17250</v>
      </c>
      <c r="C483" s="5">
        <v>1</v>
      </c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" x14ac:dyDescent="0.2">
      <c r="A484" s="4">
        <v>23395</v>
      </c>
      <c r="B484" s="1" t="s">
        <v>17251</v>
      </c>
      <c r="C484" s="5">
        <v>18.54</v>
      </c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" x14ac:dyDescent="0.2">
      <c r="A485" s="4">
        <v>23397</v>
      </c>
      <c r="B485" s="1" t="s">
        <v>17252</v>
      </c>
      <c r="C485" s="5">
        <v>16.760000000000002</v>
      </c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" x14ac:dyDescent="0.2">
      <c r="A486" s="4">
        <v>23400</v>
      </c>
      <c r="B486" s="1" t="s">
        <v>17253</v>
      </c>
      <c r="C486" s="5">
        <v>13.87</v>
      </c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" x14ac:dyDescent="0.2">
      <c r="A487" s="4">
        <v>23405</v>
      </c>
      <c r="B487" s="1" t="s">
        <v>17254</v>
      </c>
      <c r="C487" s="5">
        <v>8.5399999999999991</v>
      </c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" x14ac:dyDescent="0.2">
      <c r="A488" s="4">
        <v>23406</v>
      </c>
      <c r="B488" s="1" t="s">
        <v>17255</v>
      </c>
      <c r="C488" s="5">
        <v>11.01</v>
      </c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" x14ac:dyDescent="0.2">
      <c r="A489" s="4">
        <v>23410</v>
      </c>
      <c r="B489" s="1" t="s">
        <v>17256</v>
      </c>
      <c r="C489" s="5">
        <v>11.39</v>
      </c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" x14ac:dyDescent="0.2">
      <c r="A490" s="4">
        <v>23412</v>
      </c>
      <c r="B490" s="1" t="s">
        <v>17257</v>
      </c>
      <c r="C490" s="5">
        <v>11.93</v>
      </c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" x14ac:dyDescent="0.2">
      <c r="A491" s="4">
        <v>23415</v>
      </c>
      <c r="B491" s="1" t="s">
        <v>17258</v>
      </c>
      <c r="C491" s="5">
        <v>9.23</v>
      </c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" x14ac:dyDescent="0.2">
      <c r="A492" s="4">
        <v>23420</v>
      </c>
      <c r="B492" s="1" t="s">
        <v>17259</v>
      </c>
      <c r="C492" s="5">
        <v>13.54</v>
      </c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" x14ac:dyDescent="0.2">
      <c r="A493" s="4">
        <v>23430</v>
      </c>
      <c r="B493" s="1" t="s">
        <v>17260</v>
      </c>
      <c r="C493" s="5">
        <v>10.17</v>
      </c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" x14ac:dyDescent="0.2">
      <c r="A494" s="4">
        <v>23440</v>
      </c>
      <c r="B494" s="1" t="s">
        <v>17261</v>
      </c>
      <c r="C494" s="5">
        <v>10.64</v>
      </c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" x14ac:dyDescent="0.2">
      <c r="A495" s="4">
        <v>23450</v>
      </c>
      <c r="B495" s="1" t="s">
        <v>17262</v>
      </c>
      <c r="C495" s="5">
        <v>13.7</v>
      </c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" x14ac:dyDescent="0.2">
      <c r="A496" s="4">
        <v>23455</v>
      </c>
      <c r="B496" s="1" t="s">
        <v>17262</v>
      </c>
      <c r="C496" s="5">
        <v>14.67</v>
      </c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" x14ac:dyDescent="0.2">
      <c r="A497" s="4">
        <v>23460</v>
      </c>
      <c r="B497" s="1" t="s">
        <v>17262</v>
      </c>
      <c r="C497" s="5">
        <v>15.82</v>
      </c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" x14ac:dyDescent="0.2">
      <c r="A498" s="4">
        <v>23462</v>
      </c>
      <c r="B498" s="1" t="s">
        <v>17262</v>
      </c>
      <c r="C498" s="5">
        <v>15.72</v>
      </c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" x14ac:dyDescent="0.2">
      <c r="A499" s="4">
        <v>23465</v>
      </c>
      <c r="B499" s="1" t="s">
        <v>17262</v>
      </c>
      <c r="C499" s="5">
        <v>16.3</v>
      </c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" x14ac:dyDescent="0.2">
      <c r="A500" s="4">
        <v>23466</v>
      </c>
      <c r="B500" s="1" t="s">
        <v>17262</v>
      </c>
      <c r="C500" s="5">
        <v>15.8</v>
      </c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" x14ac:dyDescent="0.2">
      <c r="A501" s="4">
        <v>23470</v>
      </c>
      <c r="B501" s="1" t="s">
        <v>17263</v>
      </c>
      <c r="C501" s="5">
        <v>17.89</v>
      </c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" x14ac:dyDescent="0.2">
      <c r="A502" s="4">
        <v>23472</v>
      </c>
      <c r="B502" s="1" t="s">
        <v>17263</v>
      </c>
      <c r="C502" s="5">
        <v>22.13</v>
      </c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" x14ac:dyDescent="0.2">
      <c r="A503" s="4">
        <v>23473</v>
      </c>
      <c r="B503" s="1" t="s">
        <v>17264</v>
      </c>
      <c r="C503" s="5">
        <v>25</v>
      </c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" x14ac:dyDescent="0.2">
      <c r="A504" s="4">
        <v>23474</v>
      </c>
      <c r="B504" s="1" t="s">
        <v>17264</v>
      </c>
      <c r="C504" s="5">
        <v>27.21</v>
      </c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" x14ac:dyDescent="0.2">
      <c r="A505" s="4">
        <v>23480</v>
      </c>
      <c r="B505" s="1" t="s">
        <v>17265</v>
      </c>
      <c r="C505" s="5">
        <v>11.54</v>
      </c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" x14ac:dyDescent="0.2">
      <c r="A506" s="4">
        <v>23485</v>
      </c>
      <c r="B506" s="1" t="s">
        <v>17265</v>
      </c>
      <c r="C506" s="5">
        <v>13.91</v>
      </c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" x14ac:dyDescent="0.2">
      <c r="A507" s="4">
        <v>23490</v>
      </c>
      <c r="B507" s="1" t="s">
        <v>17266</v>
      </c>
      <c r="C507" s="5">
        <v>12.16</v>
      </c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" x14ac:dyDescent="0.2">
      <c r="A508" s="4">
        <v>23491</v>
      </c>
      <c r="B508" s="1" t="s">
        <v>17267</v>
      </c>
      <c r="C508" s="5">
        <v>14.54</v>
      </c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" x14ac:dyDescent="0.2">
      <c r="A509" s="4">
        <v>23500</v>
      </c>
      <c r="B509" s="1" t="s">
        <v>17268</v>
      </c>
      <c r="C509" s="5">
        <v>2.21</v>
      </c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" x14ac:dyDescent="0.2">
      <c r="A510" s="4">
        <v>23505</v>
      </c>
      <c r="B510" s="1" t="s">
        <v>17269</v>
      </c>
      <c r="C510" s="5">
        <v>3.83</v>
      </c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" x14ac:dyDescent="0.2">
      <c r="A511" s="4">
        <v>23515</v>
      </c>
      <c r="B511" s="1" t="s">
        <v>17270</v>
      </c>
      <c r="C511" s="5">
        <v>9.69</v>
      </c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" x14ac:dyDescent="0.2">
      <c r="A512" s="4">
        <v>23520</v>
      </c>
      <c r="B512" s="1" t="s">
        <v>17271</v>
      </c>
      <c r="C512" s="5">
        <v>2.29</v>
      </c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" x14ac:dyDescent="0.2">
      <c r="A513" s="4">
        <v>23525</v>
      </c>
      <c r="B513" s="1" t="s">
        <v>17272</v>
      </c>
      <c r="C513" s="5">
        <v>3.79</v>
      </c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" x14ac:dyDescent="0.2">
      <c r="A514" s="4">
        <v>23530</v>
      </c>
      <c r="B514" s="1" t="s">
        <v>17273</v>
      </c>
      <c r="C514" s="5">
        <v>7.48</v>
      </c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" x14ac:dyDescent="0.2">
      <c r="A515" s="4">
        <v>23532</v>
      </c>
      <c r="B515" s="1" t="s">
        <v>17274</v>
      </c>
      <c r="C515" s="5">
        <v>8.1999999999999993</v>
      </c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" x14ac:dyDescent="0.2">
      <c r="A516" s="4">
        <v>23540</v>
      </c>
      <c r="B516" s="1" t="s">
        <v>17275</v>
      </c>
      <c r="C516" s="5">
        <v>2.36</v>
      </c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" x14ac:dyDescent="0.2">
      <c r="A517" s="4">
        <v>23545</v>
      </c>
      <c r="B517" s="1" t="s">
        <v>17276</v>
      </c>
      <c r="C517" s="5">
        <v>3.43</v>
      </c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" x14ac:dyDescent="0.2">
      <c r="A518" s="4">
        <v>23550</v>
      </c>
      <c r="B518" s="1" t="s">
        <v>17277</v>
      </c>
      <c r="C518" s="5">
        <v>7.59</v>
      </c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" x14ac:dyDescent="0.2">
      <c r="A519" s="4">
        <v>23552</v>
      </c>
      <c r="B519" s="1" t="s">
        <v>17278</v>
      </c>
      <c r="C519" s="5">
        <v>8.82</v>
      </c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" x14ac:dyDescent="0.2">
      <c r="A520" s="4">
        <v>23570</v>
      </c>
      <c r="B520" s="1" t="s">
        <v>17279</v>
      </c>
      <c r="C520" s="5">
        <v>2.36</v>
      </c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" x14ac:dyDescent="0.2">
      <c r="A521" s="4">
        <v>23575</v>
      </c>
      <c r="B521" s="1" t="s">
        <v>17280</v>
      </c>
      <c r="C521" s="5">
        <v>4.2300000000000004</v>
      </c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" x14ac:dyDescent="0.2">
      <c r="A522" s="4">
        <v>23585</v>
      </c>
      <c r="B522" s="1" t="s">
        <v>17281</v>
      </c>
      <c r="C522" s="5">
        <v>14.23</v>
      </c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" x14ac:dyDescent="0.2">
      <c r="A523" s="4">
        <v>23600</v>
      </c>
      <c r="B523" s="1" t="s">
        <v>17282</v>
      </c>
      <c r="C523" s="5">
        <v>3</v>
      </c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" x14ac:dyDescent="0.2">
      <c r="A524" s="4">
        <v>23605</v>
      </c>
      <c r="B524" s="1" t="s">
        <v>17283</v>
      </c>
      <c r="C524" s="5">
        <v>5.0599999999999996</v>
      </c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" x14ac:dyDescent="0.2">
      <c r="A525" s="4">
        <v>23615</v>
      </c>
      <c r="B525" s="1" t="s">
        <v>17284</v>
      </c>
      <c r="C525" s="5">
        <v>12.3</v>
      </c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" x14ac:dyDescent="0.2">
      <c r="A526" s="4">
        <v>23616</v>
      </c>
      <c r="B526" s="1" t="s">
        <v>17285</v>
      </c>
      <c r="C526" s="5">
        <v>18.37</v>
      </c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" x14ac:dyDescent="0.2">
      <c r="A527" s="4">
        <v>23620</v>
      </c>
      <c r="B527" s="1" t="s">
        <v>17286</v>
      </c>
      <c r="C527" s="5">
        <v>2.5499999999999998</v>
      </c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" x14ac:dyDescent="0.2">
      <c r="A528" s="4">
        <v>23625</v>
      </c>
      <c r="B528" s="1" t="s">
        <v>17287</v>
      </c>
      <c r="C528" s="5">
        <v>4.0999999999999996</v>
      </c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" x14ac:dyDescent="0.2">
      <c r="A529" s="4">
        <v>23630</v>
      </c>
      <c r="B529" s="1" t="s">
        <v>17288</v>
      </c>
      <c r="C529" s="5">
        <v>10.57</v>
      </c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" x14ac:dyDescent="0.2">
      <c r="A530" s="4">
        <v>23650</v>
      </c>
      <c r="B530" s="1" t="s">
        <v>17289</v>
      </c>
      <c r="C530" s="5">
        <v>3.53</v>
      </c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" x14ac:dyDescent="0.2">
      <c r="A531" s="4">
        <v>23655</v>
      </c>
      <c r="B531" s="1" t="s">
        <v>17290</v>
      </c>
      <c r="C531" s="5">
        <v>4.76</v>
      </c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" x14ac:dyDescent="0.2">
      <c r="A532" s="4">
        <v>23660</v>
      </c>
      <c r="B532" s="1" t="s">
        <v>17291</v>
      </c>
      <c r="C532" s="5">
        <v>7.66</v>
      </c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" x14ac:dyDescent="0.2">
      <c r="A533" s="4">
        <v>23665</v>
      </c>
      <c r="B533" s="1" t="s">
        <v>17292</v>
      </c>
      <c r="C533" s="5">
        <v>4.66</v>
      </c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" x14ac:dyDescent="0.2">
      <c r="A534" s="4">
        <v>23670</v>
      </c>
      <c r="B534" s="1" t="s">
        <v>17293</v>
      </c>
      <c r="C534" s="5">
        <v>12.28</v>
      </c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" x14ac:dyDescent="0.2">
      <c r="A535" s="4">
        <v>23675</v>
      </c>
      <c r="B535" s="1" t="s">
        <v>17294</v>
      </c>
      <c r="C535" s="5">
        <v>6.27</v>
      </c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" x14ac:dyDescent="0.2">
      <c r="A536" s="4">
        <v>23680</v>
      </c>
      <c r="B536" s="1" t="s">
        <v>17295</v>
      </c>
      <c r="C536" s="5">
        <v>13.15</v>
      </c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" x14ac:dyDescent="0.2">
      <c r="A537" s="4">
        <v>23700</v>
      </c>
      <c r="B537" s="1" t="s">
        <v>17296</v>
      </c>
      <c r="C537" s="5">
        <v>2.57</v>
      </c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" x14ac:dyDescent="0.2">
      <c r="A538" s="4">
        <v>23800</v>
      </c>
      <c r="B538" s="1" t="s">
        <v>17297</v>
      </c>
      <c r="C538" s="5">
        <v>14.73</v>
      </c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" x14ac:dyDescent="0.2">
      <c r="A539" s="4">
        <v>23802</v>
      </c>
      <c r="B539" s="1" t="s">
        <v>17298</v>
      </c>
      <c r="C539" s="5">
        <v>18.420000000000002</v>
      </c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" x14ac:dyDescent="0.2">
      <c r="A540" s="4">
        <v>23900</v>
      </c>
      <c r="B540" s="1" t="s">
        <v>17299</v>
      </c>
      <c r="C540" s="5">
        <v>20.72</v>
      </c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" x14ac:dyDescent="0.2">
      <c r="A541" s="4">
        <v>23920</v>
      </c>
      <c r="B541" s="1" t="s">
        <v>17300</v>
      </c>
      <c r="C541" s="5">
        <v>16.23</v>
      </c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" x14ac:dyDescent="0.2">
      <c r="A542" s="4">
        <v>23921</v>
      </c>
      <c r="B542" s="1" t="s">
        <v>17301</v>
      </c>
      <c r="C542" s="5">
        <v>5.72</v>
      </c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" x14ac:dyDescent="0.2">
      <c r="A543" s="4">
        <v>23929</v>
      </c>
      <c r="B543" s="1" t="s">
        <v>17302</v>
      </c>
      <c r="C543" s="5">
        <v>0</v>
      </c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" x14ac:dyDescent="0.2">
      <c r="A544" s="4">
        <v>23930</v>
      </c>
      <c r="B544" s="1" t="s">
        <v>17303</v>
      </c>
      <c r="C544" s="5">
        <v>2.99</v>
      </c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" x14ac:dyDescent="0.2">
      <c r="A545" s="4">
        <v>23931</v>
      </c>
      <c r="B545" s="1" t="s">
        <v>17304</v>
      </c>
      <c r="C545" s="5">
        <v>1.84</v>
      </c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" x14ac:dyDescent="0.2">
      <c r="A546" s="4">
        <v>23935</v>
      </c>
      <c r="B546" s="1" t="s">
        <v>17305</v>
      </c>
      <c r="C546" s="5">
        <v>6.38</v>
      </c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" x14ac:dyDescent="0.2">
      <c r="A547" s="4">
        <v>24000</v>
      </c>
      <c r="B547" s="1" t="s">
        <v>17306</v>
      </c>
      <c r="C547" s="5">
        <v>6.08</v>
      </c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" x14ac:dyDescent="0.2">
      <c r="A548" s="4">
        <v>24006</v>
      </c>
      <c r="B548" s="1" t="s">
        <v>17307</v>
      </c>
      <c r="C548" s="5">
        <v>9.74</v>
      </c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" x14ac:dyDescent="0.2">
      <c r="A549" s="4">
        <v>24065</v>
      </c>
      <c r="B549" s="1" t="s">
        <v>17308</v>
      </c>
      <c r="C549" s="5">
        <v>2.13</v>
      </c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" x14ac:dyDescent="0.2">
      <c r="A550" s="4">
        <v>24066</v>
      </c>
      <c r="B550" s="1" t="s">
        <v>17308</v>
      </c>
      <c r="C550" s="5">
        <v>5.35</v>
      </c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" x14ac:dyDescent="0.2">
      <c r="A551" s="4">
        <v>24071</v>
      </c>
      <c r="B551" s="1" t="s">
        <v>17309</v>
      </c>
      <c r="C551" s="5">
        <v>5.7</v>
      </c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" x14ac:dyDescent="0.2">
      <c r="A552" s="4">
        <v>24073</v>
      </c>
      <c r="B552" s="1" t="s">
        <v>17310</v>
      </c>
      <c r="C552" s="5">
        <v>10.130000000000001</v>
      </c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" x14ac:dyDescent="0.2">
      <c r="A553" s="4">
        <v>24075</v>
      </c>
      <c r="B553" s="1" t="s">
        <v>17311</v>
      </c>
      <c r="C553" s="5">
        <v>4.24</v>
      </c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" x14ac:dyDescent="0.2">
      <c r="A554" s="4">
        <v>24076</v>
      </c>
      <c r="B554" s="1" t="s">
        <v>17312</v>
      </c>
      <c r="C554" s="5">
        <v>7.41</v>
      </c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" x14ac:dyDescent="0.2">
      <c r="A555" s="4">
        <v>24077</v>
      </c>
      <c r="B555" s="1" t="s">
        <v>17313</v>
      </c>
      <c r="C555" s="5">
        <v>15.72</v>
      </c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" x14ac:dyDescent="0.2">
      <c r="A556" s="4">
        <v>24079</v>
      </c>
      <c r="B556" s="1" t="s">
        <v>17314</v>
      </c>
      <c r="C556" s="5">
        <v>20.61</v>
      </c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" x14ac:dyDescent="0.2">
      <c r="A557" s="4">
        <v>24100</v>
      </c>
      <c r="B557" s="1" t="s">
        <v>17315</v>
      </c>
      <c r="C557" s="5">
        <v>5.07</v>
      </c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" x14ac:dyDescent="0.2">
      <c r="A558" s="4">
        <v>24101</v>
      </c>
      <c r="B558" s="1" t="s">
        <v>17316</v>
      </c>
      <c r="C558" s="5">
        <v>6.3</v>
      </c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" x14ac:dyDescent="0.2">
      <c r="A559" s="4">
        <v>24102</v>
      </c>
      <c r="B559" s="1" t="s">
        <v>17317</v>
      </c>
      <c r="C559" s="5">
        <v>8.26</v>
      </c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" x14ac:dyDescent="0.2">
      <c r="A560" s="4">
        <v>24105</v>
      </c>
      <c r="B560" s="1" t="s">
        <v>17318</v>
      </c>
      <c r="C560" s="5">
        <v>3.78</v>
      </c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" x14ac:dyDescent="0.2">
      <c r="A561" s="4">
        <v>24110</v>
      </c>
      <c r="B561" s="1" t="s">
        <v>17319</v>
      </c>
      <c r="C561" s="5">
        <v>7.58</v>
      </c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" x14ac:dyDescent="0.2">
      <c r="A562" s="4">
        <v>24115</v>
      </c>
      <c r="B562" s="1" t="s">
        <v>17320</v>
      </c>
      <c r="C562" s="5">
        <v>10.119999999999999</v>
      </c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" x14ac:dyDescent="0.2">
      <c r="A563" s="4">
        <v>24116</v>
      </c>
      <c r="B563" s="1" t="s">
        <v>17321</v>
      </c>
      <c r="C563" s="5">
        <v>12.23</v>
      </c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" x14ac:dyDescent="0.2">
      <c r="A564" s="4">
        <v>24120</v>
      </c>
      <c r="B564" s="1" t="s">
        <v>17322</v>
      </c>
      <c r="C564" s="5">
        <v>6.82</v>
      </c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" x14ac:dyDescent="0.2">
      <c r="A565" s="4">
        <v>24125</v>
      </c>
      <c r="B565" s="1" t="s">
        <v>17323</v>
      </c>
      <c r="C565" s="5">
        <v>8.14</v>
      </c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" x14ac:dyDescent="0.2">
      <c r="A566" s="4">
        <v>24126</v>
      </c>
      <c r="B566" s="1" t="s">
        <v>17324</v>
      </c>
      <c r="C566" s="5">
        <v>8.6199999999999992</v>
      </c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" x14ac:dyDescent="0.2">
      <c r="A567" s="4">
        <v>24130</v>
      </c>
      <c r="B567" s="1" t="s">
        <v>17325</v>
      </c>
      <c r="C567" s="5">
        <v>6.42</v>
      </c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" x14ac:dyDescent="0.2">
      <c r="A568" s="4">
        <v>24134</v>
      </c>
      <c r="B568" s="1" t="s">
        <v>17326</v>
      </c>
      <c r="C568" s="5">
        <v>10.220000000000001</v>
      </c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" x14ac:dyDescent="0.2">
      <c r="A569" s="4">
        <v>24136</v>
      </c>
      <c r="B569" s="1" t="s">
        <v>17327</v>
      </c>
      <c r="C569" s="5">
        <v>8.4</v>
      </c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" x14ac:dyDescent="0.2">
      <c r="A570" s="4">
        <v>24138</v>
      </c>
      <c r="B570" s="1" t="s">
        <v>17328</v>
      </c>
      <c r="C570" s="5">
        <v>8.5</v>
      </c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" x14ac:dyDescent="0.2">
      <c r="A571" s="4">
        <v>24140</v>
      </c>
      <c r="B571" s="1" t="s">
        <v>17329</v>
      </c>
      <c r="C571" s="5">
        <v>9.5500000000000007</v>
      </c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" x14ac:dyDescent="0.2">
      <c r="A572" s="4">
        <v>24145</v>
      </c>
      <c r="B572" s="1" t="s">
        <v>17330</v>
      </c>
      <c r="C572" s="5">
        <v>7.81</v>
      </c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" x14ac:dyDescent="0.2">
      <c r="A573" s="4">
        <v>24147</v>
      </c>
      <c r="B573" s="1" t="s">
        <v>17331</v>
      </c>
      <c r="C573" s="5">
        <v>7.84</v>
      </c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" x14ac:dyDescent="0.2">
      <c r="A574" s="4">
        <v>24149</v>
      </c>
      <c r="B574" s="1" t="s">
        <v>17332</v>
      </c>
      <c r="C574" s="5">
        <v>16.22</v>
      </c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" x14ac:dyDescent="0.2">
      <c r="A575" s="4">
        <v>24150</v>
      </c>
      <c r="B575" s="1" t="s">
        <v>17333</v>
      </c>
      <c r="C575" s="5">
        <v>23.46</v>
      </c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" x14ac:dyDescent="0.2">
      <c r="A576" s="4">
        <v>24152</v>
      </c>
      <c r="B576" s="1" t="s">
        <v>17334</v>
      </c>
      <c r="C576" s="5">
        <v>19.989999999999998</v>
      </c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" x14ac:dyDescent="0.2">
      <c r="A577" s="4">
        <v>24155</v>
      </c>
      <c r="B577" s="1" t="s">
        <v>17335</v>
      </c>
      <c r="C577" s="5">
        <v>12.09</v>
      </c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" x14ac:dyDescent="0.2">
      <c r="A578" s="4">
        <v>24160</v>
      </c>
      <c r="B578" s="1" t="s">
        <v>17336</v>
      </c>
      <c r="C578" s="5">
        <v>18.63</v>
      </c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" x14ac:dyDescent="0.2">
      <c r="A579" s="4">
        <v>24164</v>
      </c>
      <c r="B579" s="1" t="s">
        <v>17337</v>
      </c>
      <c r="C579" s="5">
        <v>10</v>
      </c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" x14ac:dyDescent="0.2">
      <c r="A580" s="4">
        <v>24200</v>
      </c>
      <c r="B580" s="1" t="s">
        <v>17338</v>
      </c>
      <c r="C580" s="5">
        <v>1.81</v>
      </c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" x14ac:dyDescent="0.2">
      <c r="A581" s="4">
        <v>24201</v>
      </c>
      <c r="B581" s="1" t="s">
        <v>17339</v>
      </c>
      <c r="C581" s="5">
        <v>4.7</v>
      </c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" x14ac:dyDescent="0.2">
      <c r="A582" s="4">
        <v>24220</v>
      </c>
      <c r="B582" s="1" t="s">
        <v>17340</v>
      </c>
      <c r="C582" s="5">
        <v>1.31</v>
      </c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" x14ac:dyDescent="0.2">
      <c r="A583" s="4">
        <v>24300</v>
      </c>
      <c r="B583" s="1" t="s">
        <v>17341</v>
      </c>
      <c r="C583" s="5">
        <v>4.04</v>
      </c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" x14ac:dyDescent="0.2">
      <c r="A584" s="4">
        <v>24301</v>
      </c>
      <c r="B584" s="1" t="s">
        <v>17342</v>
      </c>
      <c r="C584" s="5">
        <v>10.38</v>
      </c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" x14ac:dyDescent="0.2">
      <c r="A585" s="4">
        <v>24305</v>
      </c>
      <c r="B585" s="1" t="s">
        <v>17343</v>
      </c>
      <c r="C585" s="5">
        <v>7.62</v>
      </c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" x14ac:dyDescent="0.2">
      <c r="A586" s="4">
        <v>24310</v>
      </c>
      <c r="B586" s="1" t="s">
        <v>17344</v>
      </c>
      <c r="C586" s="5">
        <v>6.12</v>
      </c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" x14ac:dyDescent="0.2">
      <c r="A587" s="4">
        <v>24320</v>
      </c>
      <c r="B587" s="1" t="s">
        <v>17345</v>
      </c>
      <c r="C587" s="5">
        <v>10.86</v>
      </c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" x14ac:dyDescent="0.2">
      <c r="A588" s="4">
        <v>24330</v>
      </c>
      <c r="B588" s="1" t="s">
        <v>17346</v>
      </c>
      <c r="C588" s="5">
        <v>9.7899999999999991</v>
      </c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" x14ac:dyDescent="0.2">
      <c r="A589" s="4">
        <v>24331</v>
      </c>
      <c r="B589" s="1" t="s">
        <v>17347</v>
      </c>
      <c r="C589" s="5">
        <v>10.95</v>
      </c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" x14ac:dyDescent="0.2">
      <c r="A590" s="4">
        <v>24332</v>
      </c>
      <c r="B590" s="1" t="s">
        <v>17348</v>
      </c>
      <c r="C590" s="5">
        <v>7.91</v>
      </c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" x14ac:dyDescent="0.2">
      <c r="A591" s="4">
        <v>24340</v>
      </c>
      <c r="B591" s="1" t="s">
        <v>17349</v>
      </c>
      <c r="C591" s="5">
        <v>8.08</v>
      </c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" x14ac:dyDescent="0.2">
      <c r="A592" s="4">
        <v>24341</v>
      </c>
      <c r="B592" s="1" t="s">
        <v>17350</v>
      </c>
      <c r="C592" s="5">
        <v>9.49</v>
      </c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" x14ac:dyDescent="0.2">
      <c r="A593" s="4">
        <v>24342</v>
      </c>
      <c r="B593" s="1" t="s">
        <v>17351</v>
      </c>
      <c r="C593" s="5">
        <v>10.86</v>
      </c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" x14ac:dyDescent="0.2">
      <c r="A594" s="4">
        <v>24343</v>
      </c>
      <c r="B594" s="1" t="s">
        <v>17352</v>
      </c>
      <c r="C594" s="5">
        <v>9.16</v>
      </c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" x14ac:dyDescent="0.2">
      <c r="A595" s="4">
        <v>24344</v>
      </c>
      <c r="B595" s="1" t="s">
        <v>17353</v>
      </c>
      <c r="C595" s="5">
        <v>15.21</v>
      </c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" x14ac:dyDescent="0.2">
      <c r="A596" s="4">
        <v>24345</v>
      </c>
      <c r="B596" s="1" t="s">
        <v>17354</v>
      </c>
      <c r="C596" s="5">
        <v>9.16</v>
      </c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" x14ac:dyDescent="0.2">
      <c r="A597" s="4">
        <v>24346</v>
      </c>
      <c r="B597" s="1" t="s">
        <v>17355</v>
      </c>
      <c r="C597" s="5">
        <v>15.21</v>
      </c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" x14ac:dyDescent="0.2">
      <c r="A598" s="4">
        <v>24357</v>
      </c>
      <c r="B598" s="1" t="s">
        <v>17356</v>
      </c>
      <c r="C598" s="5">
        <v>5.44</v>
      </c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" x14ac:dyDescent="0.2">
      <c r="A599" s="4">
        <v>24358</v>
      </c>
      <c r="B599" s="1" t="s">
        <v>17357</v>
      </c>
      <c r="C599" s="5">
        <v>6.66</v>
      </c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" x14ac:dyDescent="0.2">
      <c r="A600" s="4">
        <v>24359</v>
      </c>
      <c r="B600" s="1" t="s">
        <v>17358</v>
      </c>
      <c r="C600" s="5">
        <v>8.98</v>
      </c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" x14ac:dyDescent="0.2">
      <c r="A601" s="4">
        <v>24360</v>
      </c>
      <c r="B601" s="1" t="s">
        <v>17359</v>
      </c>
      <c r="C601" s="5">
        <v>12.67</v>
      </c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" x14ac:dyDescent="0.2">
      <c r="A602" s="4">
        <v>24361</v>
      </c>
      <c r="B602" s="1" t="s">
        <v>17359</v>
      </c>
      <c r="C602" s="5">
        <v>14.41</v>
      </c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" x14ac:dyDescent="0.2">
      <c r="A603" s="4">
        <v>24362</v>
      </c>
      <c r="B603" s="1" t="s">
        <v>17359</v>
      </c>
      <c r="C603" s="5">
        <v>15.32</v>
      </c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" x14ac:dyDescent="0.2">
      <c r="A604" s="4">
        <v>24363</v>
      </c>
      <c r="B604" s="1" t="s">
        <v>17360</v>
      </c>
      <c r="C604" s="5">
        <v>22</v>
      </c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" x14ac:dyDescent="0.2">
      <c r="A605" s="4">
        <v>24365</v>
      </c>
      <c r="B605" s="1" t="s">
        <v>17361</v>
      </c>
      <c r="C605" s="5">
        <v>8.6199999999999992</v>
      </c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" x14ac:dyDescent="0.2">
      <c r="A606" s="4">
        <v>24366</v>
      </c>
      <c r="B606" s="1" t="s">
        <v>17361</v>
      </c>
      <c r="C606" s="5">
        <v>9.36</v>
      </c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" x14ac:dyDescent="0.2">
      <c r="A607" s="4">
        <v>24370</v>
      </c>
      <c r="B607" s="1" t="s">
        <v>17362</v>
      </c>
      <c r="C607" s="5">
        <v>23.55</v>
      </c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" x14ac:dyDescent="0.2">
      <c r="A608" s="4">
        <v>24371</v>
      </c>
      <c r="B608" s="1" t="s">
        <v>17362</v>
      </c>
      <c r="C608" s="5">
        <v>27.5</v>
      </c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" x14ac:dyDescent="0.2">
      <c r="A609" s="4">
        <v>24400</v>
      </c>
      <c r="B609" s="1" t="s">
        <v>17363</v>
      </c>
      <c r="C609" s="5">
        <v>11.33</v>
      </c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" x14ac:dyDescent="0.2">
      <c r="A610" s="4">
        <v>24410</v>
      </c>
      <c r="B610" s="1" t="s">
        <v>17363</v>
      </c>
      <c r="C610" s="5">
        <v>15.11</v>
      </c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" x14ac:dyDescent="0.2">
      <c r="A611" s="4">
        <v>24420</v>
      </c>
      <c r="B611" s="1" t="s">
        <v>17363</v>
      </c>
      <c r="C611" s="5">
        <v>13.73</v>
      </c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" x14ac:dyDescent="0.2">
      <c r="A612" s="4">
        <v>24430</v>
      </c>
      <c r="B612" s="1" t="s">
        <v>17364</v>
      </c>
      <c r="C612" s="5">
        <v>15.25</v>
      </c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" x14ac:dyDescent="0.2">
      <c r="A613" s="4">
        <v>24435</v>
      </c>
      <c r="B613" s="1" t="s">
        <v>17365</v>
      </c>
      <c r="C613" s="5">
        <v>14.99</v>
      </c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" x14ac:dyDescent="0.2">
      <c r="A614" s="4">
        <v>24470</v>
      </c>
      <c r="B614" s="1" t="s">
        <v>17366</v>
      </c>
      <c r="C614" s="5">
        <v>8.93</v>
      </c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" x14ac:dyDescent="0.2">
      <c r="A615" s="4">
        <v>24495</v>
      </c>
      <c r="B615" s="1" t="s">
        <v>17367</v>
      </c>
      <c r="C615" s="5">
        <v>8.41</v>
      </c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" x14ac:dyDescent="0.2">
      <c r="A616" s="4">
        <v>24498</v>
      </c>
      <c r="B616" s="1" t="s">
        <v>17368</v>
      </c>
      <c r="C616" s="5">
        <v>12.28</v>
      </c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" x14ac:dyDescent="0.2">
      <c r="A617" s="4">
        <v>24500</v>
      </c>
      <c r="B617" s="1" t="s">
        <v>17369</v>
      </c>
      <c r="C617" s="5">
        <v>3.41</v>
      </c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" x14ac:dyDescent="0.2">
      <c r="A618" s="4">
        <v>24505</v>
      </c>
      <c r="B618" s="1" t="s">
        <v>17369</v>
      </c>
      <c r="C618" s="5">
        <v>5.39</v>
      </c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" x14ac:dyDescent="0.2">
      <c r="A619" s="4">
        <v>24515</v>
      </c>
      <c r="B619" s="1" t="s">
        <v>17369</v>
      </c>
      <c r="C619" s="5">
        <v>12.12</v>
      </c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" x14ac:dyDescent="0.2">
      <c r="A620" s="4">
        <v>24516</v>
      </c>
      <c r="B620" s="1" t="s">
        <v>17369</v>
      </c>
      <c r="C620" s="5">
        <v>12.19</v>
      </c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" x14ac:dyDescent="0.2">
      <c r="A621" s="4">
        <v>24530</v>
      </c>
      <c r="B621" s="1" t="s">
        <v>17369</v>
      </c>
      <c r="C621" s="5">
        <v>3.69</v>
      </c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" x14ac:dyDescent="0.2">
      <c r="A622" s="4">
        <v>24535</v>
      </c>
      <c r="B622" s="1" t="s">
        <v>17369</v>
      </c>
      <c r="C622" s="5">
        <v>7.11</v>
      </c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" x14ac:dyDescent="0.2">
      <c r="A623" s="4">
        <v>24538</v>
      </c>
      <c r="B623" s="1" t="s">
        <v>17369</v>
      </c>
      <c r="C623" s="5">
        <v>9.77</v>
      </c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" x14ac:dyDescent="0.2">
      <c r="A624" s="4">
        <v>24545</v>
      </c>
      <c r="B624" s="1" t="s">
        <v>17369</v>
      </c>
      <c r="C624" s="5">
        <v>13.15</v>
      </c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" x14ac:dyDescent="0.2">
      <c r="A625" s="4">
        <v>24546</v>
      </c>
      <c r="B625" s="1" t="s">
        <v>17369</v>
      </c>
      <c r="C625" s="5">
        <v>14.91</v>
      </c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" x14ac:dyDescent="0.2">
      <c r="A626" s="4">
        <v>24560</v>
      </c>
      <c r="B626" s="1" t="s">
        <v>17369</v>
      </c>
      <c r="C626" s="5">
        <v>2.98</v>
      </c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" x14ac:dyDescent="0.2">
      <c r="A627" s="4">
        <v>24565</v>
      </c>
      <c r="B627" s="1" t="s">
        <v>17369</v>
      </c>
      <c r="C627" s="5">
        <v>5.78</v>
      </c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" x14ac:dyDescent="0.2">
      <c r="A628" s="4">
        <v>24566</v>
      </c>
      <c r="B628" s="1" t="s">
        <v>17369</v>
      </c>
      <c r="C628" s="5">
        <v>9.06</v>
      </c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" x14ac:dyDescent="0.2">
      <c r="A629" s="4">
        <v>24575</v>
      </c>
      <c r="B629" s="1" t="s">
        <v>17369</v>
      </c>
      <c r="C629" s="5">
        <v>9.7100000000000009</v>
      </c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" x14ac:dyDescent="0.2">
      <c r="A630" s="4">
        <v>24576</v>
      </c>
      <c r="B630" s="1" t="s">
        <v>17369</v>
      </c>
      <c r="C630" s="5">
        <v>3.06</v>
      </c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" x14ac:dyDescent="0.2">
      <c r="A631" s="4">
        <v>24577</v>
      </c>
      <c r="B631" s="1" t="s">
        <v>17369</v>
      </c>
      <c r="C631" s="5">
        <v>6.01</v>
      </c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" x14ac:dyDescent="0.2">
      <c r="A632" s="4">
        <v>24579</v>
      </c>
      <c r="B632" s="1" t="s">
        <v>17369</v>
      </c>
      <c r="C632" s="5">
        <v>11.44</v>
      </c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" x14ac:dyDescent="0.2">
      <c r="A633" s="4">
        <v>24582</v>
      </c>
      <c r="B633" s="1" t="s">
        <v>17369</v>
      </c>
      <c r="C633" s="5">
        <v>10.14</v>
      </c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" x14ac:dyDescent="0.2">
      <c r="A634" s="4">
        <v>24586</v>
      </c>
      <c r="B634" s="1" t="s">
        <v>17370</v>
      </c>
      <c r="C634" s="5">
        <v>15.78</v>
      </c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" x14ac:dyDescent="0.2">
      <c r="A635" s="4">
        <v>24587</v>
      </c>
      <c r="B635" s="1" t="s">
        <v>17370</v>
      </c>
      <c r="C635" s="5">
        <v>15.79</v>
      </c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" x14ac:dyDescent="0.2">
      <c r="A636" s="4">
        <v>24600</v>
      </c>
      <c r="B636" s="1" t="s">
        <v>17371</v>
      </c>
      <c r="C636" s="5">
        <v>4.37</v>
      </c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" x14ac:dyDescent="0.2">
      <c r="A637" s="4">
        <v>24605</v>
      </c>
      <c r="B637" s="1" t="s">
        <v>17371</v>
      </c>
      <c r="C637" s="5">
        <v>5.64</v>
      </c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" x14ac:dyDescent="0.2">
      <c r="A638" s="4">
        <v>24615</v>
      </c>
      <c r="B638" s="1" t="s">
        <v>17371</v>
      </c>
      <c r="C638" s="5">
        <v>9.83</v>
      </c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" x14ac:dyDescent="0.2">
      <c r="A639" s="4">
        <v>24620</v>
      </c>
      <c r="B639" s="1" t="s">
        <v>17370</v>
      </c>
      <c r="C639" s="5">
        <v>7.22</v>
      </c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" x14ac:dyDescent="0.2">
      <c r="A640" s="4">
        <v>24635</v>
      </c>
      <c r="B640" s="1" t="s">
        <v>17370</v>
      </c>
      <c r="C640" s="5">
        <v>8.8000000000000007</v>
      </c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" x14ac:dyDescent="0.2">
      <c r="A641" s="4">
        <v>24640</v>
      </c>
      <c r="B641" s="1" t="s">
        <v>17371</v>
      </c>
      <c r="C641" s="5">
        <v>1.25</v>
      </c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" x14ac:dyDescent="0.2">
      <c r="A642" s="4">
        <v>24650</v>
      </c>
      <c r="B642" s="1" t="s">
        <v>17372</v>
      </c>
      <c r="C642" s="5">
        <v>2.31</v>
      </c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" x14ac:dyDescent="0.2">
      <c r="A643" s="4">
        <v>24655</v>
      </c>
      <c r="B643" s="1" t="s">
        <v>17372</v>
      </c>
      <c r="C643" s="5">
        <v>4.62</v>
      </c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" x14ac:dyDescent="0.2">
      <c r="A644" s="4">
        <v>24665</v>
      </c>
      <c r="B644" s="1" t="s">
        <v>17372</v>
      </c>
      <c r="C644" s="5">
        <v>8.36</v>
      </c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" x14ac:dyDescent="0.2">
      <c r="A645" s="4">
        <v>24666</v>
      </c>
      <c r="B645" s="1" t="s">
        <v>17372</v>
      </c>
      <c r="C645" s="5">
        <v>9.86</v>
      </c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" x14ac:dyDescent="0.2">
      <c r="A646" s="4">
        <v>24670</v>
      </c>
      <c r="B646" s="1" t="s">
        <v>17373</v>
      </c>
      <c r="C646" s="5">
        <v>2.69</v>
      </c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" x14ac:dyDescent="0.2">
      <c r="A647" s="4">
        <v>24675</v>
      </c>
      <c r="B647" s="1" t="s">
        <v>17373</v>
      </c>
      <c r="C647" s="5">
        <v>4.91</v>
      </c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" x14ac:dyDescent="0.2">
      <c r="A648" s="4">
        <v>24685</v>
      </c>
      <c r="B648" s="1" t="s">
        <v>17373</v>
      </c>
      <c r="C648" s="5">
        <v>8.3699999999999992</v>
      </c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" x14ac:dyDescent="0.2">
      <c r="A649" s="4">
        <v>24800</v>
      </c>
      <c r="B649" s="1" t="s">
        <v>17374</v>
      </c>
      <c r="C649" s="5">
        <v>11.41</v>
      </c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" x14ac:dyDescent="0.2">
      <c r="A650" s="4">
        <v>24802</v>
      </c>
      <c r="B650" s="1" t="s">
        <v>17375</v>
      </c>
      <c r="C650" s="5">
        <v>14.32</v>
      </c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" x14ac:dyDescent="0.2">
      <c r="A651" s="4">
        <v>24900</v>
      </c>
      <c r="B651" s="1" t="s">
        <v>17376</v>
      </c>
      <c r="C651" s="5">
        <v>10.18</v>
      </c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" x14ac:dyDescent="0.2">
      <c r="A652" s="4">
        <v>24920</v>
      </c>
      <c r="B652" s="1" t="s">
        <v>17376</v>
      </c>
      <c r="C652" s="5">
        <v>10.130000000000001</v>
      </c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" x14ac:dyDescent="0.2">
      <c r="A653" s="4">
        <v>24925</v>
      </c>
      <c r="B653" s="1" t="s">
        <v>17377</v>
      </c>
      <c r="C653" s="5">
        <v>7.3</v>
      </c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" x14ac:dyDescent="0.2">
      <c r="A654" s="4">
        <v>24930</v>
      </c>
      <c r="B654" s="1" t="s">
        <v>17377</v>
      </c>
      <c r="C654" s="5">
        <v>10.83</v>
      </c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" x14ac:dyDescent="0.2">
      <c r="A655" s="4">
        <v>24931</v>
      </c>
      <c r="B655" s="1" t="s">
        <v>17378</v>
      </c>
      <c r="C655" s="5">
        <v>13.44</v>
      </c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" x14ac:dyDescent="0.2">
      <c r="A656" s="4">
        <v>24935</v>
      </c>
      <c r="B656" s="1" t="s">
        <v>17379</v>
      </c>
      <c r="C656" s="5">
        <v>16.45</v>
      </c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" x14ac:dyDescent="0.2">
      <c r="A657" s="4">
        <v>24940</v>
      </c>
      <c r="B657" s="1" t="s">
        <v>17380</v>
      </c>
      <c r="C657" s="5">
        <v>0</v>
      </c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" x14ac:dyDescent="0.2">
      <c r="A658" s="4">
        <v>24999</v>
      </c>
      <c r="B658" s="1" t="s">
        <v>17381</v>
      </c>
      <c r="C658" s="5">
        <v>0</v>
      </c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" x14ac:dyDescent="0.2">
      <c r="A659" s="4">
        <v>25000</v>
      </c>
      <c r="B659" s="1" t="s">
        <v>17382</v>
      </c>
      <c r="C659" s="5">
        <v>3.55</v>
      </c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" x14ac:dyDescent="0.2">
      <c r="A660" s="4">
        <v>25001</v>
      </c>
      <c r="B660" s="1" t="s">
        <v>17383</v>
      </c>
      <c r="C660" s="5">
        <v>3.79</v>
      </c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" x14ac:dyDescent="0.2">
      <c r="A661" s="4">
        <v>25020</v>
      </c>
      <c r="B661" s="1" t="s">
        <v>17384</v>
      </c>
      <c r="C661" s="5">
        <v>6.06</v>
      </c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" x14ac:dyDescent="0.2">
      <c r="A662" s="4">
        <v>25023</v>
      </c>
      <c r="B662" s="1" t="s">
        <v>17384</v>
      </c>
      <c r="C662" s="5">
        <v>13.83</v>
      </c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" x14ac:dyDescent="0.2">
      <c r="A663" s="4">
        <v>25024</v>
      </c>
      <c r="B663" s="1" t="s">
        <v>17385</v>
      </c>
      <c r="C663" s="5">
        <v>10.79</v>
      </c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" x14ac:dyDescent="0.2">
      <c r="A664" s="4">
        <v>25025</v>
      </c>
      <c r="B664" s="1" t="s">
        <v>17385</v>
      </c>
      <c r="C664" s="5">
        <v>17.940000000000001</v>
      </c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" x14ac:dyDescent="0.2">
      <c r="A665" s="4">
        <v>25028</v>
      </c>
      <c r="B665" s="1" t="s">
        <v>17386</v>
      </c>
      <c r="C665" s="5">
        <v>5.39</v>
      </c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" x14ac:dyDescent="0.2">
      <c r="A666" s="4">
        <v>25031</v>
      </c>
      <c r="B666" s="1" t="s">
        <v>17387</v>
      </c>
      <c r="C666" s="5">
        <v>4.26</v>
      </c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" x14ac:dyDescent="0.2">
      <c r="A667" s="4">
        <v>25035</v>
      </c>
      <c r="B667" s="1" t="s">
        <v>17388</v>
      </c>
      <c r="C667" s="5">
        <v>7.65</v>
      </c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" x14ac:dyDescent="0.2">
      <c r="A668" s="4">
        <v>25040</v>
      </c>
      <c r="B668" s="1" t="s">
        <v>17389</v>
      </c>
      <c r="C668" s="5">
        <v>7.5</v>
      </c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" x14ac:dyDescent="0.2">
      <c r="A669" s="4">
        <v>25065</v>
      </c>
      <c r="B669" s="1" t="s">
        <v>17390</v>
      </c>
      <c r="C669" s="5">
        <v>2.04</v>
      </c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" x14ac:dyDescent="0.2">
      <c r="A670" s="4">
        <v>25066</v>
      </c>
      <c r="B670" s="1" t="s">
        <v>17390</v>
      </c>
      <c r="C670" s="5">
        <v>4.2699999999999996</v>
      </c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" x14ac:dyDescent="0.2">
      <c r="A671" s="4">
        <v>25071</v>
      </c>
      <c r="B671" s="1" t="s">
        <v>17391</v>
      </c>
      <c r="C671" s="5">
        <v>5.91</v>
      </c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" x14ac:dyDescent="0.2">
      <c r="A672" s="4">
        <v>25073</v>
      </c>
      <c r="B672" s="1" t="s">
        <v>17392</v>
      </c>
      <c r="C672" s="5">
        <v>7.13</v>
      </c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" x14ac:dyDescent="0.2">
      <c r="A673" s="4">
        <v>25075</v>
      </c>
      <c r="B673" s="1" t="s">
        <v>17393</v>
      </c>
      <c r="C673" s="5">
        <v>3.96</v>
      </c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" x14ac:dyDescent="0.2">
      <c r="A674" s="4">
        <v>25076</v>
      </c>
      <c r="B674" s="1" t="s">
        <v>17394</v>
      </c>
      <c r="C674" s="5">
        <v>6.74</v>
      </c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" x14ac:dyDescent="0.2">
      <c r="A675" s="4">
        <v>25077</v>
      </c>
      <c r="B675" s="1" t="s">
        <v>17395</v>
      </c>
      <c r="C675" s="5">
        <v>12.93</v>
      </c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" x14ac:dyDescent="0.2">
      <c r="A676" s="4">
        <v>25078</v>
      </c>
      <c r="B676" s="1" t="s">
        <v>17396</v>
      </c>
      <c r="C676" s="5">
        <v>17.690000000000001</v>
      </c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" x14ac:dyDescent="0.2">
      <c r="A677" s="4">
        <v>25085</v>
      </c>
      <c r="B677" s="1" t="s">
        <v>17397</v>
      </c>
      <c r="C677" s="5">
        <v>5.64</v>
      </c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" x14ac:dyDescent="0.2">
      <c r="A678" s="4">
        <v>25100</v>
      </c>
      <c r="B678" s="1" t="s">
        <v>17398</v>
      </c>
      <c r="C678" s="5">
        <v>4.0199999999999996</v>
      </c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" x14ac:dyDescent="0.2">
      <c r="A679" s="4">
        <v>25101</v>
      </c>
      <c r="B679" s="1" t="s">
        <v>17389</v>
      </c>
      <c r="C679" s="5">
        <v>4.83</v>
      </c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" x14ac:dyDescent="0.2">
      <c r="A680" s="4">
        <v>25105</v>
      </c>
      <c r="B680" s="1" t="s">
        <v>17399</v>
      </c>
      <c r="C680" s="5">
        <v>6.02</v>
      </c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" x14ac:dyDescent="0.2">
      <c r="A681" s="4">
        <v>25107</v>
      </c>
      <c r="B681" s="1" t="s">
        <v>17400</v>
      </c>
      <c r="C681" s="5">
        <v>7.7</v>
      </c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" x14ac:dyDescent="0.2">
      <c r="A682" s="4">
        <v>25109</v>
      </c>
      <c r="B682" s="1" t="s">
        <v>17401</v>
      </c>
      <c r="C682" s="5">
        <v>6.94</v>
      </c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" x14ac:dyDescent="0.2">
      <c r="A683" s="4">
        <v>25110</v>
      </c>
      <c r="B683" s="1" t="s">
        <v>17402</v>
      </c>
      <c r="C683" s="5">
        <v>4.04</v>
      </c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" x14ac:dyDescent="0.2">
      <c r="A684" s="4">
        <v>25111</v>
      </c>
      <c r="B684" s="1" t="s">
        <v>17402</v>
      </c>
      <c r="C684" s="5">
        <v>3.53</v>
      </c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" x14ac:dyDescent="0.2">
      <c r="A685" s="4">
        <v>25112</v>
      </c>
      <c r="B685" s="1" t="s">
        <v>17403</v>
      </c>
      <c r="C685" s="5">
        <v>4.67</v>
      </c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" x14ac:dyDescent="0.2">
      <c r="A686" s="4">
        <v>25115</v>
      </c>
      <c r="B686" s="1" t="s">
        <v>17404</v>
      </c>
      <c r="C686" s="5">
        <v>10.09</v>
      </c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" x14ac:dyDescent="0.2">
      <c r="A687" s="4">
        <v>25116</v>
      </c>
      <c r="B687" s="1" t="s">
        <v>17404</v>
      </c>
      <c r="C687" s="5">
        <v>7.56</v>
      </c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" x14ac:dyDescent="0.2">
      <c r="A688" s="4">
        <v>25118</v>
      </c>
      <c r="B688" s="1" t="s">
        <v>17405</v>
      </c>
      <c r="C688" s="5">
        <v>4.51</v>
      </c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" x14ac:dyDescent="0.2">
      <c r="A689" s="4">
        <v>25119</v>
      </c>
      <c r="B689" s="1" t="s">
        <v>17406</v>
      </c>
      <c r="C689" s="5">
        <v>6.21</v>
      </c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" x14ac:dyDescent="0.2">
      <c r="A690" s="4">
        <v>25120</v>
      </c>
      <c r="B690" s="1" t="s">
        <v>17407</v>
      </c>
      <c r="C690" s="5">
        <v>6.27</v>
      </c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" x14ac:dyDescent="0.2">
      <c r="A691" s="4">
        <v>25125</v>
      </c>
      <c r="B691" s="1" t="s">
        <v>17408</v>
      </c>
      <c r="C691" s="5">
        <v>7.67</v>
      </c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" x14ac:dyDescent="0.2">
      <c r="A692" s="4">
        <v>25126</v>
      </c>
      <c r="B692" s="1" t="s">
        <v>17408</v>
      </c>
      <c r="C692" s="5">
        <v>7.74</v>
      </c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" x14ac:dyDescent="0.2">
      <c r="A693" s="4">
        <v>25130</v>
      </c>
      <c r="B693" s="1" t="s">
        <v>17409</v>
      </c>
      <c r="C693" s="5">
        <v>5.43</v>
      </c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" x14ac:dyDescent="0.2">
      <c r="A694" s="4">
        <v>25135</v>
      </c>
      <c r="B694" s="1" t="s">
        <v>17410</v>
      </c>
      <c r="C694" s="5">
        <v>7.08</v>
      </c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" x14ac:dyDescent="0.2">
      <c r="A695" s="4">
        <v>25136</v>
      </c>
      <c r="B695" s="1" t="s">
        <v>17410</v>
      </c>
      <c r="C695" s="5">
        <v>6.14</v>
      </c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" x14ac:dyDescent="0.2">
      <c r="A696" s="4">
        <v>25145</v>
      </c>
      <c r="B696" s="1" t="s">
        <v>17411</v>
      </c>
      <c r="C696" s="5">
        <v>6.54</v>
      </c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" x14ac:dyDescent="0.2">
      <c r="A697" s="4">
        <v>25150</v>
      </c>
      <c r="B697" s="1" t="s">
        <v>17406</v>
      </c>
      <c r="C697" s="5">
        <v>7.38</v>
      </c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" x14ac:dyDescent="0.2">
      <c r="A698" s="4">
        <v>25151</v>
      </c>
      <c r="B698" s="1" t="s">
        <v>17412</v>
      </c>
      <c r="C698" s="5">
        <v>7.68</v>
      </c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" x14ac:dyDescent="0.2">
      <c r="A699" s="4">
        <v>25170</v>
      </c>
      <c r="B699" s="1" t="s">
        <v>17413</v>
      </c>
      <c r="C699" s="5">
        <v>22.21</v>
      </c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" x14ac:dyDescent="0.2">
      <c r="A700" s="4">
        <v>25210</v>
      </c>
      <c r="B700" s="1" t="s">
        <v>17414</v>
      </c>
      <c r="C700" s="5">
        <v>6.12</v>
      </c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" x14ac:dyDescent="0.2">
      <c r="A701" s="4">
        <v>25215</v>
      </c>
      <c r="B701" s="1" t="s">
        <v>17415</v>
      </c>
      <c r="C701" s="5">
        <v>8.14</v>
      </c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" x14ac:dyDescent="0.2">
      <c r="A702" s="4">
        <v>25230</v>
      </c>
      <c r="B702" s="1" t="s">
        <v>17412</v>
      </c>
      <c r="C702" s="5">
        <v>5.37</v>
      </c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" x14ac:dyDescent="0.2">
      <c r="A703" s="4">
        <v>25240</v>
      </c>
      <c r="B703" s="1" t="s">
        <v>17406</v>
      </c>
      <c r="C703" s="5">
        <v>5.31</v>
      </c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" x14ac:dyDescent="0.2">
      <c r="A704" s="4">
        <v>25246</v>
      </c>
      <c r="B704" s="1" t="s">
        <v>17416</v>
      </c>
      <c r="C704" s="5">
        <v>1.45</v>
      </c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" x14ac:dyDescent="0.2">
      <c r="A705" s="4">
        <v>25248</v>
      </c>
      <c r="B705" s="1" t="s">
        <v>17417</v>
      </c>
      <c r="C705" s="5">
        <v>5.31</v>
      </c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" x14ac:dyDescent="0.2">
      <c r="A706" s="4">
        <v>25250</v>
      </c>
      <c r="B706" s="1" t="s">
        <v>17418</v>
      </c>
      <c r="C706" s="5">
        <v>6.77</v>
      </c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" x14ac:dyDescent="0.2">
      <c r="A707" s="4">
        <v>25251</v>
      </c>
      <c r="B707" s="1" t="s">
        <v>17418</v>
      </c>
      <c r="C707" s="5">
        <v>9.82</v>
      </c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" x14ac:dyDescent="0.2">
      <c r="A708" s="4">
        <v>25259</v>
      </c>
      <c r="B708" s="1" t="s">
        <v>17419</v>
      </c>
      <c r="C708" s="5">
        <v>4.04</v>
      </c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" x14ac:dyDescent="0.2">
      <c r="A709" s="4">
        <v>25260</v>
      </c>
      <c r="B709" s="1" t="s">
        <v>17420</v>
      </c>
      <c r="C709" s="5">
        <v>8.0399999999999991</v>
      </c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" x14ac:dyDescent="0.2">
      <c r="A710" s="4">
        <v>25263</v>
      </c>
      <c r="B710" s="1" t="s">
        <v>17420</v>
      </c>
      <c r="C710" s="5">
        <v>8.0399999999999991</v>
      </c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" x14ac:dyDescent="0.2">
      <c r="A711" s="4">
        <v>25265</v>
      </c>
      <c r="B711" s="1" t="s">
        <v>17420</v>
      </c>
      <c r="C711" s="5">
        <v>10.1</v>
      </c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" x14ac:dyDescent="0.2">
      <c r="A712" s="4">
        <v>25270</v>
      </c>
      <c r="B712" s="1" t="s">
        <v>17420</v>
      </c>
      <c r="C712" s="5">
        <v>6.17</v>
      </c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" x14ac:dyDescent="0.2">
      <c r="A713" s="4">
        <v>25272</v>
      </c>
      <c r="B713" s="1" t="s">
        <v>17420</v>
      </c>
      <c r="C713" s="5">
        <v>7.21</v>
      </c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" x14ac:dyDescent="0.2">
      <c r="A714" s="4">
        <v>25274</v>
      </c>
      <c r="B714" s="1" t="s">
        <v>17420</v>
      </c>
      <c r="C714" s="5">
        <v>8.94</v>
      </c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" x14ac:dyDescent="0.2">
      <c r="A715" s="4">
        <v>25275</v>
      </c>
      <c r="B715" s="1" t="s">
        <v>17421</v>
      </c>
      <c r="C715" s="5">
        <v>8.9600000000000009</v>
      </c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" x14ac:dyDescent="0.2">
      <c r="A716" s="4">
        <v>25280</v>
      </c>
      <c r="B716" s="1" t="s">
        <v>17422</v>
      </c>
      <c r="C716" s="5">
        <v>7.39</v>
      </c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" x14ac:dyDescent="0.2">
      <c r="A717" s="4">
        <v>25290</v>
      </c>
      <c r="B717" s="1" t="s">
        <v>17423</v>
      </c>
      <c r="C717" s="5">
        <v>5.43</v>
      </c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" x14ac:dyDescent="0.2">
      <c r="A718" s="4">
        <v>25295</v>
      </c>
      <c r="B718" s="1" t="s">
        <v>17424</v>
      </c>
      <c r="C718" s="5">
        <v>6.72</v>
      </c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" x14ac:dyDescent="0.2">
      <c r="A719" s="4">
        <v>25300</v>
      </c>
      <c r="B719" s="1" t="s">
        <v>17425</v>
      </c>
      <c r="C719" s="5">
        <v>9.02</v>
      </c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" x14ac:dyDescent="0.2">
      <c r="A720" s="4">
        <v>25301</v>
      </c>
      <c r="B720" s="1" t="s">
        <v>17425</v>
      </c>
      <c r="C720" s="5">
        <v>8.59</v>
      </c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" x14ac:dyDescent="0.2">
      <c r="A721" s="4">
        <v>25310</v>
      </c>
      <c r="B721" s="1" t="s">
        <v>17426</v>
      </c>
      <c r="C721" s="5">
        <v>8.08</v>
      </c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" x14ac:dyDescent="0.2">
      <c r="A722" s="4">
        <v>25312</v>
      </c>
      <c r="B722" s="1" t="s">
        <v>17426</v>
      </c>
      <c r="C722" s="5">
        <v>9.82</v>
      </c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" x14ac:dyDescent="0.2">
      <c r="A723" s="4">
        <v>25315</v>
      </c>
      <c r="B723" s="1" t="s">
        <v>17427</v>
      </c>
      <c r="C723" s="5">
        <v>10.68</v>
      </c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" x14ac:dyDescent="0.2">
      <c r="A724" s="4">
        <v>25316</v>
      </c>
      <c r="B724" s="1" t="s">
        <v>17427</v>
      </c>
      <c r="C724" s="5">
        <v>12.9</v>
      </c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" x14ac:dyDescent="0.2">
      <c r="A725" s="4">
        <v>25320</v>
      </c>
      <c r="B725" s="1" t="s">
        <v>17428</v>
      </c>
      <c r="C725" s="5">
        <v>12.75</v>
      </c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" x14ac:dyDescent="0.2">
      <c r="A726" s="4">
        <v>25332</v>
      </c>
      <c r="B726" s="1" t="s">
        <v>17429</v>
      </c>
      <c r="C726" s="5">
        <v>11.74</v>
      </c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" x14ac:dyDescent="0.2">
      <c r="A727" s="4">
        <v>25335</v>
      </c>
      <c r="B727" s="1" t="s">
        <v>17430</v>
      </c>
      <c r="C727" s="5">
        <v>13.39</v>
      </c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" x14ac:dyDescent="0.2">
      <c r="A728" s="4">
        <v>25337</v>
      </c>
      <c r="B728" s="1" t="s">
        <v>17431</v>
      </c>
      <c r="C728" s="5">
        <v>11.73</v>
      </c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" x14ac:dyDescent="0.2">
      <c r="A729" s="4">
        <v>25350</v>
      </c>
      <c r="B729" s="1" t="s">
        <v>17432</v>
      </c>
      <c r="C729" s="5">
        <v>9.09</v>
      </c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" x14ac:dyDescent="0.2">
      <c r="A730" s="4">
        <v>25355</v>
      </c>
      <c r="B730" s="1" t="s">
        <v>17432</v>
      </c>
      <c r="C730" s="5">
        <v>10.53</v>
      </c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" x14ac:dyDescent="0.2">
      <c r="A731" s="4">
        <v>25360</v>
      </c>
      <c r="B731" s="1" t="s">
        <v>17433</v>
      </c>
      <c r="C731" s="5">
        <v>8.74</v>
      </c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" x14ac:dyDescent="0.2">
      <c r="A732" s="4">
        <v>25365</v>
      </c>
      <c r="B732" s="1" t="s">
        <v>17434</v>
      </c>
      <c r="C732" s="5">
        <v>12.91</v>
      </c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" x14ac:dyDescent="0.2">
      <c r="A733" s="4">
        <v>25370</v>
      </c>
      <c r="B733" s="1" t="s">
        <v>17435</v>
      </c>
      <c r="C733" s="5">
        <v>14.1</v>
      </c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" x14ac:dyDescent="0.2">
      <c r="A734" s="4">
        <v>25375</v>
      </c>
      <c r="B734" s="1" t="s">
        <v>17434</v>
      </c>
      <c r="C734" s="5">
        <v>13.55</v>
      </c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" x14ac:dyDescent="0.2">
      <c r="A735" s="4">
        <v>25390</v>
      </c>
      <c r="B735" s="1" t="s">
        <v>17436</v>
      </c>
      <c r="C735" s="5">
        <v>10.7</v>
      </c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" x14ac:dyDescent="0.2">
      <c r="A736" s="4">
        <v>25391</v>
      </c>
      <c r="B736" s="1" t="s">
        <v>17437</v>
      </c>
      <c r="C736" s="5">
        <v>14.28</v>
      </c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" x14ac:dyDescent="0.2">
      <c r="A737" s="4">
        <v>25392</v>
      </c>
      <c r="B737" s="1" t="s">
        <v>17438</v>
      </c>
      <c r="C737" s="5">
        <v>14.58</v>
      </c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" x14ac:dyDescent="0.2">
      <c r="A738" s="4">
        <v>25393</v>
      </c>
      <c r="B738" s="1" t="s">
        <v>17439</v>
      </c>
      <c r="C738" s="5">
        <v>16.559999999999999</v>
      </c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" x14ac:dyDescent="0.2">
      <c r="A739" s="4">
        <v>25394</v>
      </c>
      <c r="B739" s="1" t="s">
        <v>17440</v>
      </c>
      <c r="C739" s="5">
        <v>10.85</v>
      </c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" x14ac:dyDescent="0.2">
      <c r="A740" s="4">
        <v>25400</v>
      </c>
      <c r="B740" s="1" t="s">
        <v>17441</v>
      </c>
      <c r="C740" s="5">
        <v>11.28</v>
      </c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" x14ac:dyDescent="0.2">
      <c r="A741" s="4">
        <v>25405</v>
      </c>
      <c r="B741" s="1" t="s">
        <v>17442</v>
      </c>
      <c r="C741" s="5">
        <v>15.01</v>
      </c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" x14ac:dyDescent="0.2">
      <c r="A742" s="4">
        <v>25415</v>
      </c>
      <c r="B742" s="1" t="s">
        <v>17443</v>
      </c>
      <c r="C742" s="5">
        <v>13.8</v>
      </c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" x14ac:dyDescent="0.2">
      <c r="A743" s="4">
        <v>25420</v>
      </c>
      <c r="B743" s="1" t="s">
        <v>17444</v>
      </c>
      <c r="C743" s="5">
        <v>17.04</v>
      </c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" x14ac:dyDescent="0.2">
      <c r="A744" s="4">
        <v>25425</v>
      </c>
      <c r="B744" s="1" t="s">
        <v>17442</v>
      </c>
      <c r="C744" s="5">
        <v>13.72</v>
      </c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" x14ac:dyDescent="0.2">
      <c r="A745" s="4">
        <v>25426</v>
      </c>
      <c r="B745" s="1" t="s">
        <v>17444</v>
      </c>
      <c r="C745" s="5">
        <v>16.45</v>
      </c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" x14ac:dyDescent="0.2">
      <c r="A746" s="4">
        <v>25430</v>
      </c>
      <c r="B746" s="1" t="s">
        <v>17445</v>
      </c>
      <c r="C746" s="5">
        <v>9.7100000000000009</v>
      </c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" x14ac:dyDescent="0.2">
      <c r="A747" s="4">
        <v>25431</v>
      </c>
      <c r="B747" s="1" t="s">
        <v>17446</v>
      </c>
      <c r="C747" s="5">
        <v>10.89</v>
      </c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" x14ac:dyDescent="0.2">
      <c r="A748" s="4">
        <v>25440</v>
      </c>
      <c r="B748" s="1" t="s">
        <v>17447</v>
      </c>
      <c r="C748" s="5">
        <v>10.68</v>
      </c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" x14ac:dyDescent="0.2">
      <c r="A749" s="4">
        <v>25441</v>
      </c>
      <c r="B749" s="1" t="s">
        <v>17448</v>
      </c>
      <c r="C749" s="5">
        <v>13.29</v>
      </c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" x14ac:dyDescent="0.2">
      <c r="A750" s="4">
        <v>25442</v>
      </c>
      <c r="B750" s="1" t="s">
        <v>17448</v>
      </c>
      <c r="C750" s="5">
        <v>11.12</v>
      </c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" x14ac:dyDescent="0.2">
      <c r="A751" s="4">
        <v>25443</v>
      </c>
      <c r="B751" s="1" t="s">
        <v>17448</v>
      </c>
      <c r="C751" s="5">
        <v>10.66</v>
      </c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" x14ac:dyDescent="0.2">
      <c r="A752" s="4">
        <v>25444</v>
      </c>
      <c r="B752" s="1" t="s">
        <v>17448</v>
      </c>
      <c r="C752" s="5">
        <v>11.42</v>
      </c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" x14ac:dyDescent="0.2">
      <c r="A753" s="4">
        <v>25445</v>
      </c>
      <c r="B753" s="1" t="s">
        <v>17448</v>
      </c>
      <c r="C753" s="5">
        <v>9.8800000000000008</v>
      </c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" x14ac:dyDescent="0.2">
      <c r="A754" s="4">
        <v>25446</v>
      </c>
      <c r="B754" s="1" t="s">
        <v>17449</v>
      </c>
      <c r="C754" s="5">
        <v>17.3</v>
      </c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" x14ac:dyDescent="0.2">
      <c r="A755" s="4">
        <v>25447</v>
      </c>
      <c r="B755" s="1" t="s">
        <v>17450</v>
      </c>
      <c r="C755" s="5">
        <v>11.14</v>
      </c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" x14ac:dyDescent="0.2">
      <c r="A756" s="4">
        <v>25449</v>
      </c>
      <c r="B756" s="1" t="s">
        <v>17451</v>
      </c>
      <c r="C756" s="5">
        <v>14.94</v>
      </c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" x14ac:dyDescent="0.2">
      <c r="A757" s="4">
        <v>25450</v>
      </c>
      <c r="B757" s="1" t="s">
        <v>17452</v>
      </c>
      <c r="C757" s="5">
        <v>8.06</v>
      </c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" x14ac:dyDescent="0.2">
      <c r="A758" s="4">
        <v>25455</v>
      </c>
      <c r="B758" s="1" t="s">
        <v>17452</v>
      </c>
      <c r="C758" s="5">
        <v>9.7100000000000009</v>
      </c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" x14ac:dyDescent="0.2">
      <c r="A759" s="4">
        <v>25490</v>
      </c>
      <c r="B759" s="1" t="s">
        <v>17453</v>
      </c>
      <c r="C759" s="5">
        <v>9.73</v>
      </c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" x14ac:dyDescent="0.2">
      <c r="A760" s="4">
        <v>25491</v>
      </c>
      <c r="B760" s="1" t="s">
        <v>17454</v>
      </c>
      <c r="C760" s="5">
        <v>10.15</v>
      </c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" x14ac:dyDescent="0.2">
      <c r="A761" s="4">
        <v>25492</v>
      </c>
      <c r="B761" s="1" t="s">
        <v>17455</v>
      </c>
      <c r="C761" s="5">
        <v>12.66</v>
      </c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" x14ac:dyDescent="0.2">
      <c r="A762" s="4">
        <v>25500</v>
      </c>
      <c r="B762" s="1" t="s">
        <v>17456</v>
      </c>
      <c r="C762" s="5">
        <v>2.6</v>
      </c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" x14ac:dyDescent="0.2">
      <c r="A763" s="4">
        <v>25505</v>
      </c>
      <c r="B763" s="1" t="s">
        <v>17456</v>
      </c>
      <c r="C763" s="5">
        <v>5.45</v>
      </c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" x14ac:dyDescent="0.2">
      <c r="A764" s="4">
        <v>25515</v>
      </c>
      <c r="B764" s="1" t="s">
        <v>17456</v>
      </c>
      <c r="C764" s="5">
        <v>8.8000000000000007</v>
      </c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" x14ac:dyDescent="0.2">
      <c r="A765" s="4">
        <v>25520</v>
      </c>
      <c r="B765" s="1" t="s">
        <v>17456</v>
      </c>
      <c r="C765" s="5">
        <v>6.5</v>
      </c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" x14ac:dyDescent="0.2">
      <c r="A766" s="4">
        <v>25525</v>
      </c>
      <c r="B766" s="1" t="s">
        <v>17456</v>
      </c>
      <c r="C766" s="5">
        <v>10.55</v>
      </c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" x14ac:dyDescent="0.2">
      <c r="A767" s="4">
        <v>25526</v>
      </c>
      <c r="B767" s="1" t="s">
        <v>17456</v>
      </c>
      <c r="C767" s="5">
        <v>13.15</v>
      </c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" x14ac:dyDescent="0.2">
      <c r="A768" s="4">
        <v>25530</v>
      </c>
      <c r="B768" s="1" t="s">
        <v>17457</v>
      </c>
      <c r="C768" s="5">
        <v>2.2400000000000002</v>
      </c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" x14ac:dyDescent="0.2">
      <c r="A769" s="4">
        <v>25535</v>
      </c>
      <c r="B769" s="1" t="s">
        <v>17457</v>
      </c>
      <c r="C769" s="5">
        <v>5.36</v>
      </c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" x14ac:dyDescent="0.2">
      <c r="A770" s="4">
        <v>25545</v>
      </c>
      <c r="B770" s="1" t="s">
        <v>17457</v>
      </c>
      <c r="C770" s="5">
        <v>7.94</v>
      </c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" x14ac:dyDescent="0.2">
      <c r="A771" s="4">
        <v>25560</v>
      </c>
      <c r="B771" s="1" t="s">
        <v>17458</v>
      </c>
      <c r="C771" s="5">
        <v>2.59</v>
      </c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" x14ac:dyDescent="0.2">
      <c r="A772" s="4">
        <v>25565</v>
      </c>
      <c r="B772" s="1" t="s">
        <v>17458</v>
      </c>
      <c r="C772" s="5">
        <v>5.85</v>
      </c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" x14ac:dyDescent="0.2">
      <c r="A773" s="4">
        <v>25574</v>
      </c>
      <c r="B773" s="1" t="s">
        <v>17458</v>
      </c>
      <c r="C773" s="5">
        <v>8.8000000000000007</v>
      </c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" x14ac:dyDescent="0.2">
      <c r="A774" s="4">
        <v>25575</v>
      </c>
      <c r="B774" s="1" t="s">
        <v>17459</v>
      </c>
      <c r="C774" s="5">
        <v>12.29</v>
      </c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" x14ac:dyDescent="0.2">
      <c r="A775" s="4">
        <v>25600</v>
      </c>
      <c r="B775" s="1" t="s">
        <v>17459</v>
      </c>
      <c r="C775" s="5">
        <v>2.78</v>
      </c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" x14ac:dyDescent="0.2">
      <c r="A776" s="4">
        <v>25605</v>
      </c>
      <c r="B776" s="1" t="s">
        <v>17459</v>
      </c>
      <c r="C776" s="5">
        <v>6.25</v>
      </c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" x14ac:dyDescent="0.2">
      <c r="A777" s="4">
        <v>25606</v>
      </c>
      <c r="B777" s="1" t="s">
        <v>17460</v>
      </c>
      <c r="C777" s="5">
        <v>8.31</v>
      </c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" x14ac:dyDescent="0.2">
      <c r="A778" s="4">
        <v>25607</v>
      </c>
      <c r="B778" s="1" t="s">
        <v>17461</v>
      </c>
      <c r="C778" s="5">
        <v>9.56</v>
      </c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" x14ac:dyDescent="0.2">
      <c r="A779" s="4">
        <v>25608</v>
      </c>
      <c r="B779" s="1" t="s">
        <v>17462</v>
      </c>
      <c r="C779" s="5">
        <v>11.07</v>
      </c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" x14ac:dyDescent="0.2">
      <c r="A780" s="4">
        <v>25609</v>
      </c>
      <c r="B780" s="1" t="s">
        <v>17463</v>
      </c>
      <c r="C780" s="5">
        <v>14.38</v>
      </c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" x14ac:dyDescent="0.2">
      <c r="A781" s="4">
        <v>25622</v>
      </c>
      <c r="B781" s="1" t="s">
        <v>17464</v>
      </c>
      <c r="C781" s="5">
        <v>2.79</v>
      </c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" x14ac:dyDescent="0.2">
      <c r="A782" s="4">
        <v>25624</v>
      </c>
      <c r="B782" s="1" t="s">
        <v>17464</v>
      </c>
      <c r="C782" s="5">
        <v>4.7699999999999996</v>
      </c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" x14ac:dyDescent="0.2">
      <c r="A783" s="4">
        <v>25628</v>
      </c>
      <c r="B783" s="1" t="s">
        <v>17464</v>
      </c>
      <c r="C783" s="5">
        <v>9.67</v>
      </c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" x14ac:dyDescent="0.2">
      <c r="A784" s="4">
        <v>25630</v>
      </c>
      <c r="B784" s="1" t="s">
        <v>17464</v>
      </c>
      <c r="C784" s="5">
        <v>3.03</v>
      </c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" x14ac:dyDescent="0.2">
      <c r="A785" s="4">
        <v>25635</v>
      </c>
      <c r="B785" s="1" t="s">
        <v>17464</v>
      </c>
      <c r="C785" s="5">
        <v>4.6100000000000003</v>
      </c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" x14ac:dyDescent="0.2">
      <c r="A786" s="4">
        <v>25645</v>
      </c>
      <c r="B786" s="1" t="s">
        <v>17464</v>
      </c>
      <c r="C786" s="5">
        <v>7.42</v>
      </c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" x14ac:dyDescent="0.2">
      <c r="A787" s="4">
        <v>25650</v>
      </c>
      <c r="B787" s="1" t="s">
        <v>17464</v>
      </c>
      <c r="C787" s="5">
        <v>3.23</v>
      </c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" x14ac:dyDescent="0.2">
      <c r="A788" s="4">
        <v>25651</v>
      </c>
      <c r="B788" s="1" t="s">
        <v>17465</v>
      </c>
      <c r="C788" s="5">
        <v>5.82</v>
      </c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" x14ac:dyDescent="0.2">
      <c r="A789" s="4">
        <v>25652</v>
      </c>
      <c r="B789" s="1" t="s">
        <v>17466</v>
      </c>
      <c r="C789" s="5">
        <v>8.06</v>
      </c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" x14ac:dyDescent="0.2">
      <c r="A790" s="4">
        <v>25660</v>
      </c>
      <c r="B790" s="1" t="s">
        <v>17467</v>
      </c>
      <c r="C790" s="5">
        <v>4.9800000000000004</v>
      </c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" x14ac:dyDescent="0.2">
      <c r="A791" s="4">
        <v>25670</v>
      </c>
      <c r="B791" s="1" t="s">
        <v>17467</v>
      </c>
      <c r="C791" s="5">
        <v>8.09</v>
      </c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" x14ac:dyDescent="0.2">
      <c r="A792" s="4">
        <v>25671</v>
      </c>
      <c r="B792" s="1" t="s">
        <v>17468</v>
      </c>
      <c r="C792" s="5">
        <v>6.46</v>
      </c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" x14ac:dyDescent="0.2">
      <c r="A793" s="4">
        <v>25675</v>
      </c>
      <c r="B793" s="1" t="s">
        <v>17467</v>
      </c>
      <c r="C793" s="5">
        <v>4.8899999999999997</v>
      </c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" x14ac:dyDescent="0.2">
      <c r="A794" s="4">
        <v>25676</v>
      </c>
      <c r="B794" s="1" t="s">
        <v>17467</v>
      </c>
      <c r="C794" s="5">
        <v>8.2899999999999991</v>
      </c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" x14ac:dyDescent="0.2">
      <c r="A795" s="4">
        <v>25680</v>
      </c>
      <c r="B795" s="1" t="s">
        <v>17469</v>
      </c>
      <c r="C795" s="5">
        <v>6.23</v>
      </c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" x14ac:dyDescent="0.2">
      <c r="A796" s="4">
        <v>25685</v>
      </c>
      <c r="B796" s="1" t="s">
        <v>17469</v>
      </c>
      <c r="C796" s="5">
        <v>10.09</v>
      </c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" x14ac:dyDescent="0.2">
      <c r="A797" s="4">
        <v>25690</v>
      </c>
      <c r="B797" s="1" t="s">
        <v>17467</v>
      </c>
      <c r="C797" s="5">
        <v>5.72</v>
      </c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" x14ac:dyDescent="0.2">
      <c r="A798" s="4">
        <v>25695</v>
      </c>
      <c r="B798" s="1" t="s">
        <v>17467</v>
      </c>
      <c r="C798" s="5">
        <v>8.51</v>
      </c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" x14ac:dyDescent="0.2">
      <c r="A799" s="4">
        <v>25800</v>
      </c>
      <c r="B799" s="1" t="s">
        <v>17470</v>
      </c>
      <c r="C799" s="5">
        <v>10.07</v>
      </c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" x14ac:dyDescent="0.2">
      <c r="A800" s="4">
        <v>25805</v>
      </c>
      <c r="B800" s="1" t="s">
        <v>17471</v>
      </c>
      <c r="C800" s="5">
        <v>11.73</v>
      </c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" x14ac:dyDescent="0.2">
      <c r="A801" s="4">
        <v>25810</v>
      </c>
      <c r="B801" s="1" t="s">
        <v>17471</v>
      </c>
      <c r="C801" s="5">
        <v>11.95</v>
      </c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" x14ac:dyDescent="0.2">
      <c r="A802" s="4">
        <v>25820</v>
      </c>
      <c r="B802" s="1" t="s">
        <v>17472</v>
      </c>
      <c r="C802" s="5">
        <v>7.64</v>
      </c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" x14ac:dyDescent="0.2">
      <c r="A803" s="4">
        <v>25825</v>
      </c>
      <c r="B803" s="1" t="s">
        <v>17473</v>
      </c>
      <c r="C803" s="5">
        <v>9.69</v>
      </c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" x14ac:dyDescent="0.2">
      <c r="A804" s="4">
        <v>25830</v>
      </c>
      <c r="B804" s="1" t="s">
        <v>17474</v>
      </c>
      <c r="C804" s="5">
        <v>10.88</v>
      </c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" x14ac:dyDescent="0.2">
      <c r="A805" s="4">
        <v>25900</v>
      </c>
      <c r="B805" s="1" t="s">
        <v>17475</v>
      </c>
      <c r="C805" s="5">
        <v>9.61</v>
      </c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" x14ac:dyDescent="0.2">
      <c r="A806" s="4">
        <v>25905</v>
      </c>
      <c r="B806" s="1" t="s">
        <v>17475</v>
      </c>
      <c r="C806" s="5">
        <v>9.59</v>
      </c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" x14ac:dyDescent="0.2">
      <c r="A807" s="4">
        <v>25907</v>
      </c>
      <c r="B807" s="1" t="s">
        <v>17377</v>
      </c>
      <c r="C807" s="5">
        <v>8.09</v>
      </c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" x14ac:dyDescent="0.2">
      <c r="A808" s="4">
        <v>25909</v>
      </c>
      <c r="B808" s="1" t="s">
        <v>17377</v>
      </c>
      <c r="C808" s="5">
        <v>9.31</v>
      </c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" x14ac:dyDescent="0.2">
      <c r="A809" s="4">
        <v>25915</v>
      </c>
      <c r="B809" s="1" t="s">
        <v>17475</v>
      </c>
      <c r="C809" s="5">
        <v>17.52</v>
      </c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" x14ac:dyDescent="0.2">
      <c r="A810" s="4">
        <v>25920</v>
      </c>
      <c r="B810" s="1" t="s">
        <v>17476</v>
      </c>
      <c r="C810" s="5">
        <v>9.0299999999999994</v>
      </c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" x14ac:dyDescent="0.2">
      <c r="A811" s="4">
        <v>25922</v>
      </c>
      <c r="B811" s="1" t="s">
        <v>17476</v>
      </c>
      <c r="C811" s="5">
        <v>7.65</v>
      </c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" x14ac:dyDescent="0.2">
      <c r="A812" s="4">
        <v>25924</v>
      </c>
      <c r="B812" s="1" t="s">
        <v>17377</v>
      </c>
      <c r="C812" s="5">
        <v>8.81</v>
      </c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" x14ac:dyDescent="0.2">
      <c r="A813" s="4">
        <v>25927</v>
      </c>
      <c r="B813" s="1" t="s">
        <v>17477</v>
      </c>
      <c r="C813" s="5">
        <v>9.09</v>
      </c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" x14ac:dyDescent="0.2">
      <c r="A814" s="4">
        <v>25929</v>
      </c>
      <c r="B814" s="1" t="s">
        <v>17377</v>
      </c>
      <c r="C814" s="5">
        <v>7.82</v>
      </c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" x14ac:dyDescent="0.2">
      <c r="A815" s="4">
        <v>25931</v>
      </c>
      <c r="B815" s="1" t="s">
        <v>17377</v>
      </c>
      <c r="C815" s="5">
        <v>8.0399999999999991</v>
      </c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" x14ac:dyDescent="0.2">
      <c r="A816" s="4">
        <v>25999</v>
      </c>
      <c r="B816" s="1" t="s">
        <v>17478</v>
      </c>
      <c r="C816" s="5">
        <v>0</v>
      </c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" x14ac:dyDescent="0.2">
      <c r="A817" s="4">
        <v>26010</v>
      </c>
      <c r="B817" s="1" t="s">
        <v>17479</v>
      </c>
      <c r="C817" s="5">
        <v>1.59</v>
      </c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" x14ac:dyDescent="0.2">
      <c r="A818" s="4">
        <v>26011</v>
      </c>
      <c r="B818" s="1" t="s">
        <v>17479</v>
      </c>
      <c r="C818" s="5">
        <v>2.2400000000000002</v>
      </c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" x14ac:dyDescent="0.2">
      <c r="A819" s="4">
        <v>26020</v>
      </c>
      <c r="B819" s="1" t="s">
        <v>17480</v>
      </c>
      <c r="C819" s="5">
        <v>6.84</v>
      </c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" x14ac:dyDescent="0.2">
      <c r="A820" s="4">
        <v>26025</v>
      </c>
      <c r="B820" s="1" t="s">
        <v>17481</v>
      </c>
      <c r="C820" s="5">
        <v>5.08</v>
      </c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" x14ac:dyDescent="0.2">
      <c r="A821" s="4">
        <v>26030</v>
      </c>
      <c r="B821" s="1" t="s">
        <v>17482</v>
      </c>
      <c r="C821" s="5">
        <v>6.25</v>
      </c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" x14ac:dyDescent="0.2">
      <c r="A822" s="4">
        <v>26034</v>
      </c>
      <c r="B822" s="1" t="s">
        <v>17483</v>
      </c>
      <c r="C822" s="5">
        <v>6.63</v>
      </c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" x14ac:dyDescent="0.2">
      <c r="A823" s="4">
        <v>26035</v>
      </c>
      <c r="B823" s="1" t="s">
        <v>17484</v>
      </c>
      <c r="C823" s="5">
        <v>11.37</v>
      </c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" x14ac:dyDescent="0.2">
      <c r="A824" s="4">
        <v>26037</v>
      </c>
      <c r="B824" s="1" t="s">
        <v>17484</v>
      </c>
      <c r="C824" s="5">
        <v>7.57</v>
      </c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" x14ac:dyDescent="0.2">
      <c r="A825" s="4">
        <v>26040</v>
      </c>
      <c r="B825" s="1" t="s">
        <v>17485</v>
      </c>
      <c r="C825" s="5">
        <v>3.46</v>
      </c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" x14ac:dyDescent="0.2">
      <c r="A826" s="4">
        <v>26045</v>
      </c>
      <c r="B826" s="1" t="s">
        <v>17485</v>
      </c>
      <c r="C826" s="5">
        <v>5.73</v>
      </c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" x14ac:dyDescent="0.2">
      <c r="A827" s="4">
        <v>26055</v>
      </c>
      <c r="B827" s="1" t="s">
        <v>17486</v>
      </c>
      <c r="C827" s="5">
        <v>3.11</v>
      </c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" x14ac:dyDescent="0.2">
      <c r="A828" s="4">
        <v>26060</v>
      </c>
      <c r="B828" s="1" t="s">
        <v>17487</v>
      </c>
      <c r="C828" s="5">
        <v>2.91</v>
      </c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" x14ac:dyDescent="0.2">
      <c r="A829" s="4">
        <v>26070</v>
      </c>
      <c r="B829" s="1" t="s">
        <v>17488</v>
      </c>
      <c r="C829" s="5">
        <v>3.81</v>
      </c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" x14ac:dyDescent="0.2">
      <c r="A830" s="4">
        <v>26075</v>
      </c>
      <c r="B830" s="1" t="s">
        <v>17489</v>
      </c>
      <c r="C830" s="5">
        <v>3.91</v>
      </c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" x14ac:dyDescent="0.2">
      <c r="A831" s="4">
        <v>26080</v>
      </c>
      <c r="B831" s="1" t="s">
        <v>17489</v>
      </c>
      <c r="C831" s="5">
        <v>4.47</v>
      </c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" x14ac:dyDescent="0.2">
      <c r="A832" s="4">
        <v>26100</v>
      </c>
      <c r="B832" s="1" t="s">
        <v>17490</v>
      </c>
      <c r="C832" s="5">
        <v>3.79</v>
      </c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" x14ac:dyDescent="0.2">
      <c r="A833" s="4">
        <v>26105</v>
      </c>
      <c r="B833" s="1" t="s">
        <v>17491</v>
      </c>
      <c r="C833" s="5">
        <v>3.83</v>
      </c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" x14ac:dyDescent="0.2">
      <c r="A834" s="4">
        <v>26110</v>
      </c>
      <c r="B834" s="1" t="s">
        <v>17491</v>
      </c>
      <c r="C834" s="5">
        <v>3.65</v>
      </c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" x14ac:dyDescent="0.2">
      <c r="A835" s="4">
        <v>26111</v>
      </c>
      <c r="B835" s="1" t="s">
        <v>17492</v>
      </c>
      <c r="C835" s="5">
        <v>5.42</v>
      </c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" x14ac:dyDescent="0.2">
      <c r="A836" s="4">
        <v>26113</v>
      </c>
      <c r="B836" s="1" t="s">
        <v>17493</v>
      </c>
      <c r="C836" s="5">
        <v>7.13</v>
      </c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" x14ac:dyDescent="0.2">
      <c r="A837" s="4">
        <v>26115</v>
      </c>
      <c r="B837" s="1" t="s">
        <v>17494</v>
      </c>
      <c r="C837" s="5">
        <v>3.96</v>
      </c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" x14ac:dyDescent="0.2">
      <c r="A838" s="4">
        <v>26116</v>
      </c>
      <c r="B838" s="1" t="s">
        <v>17495</v>
      </c>
      <c r="C838" s="5">
        <v>6.74</v>
      </c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" x14ac:dyDescent="0.2">
      <c r="A839" s="4">
        <v>26117</v>
      </c>
      <c r="B839" s="1" t="s">
        <v>17496</v>
      </c>
      <c r="C839" s="5">
        <v>10.130000000000001</v>
      </c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" x14ac:dyDescent="0.2">
      <c r="A840" s="4">
        <v>26118</v>
      </c>
      <c r="B840" s="1" t="s">
        <v>17497</v>
      </c>
      <c r="C840" s="5">
        <v>14.81</v>
      </c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" x14ac:dyDescent="0.2">
      <c r="A841" s="4">
        <v>26121</v>
      </c>
      <c r="B841" s="1" t="s">
        <v>17485</v>
      </c>
      <c r="C841" s="5">
        <v>7.73</v>
      </c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" x14ac:dyDescent="0.2">
      <c r="A842" s="4">
        <v>26123</v>
      </c>
      <c r="B842" s="1" t="s">
        <v>17485</v>
      </c>
      <c r="C842" s="5">
        <v>10.88</v>
      </c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" x14ac:dyDescent="0.2">
      <c r="A843" s="4">
        <v>26125</v>
      </c>
      <c r="B843" s="1" t="s">
        <v>17485</v>
      </c>
      <c r="C843" s="5">
        <v>4.5999999999999996</v>
      </c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" x14ac:dyDescent="0.2">
      <c r="A844" s="4">
        <v>26130</v>
      </c>
      <c r="B844" s="1" t="s">
        <v>17399</v>
      </c>
      <c r="C844" s="5">
        <v>5.59</v>
      </c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" x14ac:dyDescent="0.2">
      <c r="A845" s="4">
        <v>26135</v>
      </c>
      <c r="B845" s="1" t="s">
        <v>17498</v>
      </c>
      <c r="C845" s="5">
        <v>7.13</v>
      </c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" x14ac:dyDescent="0.2">
      <c r="A846" s="4">
        <v>26140</v>
      </c>
      <c r="B846" s="1" t="s">
        <v>17498</v>
      </c>
      <c r="C846" s="5">
        <v>6.34</v>
      </c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" x14ac:dyDescent="0.2">
      <c r="A847" s="4">
        <v>26145</v>
      </c>
      <c r="B847" s="1" t="s">
        <v>17499</v>
      </c>
      <c r="C847" s="5">
        <v>6.49</v>
      </c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" x14ac:dyDescent="0.2">
      <c r="A848" s="4">
        <v>26160</v>
      </c>
      <c r="B848" s="1" t="s">
        <v>17500</v>
      </c>
      <c r="C848" s="5">
        <v>3.57</v>
      </c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" x14ac:dyDescent="0.2">
      <c r="A849" s="4">
        <v>26170</v>
      </c>
      <c r="B849" s="1" t="s">
        <v>17501</v>
      </c>
      <c r="C849" s="5">
        <v>4.91</v>
      </c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" x14ac:dyDescent="0.2">
      <c r="A850" s="4">
        <v>26180</v>
      </c>
      <c r="B850" s="1" t="s">
        <v>17502</v>
      </c>
      <c r="C850" s="5">
        <v>5.35</v>
      </c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" x14ac:dyDescent="0.2">
      <c r="A851" s="4">
        <v>26185</v>
      </c>
      <c r="B851" s="1" t="s">
        <v>17503</v>
      </c>
      <c r="C851" s="5">
        <v>6.52</v>
      </c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" x14ac:dyDescent="0.2">
      <c r="A852" s="4">
        <v>26200</v>
      </c>
      <c r="B852" s="1" t="s">
        <v>17504</v>
      </c>
      <c r="C852" s="5">
        <v>5.65</v>
      </c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" x14ac:dyDescent="0.2">
      <c r="A853" s="4">
        <v>26205</v>
      </c>
      <c r="B853" s="1" t="s">
        <v>17505</v>
      </c>
      <c r="C853" s="5">
        <v>7.93</v>
      </c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" x14ac:dyDescent="0.2">
      <c r="A854" s="4">
        <v>26210</v>
      </c>
      <c r="B854" s="1" t="s">
        <v>17506</v>
      </c>
      <c r="C854" s="5">
        <v>5.32</v>
      </c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" x14ac:dyDescent="0.2">
      <c r="A855" s="4">
        <v>26215</v>
      </c>
      <c r="B855" s="1" t="s">
        <v>17507</v>
      </c>
      <c r="C855" s="5">
        <v>7.27</v>
      </c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" x14ac:dyDescent="0.2">
      <c r="A856" s="4">
        <v>26230</v>
      </c>
      <c r="B856" s="1" t="s">
        <v>17508</v>
      </c>
      <c r="C856" s="5">
        <v>6.47</v>
      </c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" x14ac:dyDescent="0.2">
      <c r="A857" s="4">
        <v>26235</v>
      </c>
      <c r="B857" s="1" t="s">
        <v>17509</v>
      </c>
      <c r="C857" s="5">
        <v>6.33</v>
      </c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" x14ac:dyDescent="0.2">
      <c r="A858" s="4">
        <v>26236</v>
      </c>
      <c r="B858" s="1" t="s">
        <v>17509</v>
      </c>
      <c r="C858" s="5">
        <v>5.46</v>
      </c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" x14ac:dyDescent="0.2">
      <c r="A859" s="4">
        <v>26250</v>
      </c>
      <c r="B859" s="1" t="s">
        <v>17510</v>
      </c>
      <c r="C859" s="5">
        <v>15.21</v>
      </c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" x14ac:dyDescent="0.2">
      <c r="A860" s="4">
        <v>26260</v>
      </c>
      <c r="B860" s="1" t="s">
        <v>17511</v>
      </c>
      <c r="C860" s="5">
        <v>11.16</v>
      </c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" x14ac:dyDescent="0.2">
      <c r="A861" s="4">
        <v>26262</v>
      </c>
      <c r="B861" s="1" t="s">
        <v>17512</v>
      </c>
      <c r="C861" s="5">
        <v>8.2899999999999991</v>
      </c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" x14ac:dyDescent="0.2">
      <c r="A862" s="4">
        <v>26320</v>
      </c>
      <c r="B862" s="1" t="s">
        <v>17513</v>
      </c>
      <c r="C862" s="5">
        <v>4.0999999999999996</v>
      </c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" x14ac:dyDescent="0.2">
      <c r="A863" s="4">
        <v>26340</v>
      </c>
      <c r="B863" s="1" t="s">
        <v>17514</v>
      </c>
      <c r="C863" s="5">
        <v>2.8</v>
      </c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" x14ac:dyDescent="0.2">
      <c r="A864" s="4">
        <v>26341</v>
      </c>
      <c r="B864" s="1" t="s">
        <v>17515</v>
      </c>
      <c r="C864" s="5">
        <v>0.91</v>
      </c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" x14ac:dyDescent="0.2">
      <c r="A865" s="4">
        <v>26350</v>
      </c>
      <c r="B865" s="1" t="s">
        <v>17516</v>
      </c>
      <c r="C865" s="5">
        <v>6.21</v>
      </c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" x14ac:dyDescent="0.2">
      <c r="A866" s="4">
        <v>26352</v>
      </c>
      <c r="B866" s="1" t="s">
        <v>17517</v>
      </c>
      <c r="C866" s="5">
        <v>7.87</v>
      </c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" x14ac:dyDescent="0.2">
      <c r="A867" s="4">
        <v>26356</v>
      </c>
      <c r="B867" s="1" t="s">
        <v>17516</v>
      </c>
      <c r="C867" s="5">
        <v>9.56</v>
      </c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" x14ac:dyDescent="0.2">
      <c r="A868" s="4">
        <v>26357</v>
      </c>
      <c r="B868" s="1" t="s">
        <v>17516</v>
      </c>
      <c r="C868" s="5">
        <v>11</v>
      </c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" x14ac:dyDescent="0.2">
      <c r="A869" s="4">
        <v>26358</v>
      </c>
      <c r="B869" s="1" t="s">
        <v>17517</v>
      </c>
      <c r="C869" s="5">
        <v>12.6</v>
      </c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" x14ac:dyDescent="0.2">
      <c r="A870" s="4">
        <v>26370</v>
      </c>
      <c r="B870" s="1" t="s">
        <v>17516</v>
      </c>
      <c r="C870" s="5">
        <v>7.28</v>
      </c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" x14ac:dyDescent="0.2">
      <c r="A871" s="4">
        <v>26372</v>
      </c>
      <c r="B871" s="1" t="s">
        <v>17517</v>
      </c>
      <c r="C871" s="5">
        <v>9.01</v>
      </c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" x14ac:dyDescent="0.2">
      <c r="A872" s="4">
        <v>26373</v>
      </c>
      <c r="B872" s="1" t="s">
        <v>17516</v>
      </c>
      <c r="C872" s="5">
        <v>8.41</v>
      </c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" x14ac:dyDescent="0.2">
      <c r="A873" s="4">
        <v>26390</v>
      </c>
      <c r="B873" s="1" t="s">
        <v>17518</v>
      </c>
      <c r="C873" s="5">
        <v>9.43</v>
      </c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" x14ac:dyDescent="0.2">
      <c r="A874" s="4">
        <v>26392</v>
      </c>
      <c r="B874" s="1" t="s">
        <v>17517</v>
      </c>
      <c r="C874" s="5">
        <v>10.5</v>
      </c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" x14ac:dyDescent="0.2">
      <c r="A875" s="4">
        <v>26410</v>
      </c>
      <c r="B875" s="1" t="s">
        <v>17519</v>
      </c>
      <c r="C875" s="5">
        <v>4.7699999999999996</v>
      </c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" x14ac:dyDescent="0.2">
      <c r="A876" s="4">
        <v>26412</v>
      </c>
      <c r="B876" s="1" t="s">
        <v>17517</v>
      </c>
      <c r="C876" s="5">
        <v>6.48</v>
      </c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" x14ac:dyDescent="0.2">
      <c r="A877" s="4">
        <v>26415</v>
      </c>
      <c r="B877" s="1" t="s">
        <v>17520</v>
      </c>
      <c r="C877" s="5">
        <v>8.51</v>
      </c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" x14ac:dyDescent="0.2">
      <c r="A878" s="4">
        <v>26416</v>
      </c>
      <c r="B878" s="1" t="s">
        <v>17521</v>
      </c>
      <c r="C878" s="5">
        <v>9.56</v>
      </c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" x14ac:dyDescent="0.2">
      <c r="A879" s="4">
        <v>26418</v>
      </c>
      <c r="B879" s="1" t="s">
        <v>17522</v>
      </c>
      <c r="C879" s="5">
        <v>4.47</v>
      </c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" x14ac:dyDescent="0.2">
      <c r="A880" s="4">
        <v>26420</v>
      </c>
      <c r="B880" s="1" t="s">
        <v>17523</v>
      </c>
      <c r="C880" s="5">
        <v>6.94</v>
      </c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" x14ac:dyDescent="0.2">
      <c r="A881" s="4">
        <v>26426</v>
      </c>
      <c r="B881" s="1" t="s">
        <v>17516</v>
      </c>
      <c r="C881" s="5">
        <v>6.32</v>
      </c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" x14ac:dyDescent="0.2">
      <c r="A882" s="4">
        <v>26428</v>
      </c>
      <c r="B882" s="1" t="s">
        <v>17523</v>
      </c>
      <c r="C882" s="5">
        <v>7.4</v>
      </c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" x14ac:dyDescent="0.2">
      <c r="A883" s="4">
        <v>26432</v>
      </c>
      <c r="B883" s="1" t="s">
        <v>17522</v>
      </c>
      <c r="C883" s="5">
        <v>4.16</v>
      </c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" x14ac:dyDescent="0.2">
      <c r="A884" s="4">
        <v>26433</v>
      </c>
      <c r="B884" s="1" t="s">
        <v>17522</v>
      </c>
      <c r="C884" s="5">
        <v>4.7</v>
      </c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" x14ac:dyDescent="0.2">
      <c r="A885" s="4">
        <v>26434</v>
      </c>
      <c r="B885" s="1" t="s">
        <v>17523</v>
      </c>
      <c r="C885" s="5">
        <v>6.26</v>
      </c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" x14ac:dyDescent="0.2">
      <c r="A886" s="4">
        <v>26437</v>
      </c>
      <c r="B886" s="1" t="s">
        <v>17524</v>
      </c>
      <c r="C886" s="5">
        <v>5.99</v>
      </c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" x14ac:dyDescent="0.2">
      <c r="A887" s="4">
        <v>26440</v>
      </c>
      <c r="B887" s="1" t="s">
        <v>17525</v>
      </c>
      <c r="C887" s="5">
        <v>5.16</v>
      </c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" x14ac:dyDescent="0.2">
      <c r="A888" s="4">
        <v>26442</v>
      </c>
      <c r="B888" s="1" t="s">
        <v>17526</v>
      </c>
      <c r="C888" s="5">
        <v>9.75</v>
      </c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" x14ac:dyDescent="0.2">
      <c r="A889" s="4">
        <v>26445</v>
      </c>
      <c r="B889" s="1" t="s">
        <v>17527</v>
      </c>
      <c r="C889" s="5">
        <v>4.45</v>
      </c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" x14ac:dyDescent="0.2">
      <c r="A890" s="4">
        <v>26449</v>
      </c>
      <c r="B890" s="1" t="s">
        <v>17528</v>
      </c>
      <c r="C890" s="5">
        <v>8.59</v>
      </c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" x14ac:dyDescent="0.2">
      <c r="A891" s="4">
        <v>26450</v>
      </c>
      <c r="B891" s="1" t="s">
        <v>17529</v>
      </c>
      <c r="C891" s="5">
        <v>3.79</v>
      </c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" x14ac:dyDescent="0.2">
      <c r="A892" s="4">
        <v>26455</v>
      </c>
      <c r="B892" s="1" t="s">
        <v>17487</v>
      </c>
      <c r="C892" s="5">
        <v>3.76</v>
      </c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" x14ac:dyDescent="0.2">
      <c r="A893" s="4">
        <v>26460</v>
      </c>
      <c r="B893" s="1" t="s">
        <v>17530</v>
      </c>
      <c r="C893" s="5">
        <v>3.58</v>
      </c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" x14ac:dyDescent="0.2">
      <c r="A894" s="4">
        <v>26471</v>
      </c>
      <c r="B894" s="1" t="s">
        <v>17531</v>
      </c>
      <c r="C894" s="5">
        <v>5.9</v>
      </c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" x14ac:dyDescent="0.2">
      <c r="A895" s="4">
        <v>26474</v>
      </c>
      <c r="B895" s="1" t="s">
        <v>17531</v>
      </c>
      <c r="C895" s="5">
        <v>5.49</v>
      </c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" x14ac:dyDescent="0.2">
      <c r="A896" s="4">
        <v>26476</v>
      </c>
      <c r="B896" s="1" t="s">
        <v>17532</v>
      </c>
      <c r="C896" s="5">
        <v>5.35</v>
      </c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" x14ac:dyDescent="0.2">
      <c r="A897" s="4">
        <v>26477</v>
      </c>
      <c r="B897" s="1" t="s">
        <v>17533</v>
      </c>
      <c r="C897" s="5">
        <v>5.32</v>
      </c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" x14ac:dyDescent="0.2">
      <c r="A898" s="4">
        <v>26478</v>
      </c>
      <c r="B898" s="1" t="s">
        <v>17534</v>
      </c>
      <c r="C898" s="5">
        <v>5.97</v>
      </c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" x14ac:dyDescent="0.2">
      <c r="A899" s="4">
        <v>26479</v>
      </c>
      <c r="B899" s="1" t="s">
        <v>17535</v>
      </c>
      <c r="C899" s="5">
        <v>5.91</v>
      </c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" x14ac:dyDescent="0.2">
      <c r="A900" s="4">
        <v>26480</v>
      </c>
      <c r="B900" s="1" t="s">
        <v>17536</v>
      </c>
      <c r="C900" s="5">
        <v>6.9</v>
      </c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" x14ac:dyDescent="0.2">
      <c r="A901" s="4">
        <v>26483</v>
      </c>
      <c r="B901" s="1" t="s">
        <v>17537</v>
      </c>
      <c r="C901" s="5">
        <v>8.48</v>
      </c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" x14ac:dyDescent="0.2">
      <c r="A902" s="4">
        <v>26485</v>
      </c>
      <c r="B902" s="1" t="s">
        <v>17538</v>
      </c>
      <c r="C902" s="5">
        <v>7.89</v>
      </c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" x14ac:dyDescent="0.2">
      <c r="A903" s="4">
        <v>26489</v>
      </c>
      <c r="B903" s="1" t="s">
        <v>17539</v>
      </c>
      <c r="C903" s="5">
        <v>9.86</v>
      </c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" x14ac:dyDescent="0.2">
      <c r="A904" s="4">
        <v>26490</v>
      </c>
      <c r="B904" s="1" t="s">
        <v>17540</v>
      </c>
      <c r="C904" s="5">
        <v>8.6</v>
      </c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" x14ac:dyDescent="0.2">
      <c r="A905" s="4">
        <v>26492</v>
      </c>
      <c r="B905" s="1" t="s">
        <v>17541</v>
      </c>
      <c r="C905" s="5">
        <v>9.84</v>
      </c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" x14ac:dyDescent="0.2">
      <c r="A906" s="4">
        <v>26494</v>
      </c>
      <c r="B906" s="1" t="s">
        <v>17542</v>
      </c>
      <c r="C906" s="5">
        <v>8.66</v>
      </c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" x14ac:dyDescent="0.2">
      <c r="A907" s="4">
        <v>26496</v>
      </c>
      <c r="B907" s="1" t="s">
        <v>17540</v>
      </c>
      <c r="C907" s="5">
        <v>9.7799999999999994</v>
      </c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" x14ac:dyDescent="0.2">
      <c r="A908" s="4">
        <v>26497</v>
      </c>
      <c r="B908" s="1" t="s">
        <v>17543</v>
      </c>
      <c r="C908" s="5">
        <v>9.76</v>
      </c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" x14ac:dyDescent="0.2">
      <c r="A909" s="4">
        <v>26498</v>
      </c>
      <c r="B909" s="1" t="s">
        <v>17543</v>
      </c>
      <c r="C909" s="5">
        <v>14.21</v>
      </c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" x14ac:dyDescent="0.2">
      <c r="A910" s="4">
        <v>26499</v>
      </c>
      <c r="B910" s="1" t="s">
        <v>17544</v>
      </c>
      <c r="C910" s="5">
        <v>9.17</v>
      </c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" x14ac:dyDescent="0.2">
      <c r="A911" s="4">
        <v>26500</v>
      </c>
      <c r="B911" s="1" t="s">
        <v>17545</v>
      </c>
      <c r="C911" s="5">
        <v>6.13</v>
      </c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" x14ac:dyDescent="0.2">
      <c r="A912" s="4">
        <v>26502</v>
      </c>
      <c r="B912" s="1" t="s">
        <v>17545</v>
      </c>
      <c r="C912" s="5">
        <v>7.31</v>
      </c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" x14ac:dyDescent="0.2">
      <c r="A913" s="4">
        <v>26508</v>
      </c>
      <c r="B913" s="1" t="s">
        <v>17546</v>
      </c>
      <c r="C913" s="5">
        <v>6.18</v>
      </c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" x14ac:dyDescent="0.2">
      <c r="A914" s="4">
        <v>26510</v>
      </c>
      <c r="B914" s="1" t="s">
        <v>17547</v>
      </c>
      <c r="C914" s="5">
        <v>5.6</v>
      </c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" x14ac:dyDescent="0.2">
      <c r="A915" s="4">
        <v>26516</v>
      </c>
      <c r="B915" s="1" t="s">
        <v>17548</v>
      </c>
      <c r="C915" s="5">
        <v>7.32</v>
      </c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" x14ac:dyDescent="0.2">
      <c r="A916" s="4">
        <v>26517</v>
      </c>
      <c r="B916" s="1" t="s">
        <v>17549</v>
      </c>
      <c r="C916" s="5">
        <v>9.08</v>
      </c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" x14ac:dyDescent="0.2">
      <c r="A917" s="4">
        <v>26518</v>
      </c>
      <c r="B917" s="1" t="s">
        <v>17549</v>
      </c>
      <c r="C917" s="5">
        <v>9.27</v>
      </c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" x14ac:dyDescent="0.2">
      <c r="A918" s="4">
        <v>26520</v>
      </c>
      <c r="B918" s="1" t="s">
        <v>17550</v>
      </c>
      <c r="C918" s="5">
        <v>5.47</v>
      </c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" x14ac:dyDescent="0.2">
      <c r="A919" s="4">
        <v>26525</v>
      </c>
      <c r="B919" s="1" t="s">
        <v>17551</v>
      </c>
      <c r="C919" s="5">
        <v>5.5</v>
      </c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" x14ac:dyDescent="0.2">
      <c r="A920" s="4">
        <v>26530</v>
      </c>
      <c r="B920" s="1" t="s">
        <v>17552</v>
      </c>
      <c r="C920" s="5">
        <v>6.88</v>
      </c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" x14ac:dyDescent="0.2">
      <c r="A921" s="4">
        <v>26531</v>
      </c>
      <c r="B921" s="1" t="s">
        <v>17553</v>
      </c>
      <c r="C921" s="5">
        <v>8.1300000000000008</v>
      </c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" x14ac:dyDescent="0.2">
      <c r="A922" s="4">
        <v>26535</v>
      </c>
      <c r="B922" s="1" t="s">
        <v>17554</v>
      </c>
      <c r="C922" s="5">
        <v>5.41</v>
      </c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" x14ac:dyDescent="0.2">
      <c r="A923" s="4">
        <v>26536</v>
      </c>
      <c r="B923" s="1" t="s">
        <v>17555</v>
      </c>
      <c r="C923" s="5">
        <v>6.56</v>
      </c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" x14ac:dyDescent="0.2">
      <c r="A924" s="4">
        <v>26540</v>
      </c>
      <c r="B924" s="1" t="s">
        <v>17556</v>
      </c>
      <c r="C924" s="5">
        <v>6.6</v>
      </c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" x14ac:dyDescent="0.2">
      <c r="A925" s="4">
        <v>26541</v>
      </c>
      <c r="B925" s="1" t="s">
        <v>17557</v>
      </c>
      <c r="C925" s="5">
        <v>8.81</v>
      </c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" x14ac:dyDescent="0.2">
      <c r="A926" s="4">
        <v>26542</v>
      </c>
      <c r="B926" s="1" t="s">
        <v>17557</v>
      </c>
      <c r="C926" s="5">
        <v>6.95</v>
      </c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" x14ac:dyDescent="0.2">
      <c r="A927" s="4">
        <v>26545</v>
      </c>
      <c r="B927" s="1" t="s">
        <v>17558</v>
      </c>
      <c r="C927" s="5">
        <v>7.11</v>
      </c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" x14ac:dyDescent="0.2">
      <c r="A928" s="4">
        <v>26546</v>
      </c>
      <c r="B928" s="1" t="s">
        <v>17559</v>
      </c>
      <c r="C928" s="5">
        <v>10.83</v>
      </c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" x14ac:dyDescent="0.2">
      <c r="A929" s="4">
        <v>26548</v>
      </c>
      <c r="B929" s="1" t="s">
        <v>17558</v>
      </c>
      <c r="C929" s="5">
        <v>8.2200000000000006</v>
      </c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" x14ac:dyDescent="0.2">
      <c r="A930" s="4">
        <v>26550</v>
      </c>
      <c r="B930" s="1" t="s">
        <v>17560</v>
      </c>
      <c r="C930" s="5">
        <v>21.68</v>
      </c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" x14ac:dyDescent="0.2">
      <c r="A931" s="4">
        <v>26551</v>
      </c>
      <c r="B931" s="1" t="s">
        <v>17561</v>
      </c>
      <c r="C931" s="5">
        <v>48.48</v>
      </c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" x14ac:dyDescent="0.2">
      <c r="A932" s="4">
        <v>26553</v>
      </c>
      <c r="B932" s="1" t="s">
        <v>17562</v>
      </c>
      <c r="C932" s="5">
        <v>48.17</v>
      </c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" x14ac:dyDescent="0.2">
      <c r="A933" s="4">
        <v>26554</v>
      </c>
      <c r="B933" s="1" t="s">
        <v>17563</v>
      </c>
      <c r="C933" s="5">
        <v>57.01</v>
      </c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" x14ac:dyDescent="0.2">
      <c r="A934" s="4">
        <v>26555</v>
      </c>
      <c r="B934" s="1" t="s">
        <v>17564</v>
      </c>
      <c r="C934" s="5">
        <v>17.079999999999998</v>
      </c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" x14ac:dyDescent="0.2">
      <c r="A935" s="4">
        <v>26556</v>
      </c>
      <c r="B935" s="1" t="s">
        <v>17565</v>
      </c>
      <c r="C935" s="5">
        <v>49.75</v>
      </c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" x14ac:dyDescent="0.2">
      <c r="A936" s="4">
        <v>26560</v>
      </c>
      <c r="B936" s="1" t="s">
        <v>17566</v>
      </c>
      <c r="C936" s="5">
        <v>5.52</v>
      </c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" x14ac:dyDescent="0.2">
      <c r="A937" s="4">
        <v>26561</v>
      </c>
      <c r="B937" s="1" t="s">
        <v>17566</v>
      </c>
      <c r="C937" s="5">
        <v>11.1</v>
      </c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" x14ac:dyDescent="0.2">
      <c r="A938" s="4">
        <v>26562</v>
      </c>
      <c r="B938" s="1" t="s">
        <v>17566</v>
      </c>
      <c r="C938" s="5">
        <v>16.68</v>
      </c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" x14ac:dyDescent="0.2">
      <c r="A939" s="4">
        <v>26565</v>
      </c>
      <c r="B939" s="1" t="s">
        <v>17567</v>
      </c>
      <c r="C939" s="5">
        <v>6.91</v>
      </c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" x14ac:dyDescent="0.2">
      <c r="A940" s="4">
        <v>26567</v>
      </c>
      <c r="B940" s="1" t="s">
        <v>17568</v>
      </c>
      <c r="C940" s="5">
        <v>6.99</v>
      </c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" x14ac:dyDescent="0.2">
      <c r="A941" s="4">
        <v>26568</v>
      </c>
      <c r="B941" s="1" t="s">
        <v>17569</v>
      </c>
      <c r="C941" s="5">
        <v>9.27</v>
      </c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" x14ac:dyDescent="0.2">
      <c r="A942" s="4">
        <v>26580</v>
      </c>
      <c r="B942" s="1" t="s">
        <v>17570</v>
      </c>
      <c r="C942" s="5">
        <v>19.75</v>
      </c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" x14ac:dyDescent="0.2">
      <c r="A943" s="4">
        <v>26587</v>
      </c>
      <c r="B943" s="1" t="s">
        <v>17571</v>
      </c>
      <c r="C943" s="5">
        <v>14.5</v>
      </c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" x14ac:dyDescent="0.2">
      <c r="A944" s="4">
        <v>26590</v>
      </c>
      <c r="B944" s="1" t="s">
        <v>17572</v>
      </c>
      <c r="C944" s="5">
        <v>18.670000000000002</v>
      </c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" x14ac:dyDescent="0.2">
      <c r="A945" s="4">
        <v>26591</v>
      </c>
      <c r="B945" s="1" t="s">
        <v>17573</v>
      </c>
      <c r="C945" s="5">
        <v>3.38</v>
      </c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" x14ac:dyDescent="0.2">
      <c r="A946" s="4">
        <v>26593</v>
      </c>
      <c r="B946" s="1" t="s">
        <v>17574</v>
      </c>
      <c r="C946" s="5">
        <v>5.5</v>
      </c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" x14ac:dyDescent="0.2">
      <c r="A947" s="4">
        <v>26596</v>
      </c>
      <c r="B947" s="1" t="s">
        <v>17575</v>
      </c>
      <c r="C947" s="5">
        <v>9.14</v>
      </c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" x14ac:dyDescent="0.2">
      <c r="A948" s="4">
        <v>26600</v>
      </c>
      <c r="B948" s="1" t="s">
        <v>17576</v>
      </c>
      <c r="C948" s="5">
        <v>2.6</v>
      </c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" x14ac:dyDescent="0.2">
      <c r="A949" s="4">
        <v>26605</v>
      </c>
      <c r="B949" s="1" t="s">
        <v>17576</v>
      </c>
      <c r="C949" s="5">
        <v>3.03</v>
      </c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" x14ac:dyDescent="0.2">
      <c r="A950" s="4">
        <v>26607</v>
      </c>
      <c r="B950" s="1" t="s">
        <v>17576</v>
      </c>
      <c r="C950" s="5">
        <v>5.48</v>
      </c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" x14ac:dyDescent="0.2">
      <c r="A951" s="4">
        <v>26608</v>
      </c>
      <c r="B951" s="1" t="s">
        <v>17576</v>
      </c>
      <c r="C951" s="5">
        <v>5.55</v>
      </c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" x14ac:dyDescent="0.2">
      <c r="A952" s="4">
        <v>26615</v>
      </c>
      <c r="B952" s="1" t="s">
        <v>17576</v>
      </c>
      <c r="C952" s="5">
        <v>7.07</v>
      </c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" x14ac:dyDescent="0.2">
      <c r="A953" s="4">
        <v>26641</v>
      </c>
      <c r="B953" s="1" t="s">
        <v>17577</v>
      </c>
      <c r="C953" s="5">
        <v>4.13</v>
      </c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" x14ac:dyDescent="0.2">
      <c r="A954" s="4">
        <v>26645</v>
      </c>
      <c r="B954" s="1" t="s">
        <v>17578</v>
      </c>
      <c r="C954" s="5">
        <v>4.58</v>
      </c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" x14ac:dyDescent="0.2">
      <c r="A955" s="4">
        <v>26650</v>
      </c>
      <c r="B955" s="1" t="s">
        <v>17578</v>
      </c>
      <c r="C955" s="5">
        <v>5.35</v>
      </c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" x14ac:dyDescent="0.2">
      <c r="A956" s="4">
        <v>26665</v>
      </c>
      <c r="B956" s="1" t="s">
        <v>17578</v>
      </c>
      <c r="C956" s="5">
        <v>7.94</v>
      </c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" x14ac:dyDescent="0.2">
      <c r="A957" s="4">
        <v>26670</v>
      </c>
      <c r="B957" s="1" t="s">
        <v>17579</v>
      </c>
      <c r="C957" s="5">
        <v>3.83</v>
      </c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" x14ac:dyDescent="0.2">
      <c r="A958" s="4">
        <v>26675</v>
      </c>
      <c r="B958" s="1" t="s">
        <v>17579</v>
      </c>
      <c r="C958" s="5">
        <v>4.83</v>
      </c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" x14ac:dyDescent="0.2">
      <c r="A959" s="4">
        <v>26676</v>
      </c>
      <c r="B959" s="1" t="s">
        <v>17580</v>
      </c>
      <c r="C959" s="5">
        <v>5.74</v>
      </c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" x14ac:dyDescent="0.2">
      <c r="A960" s="4">
        <v>26685</v>
      </c>
      <c r="B960" s="1" t="s">
        <v>17579</v>
      </c>
      <c r="C960" s="5">
        <v>7.07</v>
      </c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" x14ac:dyDescent="0.2">
      <c r="A961" s="4">
        <v>26686</v>
      </c>
      <c r="B961" s="1" t="s">
        <v>17579</v>
      </c>
      <c r="C961" s="5">
        <v>8.17</v>
      </c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" x14ac:dyDescent="0.2">
      <c r="A962" s="4">
        <v>26700</v>
      </c>
      <c r="B962" s="1" t="s">
        <v>17581</v>
      </c>
      <c r="C962" s="5">
        <v>3.83</v>
      </c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" x14ac:dyDescent="0.2">
      <c r="A963" s="4">
        <v>26705</v>
      </c>
      <c r="B963" s="1" t="s">
        <v>17581</v>
      </c>
      <c r="C963" s="5">
        <v>4.38</v>
      </c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" x14ac:dyDescent="0.2">
      <c r="A964" s="4">
        <v>26706</v>
      </c>
      <c r="B964" s="1" t="s">
        <v>17582</v>
      </c>
      <c r="C964" s="5">
        <v>5.31</v>
      </c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" x14ac:dyDescent="0.2">
      <c r="A965" s="4">
        <v>26715</v>
      </c>
      <c r="B965" s="1" t="s">
        <v>17581</v>
      </c>
      <c r="C965" s="5">
        <v>7.03</v>
      </c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" x14ac:dyDescent="0.2">
      <c r="A966" s="4">
        <v>26720</v>
      </c>
      <c r="B966" s="1" t="s">
        <v>17583</v>
      </c>
      <c r="C966" s="5">
        <v>1.76</v>
      </c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" x14ac:dyDescent="0.2">
      <c r="A967" s="4">
        <v>26725</v>
      </c>
      <c r="B967" s="1" t="s">
        <v>17583</v>
      </c>
      <c r="C967" s="5">
        <v>3.48</v>
      </c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" x14ac:dyDescent="0.2">
      <c r="A968" s="4">
        <v>26727</v>
      </c>
      <c r="B968" s="1" t="s">
        <v>17583</v>
      </c>
      <c r="C968" s="5">
        <v>5.42</v>
      </c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" x14ac:dyDescent="0.2">
      <c r="A969" s="4">
        <v>26735</v>
      </c>
      <c r="B969" s="1" t="s">
        <v>17583</v>
      </c>
      <c r="C969" s="5">
        <v>7.42</v>
      </c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" x14ac:dyDescent="0.2">
      <c r="A970" s="4">
        <v>26740</v>
      </c>
      <c r="B970" s="1" t="s">
        <v>17583</v>
      </c>
      <c r="C970" s="5">
        <v>2.0699999999999998</v>
      </c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" x14ac:dyDescent="0.2">
      <c r="A971" s="4">
        <v>26742</v>
      </c>
      <c r="B971" s="1" t="s">
        <v>17583</v>
      </c>
      <c r="C971" s="5">
        <v>3.99</v>
      </c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" x14ac:dyDescent="0.2">
      <c r="A972" s="4">
        <v>26746</v>
      </c>
      <c r="B972" s="1" t="s">
        <v>17583</v>
      </c>
      <c r="C972" s="5">
        <v>9.8000000000000007</v>
      </c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" x14ac:dyDescent="0.2">
      <c r="A973" s="4">
        <v>26750</v>
      </c>
      <c r="B973" s="1" t="s">
        <v>17583</v>
      </c>
      <c r="C973" s="5">
        <v>1.8</v>
      </c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" x14ac:dyDescent="0.2">
      <c r="A974" s="4">
        <v>26755</v>
      </c>
      <c r="B974" s="1" t="s">
        <v>17583</v>
      </c>
      <c r="C974" s="5">
        <v>3.23</v>
      </c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" x14ac:dyDescent="0.2">
      <c r="A975" s="4">
        <v>26756</v>
      </c>
      <c r="B975" s="1" t="s">
        <v>17584</v>
      </c>
      <c r="C975" s="5">
        <v>4.58</v>
      </c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" x14ac:dyDescent="0.2">
      <c r="A976" s="4">
        <v>26765</v>
      </c>
      <c r="B976" s="1" t="s">
        <v>17583</v>
      </c>
      <c r="C976" s="5">
        <v>5.86</v>
      </c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" x14ac:dyDescent="0.2">
      <c r="A977" s="4">
        <v>26770</v>
      </c>
      <c r="B977" s="1" t="s">
        <v>17585</v>
      </c>
      <c r="C977" s="5">
        <v>3.15</v>
      </c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" x14ac:dyDescent="0.2">
      <c r="A978" s="4">
        <v>26775</v>
      </c>
      <c r="B978" s="1" t="s">
        <v>17585</v>
      </c>
      <c r="C978" s="5">
        <v>3.9</v>
      </c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" x14ac:dyDescent="0.2">
      <c r="A979" s="4">
        <v>26776</v>
      </c>
      <c r="B979" s="1" t="s">
        <v>17586</v>
      </c>
      <c r="C979" s="5">
        <v>4.99</v>
      </c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" x14ac:dyDescent="0.2">
      <c r="A980" s="4">
        <v>26785</v>
      </c>
      <c r="B980" s="1" t="s">
        <v>17585</v>
      </c>
      <c r="C980" s="5">
        <v>6.6</v>
      </c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" x14ac:dyDescent="0.2">
      <c r="A981" s="4">
        <v>26820</v>
      </c>
      <c r="B981" s="1" t="s">
        <v>17587</v>
      </c>
      <c r="C981" s="5">
        <v>8.4499999999999993</v>
      </c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" x14ac:dyDescent="0.2">
      <c r="A982" s="4">
        <v>26841</v>
      </c>
      <c r="B982" s="1" t="s">
        <v>17588</v>
      </c>
      <c r="C982" s="5">
        <v>7.35</v>
      </c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" x14ac:dyDescent="0.2">
      <c r="A983" s="4">
        <v>26842</v>
      </c>
      <c r="B983" s="1" t="s">
        <v>17587</v>
      </c>
      <c r="C983" s="5">
        <v>8.49</v>
      </c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" x14ac:dyDescent="0.2">
      <c r="A984" s="4">
        <v>26843</v>
      </c>
      <c r="B984" s="1" t="s">
        <v>17589</v>
      </c>
      <c r="C984" s="5">
        <v>7.78</v>
      </c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" x14ac:dyDescent="0.2">
      <c r="A985" s="4">
        <v>26844</v>
      </c>
      <c r="B985" s="1" t="s">
        <v>17590</v>
      </c>
      <c r="C985" s="5">
        <v>8.98</v>
      </c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" x14ac:dyDescent="0.2">
      <c r="A986" s="4">
        <v>26850</v>
      </c>
      <c r="B986" s="1" t="s">
        <v>17591</v>
      </c>
      <c r="C986" s="5">
        <v>7.14</v>
      </c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" x14ac:dyDescent="0.2">
      <c r="A987" s="4">
        <v>26852</v>
      </c>
      <c r="B987" s="1" t="s">
        <v>17592</v>
      </c>
      <c r="C987" s="5">
        <v>8.7100000000000009</v>
      </c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" x14ac:dyDescent="0.2">
      <c r="A988" s="4">
        <v>26860</v>
      </c>
      <c r="B988" s="1" t="s">
        <v>17593</v>
      </c>
      <c r="C988" s="5">
        <v>4.88</v>
      </c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" x14ac:dyDescent="0.2">
      <c r="A989" s="4">
        <v>26861</v>
      </c>
      <c r="B989" s="1" t="s">
        <v>17594</v>
      </c>
      <c r="C989" s="5">
        <v>1.74</v>
      </c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" x14ac:dyDescent="0.2">
      <c r="A990" s="4">
        <v>26862</v>
      </c>
      <c r="B990" s="1" t="s">
        <v>17595</v>
      </c>
      <c r="C990" s="5">
        <v>7.56</v>
      </c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" x14ac:dyDescent="0.2">
      <c r="A991" s="4">
        <v>26863</v>
      </c>
      <c r="B991" s="1" t="s">
        <v>17596</v>
      </c>
      <c r="C991" s="5">
        <v>3.89</v>
      </c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" x14ac:dyDescent="0.2">
      <c r="A992" s="4">
        <v>26910</v>
      </c>
      <c r="B992" s="1" t="s">
        <v>17597</v>
      </c>
      <c r="C992" s="5">
        <v>7.79</v>
      </c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" x14ac:dyDescent="0.2">
      <c r="A993" s="4">
        <v>26951</v>
      </c>
      <c r="B993" s="1" t="s">
        <v>17598</v>
      </c>
      <c r="C993" s="5">
        <v>6.04</v>
      </c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" x14ac:dyDescent="0.2">
      <c r="A994" s="4">
        <v>26952</v>
      </c>
      <c r="B994" s="1" t="s">
        <v>17598</v>
      </c>
      <c r="C994" s="5">
        <v>6.48</v>
      </c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" x14ac:dyDescent="0.2">
      <c r="A995" s="4">
        <v>26989</v>
      </c>
      <c r="B995" s="1" t="s">
        <v>17599</v>
      </c>
      <c r="C995" s="5">
        <v>0</v>
      </c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" x14ac:dyDescent="0.2">
      <c r="A996" s="4">
        <v>26990</v>
      </c>
      <c r="B996" s="1" t="s">
        <v>17600</v>
      </c>
      <c r="C996" s="5">
        <v>7.95</v>
      </c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" x14ac:dyDescent="0.2">
      <c r="A997" s="4">
        <v>26991</v>
      </c>
      <c r="B997" s="1" t="s">
        <v>17601</v>
      </c>
      <c r="C997" s="5">
        <v>7.06</v>
      </c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" x14ac:dyDescent="0.2">
      <c r="A998" s="4">
        <v>26992</v>
      </c>
      <c r="B998" s="1" t="s">
        <v>17092</v>
      </c>
      <c r="C998" s="5">
        <v>13.48</v>
      </c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" x14ac:dyDescent="0.2">
      <c r="A999" s="4">
        <v>27000</v>
      </c>
      <c r="B999" s="1" t="s">
        <v>17602</v>
      </c>
      <c r="C999" s="5">
        <v>5.74</v>
      </c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" x14ac:dyDescent="0.2">
      <c r="A1000" s="4">
        <v>27001</v>
      </c>
      <c r="B1000" s="1" t="s">
        <v>17602</v>
      </c>
      <c r="C1000" s="5">
        <v>7.14</v>
      </c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4" x14ac:dyDescent="0.2">
      <c r="A1001" s="4">
        <v>27003</v>
      </c>
      <c r="B1001" s="1" t="s">
        <v>17602</v>
      </c>
      <c r="C1001" s="5">
        <v>7.81</v>
      </c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4" x14ac:dyDescent="0.2">
      <c r="A1002" s="4">
        <v>27005</v>
      </c>
      <c r="B1002" s="1" t="s">
        <v>17602</v>
      </c>
      <c r="C1002" s="5">
        <v>10.07</v>
      </c>
      <c r="D1002" s="5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4" x14ac:dyDescent="0.2">
      <c r="A1003" s="4">
        <v>27006</v>
      </c>
      <c r="B1003" s="1" t="s">
        <v>17603</v>
      </c>
      <c r="C1003" s="5">
        <v>10.11</v>
      </c>
      <c r="D1003" s="5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4" x14ac:dyDescent="0.2">
      <c r="A1004" s="4">
        <v>27025</v>
      </c>
      <c r="B1004" s="1" t="s">
        <v>17604</v>
      </c>
      <c r="C1004" s="5">
        <v>12.89</v>
      </c>
      <c r="D1004" s="5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4" x14ac:dyDescent="0.2">
      <c r="A1005" s="4">
        <v>27027</v>
      </c>
      <c r="B1005" s="1" t="s">
        <v>17605</v>
      </c>
      <c r="C1005" s="5">
        <v>13.04</v>
      </c>
      <c r="D1005" s="5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4" x14ac:dyDescent="0.2">
      <c r="A1006" s="4">
        <v>27030</v>
      </c>
      <c r="B1006" s="1" t="s">
        <v>17606</v>
      </c>
      <c r="C1006" s="5">
        <v>13.65</v>
      </c>
      <c r="D1006" s="5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4" x14ac:dyDescent="0.2">
      <c r="A1007" s="4">
        <v>27033</v>
      </c>
      <c r="B1007" s="1" t="s">
        <v>17607</v>
      </c>
      <c r="C1007" s="5">
        <v>14.11</v>
      </c>
      <c r="D1007" s="5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4" x14ac:dyDescent="0.2">
      <c r="A1008" s="4">
        <v>27035</v>
      </c>
      <c r="B1008" s="1" t="s">
        <v>17608</v>
      </c>
      <c r="C1008" s="5">
        <v>17.37</v>
      </c>
      <c r="D1008" s="5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4" x14ac:dyDescent="0.2">
      <c r="A1009" s="4">
        <v>27036</v>
      </c>
      <c r="B1009" s="1" t="s">
        <v>17609</v>
      </c>
      <c r="C1009" s="5">
        <v>14.38</v>
      </c>
      <c r="D1009" s="5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4" x14ac:dyDescent="0.2">
      <c r="A1010" s="4">
        <v>27040</v>
      </c>
      <c r="B1010" s="1" t="s">
        <v>17610</v>
      </c>
      <c r="C1010" s="5">
        <v>2.92</v>
      </c>
      <c r="D1010" s="5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4" x14ac:dyDescent="0.2">
      <c r="A1011" s="4">
        <v>27041</v>
      </c>
      <c r="B1011" s="1" t="s">
        <v>17610</v>
      </c>
      <c r="C1011" s="5">
        <v>10.18</v>
      </c>
      <c r="D1011" s="5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4" x14ac:dyDescent="0.2">
      <c r="A1012" s="4">
        <v>27043</v>
      </c>
      <c r="B1012" s="1" t="s">
        <v>17611</v>
      </c>
      <c r="C1012" s="5">
        <v>6.88</v>
      </c>
      <c r="D1012" s="5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4" x14ac:dyDescent="0.2">
      <c r="A1013" s="4">
        <v>27045</v>
      </c>
      <c r="B1013" s="1" t="s">
        <v>17612</v>
      </c>
      <c r="C1013" s="5">
        <v>11.13</v>
      </c>
      <c r="D1013" s="5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4" x14ac:dyDescent="0.2">
      <c r="A1014" s="4">
        <v>27047</v>
      </c>
      <c r="B1014" s="1" t="s">
        <v>17613</v>
      </c>
      <c r="C1014" s="5">
        <v>4.9400000000000004</v>
      </c>
      <c r="D1014" s="5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4" x14ac:dyDescent="0.2">
      <c r="A1015" s="4">
        <v>27048</v>
      </c>
      <c r="B1015" s="1" t="s">
        <v>17614</v>
      </c>
      <c r="C1015" s="5">
        <v>8.85</v>
      </c>
      <c r="D1015" s="5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4" x14ac:dyDescent="0.2">
      <c r="A1016" s="4">
        <v>27049</v>
      </c>
      <c r="B1016" s="1" t="s">
        <v>17615</v>
      </c>
      <c r="C1016" s="5">
        <v>21.55</v>
      </c>
      <c r="D1016" s="5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4" x14ac:dyDescent="0.2">
      <c r="A1017" s="4">
        <v>27050</v>
      </c>
      <c r="B1017" s="1" t="s">
        <v>17616</v>
      </c>
      <c r="C1017" s="5">
        <v>4.74</v>
      </c>
      <c r="D1017" s="5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4" x14ac:dyDescent="0.2">
      <c r="A1018" s="4">
        <v>27052</v>
      </c>
      <c r="B1018" s="1" t="s">
        <v>17617</v>
      </c>
      <c r="C1018" s="5">
        <v>7.42</v>
      </c>
      <c r="D1018" s="5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4" x14ac:dyDescent="0.2">
      <c r="A1019" s="4">
        <v>27054</v>
      </c>
      <c r="B1019" s="1" t="s">
        <v>17618</v>
      </c>
      <c r="C1019" s="5">
        <v>9.2100000000000009</v>
      </c>
      <c r="D1019" s="5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4" x14ac:dyDescent="0.2">
      <c r="A1020" s="4">
        <v>27057</v>
      </c>
      <c r="B1020" s="1" t="s">
        <v>17619</v>
      </c>
      <c r="C1020" s="5">
        <v>14.91</v>
      </c>
      <c r="D1020" s="5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4" x14ac:dyDescent="0.2">
      <c r="A1021" s="4">
        <v>27059</v>
      </c>
      <c r="B1021" s="1" t="s">
        <v>17620</v>
      </c>
      <c r="C1021" s="5">
        <v>29.35</v>
      </c>
      <c r="D1021" s="5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4" x14ac:dyDescent="0.2">
      <c r="A1022" s="4">
        <v>27060</v>
      </c>
      <c r="B1022" s="1" t="s">
        <v>17621</v>
      </c>
      <c r="C1022" s="5">
        <v>5.87</v>
      </c>
      <c r="D1022" s="5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4" x14ac:dyDescent="0.2">
      <c r="A1023" s="4">
        <v>27062</v>
      </c>
      <c r="B1023" s="1" t="s">
        <v>17622</v>
      </c>
      <c r="C1023" s="5">
        <v>5.75</v>
      </c>
      <c r="D1023" s="5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4" x14ac:dyDescent="0.2">
      <c r="A1024" s="4">
        <v>27065</v>
      </c>
      <c r="B1024" s="1" t="s">
        <v>17623</v>
      </c>
      <c r="C1024" s="5">
        <v>6.55</v>
      </c>
      <c r="D1024" s="5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4" x14ac:dyDescent="0.2">
      <c r="A1025" s="4">
        <v>27066</v>
      </c>
      <c r="B1025" s="1" t="s">
        <v>17624</v>
      </c>
      <c r="C1025" s="5">
        <v>11.2</v>
      </c>
      <c r="D1025" s="5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4" x14ac:dyDescent="0.2">
      <c r="A1026" s="4">
        <v>27067</v>
      </c>
      <c r="B1026" s="1" t="s">
        <v>17625</v>
      </c>
      <c r="C1026" s="5">
        <v>14.72</v>
      </c>
      <c r="D1026" s="5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4" x14ac:dyDescent="0.2">
      <c r="A1027" s="4">
        <v>27070</v>
      </c>
      <c r="B1027" s="1" t="s">
        <v>17626</v>
      </c>
      <c r="C1027" s="5">
        <v>11.56</v>
      </c>
      <c r="D1027" s="5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4" x14ac:dyDescent="0.2">
      <c r="A1028" s="4">
        <v>27071</v>
      </c>
      <c r="B1028" s="1" t="s">
        <v>17627</v>
      </c>
      <c r="C1028" s="5">
        <v>12.39</v>
      </c>
      <c r="D1028" s="5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4" x14ac:dyDescent="0.2">
      <c r="A1029" s="4">
        <v>27075</v>
      </c>
      <c r="B1029" s="1" t="s">
        <v>17628</v>
      </c>
      <c r="C1029" s="5">
        <v>32.71</v>
      </c>
      <c r="D1029" s="5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4" x14ac:dyDescent="0.2">
      <c r="A1030" s="4">
        <v>27076</v>
      </c>
      <c r="B1030" s="1" t="s">
        <v>17629</v>
      </c>
      <c r="C1030" s="5">
        <v>40.21</v>
      </c>
      <c r="D1030" s="5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4" x14ac:dyDescent="0.2">
      <c r="A1031" s="4">
        <v>27077</v>
      </c>
      <c r="B1031" s="1" t="s">
        <v>17630</v>
      </c>
      <c r="C1031" s="5">
        <v>45.21</v>
      </c>
      <c r="D1031" s="5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4" x14ac:dyDescent="0.2">
      <c r="A1032" s="4">
        <v>27078</v>
      </c>
      <c r="B1032" s="1" t="s">
        <v>17631</v>
      </c>
      <c r="C1032" s="5">
        <v>32.21</v>
      </c>
      <c r="D1032" s="5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4" x14ac:dyDescent="0.2">
      <c r="A1033" s="4">
        <v>27080</v>
      </c>
      <c r="B1033" s="1" t="s">
        <v>17632</v>
      </c>
      <c r="C1033" s="5">
        <v>6.89</v>
      </c>
      <c r="D1033" s="5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4" x14ac:dyDescent="0.2">
      <c r="A1034" s="4">
        <v>27086</v>
      </c>
      <c r="B1034" s="1" t="s">
        <v>17633</v>
      </c>
      <c r="C1034" s="5">
        <v>1.92</v>
      </c>
      <c r="D1034" s="5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4" x14ac:dyDescent="0.2">
      <c r="A1035" s="4">
        <v>27087</v>
      </c>
      <c r="B1035" s="1" t="s">
        <v>17633</v>
      </c>
      <c r="C1035" s="5">
        <v>8.83</v>
      </c>
      <c r="D1035" s="5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4" x14ac:dyDescent="0.2">
      <c r="A1036" s="4">
        <v>27090</v>
      </c>
      <c r="B1036" s="1" t="s">
        <v>17634</v>
      </c>
      <c r="C1036" s="5">
        <v>11.69</v>
      </c>
      <c r="D1036" s="5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4" x14ac:dyDescent="0.2">
      <c r="A1037" s="4">
        <v>27091</v>
      </c>
      <c r="B1037" s="1" t="s">
        <v>17634</v>
      </c>
      <c r="C1037" s="5">
        <v>24.35</v>
      </c>
      <c r="D1037" s="5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4" x14ac:dyDescent="0.2">
      <c r="A1038" s="4">
        <v>27093</v>
      </c>
      <c r="B1038" s="1" t="s">
        <v>17635</v>
      </c>
      <c r="C1038" s="5">
        <v>1.3</v>
      </c>
      <c r="D1038" s="5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4" x14ac:dyDescent="0.2">
      <c r="A1039" s="4">
        <v>27095</v>
      </c>
      <c r="B1039" s="1" t="s">
        <v>17635</v>
      </c>
      <c r="C1039" s="5">
        <v>1.5</v>
      </c>
      <c r="D1039" s="5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4" x14ac:dyDescent="0.2">
      <c r="A1040" s="4">
        <v>27096</v>
      </c>
      <c r="B1040" s="1" t="s">
        <v>17636</v>
      </c>
      <c r="C1040" s="5">
        <v>1.48</v>
      </c>
      <c r="D1040" s="5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4" x14ac:dyDescent="0.2">
      <c r="A1041" s="4">
        <v>27097</v>
      </c>
      <c r="B1041" s="1" t="s">
        <v>17637</v>
      </c>
      <c r="C1041" s="5">
        <v>9.27</v>
      </c>
      <c r="D1041" s="5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4" x14ac:dyDescent="0.2">
      <c r="A1042" s="4">
        <v>27098</v>
      </c>
      <c r="B1042" s="1" t="s">
        <v>17638</v>
      </c>
      <c r="C1042" s="5">
        <v>9.32</v>
      </c>
      <c r="D1042" s="5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4" x14ac:dyDescent="0.2">
      <c r="A1043" s="4">
        <v>27100</v>
      </c>
      <c r="B1043" s="1" t="s">
        <v>17639</v>
      </c>
      <c r="C1043" s="5">
        <v>11.35</v>
      </c>
      <c r="D1043" s="5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4" x14ac:dyDescent="0.2">
      <c r="A1044" s="4">
        <v>27105</v>
      </c>
      <c r="B1044" s="1" t="s">
        <v>17640</v>
      </c>
      <c r="C1044" s="5">
        <v>12.04</v>
      </c>
      <c r="D1044" s="5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4" x14ac:dyDescent="0.2">
      <c r="A1045" s="4">
        <v>27110</v>
      </c>
      <c r="B1045" s="1" t="s">
        <v>17641</v>
      </c>
      <c r="C1045" s="5">
        <v>13.77</v>
      </c>
      <c r="D1045" s="5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4" x14ac:dyDescent="0.2">
      <c r="A1046" s="4">
        <v>27111</v>
      </c>
      <c r="B1046" s="1" t="s">
        <v>17641</v>
      </c>
      <c r="C1046" s="5">
        <v>12.6</v>
      </c>
      <c r="D1046" s="5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4" x14ac:dyDescent="0.2">
      <c r="A1047" s="4">
        <v>27120</v>
      </c>
      <c r="B1047" s="1" t="s">
        <v>17642</v>
      </c>
      <c r="C1047" s="5">
        <v>19.25</v>
      </c>
      <c r="D1047" s="5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4" x14ac:dyDescent="0.2">
      <c r="A1048" s="4">
        <v>27122</v>
      </c>
      <c r="B1048" s="1" t="s">
        <v>17642</v>
      </c>
      <c r="C1048" s="5">
        <v>16.09</v>
      </c>
      <c r="D1048" s="5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4" x14ac:dyDescent="0.2">
      <c r="A1049" s="4">
        <v>27125</v>
      </c>
      <c r="B1049" s="1" t="s">
        <v>17643</v>
      </c>
      <c r="C1049" s="5">
        <v>16.64</v>
      </c>
      <c r="D1049" s="5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4" x14ac:dyDescent="0.2">
      <c r="A1050" s="4">
        <v>27130</v>
      </c>
      <c r="B1050" s="1" t="s">
        <v>17644</v>
      </c>
      <c r="C1050" s="5">
        <v>19.600000000000001</v>
      </c>
      <c r="D1050" s="5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4" x14ac:dyDescent="0.2">
      <c r="A1051" s="4">
        <v>27132</v>
      </c>
      <c r="B1051" s="1" t="s">
        <v>17644</v>
      </c>
      <c r="C1051" s="5">
        <v>25.69</v>
      </c>
      <c r="D1051" s="5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4" x14ac:dyDescent="0.2">
      <c r="A1052" s="4">
        <v>27134</v>
      </c>
      <c r="B1052" s="1" t="s">
        <v>17645</v>
      </c>
      <c r="C1052" s="5">
        <v>30.28</v>
      </c>
      <c r="D1052" s="5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4" x14ac:dyDescent="0.2">
      <c r="A1053" s="4">
        <v>27137</v>
      </c>
      <c r="B1053" s="1" t="s">
        <v>17645</v>
      </c>
      <c r="C1053" s="5">
        <v>22.7</v>
      </c>
      <c r="D1053" s="5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4" x14ac:dyDescent="0.2">
      <c r="A1054" s="4">
        <v>27138</v>
      </c>
      <c r="B1054" s="1" t="s">
        <v>17645</v>
      </c>
      <c r="C1054" s="5">
        <v>23.7</v>
      </c>
      <c r="D1054" s="5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4" x14ac:dyDescent="0.2">
      <c r="A1055" s="4">
        <v>27140</v>
      </c>
      <c r="B1055" s="1" t="s">
        <v>17646</v>
      </c>
      <c r="C1055" s="5">
        <v>12.78</v>
      </c>
      <c r="D1055" s="5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4" x14ac:dyDescent="0.2">
      <c r="A1056" s="4">
        <v>27146</v>
      </c>
      <c r="B1056" s="1" t="s">
        <v>17647</v>
      </c>
      <c r="C1056" s="5">
        <v>18.920000000000002</v>
      </c>
      <c r="D1056" s="5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4" x14ac:dyDescent="0.2">
      <c r="A1057" s="4">
        <v>27147</v>
      </c>
      <c r="B1057" s="1" t="s">
        <v>17648</v>
      </c>
      <c r="C1057" s="5">
        <v>22.07</v>
      </c>
      <c r="D1057" s="5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4" x14ac:dyDescent="0.2">
      <c r="A1058" s="4">
        <v>27151</v>
      </c>
      <c r="B1058" s="1" t="s">
        <v>17649</v>
      </c>
      <c r="C1058" s="5">
        <v>24.12</v>
      </c>
      <c r="D1058" s="5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4" x14ac:dyDescent="0.2">
      <c r="A1059" s="4">
        <v>27156</v>
      </c>
      <c r="B1059" s="1" t="s">
        <v>17650</v>
      </c>
      <c r="C1059" s="5">
        <v>26.23</v>
      </c>
      <c r="D1059" s="5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4" x14ac:dyDescent="0.2">
      <c r="A1060" s="4">
        <v>27158</v>
      </c>
      <c r="B1060" s="1" t="s">
        <v>17651</v>
      </c>
      <c r="C1060" s="5">
        <v>21.04</v>
      </c>
      <c r="D1060" s="5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4" x14ac:dyDescent="0.2">
      <c r="A1061" s="4">
        <v>27161</v>
      </c>
      <c r="B1061" s="1" t="s">
        <v>17652</v>
      </c>
      <c r="C1061" s="5">
        <v>17.89</v>
      </c>
      <c r="D1061" s="5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4" x14ac:dyDescent="0.2">
      <c r="A1062" s="4">
        <v>27165</v>
      </c>
      <c r="B1062" s="1" t="s">
        <v>17653</v>
      </c>
      <c r="C1062" s="5">
        <v>20.29</v>
      </c>
      <c r="D1062" s="5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4" x14ac:dyDescent="0.2">
      <c r="A1063" s="4">
        <v>27170</v>
      </c>
      <c r="B1063" s="1" t="s">
        <v>17654</v>
      </c>
      <c r="C1063" s="5">
        <v>17.61</v>
      </c>
      <c r="D1063" s="5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4" x14ac:dyDescent="0.2">
      <c r="A1064" s="4">
        <v>27175</v>
      </c>
      <c r="B1064" s="1" t="s">
        <v>17655</v>
      </c>
      <c r="C1064" s="5">
        <v>9.3800000000000008</v>
      </c>
      <c r="D1064" s="5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4" x14ac:dyDescent="0.2">
      <c r="A1065" s="4">
        <v>27176</v>
      </c>
      <c r="B1065" s="1" t="s">
        <v>17655</v>
      </c>
      <c r="C1065" s="5">
        <v>12.92</v>
      </c>
      <c r="D1065" s="5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4" x14ac:dyDescent="0.2">
      <c r="A1066" s="4">
        <v>27177</v>
      </c>
      <c r="B1066" s="1" t="s">
        <v>17655</v>
      </c>
      <c r="C1066" s="5">
        <v>16.09</v>
      </c>
      <c r="D1066" s="5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4" x14ac:dyDescent="0.2">
      <c r="A1067" s="4">
        <v>27178</v>
      </c>
      <c r="B1067" s="1" t="s">
        <v>17655</v>
      </c>
      <c r="C1067" s="5">
        <v>12.92</v>
      </c>
      <c r="D1067" s="5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4" x14ac:dyDescent="0.2">
      <c r="A1068" s="4">
        <v>27179</v>
      </c>
      <c r="B1068" s="1" t="s">
        <v>17656</v>
      </c>
      <c r="C1068" s="5">
        <v>13.97</v>
      </c>
      <c r="D1068" s="5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4" x14ac:dyDescent="0.2">
      <c r="A1069" s="4">
        <v>27181</v>
      </c>
      <c r="B1069" s="1" t="s">
        <v>17655</v>
      </c>
      <c r="C1069" s="5">
        <v>16.18</v>
      </c>
      <c r="D1069" s="5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4" x14ac:dyDescent="0.2">
      <c r="A1070" s="4">
        <v>27185</v>
      </c>
      <c r="B1070" s="1" t="s">
        <v>17657</v>
      </c>
      <c r="C1070" s="5">
        <v>9.7899999999999991</v>
      </c>
      <c r="D1070" s="5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4" x14ac:dyDescent="0.2">
      <c r="A1071" s="4">
        <v>27187</v>
      </c>
      <c r="B1071" s="1" t="s">
        <v>17658</v>
      </c>
      <c r="C1071" s="5">
        <v>14.23</v>
      </c>
      <c r="D1071" s="5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4" x14ac:dyDescent="0.2">
      <c r="A1072" s="4">
        <v>27197</v>
      </c>
      <c r="B1072" s="1" t="s">
        <v>17659</v>
      </c>
      <c r="C1072" s="5">
        <v>1.53</v>
      </c>
      <c r="D1072" s="5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4" x14ac:dyDescent="0.2">
      <c r="A1073" s="4">
        <v>27198</v>
      </c>
      <c r="B1073" s="1" t="s">
        <v>17659</v>
      </c>
      <c r="C1073" s="5">
        <v>4.75</v>
      </c>
      <c r="D1073" s="5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4" x14ac:dyDescent="0.2">
      <c r="A1074" s="4">
        <v>27200</v>
      </c>
      <c r="B1074" s="1" t="s">
        <v>17660</v>
      </c>
      <c r="C1074" s="5">
        <v>1.92</v>
      </c>
      <c r="D1074" s="5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4" x14ac:dyDescent="0.2">
      <c r="A1075" s="4">
        <v>27202</v>
      </c>
      <c r="B1075" s="1" t="s">
        <v>17660</v>
      </c>
      <c r="C1075" s="5">
        <v>7.31</v>
      </c>
      <c r="D1075" s="5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4" x14ac:dyDescent="0.2">
      <c r="A1076" s="4">
        <v>27215</v>
      </c>
      <c r="B1076" s="1" t="s">
        <v>17661</v>
      </c>
      <c r="C1076" s="5">
        <v>10.45</v>
      </c>
      <c r="D1076" s="5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4" x14ac:dyDescent="0.2">
      <c r="A1077" s="4">
        <v>27216</v>
      </c>
      <c r="B1077" s="1" t="s">
        <v>17662</v>
      </c>
      <c r="C1077" s="5">
        <v>15.73</v>
      </c>
      <c r="D1077" s="5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4" x14ac:dyDescent="0.2">
      <c r="A1078" s="4">
        <v>27217</v>
      </c>
      <c r="B1078" s="1" t="s">
        <v>17662</v>
      </c>
      <c r="C1078" s="5">
        <v>14.65</v>
      </c>
      <c r="D1078" s="5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4" x14ac:dyDescent="0.2">
      <c r="A1079" s="4">
        <v>27218</v>
      </c>
      <c r="B1079" s="1" t="s">
        <v>17662</v>
      </c>
      <c r="C1079" s="5">
        <v>20.93</v>
      </c>
      <c r="D1079" s="5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4" x14ac:dyDescent="0.2">
      <c r="A1080" s="4">
        <v>27220</v>
      </c>
      <c r="B1080" s="1" t="s">
        <v>17663</v>
      </c>
      <c r="C1080" s="5">
        <v>5.5</v>
      </c>
      <c r="D1080" s="5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4" x14ac:dyDescent="0.2">
      <c r="A1081" s="4">
        <v>27222</v>
      </c>
      <c r="B1081" s="1" t="s">
        <v>17663</v>
      </c>
      <c r="C1081" s="5">
        <v>14.11</v>
      </c>
      <c r="D1081" s="5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4" x14ac:dyDescent="0.2">
      <c r="A1082" s="4">
        <v>27226</v>
      </c>
      <c r="B1082" s="1" t="s">
        <v>17664</v>
      </c>
      <c r="C1082" s="5">
        <v>15.57</v>
      </c>
      <c r="D1082" s="5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4" x14ac:dyDescent="0.2">
      <c r="A1083" s="4">
        <v>27227</v>
      </c>
      <c r="B1083" s="1" t="s">
        <v>17665</v>
      </c>
      <c r="C1083" s="5">
        <v>25.41</v>
      </c>
      <c r="D1083" s="5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4" x14ac:dyDescent="0.2">
      <c r="A1084" s="4">
        <v>27228</v>
      </c>
      <c r="B1084" s="1" t="s">
        <v>17665</v>
      </c>
      <c r="C1084" s="5">
        <v>29.33</v>
      </c>
      <c r="D1084" s="5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4" x14ac:dyDescent="0.2">
      <c r="A1085" s="4">
        <v>27230</v>
      </c>
      <c r="B1085" s="1" t="s">
        <v>17666</v>
      </c>
      <c r="C1085" s="5">
        <v>5.81</v>
      </c>
      <c r="D1085" s="5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4" x14ac:dyDescent="0.2">
      <c r="A1086" s="4">
        <v>27232</v>
      </c>
      <c r="B1086" s="1" t="s">
        <v>17666</v>
      </c>
      <c r="C1086" s="5">
        <v>11.72</v>
      </c>
      <c r="D1086" s="5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4" x14ac:dyDescent="0.2">
      <c r="A1087" s="4">
        <v>27235</v>
      </c>
      <c r="B1087" s="1" t="s">
        <v>17666</v>
      </c>
      <c r="C1087" s="5">
        <v>13</v>
      </c>
      <c r="D1087" s="5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4" x14ac:dyDescent="0.2">
      <c r="A1088" s="4">
        <v>27236</v>
      </c>
      <c r="B1088" s="1" t="s">
        <v>17666</v>
      </c>
      <c r="C1088" s="5">
        <v>17.61</v>
      </c>
      <c r="D1088" s="5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4" x14ac:dyDescent="0.2">
      <c r="A1089" s="4">
        <v>27238</v>
      </c>
      <c r="B1089" s="1" t="s">
        <v>17666</v>
      </c>
      <c r="C1089" s="5">
        <v>5.75</v>
      </c>
      <c r="D1089" s="5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4" x14ac:dyDescent="0.2">
      <c r="A1090" s="4">
        <v>27240</v>
      </c>
      <c r="B1090" s="1" t="s">
        <v>17666</v>
      </c>
      <c r="C1090" s="5">
        <v>13.81</v>
      </c>
      <c r="D1090" s="5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4" x14ac:dyDescent="0.2">
      <c r="A1091" s="4">
        <v>27244</v>
      </c>
      <c r="B1091" s="1" t="s">
        <v>17666</v>
      </c>
      <c r="C1091" s="5">
        <v>18.18</v>
      </c>
      <c r="D1091" s="5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4" x14ac:dyDescent="0.2">
      <c r="A1092" s="4">
        <v>27245</v>
      </c>
      <c r="B1092" s="1" t="s">
        <v>17666</v>
      </c>
      <c r="C1092" s="5">
        <v>18.18</v>
      </c>
      <c r="D1092" s="5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4" x14ac:dyDescent="0.2">
      <c r="A1093" s="4">
        <v>27246</v>
      </c>
      <c r="B1093" s="1" t="s">
        <v>17666</v>
      </c>
      <c r="C1093" s="5">
        <v>4.83</v>
      </c>
      <c r="D1093" s="5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4" x14ac:dyDescent="0.2">
      <c r="A1094" s="4">
        <v>27248</v>
      </c>
      <c r="B1094" s="1" t="s">
        <v>17666</v>
      </c>
      <c r="C1094" s="5">
        <v>10.78</v>
      </c>
      <c r="D1094" s="5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4" x14ac:dyDescent="0.2">
      <c r="A1095" s="4">
        <v>27250</v>
      </c>
      <c r="B1095" s="1" t="s">
        <v>17667</v>
      </c>
      <c r="C1095" s="5">
        <v>3.82</v>
      </c>
      <c r="D1095" s="5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4" x14ac:dyDescent="0.2">
      <c r="A1096" s="4">
        <v>27252</v>
      </c>
      <c r="B1096" s="1" t="s">
        <v>17667</v>
      </c>
      <c r="C1096" s="5">
        <v>11.03</v>
      </c>
      <c r="D1096" s="5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4" x14ac:dyDescent="0.2">
      <c r="A1097" s="4">
        <v>27253</v>
      </c>
      <c r="B1097" s="1" t="s">
        <v>17667</v>
      </c>
      <c r="C1097" s="5">
        <v>13.58</v>
      </c>
      <c r="D1097" s="5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4" x14ac:dyDescent="0.2">
      <c r="A1098" s="4">
        <v>27254</v>
      </c>
      <c r="B1098" s="1" t="s">
        <v>17667</v>
      </c>
      <c r="C1098" s="5">
        <v>18.940000000000001</v>
      </c>
      <c r="D1098" s="5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4" x14ac:dyDescent="0.2">
      <c r="A1099" s="4">
        <v>27256</v>
      </c>
      <c r="B1099" s="1" t="s">
        <v>17667</v>
      </c>
      <c r="C1099" s="5">
        <v>4.28</v>
      </c>
      <c r="D1099" s="5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4" x14ac:dyDescent="0.2">
      <c r="A1100" s="4">
        <v>27257</v>
      </c>
      <c r="B1100" s="1" t="s">
        <v>17667</v>
      </c>
      <c r="C1100" s="5">
        <v>5.38</v>
      </c>
      <c r="D1100" s="5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4" x14ac:dyDescent="0.2">
      <c r="A1101" s="4">
        <v>27258</v>
      </c>
      <c r="B1101" s="1" t="s">
        <v>17667</v>
      </c>
      <c r="C1101" s="5">
        <v>16.18</v>
      </c>
      <c r="D1101" s="5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4" x14ac:dyDescent="0.2">
      <c r="A1102" s="4">
        <v>27259</v>
      </c>
      <c r="B1102" s="1" t="s">
        <v>17667</v>
      </c>
      <c r="C1102" s="5">
        <v>23.26</v>
      </c>
      <c r="D1102" s="5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4" x14ac:dyDescent="0.2">
      <c r="A1103" s="4">
        <v>27265</v>
      </c>
      <c r="B1103" s="1" t="s">
        <v>17667</v>
      </c>
      <c r="C1103" s="5">
        <v>5.24</v>
      </c>
      <c r="D1103" s="5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4" x14ac:dyDescent="0.2">
      <c r="A1104" s="4">
        <v>27266</v>
      </c>
      <c r="B1104" s="1" t="s">
        <v>17667</v>
      </c>
      <c r="C1104" s="5">
        <v>7.78</v>
      </c>
      <c r="D1104" s="5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4" x14ac:dyDescent="0.2">
      <c r="A1105" s="4">
        <v>27267</v>
      </c>
      <c r="B1105" s="1" t="s">
        <v>17668</v>
      </c>
      <c r="C1105" s="5">
        <v>5.5</v>
      </c>
      <c r="D1105" s="5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4" x14ac:dyDescent="0.2">
      <c r="A1106" s="4">
        <v>27268</v>
      </c>
      <c r="B1106" s="1" t="s">
        <v>17669</v>
      </c>
      <c r="C1106" s="5">
        <v>7.12</v>
      </c>
      <c r="D1106" s="5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4" x14ac:dyDescent="0.2">
      <c r="A1107" s="4">
        <v>27269</v>
      </c>
      <c r="B1107" s="1" t="s">
        <v>17670</v>
      </c>
      <c r="C1107" s="5">
        <v>18.89</v>
      </c>
      <c r="D1107" s="5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4" x14ac:dyDescent="0.2">
      <c r="A1108" s="4">
        <v>27275</v>
      </c>
      <c r="B1108" s="1" t="s">
        <v>17671</v>
      </c>
      <c r="C1108" s="5">
        <v>2.3199999999999998</v>
      </c>
      <c r="D1108" s="5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4" x14ac:dyDescent="0.2">
      <c r="A1109" s="4">
        <v>27278</v>
      </c>
      <c r="B1109" s="1" t="s">
        <v>17672</v>
      </c>
      <c r="C1109" s="5">
        <v>7.86</v>
      </c>
      <c r="D1109" s="5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4" x14ac:dyDescent="0.2">
      <c r="A1110" s="4">
        <v>27279</v>
      </c>
      <c r="B1110" s="1" t="s">
        <v>17673</v>
      </c>
      <c r="C1110" s="5">
        <v>12.13</v>
      </c>
      <c r="D1110" s="5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4" x14ac:dyDescent="0.2">
      <c r="A1111" s="4">
        <v>27280</v>
      </c>
      <c r="B1111" s="1" t="s">
        <v>17674</v>
      </c>
      <c r="C1111" s="5">
        <v>20</v>
      </c>
      <c r="D1111" s="5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4" x14ac:dyDescent="0.2">
      <c r="A1112" s="4">
        <v>27282</v>
      </c>
      <c r="B1112" s="1" t="s">
        <v>17675</v>
      </c>
      <c r="C1112" s="5">
        <v>11.85</v>
      </c>
      <c r="D1112" s="5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4" x14ac:dyDescent="0.2">
      <c r="A1113" s="4">
        <v>27284</v>
      </c>
      <c r="B1113" s="1" t="s">
        <v>17676</v>
      </c>
      <c r="C1113" s="5">
        <v>25.06</v>
      </c>
      <c r="D1113" s="5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4" x14ac:dyDescent="0.2">
      <c r="A1114" s="4">
        <v>27286</v>
      </c>
      <c r="B1114" s="1" t="s">
        <v>17677</v>
      </c>
      <c r="C1114" s="5">
        <v>25.17</v>
      </c>
      <c r="D1114" s="5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4" x14ac:dyDescent="0.2">
      <c r="A1115" s="4">
        <v>27290</v>
      </c>
      <c r="B1115" s="1" t="s">
        <v>17678</v>
      </c>
      <c r="C1115" s="5">
        <v>24.55</v>
      </c>
      <c r="D1115" s="5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4" x14ac:dyDescent="0.2">
      <c r="A1116" s="4">
        <v>27295</v>
      </c>
      <c r="B1116" s="1" t="s">
        <v>17678</v>
      </c>
      <c r="C1116" s="5">
        <v>19.66</v>
      </c>
      <c r="D1116" s="5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4" x14ac:dyDescent="0.2">
      <c r="A1117" s="4">
        <v>27299</v>
      </c>
      <c r="B1117" s="1" t="s">
        <v>17679</v>
      </c>
      <c r="C1117" s="5">
        <v>0</v>
      </c>
      <c r="D1117" s="5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4" x14ac:dyDescent="0.2">
      <c r="A1118" s="4">
        <v>27301</v>
      </c>
      <c r="B1118" s="1" t="s">
        <v>17680</v>
      </c>
      <c r="C1118" s="5">
        <v>6.78</v>
      </c>
      <c r="D1118" s="5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4" x14ac:dyDescent="0.2">
      <c r="A1119" s="4">
        <v>27303</v>
      </c>
      <c r="B1119" s="1" t="s">
        <v>17092</v>
      </c>
      <c r="C1119" s="5">
        <v>8.6300000000000008</v>
      </c>
      <c r="D1119" s="5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4" x14ac:dyDescent="0.2">
      <c r="A1120" s="4">
        <v>27305</v>
      </c>
      <c r="B1120" s="1" t="s">
        <v>17681</v>
      </c>
      <c r="C1120" s="5">
        <v>6.18</v>
      </c>
      <c r="D1120" s="5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4" x14ac:dyDescent="0.2">
      <c r="A1121" s="4">
        <v>27306</v>
      </c>
      <c r="B1121" s="1" t="s">
        <v>17682</v>
      </c>
      <c r="C1121" s="5">
        <v>4.74</v>
      </c>
      <c r="D1121" s="5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4" x14ac:dyDescent="0.2">
      <c r="A1122" s="4">
        <v>27307</v>
      </c>
      <c r="B1122" s="1" t="s">
        <v>17683</v>
      </c>
      <c r="C1122" s="5">
        <v>6.06</v>
      </c>
      <c r="D1122" s="5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4" x14ac:dyDescent="0.2">
      <c r="A1123" s="4">
        <v>27310</v>
      </c>
      <c r="B1123" s="1" t="s">
        <v>17684</v>
      </c>
      <c r="C1123" s="5">
        <v>10</v>
      </c>
      <c r="D1123" s="5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4" x14ac:dyDescent="0.2">
      <c r="A1124" s="4">
        <v>27323</v>
      </c>
      <c r="B1124" s="1" t="s">
        <v>17685</v>
      </c>
      <c r="C1124" s="5">
        <v>2.33</v>
      </c>
      <c r="D1124" s="5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4" x14ac:dyDescent="0.2">
      <c r="A1125" s="4">
        <v>27324</v>
      </c>
      <c r="B1125" s="1" t="s">
        <v>17685</v>
      </c>
      <c r="C1125" s="5">
        <v>5.04</v>
      </c>
      <c r="D1125" s="5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4" x14ac:dyDescent="0.2">
      <c r="A1126" s="4">
        <v>27325</v>
      </c>
      <c r="B1126" s="1" t="s">
        <v>17686</v>
      </c>
      <c r="C1126" s="5">
        <v>7.2</v>
      </c>
      <c r="D1126" s="5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4" x14ac:dyDescent="0.2">
      <c r="A1127" s="4">
        <v>27326</v>
      </c>
      <c r="B1127" s="1" t="s">
        <v>17687</v>
      </c>
      <c r="C1127" s="5">
        <v>6.47</v>
      </c>
      <c r="D1127" s="5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4" x14ac:dyDescent="0.2">
      <c r="A1128" s="4">
        <v>27327</v>
      </c>
      <c r="B1128" s="1" t="s">
        <v>17688</v>
      </c>
      <c r="C1128" s="5">
        <v>3.96</v>
      </c>
      <c r="D1128" s="5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4" x14ac:dyDescent="0.2">
      <c r="A1129" s="4">
        <v>27328</v>
      </c>
      <c r="B1129" s="1" t="s">
        <v>17689</v>
      </c>
      <c r="C1129" s="5">
        <v>8.85</v>
      </c>
      <c r="D1129" s="5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4" x14ac:dyDescent="0.2">
      <c r="A1130" s="4">
        <v>27329</v>
      </c>
      <c r="B1130" s="1" t="s">
        <v>17690</v>
      </c>
      <c r="C1130" s="5">
        <v>15.72</v>
      </c>
      <c r="D1130" s="5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4" x14ac:dyDescent="0.2">
      <c r="A1131" s="4">
        <v>27330</v>
      </c>
      <c r="B1131" s="1" t="s">
        <v>17691</v>
      </c>
      <c r="C1131" s="5">
        <v>5.1100000000000003</v>
      </c>
      <c r="D1131" s="5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4" x14ac:dyDescent="0.2">
      <c r="A1132" s="4">
        <v>27331</v>
      </c>
      <c r="B1132" s="1" t="s">
        <v>17692</v>
      </c>
      <c r="C1132" s="5">
        <v>6.02</v>
      </c>
      <c r="D1132" s="5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4" x14ac:dyDescent="0.2">
      <c r="A1133" s="4">
        <v>27332</v>
      </c>
      <c r="B1133" s="1" t="s">
        <v>17693</v>
      </c>
      <c r="C1133" s="5">
        <v>8.4600000000000009</v>
      </c>
      <c r="D1133" s="5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4" x14ac:dyDescent="0.2">
      <c r="A1134" s="4">
        <v>27333</v>
      </c>
      <c r="B1134" s="1" t="s">
        <v>17693</v>
      </c>
      <c r="C1134" s="5">
        <v>7.55</v>
      </c>
      <c r="D1134" s="5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4" x14ac:dyDescent="0.2">
      <c r="A1135" s="4">
        <v>27334</v>
      </c>
      <c r="B1135" s="1" t="s">
        <v>17694</v>
      </c>
      <c r="C1135" s="5">
        <v>9.19</v>
      </c>
      <c r="D1135" s="5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4" x14ac:dyDescent="0.2">
      <c r="A1136" s="4">
        <v>27335</v>
      </c>
      <c r="B1136" s="1" t="s">
        <v>17694</v>
      </c>
      <c r="C1136" s="5">
        <v>10.55</v>
      </c>
      <c r="D1136" s="5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4" x14ac:dyDescent="0.2">
      <c r="A1137" s="4">
        <v>27337</v>
      </c>
      <c r="B1137" s="1" t="s">
        <v>17695</v>
      </c>
      <c r="C1137" s="5">
        <v>5.91</v>
      </c>
      <c r="D1137" s="5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4" x14ac:dyDescent="0.2">
      <c r="A1138" s="4">
        <v>27339</v>
      </c>
      <c r="B1138" s="1" t="s">
        <v>17696</v>
      </c>
      <c r="C1138" s="5">
        <v>11.13</v>
      </c>
      <c r="D1138" s="5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4" x14ac:dyDescent="0.2">
      <c r="A1139" s="4">
        <v>27340</v>
      </c>
      <c r="B1139" s="1" t="s">
        <v>17697</v>
      </c>
      <c r="C1139" s="5">
        <v>4.32</v>
      </c>
      <c r="D1139" s="5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4" x14ac:dyDescent="0.2">
      <c r="A1140" s="4">
        <v>27345</v>
      </c>
      <c r="B1140" s="1" t="s">
        <v>17698</v>
      </c>
      <c r="C1140" s="5">
        <v>6.09</v>
      </c>
      <c r="D1140" s="5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4" x14ac:dyDescent="0.2">
      <c r="A1141" s="4">
        <v>27347</v>
      </c>
      <c r="B1141" s="1" t="s">
        <v>17699</v>
      </c>
      <c r="C1141" s="5">
        <v>6.73</v>
      </c>
      <c r="D1141" s="5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4" x14ac:dyDescent="0.2">
      <c r="A1142" s="4">
        <v>27350</v>
      </c>
      <c r="B1142" s="1" t="s">
        <v>17700</v>
      </c>
      <c r="C1142" s="5">
        <v>8.66</v>
      </c>
      <c r="D1142" s="5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4" x14ac:dyDescent="0.2">
      <c r="A1143" s="4">
        <v>27355</v>
      </c>
      <c r="B1143" s="1" t="s">
        <v>17701</v>
      </c>
      <c r="C1143" s="5">
        <v>8</v>
      </c>
      <c r="D1143" s="5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4" x14ac:dyDescent="0.2">
      <c r="A1144" s="4">
        <v>27356</v>
      </c>
      <c r="B1144" s="1" t="s">
        <v>17702</v>
      </c>
      <c r="C1144" s="5">
        <v>10.09</v>
      </c>
      <c r="D1144" s="5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4" x14ac:dyDescent="0.2">
      <c r="A1145" s="4">
        <v>27357</v>
      </c>
      <c r="B1145" s="1" t="s">
        <v>17702</v>
      </c>
      <c r="C1145" s="5">
        <v>11.16</v>
      </c>
      <c r="D1145" s="5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4" x14ac:dyDescent="0.2">
      <c r="A1146" s="4">
        <v>27358</v>
      </c>
      <c r="B1146" s="1" t="s">
        <v>17703</v>
      </c>
      <c r="C1146" s="5">
        <v>4.7300000000000004</v>
      </c>
      <c r="D1146" s="5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4" x14ac:dyDescent="0.2">
      <c r="A1147" s="4">
        <v>27360</v>
      </c>
      <c r="B1147" s="1" t="s">
        <v>17704</v>
      </c>
      <c r="C1147" s="5">
        <v>11.46</v>
      </c>
      <c r="D1147" s="5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4" x14ac:dyDescent="0.2">
      <c r="A1148" s="4">
        <v>27364</v>
      </c>
      <c r="B1148" s="1" t="s">
        <v>17705</v>
      </c>
      <c r="C1148" s="5">
        <v>24.49</v>
      </c>
      <c r="D1148" s="5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4" x14ac:dyDescent="0.2">
      <c r="A1149" s="4">
        <v>27365</v>
      </c>
      <c r="B1149" s="1" t="s">
        <v>17706</v>
      </c>
      <c r="C1149" s="5">
        <v>32.21</v>
      </c>
      <c r="D1149" s="5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4" x14ac:dyDescent="0.2">
      <c r="A1150" s="4">
        <v>27369</v>
      </c>
      <c r="B1150" s="1" t="s">
        <v>17707</v>
      </c>
      <c r="C1150" s="5">
        <v>0.77</v>
      </c>
      <c r="D1150" s="5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4" x14ac:dyDescent="0.2">
      <c r="A1151" s="4">
        <v>27372</v>
      </c>
      <c r="B1151" s="1" t="s">
        <v>16909</v>
      </c>
      <c r="C1151" s="5">
        <v>5.21</v>
      </c>
      <c r="D1151" s="5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4" x14ac:dyDescent="0.2">
      <c r="A1152" s="4">
        <v>27380</v>
      </c>
      <c r="B1152" s="1" t="s">
        <v>17708</v>
      </c>
      <c r="C1152" s="5">
        <v>7.45</v>
      </c>
      <c r="D1152" s="5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4" x14ac:dyDescent="0.2">
      <c r="A1153" s="4">
        <v>27381</v>
      </c>
      <c r="B1153" s="1" t="s">
        <v>17709</v>
      </c>
      <c r="C1153" s="5">
        <v>10.76</v>
      </c>
      <c r="D1153" s="5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4" x14ac:dyDescent="0.2">
      <c r="A1154" s="4">
        <v>27385</v>
      </c>
      <c r="B1154" s="1" t="s">
        <v>17710</v>
      </c>
      <c r="C1154" s="5">
        <v>6.93</v>
      </c>
      <c r="D1154" s="5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4" x14ac:dyDescent="0.2">
      <c r="A1155" s="4">
        <v>27386</v>
      </c>
      <c r="B1155" s="1" t="s">
        <v>17711</v>
      </c>
      <c r="C1155" s="5">
        <v>11.13</v>
      </c>
      <c r="D1155" s="5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4" x14ac:dyDescent="0.2">
      <c r="A1156" s="4">
        <v>27390</v>
      </c>
      <c r="B1156" s="1" t="s">
        <v>17682</v>
      </c>
      <c r="C1156" s="5">
        <v>5.53</v>
      </c>
      <c r="D1156" s="5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4" x14ac:dyDescent="0.2">
      <c r="A1157" s="4">
        <v>27391</v>
      </c>
      <c r="B1157" s="1" t="s">
        <v>17683</v>
      </c>
      <c r="C1157" s="5">
        <v>7.49</v>
      </c>
      <c r="D1157" s="5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4" x14ac:dyDescent="0.2">
      <c r="A1158" s="4">
        <v>27392</v>
      </c>
      <c r="B1158" s="1" t="s">
        <v>17683</v>
      </c>
      <c r="C1158" s="5">
        <v>9.6300000000000008</v>
      </c>
      <c r="D1158" s="5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4" x14ac:dyDescent="0.2">
      <c r="A1159" s="4">
        <v>27393</v>
      </c>
      <c r="B1159" s="1" t="s">
        <v>17712</v>
      </c>
      <c r="C1159" s="5">
        <v>6.59</v>
      </c>
      <c r="D1159" s="5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4" x14ac:dyDescent="0.2">
      <c r="A1160" s="4">
        <v>27394</v>
      </c>
      <c r="B1160" s="1" t="s">
        <v>17713</v>
      </c>
      <c r="C1160" s="5">
        <v>8.7899999999999991</v>
      </c>
      <c r="D1160" s="5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4" x14ac:dyDescent="0.2">
      <c r="A1161" s="4">
        <v>27395</v>
      </c>
      <c r="B1161" s="1" t="s">
        <v>17713</v>
      </c>
      <c r="C1161" s="5">
        <v>12.24</v>
      </c>
      <c r="D1161" s="5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4" x14ac:dyDescent="0.2">
      <c r="A1162" s="4">
        <v>27396</v>
      </c>
      <c r="B1162" s="1" t="s">
        <v>17714</v>
      </c>
      <c r="C1162" s="5">
        <v>8.15</v>
      </c>
      <c r="D1162" s="5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4" x14ac:dyDescent="0.2">
      <c r="A1163" s="4">
        <v>27397</v>
      </c>
      <c r="B1163" s="1" t="s">
        <v>17715</v>
      </c>
      <c r="C1163" s="5">
        <v>12.66</v>
      </c>
      <c r="D1163" s="5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4" x14ac:dyDescent="0.2">
      <c r="A1164" s="4">
        <v>27400</v>
      </c>
      <c r="B1164" s="1" t="s">
        <v>17716</v>
      </c>
      <c r="C1164" s="5">
        <v>9.33</v>
      </c>
      <c r="D1164" s="5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4" x14ac:dyDescent="0.2">
      <c r="A1165" s="4">
        <v>27403</v>
      </c>
      <c r="B1165" s="1" t="s">
        <v>17717</v>
      </c>
      <c r="C1165" s="5">
        <v>8.6199999999999992</v>
      </c>
      <c r="D1165" s="5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4" x14ac:dyDescent="0.2">
      <c r="A1166" s="4">
        <v>27405</v>
      </c>
      <c r="B1166" s="1" t="s">
        <v>17718</v>
      </c>
      <c r="C1166" s="5">
        <v>9.08</v>
      </c>
      <c r="D1166" s="5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4" x14ac:dyDescent="0.2">
      <c r="A1167" s="4">
        <v>27407</v>
      </c>
      <c r="B1167" s="1" t="s">
        <v>17718</v>
      </c>
      <c r="C1167" s="5">
        <v>10.85</v>
      </c>
      <c r="D1167" s="5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4" x14ac:dyDescent="0.2">
      <c r="A1168" s="4">
        <v>27409</v>
      </c>
      <c r="B1168" s="1" t="s">
        <v>17719</v>
      </c>
      <c r="C1168" s="5">
        <v>13.71</v>
      </c>
      <c r="D1168" s="5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4" x14ac:dyDescent="0.2">
      <c r="A1169" s="4">
        <v>27412</v>
      </c>
      <c r="B1169" s="1" t="s">
        <v>17720</v>
      </c>
      <c r="C1169" s="5">
        <v>24.74</v>
      </c>
      <c r="D1169" s="5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4" x14ac:dyDescent="0.2">
      <c r="A1170" s="4">
        <v>27415</v>
      </c>
      <c r="B1170" s="1" t="s">
        <v>17721</v>
      </c>
      <c r="C1170" s="5">
        <v>20</v>
      </c>
      <c r="D1170" s="5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4" x14ac:dyDescent="0.2">
      <c r="A1171" s="4">
        <v>27416</v>
      </c>
      <c r="B1171" s="1" t="s">
        <v>17722</v>
      </c>
      <c r="C1171" s="5">
        <v>14.16</v>
      </c>
      <c r="D1171" s="5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4" x14ac:dyDescent="0.2">
      <c r="A1172" s="4">
        <v>27418</v>
      </c>
      <c r="B1172" s="1" t="s">
        <v>17723</v>
      </c>
      <c r="C1172" s="5">
        <v>11.6</v>
      </c>
      <c r="D1172" s="5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4" x14ac:dyDescent="0.2">
      <c r="A1173" s="4">
        <v>27420</v>
      </c>
      <c r="B1173" s="1" t="s">
        <v>17724</v>
      </c>
      <c r="C1173" s="5">
        <v>10.26</v>
      </c>
      <c r="D1173" s="5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4" x14ac:dyDescent="0.2">
      <c r="A1174" s="4">
        <v>27422</v>
      </c>
      <c r="B1174" s="1" t="s">
        <v>17724</v>
      </c>
      <c r="C1174" s="5">
        <v>10.210000000000001</v>
      </c>
      <c r="D1174" s="5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4" x14ac:dyDescent="0.2">
      <c r="A1175" s="4">
        <v>27424</v>
      </c>
      <c r="B1175" s="1" t="s">
        <v>17725</v>
      </c>
      <c r="C1175" s="5">
        <v>10.24</v>
      </c>
      <c r="D1175" s="5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4" x14ac:dyDescent="0.2">
      <c r="A1176" s="4">
        <v>27425</v>
      </c>
      <c r="B1176" s="1" t="s">
        <v>17726</v>
      </c>
      <c r="C1176" s="5">
        <v>5.39</v>
      </c>
      <c r="D1176" s="5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4" x14ac:dyDescent="0.2">
      <c r="A1177" s="4">
        <v>27427</v>
      </c>
      <c r="B1177" s="1" t="s">
        <v>17727</v>
      </c>
      <c r="C1177" s="5">
        <v>9.7899999999999991</v>
      </c>
      <c r="D1177" s="5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4" x14ac:dyDescent="0.2">
      <c r="A1178" s="4">
        <v>27428</v>
      </c>
      <c r="B1178" s="1" t="s">
        <v>17727</v>
      </c>
      <c r="C1178" s="5">
        <v>15.58</v>
      </c>
      <c r="D1178" s="5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4" x14ac:dyDescent="0.2">
      <c r="A1179" s="4">
        <v>27429</v>
      </c>
      <c r="B1179" s="1" t="s">
        <v>17727</v>
      </c>
      <c r="C1179" s="5">
        <v>17.54</v>
      </c>
      <c r="D1179" s="5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4" x14ac:dyDescent="0.2">
      <c r="A1180" s="4">
        <v>27430</v>
      </c>
      <c r="B1180" s="1" t="s">
        <v>17728</v>
      </c>
      <c r="C1180" s="5">
        <v>10.16</v>
      </c>
      <c r="D1180" s="5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4" x14ac:dyDescent="0.2">
      <c r="A1181" s="4">
        <v>27435</v>
      </c>
      <c r="B1181" s="1" t="s">
        <v>17729</v>
      </c>
      <c r="C1181" s="5">
        <v>10.88</v>
      </c>
      <c r="D1181" s="5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4" x14ac:dyDescent="0.2">
      <c r="A1182" s="4">
        <v>27437</v>
      </c>
      <c r="B1182" s="1" t="s">
        <v>17730</v>
      </c>
      <c r="C1182" s="5">
        <v>8.93</v>
      </c>
      <c r="D1182" s="5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4" x14ac:dyDescent="0.2">
      <c r="A1183" s="4">
        <v>27438</v>
      </c>
      <c r="B1183" s="1" t="s">
        <v>17731</v>
      </c>
      <c r="C1183" s="5">
        <v>11.89</v>
      </c>
      <c r="D1183" s="5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4" x14ac:dyDescent="0.2">
      <c r="A1184" s="4">
        <v>27440</v>
      </c>
      <c r="B1184" s="1" t="s">
        <v>17732</v>
      </c>
      <c r="C1184" s="5">
        <v>11.09</v>
      </c>
      <c r="D1184" s="5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4" x14ac:dyDescent="0.2">
      <c r="A1185" s="4">
        <v>27441</v>
      </c>
      <c r="B1185" s="1" t="s">
        <v>17732</v>
      </c>
      <c r="C1185" s="5">
        <v>11.54</v>
      </c>
      <c r="D1185" s="5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4" x14ac:dyDescent="0.2">
      <c r="A1186" s="4">
        <v>27442</v>
      </c>
      <c r="B1186" s="1" t="s">
        <v>17732</v>
      </c>
      <c r="C1186" s="5">
        <v>12.37</v>
      </c>
      <c r="D1186" s="5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4" x14ac:dyDescent="0.2">
      <c r="A1187" s="4">
        <v>27443</v>
      </c>
      <c r="B1187" s="1" t="s">
        <v>17732</v>
      </c>
      <c r="C1187" s="5">
        <v>11.41</v>
      </c>
      <c r="D1187" s="5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4" x14ac:dyDescent="0.2">
      <c r="A1188" s="4">
        <v>27445</v>
      </c>
      <c r="B1188" s="1" t="s">
        <v>17732</v>
      </c>
      <c r="C1188" s="5">
        <v>18.66</v>
      </c>
      <c r="D1188" s="5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4" x14ac:dyDescent="0.2">
      <c r="A1189" s="4">
        <v>27446</v>
      </c>
      <c r="B1189" s="1" t="s">
        <v>17732</v>
      </c>
      <c r="C1189" s="5">
        <v>17.13</v>
      </c>
      <c r="D1189" s="5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4" x14ac:dyDescent="0.2">
      <c r="A1190" s="4">
        <v>27447</v>
      </c>
      <c r="B1190" s="1" t="s">
        <v>17733</v>
      </c>
      <c r="C1190" s="5">
        <v>19.600000000000001</v>
      </c>
      <c r="D1190" s="5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4" x14ac:dyDescent="0.2">
      <c r="A1191" s="4">
        <v>27448</v>
      </c>
      <c r="B1191" s="1" t="s">
        <v>17734</v>
      </c>
      <c r="C1191" s="5">
        <v>11.6</v>
      </c>
      <c r="D1191" s="5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4" x14ac:dyDescent="0.2">
      <c r="A1192" s="4">
        <v>27450</v>
      </c>
      <c r="B1192" s="1" t="s">
        <v>17734</v>
      </c>
      <c r="C1192" s="5">
        <v>14.61</v>
      </c>
      <c r="D1192" s="5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4" x14ac:dyDescent="0.2">
      <c r="A1193" s="4">
        <v>27454</v>
      </c>
      <c r="B1193" s="1" t="s">
        <v>17735</v>
      </c>
      <c r="C1193" s="5">
        <v>19.170000000000002</v>
      </c>
      <c r="D1193" s="5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4" x14ac:dyDescent="0.2">
      <c r="A1194" s="4">
        <v>27455</v>
      </c>
      <c r="B1194" s="1" t="s">
        <v>17736</v>
      </c>
      <c r="C1194" s="5">
        <v>13.36</v>
      </c>
      <c r="D1194" s="5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4" x14ac:dyDescent="0.2">
      <c r="A1195" s="4">
        <v>27457</v>
      </c>
      <c r="B1195" s="1" t="s">
        <v>17736</v>
      </c>
      <c r="C1195" s="5">
        <v>14.03</v>
      </c>
      <c r="D1195" s="5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4" x14ac:dyDescent="0.2">
      <c r="A1196" s="4">
        <v>27465</v>
      </c>
      <c r="B1196" s="1" t="s">
        <v>17737</v>
      </c>
      <c r="C1196" s="5">
        <v>18.600000000000001</v>
      </c>
      <c r="D1196" s="5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4" x14ac:dyDescent="0.2">
      <c r="A1197" s="4">
        <v>27466</v>
      </c>
      <c r="B1197" s="1" t="s">
        <v>17738</v>
      </c>
      <c r="C1197" s="5">
        <v>17.28</v>
      </c>
      <c r="D1197" s="5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4" x14ac:dyDescent="0.2">
      <c r="A1198" s="4">
        <v>27468</v>
      </c>
      <c r="B1198" s="1" t="s">
        <v>17739</v>
      </c>
      <c r="C1198" s="5">
        <v>19.97</v>
      </c>
      <c r="D1198" s="5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4" x14ac:dyDescent="0.2">
      <c r="A1199" s="4">
        <v>27470</v>
      </c>
      <c r="B1199" s="1" t="s">
        <v>17740</v>
      </c>
      <c r="C1199" s="5">
        <v>17.14</v>
      </c>
      <c r="D1199" s="5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4" x14ac:dyDescent="0.2">
      <c r="A1200" s="4">
        <v>27472</v>
      </c>
      <c r="B1200" s="1" t="s">
        <v>17741</v>
      </c>
      <c r="C1200" s="5">
        <v>18.72</v>
      </c>
      <c r="D1200" s="5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4" x14ac:dyDescent="0.2">
      <c r="A1201" s="4">
        <v>27475</v>
      </c>
      <c r="B1201" s="1" t="s">
        <v>17742</v>
      </c>
      <c r="C1201" s="5">
        <v>8.93</v>
      </c>
      <c r="D1201" s="5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4" x14ac:dyDescent="0.2">
      <c r="A1202" s="4">
        <v>27477</v>
      </c>
      <c r="B1202" s="1" t="s">
        <v>17742</v>
      </c>
      <c r="C1202" s="5">
        <v>10.14</v>
      </c>
      <c r="D1202" s="5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4" x14ac:dyDescent="0.2">
      <c r="A1203" s="4">
        <v>27479</v>
      </c>
      <c r="B1203" s="1" t="s">
        <v>17742</v>
      </c>
      <c r="C1203" s="5">
        <v>13.16</v>
      </c>
      <c r="D1203" s="5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4" x14ac:dyDescent="0.2">
      <c r="A1204" s="4">
        <v>27485</v>
      </c>
      <c r="B1204" s="1" t="s">
        <v>17742</v>
      </c>
      <c r="C1204" s="5">
        <v>9.1300000000000008</v>
      </c>
      <c r="D1204" s="5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4" x14ac:dyDescent="0.2">
      <c r="A1205" s="4">
        <v>27486</v>
      </c>
      <c r="B1205" s="1" t="s">
        <v>17743</v>
      </c>
      <c r="C1205" s="5">
        <v>21.12</v>
      </c>
      <c r="D1205" s="5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4" x14ac:dyDescent="0.2">
      <c r="A1206" s="4">
        <v>27487</v>
      </c>
      <c r="B1206" s="1" t="s">
        <v>17743</v>
      </c>
      <c r="C1206" s="5">
        <v>27.11</v>
      </c>
      <c r="D1206" s="5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4" x14ac:dyDescent="0.2">
      <c r="A1207" s="4">
        <v>27488</v>
      </c>
      <c r="B1207" s="1" t="s">
        <v>17744</v>
      </c>
      <c r="C1207" s="5">
        <v>17.600000000000001</v>
      </c>
      <c r="D1207" s="5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4" x14ac:dyDescent="0.2">
      <c r="A1208" s="4">
        <v>27495</v>
      </c>
      <c r="B1208" s="1" t="s">
        <v>17745</v>
      </c>
      <c r="C1208" s="5">
        <v>16.54</v>
      </c>
      <c r="D1208" s="5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4" x14ac:dyDescent="0.2">
      <c r="A1209" s="4">
        <v>27496</v>
      </c>
      <c r="B1209" s="1" t="s">
        <v>17746</v>
      </c>
      <c r="C1209" s="5">
        <v>6.78</v>
      </c>
      <c r="D1209" s="5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4" x14ac:dyDescent="0.2">
      <c r="A1210" s="4">
        <v>27497</v>
      </c>
      <c r="B1210" s="1" t="s">
        <v>17746</v>
      </c>
      <c r="C1210" s="5">
        <v>7.79</v>
      </c>
      <c r="D1210" s="5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4" x14ac:dyDescent="0.2">
      <c r="A1211" s="4">
        <v>27498</v>
      </c>
      <c r="B1211" s="1" t="s">
        <v>17746</v>
      </c>
      <c r="C1211" s="5">
        <v>8.66</v>
      </c>
      <c r="D1211" s="5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4" x14ac:dyDescent="0.2">
      <c r="A1212" s="4">
        <v>27499</v>
      </c>
      <c r="B1212" s="1" t="s">
        <v>17746</v>
      </c>
      <c r="C1212" s="5">
        <v>9.43</v>
      </c>
      <c r="D1212" s="5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4" x14ac:dyDescent="0.2">
      <c r="A1213" s="4">
        <v>27500</v>
      </c>
      <c r="B1213" s="1" t="s">
        <v>17747</v>
      </c>
      <c r="C1213" s="5">
        <v>6.3</v>
      </c>
      <c r="D1213" s="5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4" x14ac:dyDescent="0.2">
      <c r="A1214" s="4">
        <v>27501</v>
      </c>
      <c r="B1214" s="1" t="s">
        <v>17747</v>
      </c>
      <c r="C1214" s="5">
        <v>6.45</v>
      </c>
      <c r="D1214" s="5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4" x14ac:dyDescent="0.2">
      <c r="A1215" s="4">
        <v>27502</v>
      </c>
      <c r="B1215" s="1" t="s">
        <v>17747</v>
      </c>
      <c r="C1215" s="5">
        <v>11.36</v>
      </c>
      <c r="D1215" s="5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4" x14ac:dyDescent="0.2">
      <c r="A1216" s="4">
        <v>27503</v>
      </c>
      <c r="B1216" s="1" t="s">
        <v>17747</v>
      </c>
      <c r="C1216" s="5">
        <v>11.27</v>
      </c>
      <c r="D1216" s="5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4" x14ac:dyDescent="0.2">
      <c r="A1217" s="4">
        <v>27506</v>
      </c>
      <c r="B1217" s="1" t="s">
        <v>17747</v>
      </c>
      <c r="C1217" s="5">
        <v>19.649999999999999</v>
      </c>
      <c r="D1217" s="5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4" x14ac:dyDescent="0.2">
      <c r="A1218" s="4">
        <v>27507</v>
      </c>
      <c r="B1218" s="1" t="s">
        <v>17747</v>
      </c>
      <c r="C1218" s="5">
        <v>14.48</v>
      </c>
      <c r="D1218" s="5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4" x14ac:dyDescent="0.2">
      <c r="A1219" s="4">
        <v>27508</v>
      </c>
      <c r="B1219" s="1" t="s">
        <v>17747</v>
      </c>
      <c r="C1219" s="5">
        <v>6.2</v>
      </c>
      <c r="D1219" s="5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4" x14ac:dyDescent="0.2">
      <c r="A1220" s="4">
        <v>27509</v>
      </c>
      <c r="B1220" s="1" t="s">
        <v>17747</v>
      </c>
      <c r="C1220" s="5">
        <v>8.14</v>
      </c>
      <c r="D1220" s="5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4" x14ac:dyDescent="0.2">
      <c r="A1221" s="4">
        <v>27510</v>
      </c>
      <c r="B1221" s="1" t="s">
        <v>17747</v>
      </c>
      <c r="C1221" s="5">
        <v>9.8000000000000007</v>
      </c>
      <c r="D1221" s="5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4" x14ac:dyDescent="0.2">
      <c r="A1222" s="4">
        <v>27511</v>
      </c>
      <c r="B1222" s="1" t="s">
        <v>17747</v>
      </c>
      <c r="C1222" s="5">
        <v>15.11</v>
      </c>
      <c r="D1222" s="5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4" x14ac:dyDescent="0.2">
      <c r="A1223" s="4">
        <v>27513</v>
      </c>
      <c r="B1223" s="1" t="s">
        <v>17747</v>
      </c>
      <c r="C1223" s="5">
        <v>19.25</v>
      </c>
      <c r="D1223" s="5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4" x14ac:dyDescent="0.2">
      <c r="A1224" s="4">
        <v>27514</v>
      </c>
      <c r="B1224" s="1" t="s">
        <v>17747</v>
      </c>
      <c r="C1224" s="5">
        <v>14.6</v>
      </c>
      <c r="D1224" s="5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4" x14ac:dyDescent="0.2">
      <c r="A1225" s="4">
        <v>27516</v>
      </c>
      <c r="B1225" s="1" t="s">
        <v>17748</v>
      </c>
      <c r="C1225" s="5">
        <v>5.59</v>
      </c>
      <c r="D1225" s="5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4" x14ac:dyDescent="0.2">
      <c r="A1226" s="4">
        <v>27517</v>
      </c>
      <c r="B1226" s="1" t="s">
        <v>17748</v>
      </c>
      <c r="C1226" s="5">
        <v>9.1199999999999992</v>
      </c>
      <c r="D1226" s="5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4" x14ac:dyDescent="0.2">
      <c r="A1227" s="4">
        <v>27519</v>
      </c>
      <c r="B1227" s="1" t="s">
        <v>17748</v>
      </c>
      <c r="C1227" s="5">
        <v>13.25</v>
      </c>
      <c r="D1227" s="5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4" x14ac:dyDescent="0.2">
      <c r="A1228" s="4">
        <v>27520</v>
      </c>
      <c r="B1228" s="1" t="s">
        <v>17749</v>
      </c>
      <c r="C1228" s="5">
        <v>3.04</v>
      </c>
      <c r="D1228" s="5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4" x14ac:dyDescent="0.2">
      <c r="A1229" s="4">
        <v>27524</v>
      </c>
      <c r="B1229" s="1" t="s">
        <v>17749</v>
      </c>
      <c r="C1229" s="5">
        <v>10.37</v>
      </c>
      <c r="D1229" s="5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4" x14ac:dyDescent="0.2">
      <c r="A1230" s="4">
        <v>27530</v>
      </c>
      <c r="B1230" s="1" t="s">
        <v>17750</v>
      </c>
      <c r="C1230" s="5">
        <v>2.65</v>
      </c>
      <c r="D1230" s="5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4" x14ac:dyDescent="0.2">
      <c r="A1231" s="4">
        <v>27532</v>
      </c>
      <c r="B1231" s="1" t="s">
        <v>17750</v>
      </c>
      <c r="C1231" s="5">
        <v>7.55</v>
      </c>
      <c r="D1231" s="5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4" x14ac:dyDescent="0.2">
      <c r="A1232" s="4">
        <v>27535</v>
      </c>
      <c r="B1232" s="1" t="s">
        <v>17750</v>
      </c>
      <c r="C1232" s="5">
        <v>13.41</v>
      </c>
      <c r="D1232" s="5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4" x14ac:dyDescent="0.2">
      <c r="A1233" s="4">
        <v>27536</v>
      </c>
      <c r="B1233" s="1" t="s">
        <v>17750</v>
      </c>
      <c r="C1233" s="5">
        <v>17.39</v>
      </c>
      <c r="D1233" s="5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4" x14ac:dyDescent="0.2">
      <c r="A1234" s="4">
        <v>27538</v>
      </c>
      <c r="B1234" s="1" t="s">
        <v>17751</v>
      </c>
      <c r="C1234" s="5">
        <v>5.09</v>
      </c>
      <c r="D1234" s="5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4" x14ac:dyDescent="0.2">
      <c r="A1235" s="4">
        <v>27540</v>
      </c>
      <c r="B1235" s="1" t="s">
        <v>17750</v>
      </c>
      <c r="C1235" s="5">
        <v>11.3</v>
      </c>
      <c r="D1235" s="5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4" x14ac:dyDescent="0.2">
      <c r="A1236" s="4">
        <v>27550</v>
      </c>
      <c r="B1236" s="1" t="s">
        <v>17752</v>
      </c>
      <c r="C1236" s="5">
        <v>5.98</v>
      </c>
      <c r="D1236" s="5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4" x14ac:dyDescent="0.2">
      <c r="A1237" s="4">
        <v>27552</v>
      </c>
      <c r="B1237" s="1" t="s">
        <v>17752</v>
      </c>
      <c r="C1237" s="5">
        <v>8.18</v>
      </c>
      <c r="D1237" s="5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4" x14ac:dyDescent="0.2">
      <c r="A1238" s="4">
        <v>27556</v>
      </c>
      <c r="B1238" s="1" t="s">
        <v>17752</v>
      </c>
      <c r="C1238" s="5">
        <v>13</v>
      </c>
      <c r="D1238" s="5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4" x14ac:dyDescent="0.2">
      <c r="A1239" s="4">
        <v>27557</v>
      </c>
      <c r="B1239" s="1" t="s">
        <v>17752</v>
      </c>
      <c r="C1239" s="5">
        <v>15.9</v>
      </c>
      <c r="D1239" s="5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4" x14ac:dyDescent="0.2">
      <c r="A1240" s="4">
        <v>27558</v>
      </c>
      <c r="B1240" s="1" t="s">
        <v>17752</v>
      </c>
      <c r="C1240" s="5">
        <v>18.39</v>
      </c>
      <c r="D1240" s="5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4" x14ac:dyDescent="0.2">
      <c r="A1241" s="4">
        <v>27560</v>
      </c>
      <c r="B1241" s="1" t="s">
        <v>17753</v>
      </c>
      <c r="C1241" s="5">
        <v>3.99</v>
      </c>
      <c r="D1241" s="5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4" x14ac:dyDescent="0.2">
      <c r="A1242" s="4">
        <v>27562</v>
      </c>
      <c r="B1242" s="1" t="s">
        <v>17753</v>
      </c>
      <c r="C1242" s="5">
        <v>5.98</v>
      </c>
      <c r="D1242" s="5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4" x14ac:dyDescent="0.2">
      <c r="A1243" s="4">
        <v>27566</v>
      </c>
      <c r="B1243" s="1" t="s">
        <v>17753</v>
      </c>
      <c r="C1243" s="5">
        <v>12.71</v>
      </c>
      <c r="D1243" s="5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4" x14ac:dyDescent="0.2">
      <c r="A1244" s="4">
        <v>27570</v>
      </c>
      <c r="B1244" s="1" t="s">
        <v>17754</v>
      </c>
      <c r="C1244" s="5">
        <v>1.79</v>
      </c>
      <c r="D1244" s="5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4" x14ac:dyDescent="0.2">
      <c r="A1245" s="4">
        <v>27580</v>
      </c>
      <c r="B1245" s="1" t="s">
        <v>17755</v>
      </c>
      <c r="C1245" s="5">
        <v>21.1</v>
      </c>
      <c r="D1245" s="5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4" x14ac:dyDescent="0.2">
      <c r="A1246" s="4">
        <v>27590</v>
      </c>
      <c r="B1246" s="1" t="s">
        <v>17756</v>
      </c>
      <c r="C1246" s="5">
        <v>13.47</v>
      </c>
      <c r="D1246" s="5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4" x14ac:dyDescent="0.2">
      <c r="A1247" s="4">
        <v>27591</v>
      </c>
      <c r="B1247" s="1" t="s">
        <v>17756</v>
      </c>
      <c r="C1247" s="5">
        <v>13.94</v>
      </c>
      <c r="D1247" s="5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4" x14ac:dyDescent="0.2">
      <c r="A1248" s="4">
        <v>27592</v>
      </c>
      <c r="B1248" s="1" t="s">
        <v>17756</v>
      </c>
      <c r="C1248" s="5">
        <v>10.98</v>
      </c>
      <c r="D1248" s="5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4" x14ac:dyDescent="0.2">
      <c r="A1249" s="4">
        <v>27594</v>
      </c>
      <c r="B1249" s="1" t="s">
        <v>17377</v>
      </c>
      <c r="C1249" s="5">
        <v>7.29</v>
      </c>
      <c r="D1249" s="5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4" x14ac:dyDescent="0.2">
      <c r="A1250" s="4">
        <v>27596</v>
      </c>
      <c r="B1250" s="1" t="s">
        <v>17377</v>
      </c>
      <c r="C1250" s="5">
        <v>11.29</v>
      </c>
      <c r="D1250" s="5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4" x14ac:dyDescent="0.2">
      <c r="A1251" s="4">
        <v>27598</v>
      </c>
      <c r="B1251" s="1" t="s">
        <v>17757</v>
      </c>
      <c r="C1251" s="5">
        <v>11.22</v>
      </c>
      <c r="D1251" s="5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4" x14ac:dyDescent="0.2">
      <c r="A1252" s="4">
        <v>27599</v>
      </c>
      <c r="B1252" s="1" t="s">
        <v>17758</v>
      </c>
      <c r="C1252" s="5">
        <v>0</v>
      </c>
      <c r="D1252" s="5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4" x14ac:dyDescent="0.2">
      <c r="A1253" s="4">
        <v>27600</v>
      </c>
      <c r="B1253" s="1" t="s">
        <v>17759</v>
      </c>
      <c r="C1253" s="5">
        <v>6.03</v>
      </c>
      <c r="D1253" s="5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4" x14ac:dyDescent="0.2">
      <c r="A1254" s="4">
        <v>27601</v>
      </c>
      <c r="B1254" s="1" t="s">
        <v>17759</v>
      </c>
      <c r="C1254" s="5">
        <v>6.05</v>
      </c>
      <c r="D1254" s="5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4" x14ac:dyDescent="0.2">
      <c r="A1255" s="4">
        <v>27602</v>
      </c>
      <c r="B1255" s="1" t="s">
        <v>17759</v>
      </c>
      <c r="C1255" s="5">
        <v>7.82</v>
      </c>
      <c r="D1255" s="5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4" x14ac:dyDescent="0.2">
      <c r="A1256" s="4">
        <v>27603</v>
      </c>
      <c r="B1256" s="1" t="s">
        <v>17760</v>
      </c>
      <c r="C1256" s="5">
        <v>5.23</v>
      </c>
      <c r="D1256" s="5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4" x14ac:dyDescent="0.2">
      <c r="A1257" s="4">
        <v>27604</v>
      </c>
      <c r="B1257" s="1" t="s">
        <v>17761</v>
      </c>
      <c r="C1257" s="5">
        <v>4.59</v>
      </c>
      <c r="D1257" s="5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4" x14ac:dyDescent="0.2">
      <c r="A1258" s="4">
        <v>27605</v>
      </c>
      <c r="B1258" s="1" t="s">
        <v>17762</v>
      </c>
      <c r="C1258" s="5">
        <v>2.92</v>
      </c>
      <c r="D1258" s="5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4" x14ac:dyDescent="0.2">
      <c r="A1259" s="4">
        <v>27606</v>
      </c>
      <c r="B1259" s="1" t="s">
        <v>17762</v>
      </c>
      <c r="C1259" s="5">
        <v>4.18</v>
      </c>
      <c r="D1259" s="5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4" x14ac:dyDescent="0.2">
      <c r="A1260" s="4">
        <v>27607</v>
      </c>
      <c r="B1260" s="1" t="s">
        <v>17763</v>
      </c>
      <c r="C1260" s="5">
        <v>8.6199999999999992</v>
      </c>
      <c r="D1260" s="5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4" x14ac:dyDescent="0.2">
      <c r="A1261" s="4">
        <v>27610</v>
      </c>
      <c r="B1261" s="1" t="s">
        <v>17764</v>
      </c>
      <c r="C1261" s="5">
        <v>9.1300000000000008</v>
      </c>
      <c r="D1261" s="5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4" x14ac:dyDescent="0.2">
      <c r="A1262" s="4">
        <v>27612</v>
      </c>
      <c r="B1262" s="1" t="s">
        <v>17765</v>
      </c>
      <c r="C1262" s="5">
        <v>8.15</v>
      </c>
      <c r="D1262" s="5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4" x14ac:dyDescent="0.2">
      <c r="A1263" s="4">
        <v>27613</v>
      </c>
      <c r="B1263" s="1" t="s">
        <v>17766</v>
      </c>
      <c r="C1263" s="5">
        <v>2.2200000000000002</v>
      </c>
      <c r="D1263" s="5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4" x14ac:dyDescent="0.2">
      <c r="A1264" s="4">
        <v>27614</v>
      </c>
      <c r="B1264" s="1" t="s">
        <v>17766</v>
      </c>
      <c r="C1264" s="5">
        <v>5.8</v>
      </c>
      <c r="D1264" s="5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4" x14ac:dyDescent="0.2">
      <c r="A1265" s="4">
        <v>27615</v>
      </c>
      <c r="B1265" s="1" t="s">
        <v>17767</v>
      </c>
      <c r="C1265" s="5">
        <v>15.72</v>
      </c>
      <c r="D1265" s="5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4" x14ac:dyDescent="0.2">
      <c r="A1266" s="4">
        <v>27616</v>
      </c>
      <c r="B1266" s="1" t="s">
        <v>17768</v>
      </c>
      <c r="C1266" s="5">
        <v>19.63</v>
      </c>
      <c r="D1266" s="5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4" x14ac:dyDescent="0.2">
      <c r="A1267" s="4">
        <v>27618</v>
      </c>
      <c r="B1267" s="1" t="s">
        <v>17769</v>
      </c>
      <c r="C1267" s="5">
        <v>3.96</v>
      </c>
      <c r="D1267" s="5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4" x14ac:dyDescent="0.2">
      <c r="A1268" s="4">
        <v>27619</v>
      </c>
      <c r="B1268" s="1" t="s">
        <v>17770</v>
      </c>
      <c r="C1268" s="5">
        <v>6.91</v>
      </c>
      <c r="D1268" s="5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4" x14ac:dyDescent="0.2">
      <c r="A1269" s="4">
        <v>27620</v>
      </c>
      <c r="B1269" s="1" t="s">
        <v>17764</v>
      </c>
      <c r="C1269" s="5">
        <v>6.15</v>
      </c>
      <c r="D1269" s="5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4" x14ac:dyDescent="0.2">
      <c r="A1270" s="4">
        <v>27625</v>
      </c>
      <c r="B1270" s="1" t="s">
        <v>17771</v>
      </c>
      <c r="C1270" s="5">
        <v>8.49</v>
      </c>
      <c r="D1270" s="5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4" x14ac:dyDescent="0.2">
      <c r="A1271" s="4">
        <v>27626</v>
      </c>
      <c r="B1271" s="1" t="s">
        <v>17771</v>
      </c>
      <c r="C1271" s="5">
        <v>9.1</v>
      </c>
      <c r="D1271" s="5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4" x14ac:dyDescent="0.2">
      <c r="A1272" s="4">
        <v>27630</v>
      </c>
      <c r="B1272" s="1" t="s">
        <v>17772</v>
      </c>
      <c r="C1272" s="5">
        <v>4.9400000000000004</v>
      </c>
      <c r="D1272" s="5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4" x14ac:dyDescent="0.2">
      <c r="A1273" s="4">
        <v>27632</v>
      </c>
      <c r="B1273" s="1" t="s">
        <v>17773</v>
      </c>
      <c r="C1273" s="5">
        <v>5.91</v>
      </c>
      <c r="D1273" s="5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4" x14ac:dyDescent="0.2">
      <c r="A1274" s="4">
        <v>27634</v>
      </c>
      <c r="B1274" s="1" t="s">
        <v>17774</v>
      </c>
      <c r="C1274" s="5">
        <v>10.130000000000001</v>
      </c>
      <c r="D1274" s="5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4" x14ac:dyDescent="0.2">
      <c r="A1275" s="4">
        <v>27635</v>
      </c>
      <c r="B1275" s="1" t="s">
        <v>17775</v>
      </c>
      <c r="C1275" s="5">
        <v>8.0299999999999994</v>
      </c>
      <c r="D1275" s="5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4" x14ac:dyDescent="0.2">
      <c r="A1276" s="4">
        <v>27637</v>
      </c>
      <c r="B1276" s="1" t="s">
        <v>17776</v>
      </c>
      <c r="C1276" s="5">
        <v>10.31</v>
      </c>
      <c r="D1276" s="5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4" x14ac:dyDescent="0.2">
      <c r="A1277" s="4">
        <v>27638</v>
      </c>
      <c r="B1277" s="1" t="s">
        <v>17776</v>
      </c>
      <c r="C1277" s="5">
        <v>10.99</v>
      </c>
      <c r="D1277" s="5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4" x14ac:dyDescent="0.2">
      <c r="A1278" s="4">
        <v>27640</v>
      </c>
      <c r="B1278" s="1" t="s">
        <v>17777</v>
      </c>
      <c r="C1278" s="5">
        <v>12.24</v>
      </c>
      <c r="D1278" s="5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4" x14ac:dyDescent="0.2">
      <c r="A1279" s="4">
        <v>27641</v>
      </c>
      <c r="B1279" s="1" t="s">
        <v>17778</v>
      </c>
      <c r="C1279" s="5">
        <v>9.84</v>
      </c>
      <c r="D1279" s="5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4" x14ac:dyDescent="0.2">
      <c r="A1280" s="4">
        <v>27645</v>
      </c>
      <c r="B1280" s="1" t="s">
        <v>17779</v>
      </c>
      <c r="C1280" s="5">
        <v>27.21</v>
      </c>
      <c r="D1280" s="5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4" x14ac:dyDescent="0.2">
      <c r="A1281" s="4">
        <v>27646</v>
      </c>
      <c r="B1281" s="1" t="s">
        <v>17780</v>
      </c>
      <c r="C1281" s="5">
        <v>23.21</v>
      </c>
      <c r="D1281" s="5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4" x14ac:dyDescent="0.2">
      <c r="A1282" s="4">
        <v>27647</v>
      </c>
      <c r="B1282" s="1" t="s">
        <v>17781</v>
      </c>
      <c r="C1282" s="5">
        <v>20.260000000000002</v>
      </c>
      <c r="D1282" s="5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4" x14ac:dyDescent="0.2">
      <c r="A1283" s="4">
        <v>27648</v>
      </c>
      <c r="B1283" s="1" t="s">
        <v>17782</v>
      </c>
      <c r="C1283" s="5">
        <v>0.96</v>
      </c>
      <c r="D1283" s="5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4" x14ac:dyDescent="0.2">
      <c r="A1284" s="4">
        <v>27650</v>
      </c>
      <c r="B1284" s="1" t="s">
        <v>17783</v>
      </c>
      <c r="C1284" s="5">
        <v>9.2100000000000009</v>
      </c>
      <c r="D1284" s="5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4" x14ac:dyDescent="0.2">
      <c r="A1285" s="4">
        <v>27652</v>
      </c>
      <c r="B1285" s="1" t="s">
        <v>17784</v>
      </c>
      <c r="C1285" s="5">
        <v>10.78</v>
      </c>
      <c r="D1285" s="5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4" x14ac:dyDescent="0.2">
      <c r="A1286" s="4">
        <v>27654</v>
      </c>
      <c r="B1286" s="1" t="s">
        <v>17785</v>
      </c>
      <c r="C1286" s="5">
        <v>10.53</v>
      </c>
      <c r="D1286" s="5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4" x14ac:dyDescent="0.2">
      <c r="A1287" s="4">
        <v>27656</v>
      </c>
      <c r="B1287" s="1" t="s">
        <v>17786</v>
      </c>
      <c r="C1287" s="5">
        <v>4.71</v>
      </c>
      <c r="D1287" s="5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4" x14ac:dyDescent="0.2">
      <c r="A1288" s="4">
        <v>27658</v>
      </c>
      <c r="B1288" s="1" t="s">
        <v>17787</v>
      </c>
      <c r="C1288" s="5">
        <v>5.12</v>
      </c>
      <c r="D1288" s="5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4" x14ac:dyDescent="0.2">
      <c r="A1289" s="4">
        <v>27659</v>
      </c>
      <c r="B1289" s="1" t="s">
        <v>17787</v>
      </c>
      <c r="C1289" s="5">
        <v>7.1</v>
      </c>
      <c r="D1289" s="5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4" x14ac:dyDescent="0.2">
      <c r="A1290" s="4">
        <v>27664</v>
      </c>
      <c r="B1290" s="1" t="s">
        <v>17787</v>
      </c>
      <c r="C1290" s="5">
        <v>4.7300000000000004</v>
      </c>
      <c r="D1290" s="5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4" x14ac:dyDescent="0.2">
      <c r="A1291" s="4">
        <v>27665</v>
      </c>
      <c r="B1291" s="1" t="s">
        <v>17787</v>
      </c>
      <c r="C1291" s="5">
        <v>5.57</v>
      </c>
      <c r="D1291" s="5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4" x14ac:dyDescent="0.2">
      <c r="A1292" s="4">
        <v>27675</v>
      </c>
      <c r="B1292" s="1" t="s">
        <v>17788</v>
      </c>
      <c r="C1292" s="5">
        <v>7.35</v>
      </c>
      <c r="D1292" s="5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4" x14ac:dyDescent="0.2">
      <c r="A1293" s="4">
        <v>27676</v>
      </c>
      <c r="B1293" s="1" t="s">
        <v>17788</v>
      </c>
      <c r="C1293" s="5">
        <v>8.73</v>
      </c>
      <c r="D1293" s="5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4" x14ac:dyDescent="0.2">
      <c r="A1294" s="4">
        <v>27680</v>
      </c>
      <c r="B1294" s="1" t="s">
        <v>17789</v>
      </c>
      <c r="C1294" s="5">
        <v>5.88</v>
      </c>
      <c r="D1294" s="5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4" x14ac:dyDescent="0.2">
      <c r="A1295" s="4">
        <v>27681</v>
      </c>
      <c r="B1295" s="1" t="s">
        <v>17790</v>
      </c>
      <c r="C1295" s="5">
        <v>7.05</v>
      </c>
      <c r="D1295" s="5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4" x14ac:dyDescent="0.2">
      <c r="A1296" s="4">
        <v>27685</v>
      </c>
      <c r="B1296" s="1" t="s">
        <v>17791</v>
      </c>
      <c r="C1296" s="5">
        <v>6.69</v>
      </c>
      <c r="D1296" s="5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4" x14ac:dyDescent="0.2">
      <c r="A1297" s="4">
        <v>27686</v>
      </c>
      <c r="B1297" s="1" t="s">
        <v>17792</v>
      </c>
      <c r="C1297" s="5">
        <v>7.75</v>
      </c>
      <c r="D1297" s="5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4" x14ac:dyDescent="0.2">
      <c r="A1298" s="4">
        <v>27687</v>
      </c>
      <c r="B1298" s="1" t="s">
        <v>17793</v>
      </c>
      <c r="C1298" s="5">
        <v>6.41</v>
      </c>
      <c r="D1298" s="5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4" x14ac:dyDescent="0.2">
      <c r="A1299" s="4">
        <v>27690</v>
      </c>
      <c r="B1299" s="1" t="s">
        <v>17794</v>
      </c>
      <c r="C1299" s="5">
        <v>9.17</v>
      </c>
      <c r="D1299" s="5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4" x14ac:dyDescent="0.2">
      <c r="A1300" s="4">
        <v>27691</v>
      </c>
      <c r="B1300" s="1" t="s">
        <v>17794</v>
      </c>
      <c r="C1300" s="5">
        <v>10.49</v>
      </c>
      <c r="D1300" s="5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4" x14ac:dyDescent="0.2">
      <c r="A1301" s="4">
        <v>27692</v>
      </c>
      <c r="B1301" s="1" t="s">
        <v>17795</v>
      </c>
      <c r="C1301" s="5">
        <v>1.87</v>
      </c>
      <c r="D1301" s="5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4" x14ac:dyDescent="0.2">
      <c r="A1302" s="4">
        <v>27695</v>
      </c>
      <c r="B1302" s="1" t="s">
        <v>17796</v>
      </c>
      <c r="C1302" s="5">
        <v>6.7</v>
      </c>
      <c r="D1302" s="5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4" x14ac:dyDescent="0.2">
      <c r="A1303" s="4">
        <v>27696</v>
      </c>
      <c r="B1303" s="1" t="s">
        <v>17797</v>
      </c>
      <c r="C1303" s="5">
        <v>8.58</v>
      </c>
      <c r="D1303" s="5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4" x14ac:dyDescent="0.2">
      <c r="A1304" s="4">
        <v>27698</v>
      </c>
      <c r="B1304" s="1" t="s">
        <v>17796</v>
      </c>
      <c r="C1304" s="5">
        <v>9.61</v>
      </c>
      <c r="D1304" s="5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4" x14ac:dyDescent="0.2">
      <c r="A1305" s="4">
        <v>27700</v>
      </c>
      <c r="B1305" s="1" t="s">
        <v>17798</v>
      </c>
      <c r="C1305" s="5">
        <v>9.66</v>
      </c>
      <c r="D1305" s="5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4" x14ac:dyDescent="0.2">
      <c r="A1306" s="4">
        <v>27702</v>
      </c>
      <c r="B1306" s="1" t="s">
        <v>17799</v>
      </c>
      <c r="C1306" s="5">
        <v>14.42</v>
      </c>
      <c r="D1306" s="5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4" x14ac:dyDescent="0.2">
      <c r="A1307" s="4">
        <v>27703</v>
      </c>
      <c r="B1307" s="1" t="s">
        <v>17800</v>
      </c>
      <c r="C1307" s="5">
        <v>16.940000000000001</v>
      </c>
      <c r="D1307" s="5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4" x14ac:dyDescent="0.2">
      <c r="A1308" s="4">
        <v>27704</v>
      </c>
      <c r="B1308" s="1" t="s">
        <v>17801</v>
      </c>
      <c r="C1308" s="5">
        <v>7.81</v>
      </c>
      <c r="D1308" s="5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4" x14ac:dyDescent="0.2">
      <c r="A1309" s="4">
        <v>27705</v>
      </c>
      <c r="B1309" s="1" t="s">
        <v>17802</v>
      </c>
      <c r="C1309" s="5">
        <v>10.86</v>
      </c>
      <c r="D1309" s="5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4" x14ac:dyDescent="0.2">
      <c r="A1310" s="4">
        <v>27707</v>
      </c>
      <c r="B1310" s="1" t="s">
        <v>17803</v>
      </c>
      <c r="C1310" s="5">
        <v>4.78</v>
      </c>
      <c r="D1310" s="5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4" x14ac:dyDescent="0.2">
      <c r="A1311" s="4">
        <v>27709</v>
      </c>
      <c r="B1311" s="1" t="s">
        <v>17804</v>
      </c>
      <c r="C1311" s="5">
        <v>17.48</v>
      </c>
      <c r="D1311" s="5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4" x14ac:dyDescent="0.2">
      <c r="A1312" s="4">
        <v>27712</v>
      </c>
      <c r="B1312" s="1" t="s">
        <v>17805</v>
      </c>
      <c r="C1312" s="5">
        <v>15.87</v>
      </c>
      <c r="D1312" s="5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4" x14ac:dyDescent="0.2">
      <c r="A1313" s="4">
        <v>27715</v>
      </c>
      <c r="B1313" s="1" t="s">
        <v>17806</v>
      </c>
      <c r="C1313" s="5">
        <v>15.5</v>
      </c>
      <c r="D1313" s="5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4" x14ac:dyDescent="0.2">
      <c r="A1314" s="4">
        <v>27720</v>
      </c>
      <c r="B1314" s="1" t="s">
        <v>17807</v>
      </c>
      <c r="C1314" s="5">
        <v>12.36</v>
      </c>
      <c r="D1314" s="5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4" x14ac:dyDescent="0.2">
      <c r="A1315" s="4">
        <v>27722</v>
      </c>
      <c r="B1315" s="1" t="s">
        <v>17808</v>
      </c>
      <c r="C1315" s="5">
        <v>12.45</v>
      </c>
      <c r="D1315" s="5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4" x14ac:dyDescent="0.2">
      <c r="A1316" s="4">
        <v>27724</v>
      </c>
      <c r="B1316" s="1" t="s">
        <v>17808</v>
      </c>
      <c r="C1316" s="5">
        <v>19.309999999999999</v>
      </c>
      <c r="D1316" s="5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4" x14ac:dyDescent="0.2">
      <c r="A1317" s="4">
        <v>27725</v>
      </c>
      <c r="B1317" s="1" t="s">
        <v>17809</v>
      </c>
      <c r="C1317" s="5">
        <v>17.41</v>
      </c>
      <c r="D1317" s="5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4" x14ac:dyDescent="0.2">
      <c r="A1318" s="4">
        <v>27726</v>
      </c>
      <c r="B1318" s="1" t="s">
        <v>17810</v>
      </c>
      <c r="C1318" s="5">
        <v>14.34</v>
      </c>
      <c r="D1318" s="5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4" x14ac:dyDescent="0.2">
      <c r="A1319" s="4">
        <v>27727</v>
      </c>
      <c r="B1319" s="1" t="s">
        <v>17809</v>
      </c>
      <c r="C1319" s="5">
        <v>14.84</v>
      </c>
      <c r="D1319" s="5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4" x14ac:dyDescent="0.2">
      <c r="A1320" s="4">
        <v>27730</v>
      </c>
      <c r="B1320" s="1" t="s">
        <v>17811</v>
      </c>
      <c r="C1320" s="5">
        <v>7.7</v>
      </c>
      <c r="D1320" s="5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4" x14ac:dyDescent="0.2">
      <c r="A1321" s="4">
        <v>27732</v>
      </c>
      <c r="B1321" s="1" t="s">
        <v>17812</v>
      </c>
      <c r="C1321" s="5">
        <v>5.46</v>
      </c>
      <c r="D1321" s="5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4" x14ac:dyDescent="0.2">
      <c r="A1322" s="4">
        <v>27734</v>
      </c>
      <c r="B1322" s="1" t="s">
        <v>17813</v>
      </c>
      <c r="C1322" s="5">
        <v>8.83</v>
      </c>
      <c r="D1322" s="5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4" x14ac:dyDescent="0.2">
      <c r="A1323" s="4">
        <v>27740</v>
      </c>
      <c r="B1323" s="1" t="s">
        <v>17814</v>
      </c>
      <c r="C1323" s="5">
        <v>9.61</v>
      </c>
      <c r="D1323" s="5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4" x14ac:dyDescent="0.2">
      <c r="A1324" s="4">
        <v>27742</v>
      </c>
      <c r="B1324" s="1" t="s">
        <v>17814</v>
      </c>
      <c r="C1324" s="5">
        <v>10.63</v>
      </c>
      <c r="D1324" s="5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4" x14ac:dyDescent="0.2">
      <c r="A1325" s="4">
        <v>27745</v>
      </c>
      <c r="B1325" s="1" t="s">
        <v>17815</v>
      </c>
      <c r="C1325" s="5">
        <v>10.49</v>
      </c>
      <c r="D1325" s="5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4" x14ac:dyDescent="0.2">
      <c r="A1326" s="4">
        <v>27750</v>
      </c>
      <c r="B1326" s="1" t="s">
        <v>17816</v>
      </c>
      <c r="C1326" s="5">
        <v>3.37</v>
      </c>
      <c r="D1326" s="5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4" x14ac:dyDescent="0.2">
      <c r="A1327" s="4">
        <v>27752</v>
      </c>
      <c r="B1327" s="1" t="s">
        <v>17816</v>
      </c>
      <c r="C1327" s="5">
        <v>6.27</v>
      </c>
      <c r="D1327" s="5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4" x14ac:dyDescent="0.2">
      <c r="A1328" s="4">
        <v>27756</v>
      </c>
      <c r="B1328" s="1" t="s">
        <v>17816</v>
      </c>
      <c r="C1328" s="5">
        <v>7.45</v>
      </c>
      <c r="D1328" s="5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4" x14ac:dyDescent="0.2">
      <c r="A1329" s="4">
        <v>27758</v>
      </c>
      <c r="B1329" s="1" t="s">
        <v>17816</v>
      </c>
      <c r="C1329" s="5">
        <v>12.54</v>
      </c>
      <c r="D1329" s="5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4" x14ac:dyDescent="0.2">
      <c r="A1330" s="4">
        <v>27759</v>
      </c>
      <c r="B1330" s="1" t="s">
        <v>17816</v>
      </c>
      <c r="C1330" s="5">
        <v>14.45</v>
      </c>
      <c r="D1330" s="5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4" x14ac:dyDescent="0.2">
      <c r="A1331" s="4">
        <v>27760</v>
      </c>
      <c r="B1331" s="1" t="s">
        <v>17817</v>
      </c>
      <c r="C1331" s="5">
        <v>3.21</v>
      </c>
      <c r="D1331" s="5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4" x14ac:dyDescent="0.2">
      <c r="A1332" s="4">
        <v>27762</v>
      </c>
      <c r="B1332" s="1" t="s">
        <v>17818</v>
      </c>
      <c r="C1332" s="5">
        <v>5.47</v>
      </c>
      <c r="D1332" s="5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4" x14ac:dyDescent="0.2">
      <c r="A1333" s="4">
        <v>27766</v>
      </c>
      <c r="B1333" s="1" t="s">
        <v>17819</v>
      </c>
      <c r="C1333" s="5">
        <v>7.89</v>
      </c>
      <c r="D1333" s="5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4" x14ac:dyDescent="0.2">
      <c r="A1334" s="4">
        <v>27767</v>
      </c>
      <c r="B1334" s="1" t="s">
        <v>17820</v>
      </c>
      <c r="C1334" s="5">
        <v>2.64</v>
      </c>
      <c r="D1334" s="5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4" x14ac:dyDescent="0.2">
      <c r="A1335" s="4">
        <v>27768</v>
      </c>
      <c r="B1335" s="1" t="s">
        <v>17821</v>
      </c>
      <c r="C1335" s="5">
        <v>5.14</v>
      </c>
      <c r="D1335" s="5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4" x14ac:dyDescent="0.2">
      <c r="A1336" s="4">
        <v>27769</v>
      </c>
      <c r="B1336" s="1" t="s">
        <v>17822</v>
      </c>
      <c r="C1336" s="5">
        <v>10.14</v>
      </c>
      <c r="D1336" s="5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4" x14ac:dyDescent="0.2">
      <c r="A1337" s="4">
        <v>27780</v>
      </c>
      <c r="B1337" s="1" t="s">
        <v>17823</v>
      </c>
      <c r="C1337" s="5">
        <v>2.83</v>
      </c>
      <c r="D1337" s="5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4" x14ac:dyDescent="0.2">
      <c r="A1338" s="4">
        <v>27781</v>
      </c>
      <c r="B1338" s="1" t="s">
        <v>17823</v>
      </c>
      <c r="C1338" s="5">
        <v>4.59</v>
      </c>
      <c r="D1338" s="5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4" x14ac:dyDescent="0.2">
      <c r="A1339" s="4">
        <v>27784</v>
      </c>
      <c r="B1339" s="1" t="s">
        <v>17823</v>
      </c>
      <c r="C1339" s="5">
        <v>9.67</v>
      </c>
      <c r="D1339" s="5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4" x14ac:dyDescent="0.2">
      <c r="A1340" s="4">
        <v>27786</v>
      </c>
      <c r="B1340" s="1" t="s">
        <v>17824</v>
      </c>
      <c r="C1340" s="5">
        <v>3.02</v>
      </c>
      <c r="D1340" s="5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4" x14ac:dyDescent="0.2">
      <c r="A1341" s="4">
        <v>27788</v>
      </c>
      <c r="B1341" s="1" t="s">
        <v>17824</v>
      </c>
      <c r="C1341" s="5">
        <v>4.6399999999999997</v>
      </c>
      <c r="D1341" s="5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4" x14ac:dyDescent="0.2">
      <c r="A1342" s="4">
        <v>27792</v>
      </c>
      <c r="B1342" s="1" t="s">
        <v>17824</v>
      </c>
      <c r="C1342" s="5">
        <v>8.75</v>
      </c>
      <c r="D1342" s="5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4" x14ac:dyDescent="0.2">
      <c r="A1343" s="4">
        <v>27808</v>
      </c>
      <c r="B1343" s="1" t="s">
        <v>17824</v>
      </c>
      <c r="C1343" s="5">
        <v>3.03</v>
      </c>
      <c r="D1343" s="5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4" x14ac:dyDescent="0.2">
      <c r="A1344" s="4">
        <v>27810</v>
      </c>
      <c r="B1344" s="1" t="s">
        <v>17824</v>
      </c>
      <c r="C1344" s="5">
        <v>5.32</v>
      </c>
      <c r="D1344" s="5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4" x14ac:dyDescent="0.2">
      <c r="A1345" s="4">
        <v>27814</v>
      </c>
      <c r="B1345" s="1" t="s">
        <v>17824</v>
      </c>
      <c r="C1345" s="5">
        <v>10.62</v>
      </c>
      <c r="D1345" s="5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4" x14ac:dyDescent="0.2">
      <c r="A1346" s="4">
        <v>27816</v>
      </c>
      <c r="B1346" s="1" t="s">
        <v>17824</v>
      </c>
      <c r="C1346" s="5">
        <v>3.07</v>
      </c>
      <c r="D1346" s="5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4" x14ac:dyDescent="0.2">
      <c r="A1347" s="4">
        <v>27818</v>
      </c>
      <c r="B1347" s="1" t="s">
        <v>17824</v>
      </c>
      <c r="C1347" s="5">
        <v>5.69</v>
      </c>
      <c r="D1347" s="5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4" x14ac:dyDescent="0.2">
      <c r="A1348" s="4">
        <v>27822</v>
      </c>
      <c r="B1348" s="1" t="s">
        <v>17824</v>
      </c>
      <c r="C1348" s="5">
        <v>11.21</v>
      </c>
      <c r="D1348" s="5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4" x14ac:dyDescent="0.2">
      <c r="A1349" s="4">
        <v>27823</v>
      </c>
      <c r="B1349" s="1" t="s">
        <v>17824</v>
      </c>
      <c r="C1349" s="5">
        <v>13.16</v>
      </c>
      <c r="D1349" s="5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4" x14ac:dyDescent="0.2">
      <c r="A1350" s="4">
        <v>27824</v>
      </c>
      <c r="B1350" s="1" t="s">
        <v>17825</v>
      </c>
      <c r="C1350" s="5">
        <v>3.31</v>
      </c>
      <c r="D1350" s="5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4" x14ac:dyDescent="0.2">
      <c r="A1351" s="4">
        <v>27825</v>
      </c>
      <c r="B1351" s="1" t="s">
        <v>17825</v>
      </c>
      <c r="C1351" s="5">
        <v>6.69</v>
      </c>
      <c r="D1351" s="5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4" x14ac:dyDescent="0.2">
      <c r="A1352" s="4">
        <v>27826</v>
      </c>
      <c r="B1352" s="1" t="s">
        <v>17825</v>
      </c>
      <c r="C1352" s="5">
        <v>11.1</v>
      </c>
      <c r="D1352" s="5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4" x14ac:dyDescent="0.2">
      <c r="A1353" s="4">
        <v>27827</v>
      </c>
      <c r="B1353" s="1" t="s">
        <v>17825</v>
      </c>
      <c r="C1353" s="5">
        <v>14.79</v>
      </c>
      <c r="D1353" s="5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4" x14ac:dyDescent="0.2">
      <c r="A1354" s="4">
        <v>27828</v>
      </c>
      <c r="B1354" s="1" t="s">
        <v>17825</v>
      </c>
      <c r="C1354" s="5">
        <v>18.43</v>
      </c>
      <c r="D1354" s="5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4" x14ac:dyDescent="0.2">
      <c r="A1355" s="4">
        <v>27829</v>
      </c>
      <c r="B1355" s="1" t="s">
        <v>17826</v>
      </c>
      <c r="C1355" s="5">
        <v>8.8000000000000007</v>
      </c>
      <c r="D1355" s="5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4" x14ac:dyDescent="0.2">
      <c r="A1356" s="4">
        <v>27830</v>
      </c>
      <c r="B1356" s="1" t="s">
        <v>17827</v>
      </c>
      <c r="C1356" s="5">
        <v>3.96</v>
      </c>
      <c r="D1356" s="5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4" x14ac:dyDescent="0.2">
      <c r="A1357" s="4">
        <v>27831</v>
      </c>
      <c r="B1357" s="1" t="s">
        <v>17827</v>
      </c>
      <c r="C1357" s="5">
        <v>4.7300000000000004</v>
      </c>
      <c r="D1357" s="5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4" x14ac:dyDescent="0.2">
      <c r="A1358" s="4">
        <v>27832</v>
      </c>
      <c r="B1358" s="1" t="s">
        <v>17827</v>
      </c>
      <c r="C1358" s="5">
        <v>10.17</v>
      </c>
      <c r="D1358" s="5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4" x14ac:dyDescent="0.2">
      <c r="A1359" s="4">
        <v>27840</v>
      </c>
      <c r="B1359" s="1" t="s">
        <v>17828</v>
      </c>
      <c r="C1359" s="5">
        <v>4.7699999999999996</v>
      </c>
      <c r="D1359" s="5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4" x14ac:dyDescent="0.2">
      <c r="A1360" s="4">
        <v>27842</v>
      </c>
      <c r="B1360" s="1" t="s">
        <v>17828</v>
      </c>
      <c r="C1360" s="5">
        <v>6.46</v>
      </c>
      <c r="D1360" s="5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4" x14ac:dyDescent="0.2">
      <c r="A1361" s="4">
        <v>27846</v>
      </c>
      <c r="B1361" s="1" t="s">
        <v>17828</v>
      </c>
      <c r="C1361" s="5">
        <v>10.28</v>
      </c>
      <c r="D1361" s="5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4" x14ac:dyDescent="0.2">
      <c r="A1362" s="4">
        <v>27848</v>
      </c>
      <c r="B1362" s="1" t="s">
        <v>17828</v>
      </c>
      <c r="C1362" s="5">
        <v>11.68</v>
      </c>
      <c r="D1362" s="5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4" x14ac:dyDescent="0.2">
      <c r="A1363" s="4">
        <v>27860</v>
      </c>
      <c r="B1363" s="1" t="s">
        <v>17829</v>
      </c>
      <c r="C1363" s="5">
        <v>2.39</v>
      </c>
      <c r="D1363" s="5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4" x14ac:dyDescent="0.2">
      <c r="A1364" s="4">
        <v>27870</v>
      </c>
      <c r="B1364" s="1" t="s">
        <v>17830</v>
      </c>
      <c r="C1364" s="5">
        <v>15.41</v>
      </c>
      <c r="D1364" s="5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4" x14ac:dyDescent="0.2">
      <c r="A1365" s="4">
        <v>27871</v>
      </c>
      <c r="B1365" s="1" t="s">
        <v>17831</v>
      </c>
      <c r="C1365" s="5">
        <v>9.5399999999999991</v>
      </c>
      <c r="D1365" s="5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4" x14ac:dyDescent="0.2">
      <c r="A1366" s="4">
        <v>27880</v>
      </c>
      <c r="B1366" s="1" t="s">
        <v>17832</v>
      </c>
      <c r="C1366" s="5">
        <v>15.37</v>
      </c>
      <c r="D1366" s="5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4" x14ac:dyDescent="0.2">
      <c r="A1367" s="4">
        <v>27881</v>
      </c>
      <c r="B1367" s="1" t="s">
        <v>17832</v>
      </c>
      <c r="C1367" s="5">
        <v>13.47</v>
      </c>
      <c r="D1367" s="5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4" x14ac:dyDescent="0.2">
      <c r="A1368" s="4">
        <v>27882</v>
      </c>
      <c r="B1368" s="1" t="s">
        <v>17832</v>
      </c>
      <c r="C1368" s="5">
        <v>9.7899999999999991</v>
      </c>
      <c r="D1368" s="5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4" x14ac:dyDescent="0.2">
      <c r="A1369" s="4">
        <v>27884</v>
      </c>
      <c r="B1369" s="1" t="s">
        <v>17377</v>
      </c>
      <c r="C1369" s="5">
        <v>8.76</v>
      </c>
      <c r="D1369" s="5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4" x14ac:dyDescent="0.2">
      <c r="A1370" s="4">
        <v>27886</v>
      </c>
      <c r="B1370" s="1" t="s">
        <v>17377</v>
      </c>
      <c r="C1370" s="5">
        <v>10.02</v>
      </c>
      <c r="D1370" s="5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4" x14ac:dyDescent="0.2">
      <c r="A1371" s="4">
        <v>27888</v>
      </c>
      <c r="B1371" s="1" t="s">
        <v>17833</v>
      </c>
      <c r="C1371" s="5">
        <v>10.37</v>
      </c>
      <c r="D1371" s="5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4" x14ac:dyDescent="0.2">
      <c r="A1372" s="4">
        <v>27889</v>
      </c>
      <c r="B1372" s="1" t="s">
        <v>17833</v>
      </c>
      <c r="C1372" s="5">
        <v>10.86</v>
      </c>
      <c r="D1372" s="5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4" x14ac:dyDescent="0.2">
      <c r="A1373" s="4">
        <v>27892</v>
      </c>
      <c r="B1373" s="1" t="s">
        <v>17834</v>
      </c>
      <c r="C1373" s="5">
        <v>7.94</v>
      </c>
      <c r="D1373" s="5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4" x14ac:dyDescent="0.2">
      <c r="A1374" s="4">
        <v>27893</v>
      </c>
      <c r="B1374" s="1" t="s">
        <v>17834</v>
      </c>
      <c r="C1374" s="5">
        <v>7.9</v>
      </c>
      <c r="D1374" s="5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4" x14ac:dyDescent="0.2">
      <c r="A1375" s="4">
        <v>27894</v>
      </c>
      <c r="B1375" s="1" t="s">
        <v>17834</v>
      </c>
      <c r="C1375" s="5">
        <v>12.67</v>
      </c>
      <c r="D1375" s="5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4" x14ac:dyDescent="0.2">
      <c r="A1376" s="4">
        <v>27899</v>
      </c>
      <c r="B1376" s="1" t="s">
        <v>17835</v>
      </c>
      <c r="C1376" s="5">
        <v>0</v>
      </c>
      <c r="D1376" s="5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4" x14ac:dyDescent="0.2">
      <c r="A1377" s="4">
        <v>28001</v>
      </c>
      <c r="B1377" s="1" t="s">
        <v>17836</v>
      </c>
      <c r="C1377" s="5">
        <v>2</v>
      </c>
      <c r="D1377" s="5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4" x14ac:dyDescent="0.2">
      <c r="A1378" s="4">
        <v>28002</v>
      </c>
      <c r="B1378" s="1" t="s">
        <v>17837</v>
      </c>
      <c r="C1378" s="5">
        <v>2.79</v>
      </c>
      <c r="D1378" s="5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4" x14ac:dyDescent="0.2">
      <c r="A1379" s="4">
        <v>28003</v>
      </c>
      <c r="B1379" s="1" t="s">
        <v>17837</v>
      </c>
      <c r="C1379" s="5">
        <v>5.28</v>
      </c>
      <c r="D1379" s="5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4" x14ac:dyDescent="0.2">
      <c r="A1380" s="4">
        <v>28005</v>
      </c>
      <c r="B1380" s="1" t="s">
        <v>17838</v>
      </c>
      <c r="C1380" s="5">
        <v>9.44</v>
      </c>
      <c r="D1380" s="5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4" x14ac:dyDescent="0.2">
      <c r="A1381" s="4">
        <v>28008</v>
      </c>
      <c r="B1381" s="1" t="s">
        <v>17839</v>
      </c>
      <c r="C1381" s="5">
        <v>4.59</v>
      </c>
      <c r="D1381" s="5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4" x14ac:dyDescent="0.2">
      <c r="A1382" s="4">
        <v>28010</v>
      </c>
      <c r="B1382" s="1" t="s">
        <v>17840</v>
      </c>
      <c r="C1382" s="5">
        <v>2.97</v>
      </c>
      <c r="D1382" s="5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4" x14ac:dyDescent="0.2">
      <c r="A1383" s="4">
        <v>28011</v>
      </c>
      <c r="B1383" s="1" t="s">
        <v>17841</v>
      </c>
      <c r="C1383" s="5">
        <v>4.28</v>
      </c>
      <c r="D1383" s="5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4" x14ac:dyDescent="0.2">
      <c r="A1384" s="4">
        <v>28020</v>
      </c>
      <c r="B1384" s="1" t="s">
        <v>17842</v>
      </c>
      <c r="C1384" s="5">
        <v>5.15</v>
      </c>
      <c r="D1384" s="5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4" x14ac:dyDescent="0.2">
      <c r="A1385" s="4">
        <v>28022</v>
      </c>
      <c r="B1385" s="1" t="s">
        <v>17842</v>
      </c>
      <c r="C1385" s="5">
        <v>4.8099999999999996</v>
      </c>
      <c r="D1385" s="5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4" x14ac:dyDescent="0.2">
      <c r="A1386" s="4">
        <v>28024</v>
      </c>
      <c r="B1386" s="1" t="s">
        <v>17843</v>
      </c>
      <c r="C1386" s="5">
        <v>4.5199999999999996</v>
      </c>
      <c r="D1386" s="5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4" x14ac:dyDescent="0.2">
      <c r="A1387" s="4">
        <v>28035</v>
      </c>
      <c r="B1387" s="1" t="s">
        <v>17844</v>
      </c>
      <c r="C1387" s="5">
        <v>5.23</v>
      </c>
      <c r="D1387" s="5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4" x14ac:dyDescent="0.2">
      <c r="A1388" s="4">
        <v>28039</v>
      </c>
      <c r="B1388" s="1" t="s">
        <v>17845</v>
      </c>
      <c r="C1388" s="5">
        <v>5.42</v>
      </c>
      <c r="D1388" s="5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4" x14ac:dyDescent="0.2">
      <c r="A1389" s="4">
        <v>28041</v>
      </c>
      <c r="B1389" s="1" t="s">
        <v>17846</v>
      </c>
      <c r="C1389" s="5">
        <v>7.13</v>
      </c>
      <c r="D1389" s="5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4" x14ac:dyDescent="0.2">
      <c r="A1390" s="4">
        <v>28043</v>
      </c>
      <c r="B1390" s="1" t="s">
        <v>17847</v>
      </c>
      <c r="C1390" s="5">
        <v>3.96</v>
      </c>
      <c r="D1390" s="5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4" x14ac:dyDescent="0.2">
      <c r="A1391" s="4">
        <v>28045</v>
      </c>
      <c r="B1391" s="1" t="s">
        <v>17848</v>
      </c>
      <c r="C1391" s="5">
        <v>5.45</v>
      </c>
      <c r="D1391" s="5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4" x14ac:dyDescent="0.2">
      <c r="A1392" s="4">
        <v>28046</v>
      </c>
      <c r="B1392" s="1" t="s">
        <v>17849</v>
      </c>
      <c r="C1392" s="5">
        <v>12.38</v>
      </c>
      <c r="D1392" s="5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4" x14ac:dyDescent="0.2">
      <c r="A1393" s="4">
        <v>28047</v>
      </c>
      <c r="B1393" s="1" t="s">
        <v>17850</v>
      </c>
      <c r="C1393" s="5">
        <v>17.45</v>
      </c>
      <c r="D1393" s="5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4" x14ac:dyDescent="0.2">
      <c r="A1394" s="4">
        <v>28050</v>
      </c>
      <c r="B1394" s="1" t="s">
        <v>17851</v>
      </c>
      <c r="C1394" s="5">
        <v>4.3899999999999997</v>
      </c>
      <c r="D1394" s="5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4" x14ac:dyDescent="0.2">
      <c r="A1395" s="4">
        <v>28052</v>
      </c>
      <c r="B1395" s="1" t="s">
        <v>17851</v>
      </c>
      <c r="C1395" s="5">
        <v>4.0599999999999996</v>
      </c>
      <c r="D1395" s="5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4" x14ac:dyDescent="0.2">
      <c r="A1396" s="4">
        <v>28054</v>
      </c>
      <c r="B1396" s="1" t="s">
        <v>17852</v>
      </c>
      <c r="C1396" s="5">
        <v>3.57</v>
      </c>
      <c r="D1396" s="5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4" x14ac:dyDescent="0.2">
      <c r="A1397" s="4">
        <v>28055</v>
      </c>
      <c r="B1397" s="1" t="s">
        <v>17853</v>
      </c>
      <c r="C1397" s="5">
        <v>6.29</v>
      </c>
      <c r="D1397" s="5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4" x14ac:dyDescent="0.2">
      <c r="A1398" s="4">
        <v>28060</v>
      </c>
      <c r="B1398" s="1" t="s">
        <v>17854</v>
      </c>
      <c r="C1398" s="5">
        <v>5.4</v>
      </c>
      <c r="D1398" s="5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4" x14ac:dyDescent="0.2">
      <c r="A1399" s="4">
        <v>28062</v>
      </c>
      <c r="B1399" s="1" t="s">
        <v>17855</v>
      </c>
      <c r="C1399" s="5">
        <v>6.69</v>
      </c>
      <c r="D1399" s="5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4" x14ac:dyDescent="0.2">
      <c r="A1400" s="4">
        <v>28070</v>
      </c>
      <c r="B1400" s="1" t="s">
        <v>17856</v>
      </c>
      <c r="C1400" s="5">
        <v>5.24</v>
      </c>
      <c r="D1400" s="5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4" x14ac:dyDescent="0.2">
      <c r="A1401" s="4">
        <v>28072</v>
      </c>
      <c r="B1401" s="1" t="s">
        <v>17856</v>
      </c>
      <c r="C1401" s="5">
        <v>4.72</v>
      </c>
      <c r="D1401" s="5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4" x14ac:dyDescent="0.2">
      <c r="A1402" s="4">
        <v>28080</v>
      </c>
      <c r="B1402" s="1" t="s">
        <v>17857</v>
      </c>
      <c r="C1402" s="5">
        <v>4.8600000000000003</v>
      </c>
      <c r="D1402" s="5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4" x14ac:dyDescent="0.2">
      <c r="A1403" s="4">
        <v>28086</v>
      </c>
      <c r="B1403" s="1" t="s">
        <v>17858</v>
      </c>
      <c r="C1403" s="5">
        <v>4.92</v>
      </c>
      <c r="D1403" s="5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4" x14ac:dyDescent="0.2">
      <c r="A1404" s="4">
        <v>28088</v>
      </c>
      <c r="B1404" s="1" t="s">
        <v>17858</v>
      </c>
      <c r="C1404" s="5">
        <v>3.98</v>
      </c>
      <c r="D1404" s="5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4" x14ac:dyDescent="0.2">
      <c r="A1405" s="4">
        <v>28090</v>
      </c>
      <c r="B1405" s="1" t="s">
        <v>17857</v>
      </c>
      <c r="C1405" s="5">
        <v>4.55</v>
      </c>
      <c r="D1405" s="5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4" x14ac:dyDescent="0.2">
      <c r="A1406" s="4">
        <v>28092</v>
      </c>
      <c r="B1406" s="1" t="s">
        <v>17859</v>
      </c>
      <c r="C1406" s="5">
        <v>3.78</v>
      </c>
      <c r="D1406" s="5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4" x14ac:dyDescent="0.2">
      <c r="A1407" s="4">
        <v>28100</v>
      </c>
      <c r="B1407" s="1" t="s">
        <v>17860</v>
      </c>
      <c r="C1407" s="5">
        <v>5.83</v>
      </c>
      <c r="D1407" s="5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4" x14ac:dyDescent="0.2">
      <c r="A1408" s="4">
        <v>28102</v>
      </c>
      <c r="B1408" s="1" t="s">
        <v>17861</v>
      </c>
      <c r="C1408" s="5">
        <v>7.92</v>
      </c>
      <c r="D1408" s="5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4" x14ac:dyDescent="0.2">
      <c r="A1409" s="4">
        <v>28103</v>
      </c>
      <c r="B1409" s="1" t="s">
        <v>17861</v>
      </c>
      <c r="C1409" s="5">
        <v>6.67</v>
      </c>
      <c r="D1409" s="5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4" x14ac:dyDescent="0.2">
      <c r="A1410" s="4">
        <v>28104</v>
      </c>
      <c r="B1410" s="1" t="s">
        <v>17857</v>
      </c>
      <c r="C1410" s="5">
        <v>5.26</v>
      </c>
      <c r="D1410" s="5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4" x14ac:dyDescent="0.2">
      <c r="A1411" s="4">
        <v>28106</v>
      </c>
      <c r="B1411" s="1" t="s">
        <v>17861</v>
      </c>
      <c r="C1411" s="5">
        <v>7.35</v>
      </c>
      <c r="D1411" s="5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4" x14ac:dyDescent="0.2">
      <c r="A1412" s="4">
        <v>28107</v>
      </c>
      <c r="B1412" s="1" t="s">
        <v>17861</v>
      </c>
      <c r="C1412" s="5">
        <v>5.73</v>
      </c>
      <c r="D1412" s="5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4" x14ac:dyDescent="0.2">
      <c r="A1413" s="4">
        <v>28108</v>
      </c>
      <c r="B1413" s="1" t="s">
        <v>17859</v>
      </c>
      <c r="C1413" s="5">
        <v>4.3</v>
      </c>
      <c r="D1413" s="5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4" x14ac:dyDescent="0.2">
      <c r="A1414" s="4">
        <v>28110</v>
      </c>
      <c r="B1414" s="1" t="s">
        <v>17862</v>
      </c>
      <c r="C1414" s="5">
        <v>4.22</v>
      </c>
      <c r="D1414" s="5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4" x14ac:dyDescent="0.2">
      <c r="A1415" s="4">
        <v>28111</v>
      </c>
      <c r="B1415" s="1" t="s">
        <v>17862</v>
      </c>
      <c r="C1415" s="5">
        <v>5.15</v>
      </c>
      <c r="D1415" s="5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14" x14ac:dyDescent="0.2">
      <c r="A1416" s="4">
        <v>28112</v>
      </c>
      <c r="B1416" s="1" t="s">
        <v>17862</v>
      </c>
      <c r="C1416" s="5">
        <v>4.63</v>
      </c>
      <c r="D1416" s="5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14" x14ac:dyDescent="0.2">
      <c r="A1417" s="4">
        <v>28113</v>
      </c>
      <c r="B1417" s="1" t="s">
        <v>17862</v>
      </c>
      <c r="C1417" s="5">
        <v>6.11</v>
      </c>
      <c r="D1417" s="5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14" x14ac:dyDescent="0.2">
      <c r="A1418" s="4">
        <v>28114</v>
      </c>
      <c r="B1418" s="1" t="s">
        <v>17863</v>
      </c>
      <c r="C1418" s="5">
        <v>12</v>
      </c>
      <c r="D1418" s="5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14" x14ac:dyDescent="0.2">
      <c r="A1419" s="4">
        <v>28116</v>
      </c>
      <c r="B1419" s="1" t="s">
        <v>17864</v>
      </c>
      <c r="C1419" s="5">
        <v>9.14</v>
      </c>
      <c r="D1419" s="5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14" x14ac:dyDescent="0.2">
      <c r="A1420" s="4">
        <v>28118</v>
      </c>
      <c r="B1420" s="1" t="s">
        <v>17865</v>
      </c>
      <c r="C1420" s="5">
        <v>6.13</v>
      </c>
      <c r="D1420" s="5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14" x14ac:dyDescent="0.2">
      <c r="A1421" s="4">
        <v>28119</v>
      </c>
      <c r="B1421" s="1" t="s">
        <v>17866</v>
      </c>
      <c r="C1421" s="5">
        <v>5.56</v>
      </c>
      <c r="D1421" s="5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14" x14ac:dyDescent="0.2">
      <c r="A1422" s="4">
        <v>28120</v>
      </c>
      <c r="B1422" s="1" t="s">
        <v>17867</v>
      </c>
      <c r="C1422" s="5">
        <v>7.31</v>
      </c>
      <c r="D1422" s="5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4" x14ac:dyDescent="0.2">
      <c r="A1423" s="4">
        <v>28122</v>
      </c>
      <c r="B1423" s="1" t="s">
        <v>17868</v>
      </c>
      <c r="C1423" s="5">
        <v>6.76</v>
      </c>
      <c r="D1423" s="5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4" x14ac:dyDescent="0.2">
      <c r="A1424" s="4">
        <v>28124</v>
      </c>
      <c r="B1424" s="1" t="s">
        <v>17869</v>
      </c>
      <c r="C1424" s="5">
        <v>5</v>
      </c>
      <c r="D1424" s="5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4" x14ac:dyDescent="0.2">
      <c r="A1425" s="4">
        <v>28126</v>
      </c>
      <c r="B1425" s="1" t="s">
        <v>17869</v>
      </c>
      <c r="C1425" s="5">
        <v>3.64</v>
      </c>
      <c r="D1425" s="5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4" x14ac:dyDescent="0.2">
      <c r="A1426" s="4">
        <v>28130</v>
      </c>
      <c r="B1426" s="1" t="s">
        <v>17870</v>
      </c>
      <c r="C1426" s="5">
        <v>9.5</v>
      </c>
      <c r="D1426" s="5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4" x14ac:dyDescent="0.2">
      <c r="A1427" s="4">
        <v>28140</v>
      </c>
      <c r="B1427" s="1" t="s">
        <v>17871</v>
      </c>
      <c r="C1427" s="5">
        <v>7.14</v>
      </c>
      <c r="D1427" s="5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4" x14ac:dyDescent="0.2">
      <c r="A1428" s="4">
        <v>28150</v>
      </c>
      <c r="B1428" s="1" t="s">
        <v>17872</v>
      </c>
      <c r="C1428" s="5">
        <v>4.2300000000000004</v>
      </c>
      <c r="D1428" s="5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4" x14ac:dyDescent="0.2">
      <c r="A1429" s="4">
        <v>28153</v>
      </c>
      <c r="B1429" s="1" t="s">
        <v>17869</v>
      </c>
      <c r="C1429" s="5">
        <v>3.8</v>
      </c>
      <c r="D1429" s="5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4" x14ac:dyDescent="0.2">
      <c r="A1430" s="4">
        <v>28160</v>
      </c>
      <c r="B1430" s="1" t="s">
        <v>17869</v>
      </c>
      <c r="C1430" s="5">
        <v>3.88</v>
      </c>
      <c r="D1430" s="5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4" x14ac:dyDescent="0.2">
      <c r="A1431" s="4">
        <v>28171</v>
      </c>
      <c r="B1431" s="1" t="s">
        <v>17873</v>
      </c>
      <c r="C1431" s="5">
        <v>16.41</v>
      </c>
      <c r="D1431" s="5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4" x14ac:dyDescent="0.2">
      <c r="A1432" s="4">
        <v>28173</v>
      </c>
      <c r="B1432" s="1" t="s">
        <v>17874</v>
      </c>
      <c r="C1432" s="5">
        <v>14.16</v>
      </c>
      <c r="D1432" s="5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4" x14ac:dyDescent="0.2">
      <c r="A1433" s="4">
        <v>28175</v>
      </c>
      <c r="B1433" s="1" t="s">
        <v>17875</v>
      </c>
      <c r="C1433" s="5">
        <v>8.2899999999999991</v>
      </c>
      <c r="D1433" s="5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14" x14ac:dyDescent="0.2">
      <c r="A1434" s="4">
        <v>28190</v>
      </c>
      <c r="B1434" s="1" t="s">
        <v>17876</v>
      </c>
      <c r="C1434" s="5">
        <v>2.0099999999999998</v>
      </c>
      <c r="D1434" s="5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14" x14ac:dyDescent="0.2">
      <c r="A1435" s="4">
        <v>28192</v>
      </c>
      <c r="B1435" s="1" t="s">
        <v>17876</v>
      </c>
      <c r="C1435" s="5">
        <v>4.78</v>
      </c>
      <c r="D1435" s="5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14" x14ac:dyDescent="0.2">
      <c r="A1436" s="4">
        <v>28193</v>
      </c>
      <c r="B1436" s="1" t="s">
        <v>17876</v>
      </c>
      <c r="C1436" s="5">
        <v>5.9</v>
      </c>
      <c r="D1436" s="5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14" x14ac:dyDescent="0.2">
      <c r="A1437" s="4">
        <v>28200</v>
      </c>
      <c r="B1437" s="1" t="s">
        <v>17877</v>
      </c>
      <c r="C1437" s="5">
        <v>4.74</v>
      </c>
      <c r="D1437" s="5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14" x14ac:dyDescent="0.2">
      <c r="A1438" s="4">
        <v>28202</v>
      </c>
      <c r="B1438" s="1" t="s">
        <v>17878</v>
      </c>
      <c r="C1438" s="5">
        <v>7.07</v>
      </c>
      <c r="D1438" s="5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14" x14ac:dyDescent="0.2">
      <c r="A1439" s="4">
        <v>28208</v>
      </c>
      <c r="B1439" s="1" t="s">
        <v>17877</v>
      </c>
      <c r="C1439" s="5">
        <v>4.51</v>
      </c>
      <c r="D1439" s="5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4" x14ac:dyDescent="0.2">
      <c r="A1440" s="4">
        <v>28210</v>
      </c>
      <c r="B1440" s="1" t="s">
        <v>17878</v>
      </c>
      <c r="C1440" s="5">
        <v>6.52</v>
      </c>
      <c r="D1440" s="5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4" x14ac:dyDescent="0.2">
      <c r="A1441" s="4">
        <v>28220</v>
      </c>
      <c r="B1441" s="1" t="s">
        <v>17879</v>
      </c>
      <c r="C1441" s="5">
        <v>4.67</v>
      </c>
      <c r="D1441" s="5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4" x14ac:dyDescent="0.2">
      <c r="A1442" s="4">
        <v>28222</v>
      </c>
      <c r="B1442" s="1" t="s">
        <v>17880</v>
      </c>
      <c r="C1442" s="5">
        <v>5.76</v>
      </c>
      <c r="D1442" s="5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4" x14ac:dyDescent="0.2">
      <c r="A1443" s="4">
        <v>28225</v>
      </c>
      <c r="B1443" s="1" t="s">
        <v>17879</v>
      </c>
      <c r="C1443" s="5">
        <v>3.78</v>
      </c>
      <c r="D1443" s="5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4" x14ac:dyDescent="0.2">
      <c r="A1444" s="4">
        <v>28226</v>
      </c>
      <c r="B1444" s="1" t="s">
        <v>17880</v>
      </c>
      <c r="C1444" s="5">
        <v>4.67</v>
      </c>
      <c r="D1444" s="5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4" x14ac:dyDescent="0.2">
      <c r="A1445" s="4">
        <v>28230</v>
      </c>
      <c r="B1445" s="1" t="s">
        <v>17881</v>
      </c>
      <c r="C1445" s="5">
        <v>4.3600000000000003</v>
      </c>
      <c r="D1445" s="5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4" x14ac:dyDescent="0.2">
      <c r="A1446" s="4">
        <v>28232</v>
      </c>
      <c r="B1446" s="1" t="s">
        <v>17840</v>
      </c>
      <c r="C1446" s="5">
        <v>3.51</v>
      </c>
      <c r="D1446" s="5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4" x14ac:dyDescent="0.2">
      <c r="A1447" s="4">
        <v>28234</v>
      </c>
      <c r="B1447" s="1" t="s">
        <v>17882</v>
      </c>
      <c r="C1447" s="5">
        <v>3.54</v>
      </c>
      <c r="D1447" s="5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14" x14ac:dyDescent="0.2">
      <c r="A1448" s="4">
        <v>28238</v>
      </c>
      <c r="B1448" s="1" t="s">
        <v>17883</v>
      </c>
      <c r="C1448" s="5">
        <v>7.96</v>
      </c>
      <c r="D1448" s="5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4" x14ac:dyDescent="0.2">
      <c r="A1449" s="4">
        <v>28240</v>
      </c>
      <c r="B1449" s="1" t="s">
        <v>17884</v>
      </c>
      <c r="C1449" s="5">
        <v>4.4800000000000004</v>
      </c>
      <c r="D1449" s="5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4" x14ac:dyDescent="0.2">
      <c r="A1450" s="4">
        <v>28250</v>
      </c>
      <c r="B1450" s="1" t="s">
        <v>17885</v>
      </c>
      <c r="C1450" s="5">
        <v>6.06</v>
      </c>
      <c r="D1450" s="5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4" x14ac:dyDescent="0.2">
      <c r="A1451" s="4">
        <v>28260</v>
      </c>
      <c r="B1451" s="1" t="s">
        <v>17886</v>
      </c>
      <c r="C1451" s="5">
        <v>8.19</v>
      </c>
      <c r="D1451" s="5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4" x14ac:dyDescent="0.2">
      <c r="A1452" s="4">
        <v>28261</v>
      </c>
      <c r="B1452" s="1" t="s">
        <v>17883</v>
      </c>
      <c r="C1452" s="5">
        <v>13.11</v>
      </c>
      <c r="D1452" s="5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4" x14ac:dyDescent="0.2">
      <c r="A1453" s="4">
        <v>28262</v>
      </c>
      <c r="B1453" s="1" t="s">
        <v>17887</v>
      </c>
      <c r="C1453" s="5">
        <v>17.21</v>
      </c>
      <c r="D1453" s="5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4" x14ac:dyDescent="0.2">
      <c r="A1454" s="4">
        <v>28264</v>
      </c>
      <c r="B1454" s="1" t="s">
        <v>17886</v>
      </c>
      <c r="C1454" s="5">
        <v>10.65</v>
      </c>
      <c r="D1454" s="5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14" x14ac:dyDescent="0.2">
      <c r="A1455" s="4">
        <v>28270</v>
      </c>
      <c r="B1455" s="1" t="s">
        <v>17888</v>
      </c>
      <c r="C1455" s="5">
        <v>4.93</v>
      </c>
      <c r="D1455" s="5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14" x14ac:dyDescent="0.2">
      <c r="A1456" s="4">
        <v>28272</v>
      </c>
      <c r="B1456" s="1" t="s">
        <v>17889</v>
      </c>
      <c r="C1456" s="5">
        <v>3.92</v>
      </c>
      <c r="D1456" s="5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14" x14ac:dyDescent="0.2">
      <c r="A1457" s="4">
        <v>28280</v>
      </c>
      <c r="B1457" s="1" t="s">
        <v>17890</v>
      </c>
      <c r="C1457" s="5">
        <v>5.33</v>
      </c>
      <c r="D1457" s="5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4" x14ac:dyDescent="0.2">
      <c r="A1458" s="4">
        <v>28285</v>
      </c>
      <c r="B1458" s="1" t="s">
        <v>17891</v>
      </c>
      <c r="C1458" s="5">
        <v>5.62</v>
      </c>
      <c r="D1458" s="5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4" x14ac:dyDescent="0.2">
      <c r="A1459" s="4">
        <v>28286</v>
      </c>
      <c r="B1459" s="1" t="s">
        <v>17891</v>
      </c>
      <c r="C1459" s="5">
        <v>4.7</v>
      </c>
      <c r="D1459" s="5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4" x14ac:dyDescent="0.2">
      <c r="A1460" s="4">
        <v>28288</v>
      </c>
      <c r="B1460" s="1" t="s">
        <v>17868</v>
      </c>
      <c r="C1460" s="5">
        <v>6.02</v>
      </c>
      <c r="D1460" s="5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4" x14ac:dyDescent="0.2">
      <c r="A1461" s="4">
        <v>28289</v>
      </c>
      <c r="B1461" s="1" t="s">
        <v>17892</v>
      </c>
      <c r="C1461" s="5">
        <v>6.9</v>
      </c>
      <c r="D1461" s="5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4" x14ac:dyDescent="0.2">
      <c r="A1462" s="4">
        <v>28291</v>
      </c>
      <c r="B1462" s="1" t="s">
        <v>17893</v>
      </c>
      <c r="C1462" s="5">
        <v>8.01</v>
      </c>
      <c r="D1462" s="5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4" x14ac:dyDescent="0.2">
      <c r="A1463" s="4">
        <v>28292</v>
      </c>
      <c r="B1463" s="1" t="s">
        <v>17894</v>
      </c>
      <c r="C1463" s="5">
        <v>7.44</v>
      </c>
      <c r="D1463" s="5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4" x14ac:dyDescent="0.2">
      <c r="A1464" s="4">
        <v>28295</v>
      </c>
      <c r="B1464" s="1" t="s">
        <v>17895</v>
      </c>
      <c r="C1464" s="5">
        <v>8.57</v>
      </c>
      <c r="D1464" s="5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14" x14ac:dyDescent="0.2">
      <c r="A1465" s="4">
        <v>28296</v>
      </c>
      <c r="B1465" s="1" t="s">
        <v>17896</v>
      </c>
      <c r="C1465" s="5">
        <v>8.25</v>
      </c>
      <c r="D1465" s="5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14" x14ac:dyDescent="0.2">
      <c r="A1466" s="4">
        <v>28297</v>
      </c>
      <c r="B1466" s="1" t="s">
        <v>17897</v>
      </c>
      <c r="C1466" s="5">
        <v>9.2899999999999991</v>
      </c>
      <c r="D1466" s="5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14" x14ac:dyDescent="0.2">
      <c r="A1467" s="4">
        <v>28298</v>
      </c>
      <c r="B1467" s="1" t="s">
        <v>17898</v>
      </c>
      <c r="C1467" s="5">
        <v>7.75</v>
      </c>
      <c r="D1467" s="5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14" x14ac:dyDescent="0.2">
      <c r="A1468" s="4">
        <v>28299</v>
      </c>
      <c r="B1468" s="1" t="s">
        <v>17899</v>
      </c>
      <c r="C1468" s="5">
        <v>9.2899999999999991</v>
      </c>
      <c r="D1468" s="5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14" x14ac:dyDescent="0.2">
      <c r="A1469" s="4">
        <v>28300</v>
      </c>
      <c r="B1469" s="1" t="s">
        <v>17900</v>
      </c>
      <c r="C1469" s="5">
        <v>9.73</v>
      </c>
      <c r="D1469" s="5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14" x14ac:dyDescent="0.2">
      <c r="A1470" s="4">
        <v>28302</v>
      </c>
      <c r="B1470" s="1" t="s">
        <v>17901</v>
      </c>
      <c r="C1470" s="5">
        <v>9.74</v>
      </c>
      <c r="D1470" s="5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14" x14ac:dyDescent="0.2">
      <c r="A1471" s="4">
        <v>28304</v>
      </c>
      <c r="B1471" s="1" t="s">
        <v>17902</v>
      </c>
      <c r="C1471" s="5">
        <v>9.41</v>
      </c>
      <c r="D1471" s="5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14" x14ac:dyDescent="0.2">
      <c r="A1472" s="4">
        <v>28305</v>
      </c>
      <c r="B1472" s="1" t="s">
        <v>17903</v>
      </c>
      <c r="C1472" s="5">
        <v>10.77</v>
      </c>
      <c r="D1472" s="5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14" x14ac:dyDescent="0.2">
      <c r="A1473" s="4">
        <v>28306</v>
      </c>
      <c r="B1473" s="1" t="s">
        <v>17904</v>
      </c>
      <c r="C1473" s="5">
        <v>6</v>
      </c>
      <c r="D1473" s="5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4" x14ac:dyDescent="0.2">
      <c r="A1474" s="4">
        <v>28307</v>
      </c>
      <c r="B1474" s="1" t="s">
        <v>17904</v>
      </c>
      <c r="C1474" s="5">
        <v>6.5</v>
      </c>
      <c r="D1474" s="5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4" x14ac:dyDescent="0.2">
      <c r="A1475" s="4">
        <v>28308</v>
      </c>
      <c r="B1475" s="1" t="s">
        <v>17904</v>
      </c>
      <c r="C1475" s="5">
        <v>5.48</v>
      </c>
      <c r="D1475" s="5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14" x14ac:dyDescent="0.2">
      <c r="A1476" s="4">
        <v>28309</v>
      </c>
      <c r="B1476" s="1" t="s">
        <v>17905</v>
      </c>
      <c r="C1476" s="5">
        <v>14.16</v>
      </c>
      <c r="D1476" s="5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14" x14ac:dyDescent="0.2">
      <c r="A1477" s="4">
        <v>28310</v>
      </c>
      <c r="B1477" s="1" t="s">
        <v>17906</v>
      </c>
      <c r="C1477" s="5">
        <v>5.57</v>
      </c>
      <c r="D1477" s="5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14" x14ac:dyDescent="0.2">
      <c r="A1478" s="4">
        <v>28312</v>
      </c>
      <c r="B1478" s="1" t="s">
        <v>17907</v>
      </c>
      <c r="C1478" s="5">
        <v>4.6900000000000004</v>
      </c>
      <c r="D1478" s="5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14" x14ac:dyDescent="0.2">
      <c r="A1479" s="4">
        <v>28313</v>
      </c>
      <c r="B1479" s="1" t="s">
        <v>17908</v>
      </c>
      <c r="C1479" s="5">
        <v>5.15</v>
      </c>
      <c r="D1479" s="5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14" x14ac:dyDescent="0.2">
      <c r="A1480" s="4">
        <v>28315</v>
      </c>
      <c r="B1480" s="1" t="s">
        <v>17909</v>
      </c>
      <c r="C1480" s="5">
        <v>5</v>
      </c>
      <c r="D1480" s="5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4" x14ac:dyDescent="0.2">
      <c r="A1481" s="4">
        <v>28320</v>
      </c>
      <c r="B1481" s="1" t="s">
        <v>17910</v>
      </c>
      <c r="C1481" s="5">
        <v>9.3699999999999992</v>
      </c>
      <c r="D1481" s="5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4" x14ac:dyDescent="0.2">
      <c r="A1482" s="4">
        <v>28322</v>
      </c>
      <c r="B1482" s="1" t="s">
        <v>17911</v>
      </c>
      <c r="C1482" s="5">
        <v>8.5299999999999994</v>
      </c>
      <c r="D1482" s="5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4" x14ac:dyDescent="0.2">
      <c r="A1483" s="4">
        <v>28340</v>
      </c>
      <c r="B1483" s="1" t="s">
        <v>17912</v>
      </c>
      <c r="C1483" s="5">
        <v>7.15</v>
      </c>
      <c r="D1483" s="5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4" x14ac:dyDescent="0.2">
      <c r="A1484" s="4">
        <v>28341</v>
      </c>
      <c r="B1484" s="1" t="s">
        <v>17913</v>
      </c>
      <c r="C1484" s="5">
        <v>8.7200000000000006</v>
      </c>
      <c r="D1484" s="5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4" x14ac:dyDescent="0.2">
      <c r="A1485" s="4">
        <v>28344</v>
      </c>
      <c r="B1485" s="1" t="s">
        <v>17914</v>
      </c>
      <c r="C1485" s="5">
        <v>4.4000000000000004</v>
      </c>
      <c r="D1485" s="5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4" x14ac:dyDescent="0.2">
      <c r="A1486" s="4">
        <v>28345</v>
      </c>
      <c r="B1486" s="1" t="s">
        <v>17915</v>
      </c>
      <c r="C1486" s="5">
        <v>6.09</v>
      </c>
      <c r="D1486" s="5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14" x14ac:dyDescent="0.2">
      <c r="A1487" s="4">
        <v>28360</v>
      </c>
      <c r="B1487" s="1" t="s">
        <v>17916</v>
      </c>
      <c r="C1487" s="5">
        <v>14.92</v>
      </c>
      <c r="D1487" s="5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4" x14ac:dyDescent="0.2">
      <c r="A1488" s="4">
        <v>28400</v>
      </c>
      <c r="B1488" s="1" t="s">
        <v>17917</v>
      </c>
      <c r="C1488" s="5">
        <v>2.31</v>
      </c>
      <c r="D1488" s="5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4" x14ac:dyDescent="0.2">
      <c r="A1489" s="4">
        <v>28405</v>
      </c>
      <c r="B1489" s="1" t="s">
        <v>17917</v>
      </c>
      <c r="C1489" s="5">
        <v>4.74</v>
      </c>
      <c r="D1489" s="5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4" x14ac:dyDescent="0.2">
      <c r="A1490" s="4">
        <v>28406</v>
      </c>
      <c r="B1490" s="1" t="s">
        <v>17917</v>
      </c>
      <c r="C1490" s="5">
        <v>6.56</v>
      </c>
      <c r="D1490" s="5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4" x14ac:dyDescent="0.2">
      <c r="A1491" s="4">
        <v>28415</v>
      </c>
      <c r="B1491" s="1" t="s">
        <v>17918</v>
      </c>
      <c r="C1491" s="5">
        <v>16.190000000000001</v>
      </c>
      <c r="D1491" s="5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4" x14ac:dyDescent="0.2">
      <c r="A1492" s="4">
        <v>28420</v>
      </c>
      <c r="B1492" s="1" t="s">
        <v>17919</v>
      </c>
      <c r="C1492" s="5">
        <v>17.52</v>
      </c>
      <c r="D1492" s="5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4" x14ac:dyDescent="0.2">
      <c r="A1493" s="4">
        <v>28430</v>
      </c>
      <c r="B1493" s="1" t="s">
        <v>17824</v>
      </c>
      <c r="C1493" s="5">
        <v>2.2200000000000002</v>
      </c>
      <c r="D1493" s="5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4" x14ac:dyDescent="0.2">
      <c r="A1494" s="4">
        <v>28435</v>
      </c>
      <c r="B1494" s="1" t="s">
        <v>17824</v>
      </c>
      <c r="C1494" s="5">
        <v>3.54</v>
      </c>
      <c r="D1494" s="5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4" x14ac:dyDescent="0.2">
      <c r="A1495" s="4">
        <v>28436</v>
      </c>
      <c r="B1495" s="1" t="s">
        <v>17824</v>
      </c>
      <c r="C1495" s="5">
        <v>4.9000000000000004</v>
      </c>
      <c r="D1495" s="5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4" x14ac:dyDescent="0.2">
      <c r="A1496" s="4">
        <v>28445</v>
      </c>
      <c r="B1496" s="1" t="s">
        <v>17920</v>
      </c>
      <c r="C1496" s="5">
        <v>15.76</v>
      </c>
      <c r="D1496" s="5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14" x14ac:dyDescent="0.2">
      <c r="A1497" s="4">
        <v>28446</v>
      </c>
      <c r="B1497" s="1" t="s">
        <v>17921</v>
      </c>
      <c r="C1497" s="5">
        <v>17.71</v>
      </c>
      <c r="D1497" s="5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4" x14ac:dyDescent="0.2">
      <c r="A1498" s="4">
        <v>28450</v>
      </c>
      <c r="B1498" s="1" t="s">
        <v>17922</v>
      </c>
      <c r="C1498" s="5">
        <v>2.0299999999999998</v>
      </c>
      <c r="D1498" s="5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4" x14ac:dyDescent="0.2">
      <c r="A1499" s="4">
        <v>28455</v>
      </c>
      <c r="B1499" s="1" t="s">
        <v>17922</v>
      </c>
      <c r="C1499" s="5">
        <v>3.24</v>
      </c>
      <c r="D1499" s="5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4" x14ac:dyDescent="0.2">
      <c r="A1500" s="4">
        <v>28456</v>
      </c>
      <c r="B1500" s="1" t="s">
        <v>17923</v>
      </c>
      <c r="C1500" s="5">
        <v>2.86</v>
      </c>
      <c r="D1500" s="5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4" x14ac:dyDescent="0.2">
      <c r="A1501" s="4">
        <v>28465</v>
      </c>
      <c r="B1501" s="1" t="s">
        <v>17922</v>
      </c>
      <c r="C1501" s="5">
        <v>8.8000000000000007</v>
      </c>
      <c r="D1501" s="5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14" x14ac:dyDescent="0.2">
      <c r="A1502" s="4">
        <v>28470</v>
      </c>
      <c r="B1502" s="1" t="s">
        <v>17924</v>
      </c>
      <c r="C1502" s="5">
        <v>2.0299999999999998</v>
      </c>
      <c r="D1502" s="5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14" x14ac:dyDescent="0.2">
      <c r="A1503" s="4">
        <v>28475</v>
      </c>
      <c r="B1503" s="1" t="s">
        <v>17924</v>
      </c>
      <c r="C1503" s="5">
        <v>3.01</v>
      </c>
      <c r="D1503" s="5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4" x14ac:dyDescent="0.2">
      <c r="A1504" s="4">
        <v>28476</v>
      </c>
      <c r="B1504" s="1" t="s">
        <v>17924</v>
      </c>
      <c r="C1504" s="5">
        <v>3.6</v>
      </c>
      <c r="D1504" s="5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4" x14ac:dyDescent="0.2">
      <c r="A1505" s="4">
        <v>28485</v>
      </c>
      <c r="B1505" s="1" t="s">
        <v>17924</v>
      </c>
      <c r="C1505" s="5">
        <v>7.44</v>
      </c>
      <c r="D1505" s="5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14" x14ac:dyDescent="0.2">
      <c r="A1506" s="4">
        <v>28490</v>
      </c>
      <c r="B1506" s="1" t="s">
        <v>17925</v>
      </c>
      <c r="C1506" s="5">
        <v>1.17</v>
      </c>
      <c r="D1506" s="5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14" x14ac:dyDescent="0.2">
      <c r="A1507" s="4">
        <v>28495</v>
      </c>
      <c r="B1507" s="1" t="s">
        <v>17925</v>
      </c>
      <c r="C1507" s="5">
        <v>1.68</v>
      </c>
      <c r="D1507" s="5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14" x14ac:dyDescent="0.2">
      <c r="A1508" s="4">
        <v>28496</v>
      </c>
      <c r="B1508" s="1" t="s">
        <v>17925</v>
      </c>
      <c r="C1508" s="5">
        <v>2.48</v>
      </c>
      <c r="D1508" s="5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14" x14ac:dyDescent="0.2">
      <c r="A1509" s="4">
        <v>28505</v>
      </c>
      <c r="B1509" s="1" t="s">
        <v>17925</v>
      </c>
      <c r="C1509" s="5">
        <v>7.44</v>
      </c>
      <c r="D1509" s="5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14" x14ac:dyDescent="0.2">
      <c r="A1510" s="4">
        <v>28510</v>
      </c>
      <c r="B1510" s="1" t="s">
        <v>17926</v>
      </c>
      <c r="C1510" s="5">
        <v>1.17</v>
      </c>
      <c r="D1510" s="5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4" x14ac:dyDescent="0.2">
      <c r="A1511" s="4">
        <v>28515</v>
      </c>
      <c r="B1511" s="1" t="s">
        <v>17926</v>
      </c>
      <c r="C1511" s="5">
        <v>1.56</v>
      </c>
      <c r="D1511" s="5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4" x14ac:dyDescent="0.2">
      <c r="A1512" s="4">
        <v>28525</v>
      </c>
      <c r="B1512" s="1" t="s">
        <v>17927</v>
      </c>
      <c r="C1512" s="5">
        <v>5.62</v>
      </c>
      <c r="D1512" s="5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4" x14ac:dyDescent="0.2">
      <c r="A1513" s="4">
        <v>28530</v>
      </c>
      <c r="B1513" s="1" t="s">
        <v>17928</v>
      </c>
      <c r="C1513" s="5">
        <v>1.1100000000000001</v>
      </c>
      <c r="D1513" s="5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4" x14ac:dyDescent="0.2">
      <c r="A1514" s="4">
        <v>28531</v>
      </c>
      <c r="B1514" s="1" t="s">
        <v>17928</v>
      </c>
      <c r="C1514" s="5">
        <v>2.57</v>
      </c>
      <c r="D1514" s="5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4" x14ac:dyDescent="0.2">
      <c r="A1515" s="4">
        <v>28540</v>
      </c>
      <c r="B1515" s="1" t="s">
        <v>17929</v>
      </c>
      <c r="C1515" s="5">
        <v>2.19</v>
      </c>
      <c r="D1515" s="5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4" x14ac:dyDescent="0.2">
      <c r="A1516" s="4">
        <v>28545</v>
      </c>
      <c r="B1516" s="1" t="s">
        <v>17929</v>
      </c>
      <c r="C1516" s="5">
        <v>2.6</v>
      </c>
      <c r="D1516" s="5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4" x14ac:dyDescent="0.2">
      <c r="A1517" s="4">
        <v>28546</v>
      </c>
      <c r="B1517" s="1" t="s">
        <v>17929</v>
      </c>
      <c r="C1517" s="5">
        <v>3.4</v>
      </c>
      <c r="D1517" s="5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4" x14ac:dyDescent="0.2">
      <c r="A1518" s="4">
        <v>28555</v>
      </c>
      <c r="B1518" s="1" t="s">
        <v>17930</v>
      </c>
      <c r="C1518" s="5">
        <v>9.65</v>
      </c>
      <c r="D1518" s="5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4" x14ac:dyDescent="0.2">
      <c r="A1519" s="4">
        <v>28570</v>
      </c>
      <c r="B1519" s="1" t="s">
        <v>17929</v>
      </c>
      <c r="C1519" s="5">
        <v>1.76</v>
      </c>
      <c r="D1519" s="5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4" x14ac:dyDescent="0.2">
      <c r="A1520" s="4">
        <v>28575</v>
      </c>
      <c r="B1520" s="1" t="s">
        <v>17929</v>
      </c>
      <c r="C1520" s="5">
        <v>3.49</v>
      </c>
      <c r="D1520" s="5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4" x14ac:dyDescent="0.2">
      <c r="A1521" s="4">
        <v>28576</v>
      </c>
      <c r="B1521" s="1" t="s">
        <v>17929</v>
      </c>
      <c r="C1521" s="5">
        <v>4.5999999999999996</v>
      </c>
      <c r="D1521" s="5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4" x14ac:dyDescent="0.2">
      <c r="A1522" s="4">
        <v>28585</v>
      </c>
      <c r="B1522" s="1" t="s">
        <v>17930</v>
      </c>
      <c r="C1522" s="5">
        <v>11.13</v>
      </c>
      <c r="D1522" s="5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4" x14ac:dyDescent="0.2">
      <c r="A1523" s="4">
        <v>28600</v>
      </c>
      <c r="B1523" s="1" t="s">
        <v>17929</v>
      </c>
      <c r="C1523" s="5">
        <v>2.02</v>
      </c>
      <c r="D1523" s="5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4" x14ac:dyDescent="0.2">
      <c r="A1524" s="4">
        <v>28605</v>
      </c>
      <c r="B1524" s="1" t="s">
        <v>17929</v>
      </c>
      <c r="C1524" s="5">
        <v>2.89</v>
      </c>
      <c r="D1524" s="5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14" x14ac:dyDescent="0.2">
      <c r="A1525" s="4">
        <v>28606</v>
      </c>
      <c r="B1525" s="1" t="s">
        <v>17929</v>
      </c>
      <c r="C1525" s="5">
        <v>5.09</v>
      </c>
      <c r="D1525" s="5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4" x14ac:dyDescent="0.2">
      <c r="A1526" s="4">
        <v>28615</v>
      </c>
      <c r="B1526" s="1" t="s">
        <v>17930</v>
      </c>
      <c r="C1526" s="5">
        <v>10.7</v>
      </c>
      <c r="D1526" s="5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4" x14ac:dyDescent="0.2">
      <c r="A1527" s="4">
        <v>28630</v>
      </c>
      <c r="B1527" s="1" t="s">
        <v>17931</v>
      </c>
      <c r="C1527" s="5">
        <v>1.75</v>
      </c>
      <c r="D1527" s="5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4" x14ac:dyDescent="0.2">
      <c r="A1528" s="4">
        <v>28635</v>
      </c>
      <c r="B1528" s="1" t="s">
        <v>17931</v>
      </c>
      <c r="C1528" s="5">
        <v>1.96</v>
      </c>
      <c r="D1528" s="5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4" x14ac:dyDescent="0.2">
      <c r="A1529" s="4">
        <v>28636</v>
      </c>
      <c r="B1529" s="1" t="s">
        <v>17931</v>
      </c>
      <c r="C1529" s="5">
        <v>2.77</v>
      </c>
      <c r="D1529" s="5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14" x14ac:dyDescent="0.2">
      <c r="A1530" s="4">
        <v>28645</v>
      </c>
      <c r="B1530" s="1" t="s">
        <v>17932</v>
      </c>
      <c r="C1530" s="5">
        <v>7.44</v>
      </c>
      <c r="D1530" s="5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4" x14ac:dyDescent="0.2">
      <c r="A1531" s="4">
        <v>28660</v>
      </c>
      <c r="B1531" s="1" t="s">
        <v>17931</v>
      </c>
      <c r="C1531" s="5">
        <v>1.28</v>
      </c>
      <c r="D1531" s="5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4" x14ac:dyDescent="0.2">
      <c r="A1532" s="4">
        <v>28665</v>
      </c>
      <c r="B1532" s="1" t="s">
        <v>17931</v>
      </c>
      <c r="C1532" s="5">
        <v>1.97</v>
      </c>
      <c r="D1532" s="5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4" x14ac:dyDescent="0.2">
      <c r="A1533" s="4">
        <v>28666</v>
      </c>
      <c r="B1533" s="1" t="s">
        <v>17931</v>
      </c>
      <c r="C1533" s="5">
        <v>2.66</v>
      </c>
      <c r="D1533" s="5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4" x14ac:dyDescent="0.2">
      <c r="A1534" s="4">
        <v>28675</v>
      </c>
      <c r="B1534" s="1" t="s">
        <v>17933</v>
      </c>
      <c r="C1534" s="5">
        <v>5.62</v>
      </c>
      <c r="D1534" s="5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14" x14ac:dyDescent="0.2">
      <c r="A1535" s="4">
        <v>28705</v>
      </c>
      <c r="B1535" s="1" t="s">
        <v>17934</v>
      </c>
      <c r="C1535" s="5">
        <v>20.329999999999998</v>
      </c>
      <c r="D1535" s="5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4" x14ac:dyDescent="0.2">
      <c r="A1536" s="4">
        <v>28715</v>
      </c>
      <c r="B1536" s="1" t="s">
        <v>17934</v>
      </c>
      <c r="C1536" s="5">
        <v>13.42</v>
      </c>
      <c r="D1536" s="5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4" x14ac:dyDescent="0.2">
      <c r="A1537" s="4">
        <v>28725</v>
      </c>
      <c r="B1537" s="1" t="s">
        <v>17934</v>
      </c>
      <c r="C1537" s="5">
        <v>11.22</v>
      </c>
      <c r="D1537" s="5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4" x14ac:dyDescent="0.2">
      <c r="A1538" s="4">
        <v>28730</v>
      </c>
      <c r="B1538" s="1" t="s">
        <v>17934</v>
      </c>
      <c r="C1538" s="5">
        <v>10.7</v>
      </c>
      <c r="D1538" s="5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14" x14ac:dyDescent="0.2">
      <c r="A1539" s="4">
        <v>28735</v>
      </c>
      <c r="B1539" s="1" t="s">
        <v>17934</v>
      </c>
      <c r="C1539" s="5">
        <v>12.23</v>
      </c>
      <c r="D1539" s="5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4" x14ac:dyDescent="0.2">
      <c r="A1540" s="4">
        <v>28737</v>
      </c>
      <c r="B1540" s="1" t="s">
        <v>17935</v>
      </c>
      <c r="C1540" s="5">
        <v>11.03</v>
      </c>
      <c r="D1540" s="5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4" x14ac:dyDescent="0.2">
      <c r="A1541" s="4">
        <v>28740</v>
      </c>
      <c r="B1541" s="1" t="s">
        <v>17934</v>
      </c>
      <c r="C1541" s="5">
        <v>9.2899999999999991</v>
      </c>
      <c r="D1541" s="5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14" x14ac:dyDescent="0.2">
      <c r="A1542" s="4">
        <v>28750</v>
      </c>
      <c r="B1542" s="1" t="s">
        <v>17936</v>
      </c>
      <c r="C1542" s="5">
        <v>8.57</v>
      </c>
      <c r="D1542" s="5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14" x14ac:dyDescent="0.2">
      <c r="A1543" s="4">
        <v>28755</v>
      </c>
      <c r="B1543" s="1" t="s">
        <v>17936</v>
      </c>
      <c r="C1543" s="5">
        <v>4.88</v>
      </c>
      <c r="D1543" s="5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14" x14ac:dyDescent="0.2">
      <c r="A1544" s="4">
        <v>28760</v>
      </c>
      <c r="B1544" s="1" t="s">
        <v>17936</v>
      </c>
      <c r="C1544" s="5">
        <v>9.14</v>
      </c>
      <c r="D1544" s="5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14" x14ac:dyDescent="0.2">
      <c r="A1545" s="4">
        <v>28800</v>
      </c>
      <c r="B1545" s="1" t="s">
        <v>17937</v>
      </c>
      <c r="C1545" s="5">
        <v>8.7899999999999991</v>
      </c>
      <c r="D1545" s="5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4" x14ac:dyDescent="0.2">
      <c r="A1546" s="4">
        <v>28805</v>
      </c>
      <c r="B1546" s="1" t="s">
        <v>17938</v>
      </c>
      <c r="C1546" s="5">
        <v>12.71</v>
      </c>
      <c r="D1546" s="5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4" x14ac:dyDescent="0.2">
      <c r="A1547" s="4">
        <v>28810</v>
      </c>
      <c r="B1547" s="1" t="s">
        <v>17939</v>
      </c>
      <c r="C1547" s="5">
        <v>6.64</v>
      </c>
      <c r="D1547" s="5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4" x14ac:dyDescent="0.2">
      <c r="A1548" s="4">
        <v>28820</v>
      </c>
      <c r="B1548" s="1" t="s">
        <v>17940</v>
      </c>
      <c r="C1548" s="5">
        <v>3.51</v>
      </c>
      <c r="D1548" s="5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4" x14ac:dyDescent="0.2">
      <c r="A1549" s="4">
        <v>28825</v>
      </c>
      <c r="B1549" s="1" t="s">
        <v>17941</v>
      </c>
      <c r="C1549" s="5">
        <v>3.41</v>
      </c>
      <c r="D1549" s="5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4" x14ac:dyDescent="0.2">
      <c r="A1550" s="4">
        <v>28890</v>
      </c>
      <c r="B1550" s="1" t="s">
        <v>17942</v>
      </c>
      <c r="C1550" s="5">
        <v>3.45</v>
      </c>
      <c r="D1550" s="5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14" x14ac:dyDescent="0.2">
      <c r="A1551" s="4">
        <v>28899</v>
      </c>
      <c r="B1551" s="1" t="s">
        <v>17943</v>
      </c>
      <c r="C1551" s="5">
        <v>0</v>
      </c>
      <c r="D1551" s="5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4" x14ac:dyDescent="0.2">
      <c r="A1552" s="4">
        <v>29000</v>
      </c>
      <c r="B1552" s="1" t="s">
        <v>17944</v>
      </c>
      <c r="C1552" s="5">
        <v>2.25</v>
      </c>
      <c r="D1552" s="5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4" x14ac:dyDescent="0.2">
      <c r="A1553" s="4">
        <v>29010</v>
      </c>
      <c r="B1553" s="1" t="s">
        <v>17944</v>
      </c>
      <c r="C1553" s="5">
        <v>2.06</v>
      </c>
      <c r="D1553" s="5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4" x14ac:dyDescent="0.2">
      <c r="A1554" s="4">
        <v>29015</v>
      </c>
      <c r="B1554" s="1" t="s">
        <v>17944</v>
      </c>
      <c r="C1554" s="5">
        <v>2.41</v>
      </c>
      <c r="D1554" s="5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14" x14ac:dyDescent="0.2">
      <c r="A1555" s="4">
        <v>29035</v>
      </c>
      <c r="B1555" s="1" t="s">
        <v>17944</v>
      </c>
      <c r="C1555" s="5">
        <v>1.77</v>
      </c>
      <c r="D1555" s="5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14" x14ac:dyDescent="0.2">
      <c r="A1556" s="4">
        <v>29040</v>
      </c>
      <c r="B1556" s="1" t="s">
        <v>17944</v>
      </c>
      <c r="C1556" s="5">
        <v>2.2200000000000002</v>
      </c>
      <c r="D1556" s="5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14" x14ac:dyDescent="0.2">
      <c r="A1557" s="4">
        <v>29044</v>
      </c>
      <c r="B1557" s="1" t="s">
        <v>17944</v>
      </c>
      <c r="C1557" s="5">
        <v>2.12</v>
      </c>
      <c r="D1557" s="5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14" x14ac:dyDescent="0.2">
      <c r="A1558" s="4">
        <v>29046</v>
      </c>
      <c r="B1558" s="1" t="s">
        <v>17944</v>
      </c>
      <c r="C1558" s="5">
        <v>2.41</v>
      </c>
      <c r="D1558" s="5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14" x14ac:dyDescent="0.2">
      <c r="A1559" s="4">
        <v>29049</v>
      </c>
      <c r="B1559" s="1" t="s">
        <v>17945</v>
      </c>
      <c r="C1559" s="5">
        <v>0.89</v>
      </c>
      <c r="D1559" s="5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14" x14ac:dyDescent="0.2">
      <c r="A1560" s="4">
        <v>29055</v>
      </c>
      <c r="B1560" s="1" t="s">
        <v>17946</v>
      </c>
      <c r="C1560" s="5">
        <v>1.78</v>
      </c>
      <c r="D1560" s="5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14" x14ac:dyDescent="0.2">
      <c r="A1561" s="4">
        <v>29058</v>
      </c>
      <c r="B1561" s="1" t="s">
        <v>17946</v>
      </c>
      <c r="C1561" s="5">
        <v>1.31</v>
      </c>
      <c r="D1561" s="5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14" x14ac:dyDescent="0.2">
      <c r="A1562" s="4">
        <v>29065</v>
      </c>
      <c r="B1562" s="1" t="s">
        <v>17947</v>
      </c>
      <c r="C1562" s="5">
        <v>0.87</v>
      </c>
      <c r="D1562" s="5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14" x14ac:dyDescent="0.2">
      <c r="A1563" s="4">
        <v>29075</v>
      </c>
      <c r="B1563" s="1" t="s">
        <v>17948</v>
      </c>
      <c r="C1563" s="5">
        <v>0.77</v>
      </c>
      <c r="D1563" s="5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14" x14ac:dyDescent="0.2">
      <c r="A1564" s="4">
        <v>29085</v>
      </c>
      <c r="B1564" s="1" t="s">
        <v>17949</v>
      </c>
      <c r="C1564" s="5">
        <v>0.87</v>
      </c>
      <c r="D1564" s="5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4" x14ac:dyDescent="0.2">
      <c r="A1565" s="4">
        <v>29086</v>
      </c>
      <c r="B1565" s="1" t="s">
        <v>17950</v>
      </c>
      <c r="C1565" s="5">
        <v>0.62</v>
      </c>
      <c r="D1565" s="5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4" x14ac:dyDescent="0.2">
      <c r="A1566" s="4">
        <v>29105</v>
      </c>
      <c r="B1566" s="1" t="s">
        <v>17951</v>
      </c>
      <c r="C1566" s="5">
        <v>0.8</v>
      </c>
      <c r="D1566" s="5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4" x14ac:dyDescent="0.2">
      <c r="A1567" s="4">
        <v>29125</v>
      </c>
      <c r="B1567" s="1" t="s">
        <v>17952</v>
      </c>
      <c r="C1567" s="5">
        <v>0.5</v>
      </c>
      <c r="D1567" s="5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4" x14ac:dyDescent="0.2">
      <c r="A1568" s="4">
        <v>29126</v>
      </c>
      <c r="B1568" s="1" t="s">
        <v>17952</v>
      </c>
      <c r="C1568" s="5">
        <v>0.68</v>
      </c>
      <c r="D1568" s="5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14" x14ac:dyDescent="0.2">
      <c r="A1569" s="4">
        <v>29130</v>
      </c>
      <c r="B1569" s="1" t="s">
        <v>17953</v>
      </c>
      <c r="C1569" s="5">
        <v>0.5</v>
      </c>
      <c r="D1569" s="5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14" x14ac:dyDescent="0.2">
      <c r="A1570" s="4">
        <v>29131</v>
      </c>
      <c r="B1570" s="1" t="s">
        <v>17953</v>
      </c>
      <c r="C1570" s="5">
        <v>0.55000000000000004</v>
      </c>
      <c r="D1570" s="5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14" x14ac:dyDescent="0.2">
      <c r="A1571" s="4">
        <v>29200</v>
      </c>
      <c r="B1571" s="1" t="s">
        <v>17954</v>
      </c>
      <c r="C1571" s="5">
        <v>0.39</v>
      </c>
      <c r="D1571" s="5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4" x14ac:dyDescent="0.2">
      <c r="A1572" s="4">
        <v>29240</v>
      </c>
      <c r="B1572" s="1" t="s">
        <v>17955</v>
      </c>
      <c r="C1572" s="5">
        <v>0.39</v>
      </c>
      <c r="D1572" s="5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4" x14ac:dyDescent="0.2">
      <c r="A1573" s="4">
        <v>29260</v>
      </c>
      <c r="B1573" s="1" t="s">
        <v>17956</v>
      </c>
      <c r="C1573" s="5">
        <v>0.39</v>
      </c>
      <c r="D1573" s="5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4" x14ac:dyDescent="0.2">
      <c r="A1574" s="4">
        <v>29280</v>
      </c>
      <c r="B1574" s="1" t="s">
        <v>17957</v>
      </c>
      <c r="C1574" s="5">
        <v>0.39</v>
      </c>
      <c r="D1574" s="5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4" x14ac:dyDescent="0.2">
      <c r="A1575" s="4">
        <v>29305</v>
      </c>
      <c r="B1575" s="1" t="s">
        <v>17958</v>
      </c>
      <c r="C1575" s="5">
        <v>2.0299999999999998</v>
      </c>
      <c r="D1575" s="5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4" x14ac:dyDescent="0.2">
      <c r="A1576" s="4">
        <v>29325</v>
      </c>
      <c r="B1576" s="1" t="s">
        <v>17959</v>
      </c>
      <c r="C1576" s="5">
        <v>2.3199999999999998</v>
      </c>
      <c r="D1576" s="5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4" x14ac:dyDescent="0.2">
      <c r="A1577" s="4">
        <v>29345</v>
      </c>
      <c r="B1577" s="1" t="s">
        <v>17960</v>
      </c>
      <c r="C1577" s="5">
        <v>1.4</v>
      </c>
      <c r="D1577" s="5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4" x14ac:dyDescent="0.2">
      <c r="A1578" s="4">
        <v>29355</v>
      </c>
      <c r="B1578" s="1" t="s">
        <v>17960</v>
      </c>
      <c r="C1578" s="5">
        <v>1.53</v>
      </c>
      <c r="D1578" s="5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14" x14ac:dyDescent="0.2">
      <c r="A1579" s="4">
        <v>29358</v>
      </c>
      <c r="B1579" s="1" t="s">
        <v>17961</v>
      </c>
      <c r="C1579" s="5">
        <v>1.43</v>
      </c>
      <c r="D1579" s="5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4" x14ac:dyDescent="0.2">
      <c r="A1580" s="4">
        <v>29365</v>
      </c>
      <c r="B1580" s="1" t="s">
        <v>17960</v>
      </c>
      <c r="C1580" s="5">
        <v>1.18</v>
      </c>
      <c r="D1580" s="5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14" x14ac:dyDescent="0.2">
      <c r="A1581" s="4">
        <v>29405</v>
      </c>
      <c r="B1581" s="1" t="s">
        <v>17962</v>
      </c>
      <c r="C1581" s="5">
        <v>0.8</v>
      </c>
      <c r="D1581" s="5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4" x14ac:dyDescent="0.2">
      <c r="A1582" s="4">
        <v>29425</v>
      </c>
      <c r="B1582" s="1" t="s">
        <v>17962</v>
      </c>
      <c r="C1582" s="5">
        <v>0.8</v>
      </c>
      <c r="D1582" s="5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4" x14ac:dyDescent="0.2">
      <c r="A1583" s="4">
        <v>29435</v>
      </c>
      <c r="B1583" s="1" t="s">
        <v>17962</v>
      </c>
      <c r="C1583" s="5">
        <v>1.18</v>
      </c>
      <c r="D1583" s="5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4" x14ac:dyDescent="0.2">
      <c r="A1584" s="4">
        <v>29440</v>
      </c>
      <c r="B1584" s="1" t="s">
        <v>17963</v>
      </c>
      <c r="C1584" s="5">
        <v>0.56999999999999995</v>
      </c>
      <c r="D1584" s="5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4" x14ac:dyDescent="0.2">
      <c r="A1585" s="4">
        <v>29445</v>
      </c>
      <c r="B1585" s="1" t="s">
        <v>17964</v>
      </c>
      <c r="C1585" s="5">
        <v>1.78</v>
      </c>
      <c r="D1585" s="5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4" x14ac:dyDescent="0.2">
      <c r="A1586" s="4">
        <v>29450</v>
      </c>
      <c r="B1586" s="1" t="s">
        <v>17965</v>
      </c>
      <c r="C1586" s="5">
        <v>2.08</v>
      </c>
      <c r="D1586" s="5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4" x14ac:dyDescent="0.2">
      <c r="A1587" s="4">
        <v>29505</v>
      </c>
      <c r="B1587" s="1" t="s">
        <v>17966</v>
      </c>
      <c r="C1587" s="5">
        <v>0.69</v>
      </c>
      <c r="D1587" s="5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4" x14ac:dyDescent="0.2">
      <c r="A1588" s="4">
        <v>29515</v>
      </c>
      <c r="B1588" s="1" t="s">
        <v>17967</v>
      </c>
      <c r="C1588" s="5">
        <v>0.73</v>
      </c>
      <c r="D1588" s="5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4" x14ac:dyDescent="0.2">
      <c r="A1589" s="4">
        <v>29520</v>
      </c>
      <c r="B1589" s="1" t="s">
        <v>17968</v>
      </c>
      <c r="C1589" s="5">
        <v>0.39</v>
      </c>
      <c r="D1589" s="5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4" x14ac:dyDescent="0.2">
      <c r="A1590" s="4">
        <v>29530</v>
      </c>
      <c r="B1590" s="1" t="s">
        <v>17969</v>
      </c>
      <c r="C1590" s="5">
        <v>0.39</v>
      </c>
      <c r="D1590" s="5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4" x14ac:dyDescent="0.2">
      <c r="A1591" s="4">
        <v>29540</v>
      </c>
      <c r="B1591" s="1" t="s">
        <v>17970</v>
      </c>
      <c r="C1591" s="5">
        <v>0.39</v>
      </c>
      <c r="D1591" s="5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14" x14ac:dyDescent="0.2">
      <c r="A1592" s="4">
        <v>29550</v>
      </c>
      <c r="B1592" s="1" t="s">
        <v>17971</v>
      </c>
      <c r="C1592" s="5">
        <v>0.25</v>
      </c>
      <c r="D1592" s="5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4" x14ac:dyDescent="0.2">
      <c r="A1593" s="4">
        <v>29580</v>
      </c>
      <c r="B1593" s="1" t="s">
        <v>17972</v>
      </c>
      <c r="C1593" s="5">
        <v>0.55000000000000004</v>
      </c>
      <c r="D1593" s="5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4" x14ac:dyDescent="0.2">
      <c r="A1594" s="4">
        <v>29581</v>
      </c>
      <c r="B1594" s="1" t="s">
        <v>17973</v>
      </c>
      <c r="C1594" s="5">
        <v>0.6</v>
      </c>
      <c r="D1594" s="5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4" x14ac:dyDescent="0.2">
      <c r="A1595" s="4">
        <v>29584</v>
      </c>
      <c r="B1595" s="1" t="s">
        <v>17974</v>
      </c>
      <c r="C1595" s="5">
        <v>0.35</v>
      </c>
      <c r="D1595" s="5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4" x14ac:dyDescent="0.2">
      <c r="A1596" s="4">
        <v>29700</v>
      </c>
      <c r="B1596" s="1" t="s">
        <v>17975</v>
      </c>
      <c r="C1596" s="5">
        <v>0.56999999999999995</v>
      </c>
      <c r="D1596" s="5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4" x14ac:dyDescent="0.2">
      <c r="A1597" s="4">
        <v>29705</v>
      </c>
      <c r="B1597" s="1" t="s">
        <v>17975</v>
      </c>
      <c r="C1597" s="5">
        <v>0.76</v>
      </c>
      <c r="D1597" s="5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4" x14ac:dyDescent="0.2">
      <c r="A1598" s="4">
        <v>29710</v>
      </c>
      <c r="B1598" s="1" t="s">
        <v>17975</v>
      </c>
      <c r="C1598" s="5">
        <v>1.34</v>
      </c>
      <c r="D1598" s="5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4" x14ac:dyDescent="0.2">
      <c r="A1599" s="4">
        <v>29720</v>
      </c>
      <c r="B1599" s="1" t="s">
        <v>17976</v>
      </c>
      <c r="C1599" s="5">
        <v>0.68</v>
      </c>
      <c r="D1599" s="5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4" x14ac:dyDescent="0.2">
      <c r="A1600" s="4">
        <v>29730</v>
      </c>
      <c r="B1600" s="1" t="s">
        <v>17977</v>
      </c>
      <c r="C1600" s="5">
        <v>0.75</v>
      </c>
      <c r="D1600" s="5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4" x14ac:dyDescent="0.2">
      <c r="A1601" s="4">
        <v>29740</v>
      </c>
      <c r="B1601" s="1" t="s">
        <v>17978</v>
      </c>
      <c r="C1601" s="5">
        <v>1.1200000000000001</v>
      </c>
      <c r="D1601" s="5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4" x14ac:dyDescent="0.2">
      <c r="A1602" s="4">
        <v>29750</v>
      </c>
      <c r="B1602" s="1" t="s">
        <v>17979</v>
      </c>
      <c r="C1602" s="5">
        <v>1.26</v>
      </c>
      <c r="D1602" s="5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4" x14ac:dyDescent="0.2">
      <c r="A1603" s="4">
        <v>29799</v>
      </c>
      <c r="B1603" s="1" t="s">
        <v>17980</v>
      </c>
      <c r="C1603" s="5">
        <v>0</v>
      </c>
      <c r="D1603" s="5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4" x14ac:dyDescent="0.2">
      <c r="A1604" s="4">
        <v>29800</v>
      </c>
      <c r="B1604" s="1" t="s">
        <v>17981</v>
      </c>
      <c r="C1604" s="5">
        <v>6.84</v>
      </c>
      <c r="D1604" s="5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4" x14ac:dyDescent="0.2">
      <c r="A1605" s="4">
        <v>29804</v>
      </c>
      <c r="B1605" s="1" t="s">
        <v>17981</v>
      </c>
      <c r="C1605" s="5">
        <v>8.8699999999999992</v>
      </c>
      <c r="D1605" s="5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4" x14ac:dyDescent="0.2">
      <c r="A1606" s="4">
        <v>29805</v>
      </c>
      <c r="B1606" s="1" t="s">
        <v>17982</v>
      </c>
      <c r="C1606" s="5">
        <v>6.03</v>
      </c>
      <c r="D1606" s="5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4" x14ac:dyDescent="0.2">
      <c r="A1607" s="4">
        <v>29806</v>
      </c>
      <c r="B1607" s="1" t="s">
        <v>17983</v>
      </c>
      <c r="C1607" s="5">
        <v>15.14</v>
      </c>
      <c r="D1607" s="5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4" x14ac:dyDescent="0.2">
      <c r="A1608" s="4">
        <v>29807</v>
      </c>
      <c r="B1608" s="1" t="s">
        <v>17984</v>
      </c>
      <c r="C1608" s="5">
        <v>14.67</v>
      </c>
      <c r="D1608" s="5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4" x14ac:dyDescent="0.2">
      <c r="A1609" s="4">
        <v>29819</v>
      </c>
      <c r="B1609" s="1" t="s">
        <v>17985</v>
      </c>
      <c r="C1609" s="5">
        <v>7.79</v>
      </c>
      <c r="D1609" s="5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14" x14ac:dyDescent="0.2">
      <c r="A1610" s="4">
        <v>29820</v>
      </c>
      <c r="B1610" s="1" t="s">
        <v>17986</v>
      </c>
      <c r="C1610" s="5">
        <v>7.21</v>
      </c>
      <c r="D1610" s="5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4" x14ac:dyDescent="0.2">
      <c r="A1611" s="4">
        <v>29821</v>
      </c>
      <c r="B1611" s="1" t="s">
        <v>17987</v>
      </c>
      <c r="C1611" s="5">
        <v>7.89</v>
      </c>
      <c r="D1611" s="5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4" x14ac:dyDescent="0.2">
      <c r="A1612" s="4">
        <v>29822</v>
      </c>
      <c r="B1612" s="1" t="s">
        <v>17988</v>
      </c>
      <c r="C1612" s="5">
        <v>7.03</v>
      </c>
      <c r="D1612" s="5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4" x14ac:dyDescent="0.2">
      <c r="A1613" s="4">
        <v>29823</v>
      </c>
      <c r="B1613" s="1" t="s">
        <v>17989</v>
      </c>
      <c r="C1613" s="5">
        <v>7.98</v>
      </c>
      <c r="D1613" s="5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4" x14ac:dyDescent="0.2">
      <c r="A1614" s="4">
        <v>29824</v>
      </c>
      <c r="B1614" s="1" t="s">
        <v>17990</v>
      </c>
      <c r="C1614" s="5">
        <v>8.98</v>
      </c>
      <c r="D1614" s="5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4" x14ac:dyDescent="0.2">
      <c r="A1615" s="4">
        <v>29825</v>
      </c>
      <c r="B1615" s="1" t="s">
        <v>17991</v>
      </c>
      <c r="C1615" s="5">
        <v>7.79</v>
      </c>
      <c r="D1615" s="5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4" x14ac:dyDescent="0.2">
      <c r="A1616" s="4">
        <v>29826</v>
      </c>
      <c r="B1616" s="1" t="s">
        <v>17992</v>
      </c>
      <c r="C1616" s="5">
        <v>3</v>
      </c>
      <c r="D1616" s="5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4" x14ac:dyDescent="0.2">
      <c r="A1617" s="4">
        <v>29827</v>
      </c>
      <c r="B1617" s="1" t="s">
        <v>17993</v>
      </c>
      <c r="C1617" s="5">
        <v>15.59</v>
      </c>
      <c r="D1617" s="5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14" x14ac:dyDescent="0.2">
      <c r="A1618" s="4">
        <v>29828</v>
      </c>
      <c r="B1618" s="1" t="s">
        <v>17994</v>
      </c>
      <c r="C1618" s="5">
        <v>13.16</v>
      </c>
      <c r="D1618" s="5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14" x14ac:dyDescent="0.2">
      <c r="A1619" s="4">
        <v>29830</v>
      </c>
      <c r="B1619" s="1" t="s">
        <v>17995</v>
      </c>
      <c r="C1619" s="5">
        <v>5.88</v>
      </c>
      <c r="D1619" s="5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14" x14ac:dyDescent="0.2">
      <c r="A1620" s="4">
        <v>29834</v>
      </c>
      <c r="B1620" s="1" t="s">
        <v>17996</v>
      </c>
      <c r="C1620" s="5">
        <v>6.42</v>
      </c>
      <c r="D1620" s="5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14" x14ac:dyDescent="0.2">
      <c r="A1621" s="4">
        <v>29835</v>
      </c>
      <c r="B1621" s="1" t="s">
        <v>17996</v>
      </c>
      <c r="C1621" s="5">
        <v>6.62</v>
      </c>
      <c r="D1621" s="5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4" x14ac:dyDescent="0.2">
      <c r="A1622" s="4">
        <v>29836</v>
      </c>
      <c r="B1622" s="1" t="s">
        <v>17996</v>
      </c>
      <c r="C1622" s="5">
        <v>7.72</v>
      </c>
      <c r="D1622" s="5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4" x14ac:dyDescent="0.2">
      <c r="A1623" s="4">
        <v>29837</v>
      </c>
      <c r="B1623" s="1" t="s">
        <v>17996</v>
      </c>
      <c r="C1623" s="5">
        <v>7.01</v>
      </c>
      <c r="D1623" s="5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14" x14ac:dyDescent="0.2">
      <c r="A1624" s="4">
        <v>29838</v>
      </c>
      <c r="B1624" s="1" t="s">
        <v>17996</v>
      </c>
      <c r="C1624" s="5">
        <v>7.88</v>
      </c>
      <c r="D1624" s="5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4" x14ac:dyDescent="0.2">
      <c r="A1625" s="4">
        <v>29840</v>
      </c>
      <c r="B1625" s="1" t="s">
        <v>17997</v>
      </c>
      <c r="C1625" s="5">
        <v>5.68</v>
      </c>
      <c r="D1625" s="5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4" x14ac:dyDescent="0.2">
      <c r="A1626" s="4">
        <v>29843</v>
      </c>
      <c r="B1626" s="1" t="s">
        <v>17998</v>
      </c>
      <c r="C1626" s="5">
        <v>6.15</v>
      </c>
      <c r="D1626" s="5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4" x14ac:dyDescent="0.2">
      <c r="A1627" s="4">
        <v>29844</v>
      </c>
      <c r="B1627" s="1" t="s">
        <v>17998</v>
      </c>
      <c r="C1627" s="5">
        <v>6.51</v>
      </c>
      <c r="D1627" s="5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4" x14ac:dyDescent="0.2">
      <c r="A1628" s="4">
        <v>29845</v>
      </c>
      <c r="B1628" s="1" t="s">
        <v>17998</v>
      </c>
      <c r="C1628" s="5">
        <v>7.69</v>
      </c>
      <c r="D1628" s="5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4" x14ac:dyDescent="0.2">
      <c r="A1629" s="4">
        <v>29846</v>
      </c>
      <c r="B1629" s="1" t="s">
        <v>17998</v>
      </c>
      <c r="C1629" s="5">
        <v>6.89</v>
      </c>
      <c r="D1629" s="5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4" x14ac:dyDescent="0.2">
      <c r="A1630" s="4">
        <v>29847</v>
      </c>
      <c r="B1630" s="1" t="s">
        <v>17998</v>
      </c>
      <c r="C1630" s="5">
        <v>7.22</v>
      </c>
      <c r="D1630" s="5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4" x14ac:dyDescent="0.2">
      <c r="A1631" s="4">
        <v>29848</v>
      </c>
      <c r="B1631" s="1" t="s">
        <v>17999</v>
      </c>
      <c r="C1631" s="5">
        <v>6.39</v>
      </c>
      <c r="D1631" s="5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4" x14ac:dyDescent="0.2">
      <c r="A1632" s="4">
        <v>29850</v>
      </c>
      <c r="B1632" s="1" t="s">
        <v>18000</v>
      </c>
      <c r="C1632" s="5">
        <v>8.27</v>
      </c>
      <c r="D1632" s="5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14" x14ac:dyDescent="0.2">
      <c r="A1633" s="4">
        <v>29851</v>
      </c>
      <c r="B1633" s="1" t="s">
        <v>18000</v>
      </c>
      <c r="C1633" s="5">
        <v>13.26</v>
      </c>
      <c r="D1633" s="5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14" x14ac:dyDescent="0.2">
      <c r="A1634" s="4">
        <v>29855</v>
      </c>
      <c r="B1634" s="1" t="s">
        <v>18001</v>
      </c>
      <c r="C1634" s="5">
        <v>10.76</v>
      </c>
      <c r="D1634" s="5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14" x14ac:dyDescent="0.2">
      <c r="A1635" s="4">
        <v>29856</v>
      </c>
      <c r="B1635" s="1" t="s">
        <v>18001</v>
      </c>
      <c r="C1635" s="5">
        <v>14.28</v>
      </c>
      <c r="D1635" s="5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14" x14ac:dyDescent="0.2">
      <c r="A1636" s="4">
        <v>29860</v>
      </c>
      <c r="B1636" s="1" t="s">
        <v>18002</v>
      </c>
      <c r="C1636" s="5">
        <v>9</v>
      </c>
      <c r="D1636" s="5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14" x14ac:dyDescent="0.2">
      <c r="A1637" s="4">
        <v>29861</v>
      </c>
      <c r="B1637" s="1" t="s">
        <v>18003</v>
      </c>
      <c r="C1637" s="5">
        <v>10.1</v>
      </c>
      <c r="D1637" s="5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4" x14ac:dyDescent="0.2">
      <c r="A1638" s="4">
        <v>29862</v>
      </c>
      <c r="B1638" s="1" t="s">
        <v>18004</v>
      </c>
      <c r="C1638" s="5">
        <v>11.17</v>
      </c>
      <c r="D1638" s="5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14" x14ac:dyDescent="0.2">
      <c r="A1639" s="4">
        <v>29863</v>
      </c>
      <c r="B1639" s="1" t="s">
        <v>18005</v>
      </c>
      <c r="C1639" s="5">
        <v>11.17</v>
      </c>
      <c r="D1639" s="5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4" x14ac:dyDescent="0.2">
      <c r="A1640" s="4">
        <v>29866</v>
      </c>
      <c r="B1640" s="1" t="s">
        <v>18006</v>
      </c>
      <c r="C1640" s="5">
        <v>14.67</v>
      </c>
      <c r="D1640" s="5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4" x14ac:dyDescent="0.2">
      <c r="A1641" s="4">
        <v>29867</v>
      </c>
      <c r="B1641" s="1" t="s">
        <v>18007</v>
      </c>
      <c r="C1641" s="5">
        <v>18.39</v>
      </c>
      <c r="D1641" s="5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4" x14ac:dyDescent="0.2">
      <c r="A1642" s="4">
        <v>29868</v>
      </c>
      <c r="B1642" s="1" t="s">
        <v>18008</v>
      </c>
      <c r="C1642" s="5">
        <v>25.1</v>
      </c>
      <c r="D1642" s="5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4" x14ac:dyDescent="0.2">
      <c r="A1643" s="4">
        <v>29870</v>
      </c>
      <c r="B1643" s="1" t="s">
        <v>18009</v>
      </c>
      <c r="C1643" s="5">
        <v>5.19</v>
      </c>
      <c r="D1643" s="5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4" x14ac:dyDescent="0.2">
      <c r="A1644" s="4">
        <v>29871</v>
      </c>
      <c r="B1644" s="1" t="s">
        <v>18010</v>
      </c>
      <c r="C1644" s="5">
        <v>6.69</v>
      </c>
      <c r="D1644" s="5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4" x14ac:dyDescent="0.2">
      <c r="A1645" s="4">
        <v>29873</v>
      </c>
      <c r="B1645" s="1" t="s">
        <v>18000</v>
      </c>
      <c r="C1645" s="5">
        <v>6.24</v>
      </c>
      <c r="D1645" s="5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14" x14ac:dyDescent="0.2">
      <c r="A1646" s="4">
        <v>29874</v>
      </c>
      <c r="B1646" s="1" t="s">
        <v>18000</v>
      </c>
      <c r="C1646" s="5">
        <v>7.19</v>
      </c>
      <c r="D1646" s="5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4" x14ac:dyDescent="0.2">
      <c r="A1647" s="4">
        <v>29875</v>
      </c>
      <c r="B1647" s="1" t="s">
        <v>18000</v>
      </c>
      <c r="C1647" s="5">
        <v>6.45</v>
      </c>
      <c r="D1647" s="5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4" x14ac:dyDescent="0.2">
      <c r="A1648" s="4">
        <v>29876</v>
      </c>
      <c r="B1648" s="1" t="s">
        <v>18000</v>
      </c>
      <c r="C1648" s="5">
        <v>8.8699999999999992</v>
      </c>
      <c r="D1648" s="5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4" x14ac:dyDescent="0.2">
      <c r="A1649" s="4">
        <v>29877</v>
      </c>
      <c r="B1649" s="1" t="s">
        <v>18000</v>
      </c>
      <c r="C1649" s="5">
        <v>8.3000000000000007</v>
      </c>
      <c r="D1649" s="5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4" x14ac:dyDescent="0.2">
      <c r="A1650" s="4">
        <v>29879</v>
      </c>
      <c r="B1650" s="1" t="s">
        <v>18000</v>
      </c>
      <c r="C1650" s="5">
        <v>8.99</v>
      </c>
      <c r="D1650" s="5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4" x14ac:dyDescent="0.2">
      <c r="A1651" s="4">
        <v>29880</v>
      </c>
      <c r="B1651" s="1" t="s">
        <v>18000</v>
      </c>
      <c r="C1651" s="5">
        <v>7.39</v>
      </c>
      <c r="D1651" s="5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4" x14ac:dyDescent="0.2">
      <c r="A1652" s="4">
        <v>29881</v>
      </c>
      <c r="B1652" s="1" t="s">
        <v>18000</v>
      </c>
      <c r="C1652" s="5">
        <v>7.03</v>
      </c>
      <c r="D1652" s="5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4" x14ac:dyDescent="0.2">
      <c r="A1653" s="4">
        <v>29882</v>
      </c>
      <c r="B1653" s="1" t="s">
        <v>18000</v>
      </c>
      <c r="C1653" s="5">
        <v>9.6</v>
      </c>
      <c r="D1653" s="5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4" x14ac:dyDescent="0.2">
      <c r="A1654" s="4">
        <v>29883</v>
      </c>
      <c r="B1654" s="1" t="s">
        <v>18000</v>
      </c>
      <c r="C1654" s="5">
        <v>11.77</v>
      </c>
      <c r="D1654" s="5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4" x14ac:dyDescent="0.2">
      <c r="A1655" s="4">
        <v>29884</v>
      </c>
      <c r="B1655" s="1" t="s">
        <v>18000</v>
      </c>
      <c r="C1655" s="5">
        <v>8.2799999999999994</v>
      </c>
      <c r="D1655" s="5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14" x14ac:dyDescent="0.2">
      <c r="A1656" s="4">
        <v>29885</v>
      </c>
      <c r="B1656" s="1" t="s">
        <v>18000</v>
      </c>
      <c r="C1656" s="5">
        <v>10.210000000000001</v>
      </c>
      <c r="D1656" s="5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4" x14ac:dyDescent="0.2">
      <c r="A1657" s="4">
        <v>29886</v>
      </c>
      <c r="B1657" s="1" t="s">
        <v>18000</v>
      </c>
      <c r="C1657" s="5">
        <v>8.49</v>
      </c>
      <c r="D1657" s="5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4" x14ac:dyDescent="0.2">
      <c r="A1658" s="4">
        <v>29887</v>
      </c>
      <c r="B1658" s="1" t="s">
        <v>18000</v>
      </c>
      <c r="C1658" s="5">
        <v>10.16</v>
      </c>
      <c r="D1658" s="5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4" x14ac:dyDescent="0.2">
      <c r="A1659" s="4">
        <v>29888</v>
      </c>
      <c r="B1659" s="1" t="s">
        <v>18000</v>
      </c>
      <c r="C1659" s="5">
        <v>14.3</v>
      </c>
      <c r="D1659" s="5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4" x14ac:dyDescent="0.2">
      <c r="A1660" s="4">
        <v>29889</v>
      </c>
      <c r="B1660" s="1" t="s">
        <v>18000</v>
      </c>
      <c r="C1660" s="5">
        <v>17.41</v>
      </c>
      <c r="D1660" s="5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4" x14ac:dyDescent="0.2">
      <c r="A1661" s="4">
        <v>29891</v>
      </c>
      <c r="B1661" s="1" t="s">
        <v>18011</v>
      </c>
      <c r="C1661" s="5">
        <v>9.67</v>
      </c>
      <c r="D1661" s="5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4" x14ac:dyDescent="0.2">
      <c r="A1662" s="4">
        <v>29892</v>
      </c>
      <c r="B1662" s="1" t="s">
        <v>18011</v>
      </c>
      <c r="C1662" s="5">
        <v>10.27</v>
      </c>
      <c r="D1662" s="5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14" x14ac:dyDescent="0.2">
      <c r="A1663" s="4">
        <v>29893</v>
      </c>
      <c r="B1663" s="1" t="s">
        <v>18012</v>
      </c>
      <c r="C1663" s="5">
        <v>6.32</v>
      </c>
      <c r="D1663" s="5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14" x14ac:dyDescent="0.2">
      <c r="A1664" s="4">
        <v>29894</v>
      </c>
      <c r="B1664" s="1" t="s">
        <v>18011</v>
      </c>
      <c r="C1664" s="5">
        <v>7.35</v>
      </c>
      <c r="D1664" s="5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14" x14ac:dyDescent="0.2">
      <c r="A1665" s="4">
        <v>29895</v>
      </c>
      <c r="B1665" s="1" t="s">
        <v>18011</v>
      </c>
      <c r="C1665" s="5">
        <v>7.13</v>
      </c>
      <c r="D1665" s="5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14" x14ac:dyDescent="0.2">
      <c r="A1666" s="4">
        <v>29897</v>
      </c>
      <c r="B1666" s="1" t="s">
        <v>18011</v>
      </c>
      <c r="C1666" s="5">
        <v>7.32</v>
      </c>
      <c r="D1666" s="5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4" x14ac:dyDescent="0.2">
      <c r="A1667" s="4">
        <v>29898</v>
      </c>
      <c r="B1667" s="1" t="s">
        <v>18011</v>
      </c>
      <c r="C1667" s="5">
        <v>8.49</v>
      </c>
      <c r="D1667" s="5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4" x14ac:dyDescent="0.2">
      <c r="A1668" s="4">
        <v>29899</v>
      </c>
      <c r="B1668" s="1" t="s">
        <v>18011</v>
      </c>
      <c r="C1668" s="5">
        <v>15.41</v>
      </c>
      <c r="D1668" s="5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4" x14ac:dyDescent="0.2">
      <c r="A1669" s="4">
        <v>29900</v>
      </c>
      <c r="B1669" s="1" t="s">
        <v>18013</v>
      </c>
      <c r="C1669" s="5">
        <v>5.88</v>
      </c>
      <c r="D1669" s="5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4" x14ac:dyDescent="0.2">
      <c r="A1670" s="4">
        <v>29901</v>
      </c>
      <c r="B1670" s="1" t="s">
        <v>18014</v>
      </c>
      <c r="C1670" s="5">
        <v>6.59</v>
      </c>
      <c r="D1670" s="5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14" x14ac:dyDescent="0.2">
      <c r="A1671" s="4">
        <v>29902</v>
      </c>
      <c r="B1671" s="1" t="s">
        <v>18014</v>
      </c>
      <c r="C1671" s="5">
        <v>7.16</v>
      </c>
      <c r="D1671" s="5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14" x14ac:dyDescent="0.2">
      <c r="A1672" s="4">
        <v>29904</v>
      </c>
      <c r="B1672" s="1" t="s">
        <v>18015</v>
      </c>
      <c r="C1672" s="5">
        <v>8.65</v>
      </c>
      <c r="D1672" s="5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4" x14ac:dyDescent="0.2">
      <c r="A1673" s="4">
        <v>29905</v>
      </c>
      <c r="B1673" s="1" t="s">
        <v>18016</v>
      </c>
      <c r="C1673" s="5">
        <v>9.18</v>
      </c>
      <c r="D1673" s="5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14" x14ac:dyDescent="0.2">
      <c r="A1674" s="4">
        <v>29906</v>
      </c>
      <c r="B1674" s="1" t="s">
        <v>18017</v>
      </c>
      <c r="C1674" s="5">
        <v>9.65</v>
      </c>
      <c r="D1674" s="5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4" x14ac:dyDescent="0.2">
      <c r="A1675" s="4">
        <v>29907</v>
      </c>
      <c r="B1675" s="1" t="s">
        <v>18018</v>
      </c>
      <c r="C1675" s="5">
        <v>12.18</v>
      </c>
      <c r="D1675" s="5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4" x14ac:dyDescent="0.2">
      <c r="A1676" s="4">
        <v>29914</v>
      </c>
      <c r="B1676" s="1" t="s">
        <v>18019</v>
      </c>
      <c r="C1676" s="5">
        <v>14.67</v>
      </c>
      <c r="D1676" s="5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4" x14ac:dyDescent="0.2">
      <c r="A1677" s="4">
        <v>29915</v>
      </c>
      <c r="B1677" s="1" t="s">
        <v>18020</v>
      </c>
      <c r="C1677" s="5">
        <v>15</v>
      </c>
      <c r="D1677" s="5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4" x14ac:dyDescent="0.2">
      <c r="A1678" s="4">
        <v>29916</v>
      </c>
      <c r="B1678" s="1" t="s">
        <v>18021</v>
      </c>
      <c r="C1678" s="5">
        <v>15</v>
      </c>
      <c r="D1678" s="5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4" x14ac:dyDescent="0.2">
      <c r="A1679" s="4">
        <v>29999</v>
      </c>
      <c r="B1679" s="1" t="s">
        <v>18022</v>
      </c>
      <c r="C1679" s="5">
        <v>0</v>
      </c>
      <c r="D1679" s="5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4" x14ac:dyDescent="0.2">
      <c r="A1680" s="4">
        <v>30000</v>
      </c>
      <c r="B1680" s="1" t="s">
        <v>18023</v>
      </c>
      <c r="C1680" s="5">
        <v>1.48</v>
      </c>
      <c r="D1680" s="5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4" x14ac:dyDescent="0.2">
      <c r="A1681" s="4">
        <v>30020</v>
      </c>
      <c r="B1681" s="1" t="s">
        <v>18023</v>
      </c>
      <c r="C1681" s="5">
        <v>1.48</v>
      </c>
      <c r="D1681" s="5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4" x14ac:dyDescent="0.2">
      <c r="A1682" s="4">
        <v>30100</v>
      </c>
      <c r="B1682" s="1" t="s">
        <v>18024</v>
      </c>
      <c r="C1682" s="5">
        <v>0.94</v>
      </c>
      <c r="D1682" s="5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4" x14ac:dyDescent="0.2">
      <c r="A1683" s="4">
        <v>30110</v>
      </c>
      <c r="B1683" s="1" t="s">
        <v>18025</v>
      </c>
      <c r="C1683" s="5">
        <v>1.68</v>
      </c>
      <c r="D1683" s="5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14" x14ac:dyDescent="0.2">
      <c r="A1684" s="4">
        <v>30115</v>
      </c>
      <c r="B1684" s="1" t="s">
        <v>18025</v>
      </c>
      <c r="C1684" s="5">
        <v>4.4400000000000004</v>
      </c>
      <c r="D1684" s="5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4" x14ac:dyDescent="0.2">
      <c r="A1685" s="4">
        <v>30117</v>
      </c>
      <c r="B1685" s="1" t="s">
        <v>18026</v>
      </c>
      <c r="C1685" s="5">
        <v>3.91</v>
      </c>
      <c r="D1685" s="5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4" x14ac:dyDescent="0.2">
      <c r="A1686" s="4">
        <v>30118</v>
      </c>
      <c r="B1686" s="1" t="s">
        <v>18026</v>
      </c>
      <c r="C1686" s="5">
        <v>7.75</v>
      </c>
      <c r="D1686" s="5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4" x14ac:dyDescent="0.2">
      <c r="A1687" s="4">
        <v>30120</v>
      </c>
      <c r="B1687" s="1" t="s">
        <v>18027</v>
      </c>
      <c r="C1687" s="5">
        <v>5.39</v>
      </c>
      <c r="D1687" s="5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4" x14ac:dyDescent="0.2">
      <c r="A1688" s="4">
        <v>30124</v>
      </c>
      <c r="B1688" s="1" t="s">
        <v>18028</v>
      </c>
      <c r="C1688" s="5">
        <v>3.2</v>
      </c>
      <c r="D1688" s="5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4" x14ac:dyDescent="0.2">
      <c r="A1689" s="4">
        <v>30125</v>
      </c>
      <c r="B1689" s="1" t="s">
        <v>18028</v>
      </c>
      <c r="C1689" s="5">
        <v>7.3</v>
      </c>
      <c r="D1689" s="5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4" x14ac:dyDescent="0.2">
      <c r="A1690" s="4">
        <v>30130</v>
      </c>
      <c r="B1690" s="1" t="s">
        <v>18029</v>
      </c>
      <c r="C1690" s="5">
        <v>3.47</v>
      </c>
      <c r="D1690" s="5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4" x14ac:dyDescent="0.2">
      <c r="A1691" s="4">
        <v>30140</v>
      </c>
      <c r="B1691" s="1" t="s">
        <v>18030</v>
      </c>
      <c r="C1691" s="5">
        <v>3</v>
      </c>
      <c r="D1691" s="5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4" x14ac:dyDescent="0.2">
      <c r="A1692" s="4">
        <v>30150</v>
      </c>
      <c r="B1692" s="1" t="s">
        <v>18031</v>
      </c>
      <c r="C1692" s="5">
        <v>9.5500000000000007</v>
      </c>
      <c r="D1692" s="5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4" x14ac:dyDescent="0.2">
      <c r="A1693" s="4">
        <v>30160</v>
      </c>
      <c r="B1693" s="1" t="s">
        <v>18032</v>
      </c>
      <c r="C1693" s="5">
        <v>9.99</v>
      </c>
      <c r="D1693" s="5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14" x14ac:dyDescent="0.2">
      <c r="A1694" s="4">
        <v>30200</v>
      </c>
      <c r="B1694" s="1" t="s">
        <v>18033</v>
      </c>
      <c r="C1694" s="5">
        <v>0.78</v>
      </c>
      <c r="D1694" s="5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14" x14ac:dyDescent="0.2">
      <c r="A1695" s="4">
        <v>30210</v>
      </c>
      <c r="B1695" s="1" t="s">
        <v>18034</v>
      </c>
      <c r="C1695" s="5">
        <v>1.1299999999999999</v>
      </c>
      <c r="D1695" s="5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14" x14ac:dyDescent="0.2">
      <c r="A1696" s="4">
        <v>30220</v>
      </c>
      <c r="B1696" s="1" t="s">
        <v>18035</v>
      </c>
      <c r="C1696" s="5">
        <v>1.59</v>
      </c>
      <c r="D1696" s="5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4" x14ac:dyDescent="0.2">
      <c r="A1697" s="4">
        <v>30300</v>
      </c>
      <c r="B1697" s="1" t="s">
        <v>18036</v>
      </c>
      <c r="C1697" s="5">
        <v>1.0900000000000001</v>
      </c>
      <c r="D1697" s="5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4" x14ac:dyDescent="0.2">
      <c r="A1698" s="4">
        <v>30310</v>
      </c>
      <c r="B1698" s="1" t="s">
        <v>18036</v>
      </c>
      <c r="C1698" s="5">
        <v>2.0099999999999998</v>
      </c>
      <c r="D1698" s="5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4" x14ac:dyDescent="0.2">
      <c r="A1699" s="4">
        <v>30320</v>
      </c>
      <c r="B1699" s="1" t="s">
        <v>18036</v>
      </c>
      <c r="C1699" s="5">
        <v>4.6399999999999997</v>
      </c>
      <c r="D1699" s="5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14" x14ac:dyDescent="0.2">
      <c r="A1700" s="4">
        <v>30400</v>
      </c>
      <c r="B1700" s="1" t="s">
        <v>18037</v>
      </c>
      <c r="C1700" s="5">
        <v>10.86</v>
      </c>
      <c r="D1700" s="5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14" x14ac:dyDescent="0.2">
      <c r="A1701" s="4">
        <v>30410</v>
      </c>
      <c r="B1701" s="1" t="s">
        <v>18037</v>
      </c>
      <c r="C1701" s="5">
        <v>14</v>
      </c>
      <c r="D1701" s="5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14" x14ac:dyDescent="0.2">
      <c r="A1702" s="4">
        <v>30420</v>
      </c>
      <c r="B1702" s="1" t="s">
        <v>18037</v>
      </c>
      <c r="C1702" s="5">
        <v>16.899999999999999</v>
      </c>
      <c r="D1702" s="5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4" x14ac:dyDescent="0.2">
      <c r="A1703" s="4">
        <v>30430</v>
      </c>
      <c r="B1703" s="1" t="s">
        <v>18027</v>
      </c>
      <c r="C1703" s="5">
        <v>8.24</v>
      </c>
      <c r="D1703" s="5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14" x14ac:dyDescent="0.2">
      <c r="A1704" s="4">
        <v>30435</v>
      </c>
      <c r="B1704" s="1" t="s">
        <v>18027</v>
      </c>
      <c r="C1704" s="5">
        <v>12.73</v>
      </c>
      <c r="D1704" s="5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14" x14ac:dyDescent="0.2">
      <c r="A1705" s="4">
        <v>30450</v>
      </c>
      <c r="B1705" s="1" t="s">
        <v>18027</v>
      </c>
      <c r="C1705" s="5">
        <v>19.66</v>
      </c>
      <c r="D1705" s="5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4" x14ac:dyDescent="0.2">
      <c r="A1706" s="4">
        <v>30460</v>
      </c>
      <c r="B1706" s="1" t="s">
        <v>18027</v>
      </c>
      <c r="C1706" s="5">
        <v>10.32</v>
      </c>
      <c r="D1706" s="5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4" x14ac:dyDescent="0.2">
      <c r="A1707" s="4">
        <v>30462</v>
      </c>
      <c r="B1707" s="1" t="s">
        <v>18027</v>
      </c>
      <c r="C1707" s="5">
        <v>20.28</v>
      </c>
      <c r="D1707" s="5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4" x14ac:dyDescent="0.2">
      <c r="A1708" s="4">
        <v>30465</v>
      </c>
      <c r="B1708" s="1" t="s">
        <v>18038</v>
      </c>
      <c r="C1708" s="5">
        <v>12.36</v>
      </c>
      <c r="D1708" s="5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4" x14ac:dyDescent="0.2">
      <c r="A1709" s="4">
        <v>30468</v>
      </c>
      <c r="B1709" s="1" t="s">
        <v>18039</v>
      </c>
      <c r="C1709" s="5">
        <v>2.8</v>
      </c>
      <c r="D1709" s="5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14" x14ac:dyDescent="0.2">
      <c r="A1710" s="4">
        <v>30469</v>
      </c>
      <c r="B1710" s="1" t="s">
        <v>18040</v>
      </c>
      <c r="C1710" s="5">
        <v>2.44</v>
      </c>
      <c r="D1710" s="5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14" x14ac:dyDescent="0.2">
      <c r="A1711" s="4">
        <v>30520</v>
      </c>
      <c r="B1711" s="1" t="s">
        <v>18041</v>
      </c>
      <c r="C1711" s="5">
        <v>7.01</v>
      </c>
      <c r="D1711" s="5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14" x14ac:dyDescent="0.2">
      <c r="A1712" s="4">
        <v>30540</v>
      </c>
      <c r="B1712" s="1" t="s">
        <v>18042</v>
      </c>
      <c r="C1712" s="5">
        <v>7.92</v>
      </c>
      <c r="D1712" s="5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14" x14ac:dyDescent="0.2">
      <c r="A1713" s="4">
        <v>30545</v>
      </c>
      <c r="B1713" s="1" t="s">
        <v>18043</v>
      </c>
      <c r="C1713" s="5">
        <v>11.62</v>
      </c>
      <c r="D1713" s="5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4" x14ac:dyDescent="0.2">
      <c r="A1714" s="4">
        <v>30560</v>
      </c>
      <c r="B1714" s="1" t="s">
        <v>18044</v>
      </c>
      <c r="C1714" s="5">
        <v>1.31</v>
      </c>
      <c r="D1714" s="5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4" x14ac:dyDescent="0.2">
      <c r="A1715" s="4">
        <v>30580</v>
      </c>
      <c r="B1715" s="1" t="s">
        <v>18045</v>
      </c>
      <c r="C1715" s="5">
        <v>6.88</v>
      </c>
      <c r="D1715" s="5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4" x14ac:dyDescent="0.2">
      <c r="A1716" s="4">
        <v>30600</v>
      </c>
      <c r="B1716" s="1" t="s">
        <v>18046</v>
      </c>
      <c r="C1716" s="5">
        <v>6.16</v>
      </c>
      <c r="D1716" s="5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4" x14ac:dyDescent="0.2">
      <c r="A1717" s="4">
        <v>30620</v>
      </c>
      <c r="B1717" s="1" t="s">
        <v>18047</v>
      </c>
      <c r="C1717" s="5">
        <v>6.16</v>
      </c>
      <c r="D1717" s="5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14" x14ac:dyDescent="0.2">
      <c r="A1718" s="4">
        <v>30630</v>
      </c>
      <c r="B1718" s="1" t="s">
        <v>18048</v>
      </c>
      <c r="C1718" s="5">
        <v>7.29</v>
      </c>
      <c r="D1718" s="5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14" x14ac:dyDescent="0.2">
      <c r="A1719" s="4">
        <v>30801</v>
      </c>
      <c r="B1719" s="1" t="s">
        <v>18049</v>
      </c>
      <c r="C1719" s="5">
        <v>1.1399999999999999</v>
      </c>
      <c r="D1719" s="5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4" x14ac:dyDescent="0.2">
      <c r="A1720" s="4">
        <v>30802</v>
      </c>
      <c r="B1720" s="1" t="s">
        <v>18050</v>
      </c>
      <c r="C1720" s="5">
        <v>2.08</v>
      </c>
      <c r="D1720" s="5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14" x14ac:dyDescent="0.2">
      <c r="A1721" s="4">
        <v>30901</v>
      </c>
      <c r="B1721" s="1" t="s">
        <v>18051</v>
      </c>
      <c r="C1721" s="5">
        <v>1.1000000000000001</v>
      </c>
      <c r="D1721" s="5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4" x14ac:dyDescent="0.2">
      <c r="A1722" s="4">
        <v>30903</v>
      </c>
      <c r="B1722" s="1" t="s">
        <v>18051</v>
      </c>
      <c r="C1722" s="5">
        <v>1.54</v>
      </c>
      <c r="D1722" s="5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14" x14ac:dyDescent="0.2">
      <c r="A1723" s="4">
        <v>30905</v>
      </c>
      <c r="B1723" s="1" t="s">
        <v>18051</v>
      </c>
      <c r="C1723" s="5">
        <v>1.97</v>
      </c>
      <c r="D1723" s="5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4" x14ac:dyDescent="0.2">
      <c r="A1724" s="4">
        <v>30906</v>
      </c>
      <c r="B1724" s="1" t="s">
        <v>18052</v>
      </c>
      <c r="C1724" s="5">
        <v>2.4500000000000002</v>
      </c>
      <c r="D1724" s="5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14" x14ac:dyDescent="0.2">
      <c r="A1725" s="4">
        <v>30915</v>
      </c>
      <c r="B1725" s="1" t="s">
        <v>18053</v>
      </c>
      <c r="C1725" s="5">
        <v>7.44</v>
      </c>
      <c r="D1725" s="5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4" x14ac:dyDescent="0.2">
      <c r="A1726" s="4">
        <v>30920</v>
      </c>
      <c r="B1726" s="1" t="s">
        <v>18054</v>
      </c>
      <c r="C1726" s="5">
        <v>11.14</v>
      </c>
      <c r="D1726" s="5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14" x14ac:dyDescent="0.2">
      <c r="A1727" s="4">
        <v>30930</v>
      </c>
      <c r="B1727" s="1" t="s">
        <v>18055</v>
      </c>
      <c r="C1727" s="5">
        <v>1.31</v>
      </c>
      <c r="D1727" s="5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4" x14ac:dyDescent="0.2">
      <c r="A1728" s="4">
        <v>30999</v>
      </c>
      <c r="B1728" s="1" t="s">
        <v>18056</v>
      </c>
      <c r="C1728" s="5">
        <v>0</v>
      </c>
      <c r="D1728" s="5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4" x14ac:dyDescent="0.2">
      <c r="A1729" s="4">
        <v>31000</v>
      </c>
      <c r="B1729" s="1" t="s">
        <v>18057</v>
      </c>
      <c r="C1729" s="5">
        <v>1.2</v>
      </c>
      <c r="D1729" s="5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4" x14ac:dyDescent="0.2">
      <c r="A1730" s="4">
        <v>31002</v>
      </c>
      <c r="B1730" s="1" t="s">
        <v>18058</v>
      </c>
      <c r="C1730" s="5">
        <v>1.96</v>
      </c>
      <c r="D1730" s="5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14" x14ac:dyDescent="0.2">
      <c r="A1731" s="4">
        <v>31020</v>
      </c>
      <c r="B1731" s="1" t="s">
        <v>18059</v>
      </c>
      <c r="C1731" s="5">
        <v>3.07</v>
      </c>
      <c r="D1731" s="5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14" x14ac:dyDescent="0.2">
      <c r="A1732" s="4">
        <v>31030</v>
      </c>
      <c r="B1732" s="1" t="s">
        <v>18059</v>
      </c>
      <c r="C1732" s="5">
        <v>6.01</v>
      </c>
      <c r="D1732" s="5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4" x14ac:dyDescent="0.2">
      <c r="A1733" s="4">
        <v>31032</v>
      </c>
      <c r="B1733" s="1" t="s">
        <v>18060</v>
      </c>
      <c r="C1733" s="5">
        <v>6.69</v>
      </c>
      <c r="D1733" s="5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4" x14ac:dyDescent="0.2">
      <c r="A1734" s="4">
        <v>31040</v>
      </c>
      <c r="B1734" s="1" t="s">
        <v>18061</v>
      </c>
      <c r="C1734" s="5">
        <v>9.77</v>
      </c>
      <c r="D1734" s="5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4" x14ac:dyDescent="0.2">
      <c r="A1735" s="4">
        <v>31050</v>
      </c>
      <c r="B1735" s="1" t="s">
        <v>18062</v>
      </c>
      <c r="C1735" s="5">
        <v>5.37</v>
      </c>
      <c r="D1735" s="5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4" x14ac:dyDescent="0.2">
      <c r="A1736" s="4">
        <v>31051</v>
      </c>
      <c r="B1736" s="1" t="s">
        <v>18063</v>
      </c>
      <c r="C1736" s="5">
        <v>7.25</v>
      </c>
      <c r="D1736" s="5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4" x14ac:dyDescent="0.2">
      <c r="A1737" s="4">
        <v>31070</v>
      </c>
      <c r="B1737" s="1" t="s">
        <v>18064</v>
      </c>
      <c r="C1737" s="5">
        <v>4.4000000000000004</v>
      </c>
      <c r="D1737" s="5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4" x14ac:dyDescent="0.2">
      <c r="A1738" s="4">
        <v>31075</v>
      </c>
      <c r="B1738" s="1" t="s">
        <v>18064</v>
      </c>
      <c r="C1738" s="5">
        <v>9.51</v>
      </c>
      <c r="D1738" s="5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4" x14ac:dyDescent="0.2">
      <c r="A1739" s="4">
        <v>31080</v>
      </c>
      <c r="B1739" s="1" t="s">
        <v>18065</v>
      </c>
      <c r="C1739" s="5">
        <v>12.74</v>
      </c>
      <c r="D1739" s="5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4" x14ac:dyDescent="0.2">
      <c r="A1740" s="4">
        <v>31081</v>
      </c>
      <c r="B1740" s="1" t="s">
        <v>18065</v>
      </c>
      <c r="C1740" s="5">
        <v>14.19</v>
      </c>
      <c r="D1740" s="5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4" x14ac:dyDescent="0.2">
      <c r="A1741" s="4">
        <v>31084</v>
      </c>
      <c r="B1741" s="1" t="s">
        <v>18065</v>
      </c>
      <c r="C1741" s="5">
        <v>14.95</v>
      </c>
      <c r="D1741" s="5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4" x14ac:dyDescent="0.2">
      <c r="A1742" s="4">
        <v>31085</v>
      </c>
      <c r="B1742" s="1" t="s">
        <v>18065</v>
      </c>
      <c r="C1742" s="5">
        <v>15.64</v>
      </c>
      <c r="D1742" s="5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4" x14ac:dyDescent="0.2">
      <c r="A1743" s="4">
        <v>31086</v>
      </c>
      <c r="B1743" s="1" t="s">
        <v>18065</v>
      </c>
      <c r="C1743" s="5">
        <v>14.36</v>
      </c>
      <c r="D1743" s="5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4" x14ac:dyDescent="0.2">
      <c r="A1744" s="4">
        <v>31087</v>
      </c>
      <c r="B1744" s="1" t="s">
        <v>18065</v>
      </c>
      <c r="C1744" s="5">
        <v>14.57</v>
      </c>
      <c r="D1744" s="5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4" x14ac:dyDescent="0.2">
      <c r="A1745" s="4">
        <v>31090</v>
      </c>
      <c r="B1745" s="1" t="s">
        <v>18066</v>
      </c>
      <c r="C1745" s="5">
        <v>11.17</v>
      </c>
      <c r="D1745" s="5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4" x14ac:dyDescent="0.2">
      <c r="A1746" s="4">
        <v>31200</v>
      </c>
      <c r="B1746" s="1" t="s">
        <v>18067</v>
      </c>
      <c r="C1746" s="5">
        <v>5.14</v>
      </c>
      <c r="D1746" s="5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4" x14ac:dyDescent="0.2">
      <c r="A1747" s="4">
        <v>31201</v>
      </c>
      <c r="B1747" s="1" t="s">
        <v>18067</v>
      </c>
      <c r="C1747" s="5">
        <v>8.6</v>
      </c>
      <c r="D1747" s="5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14" x14ac:dyDescent="0.2">
      <c r="A1748" s="4">
        <v>31205</v>
      </c>
      <c r="B1748" s="1" t="s">
        <v>18067</v>
      </c>
      <c r="C1748" s="5">
        <v>10.58</v>
      </c>
      <c r="D1748" s="5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4" x14ac:dyDescent="0.2">
      <c r="A1749" s="4">
        <v>31225</v>
      </c>
      <c r="B1749" s="1" t="s">
        <v>18068</v>
      </c>
      <c r="C1749" s="5">
        <v>26.7</v>
      </c>
      <c r="D1749" s="5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14" x14ac:dyDescent="0.2">
      <c r="A1750" s="4">
        <v>31230</v>
      </c>
      <c r="B1750" s="1" t="s">
        <v>18068</v>
      </c>
      <c r="C1750" s="5">
        <v>30.82</v>
      </c>
      <c r="D1750" s="5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14" x14ac:dyDescent="0.2">
      <c r="A1751" s="4">
        <v>31231</v>
      </c>
      <c r="B1751" s="1" t="s">
        <v>18069</v>
      </c>
      <c r="C1751" s="5">
        <v>1.1000000000000001</v>
      </c>
      <c r="D1751" s="5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4" x14ac:dyDescent="0.2">
      <c r="A1752" s="4">
        <v>31233</v>
      </c>
      <c r="B1752" s="1" t="s">
        <v>18070</v>
      </c>
      <c r="C1752" s="5">
        <v>2.1800000000000002</v>
      </c>
      <c r="D1752" s="5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4" x14ac:dyDescent="0.2">
      <c r="A1753" s="4">
        <v>31235</v>
      </c>
      <c r="B1753" s="1" t="s">
        <v>18071</v>
      </c>
      <c r="C1753" s="5">
        <v>2.64</v>
      </c>
      <c r="D1753" s="5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4" x14ac:dyDescent="0.2">
      <c r="A1754" s="4">
        <v>31237</v>
      </c>
      <c r="B1754" s="1" t="s">
        <v>18072</v>
      </c>
      <c r="C1754" s="5">
        <v>2.6</v>
      </c>
      <c r="D1754" s="5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4" x14ac:dyDescent="0.2">
      <c r="A1755" s="4">
        <v>31238</v>
      </c>
      <c r="B1755" s="1" t="s">
        <v>18073</v>
      </c>
      <c r="C1755" s="5">
        <v>2.74</v>
      </c>
      <c r="D1755" s="5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4" x14ac:dyDescent="0.2">
      <c r="A1756" s="4">
        <v>31239</v>
      </c>
      <c r="B1756" s="1" t="s">
        <v>18074</v>
      </c>
      <c r="C1756" s="5">
        <v>9.0399999999999991</v>
      </c>
      <c r="D1756" s="5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4" x14ac:dyDescent="0.2">
      <c r="A1757" s="4">
        <v>31240</v>
      </c>
      <c r="B1757" s="1" t="s">
        <v>18075</v>
      </c>
      <c r="C1757" s="5">
        <v>2.61</v>
      </c>
      <c r="D1757" s="5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4" x14ac:dyDescent="0.2">
      <c r="A1758" s="4">
        <v>31241</v>
      </c>
      <c r="B1758" s="1" t="s">
        <v>18076</v>
      </c>
      <c r="C1758" s="5">
        <v>8</v>
      </c>
      <c r="D1758" s="5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4" x14ac:dyDescent="0.2">
      <c r="A1759" s="4">
        <v>31242</v>
      </c>
      <c r="B1759" s="1" t="s">
        <v>18077</v>
      </c>
      <c r="C1759" s="5">
        <v>2.7</v>
      </c>
      <c r="D1759" s="5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4" x14ac:dyDescent="0.2">
      <c r="A1760" s="4">
        <v>31243</v>
      </c>
      <c r="B1760" s="1" t="s">
        <v>18078</v>
      </c>
      <c r="C1760" s="5">
        <v>2.7</v>
      </c>
      <c r="D1760" s="5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14" x14ac:dyDescent="0.2">
      <c r="A1761" s="4">
        <v>31253</v>
      </c>
      <c r="B1761" s="1" t="s">
        <v>18079</v>
      </c>
      <c r="C1761" s="5">
        <v>9</v>
      </c>
      <c r="D1761" s="5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4" x14ac:dyDescent="0.2">
      <c r="A1762" s="4">
        <v>31254</v>
      </c>
      <c r="B1762" s="1" t="s">
        <v>18080</v>
      </c>
      <c r="C1762" s="5">
        <v>4.2699999999999996</v>
      </c>
      <c r="D1762" s="5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4" x14ac:dyDescent="0.2">
      <c r="A1763" s="4">
        <v>31255</v>
      </c>
      <c r="B1763" s="1" t="s">
        <v>18081</v>
      </c>
      <c r="C1763" s="5">
        <v>5.75</v>
      </c>
      <c r="D1763" s="5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4" x14ac:dyDescent="0.2">
      <c r="A1764" s="4">
        <v>31256</v>
      </c>
      <c r="B1764" s="1" t="s">
        <v>18059</v>
      </c>
      <c r="C1764" s="5">
        <v>3.11</v>
      </c>
      <c r="D1764" s="5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14" x14ac:dyDescent="0.2">
      <c r="A1765" s="4">
        <v>31257</v>
      </c>
      <c r="B1765" s="1" t="s">
        <v>18082</v>
      </c>
      <c r="C1765" s="5">
        <v>8</v>
      </c>
      <c r="D1765" s="5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4" x14ac:dyDescent="0.2">
      <c r="A1766" s="4">
        <v>31259</v>
      </c>
      <c r="B1766" s="1" t="s">
        <v>18083</v>
      </c>
      <c r="C1766" s="5">
        <v>8.48</v>
      </c>
      <c r="D1766" s="5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14" x14ac:dyDescent="0.2">
      <c r="A1767" s="4">
        <v>31267</v>
      </c>
      <c r="B1767" s="1" t="s">
        <v>18084</v>
      </c>
      <c r="C1767" s="5">
        <v>4.68</v>
      </c>
      <c r="D1767" s="5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4" x14ac:dyDescent="0.2">
      <c r="A1768" s="4">
        <v>31276</v>
      </c>
      <c r="B1768" s="1" t="s">
        <v>18085</v>
      </c>
      <c r="C1768" s="5">
        <v>6.75</v>
      </c>
      <c r="D1768" s="5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4" x14ac:dyDescent="0.2">
      <c r="A1769" s="4">
        <v>31287</v>
      </c>
      <c r="B1769" s="1" t="s">
        <v>18086</v>
      </c>
      <c r="C1769" s="5">
        <v>3.5</v>
      </c>
      <c r="D1769" s="5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4" x14ac:dyDescent="0.2">
      <c r="A1770" s="4">
        <v>31288</v>
      </c>
      <c r="B1770" s="1" t="s">
        <v>18086</v>
      </c>
      <c r="C1770" s="5">
        <v>4.0999999999999996</v>
      </c>
      <c r="D1770" s="5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14" x14ac:dyDescent="0.2">
      <c r="A1771" s="4">
        <v>31290</v>
      </c>
      <c r="B1771" s="1" t="s">
        <v>18086</v>
      </c>
      <c r="C1771" s="5">
        <v>18.61</v>
      </c>
      <c r="D1771" s="5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4" x14ac:dyDescent="0.2">
      <c r="A1772" s="4">
        <v>31291</v>
      </c>
      <c r="B1772" s="1" t="s">
        <v>18086</v>
      </c>
      <c r="C1772" s="5">
        <v>19.559999999999999</v>
      </c>
      <c r="D1772" s="5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14" x14ac:dyDescent="0.2">
      <c r="A1773" s="4">
        <v>31292</v>
      </c>
      <c r="B1773" s="1" t="s">
        <v>18087</v>
      </c>
      <c r="C1773" s="5">
        <v>15.9</v>
      </c>
      <c r="D1773" s="5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4" x14ac:dyDescent="0.2">
      <c r="A1774" s="4">
        <v>31293</v>
      </c>
      <c r="B1774" s="1" t="s">
        <v>18088</v>
      </c>
      <c r="C1774" s="5">
        <v>17.47</v>
      </c>
      <c r="D1774" s="5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4" x14ac:dyDescent="0.2">
      <c r="A1775" s="4">
        <v>31294</v>
      </c>
      <c r="B1775" s="1" t="s">
        <v>18089</v>
      </c>
      <c r="C1775" s="5">
        <v>20.309999999999999</v>
      </c>
      <c r="D1775" s="5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14" x14ac:dyDescent="0.2">
      <c r="A1776" s="4">
        <v>31295</v>
      </c>
      <c r="B1776" s="1" t="s">
        <v>18090</v>
      </c>
      <c r="C1776" s="5">
        <v>2.7</v>
      </c>
      <c r="D1776" s="5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4" x14ac:dyDescent="0.2">
      <c r="A1777" s="4">
        <v>31296</v>
      </c>
      <c r="B1777" s="1" t="s">
        <v>18091</v>
      </c>
      <c r="C1777" s="5">
        <v>3.1</v>
      </c>
      <c r="D1777" s="5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14" x14ac:dyDescent="0.2">
      <c r="A1778" s="4">
        <v>31297</v>
      </c>
      <c r="B1778" s="1" t="s">
        <v>18092</v>
      </c>
      <c r="C1778" s="5">
        <v>2.44</v>
      </c>
      <c r="D1778" s="5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4" x14ac:dyDescent="0.2">
      <c r="A1779" s="4">
        <v>31298</v>
      </c>
      <c r="B1779" s="1" t="s">
        <v>18093</v>
      </c>
      <c r="C1779" s="5">
        <v>4.5</v>
      </c>
      <c r="D1779" s="5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4" x14ac:dyDescent="0.2">
      <c r="A1780" s="4">
        <v>31299</v>
      </c>
      <c r="B1780" s="1" t="s">
        <v>18094</v>
      </c>
      <c r="C1780" s="5">
        <v>0</v>
      </c>
      <c r="D1780" s="5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4" x14ac:dyDescent="0.2">
      <c r="A1781" s="4">
        <v>31300</v>
      </c>
      <c r="B1781" s="1" t="s">
        <v>18095</v>
      </c>
      <c r="C1781" s="5">
        <v>15.91</v>
      </c>
      <c r="D1781" s="5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4" x14ac:dyDescent="0.2">
      <c r="A1782" s="4">
        <v>31360</v>
      </c>
      <c r="B1782" s="1" t="s">
        <v>18096</v>
      </c>
      <c r="C1782" s="5">
        <v>29.91</v>
      </c>
      <c r="D1782" s="5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4" x14ac:dyDescent="0.2">
      <c r="A1783" s="4">
        <v>31365</v>
      </c>
      <c r="B1783" s="1" t="s">
        <v>18096</v>
      </c>
      <c r="C1783" s="5">
        <v>38.81</v>
      </c>
      <c r="D1783" s="5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4" x14ac:dyDescent="0.2">
      <c r="A1784" s="4">
        <v>31367</v>
      </c>
      <c r="B1784" s="1" t="s">
        <v>18097</v>
      </c>
      <c r="C1784" s="5">
        <v>30.57</v>
      </c>
      <c r="D1784" s="5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14" x14ac:dyDescent="0.2">
      <c r="A1785" s="4">
        <v>31368</v>
      </c>
      <c r="B1785" s="1" t="s">
        <v>18097</v>
      </c>
      <c r="C1785" s="5">
        <v>34.19</v>
      </c>
      <c r="D1785" s="5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4" x14ac:dyDescent="0.2">
      <c r="A1786" s="4">
        <v>31370</v>
      </c>
      <c r="B1786" s="1" t="s">
        <v>18097</v>
      </c>
      <c r="C1786" s="5">
        <v>27.57</v>
      </c>
      <c r="D1786" s="5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4" x14ac:dyDescent="0.2">
      <c r="A1787" s="4">
        <v>31375</v>
      </c>
      <c r="B1787" s="1" t="s">
        <v>18097</v>
      </c>
      <c r="C1787" s="5">
        <v>26.07</v>
      </c>
      <c r="D1787" s="5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4" x14ac:dyDescent="0.2">
      <c r="A1788" s="4">
        <v>31380</v>
      </c>
      <c r="B1788" s="1" t="s">
        <v>18097</v>
      </c>
      <c r="C1788" s="5">
        <v>25.57</v>
      </c>
      <c r="D1788" s="5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14" x14ac:dyDescent="0.2">
      <c r="A1789" s="4">
        <v>31382</v>
      </c>
      <c r="B1789" s="1" t="s">
        <v>18097</v>
      </c>
      <c r="C1789" s="5">
        <v>28.57</v>
      </c>
      <c r="D1789" s="5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14" x14ac:dyDescent="0.2">
      <c r="A1790" s="4">
        <v>31390</v>
      </c>
      <c r="B1790" s="1" t="s">
        <v>18098</v>
      </c>
      <c r="C1790" s="5">
        <v>42.51</v>
      </c>
      <c r="D1790" s="5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14" x14ac:dyDescent="0.2">
      <c r="A1791" s="4">
        <v>31395</v>
      </c>
      <c r="B1791" s="1" t="s">
        <v>18099</v>
      </c>
      <c r="C1791" s="5">
        <v>43.8</v>
      </c>
      <c r="D1791" s="5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14" x14ac:dyDescent="0.2">
      <c r="A1792" s="4">
        <v>31400</v>
      </c>
      <c r="B1792" s="1" t="s">
        <v>18100</v>
      </c>
      <c r="C1792" s="5">
        <v>11.6</v>
      </c>
      <c r="D1792" s="5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14" x14ac:dyDescent="0.2">
      <c r="A1793" s="4">
        <v>31420</v>
      </c>
      <c r="B1793" s="1" t="s">
        <v>18101</v>
      </c>
      <c r="C1793" s="5">
        <v>11.43</v>
      </c>
      <c r="D1793" s="5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14" x14ac:dyDescent="0.2">
      <c r="A1794" s="4">
        <v>31500</v>
      </c>
      <c r="B1794" s="1" t="s">
        <v>18102</v>
      </c>
      <c r="C1794" s="5">
        <v>3</v>
      </c>
      <c r="D1794" s="5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4" x14ac:dyDescent="0.2">
      <c r="A1795" s="4">
        <v>31502</v>
      </c>
      <c r="B1795" s="1" t="s">
        <v>18103</v>
      </c>
      <c r="C1795" s="5">
        <v>0.65</v>
      </c>
      <c r="D1795" s="5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4" x14ac:dyDescent="0.2">
      <c r="A1796" s="4">
        <v>31505</v>
      </c>
      <c r="B1796" s="1" t="s">
        <v>18104</v>
      </c>
      <c r="C1796" s="5">
        <v>0.61</v>
      </c>
      <c r="D1796" s="5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4" x14ac:dyDescent="0.2">
      <c r="A1797" s="4">
        <v>31510</v>
      </c>
      <c r="B1797" s="1" t="s">
        <v>18105</v>
      </c>
      <c r="C1797" s="5">
        <v>1.92</v>
      </c>
      <c r="D1797" s="5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4" x14ac:dyDescent="0.2">
      <c r="A1798" s="4">
        <v>31511</v>
      </c>
      <c r="B1798" s="1" t="s">
        <v>18106</v>
      </c>
      <c r="C1798" s="5">
        <v>2.16</v>
      </c>
      <c r="D1798" s="5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4" x14ac:dyDescent="0.2">
      <c r="A1799" s="4">
        <v>31512</v>
      </c>
      <c r="B1799" s="1" t="s">
        <v>18095</v>
      </c>
      <c r="C1799" s="5">
        <v>2.0699999999999998</v>
      </c>
      <c r="D1799" s="5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4" x14ac:dyDescent="0.2">
      <c r="A1800" s="4">
        <v>31513</v>
      </c>
      <c r="B1800" s="1" t="s">
        <v>18107</v>
      </c>
      <c r="C1800" s="5">
        <v>2.1</v>
      </c>
      <c r="D1800" s="5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4" x14ac:dyDescent="0.2">
      <c r="A1801" s="4">
        <v>31515</v>
      </c>
      <c r="B1801" s="1" t="s">
        <v>18108</v>
      </c>
      <c r="C1801" s="5">
        <v>1.8</v>
      </c>
      <c r="D1801" s="5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4" x14ac:dyDescent="0.2">
      <c r="A1802" s="4">
        <v>31520</v>
      </c>
      <c r="B1802" s="1" t="s">
        <v>18109</v>
      </c>
      <c r="C1802" s="5">
        <v>2.56</v>
      </c>
      <c r="D1802" s="5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4" x14ac:dyDescent="0.2">
      <c r="A1803" s="4">
        <v>31525</v>
      </c>
      <c r="B1803" s="1" t="s">
        <v>18110</v>
      </c>
      <c r="C1803" s="5">
        <v>2.63</v>
      </c>
      <c r="D1803" s="5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4" x14ac:dyDescent="0.2">
      <c r="A1804" s="4">
        <v>31526</v>
      </c>
      <c r="B1804" s="1" t="s">
        <v>18111</v>
      </c>
      <c r="C1804" s="5">
        <v>2.57</v>
      </c>
      <c r="D1804" s="5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4" x14ac:dyDescent="0.2">
      <c r="A1805" s="4">
        <v>31527</v>
      </c>
      <c r="B1805" s="1" t="s">
        <v>18112</v>
      </c>
      <c r="C1805" s="5">
        <v>3.27</v>
      </c>
      <c r="D1805" s="5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4" x14ac:dyDescent="0.2">
      <c r="A1806" s="4">
        <v>31528</v>
      </c>
      <c r="B1806" s="1" t="s">
        <v>18113</v>
      </c>
      <c r="C1806" s="5">
        <v>2.37</v>
      </c>
      <c r="D1806" s="5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4" x14ac:dyDescent="0.2">
      <c r="A1807" s="4">
        <v>31529</v>
      </c>
      <c r="B1807" s="1" t="s">
        <v>18113</v>
      </c>
      <c r="C1807" s="5">
        <v>2.68</v>
      </c>
      <c r="D1807" s="5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14" x14ac:dyDescent="0.2">
      <c r="A1808" s="4">
        <v>31530</v>
      </c>
      <c r="B1808" s="1" t="s">
        <v>18114</v>
      </c>
      <c r="C1808" s="5">
        <v>3.38</v>
      </c>
      <c r="D1808" s="5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4" x14ac:dyDescent="0.2">
      <c r="A1809" s="4">
        <v>31531</v>
      </c>
      <c r="B1809" s="1" t="s">
        <v>18115</v>
      </c>
      <c r="C1809" s="5">
        <v>3.58</v>
      </c>
      <c r="D1809" s="5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4" x14ac:dyDescent="0.2">
      <c r="A1810" s="4">
        <v>31535</v>
      </c>
      <c r="B1810" s="1" t="s">
        <v>18116</v>
      </c>
      <c r="C1810" s="5">
        <v>3.16</v>
      </c>
      <c r="D1810" s="5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4" x14ac:dyDescent="0.2">
      <c r="A1811" s="4">
        <v>31536</v>
      </c>
      <c r="B1811" s="1" t="s">
        <v>18117</v>
      </c>
      <c r="C1811" s="5">
        <v>3.55</v>
      </c>
      <c r="D1811" s="5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4" x14ac:dyDescent="0.2">
      <c r="A1812" s="4">
        <v>31540</v>
      </c>
      <c r="B1812" s="1" t="s">
        <v>18118</v>
      </c>
      <c r="C1812" s="5">
        <v>4.12</v>
      </c>
      <c r="D1812" s="5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4" x14ac:dyDescent="0.2">
      <c r="A1813" s="4">
        <v>31541</v>
      </c>
      <c r="B1813" s="1" t="s">
        <v>18119</v>
      </c>
      <c r="C1813" s="5">
        <v>4.5199999999999996</v>
      </c>
      <c r="D1813" s="5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4" x14ac:dyDescent="0.2">
      <c r="A1814" s="4">
        <v>31545</v>
      </c>
      <c r="B1814" s="1" t="s">
        <v>18120</v>
      </c>
      <c r="C1814" s="5">
        <v>6.3</v>
      </c>
      <c r="D1814" s="5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4" x14ac:dyDescent="0.2">
      <c r="A1815" s="4">
        <v>31546</v>
      </c>
      <c r="B1815" s="1" t="s">
        <v>18121</v>
      </c>
      <c r="C1815" s="5">
        <v>9.73</v>
      </c>
      <c r="D1815" s="5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14" x14ac:dyDescent="0.2">
      <c r="A1816" s="4">
        <v>31551</v>
      </c>
      <c r="B1816" s="1" t="s">
        <v>18122</v>
      </c>
      <c r="C1816" s="5">
        <v>21.5</v>
      </c>
      <c r="D1816" s="5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14" x14ac:dyDescent="0.2">
      <c r="A1817" s="4">
        <v>31552</v>
      </c>
      <c r="B1817" s="1" t="s">
        <v>18122</v>
      </c>
      <c r="C1817" s="5">
        <v>20.5</v>
      </c>
      <c r="D1817" s="5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4" x14ac:dyDescent="0.2">
      <c r="A1818" s="4">
        <v>31553</v>
      </c>
      <c r="B1818" s="1" t="s">
        <v>18122</v>
      </c>
      <c r="C1818" s="5">
        <v>22</v>
      </c>
      <c r="D1818" s="5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14" x14ac:dyDescent="0.2">
      <c r="A1819" s="4">
        <v>31554</v>
      </c>
      <c r="B1819" s="1" t="s">
        <v>18122</v>
      </c>
      <c r="C1819" s="5">
        <v>22</v>
      </c>
      <c r="D1819" s="5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4" x14ac:dyDescent="0.2">
      <c r="A1820" s="4">
        <v>31560</v>
      </c>
      <c r="B1820" s="1" t="s">
        <v>18123</v>
      </c>
      <c r="C1820" s="5">
        <v>5.45</v>
      </c>
      <c r="D1820" s="5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4" x14ac:dyDescent="0.2">
      <c r="A1821" s="4">
        <v>31561</v>
      </c>
      <c r="B1821" s="1" t="s">
        <v>18124</v>
      </c>
      <c r="C1821" s="5">
        <v>5.99</v>
      </c>
      <c r="D1821" s="5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14" x14ac:dyDescent="0.2">
      <c r="A1822" s="4">
        <v>31570</v>
      </c>
      <c r="B1822" s="1" t="s">
        <v>18125</v>
      </c>
      <c r="C1822" s="5">
        <v>3.86</v>
      </c>
      <c r="D1822" s="5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14" x14ac:dyDescent="0.2">
      <c r="A1823" s="4">
        <v>31571</v>
      </c>
      <c r="B1823" s="1" t="s">
        <v>18126</v>
      </c>
      <c r="C1823" s="5">
        <v>4.26</v>
      </c>
      <c r="D1823" s="5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4" x14ac:dyDescent="0.2">
      <c r="A1824" s="4">
        <v>31572</v>
      </c>
      <c r="B1824" s="1" t="s">
        <v>18127</v>
      </c>
      <c r="C1824" s="5">
        <v>3.01</v>
      </c>
      <c r="D1824" s="5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4" x14ac:dyDescent="0.2">
      <c r="A1825" s="4">
        <v>31573</v>
      </c>
      <c r="B1825" s="1" t="s">
        <v>18128</v>
      </c>
      <c r="C1825" s="5">
        <v>2.4300000000000002</v>
      </c>
      <c r="D1825" s="5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4" x14ac:dyDescent="0.2">
      <c r="A1826" s="4">
        <v>31574</v>
      </c>
      <c r="B1826" s="1" t="s">
        <v>18129</v>
      </c>
      <c r="C1826" s="5">
        <v>2.4300000000000002</v>
      </c>
      <c r="D1826" s="5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14" x14ac:dyDescent="0.2">
      <c r="A1827" s="4">
        <v>31575</v>
      </c>
      <c r="B1827" s="1" t="s">
        <v>18104</v>
      </c>
      <c r="C1827" s="5">
        <v>0.94</v>
      </c>
      <c r="D1827" s="5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4" x14ac:dyDescent="0.2">
      <c r="A1828" s="4">
        <v>31576</v>
      </c>
      <c r="B1828" s="1" t="s">
        <v>18105</v>
      </c>
      <c r="C1828" s="5">
        <v>1.89</v>
      </c>
      <c r="D1828" s="5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4" x14ac:dyDescent="0.2">
      <c r="A1829" s="4">
        <v>31577</v>
      </c>
      <c r="B1829" s="1" t="s">
        <v>18130</v>
      </c>
      <c r="C1829" s="5">
        <v>2.19</v>
      </c>
      <c r="D1829" s="5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14" x14ac:dyDescent="0.2">
      <c r="A1830" s="4">
        <v>31578</v>
      </c>
      <c r="B1830" s="1" t="s">
        <v>18131</v>
      </c>
      <c r="C1830" s="5">
        <v>2.4300000000000002</v>
      </c>
      <c r="D1830" s="5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14" x14ac:dyDescent="0.2">
      <c r="A1831" s="4">
        <v>31579</v>
      </c>
      <c r="B1831" s="1" t="s">
        <v>18132</v>
      </c>
      <c r="C1831" s="5">
        <v>1.88</v>
      </c>
      <c r="D1831" s="5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14" x14ac:dyDescent="0.2">
      <c r="A1832" s="4">
        <v>31580</v>
      </c>
      <c r="B1832" s="1" t="s">
        <v>18133</v>
      </c>
      <c r="C1832" s="5">
        <v>14.6</v>
      </c>
      <c r="D1832" s="5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4" x14ac:dyDescent="0.2">
      <c r="A1833" s="4">
        <v>31584</v>
      </c>
      <c r="B1833" s="1" t="s">
        <v>18134</v>
      </c>
      <c r="C1833" s="5">
        <v>17.579999999999998</v>
      </c>
      <c r="D1833" s="5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14" x14ac:dyDescent="0.2">
      <c r="A1834" s="4">
        <v>31587</v>
      </c>
      <c r="B1834" s="1" t="s">
        <v>18135</v>
      </c>
      <c r="C1834" s="5">
        <v>15.27</v>
      </c>
      <c r="D1834" s="5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4" x14ac:dyDescent="0.2">
      <c r="A1835" s="4">
        <v>31590</v>
      </c>
      <c r="B1835" s="1" t="s">
        <v>18136</v>
      </c>
      <c r="C1835" s="5">
        <v>7.85</v>
      </c>
      <c r="D1835" s="5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4" x14ac:dyDescent="0.2">
      <c r="A1836" s="4">
        <v>31591</v>
      </c>
      <c r="B1836" s="1" t="s">
        <v>18137</v>
      </c>
      <c r="C1836" s="5">
        <v>13.56</v>
      </c>
      <c r="D1836" s="5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4" x14ac:dyDescent="0.2">
      <c r="A1837" s="4">
        <v>31592</v>
      </c>
      <c r="B1837" s="1" t="s">
        <v>18138</v>
      </c>
      <c r="C1837" s="5">
        <v>25</v>
      </c>
      <c r="D1837" s="5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4" x14ac:dyDescent="0.2">
      <c r="A1838" s="4">
        <v>31599</v>
      </c>
      <c r="B1838" s="1" t="s">
        <v>18139</v>
      </c>
      <c r="C1838" s="5">
        <v>0</v>
      </c>
      <c r="D1838" s="5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4" x14ac:dyDescent="0.2">
      <c r="A1839" s="4">
        <v>31600</v>
      </c>
      <c r="B1839" s="1" t="s">
        <v>18140</v>
      </c>
      <c r="C1839" s="5">
        <v>5.56</v>
      </c>
      <c r="D1839" s="5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4" x14ac:dyDescent="0.2">
      <c r="A1840" s="4">
        <v>31601</v>
      </c>
      <c r="B1840" s="1" t="s">
        <v>18140</v>
      </c>
      <c r="C1840" s="5">
        <v>8</v>
      </c>
      <c r="D1840" s="5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4" x14ac:dyDescent="0.2">
      <c r="A1841" s="4">
        <v>31603</v>
      </c>
      <c r="B1841" s="1" t="s">
        <v>18140</v>
      </c>
      <c r="C1841" s="5">
        <v>6</v>
      </c>
      <c r="D1841" s="5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4" x14ac:dyDescent="0.2">
      <c r="A1842" s="4">
        <v>31605</v>
      </c>
      <c r="B1842" s="1" t="s">
        <v>18140</v>
      </c>
      <c r="C1842" s="5">
        <v>6.45</v>
      </c>
      <c r="D1842" s="5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4" x14ac:dyDescent="0.2">
      <c r="A1843" s="4">
        <v>31610</v>
      </c>
      <c r="B1843" s="1" t="s">
        <v>18140</v>
      </c>
      <c r="C1843" s="5">
        <v>12</v>
      </c>
      <c r="D1843" s="5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4" x14ac:dyDescent="0.2">
      <c r="A1844" s="4">
        <v>31611</v>
      </c>
      <c r="B1844" s="1" t="s">
        <v>18141</v>
      </c>
      <c r="C1844" s="5">
        <v>6</v>
      </c>
      <c r="D1844" s="5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4" x14ac:dyDescent="0.2">
      <c r="A1845" s="4">
        <v>31612</v>
      </c>
      <c r="B1845" s="1" t="s">
        <v>18142</v>
      </c>
      <c r="C1845" s="5">
        <v>0.91</v>
      </c>
      <c r="D1845" s="5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4" x14ac:dyDescent="0.2">
      <c r="A1846" s="4">
        <v>31613</v>
      </c>
      <c r="B1846" s="1" t="s">
        <v>18143</v>
      </c>
      <c r="C1846" s="5">
        <v>4.71</v>
      </c>
      <c r="D1846" s="5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4" x14ac:dyDescent="0.2">
      <c r="A1847" s="4">
        <v>31614</v>
      </c>
      <c r="B1847" s="1" t="s">
        <v>18143</v>
      </c>
      <c r="C1847" s="5">
        <v>8.6300000000000008</v>
      </c>
      <c r="D1847" s="5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4" x14ac:dyDescent="0.2">
      <c r="A1848" s="4">
        <v>31615</v>
      </c>
      <c r="B1848" s="1" t="s">
        <v>18144</v>
      </c>
      <c r="C1848" s="5">
        <v>1.84</v>
      </c>
      <c r="D1848" s="5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14" x14ac:dyDescent="0.2">
      <c r="A1849" s="4">
        <v>31622</v>
      </c>
      <c r="B1849" s="1" t="s">
        <v>18145</v>
      </c>
      <c r="C1849" s="5">
        <v>2.5299999999999998</v>
      </c>
      <c r="D1849" s="5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4" x14ac:dyDescent="0.2">
      <c r="A1850" s="4">
        <v>31623</v>
      </c>
      <c r="B1850" s="1" t="s">
        <v>18146</v>
      </c>
      <c r="C1850" s="5">
        <v>2.63</v>
      </c>
      <c r="D1850" s="5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4" x14ac:dyDescent="0.2">
      <c r="A1851" s="4">
        <v>31624</v>
      </c>
      <c r="B1851" s="1" t="s">
        <v>18147</v>
      </c>
      <c r="C1851" s="5">
        <v>2.63</v>
      </c>
      <c r="D1851" s="5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4" x14ac:dyDescent="0.2">
      <c r="A1852" s="4">
        <v>31625</v>
      </c>
      <c r="B1852" s="1" t="s">
        <v>18148</v>
      </c>
      <c r="C1852" s="5">
        <v>3.11</v>
      </c>
      <c r="D1852" s="5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4" x14ac:dyDescent="0.2">
      <c r="A1853" s="4">
        <v>31626</v>
      </c>
      <c r="B1853" s="1" t="s">
        <v>18149</v>
      </c>
      <c r="C1853" s="5">
        <v>3.91</v>
      </c>
      <c r="D1853" s="5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4" x14ac:dyDescent="0.2">
      <c r="A1854" s="4">
        <v>31627</v>
      </c>
      <c r="B1854" s="1" t="s">
        <v>18150</v>
      </c>
      <c r="C1854" s="5">
        <v>2</v>
      </c>
      <c r="D1854" s="5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4" x14ac:dyDescent="0.2">
      <c r="A1855" s="4">
        <v>31628</v>
      </c>
      <c r="B1855" s="1" t="s">
        <v>18151</v>
      </c>
      <c r="C1855" s="5">
        <v>3.55</v>
      </c>
      <c r="D1855" s="5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4" x14ac:dyDescent="0.2">
      <c r="A1856" s="4">
        <v>31629</v>
      </c>
      <c r="B1856" s="1" t="s">
        <v>18152</v>
      </c>
      <c r="C1856" s="5">
        <v>3.75</v>
      </c>
      <c r="D1856" s="5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4" x14ac:dyDescent="0.2">
      <c r="A1857" s="4">
        <v>31630</v>
      </c>
      <c r="B1857" s="1" t="s">
        <v>18153</v>
      </c>
      <c r="C1857" s="5">
        <v>3.81</v>
      </c>
      <c r="D1857" s="5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4" x14ac:dyDescent="0.2">
      <c r="A1858" s="4">
        <v>31631</v>
      </c>
      <c r="B1858" s="1" t="s">
        <v>18154</v>
      </c>
      <c r="C1858" s="5">
        <v>4.3600000000000003</v>
      </c>
      <c r="D1858" s="5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4" x14ac:dyDescent="0.2">
      <c r="A1859" s="4">
        <v>31632</v>
      </c>
      <c r="B1859" s="1" t="s">
        <v>18155</v>
      </c>
      <c r="C1859" s="5">
        <v>1.03</v>
      </c>
      <c r="D1859" s="5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4" x14ac:dyDescent="0.2">
      <c r="A1860" s="4">
        <v>31633</v>
      </c>
      <c r="B1860" s="1" t="s">
        <v>18156</v>
      </c>
      <c r="C1860" s="5">
        <v>1.32</v>
      </c>
      <c r="D1860" s="5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4" x14ac:dyDescent="0.2">
      <c r="A1861" s="4">
        <v>31634</v>
      </c>
      <c r="B1861" s="1" t="s">
        <v>18157</v>
      </c>
      <c r="C1861" s="5">
        <v>3.75</v>
      </c>
      <c r="D1861" s="5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4" x14ac:dyDescent="0.2">
      <c r="A1862" s="4">
        <v>31635</v>
      </c>
      <c r="B1862" s="1" t="s">
        <v>18158</v>
      </c>
      <c r="C1862" s="5">
        <v>3.42</v>
      </c>
      <c r="D1862" s="5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4" x14ac:dyDescent="0.2">
      <c r="A1863" s="4">
        <v>31636</v>
      </c>
      <c r="B1863" s="1" t="s">
        <v>18159</v>
      </c>
      <c r="C1863" s="5">
        <v>4.3</v>
      </c>
      <c r="D1863" s="5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4" x14ac:dyDescent="0.2">
      <c r="A1864" s="4">
        <v>31637</v>
      </c>
      <c r="B1864" s="1" t="s">
        <v>18160</v>
      </c>
      <c r="C1864" s="5">
        <v>1.58</v>
      </c>
      <c r="D1864" s="5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4" x14ac:dyDescent="0.2">
      <c r="A1865" s="4">
        <v>31638</v>
      </c>
      <c r="B1865" s="1" t="s">
        <v>18161</v>
      </c>
      <c r="C1865" s="5">
        <v>4.88</v>
      </c>
      <c r="D1865" s="5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4" x14ac:dyDescent="0.2">
      <c r="A1866" s="4">
        <v>31640</v>
      </c>
      <c r="B1866" s="1" t="s">
        <v>18162</v>
      </c>
      <c r="C1866" s="5">
        <v>4.93</v>
      </c>
      <c r="D1866" s="5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4" x14ac:dyDescent="0.2">
      <c r="A1867" s="4">
        <v>31641</v>
      </c>
      <c r="B1867" s="1" t="s">
        <v>18163</v>
      </c>
      <c r="C1867" s="5">
        <v>5.0199999999999996</v>
      </c>
      <c r="D1867" s="5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4" x14ac:dyDescent="0.2">
      <c r="A1868" s="4">
        <v>31643</v>
      </c>
      <c r="B1868" s="1" t="s">
        <v>18164</v>
      </c>
      <c r="C1868" s="5">
        <v>3.49</v>
      </c>
      <c r="D1868" s="5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4" x14ac:dyDescent="0.2">
      <c r="A1869" s="4">
        <v>31645</v>
      </c>
      <c r="B1869" s="1" t="s">
        <v>18165</v>
      </c>
      <c r="C1869" s="5">
        <v>2.88</v>
      </c>
      <c r="D1869" s="5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14" x14ac:dyDescent="0.2">
      <c r="A1870" s="4">
        <v>31646</v>
      </c>
      <c r="B1870" s="1" t="s">
        <v>18166</v>
      </c>
      <c r="C1870" s="5">
        <v>2.78</v>
      </c>
      <c r="D1870" s="5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4" x14ac:dyDescent="0.2">
      <c r="A1871" s="4">
        <v>31647</v>
      </c>
      <c r="B1871" s="1" t="s">
        <v>18167</v>
      </c>
      <c r="C1871" s="5">
        <v>4.1500000000000004</v>
      </c>
      <c r="D1871" s="5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4" x14ac:dyDescent="0.2">
      <c r="A1872" s="4">
        <v>31648</v>
      </c>
      <c r="B1872" s="1" t="s">
        <v>18168</v>
      </c>
      <c r="C1872" s="5">
        <v>3.95</v>
      </c>
      <c r="D1872" s="5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14" x14ac:dyDescent="0.2">
      <c r="A1873" s="4">
        <v>31649</v>
      </c>
      <c r="B1873" s="1" t="s">
        <v>18169</v>
      </c>
      <c r="C1873" s="5">
        <v>1.44</v>
      </c>
      <c r="D1873" s="5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14" x14ac:dyDescent="0.2">
      <c r="A1874" s="4">
        <v>31651</v>
      </c>
      <c r="B1874" s="1" t="s">
        <v>18170</v>
      </c>
      <c r="C1874" s="5">
        <v>1.58</v>
      </c>
      <c r="D1874" s="5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14" x14ac:dyDescent="0.2">
      <c r="A1875" s="4">
        <v>31652</v>
      </c>
      <c r="B1875" s="1" t="s">
        <v>18171</v>
      </c>
      <c r="C1875" s="5">
        <v>4.46</v>
      </c>
      <c r="D1875" s="5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14" x14ac:dyDescent="0.2">
      <c r="A1876" s="4">
        <v>31653</v>
      </c>
      <c r="B1876" s="1" t="s">
        <v>18172</v>
      </c>
      <c r="C1876" s="5">
        <v>4.96</v>
      </c>
      <c r="D1876" s="5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14" x14ac:dyDescent="0.2">
      <c r="A1877" s="4">
        <v>31654</v>
      </c>
      <c r="B1877" s="1" t="s">
        <v>18173</v>
      </c>
      <c r="C1877" s="5">
        <v>1.4</v>
      </c>
      <c r="D1877" s="5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14" x14ac:dyDescent="0.2">
      <c r="A1878" s="4">
        <v>31660</v>
      </c>
      <c r="B1878" s="1" t="s">
        <v>18174</v>
      </c>
      <c r="C1878" s="5">
        <v>4</v>
      </c>
      <c r="D1878" s="5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14" x14ac:dyDescent="0.2">
      <c r="A1879" s="4">
        <v>31661</v>
      </c>
      <c r="B1879" s="1" t="s">
        <v>18175</v>
      </c>
      <c r="C1879" s="5">
        <v>4.25</v>
      </c>
      <c r="D1879" s="5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4" x14ac:dyDescent="0.2">
      <c r="A1880" s="4">
        <v>31717</v>
      </c>
      <c r="B1880" s="1" t="s">
        <v>18176</v>
      </c>
      <c r="C1880" s="5">
        <v>2.12</v>
      </c>
      <c r="D1880" s="5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4" x14ac:dyDescent="0.2">
      <c r="A1881" s="4">
        <v>31720</v>
      </c>
      <c r="B1881" s="1" t="s">
        <v>18177</v>
      </c>
      <c r="C1881" s="5">
        <v>1.06</v>
      </c>
      <c r="D1881" s="5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4" x14ac:dyDescent="0.2">
      <c r="A1882" s="4">
        <v>31725</v>
      </c>
      <c r="B1882" s="1" t="s">
        <v>18177</v>
      </c>
      <c r="C1882" s="5">
        <v>1.71</v>
      </c>
      <c r="D1882" s="5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4" x14ac:dyDescent="0.2">
      <c r="A1883" s="4">
        <v>31730</v>
      </c>
      <c r="B1883" s="1" t="s">
        <v>18178</v>
      </c>
      <c r="C1883" s="5">
        <v>2.85</v>
      </c>
      <c r="D1883" s="5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4" x14ac:dyDescent="0.2">
      <c r="A1884" s="4">
        <v>31750</v>
      </c>
      <c r="B1884" s="1" t="s">
        <v>18179</v>
      </c>
      <c r="C1884" s="5">
        <v>15.39</v>
      </c>
      <c r="D1884" s="5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4" x14ac:dyDescent="0.2">
      <c r="A1885" s="4">
        <v>31755</v>
      </c>
      <c r="B1885" s="1" t="s">
        <v>18179</v>
      </c>
      <c r="C1885" s="5">
        <v>17.54</v>
      </c>
      <c r="D1885" s="5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4" x14ac:dyDescent="0.2">
      <c r="A1886" s="4">
        <v>31760</v>
      </c>
      <c r="B1886" s="1" t="s">
        <v>18179</v>
      </c>
      <c r="C1886" s="5">
        <v>23.48</v>
      </c>
      <c r="D1886" s="5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4" x14ac:dyDescent="0.2">
      <c r="A1887" s="4">
        <v>31766</v>
      </c>
      <c r="B1887" s="1" t="s">
        <v>18180</v>
      </c>
      <c r="C1887" s="5">
        <v>31.67</v>
      </c>
      <c r="D1887" s="5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4" x14ac:dyDescent="0.2">
      <c r="A1888" s="4">
        <v>31770</v>
      </c>
      <c r="B1888" s="1" t="s">
        <v>18181</v>
      </c>
      <c r="C1888" s="5">
        <v>23.54</v>
      </c>
      <c r="D1888" s="5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4" x14ac:dyDescent="0.2">
      <c r="A1889" s="4">
        <v>31775</v>
      </c>
      <c r="B1889" s="1" t="s">
        <v>18182</v>
      </c>
      <c r="C1889" s="5">
        <v>24.59</v>
      </c>
      <c r="D1889" s="5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4" x14ac:dyDescent="0.2">
      <c r="A1890" s="4">
        <v>31780</v>
      </c>
      <c r="B1890" s="1" t="s">
        <v>18183</v>
      </c>
      <c r="C1890" s="5">
        <v>19.84</v>
      </c>
      <c r="D1890" s="5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4" x14ac:dyDescent="0.2">
      <c r="A1891" s="4">
        <v>31781</v>
      </c>
      <c r="B1891" s="1" t="s">
        <v>18183</v>
      </c>
      <c r="C1891" s="5">
        <v>24.85</v>
      </c>
      <c r="D1891" s="5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4" x14ac:dyDescent="0.2">
      <c r="A1892" s="4">
        <v>31785</v>
      </c>
      <c r="B1892" s="1" t="s">
        <v>18184</v>
      </c>
      <c r="C1892" s="5">
        <v>18.350000000000001</v>
      </c>
      <c r="D1892" s="5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4" x14ac:dyDescent="0.2">
      <c r="A1893" s="4">
        <v>31786</v>
      </c>
      <c r="B1893" s="1" t="s">
        <v>18184</v>
      </c>
      <c r="C1893" s="5">
        <v>25.42</v>
      </c>
      <c r="D1893" s="5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4" x14ac:dyDescent="0.2">
      <c r="A1894" s="4">
        <v>31800</v>
      </c>
      <c r="B1894" s="1" t="s">
        <v>18185</v>
      </c>
      <c r="C1894" s="5">
        <v>8.18</v>
      </c>
      <c r="D1894" s="5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4" x14ac:dyDescent="0.2">
      <c r="A1895" s="4">
        <v>31805</v>
      </c>
      <c r="B1895" s="1" t="s">
        <v>18185</v>
      </c>
      <c r="C1895" s="5">
        <v>13.42</v>
      </c>
      <c r="D1895" s="5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4" x14ac:dyDescent="0.2">
      <c r="A1896" s="4">
        <v>31820</v>
      </c>
      <c r="B1896" s="1" t="s">
        <v>18186</v>
      </c>
      <c r="C1896" s="5">
        <v>4.6399999999999997</v>
      </c>
      <c r="D1896" s="5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4" x14ac:dyDescent="0.2">
      <c r="A1897" s="4">
        <v>31825</v>
      </c>
      <c r="B1897" s="1" t="s">
        <v>18187</v>
      </c>
      <c r="C1897" s="5">
        <v>7.07</v>
      </c>
      <c r="D1897" s="5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14" x14ac:dyDescent="0.2">
      <c r="A1898" s="4">
        <v>31830</v>
      </c>
      <c r="B1898" s="1" t="s">
        <v>18188</v>
      </c>
      <c r="C1898" s="5">
        <v>4.62</v>
      </c>
      <c r="D1898" s="5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4" x14ac:dyDescent="0.2">
      <c r="A1899" s="4">
        <v>31899</v>
      </c>
      <c r="B1899" s="1" t="s">
        <v>18189</v>
      </c>
      <c r="C1899" s="5">
        <v>0</v>
      </c>
      <c r="D1899" s="5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4" x14ac:dyDescent="0.2">
      <c r="A1900" s="4">
        <v>32035</v>
      </c>
      <c r="B1900" s="1" t="s">
        <v>18190</v>
      </c>
      <c r="C1900" s="5">
        <v>11.29</v>
      </c>
      <c r="D1900" s="5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4" x14ac:dyDescent="0.2">
      <c r="A1901" s="4">
        <v>32036</v>
      </c>
      <c r="B1901" s="1" t="s">
        <v>18191</v>
      </c>
      <c r="C1901" s="5">
        <v>12.3</v>
      </c>
      <c r="D1901" s="5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4" x14ac:dyDescent="0.2">
      <c r="A1902" s="4">
        <v>32096</v>
      </c>
      <c r="B1902" s="1" t="s">
        <v>18192</v>
      </c>
      <c r="C1902" s="5">
        <v>13.75</v>
      </c>
      <c r="D1902" s="5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4" x14ac:dyDescent="0.2">
      <c r="A1903" s="4">
        <v>32097</v>
      </c>
      <c r="B1903" s="1" t="s">
        <v>18193</v>
      </c>
      <c r="C1903" s="5">
        <v>13.75</v>
      </c>
      <c r="D1903" s="5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4" x14ac:dyDescent="0.2">
      <c r="A1904" s="4">
        <v>32098</v>
      </c>
      <c r="B1904" s="1" t="s">
        <v>18194</v>
      </c>
      <c r="C1904" s="5">
        <v>12.91</v>
      </c>
      <c r="D1904" s="5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14" x14ac:dyDescent="0.2">
      <c r="A1905" s="4">
        <v>32100</v>
      </c>
      <c r="B1905" s="1" t="s">
        <v>18195</v>
      </c>
      <c r="C1905" s="5">
        <v>13.75</v>
      </c>
      <c r="D1905" s="5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14" x14ac:dyDescent="0.2">
      <c r="A1906" s="4">
        <v>32110</v>
      </c>
      <c r="B1906" s="1" t="s">
        <v>18196</v>
      </c>
      <c r="C1906" s="5">
        <v>25.28</v>
      </c>
      <c r="D1906" s="5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14" x14ac:dyDescent="0.2">
      <c r="A1907" s="4">
        <v>32120</v>
      </c>
      <c r="B1907" s="1" t="s">
        <v>18197</v>
      </c>
      <c r="C1907" s="5">
        <v>14.39</v>
      </c>
      <c r="D1907" s="5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4" x14ac:dyDescent="0.2">
      <c r="A1908" s="4">
        <v>32124</v>
      </c>
      <c r="B1908" s="1" t="s">
        <v>18198</v>
      </c>
      <c r="C1908" s="5">
        <v>15.45</v>
      </c>
      <c r="D1908" s="5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4" x14ac:dyDescent="0.2">
      <c r="A1909" s="4">
        <v>32140</v>
      </c>
      <c r="B1909" s="1" t="s">
        <v>18199</v>
      </c>
      <c r="C1909" s="5">
        <v>16.66</v>
      </c>
      <c r="D1909" s="5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4" x14ac:dyDescent="0.2">
      <c r="A1910" s="4">
        <v>32141</v>
      </c>
      <c r="B1910" s="1" t="s">
        <v>18200</v>
      </c>
      <c r="C1910" s="5">
        <v>27.18</v>
      </c>
      <c r="D1910" s="5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4" x14ac:dyDescent="0.2">
      <c r="A1911" s="4">
        <v>32150</v>
      </c>
      <c r="B1911" s="1" t="s">
        <v>18199</v>
      </c>
      <c r="C1911" s="5">
        <v>16.82</v>
      </c>
      <c r="D1911" s="5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4" x14ac:dyDescent="0.2">
      <c r="A1912" s="4">
        <v>32151</v>
      </c>
      <c r="B1912" s="1" t="s">
        <v>18201</v>
      </c>
      <c r="C1912" s="5">
        <v>16.940000000000001</v>
      </c>
      <c r="D1912" s="5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14" x14ac:dyDescent="0.2">
      <c r="A1913" s="4">
        <v>32160</v>
      </c>
      <c r="B1913" s="1" t="s">
        <v>18202</v>
      </c>
      <c r="C1913" s="5">
        <v>13.1</v>
      </c>
      <c r="D1913" s="5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14" x14ac:dyDescent="0.2">
      <c r="A1914" s="4">
        <v>32200</v>
      </c>
      <c r="B1914" s="1" t="s">
        <v>18203</v>
      </c>
      <c r="C1914" s="5">
        <v>18.68</v>
      </c>
      <c r="D1914" s="5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14" x14ac:dyDescent="0.2">
      <c r="A1915" s="4">
        <v>32215</v>
      </c>
      <c r="B1915" s="1" t="s">
        <v>18204</v>
      </c>
      <c r="C1915" s="5">
        <v>13.05</v>
      </c>
      <c r="D1915" s="5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14" x14ac:dyDescent="0.2">
      <c r="A1916" s="4">
        <v>32220</v>
      </c>
      <c r="B1916" s="1" t="s">
        <v>18205</v>
      </c>
      <c r="C1916" s="5">
        <v>26.65</v>
      </c>
      <c r="D1916" s="5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4" x14ac:dyDescent="0.2">
      <c r="A1917" s="4">
        <v>32225</v>
      </c>
      <c r="B1917" s="1" t="s">
        <v>18206</v>
      </c>
      <c r="C1917" s="5">
        <v>16.75</v>
      </c>
      <c r="D1917" s="5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4" x14ac:dyDescent="0.2">
      <c r="A1918" s="4">
        <v>32310</v>
      </c>
      <c r="B1918" s="1" t="s">
        <v>18207</v>
      </c>
      <c r="C1918" s="5">
        <v>15.28</v>
      </c>
      <c r="D1918" s="5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4" x14ac:dyDescent="0.2">
      <c r="A1919" s="4">
        <v>32320</v>
      </c>
      <c r="B1919" s="1" t="s">
        <v>18208</v>
      </c>
      <c r="C1919" s="5">
        <v>27.25</v>
      </c>
      <c r="D1919" s="5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4" x14ac:dyDescent="0.2">
      <c r="A1920" s="4">
        <v>32400</v>
      </c>
      <c r="B1920" s="1" t="s">
        <v>18209</v>
      </c>
      <c r="C1920" s="5">
        <v>1.76</v>
      </c>
      <c r="D1920" s="5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4" x14ac:dyDescent="0.2">
      <c r="A1921" s="4">
        <v>32408</v>
      </c>
      <c r="B1921" s="1" t="s">
        <v>18210</v>
      </c>
      <c r="C1921" s="5">
        <v>3.18</v>
      </c>
      <c r="D1921" s="5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4" x14ac:dyDescent="0.2">
      <c r="A1922" s="4">
        <v>32440</v>
      </c>
      <c r="B1922" s="1" t="s">
        <v>18211</v>
      </c>
      <c r="C1922" s="5">
        <v>27.28</v>
      </c>
      <c r="D1922" s="5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4" x14ac:dyDescent="0.2">
      <c r="A1923" s="4">
        <v>32442</v>
      </c>
      <c r="B1923" s="1" t="s">
        <v>18212</v>
      </c>
      <c r="C1923" s="5">
        <v>56.47</v>
      </c>
      <c r="D1923" s="5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14" x14ac:dyDescent="0.2">
      <c r="A1924" s="4">
        <v>32445</v>
      </c>
      <c r="B1924" s="1" t="s">
        <v>18213</v>
      </c>
      <c r="C1924" s="5">
        <v>63.84</v>
      </c>
      <c r="D1924" s="5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4" x14ac:dyDescent="0.2">
      <c r="A1925" s="4">
        <v>32480</v>
      </c>
      <c r="B1925" s="1" t="s">
        <v>18214</v>
      </c>
      <c r="C1925" s="5">
        <v>25.82</v>
      </c>
      <c r="D1925" s="5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4" x14ac:dyDescent="0.2">
      <c r="A1926" s="4">
        <v>32482</v>
      </c>
      <c r="B1926" s="1" t="s">
        <v>18215</v>
      </c>
      <c r="C1926" s="5">
        <v>27.44</v>
      </c>
      <c r="D1926" s="5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4" x14ac:dyDescent="0.2">
      <c r="A1927" s="4">
        <v>32484</v>
      </c>
      <c r="B1927" s="1" t="s">
        <v>18216</v>
      </c>
      <c r="C1927" s="5">
        <v>25.38</v>
      </c>
      <c r="D1927" s="5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14" x14ac:dyDescent="0.2">
      <c r="A1928" s="4">
        <v>32486</v>
      </c>
      <c r="B1928" s="1" t="s">
        <v>18217</v>
      </c>
      <c r="C1928" s="5">
        <v>42.88</v>
      </c>
      <c r="D1928" s="5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14" x14ac:dyDescent="0.2">
      <c r="A1929" s="4">
        <v>32488</v>
      </c>
      <c r="B1929" s="1" t="s">
        <v>18218</v>
      </c>
      <c r="C1929" s="5">
        <v>42.99</v>
      </c>
      <c r="D1929" s="5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14" x14ac:dyDescent="0.2">
      <c r="A1930" s="4">
        <v>32491</v>
      </c>
      <c r="B1930" s="1" t="s">
        <v>18219</v>
      </c>
      <c r="C1930" s="5">
        <v>25.24</v>
      </c>
      <c r="D1930" s="5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14" x14ac:dyDescent="0.2">
      <c r="A1931" s="4">
        <v>32501</v>
      </c>
      <c r="B1931" s="1" t="s">
        <v>18220</v>
      </c>
      <c r="C1931" s="5">
        <v>4.68</v>
      </c>
      <c r="D1931" s="5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14" x14ac:dyDescent="0.2">
      <c r="A1932" s="4">
        <v>32503</v>
      </c>
      <c r="B1932" s="1" t="s">
        <v>18221</v>
      </c>
      <c r="C1932" s="5">
        <v>31.74</v>
      </c>
      <c r="D1932" s="5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14" x14ac:dyDescent="0.2">
      <c r="A1933" s="4">
        <v>32504</v>
      </c>
      <c r="B1933" s="1" t="s">
        <v>18222</v>
      </c>
      <c r="C1933" s="5">
        <v>36.54</v>
      </c>
      <c r="D1933" s="5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4" x14ac:dyDescent="0.2">
      <c r="A1934" s="4">
        <v>32505</v>
      </c>
      <c r="B1934" s="1" t="s">
        <v>18223</v>
      </c>
      <c r="C1934" s="5">
        <v>15.75</v>
      </c>
      <c r="D1934" s="5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14" x14ac:dyDescent="0.2">
      <c r="A1935" s="4">
        <v>32506</v>
      </c>
      <c r="B1935" s="1" t="s">
        <v>18224</v>
      </c>
      <c r="C1935" s="5">
        <v>3</v>
      </c>
      <c r="D1935" s="5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4" x14ac:dyDescent="0.2">
      <c r="A1936" s="4">
        <v>32507</v>
      </c>
      <c r="B1936" s="1" t="s">
        <v>18225</v>
      </c>
      <c r="C1936" s="5">
        <v>3</v>
      </c>
      <c r="D1936" s="5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4" x14ac:dyDescent="0.2">
      <c r="A1937" s="4">
        <v>32540</v>
      </c>
      <c r="B1937" s="1" t="s">
        <v>18226</v>
      </c>
      <c r="C1937" s="5">
        <v>30.35</v>
      </c>
      <c r="D1937" s="5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4" x14ac:dyDescent="0.2">
      <c r="A1938" s="4">
        <v>32550</v>
      </c>
      <c r="B1938" s="1" t="s">
        <v>18227</v>
      </c>
      <c r="C1938" s="5">
        <v>3.92</v>
      </c>
      <c r="D1938" s="5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4" x14ac:dyDescent="0.2">
      <c r="A1939" s="4">
        <v>32551</v>
      </c>
      <c r="B1939" s="1" t="s">
        <v>18228</v>
      </c>
      <c r="C1939" s="5">
        <v>3.04</v>
      </c>
      <c r="D1939" s="5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4" x14ac:dyDescent="0.2">
      <c r="A1940" s="4">
        <v>32552</v>
      </c>
      <c r="B1940" s="1" t="s">
        <v>18229</v>
      </c>
      <c r="C1940" s="5">
        <v>2.5299999999999998</v>
      </c>
      <c r="D1940" s="5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4" x14ac:dyDescent="0.2">
      <c r="A1941" s="4">
        <v>32553</v>
      </c>
      <c r="B1941" s="1" t="s">
        <v>18230</v>
      </c>
      <c r="C1941" s="5">
        <v>3.55</v>
      </c>
      <c r="D1941" s="5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4" x14ac:dyDescent="0.2">
      <c r="A1942" s="4">
        <v>32554</v>
      </c>
      <c r="B1942" s="1" t="s">
        <v>18231</v>
      </c>
      <c r="C1942" s="5">
        <v>1.82</v>
      </c>
      <c r="D1942" s="5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4" x14ac:dyDescent="0.2">
      <c r="A1943" s="4">
        <v>32555</v>
      </c>
      <c r="B1943" s="1" t="s">
        <v>18232</v>
      </c>
      <c r="C1943" s="5">
        <v>2.27</v>
      </c>
      <c r="D1943" s="5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4" x14ac:dyDescent="0.2">
      <c r="A1944" s="4">
        <v>32556</v>
      </c>
      <c r="B1944" s="1" t="s">
        <v>18233</v>
      </c>
      <c r="C1944" s="5">
        <v>2.5</v>
      </c>
      <c r="D1944" s="5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4" x14ac:dyDescent="0.2">
      <c r="A1945" s="4">
        <v>32557</v>
      </c>
      <c r="B1945" s="1" t="s">
        <v>18234</v>
      </c>
      <c r="C1945" s="5">
        <v>3.12</v>
      </c>
      <c r="D1945" s="5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4" x14ac:dyDescent="0.2">
      <c r="A1946" s="4">
        <v>32560</v>
      </c>
      <c r="B1946" s="1" t="s">
        <v>18235</v>
      </c>
      <c r="C1946" s="5">
        <v>1.54</v>
      </c>
      <c r="D1946" s="5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4" x14ac:dyDescent="0.2">
      <c r="A1947" s="4">
        <v>32561</v>
      </c>
      <c r="B1947" s="1" t="s">
        <v>18236</v>
      </c>
      <c r="C1947" s="5">
        <v>1.39</v>
      </c>
      <c r="D1947" s="5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4" x14ac:dyDescent="0.2">
      <c r="A1948" s="4">
        <v>32562</v>
      </c>
      <c r="B1948" s="1" t="s">
        <v>18237</v>
      </c>
      <c r="C1948" s="5">
        <v>1.24</v>
      </c>
      <c r="D1948" s="5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14" x14ac:dyDescent="0.2">
      <c r="A1949" s="4">
        <v>32601</v>
      </c>
      <c r="B1949" s="1" t="s">
        <v>18238</v>
      </c>
      <c r="C1949" s="5">
        <v>5.5</v>
      </c>
      <c r="D1949" s="5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14" x14ac:dyDescent="0.2">
      <c r="A1950" s="4">
        <v>32604</v>
      </c>
      <c r="B1950" s="1" t="s">
        <v>18239</v>
      </c>
      <c r="C1950" s="5">
        <v>8.77</v>
      </c>
      <c r="D1950" s="5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14" x14ac:dyDescent="0.2">
      <c r="A1951" s="4">
        <v>32606</v>
      </c>
      <c r="B1951" s="1" t="s">
        <v>18240</v>
      </c>
      <c r="C1951" s="5">
        <v>8.39</v>
      </c>
      <c r="D1951" s="5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14" x14ac:dyDescent="0.2">
      <c r="A1952" s="4">
        <v>32607</v>
      </c>
      <c r="B1952" s="1" t="s">
        <v>18241</v>
      </c>
      <c r="C1952" s="5">
        <v>5.5</v>
      </c>
      <c r="D1952" s="5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4" x14ac:dyDescent="0.2">
      <c r="A1953" s="4">
        <v>32608</v>
      </c>
      <c r="B1953" s="1" t="s">
        <v>18242</v>
      </c>
      <c r="C1953" s="5">
        <v>6.84</v>
      </c>
      <c r="D1953" s="5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4" x14ac:dyDescent="0.2">
      <c r="A1954" s="4">
        <v>32609</v>
      </c>
      <c r="B1954" s="1" t="s">
        <v>18243</v>
      </c>
      <c r="C1954" s="5">
        <v>4.58</v>
      </c>
      <c r="D1954" s="5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4" x14ac:dyDescent="0.2">
      <c r="A1955" s="4">
        <v>32650</v>
      </c>
      <c r="B1955" s="1" t="s">
        <v>18244</v>
      </c>
      <c r="C1955" s="5">
        <v>10.83</v>
      </c>
      <c r="D1955" s="5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4" x14ac:dyDescent="0.2">
      <c r="A1956" s="4">
        <v>32651</v>
      </c>
      <c r="B1956" s="1" t="s">
        <v>18245</v>
      </c>
      <c r="C1956" s="5">
        <v>18.78</v>
      </c>
      <c r="D1956" s="5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4" x14ac:dyDescent="0.2">
      <c r="A1957" s="4">
        <v>32652</v>
      </c>
      <c r="B1957" s="1" t="s">
        <v>18246</v>
      </c>
      <c r="C1957" s="5">
        <v>29.13</v>
      </c>
      <c r="D1957" s="5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4" x14ac:dyDescent="0.2">
      <c r="A1958" s="4">
        <v>32653</v>
      </c>
      <c r="B1958" s="1" t="s">
        <v>18247</v>
      </c>
      <c r="C1958" s="5">
        <v>18.170000000000002</v>
      </c>
      <c r="D1958" s="5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4" x14ac:dyDescent="0.2">
      <c r="A1959" s="4">
        <v>32654</v>
      </c>
      <c r="B1959" s="1" t="s">
        <v>18248</v>
      </c>
      <c r="C1959" s="5">
        <v>20.52</v>
      </c>
      <c r="D1959" s="5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14" x14ac:dyDescent="0.2">
      <c r="A1960" s="4">
        <v>32655</v>
      </c>
      <c r="B1960" s="1" t="s">
        <v>18249</v>
      </c>
      <c r="C1960" s="5">
        <v>16.170000000000002</v>
      </c>
      <c r="D1960" s="5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14" x14ac:dyDescent="0.2">
      <c r="A1961" s="4">
        <v>32656</v>
      </c>
      <c r="B1961" s="1" t="s">
        <v>18250</v>
      </c>
      <c r="C1961" s="5">
        <v>13.26</v>
      </c>
      <c r="D1961" s="5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14" x14ac:dyDescent="0.2">
      <c r="A1962" s="4">
        <v>32658</v>
      </c>
      <c r="B1962" s="1" t="s">
        <v>18251</v>
      </c>
      <c r="C1962" s="5">
        <v>11.71</v>
      </c>
      <c r="D1962" s="5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14" x14ac:dyDescent="0.2">
      <c r="A1963" s="4">
        <v>32659</v>
      </c>
      <c r="B1963" s="1" t="s">
        <v>18252</v>
      </c>
      <c r="C1963" s="5">
        <v>11.94</v>
      </c>
      <c r="D1963" s="5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14" x14ac:dyDescent="0.2">
      <c r="A1964" s="4">
        <v>32661</v>
      </c>
      <c r="B1964" s="1" t="s">
        <v>18253</v>
      </c>
      <c r="C1964" s="5">
        <v>13.33</v>
      </c>
      <c r="D1964" s="5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4" x14ac:dyDescent="0.2">
      <c r="A1965" s="4">
        <v>32662</v>
      </c>
      <c r="B1965" s="1" t="s">
        <v>18254</v>
      </c>
      <c r="C1965" s="5">
        <v>14.99</v>
      </c>
      <c r="D1965" s="5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4" x14ac:dyDescent="0.2">
      <c r="A1966" s="4">
        <v>32663</v>
      </c>
      <c r="B1966" s="1" t="s">
        <v>18255</v>
      </c>
      <c r="C1966" s="5">
        <v>24.64</v>
      </c>
      <c r="D1966" s="5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4" x14ac:dyDescent="0.2">
      <c r="A1967" s="4">
        <v>32664</v>
      </c>
      <c r="B1967" s="1" t="s">
        <v>18256</v>
      </c>
      <c r="C1967" s="5">
        <v>14.28</v>
      </c>
      <c r="D1967" s="5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4" x14ac:dyDescent="0.2">
      <c r="A1968" s="4">
        <v>32665</v>
      </c>
      <c r="B1968" s="1" t="s">
        <v>18257</v>
      </c>
      <c r="C1968" s="5">
        <v>21.53</v>
      </c>
      <c r="D1968" s="5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14" x14ac:dyDescent="0.2">
      <c r="A1969" s="4">
        <v>32666</v>
      </c>
      <c r="B1969" s="1" t="s">
        <v>18258</v>
      </c>
      <c r="C1969" s="5">
        <v>14.5</v>
      </c>
      <c r="D1969" s="5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14" x14ac:dyDescent="0.2">
      <c r="A1970" s="4">
        <v>32667</v>
      </c>
      <c r="B1970" s="1" t="s">
        <v>18259</v>
      </c>
      <c r="C1970" s="5">
        <v>3</v>
      </c>
      <c r="D1970" s="5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14" x14ac:dyDescent="0.2">
      <c r="A1971" s="4">
        <v>32668</v>
      </c>
      <c r="B1971" s="1" t="s">
        <v>18260</v>
      </c>
      <c r="C1971" s="5">
        <v>3</v>
      </c>
      <c r="D1971" s="5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14" x14ac:dyDescent="0.2">
      <c r="A1972" s="4">
        <v>32669</v>
      </c>
      <c r="B1972" s="1" t="s">
        <v>18261</v>
      </c>
      <c r="C1972" s="5">
        <v>23.53</v>
      </c>
      <c r="D1972" s="5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4" x14ac:dyDescent="0.2">
      <c r="A1973" s="4">
        <v>32670</v>
      </c>
      <c r="B1973" s="1" t="s">
        <v>18262</v>
      </c>
      <c r="C1973" s="5">
        <v>28.52</v>
      </c>
      <c r="D1973" s="5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4" x14ac:dyDescent="0.2">
      <c r="A1974" s="4">
        <v>32671</v>
      </c>
      <c r="B1974" s="1" t="s">
        <v>18263</v>
      </c>
      <c r="C1974" s="5">
        <v>31.92</v>
      </c>
      <c r="D1974" s="5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4" x14ac:dyDescent="0.2">
      <c r="A1975" s="4">
        <v>32672</v>
      </c>
      <c r="B1975" s="1" t="s">
        <v>18264</v>
      </c>
      <c r="C1975" s="5">
        <v>27</v>
      </c>
      <c r="D1975" s="5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4" x14ac:dyDescent="0.2">
      <c r="A1976" s="4">
        <v>32673</v>
      </c>
      <c r="B1976" s="1" t="s">
        <v>18265</v>
      </c>
      <c r="C1976" s="5">
        <v>21.13</v>
      </c>
      <c r="D1976" s="5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4" x14ac:dyDescent="0.2">
      <c r="A1977" s="4">
        <v>32674</v>
      </c>
      <c r="B1977" s="1" t="s">
        <v>18266</v>
      </c>
      <c r="C1977" s="5">
        <v>4.12</v>
      </c>
      <c r="D1977" s="5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4" x14ac:dyDescent="0.2">
      <c r="A1978" s="4">
        <v>32701</v>
      </c>
      <c r="B1978" s="1" t="s">
        <v>18267</v>
      </c>
      <c r="C1978" s="5">
        <v>4.18</v>
      </c>
      <c r="D1978" s="5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4" x14ac:dyDescent="0.2">
      <c r="A1979" s="4">
        <v>32800</v>
      </c>
      <c r="B1979" s="1" t="s">
        <v>18268</v>
      </c>
      <c r="C1979" s="5">
        <v>15.71</v>
      </c>
      <c r="D1979" s="5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4" x14ac:dyDescent="0.2">
      <c r="A1980" s="4">
        <v>32810</v>
      </c>
      <c r="B1980" s="1" t="s">
        <v>18269</v>
      </c>
      <c r="C1980" s="5">
        <v>14.95</v>
      </c>
      <c r="D1980" s="5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4" x14ac:dyDescent="0.2">
      <c r="A1981" s="4">
        <v>32815</v>
      </c>
      <c r="B1981" s="1" t="s">
        <v>18270</v>
      </c>
      <c r="C1981" s="5">
        <v>50.03</v>
      </c>
      <c r="D1981" s="5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4" x14ac:dyDescent="0.2">
      <c r="A1982" s="4">
        <v>32820</v>
      </c>
      <c r="B1982" s="1" t="s">
        <v>18271</v>
      </c>
      <c r="C1982" s="5">
        <v>22.51</v>
      </c>
      <c r="D1982" s="5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4" x14ac:dyDescent="0.2">
      <c r="A1983" s="4">
        <v>32850</v>
      </c>
      <c r="B1983" s="1" t="s">
        <v>18272</v>
      </c>
      <c r="C1983" s="5">
        <v>0</v>
      </c>
      <c r="D1983" s="5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4" x14ac:dyDescent="0.2">
      <c r="A1984" s="4">
        <v>32851</v>
      </c>
      <c r="B1984" s="1" t="s">
        <v>18273</v>
      </c>
      <c r="C1984" s="5">
        <v>59.64</v>
      </c>
      <c r="D1984" s="5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4" x14ac:dyDescent="0.2">
      <c r="A1985" s="4">
        <v>32852</v>
      </c>
      <c r="B1985" s="1" t="s">
        <v>18274</v>
      </c>
      <c r="C1985" s="5">
        <v>65.5</v>
      </c>
      <c r="D1985" s="5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4" x14ac:dyDescent="0.2">
      <c r="A1986" s="4">
        <v>32853</v>
      </c>
      <c r="B1986" s="1" t="s">
        <v>18275</v>
      </c>
      <c r="C1986" s="5">
        <v>84.48</v>
      </c>
      <c r="D1986" s="5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4" x14ac:dyDescent="0.2">
      <c r="A1987" s="4">
        <v>32854</v>
      </c>
      <c r="B1987" s="1" t="s">
        <v>18274</v>
      </c>
      <c r="C1987" s="5">
        <v>90</v>
      </c>
      <c r="D1987" s="5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4" x14ac:dyDescent="0.2">
      <c r="A1988" s="4">
        <v>32855</v>
      </c>
      <c r="B1988" s="1" t="s">
        <v>18276</v>
      </c>
      <c r="C1988" s="5">
        <v>0</v>
      </c>
      <c r="D1988" s="5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4" x14ac:dyDescent="0.2">
      <c r="A1989" s="4">
        <v>32856</v>
      </c>
      <c r="B1989" s="1" t="s">
        <v>18277</v>
      </c>
      <c r="C1989" s="5">
        <v>0</v>
      </c>
      <c r="D1989" s="5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4" x14ac:dyDescent="0.2">
      <c r="A1990" s="4">
        <v>32900</v>
      </c>
      <c r="B1990" s="1" t="s">
        <v>18278</v>
      </c>
      <c r="C1990" s="5">
        <v>23.81</v>
      </c>
      <c r="D1990" s="5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4" x14ac:dyDescent="0.2">
      <c r="A1991" s="4">
        <v>32905</v>
      </c>
      <c r="B1991" s="1" t="s">
        <v>18279</v>
      </c>
      <c r="C1991" s="5">
        <v>23.29</v>
      </c>
      <c r="D1991" s="5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4" x14ac:dyDescent="0.2">
      <c r="A1992" s="4">
        <v>32906</v>
      </c>
      <c r="B1992" s="1" t="s">
        <v>18279</v>
      </c>
      <c r="C1992" s="5">
        <v>29.3</v>
      </c>
      <c r="D1992" s="5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14" x14ac:dyDescent="0.2">
      <c r="A1993" s="4">
        <v>32940</v>
      </c>
      <c r="B1993" s="1" t="s">
        <v>18280</v>
      </c>
      <c r="C1993" s="5">
        <v>21.34</v>
      </c>
      <c r="D1993" s="5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14" x14ac:dyDescent="0.2">
      <c r="A1994" s="4">
        <v>32960</v>
      </c>
      <c r="B1994" s="1" t="s">
        <v>18281</v>
      </c>
      <c r="C1994" s="5">
        <v>1.84</v>
      </c>
      <c r="D1994" s="5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14" x14ac:dyDescent="0.2">
      <c r="A1995" s="4">
        <v>32994</v>
      </c>
      <c r="B1995" s="1" t="s">
        <v>18282</v>
      </c>
      <c r="C1995" s="5">
        <v>9.0299999999999994</v>
      </c>
      <c r="D1995" s="5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14" x14ac:dyDescent="0.2">
      <c r="A1996" s="4">
        <v>32997</v>
      </c>
      <c r="B1996" s="1" t="s">
        <v>18283</v>
      </c>
      <c r="C1996" s="5">
        <v>7.31</v>
      </c>
      <c r="D1996" s="5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14" x14ac:dyDescent="0.2">
      <c r="A1997" s="4">
        <v>32998</v>
      </c>
      <c r="B1997" s="1" t="s">
        <v>18284</v>
      </c>
      <c r="C1997" s="5">
        <v>9.0299999999999994</v>
      </c>
      <c r="D1997" s="5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14" x14ac:dyDescent="0.2">
      <c r="A1998" s="4">
        <v>32999</v>
      </c>
      <c r="B1998" s="1" t="s">
        <v>18285</v>
      </c>
      <c r="C1998" s="5">
        <v>0</v>
      </c>
      <c r="D1998" s="5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14" x14ac:dyDescent="0.2">
      <c r="A1999" s="4">
        <v>33016</v>
      </c>
      <c r="B1999" s="1" t="s">
        <v>18286</v>
      </c>
      <c r="C1999" s="5">
        <v>4.4000000000000004</v>
      </c>
      <c r="D1999" s="5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14" x14ac:dyDescent="0.2">
      <c r="A2000" s="4">
        <v>33017</v>
      </c>
      <c r="B2000" s="1" t="s">
        <v>18287</v>
      </c>
      <c r="C2000" s="5">
        <v>4.62</v>
      </c>
      <c r="D2000" s="5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14" x14ac:dyDescent="0.2">
      <c r="A2001" s="4">
        <v>33018</v>
      </c>
      <c r="B2001" s="1" t="s">
        <v>18288</v>
      </c>
      <c r="C2001" s="5">
        <v>5.4</v>
      </c>
      <c r="D2001" s="5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14" x14ac:dyDescent="0.2">
      <c r="A2002" s="4">
        <v>33019</v>
      </c>
      <c r="B2002" s="1" t="s">
        <v>18289</v>
      </c>
      <c r="C2002" s="5">
        <v>4.29</v>
      </c>
      <c r="D2002" s="5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14" x14ac:dyDescent="0.2">
      <c r="A2003" s="4">
        <v>33020</v>
      </c>
      <c r="B2003" s="1" t="s">
        <v>18290</v>
      </c>
      <c r="C2003" s="5">
        <v>14.31</v>
      </c>
      <c r="D2003" s="5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4" x14ac:dyDescent="0.2">
      <c r="A2004" s="4">
        <v>33025</v>
      </c>
      <c r="B2004" s="1" t="s">
        <v>18290</v>
      </c>
      <c r="C2004" s="5">
        <v>13.2</v>
      </c>
      <c r="D2004" s="5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4" x14ac:dyDescent="0.2">
      <c r="A2005" s="4">
        <v>33030</v>
      </c>
      <c r="B2005" s="1" t="s">
        <v>18291</v>
      </c>
      <c r="C2005" s="5">
        <v>36</v>
      </c>
      <c r="D2005" s="5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4" x14ac:dyDescent="0.2">
      <c r="A2006" s="4">
        <v>33031</v>
      </c>
      <c r="B2006" s="1" t="s">
        <v>18291</v>
      </c>
      <c r="C2006" s="5">
        <v>45</v>
      </c>
      <c r="D2006" s="5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14" x14ac:dyDescent="0.2">
      <c r="A2007" s="4">
        <v>33050</v>
      </c>
      <c r="B2007" s="1" t="s">
        <v>18292</v>
      </c>
      <c r="C2007" s="5">
        <v>16.97</v>
      </c>
      <c r="D2007" s="5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14" x14ac:dyDescent="0.2">
      <c r="A2008" s="4">
        <v>33120</v>
      </c>
      <c r="B2008" s="1" t="s">
        <v>18293</v>
      </c>
      <c r="C2008" s="5">
        <v>38.450000000000003</v>
      </c>
      <c r="D2008" s="5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14" x14ac:dyDescent="0.2">
      <c r="A2009" s="4">
        <v>33130</v>
      </c>
      <c r="B2009" s="1" t="s">
        <v>18293</v>
      </c>
      <c r="C2009" s="5">
        <v>24.17</v>
      </c>
      <c r="D2009" s="5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14" x14ac:dyDescent="0.2">
      <c r="A2010" s="4">
        <v>33140</v>
      </c>
      <c r="B2010" s="1" t="s">
        <v>18294</v>
      </c>
      <c r="C2010" s="5">
        <v>28.34</v>
      </c>
      <c r="D2010" s="5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14" x14ac:dyDescent="0.2">
      <c r="A2011" s="4">
        <v>33141</v>
      </c>
      <c r="B2011" s="1" t="s">
        <v>18295</v>
      </c>
      <c r="C2011" s="5">
        <v>2.54</v>
      </c>
      <c r="D2011" s="5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14" x14ac:dyDescent="0.2">
      <c r="A2012" s="4">
        <v>33202</v>
      </c>
      <c r="B2012" s="1" t="s">
        <v>18296</v>
      </c>
      <c r="C2012" s="5">
        <v>13.2</v>
      </c>
      <c r="D2012" s="5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14" x14ac:dyDescent="0.2">
      <c r="A2013" s="4">
        <v>33203</v>
      </c>
      <c r="B2013" s="1" t="s">
        <v>18297</v>
      </c>
      <c r="C2013" s="5">
        <v>13.97</v>
      </c>
      <c r="D2013" s="5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4" x14ac:dyDescent="0.2">
      <c r="A2014" s="4">
        <v>33206</v>
      </c>
      <c r="B2014" s="1" t="s">
        <v>18298</v>
      </c>
      <c r="C2014" s="5">
        <v>7.14</v>
      </c>
      <c r="D2014" s="5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4" x14ac:dyDescent="0.2">
      <c r="A2015" s="4">
        <v>33207</v>
      </c>
      <c r="B2015" s="1" t="s">
        <v>18299</v>
      </c>
      <c r="C2015" s="5">
        <v>7.8</v>
      </c>
      <c r="D2015" s="5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4" x14ac:dyDescent="0.2">
      <c r="A2016" s="4">
        <v>33208</v>
      </c>
      <c r="B2016" s="1" t="s">
        <v>18300</v>
      </c>
      <c r="C2016" s="5">
        <v>8.52</v>
      </c>
      <c r="D2016" s="5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4" x14ac:dyDescent="0.2">
      <c r="A2017" s="4">
        <v>33210</v>
      </c>
      <c r="B2017" s="1" t="s">
        <v>18301</v>
      </c>
      <c r="C2017" s="5">
        <v>3.05</v>
      </c>
      <c r="D2017" s="5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14" x14ac:dyDescent="0.2">
      <c r="A2018" s="4">
        <v>33211</v>
      </c>
      <c r="B2018" s="1" t="s">
        <v>18302</v>
      </c>
      <c r="C2018" s="5">
        <v>3.14</v>
      </c>
      <c r="D2018" s="5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4" x14ac:dyDescent="0.2">
      <c r="A2019" s="4">
        <v>33212</v>
      </c>
      <c r="B2019" s="1" t="s">
        <v>18303</v>
      </c>
      <c r="C2019" s="5">
        <v>5.01</v>
      </c>
      <c r="D2019" s="5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4" x14ac:dyDescent="0.2">
      <c r="A2020" s="4">
        <v>33213</v>
      </c>
      <c r="B2020" s="1" t="s">
        <v>18304</v>
      </c>
      <c r="C2020" s="5">
        <v>5.28</v>
      </c>
      <c r="D2020" s="5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4" x14ac:dyDescent="0.2">
      <c r="A2021" s="4">
        <v>33214</v>
      </c>
      <c r="B2021" s="1" t="s">
        <v>18305</v>
      </c>
      <c r="C2021" s="5">
        <v>7.59</v>
      </c>
      <c r="D2021" s="5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4" x14ac:dyDescent="0.2">
      <c r="A2022" s="4">
        <v>33215</v>
      </c>
      <c r="B2022" s="1" t="s">
        <v>18306</v>
      </c>
      <c r="C2022" s="5">
        <v>4.92</v>
      </c>
      <c r="D2022" s="5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4" x14ac:dyDescent="0.2">
      <c r="A2023" s="4">
        <v>33216</v>
      </c>
      <c r="B2023" s="1" t="s">
        <v>18307</v>
      </c>
      <c r="C2023" s="5">
        <v>5.62</v>
      </c>
      <c r="D2023" s="5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ht="14" x14ac:dyDescent="0.2">
      <c r="A2024" s="4">
        <v>33217</v>
      </c>
      <c r="B2024" s="1" t="s">
        <v>18308</v>
      </c>
      <c r="C2024" s="5">
        <v>5.59</v>
      </c>
      <c r="D2024" s="5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ht="14" x14ac:dyDescent="0.2">
      <c r="A2025" s="4">
        <v>33218</v>
      </c>
      <c r="B2025" s="1" t="s">
        <v>18309</v>
      </c>
      <c r="C2025" s="5">
        <v>5.82</v>
      </c>
      <c r="D2025" s="5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4" x14ac:dyDescent="0.2">
      <c r="A2026" s="4">
        <v>33220</v>
      </c>
      <c r="B2026" s="1" t="s">
        <v>18310</v>
      </c>
      <c r="C2026" s="5">
        <v>5.9</v>
      </c>
      <c r="D2026" s="5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4" x14ac:dyDescent="0.2">
      <c r="A2027" s="4">
        <v>33221</v>
      </c>
      <c r="B2027" s="1" t="s">
        <v>18311</v>
      </c>
      <c r="C2027" s="5">
        <v>5.55</v>
      </c>
      <c r="D2027" s="5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4" x14ac:dyDescent="0.2">
      <c r="A2028" s="4">
        <v>33222</v>
      </c>
      <c r="B2028" s="1" t="s">
        <v>18312</v>
      </c>
      <c r="C2028" s="5">
        <v>4.8499999999999996</v>
      </c>
      <c r="D2028" s="5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14" x14ac:dyDescent="0.2">
      <c r="A2029" s="4">
        <v>33223</v>
      </c>
      <c r="B2029" s="1" t="s">
        <v>18313</v>
      </c>
      <c r="C2029" s="5">
        <v>6.3</v>
      </c>
      <c r="D2029" s="5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14" x14ac:dyDescent="0.2">
      <c r="A2030" s="4">
        <v>33224</v>
      </c>
      <c r="B2030" s="1" t="s">
        <v>18314</v>
      </c>
      <c r="C2030" s="5">
        <v>9.0399999999999991</v>
      </c>
      <c r="D2030" s="5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4" x14ac:dyDescent="0.2">
      <c r="A2031" s="4">
        <v>33225</v>
      </c>
      <c r="B2031" s="1" t="s">
        <v>18315</v>
      </c>
      <c r="C2031" s="5">
        <v>8.33</v>
      </c>
      <c r="D2031" s="5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4" x14ac:dyDescent="0.2">
      <c r="A2032" s="4">
        <v>33226</v>
      </c>
      <c r="B2032" s="1" t="s">
        <v>18316</v>
      </c>
      <c r="C2032" s="5">
        <v>8.68</v>
      </c>
      <c r="D2032" s="5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4" x14ac:dyDescent="0.2">
      <c r="A2033" s="4">
        <v>33227</v>
      </c>
      <c r="B2033" s="1" t="s">
        <v>18317</v>
      </c>
      <c r="C2033" s="5">
        <v>5.25</v>
      </c>
      <c r="D2033" s="5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14" x14ac:dyDescent="0.2">
      <c r="A2034" s="4">
        <v>33228</v>
      </c>
      <c r="B2034" s="1" t="s">
        <v>18318</v>
      </c>
      <c r="C2034" s="5">
        <v>5.52</v>
      </c>
      <c r="D2034" s="5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4" x14ac:dyDescent="0.2">
      <c r="A2035" s="4">
        <v>33229</v>
      </c>
      <c r="B2035" s="1" t="s">
        <v>18319</v>
      </c>
      <c r="C2035" s="5">
        <v>5.79</v>
      </c>
      <c r="D2035" s="5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4" x14ac:dyDescent="0.2">
      <c r="A2036" s="4">
        <v>33230</v>
      </c>
      <c r="B2036" s="1" t="s">
        <v>18320</v>
      </c>
      <c r="C2036" s="5">
        <v>6.07</v>
      </c>
      <c r="D2036" s="5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4" x14ac:dyDescent="0.2">
      <c r="A2037" s="4">
        <v>33231</v>
      </c>
      <c r="B2037" s="1" t="s">
        <v>18321</v>
      </c>
      <c r="C2037" s="5">
        <v>6.34</v>
      </c>
      <c r="D2037" s="5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4" x14ac:dyDescent="0.2">
      <c r="A2038" s="4">
        <v>33233</v>
      </c>
      <c r="B2038" s="1" t="s">
        <v>18322</v>
      </c>
      <c r="C2038" s="5">
        <v>3.14</v>
      </c>
      <c r="D2038" s="5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4" x14ac:dyDescent="0.2">
      <c r="A2039" s="4">
        <v>33234</v>
      </c>
      <c r="B2039" s="1" t="s">
        <v>18323</v>
      </c>
      <c r="C2039" s="5">
        <v>7.66</v>
      </c>
      <c r="D2039" s="5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4" x14ac:dyDescent="0.2">
      <c r="A2040" s="4">
        <v>33235</v>
      </c>
      <c r="B2040" s="1" t="s">
        <v>18324</v>
      </c>
      <c r="C2040" s="5">
        <v>9.9</v>
      </c>
      <c r="D2040" s="5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4" x14ac:dyDescent="0.2">
      <c r="A2041" s="4">
        <v>33236</v>
      </c>
      <c r="B2041" s="1" t="s">
        <v>18325</v>
      </c>
      <c r="C2041" s="5">
        <v>12.73</v>
      </c>
      <c r="D2041" s="5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4" x14ac:dyDescent="0.2">
      <c r="A2042" s="4">
        <v>33237</v>
      </c>
      <c r="B2042" s="1" t="s">
        <v>18325</v>
      </c>
      <c r="C2042" s="5">
        <v>13.84</v>
      </c>
      <c r="D2042" s="5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4" x14ac:dyDescent="0.2">
      <c r="A2043" s="4">
        <v>33238</v>
      </c>
      <c r="B2043" s="1" t="s">
        <v>18325</v>
      </c>
      <c r="C2043" s="5">
        <v>15.4</v>
      </c>
      <c r="D2043" s="5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4" x14ac:dyDescent="0.2">
      <c r="A2044" s="4">
        <v>33240</v>
      </c>
      <c r="B2044" s="1" t="s">
        <v>18326</v>
      </c>
      <c r="C2044" s="5">
        <v>5.8</v>
      </c>
      <c r="D2044" s="5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14" x14ac:dyDescent="0.2">
      <c r="A2045" s="4">
        <v>33241</v>
      </c>
      <c r="B2045" s="1" t="s">
        <v>18327</v>
      </c>
      <c r="C2045" s="5">
        <v>3.04</v>
      </c>
      <c r="D2045" s="5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4" x14ac:dyDescent="0.2">
      <c r="A2046" s="4">
        <v>33243</v>
      </c>
      <c r="B2046" s="1" t="s">
        <v>18328</v>
      </c>
      <c r="C2046" s="5">
        <v>23.57</v>
      </c>
      <c r="D2046" s="5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4" x14ac:dyDescent="0.2">
      <c r="A2047" s="4">
        <v>33244</v>
      </c>
      <c r="B2047" s="1" t="s">
        <v>18329</v>
      </c>
      <c r="C2047" s="5">
        <v>13.74</v>
      </c>
      <c r="D2047" s="5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4" x14ac:dyDescent="0.2">
      <c r="A2048" s="4">
        <v>33249</v>
      </c>
      <c r="B2048" s="1" t="s">
        <v>18330</v>
      </c>
      <c r="C2048" s="5">
        <v>14.92</v>
      </c>
      <c r="D2048" s="5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4" x14ac:dyDescent="0.2">
      <c r="A2049" s="4">
        <v>33250</v>
      </c>
      <c r="B2049" s="1" t="s">
        <v>18331</v>
      </c>
      <c r="C2049" s="5">
        <v>25.9</v>
      </c>
      <c r="D2049" s="5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14" x14ac:dyDescent="0.2">
      <c r="A2050" s="4">
        <v>33251</v>
      </c>
      <c r="B2050" s="1" t="s">
        <v>18331</v>
      </c>
      <c r="C2050" s="5">
        <v>28.92</v>
      </c>
      <c r="D2050" s="5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14" x14ac:dyDescent="0.2">
      <c r="A2051" s="4">
        <v>33254</v>
      </c>
      <c r="B2051" s="1" t="s">
        <v>18332</v>
      </c>
      <c r="C2051" s="5">
        <v>23.71</v>
      </c>
      <c r="D2051" s="5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4" x14ac:dyDescent="0.2">
      <c r="A2052" s="4">
        <v>33255</v>
      </c>
      <c r="B2052" s="1" t="s">
        <v>18333</v>
      </c>
      <c r="C2052" s="5">
        <v>29.04</v>
      </c>
      <c r="D2052" s="5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4" x14ac:dyDescent="0.2">
      <c r="A2053" s="4">
        <v>33256</v>
      </c>
      <c r="B2053" s="1" t="s">
        <v>18334</v>
      </c>
      <c r="C2053" s="5">
        <v>34.9</v>
      </c>
      <c r="D2053" s="5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4" x14ac:dyDescent="0.2">
      <c r="A2054" s="4">
        <v>33257</v>
      </c>
      <c r="B2054" s="1" t="s">
        <v>18335</v>
      </c>
      <c r="C2054" s="5">
        <v>9.6300000000000008</v>
      </c>
      <c r="D2054" s="5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4" x14ac:dyDescent="0.2">
      <c r="A2055" s="4">
        <v>33258</v>
      </c>
      <c r="B2055" s="1" t="s">
        <v>18336</v>
      </c>
      <c r="C2055" s="5">
        <v>11</v>
      </c>
      <c r="D2055" s="5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14" x14ac:dyDescent="0.2">
      <c r="A2056" s="4">
        <v>33259</v>
      </c>
      <c r="B2056" s="1" t="s">
        <v>18337</v>
      </c>
      <c r="C2056" s="5">
        <v>14.14</v>
      </c>
      <c r="D2056" s="5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4" x14ac:dyDescent="0.2">
      <c r="A2057" s="4">
        <v>33261</v>
      </c>
      <c r="B2057" s="1" t="s">
        <v>18331</v>
      </c>
      <c r="C2057" s="5">
        <v>28.92</v>
      </c>
      <c r="D2057" s="5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14" x14ac:dyDescent="0.2">
      <c r="A2058" s="4">
        <v>33262</v>
      </c>
      <c r="B2058" s="1" t="s">
        <v>18338</v>
      </c>
      <c r="C2058" s="5">
        <v>5.81</v>
      </c>
      <c r="D2058" s="5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4" x14ac:dyDescent="0.2">
      <c r="A2059" s="4">
        <v>33263</v>
      </c>
      <c r="B2059" s="1" t="s">
        <v>18339</v>
      </c>
      <c r="C2059" s="5">
        <v>6.08</v>
      </c>
      <c r="D2059" s="5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4" x14ac:dyDescent="0.2">
      <c r="A2060" s="4">
        <v>33264</v>
      </c>
      <c r="B2060" s="1" t="s">
        <v>18340</v>
      </c>
      <c r="C2060" s="5">
        <v>6.35</v>
      </c>
      <c r="D2060" s="5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4" x14ac:dyDescent="0.2">
      <c r="A2061" s="4">
        <v>33265</v>
      </c>
      <c r="B2061" s="1" t="s">
        <v>18341</v>
      </c>
      <c r="C2061" s="5">
        <v>23.71</v>
      </c>
      <c r="D2061" s="5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4" x14ac:dyDescent="0.2">
      <c r="A2062" s="4">
        <v>33266</v>
      </c>
      <c r="B2062" s="1" t="s">
        <v>18342</v>
      </c>
      <c r="C2062" s="5">
        <v>33.04</v>
      </c>
      <c r="D2062" s="5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4" x14ac:dyDescent="0.2">
      <c r="A2063" s="4">
        <v>33267</v>
      </c>
      <c r="B2063" s="1" t="s">
        <v>18343</v>
      </c>
      <c r="C2063" s="5">
        <v>18.5</v>
      </c>
      <c r="D2063" s="5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4" x14ac:dyDescent="0.2">
      <c r="A2064" s="4">
        <v>33268</v>
      </c>
      <c r="B2064" s="1" t="s">
        <v>18344</v>
      </c>
      <c r="C2064" s="5">
        <v>2.5</v>
      </c>
      <c r="D2064" s="5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14" x14ac:dyDescent="0.2">
      <c r="A2065" s="4">
        <v>33269</v>
      </c>
      <c r="B2065" s="1" t="s">
        <v>18345</v>
      </c>
      <c r="C2065" s="5">
        <v>14.31</v>
      </c>
      <c r="D2065" s="5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14" x14ac:dyDescent="0.2">
      <c r="A2066" s="4">
        <v>33270</v>
      </c>
      <c r="B2066" s="1" t="s">
        <v>18346</v>
      </c>
      <c r="C2066" s="5">
        <v>9.1</v>
      </c>
      <c r="D2066" s="5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14" x14ac:dyDescent="0.2">
      <c r="A2067" s="4">
        <v>33271</v>
      </c>
      <c r="B2067" s="1" t="s">
        <v>18347</v>
      </c>
      <c r="C2067" s="5">
        <v>7.5</v>
      </c>
      <c r="D2067" s="5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14" x14ac:dyDescent="0.2">
      <c r="A2068" s="4">
        <v>33272</v>
      </c>
      <c r="B2068" s="1" t="s">
        <v>18348</v>
      </c>
      <c r="C2068" s="5">
        <v>5.42</v>
      </c>
      <c r="D2068" s="5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4" x14ac:dyDescent="0.2">
      <c r="A2069" s="4">
        <v>33273</v>
      </c>
      <c r="B2069" s="1" t="s">
        <v>18349</v>
      </c>
      <c r="C2069" s="5">
        <v>6.5</v>
      </c>
      <c r="D2069" s="5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4" x14ac:dyDescent="0.2">
      <c r="A2070" s="4">
        <v>33274</v>
      </c>
      <c r="B2070" s="1" t="s">
        <v>18350</v>
      </c>
      <c r="C2070" s="5">
        <v>7.8</v>
      </c>
      <c r="D2070" s="5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4" x14ac:dyDescent="0.2">
      <c r="A2071" s="4">
        <v>33275</v>
      </c>
      <c r="B2071" s="1" t="s">
        <v>18351</v>
      </c>
      <c r="C2071" s="5">
        <v>8.59</v>
      </c>
      <c r="D2071" s="5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4" x14ac:dyDescent="0.2">
      <c r="A2072" s="4">
        <v>33276</v>
      </c>
      <c r="B2072" s="1" t="s">
        <v>18352</v>
      </c>
      <c r="C2072" s="5">
        <v>9.5</v>
      </c>
      <c r="D2072" s="5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4" x14ac:dyDescent="0.2">
      <c r="A2073" s="4">
        <v>33277</v>
      </c>
      <c r="B2073" s="1" t="s">
        <v>18353</v>
      </c>
      <c r="C2073" s="5">
        <v>5.43</v>
      </c>
      <c r="D2073" s="5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14" x14ac:dyDescent="0.2">
      <c r="A2074" s="4">
        <v>33278</v>
      </c>
      <c r="B2074" s="1" t="s">
        <v>18354</v>
      </c>
      <c r="C2074" s="5">
        <v>9.5500000000000007</v>
      </c>
      <c r="D2074" s="5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14" x14ac:dyDescent="0.2">
      <c r="A2075" s="4">
        <v>33279</v>
      </c>
      <c r="B2075" s="1" t="s">
        <v>18355</v>
      </c>
      <c r="C2075" s="5">
        <v>5.42</v>
      </c>
      <c r="D2075" s="5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14" x14ac:dyDescent="0.2">
      <c r="A2076" s="4">
        <v>33280</v>
      </c>
      <c r="B2076" s="1" t="s">
        <v>18356</v>
      </c>
      <c r="C2076" s="5">
        <v>3.04</v>
      </c>
      <c r="D2076" s="5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14" x14ac:dyDescent="0.2">
      <c r="A2077" s="4">
        <v>33281</v>
      </c>
      <c r="B2077" s="1" t="s">
        <v>18357</v>
      </c>
      <c r="C2077" s="5">
        <v>6</v>
      </c>
      <c r="D2077" s="5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14" x14ac:dyDescent="0.2">
      <c r="A2078" s="4">
        <v>33285</v>
      </c>
      <c r="B2078" s="1" t="s">
        <v>18358</v>
      </c>
      <c r="C2078" s="5">
        <v>1.53</v>
      </c>
      <c r="D2078" s="5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14" x14ac:dyDescent="0.2">
      <c r="A2079" s="4">
        <v>33286</v>
      </c>
      <c r="B2079" s="1" t="s">
        <v>18359</v>
      </c>
      <c r="C2079" s="5">
        <v>1.5</v>
      </c>
      <c r="D2079" s="5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4" x14ac:dyDescent="0.2">
      <c r="A2080" s="4">
        <v>33287</v>
      </c>
      <c r="B2080" s="1" t="s">
        <v>18360</v>
      </c>
      <c r="C2080" s="5">
        <v>6.05</v>
      </c>
      <c r="D2080" s="5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4" x14ac:dyDescent="0.2">
      <c r="A2081" s="4">
        <v>33288</v>
      </c>
      <c r="B2081" s="1" t="s">
        <v>18361</v>
      </c>
      <c r="C2081" s="5">
        <v>8.51</v>
      </c>
      <c r="D2081" s="5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4" x14ac:dyDescent="0.2">
      <c r="A2082" s="4">
        <v>33289</v>
      </c>
      <c r="B2082" s="1" t="s">
        <v>18362</v>
      </c>
      <c r="C2082" s="5">
        <v>6</v>
      </c>
      <c r="D2082" s="5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4" x14ac:dyDescent="0.2">
      <c r="A2083" s="4">
        <v>33300</v>
      </c>
      <c r="B2083" s="1" t="s">
        <v>18363</v>
      </c>
      <c r="C2083" s="5">
        <v>44.97</v>
      </c>
      <c r="D2083" s="5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4" x14ac:dyDescent="0.2">
      <c r="A2084" s="4">
        <v>33305</v>
      </c>
      <c r="B2084" s="1" t="s">
        <v>18363</v>
      </c>
      <c r="C2084" s="5">
        <v>76.930000000000007</v>
      </c>
      <c r="D2084" s="5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4" x14ac:dyDescent="0.2">
      <c r="A2085" s="4">
        <v>33310</v>
      </c>
      <c r="B2085" s="1" t="s">
        <v>18364</v>
      </c>
      <c r="C2085" s="5">
        <v>20.34</v>
      </c>
      <c r="D2085" s="5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14" x14ac:dyDescent="0.2">
      <c r="A2086" s="4">
        <v>33315</v>
      </c>
      <c r="B2086" s="1" t="s">
        <v>18364</v>
      </c>
      <c r="C2086" s="5">
        <v>35</v>
      </c>
      <c r="D2086" s="5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4" x14ac:dyDescent="0.2">
      <c r="A2087" s="4">
        <v>33320</v>
      </c>
      <c r="B2087" s="1" t="s">
        <v>18365</v>
      </c>
      <c r="C2087" s="5">
        <v>18.54</v>
      </c>
      <c r="D2087" s="5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4" x14ac:dyDescent="0.2">
      <c r="A2088" s="4">
        <v>33321</v>
      </c>
      <c r="B2088" s="1" t="s">
        <v>18366</v>
      </c>
      <c r="C2088" s="5">
        <v>20.81</v>
      </c>
      <c r="D2088" s="5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4" x14ac:dyDescent="0.2">
      <c r="A2089" s="4">
        <v>33322</v>
      </c>
      <c r="B2089" s="1" t="s">
        <v>18365</v>
      </c>
      <c r="C2089" s="5">
        <v>24.42</v>
      </c>
      <c r="D2089" s="5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4" x14ac:dyDescent="0.2">
      <c r="A2090" s="4">
        <v>33330</v>
      </c>
      <c r="B2090" s="1" t="s">
        <v>18367</v>
      </c>
      <c r="C2090" s="5">
        <v>25.29</v>
      </c>
      <c r="D2090" s="5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4" x14ac:dyDescent="0.2">
      <c r="A2091" s="4">
        <v>33335</v>
      </c>
      <c r="B2091" s="1" t="s">
        <v>18367</v>
      </c>
      <c r="C2091" s="5">
        <v>33.909999999999997</v>
      </c>
      <c r="D2091" s="5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4" x14ac:dyDescent="0.2">
      <c r="A2092" s="4">
        <v>33340</v>
      </c>
      <c r="B2092" s="1" t="s">
        <v>18368</v>
      </c>
      <c r="C2092" s="5">
        <v>14</v>
      </c>
      <c r="D2092" s="5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4" x14ac:dyDescent="0.2">
      <c r="A2093" s="4">
        <v>33361</v>
      </c>
      <c r="B2093" s="1" t="s">
        <v>18369</v>
      </c>
      <c r="C2093" s="5">
        <v>22.47</v>
      </c>
      <c r="D2093" s="5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4" x14ac:dyDescent="0.2">
      <c r="A2094" s="4">
        <v>33362</v>
      </c>
      <c r="B2094" s="1" t="s">
        <v>18370</v>
      </c>
      <c r="C2094" s="5">
        <v>24.54</v>
      </c>
      <c r="D2094" s="5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4" x14ac:dyDescent="0.2">
      <c r="A2095" s="4">
        <v>33363</v>
      </c>
      <c r="B2095" s="1" t="s">
        <v>18370</v>
      </c>
      <c r="C2095" s="5">
        <v>25.47</v>
      </c>
      <c r="D2095" s="5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4" x14ac:dyDescent="0.2">
      <c r="A2096" s="4">
        <v>33364</v>
      </c>
      <c r="B2096" s="1" t="s">
        <v>18370</v>
      </c>
      <c r="C2096" s="5">
        <v>25.97</v>
      </c>
      <c r="D2096" s="5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14" x14ac:dyDescent="0.2">
      <c r="A2097" s="4">
        <v>33365</v>
      </c>
      <c r="B2097" s="1" t="s">
        <v>18370</v>
      </c>
      <c r="C2097" s="5">
        <v>26.59</v>
      </c>
      <c r="D2097" s="5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4" x14ac:dyDescent="0.2">
      <c r="A2098" s="4">
        <v>33366</v>
      </c>
      <c r="B2098" s="1" t="s">
        <v>18371</v>
      </c>
      <c r="C2098" s="5">
        <v>29.35</v>
      </c>
      <c r="D2098" s="5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4" x14ac:dyDescent="0.2">
      <c r="A2099" s="4">
        <v>33367</v>
      </c>
      <c r="B2099" s="1" t="s">
        <v>18372</v>
      </c>
      <c r="C2099" s="5">
        <v>11.88</v>
      </c>
      <c r="D2099" s="5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4" x14ac:dyDescent="0.2">
      <c r="A2100" s="4">
        <v>33368</v>
      </c>
      <c r="B2100" s="1" t="s">
        <v>18372</v>
      </c>
      <c r="C2100" s="5">
        <v>14.39</v>
      </c>
      <c r="D2100" s="5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4" x14ac:dyDescent="0.2">
      <c r="A2101" s="4">
        <v>33369</v>
      </c>
      <c r="B2101" s="1" t="s">
        <v>18372</v>
      </c>
      <c r="C2101" s="5">
        <v>19</v>
      </c>
      <c r="D2101" s="5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4" x14ac:dyDescent="0.2">
      <c r="A2102" s="4">
        <v>33370</v>
      </c>
      <c r="B2102" s="1" t="s">
        <v>18373</v>
      </c>
      <c r="C2102" s="5">
        <v>2.5</v>
      </c>
      <c r="D2102" s="5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4" x14ac:dyDescent="0.2">
      <c r="A2103" s="4">
        <v>33390</v>
      </c>
      <c r="B2103" s="1" t="s">
        <v>18374</v>
      </c>
      <c r="C2103" s="5">
        <v>35</v>
      </c>
      <c r="D2103" s="5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4" x14ac:dyDescent="0.2">
      <c r="A2104" s="4">
        <v>33391</v>
      </c>
      <c r="B2104" s="1" t="s">
        <v>18374</v>
      </c>
      <c r="C2104" s="5">
        <v>41.5</v>
      </c>
      <c r="D2104" s="5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4" x14ac:dyDescent="0.2">
      <c r="A2105" s="4">
        <v>33404</v>
      </c>
      <c r="B2105" s="1" t="s">
        <v>18375</v>
      </c>
      <c r="C2105" s="5">
        <v>31.37</v>
      </c>
      <c r="D2105" s="5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4" x14ac:dyDescent="0.2">
      <c r="A2106" s="4">
        <v>33405</v>
      </c>
      <c r="B2106" s="1" t="s">
        <v>18376</v>
      </c>
      <c r="C2106" s="5">
        <v>41.32</v>
      </c>
      <c r="D2106" s="5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4" x14ac:dyDescent="0.2">
      <c r="A2107" s="4">
        <v>33406</v>
      </c>
      <c r="B2107" s="1" t="s">
        <v>18376</v>
      </c>
      <c r="C2107" s="5">
        <v>52.68</v>
      </c>
      <c r="D2107" s="5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4" x14ac:dyDescent="0.2">
      <c r="A2108" s="4">
        <v>33410</v>
      </c>
      <c r="B2108" s="1" t="s">
        <v>18376</v>
      </c>
      <c r="C2108" s="5">
        <v>46.41</v>
      </c>
      <c r="D2108" s="5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4" x14ac:dyDescent="0.2">
      <c r="A2109" s="4">
        <v>33411</v>
      </c>
      <c r="B2109" s="1" t="s">
        <v>18377</v>
      </c>
      <c r="C2109" s="5">
        <v>62.07</v>
      </c>
      <c r="D2109" s="5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4" x14ac:dyDescent="0.2">
      <c r="A2110" s="4">
        <v>33412</v>
      </c>
      <c r="B2110" s="1" t="s">
        <v>18377</v>
      </c>
      <c r="C2110" s="5">
        <v>59</v>
      </c>
      <c r="D2110" s="5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14" x14ac:dyDescent="0.2">
      <c r="A2111" s="4">
        <v>33413</v>
      </c>
      <c r="B2111" s="1" t="s">
        <v>18377</v>
      </c>
      <c r="C2111" s="5">
        <v>59.87</v>
      </c>
      <c r="D2111" s="5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4" x14ac:dyDescent="0.2">
      <c r="A2112" s="4">
        <v>33414</v>
      </c>
      <c r="B2112" s="1" t="s">
        <v>18378</v>
      </c>
      <c r="C2112" s="5">
        <v>39.369999999999997</v>
      </c>
      <c r="D2112" s="5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4" x14ac:dyDescent="0.2">
      <c r="A2113" s="4">
        <v>33415</v>
      </c>
      <c r="B2113" s="1" t="s">
        <v>18379</v>
      </c>
      <c r="C2113" s="5">
        <v>37.270000000000003</v>
      </c>
      <c r="D2113" s="5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4" x14ac:dyDescent="0.2">
      <c r="A2114" s="4">
        <v>33416</v>
      </c>
      <c r="B2114" s="1" t="s">
        <v>18380</v>
      </c>
      <c r="C2114" s="5">
        <v>36.56</v>
      </c>
      <c r="D2114" s="5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4" x14ac:dyDescent="0.2">
      <c r="A2115" s="4">
        <v>33417</v>
      </c>
      <c r="B2115" s="1" t="s">
        <v>18378</v>
      </c>
      <c r="C2115" s="5">
        <v>29.33</v>
      </c>
      <c r="D2115" s="5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4" x14ac:dyDescent="0.2">
      <c r="A2116" s="4">
        <v>33418</v>
      </c>
      <c r="B2116" s="1" t="s">
        <v>18381</v>
      </c>
      <c r="C2116" s="5">
        <v>32.25</v>
      </c>
      <c r="D2116" s="5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4" x14ac:dyDescent="0.2">
      <c r="A2117" s="4">
        <v>33419</v>
      </c>
      <c r="B2117" s="1" t="s">
        <v>18381</v>
      </c>
      <c r="C2117" s="5">
        <v>7.93</v>
      </c>
      <c r="D2117" s="5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4" x14ac:dyDescent="0.2">
      <c r="A2118" s="4">
        <v>33420</v>
      </c>
      <c r="B2118" s="1" t="s">
        <v>18382</v>
      </c>
      <c r="C2118" s="5">
        <v>25.79</v>
      </c>
      <c r="D2118" s="5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4" x14ac:dyDescent="0.2">
      <c r="A2119" s="4">
        <v>33422</v>
      </c>
      <c r="B2119" s="1" t="s">
        <v>18382</v>
      </c>
      <c r="C2119" s="5">
        <v>29.73</v>
      </c>
      <c r="D2119" s="5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14" x14ac:dyDescent="0.2">
      <c r="A2120" s="4">
        <v>33425</v>
      </c>
      <c r="B2120" s="1" t="s">
        <v>18383</v>
      </c>
      <c r="C2120" s="5">
        <v>49.96</v>
      </c>
      <c r="D2120" s="5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4" x14ac:dyDescent="0.2">
      <c r="A2121" s="4">
        <v>33426</v>
      </c>
      <c r="B2121" s="1" t="s">
        <v>18383</v>
      </c>
      <c r="C2121" s="5">
        <v>43.28</v>
      </c>
      <c r="D2121" s="5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4" x14ac:dyDescent="0.2">
      <c r="A2122" s="4">
        <v>33427</v>
      </c>
      <c r="B2122" s="1" t="s">
        <v>18383</v>
      </c>
      <c r="C2122" s="5">
        <v>44.83</v>
      </c>
      <c r="D2122" s="5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4" x14ac:dyDescent="0.2">
      <c r="A2123" s="4">
        <v>33430</v>
      </c>
      <c r="B2123" s="1" t="s">
        <v>18384</v>
      </c>
      <c r="C2123" s="5">
        <v>50.93</v>
      </c>
      <c r="D2123" s="5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4" x14ac:dyDescent="0.2">
      <c r="A2124" s="4">
        <v>33440</v>
      </c>
      <c r="B2124" s="1" t="s">
        <v>18385</v>
      </c>
      <c r="C2124" s="5">
        <v>64</v>
      </c>
      <c r="D2124" s="5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4" x14ac:dyDescent="0.2">
      <c r="A2125" s="4">
        <v>33460</v>
      </c>
      <c r="B2125" s="1" t="s">
        <v>18386</v>
      </c>
      <c r="C2125" s="5">
        <v>44.7</v>
      </c>
      <c r="D2125" s="5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4" x14ac:dyDescent="0.2">
      <c r="A2126" s="4">
        <v>33463</v>
      </c>
      <c r="B2126" s="1" t="s">
        <v>18387</v>
      </c>
      <c r="C2126" s="5">
        <v>57.08</v>
      </c>
      <c r="D2126" s="5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4" x14ac:dyDescent="0.2">
      <c r="A2127" s="4">
        <v>33464</v>
      </c>
      <c r="B2127" s="1" t="s">
        <v>18387</v>
      </c>
      <c r="C2127" s="5">
        <v>44.62</v>
      </c>
      <c r="D2127" s="5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4" x14ac:dyDescent="0.2">
      <c r="A2128" s="4">
        <v>33465</v>
      </c>
      <c r="B2128" s="1" t="s">
        <v>18388</v>
      </c>
      <c r="C2128" s="5">
        <v>50.72</v>
      </c>
      <c r="D2128" s="5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4" x14ac:dyDescent="0.2">
      <c r="A2129" s="4">
        <v>33468</v>
      </c>
      <c r="B2129" s="1" t="s">
        <v>18386</v>
      </c>
      <c r="C2129" s="5">
        <v>45.13</v>
      </c>
      <c r="D2129" s="5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14" x14ac:dyDescent="0.2">
      <c r="A2130" s="4">
        <v>33471</v>
      </c>
      <c r="B2130" s="1" t="s">
        <v>18389</v>
      </c>
      <c r="C2130" s="5">
        <v>22.96</v>
      </c>
      <c r="D2130" s="5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4" x14ac:dyDescent="0.2">
      <c r="A2131" s="4">
        <v>33474</v>
      </c>
      <c r="B2131" s="1" t="s">
        <v>18390</v>
      </c>
      <c r="C2131" s="5">
        <v>39.4</v>
      </c>
      <c r="D2131" s="5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4" x14ac:dyDescent="0.2">
      <c r="A2132" s="4">
        <v>33475</v>
      </c>
      <c r="B2132" s="1" t="s">
        <v>18391</v>
      </c>
      <c r="C2132" s="5">
        <v>42.4</v>
      </c>
      <c r="D2132" s="5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4" x14ac:dyDescent="0.2">
      <c r="A2133" s="4">
        <v>33476</v>
      </c>
      <c r="B2133" s="1" t="s">
        <v>18392</v>
      </c>
      <c r="C2133" s="5">
        <v>26.57</v>
      </c>
      <c r="D2133" s="5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14" x14ac:dyDescent="0.2">
      <c r="A2134" s="4">
        <v>33477</v>
      </c>
      <c r="B2134" s="1" t="s">
        <v>18393</v>
      </c>
      <c r="C2134" s="5">
        <v>25</v>
      </c>
      <c r="D2134" s="5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14" x14ac:dyDescent="0.2">
      <c r="A2135" s="4">
        <v>33478</v>
      </c>
      <c r="B2135" s="1" t="s">
        <v>18392</v>
      </c>
      <c r="C2135" s="5">
        <v>27.54</v>
      </c>
      <c r="D2135" s="5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14" x14ac:dyDescent="0.2">
      <c r="A2136" s="4">
        <v>33496</v>
      </c>
      <c r="B2136" s="1" t="s">
        <v>18394</v>
      </c>
      <c r="C2136" s="5">
        <v>29.84</v>
      </c>
      <c r="D2136" s="5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14" x14ac:dyDescent="0.2">
      <c r="A2137" s="4">
        <v>33500</v>
      </c>
      <c r="B2137" s="1" t="s">
        <v>18395</v>
      </c>
      <c r="C2137" s="5">
        <v>27.94</v>
      </c>
      <c r="D2137" s="5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14" x14ac:dyDescent="0.2">
      <c r="A2138" s="4">
        <v>33501</v>
      </c>
      <c r="B2138" s="1" t="s">
        <v>18395</v>
      </c>
      <c r="C2138" s="5">
        <v>19.510000000000002</v>
      </c>
      <c r="D2138" s="5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14" x14ac:dyDescent="0.2">
      <c r="A2139" s="4">
        <v>33502</v>
      </c>
      <c r="B2139" s="1" t="s">
        <v>18396</v>
      </c>
      <c r="C2139" s="5">
        <v>21.85</v>
      </c>
      <c r="D2139" s="5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14" x14ac:dyDescent="0.2">
      <c r="A2140" s="4">
        <v>33503</v>
      </c>
      <c r="B2140" s="1" t="s">
        <v>18397</v>
      </c>
      <c r="C2140" s="5">
        <v>22.51</v>
      </c>
      <c r="D2140" s="5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14" x14ac:dyDescent="0.2">
      <c r="A2141" s="4">
        <v>33504</v>
      </c>
      <c r="B2141" s="1" t="s">
        <v>18397</v>
      </c>
      <c r="C2141" s="5">
        <v>25.46</v>
      </c>
      <c r="D2141" s="5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14" x14ac:dyDescent="0.2">
      <c r="A2142" s="4">
        <v>33505</v>
      </c>
      <c r="B2142" s="1" t="s">
        <v>18398</v>
      </c>
      <c r="C2142" s="5">
        <v>38.4</v>
      </c>
      <c r="D2142" s="5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4" x14ac:dyDescent="0.2">
      <c r="A2143" s="4">
        <v>33506</v>
      </c>
      <c r="B2143" s="1" t="s">
        <v>18399</v>
      </c>
      <c r="C2143" s="5">
        <v>37.85</v>
      </c>
      <c r="D2143" s="5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4" x14ac:dyDescent="0.2">
      <c r="A2144" s="4">
        <v>33507</v>
      </c>
      <c r="B2144" s="1" t="s">
        <v>18400</v>
      </c>
      <c r="C2144" s="5">
        <v>31.4</v>
      </c>
      <c r="D2144" s="5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4" x14ac:dyDescent="0.2">
      <c r="A2145" s="4">
        <v>33508</v>
      </c>
      <c r="B2145" s="1" t="s">
        <v>18401</v>
      </c>
      <c r="C2145" s="5">
        <v>0.31</v>
      </c>
      <c r="D2145" s="5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4" x14ac:dyDescent="0.2">
      <c r="A2146" s="4">
        <v>33509</v>
      </c>
      <c r="B2146" s="1" t="s">
        <v>18402</v>
      </c>
      <c r="C2146" s="5">
        <v>3.34</v>
      </c>
      <c r="D2146" s="5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4" x14ac:dyDescent="0.2">
      <c r="A2147" s="4">
        <v>33510</v>
      </c>
      <c r="B2147" s="1" t="s">
        <v>18403</v>
      </c>
      <c r="C2147" s="5">
        <v>34.979999999999997</v>
      </c>
      <c r="D2147" s="5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4" x14ac:dyDescent="0.2">
      <c r="A2148" s="4">
        <v>33511</v>
      </c>
      <c r="B2148" s="1" t="s">
        <v>18404</v>
      </c>
      <c r="C2148" s="5">
        <v>38.450000000000003</v>
      </c>
      <c r="D2148" s="5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4" x14ac:dyDescent="0.2">
      <c r="A2149" s="4">
        <v>33512</v>
      </c>
      <c r="B2149" s="1" t="s">
        <v>18405</v>
      </c>
      <c r="C2149" s="5">
        <v>43.98</v>
      </c>
      <c r="D2149" s="5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4" x14ac:dyDescent="0.2">
      <c r="A2150" s="4">
        <v>33513</v>
      </c>
      <c r="B2150" s="1" t="s">
        <v>18406</v>
      </c>
      <c r="C2150" s="5">
        <v>45.37</v>
      </c>
      <c r="D2150" s="5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4" x14ac:dyDescent="0.2">
      <c r="A2151" s="4">
        <v>33514</v>
      </c>
      <c r="B2151" s="1" t="s">
        <v>18407</v>
      </c>
      <c r="C2151" s="5">
        <v>48.08</v>
      </c>
      <c r="D2151" s="5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4" x14ac:dyDescent="0.2">
      <c r="A2152" s="4">
        <v>33516</v>
      </c>
      <c r="B2152" s="1" t="s">
        <v>18408</v>
      </c>
      <c r="C2152" s="5">
        <v>49.76</v>
      </c>
      <c r="D2152" s="5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4" x14ac:dyDescent="0.2">
      <c r="A2153" s="4">
        <v>33517</v>
      </c>
      <c r="B2153" s="1" t="s">
        <v>18409</v>
      </c>
      <c r="C2153" s="5">
        <v>3.61</v>
      </c>
      <c r="D2153" s="5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14" x14ac:dyDescent="0.2">
      <c r="A2154" s="4">
        <v>33518</v>
      </c>
      <c r="B2154" s="1" t="s">
        <v>18410</v>
      </c>
      <c r="C2154" s="5">
        <v>7.93</v>
      </c>
      <c r="D2154" s="5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4" x14ac:dyDescent="0.2">
      <c r="A2155" s="4">
        <v>33519</v>
      </c>
      <c r="B2155" s="1" t="s">
        <v>18411</v>
      </c>
      <c r="C2155" s="5">
        <v>10.49</v>
      </c>
      <c r="D2155" s="5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4" x14ac:dyDescent="0.2">
      <c r="A2156" s="4">
        <v>33521</v>
      </c>
      <c r="B2156" s="1" t="s">
        <v>18412</v>
      </c>
      <c r="C2156" s="5">
        <v>12.59</v>
      </c>
      <c r="D2156" s="5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4" x14ac:dyDescent="0.2">
      <c r="A2157" s="4">
        <v>33522</v>
      </c>
      <c r="B2157" s="1" t="s">
        <v>18413</v>
      </c>
      <c r="C2157" s="5">
        <v>14.14</v>
      </c>
      <c r="D2157" s="5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4" x14ac:dyDescent="0.2">
      <c r="A2158" s="4">
        <v>33523</v>
      </c>
      <c r="B2158" s="1" t="s">
        <v>18414</v>
      </c>
      <c r="C2158" s="5">
        <v>16.079999999999998</v>
      </c>
      <c r="D2158" s="5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4" x14ac:dyDescent="0.2">
      <c r="A2159" s="4">
        <v>33530</v>
      </c>
      <c r="B2159" s="1" t="s">
        <v>18415</v>
      </c>
      <c r="C2159" s="5">
        <v>10.130000000000001</v>
      </c>
      <c r="D2159" s="5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14" x14ac:dyDescent="0.2">
      <c r="A2160" s="4">
        <v>33533</v>
      </c>
      <c r="B2160" s="1" t="s">
        <v>18416</v>
      </c>
      <c r="C2160" s="5">
        <v>33.75</v>
      </c>
      <c r="D2160" s="5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4" x14ac:dyDescent="0.2">
      <c r="A2161" s="4">
        <v>33534</v>
      </c>
      <c r="B2161" s="1" t="s">
        <v>18417</v>
      </c>
      <c r="C2161" s="5">
        <v>39.880000000000003</v>
      </c>
      <c r="D2161" s="5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4" x14ac:dyDescent="0.2">
      <c r="A2162" s="4">
        <v>33535</v>
      </c>
      <c r="B2162" s="1" t="s">
        <v>18418</v>
      </c>
      <c r="C2162" s="5">
        <v>44.75</v>
      </c>
      <c r="D2162" s="5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14" x14ac:dyDescent="0.2">
      <c r="A2163" s="4">
        <v>33536</v>
      </c>
      <c r="B2163" s="1" t="s">
        <v>18419</v>
      </c>
      <c r="C2163" s="5">
        <v>48.43</v>
      </c>
      <c r="D2163" s="5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14" x14ac:dyDescent="0.2">
      <c r="A2164" s="4">
        <v>33542</v>
      </c>
      <c r="B2164" s="1" t="s">
        <v>18293</v>
      </c>
      <c r="C2164" s="5">
        <v>48.21</v>
      </c>
      <c r="D2164" s="5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14" x14ac:dyDescent="0.2">
      <c r="A2165" s="4">
        <v>33545</v>
      </c>
      <c r="B2165" s="1" t="s">
        <v>18420</v>
      </c>
      <c r="C2165" s="5">
        <v>57.06</v>
      </c>
      <c r="D2165" s="5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14" x14ac:dyDescent="0.2">
      <c r="A2166" s="4">
        <v>33548</v>
      </c>
      <c r="B2166" s="1" t="s">
        <v>18421</v>
      </c>
      <c r="C2166" s="5">
        <v>54.14</v>
      </c>
      <c r="D2166" s="5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4" x14ac:dyDescent="0.2">
      <c r="A2167" s="4">
        <v>33572</v>
      </c>
      <c r="B2167" s="1" t="s">
        <v>18422</v>
      </c>
      <c r="C2167" s="5">
        <v>4.4400000000000004</v>
      </c>
      <c r="D2167" s="5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4" x14ac:dyDescent="0.2">
      <c r="A2168" s="4">
        <v>33600</v>
      </c>
      <c r="B2168" s="1" t="s">
        <v>18423</v>
      </c>
      <c r="C2168" s="5">
        <v>30.31</v>
      </c>
      <c r="D2168" s="5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4" x14ac:dyDescent="0.2">
      <c r="A2169" s="4">
        <v>33602</v>
      </c>
      <c r="B2169" s="1" t="s">
        <v>18423</v>
      </c>
      <c r="C2169" s="5">
        <v>29.34</v>
      </c>
      <c r="D2169" s="5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4" x14ac:dyDescent="0.2">
      <c r="A2170" s="4">
        <v>33606</v>
      </c>
      <c r="B2170" s="1" t="s">
        <v>18424</v>
      </c>
      <c r="C2170" s="5">
        <v>31.53</v>
      </c>
      <c r="D2170" s="5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14" x14ac:dyDescent="0.2">
      <c r="A2171" s="4">
        <v>33608</v>
      </c>
      <c r="B2171" s="1" t="s">
        <v>18425</v>
      </c>
      <c r="C2171" s="5">
        <v>31.88</v>
      </c>
      <c r="D2171" s="5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14" x14ac:dyDescent="0.2">
      <c r="A2172" s="4">
        <v>33610</v>
      </c>
      <c r="B2172" s="1" t="s">
        <v>18426</v>
      </c>
      <c r="C2172" s="5">
        <v>31.4</v>
      </c>
      <c r="D2172" s="5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14" x14ac:dyDescent="0.2">
      <c r="A2173" s="4">
        <v>33611</v>
      </c>
      <c r="B2173" s="1" t="s">
        <v>18427</v>
      </c>
      <c r="C2173" s="5">
        <v>35.57</v>
      </c>
      <c r="D2173" s="5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4" x14ac:dyDescent="0.2">
      <c r="A2174" s="4">
        <v>33612</v>
      </c>
      <c r="B2174" s="1" t="s">
        <v>18427</v>
      </c>
      <c r="C2174" s="5">
        <v>36.57</v>
      </c>
      <c r="D2174" s="5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14" x14ac:dyDescent="0.2">
      <c r="A2175" s="4">
        <v>33615</v>
      </c>
      <c r="B2175" s="1" t="s">
        <v>18428</v>
      </c>
      <c r="C2175" s="5">
        <v>35.89</v>
      </c>
      <c r="D2175" s="5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4" x14ac:dyDescent="0.2">
      <c r="A2176" s="4">
        <v>33617</v>
      </c>
      <c r="B2176" s="1" t="s">
        <v>18429</v>
      </c>
      <c r="C2176" s="5">
        <v>39.090000000000003</v>
      </c>
      <c r="D2176" s="5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14" x14ac:dyDescent="0.2">
      <c r="A2177" s="4">
        <v>33619</v>
      </c>
      <c r="B2177" s="1" t="s">
        <v>18429</v>
      </c>
      <c r="C2177" s="5">
        <v>48.76</v>
      </c>
      <c r="D2177" s="5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14" x14ac:dyDescent="0.2">
      <c r="A2178" s="4">
        <v>33620</v>
      </c>
      <c r="B2178" s="1" t="s">
        <v>18430</v>
      </c>
      <c r="C2178" s="5">
        <v>30</v>
      </c>
      <c r="D2178" s="5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14" x14ac:dyDescent="0.2">
      <c r="A2179" s="4">
        <v>33621</v>
      </c>
      <c r="B2179" s="1" t="s">
        <v>18431</v>
      </c>
      <c r="C2179" s="5">
        <v>16.18</v>
      </c>
      <c r="D2179" s="5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14" x14ac:dyDescent="0.2">
      <c r="A2180" s="4">
        <v>33622</v>
      </c>
      <c r="B2180" s="1" t="s">
        <v>18432</v>
      </c>
      <c r="C2180" s="5">
        <v>64</v>
      </c>
      <c r="D2180" s="5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14" x14ac:dyDescent="0.2">
      <c r="A2181" s="4">
        <v>33641</v>
      </c>
      <c r="B2181" s="1" t="s">
        <v>18433</v>
      </c>
      <c r="C2181" s="5">
        <v>29.58</v>
      </c>
      <c r="D2181" s="5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4" x14ac:dyDescent="0.2">
      <c r="A2182" s="4">
        <v>33645</v>
      </c>
      <c r="B2182" s="1" t="s">
        <v>18434</v>
      </c>
      <c r="C2182" s="5">
        <v>31.3</v>
      </c>
      <c r="D2182" s="5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4" x14ac:dyDescent="0.2">
      <c r="A2183" s="4">
        <v>33647</v>
      </c>
      <c r="B2183" s="1" t="s">
        <v>18435</v>
      </c>
      <c r="C2183" s="5">
        <v>33</v>
      </c>
      <c r="D2183" s="5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4" x14ac:dyDescent="0.2">
      <c r="A2184" s="4">
        <v>33660</v>
      </c>
      <c r="B2184" s="1" t="s">
        <v>18436</v>
      </c>
      <c r="C2184" s="5">
        <v>31.83</v>
      </c>
      <c r="D2184" s="5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4" x14ac:dyDescent="0.2">
      <c r="A2185" s="4">
        <v>33665</v>
      </c>
      <c r="B2185" s="1" t="s">
        <v>18436</v>
      </c>
      <c r="C2185" s="5">
        <v>34.85</v>
      </c>
      <c r="D2185" s="5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4" x14ac:dyDescent="0.2">
      <c r="A2186" s="4">
        <v>33670</v>
      </c>
      <c r="B2186" s="1" t="s">
        <v>18437</v>
      </c>
      <c r="C2186" s="5">
        <v>36.630000000000003</v>
      </c>
      <c r="D2186" s="5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4" x14ac:dyDescent="0.2">
      <c r="A2187" s="4">
        <v>33675</v>
      </c>
      <c r="B2187" s="1" t="s">
        <v>18438</v>
      </c>
      <c r="C2187" s="5">
        <v>35.950000000000003</v>
      </c>
      <c r="D2187" s="5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4" x14ac:dyDescent="0.2">
      <c r="A2188" s="4">
        <v>33676</v>
      </c>
      <c r="B2188" s="1" t="s">
        <v>18439</v>
      </c>
      <c r="C2188" s="5">
        <v>36.950000000000003</v>
      </c>
      <c r="D2188" s="5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4" x14ac:dyDescent="0.2">
      <c r="A2189" s="4">
        <v>33677</v>
      </c>
      <c r="B2189" s="1" t="s">
        <v>18440</v>
      </c>
      <c r="C2189" s="5">
        <v>38.450000000000003</v>
      </c>
      <c r="D2189" s="5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4" x14ac:dyDescent="0.2">
      <c r="A2190" s="4">
        <v>33681</v>
      </c>
      <c r="B2190" s="1" t="s">
        <v>18433</v>
      </c>
      <c r="C2190" s="5">
        <v>32.340000000000003</v>
      </c>
      <c r="D2190" s="5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4" x14ac:dyDescent="0.2">
      <c r="A2191" s="4">
        <v>33684</v>
      </c>
      <c r="B2191" s="1" t="s">
        <v>18433</v>
      </c>
      <c r="C2191" s="5">
        <v>34.369999999999997</v>
      </c>
      <c r="D2191" s="5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4" x14ac:dyDescent="0.2">
      <c r="A2192" s="4">
        <v>33688</v>
      </c>
      <c r="B2192" s="1" t="s">
        <v>18433</v>
      </c>
      <c r="C2192" s="5">
        <v>34.75</v>
      </c>
      <c r="D2192" s="5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4" x14ac:dyDescent="0.2">
      <c r="A2193" s="4">
        <v>33690</v>
      </c>
      <c r="B2193" s="1" t="s">
        <v>18441</v>
      </c>
      <c r="C2193" s="5">
        <v>20.36</v>
      </c>
      <c r="D2193" s="5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4" x14ac:dyDescent="0.2">
      <c r="A2194" s="4">
        <v>33692</v>
      </c>
      <c r="B2194" s="1" t="s">
        <v>18436</v>
      </c>
      <c r="C2194" s="5">
        <v>36.15</v>
      </c>
      <c r="D2194" s="5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4" x14ac:dyDescent="0.2">
      <c r="A2195" s="4">
        <v>33694</v>
      </c>
      <c r="B2195" s="1" t="s">
        <v>18436</v>
      </c>
      <c r="C2195" s="5">
        <v>35.57</v>
      </c>
      <c r="D2195" s="5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4" x14ac:dyDescent="0.2">
      <c r="A2196" s="4">
        <v>33697</v>
      </c>
      <c r="B2196" s="1" t="s">
        <v>18436</v>
      </c>
      <c r="C2196" s="5">
        <v>37.57</v>
      </c>
      <c r="D2196" s="5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4" x14ac:dyDescent="0.2">
      <c r="A2197" s="4">
        <v>33702</v>
      </c>
      <c r="B2197" s="1" t="s">
        <v>18436</v>
      </c>
      <c r="C2197" s="5">
        <v>27.24</v>
      </c>
      <c r="D2197" s="5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4" x14ac:dyDescent="0.2">
      <c r="A2198" s="4">
        <v>33710</v>
      </c>
      <c r="B2198" s="1" t="s">
        <v>18436</v>
      </c>
      <c r="C2198" s="5">
        <v>37.5</v>
      </c>
      <c r="D2198" s="5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4" x14ac:dyDescent="0.2">
      <c r="A2199" s="4">
        <v>33720</v>
      </c>
      <c r="B2199" s="1" t="s">
        <v>18442</v>
      </c>
      <c r="C2199" s="5">
        <v>27.26</v>
      </c>
      <c r="D2199" s="5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14" x14ac:dyDescent="0.2">
      <c r="A2200" s="4">
        <v>33724</v>
      </c>
      <c r="B2200" s="1" t="s">
        <v>18443</v>
      </c>
      <c r="C2200" s="5">
        <v>27.63</v>
      </c>
      <c r="D2200" s="5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14" x14ac:dyDescent="0.2">
      <c r="A2201" s="4">
        <v>33726</v>
      </c>
      <c r="B2201" s="1" t="s">
        <v>18444</v>
      </c>
      <c r="C2201" s="5">
        <v>37.119999999999997</v>
      </c>
      <c r="D2201" s="5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14" x14ac:dyDescent="0.2">
      <c r="A2202" s="4">
        <v>33730</v>
      </c>
      <c r="B2202" s="1" t="s">
        <v>18445</v>
      </c>
      <c r="C2202" s="5">
        <v>36.14</v>
      </c>
      <c r="D2202" s="5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14" x14ac:dyDescent="0.2">
      <c r="A2203" s="4">
        <v>33732</v>
      </c>
      <c r="B2203" s="1" t="s">
        <v>18446</v>
      </c>
      <c r="C2203" s="5">
        <v>28.96</v>
      </c>
      <c r="D2203" s="5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14" x14ac:dyDescent="0.2">
      <c r="A2204" s="4">
        <v>33735</v>
      </c>
      <c r="B2204" s="1" t="s">
        <v>18392</v>
      </c>
      <c r="C2204" s="5">
        <v>22.2</v>
      </c>
      <c r="D2204" s="5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4" x14ac:dyDescent="0.2">
      <c r="A2205" s="4">
        <v>33736</v>
      </c>
      <c r="B2205" s="1" t="s">
        <v>18392</v>
      </c>
      <c r="C2205" s="5">
        <v>24.32</v>
      </c>
      <c r="D2205" s="5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4" x14ac:dyDescent="0.2">
      <c r="A2206" s="4">
        <v>33737</v>
      </c>
      <c r="B2206" s="1" t="s">
        <v>18392</v>
      </c>
      <c r="C2206" s="5">
        <v>22.47</v>
      </c>
      <c r="D2206" s="5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4" x14ac:dyDescent="0.2">
      <c r="A2207" s="4">
        <v>33741</v>
      </c>
      <c r="B2207" s="1" t="s">
        <v>18447</v>
      </c>
      <c r="C2207" s="5">
        <v>14</v>
      </c>
      <c r="D2207" s="5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4" x14ac:dyDescent="0.2">
      <c r="A2208" s="4">
        <v>33745</v>
      </c>
      <c r="B2208" s="1" t="s">
        <v>18448</v>
      </c>
      <c r="C2208" s="5">
        <v>20</v>
      </c>
      <c r="D2208" s="5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4" x14ac:dyDescent="0.2">
      <c r="A2209" s="4">
        <v>33746</v>
      </c>
      <c r="B2209" s="1" t="s">
        <v>18449</v>
      </c>
      <c r="C2209" s="5">
        <v>8</v>
      </c>
      <c r="D2209" s="5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4" x14ac:dyDescent="0.2">
      <c r="A2210" s="4">
        <v>33750</v>
      </c>
      <c r="B2210" s="1" t="s">
        <v>18450</v>
      </c>
      <c r="C2210" s="5">
        <v>22.22</v>
      </c>
      <c r="D2210" s="5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4" x14ac:dyDescent="0.2">
      <c r="A2211" s="4">
        <v>33755</v>
      </c>
      <c r="B2211" s="1" t="s">
        <v>18450</v>
      </c>
      <c r="C2211" s="5">
        <v>22.6</v>
      </c>
      <c r="D2211" s="5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4" x14ac:dyDescent="0.2">
      <c r="A2212" s="4">
        <v>33762</v>
      </c>
      <c r="B2212" s="1" t="s">
        <v>18450</v>
      </c>
      <c r="C2212" s="5">
        <v>22.6</v>
      </c>
      <c r="D2212" s="5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14" x14ac:dyDescent="0.2">
      <c r="A2213" s="4">
        <v>33764</v>
      </c>
      <c r="B2213" s="1" t="s">
        <v>18451</v>
      </c>
      <c r="C2213" s="5">
        <v>22.6</v>
      </c>
      <c r="D2213" s="5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4" x14ac:dyDescent="0.2">
      <c r="A2214" s="4">
        <v>33766</v>
      </c>
      <c r="B2214" s="1" t="s">
        <v>18450</v>
      </c>
      <c r="C2214" s="5">
        <v>23.57</v>
      </c>
      <c r="D2214" s="5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4" x14ac:dyDescent="0.2">
      <c r="A2215" s="4">
        <v>33767</v>
      </c>
      <c r="B2215" s="1" t="s">
        <v>18450</v>
      </c>
      <c r="C2215" s="5">
        <v>25.3</v>
      </c>
      <c r="D2215" s="5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4" x14ac:dyDescent="0.2">
      <c r="A2216" s="4">
        <v>33768</v>
      </c>
      <c r="B2216" s="1" t="s">
        <v>18452</v>
      </c>
      <c r="C2216" s="5">
        <v>8</v>
      </c>
      <c r="D2216" s="5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4" x14ac:dyDescent="0.2">
      <c r="A2217" s="4">
        <v>33770</v>
      </c>
      <c r="B2217" s="1" t="s">
        <v>18453</v>
      </c>
      <c r="C2217" s="5">
        <v>39.07</v>
      </c>
      <c r="D2217" s="5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4" x14ac:dyDescent="0.2">
      <c r="A2218" s="4">
        <v>33771</v>
      </c>
      <c r="B2218" s="1" t="s">
        <v>18453</v>
      </c>
      <c r="C2218" s="5">
        <v>40.630000000000003</v>
      </c>
      <c r="D2218" s="5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4" x14ac:dyDescent="0.2">
      <c r="A2219" s="4">
        <v>33774</v>
      </c>
      <c r="B2219" s="1" t="s">
        <v>18453</v>
      </c>
      <c r="C2219" s="5">
        <v>31.73</v>
      </c>
      <c r="D2219" s="5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14" x14ac:dyDescent="0.2">
      <c r="A2220" s="4">
        <v>33775</v>
      </c>
      <c r="B2220" s="1" t="s">
        <v>18453</v>
      </c>
      <c r="C2220" s="5">
        <v>32.99</v>
      </c>
      <c r="D2220" s="5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14" x14ac:dyDescent="0.2">
      <c r="A2221" s="4">
        <v>33776</v>
      </c>
      <c r="B2221" s="1" t="s">
        <v>18453</v>
      </c>
      <c r="C2221" s="5">
        <v>34.75</v>
      </c>
      <c r="D2221" s="5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14" x14ac:dyDescent="0.2">
      <c r="A2222" s="4">
        <v>33777</v>
      </c>
      <c r="B2222" s="1" t="s">
        <v>18453</v>
      </c>
      <c r="C2222" s="5">
        <v>34.17</v>
      </c>
      <c r="D2222" s="5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4" x14ac:dyDescent="0.2">
      <c r="A2223" s="4">
        <v>33778</v>
      </c>
      <c r="B2223" s="1" t="s">
        <v>18453</v>
      </c>
      <c r="C2223" s="5">
        <v>42.75</v>
      </c>
      <c r="D2223" s="5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4" x14ac:dyDescent="0.2">
      <c r="A2224" s="4">
        <v>33779</v>
      </c>
      <c r="B2224" s="1" t="s">
        <v>18453</v>
      </c>
      <c r="C2224" s="5">
        <v>43.23</v>
      </c>
      <c r="D2224" s="5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4" x14ac:dyDescent="0.2">
      <c r="A2225" s="4">
        <v>33780</v>
      </c>
      <c r="B2225" s="1" t="s">
        <v>18453</v>
      </c>
      <c r="C2225" s="5">
        <v>43.9</v>
      </c>
      <c r="D2225" s="5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4" x14ac:dyDescent="0.2">
      <c r="A2226" s="4">
        <v>33781</v>
      </c>
      <c r="B2226" s="1" t="s">
        <v>18453</v>
      </c>
      <c r="C2226" s="5">
        <v>43.21</v>
      </c>
      <c r="D2226" s="5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14" x14ac:dyDescent="0.2">
      <c r="A2227" s="4">
        <v>33782</v>
      </c>
      <c r="B2227" s="1" t="s">
        <v>18454</v>
      </c>
      <c r="C2227" s="5">
        <v>60.08</v>
      </c>
      <c r="D2227" s="5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14" x14ac:dyDescent="0.2">
      <c r="A2228" s="4">
        <v>33783</v>
      </c>
      <c r="B2228" s="1" t="s">
        <v>18455</v>
      </c>
      <c r="C2228" s="5">
        <v>65.08</v>
      </c>
      <c r="D2228" s="5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4" x14ac:dyDescent="0.2">
      <c r="A2229" s="4">
        <v>33786</v>
      </c>
      <c r="B2229" s="1" t="s">
        <v>18456</v>
      </c>
      <c r="C2229" s="5">
        <v>41.87</v>
      </c>
      <c r="D2229" s="5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4" x14ac:dyDescent="0.2">
      <c r="A2230" s="4">
        <v>33788</v>
      </c>
      <c r="B2230" s="1" t="s">
        <v>18457</v>
      </c>
      <c r="C2230" s="5">
        <v>27.42</v>
      </c>
      <c r="D2230" s="5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14" x14ac:dyDescent="0.2">
      <c r="A2231" s="4">
        <v>33800</v>
      </c>
      <c r="B2231" s="1" t="s">
        <v>18458</v>
      </c>
      <c r="C2231" s="5">
        <v>17.28</v>
      </c>
      <c r="D2231" s="5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4" x14ac:dyDescent="0.2">
      <c r="A2232" s="4">
        <v>33802</v>
      </c>
      <c r="B2232" s="1" t="s">
        <v>18459</v>
      </c>
      <c r="C2232" s="5">
        <v>18.37</v>
      </c>
      <c r="D2232" s="5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4" x14ac:dyDescent="0.2">
      <c r="A2233" s="4">
        <v>33803</v>
      </c>
      <c r="B2233" s="1" t="s">
        <v>18459</v>
      </c>
      <c r="C2233" s="5">
        <v>20.309999999999999</v>
      </c>
      <c r="D2233" s="5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4" x14ac:dyDescent="0.2">
      <c r="A2234" s="4">
        <v>33813</v>
      </c>
      <c r="B2234" s="1" t="s">
        <v>18460</v>
      </c>
      <c r="C2234" s="5">
        <v>21.36</v>
      </c>
      <c r="D2234" s="5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4" x14ac:dyDescent="0.2">
      <c r="A2235" s="4">
        <v>33814</v>
      </c>
      <c r="B2235" s="1" t="s">
        <v>18460</v>
      </c>
      <c r="C2235" s="5">
        <v>26.57</v>
      </c>
      <c r="D2235" s="5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4" x14ac:dyDescent="0.2">
      <c r="A2236" s="4">
        <v>33820</v>
      </c>
      <c r="B2236" s="1" t="s">
        <v>18461</v>
      </c>
      <c r="C2236" s="5">
        <v>16.690000000000001</v>
      </c>
      <c r="D2236" s="5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4" x14ac:dyDescent="0.2">
      <c r="A2237" s="4">
        <v>33822</v>
      </c>
      <c r="B2237" s="1" t="s">
        <v>18461</v>
      </c>
      <c r="C2237" s="5">
        <v>17.71</v>
      </c>
      <c r="D2237" s="5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4" x14ac:dyDescent="0.2">
      <c r="A2238" s="4">
        <v>33824</v>
      </c>
      <c r="B2238" s="1" t="s">
        <v>18461</v>
      </c>
      <c r="C2238" s="5">
        <v>20.23</v>
      </c>
      <c r="D2238" s="5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4" x14ac:dyDescent="0.2">
      <c r="A2239" s="4">
        <v>33840</v>
      </c>
      <c r="B2239" s="1" t="s">
        <v>18462</v>
      </c>
      <c r="C2239" s="5">
        <v>21.34</v>
      </c>
      <c r="D2239" s="5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4" x14ac:dyDescent="0.2">
      <c r="A2240" s="4">
        <v>33845</v>
      </c>
      <c r="B2240" s="1" t="s">
        <v>18462</v>
      </c>
      <c r="C2240" s="5">
        <v>22.93</v>
      </c>
      <c r="D2240" s="5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4" x14ac:dyDescent="0.2">
      <c r="A2241" s="4">
        <v>33851</v>
      </c>
      <c r="B2241" s="1" t="s">
        <v>18462</v>
      </c>
      <c r="C2241" s="5">
        <v>21.98</v>
      </c>
      <c r="D2241" s="5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4" x14ac:dyDescent="0.2">
      <c r="A2242" s="4">
        <v>33852</v>
      </c>
      <c r="B2242" s="1" t="s">
        <v>18460</v>
      </c>
      <c r="C2242" s="5">
        <v>24.41</v>
      </c>
      <c r="D2242" s="5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4" x14ac:dyDescent="0.2">
      <c r="A2243" s="4">
        <v>33853</v>
      </c>
      <c r="B2243" s="1" t="s">
        <v>18460</v>
      </c>
      <c r="C2243" s="5">
        <v>32.51</v>
      </c>
      <c r="D2243" s="5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4" x14ac:dyDescent="0.2">
      <c r="A2244" s="4">
        <v>33858</v>
      </c>
      <c r="B2244" s="1" t="s">
        <v>18463</v>
      </c>
      <c r="C2244" s="5">
        <v>63.4</v>
      </c>
      <c r="D2244" s="5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4" x14ac:dyDescent="0.2">
      <c r="A2245" s="4">
        <v>33859</v>
      </c>
      <c r="B2245" s="1" t="s">
        <v>18464</v>
      </c>
      <c r="C2245" s="5">
        <v>45.13</v>
      </c>
      <c r="D2245" s="5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4" x14ac:dyDescent="0.2">
      <c r="A2246" s="4">
        <v>33863</v>
      </c>
      <c r="B2246" s="1" t="s">
        <v>18465</v>
      </c>
      <c r="C2246" s="5">
        <v>58.79</v>
      </c>
      <c r="D2246" s="5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4" x14ac:dyDescent="0.2">
      <c r="A2247" s="4">
        <v>33864</v>
      </c>
      <c r="B2247" s="1" t="s">
        <v>18465</v>
      </c>
      <c r="C2247" s="5">
        <v>60.08</v>
      </c>
      <c r="D2247" s="5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4" x14ac:dyDescent="0.2">
      <c r="A2248" s="4">
        <v>33866</v>
      </c>
      <c r="B2248" s="1" t="s">
        <v>18466</v>
      </c>
      <c r="C2248" s="5">
        <v>17.75</v>
      </c>
      <c r="D2248" s="5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4" x14ac:dyDescent="0.2">
      <c r="A2249" s="4">
        <v>33871</v>
      </c>
      <c r="B2249" s="1" t="s">
        <v>18467</v>
      </c>
      <c r="C2249" s="5">
        <v>60.88</v>
      </c>
      <c r="D2249" s="5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4" x14ac:dyDescent="0.2">
      <c r="A2250" s="4">
        <v>33875</v>
      </c>
      <c r="B2250" s="1" t="s">
        <v>18468</v>
      </c>
      <c r="C2250" s="5">
        <v>50.72</v>
      </c>
      <c r="D2250" s="5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4" x14ac:dyDescent="0.2">
      <c r="A2251" s="4">
        <v>33877</v>
      </c>
      <c r="B2251" s="1" t="s">
        <v>18469</v>
      </c>
      <c r="C2251" s="5">
        <v>69.03</v>
      </c>
      <c r="D2251" s="5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4" x14ac:dyDescent="0.2">
      <c r="A2252" s="4">
        <v>33880</v>
      </c>
      <c r="B2252" s="1" t="s">
        <v>18470</v>
      </c>
      <c r="C2252" s="5">
        <v>34.58</v>
      </c>
      <c r="D2252" s="5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14" x14ac:dyDescent="0.2">
      <c r="A2253" s="4">
        <v>33881</v>
      </c>
      <c r="B2253" s="1" t="s">
        <v>18471</v>
      </c>
      <c r="C2253" s="5">
        <v>29.58</v>
      </c>
      <c r="D2253" s="5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4" x14ac:dyDescent="0.2">
      <c r="A2254" s="4">
        <v>33883</v>
      </c>
      <c r="B2254" s="1" t="s">
        <v>18472</v>
      </c>
      <c r="C2254" s="5">
        <v>21.09</v>
      </c>
      <c r="D2254" s="5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4" x14ac:dyDescent="0.2">
      <c r="A2255" s="4">
        <v>33884</v>
      </c>
      <c r="B2255" s="1" t="s">
        <v>18473</v>
      </c>
      <c r="C2255" s="5">
        <v>8.1999999999999993</v>
      </c>
      <c r="D2255" s="5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4" x14ac:dyDescent="0.2">
      <c r="A2256" s="4">
        <v>33886</v>
      </c>
      <c r="B2256" s="1" t="s">
        <v>18474</v>
      </c>
      <c r="C2256" s="5">
        <v>18.09</v>
      </c>
      <c r="D2256" s="5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4" x14ac:dyDescent="0.2">
      <c r="A2257" s="4">
        <v>33889</v>
      </c>
      <c r="B2257" s="1" t="s">
        <v>18475</v>
      </c>
      <c r="C2257" s="5">
        <v>15.92</v>
      </c>
      <c r="D2257" s="5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4" x14ac:dyDescent="0.2">
      <c r="A2258" s="4">
        <v>33891</v>
      </c>
      <c r="B2258" s="1" t="s">
        <v>18476</v>
      </c>
      <c r="C2258" s="5">
        <v>20</v>
      </c>
      <c r="D2258" s="5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4" x14ac:dyDescent="0.2">
      <c r="A2259" s="4">
        <v>33894</v>
      </c>
      <c r="B2259" s="1" t="s">
        <v>18477</v>
      </c>
      <c r="C2259" s="5">
        <v>18.27</v>
      </c>
      <c r="D2259" s="5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4" x14ac:dyDescent="0.2">
      <c r="A2260" s="4">
        <v>33895</v>
      </c>
      <c r="B2260" s="1" t="s">
        <v>18478</v>
      </c>
      <c r="C2260" s="5">
        <v>14.54</v>
      </c>
      <c r="D2260" s="5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14" x14ac:dyDescent="0.2">
      <c r="A2261" s="4">
        <v>33897</v>
      </c>
      <c r="B2261" s="1" t="s">
        <v>18479</v>
      </c>
      <c r="C2261" s="5">
        <v>10.81</v>
      </c>
      <c r="D2261" s="5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14" x14ac:dyDescent="0.2">
      <c r="A2262" s="4">
        <v>33900</v>
      </c>
      <c r="B2262" s="1" t="s">
        <v>18480</v>
      </c>
      <c r="C2262" s="5">
        <v>11.03</v>
      </c>
      <c r="D2262" s="5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4" x14ac:dyDescent="0.2">
      <c r="A2263" s="4">
        <v>33901</v>
      </c>
      <c r="B2263" s="1" t="s">
        <v>18481</v>
      </c>
      <c r="C2263" s="5">
        <v>14.5</v>
      </c>
      <c r="D2263" s="5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14" x14ac:dyDescent="0.2">
      <c r="A2264" s="4">
        <v>33902</v>
      </c>
      <c r="B2264" s="1" t="s">
        <v>18482</v>
      </c>
      <c r="C2264" s="5">
        <v>14</v>
      </c>
      <c r="D2264" s="5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14" x14ac:dyDescent="0.2">
      <c r="A2265" s="4">
        <v>33903</v>
      </c>
      <c r="B2265" s="1" t="s">
        <v>18483</v>
      </c>
      <c r="C2265" s="5">
        <v>16.5</v>
      </c>
      <c r="D2265" s="5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4" x14ac:dyDescent="0.2">
      <c r="A2266" s="4">
        <v>33904</v>
      </c>
      <c r="B2266" s="1" t="s">
        <v>18484</v>
      </c>
      <c r="C2266" s="5">
        <v>5.53</v>
      </c>
      <c r="D2266" s="5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4" x14ac:dyDescent="0.2">
      <c r="A2267" s="4">
        <v>33910</v>
      </c>
      <c r="B2267" s="1" t="s">
        <v>18485</v>
      </c>
      <c r="C2267" s="5">
        <v>48.21</v>
      </c>
      <c r="D2267" s="5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4" x14ac:dyDescent="0.2">
      <c r="A2268" s="4">
        <v>33915</v>
      </c>
      <c r="B2268" s="1" t="s">
        <v>18485</v>
      </c>
      <c r="C2268" s="5">
        <v>24.95</v>
      </c>
      <c r="D2268" s="5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4" x14ac:dyDescent="0.2">
      <c r="A2269" s="4">
        <v>33916</v>
      </c>
      <c r="B2269" s="1" t="s">
        <v>18486</v>
      </c>
      <c r="C2269" s="5">
        <v>78</v>
      </c>
      <c r="D2269" s="5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14" x14ac:dyDescent="0.2">
      <c r="A2270" s="4">
        <v>33917</v>
      </c>
      <c r="B2270" s="1" t="s">
        <v>18487</v>
      </c>
      <c r="C2270" s="5">
        <v>25.3</v>
      </c>
      <c r="D2270" s="5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4" x14ac:dyDescent="0.2">
      <c r="A2271" s="4">
        <v>33920</v>
      </c>
      <c r="B2271" s="1" t="s">
        <v>18488</v>
      </c>
      <c r="C2271" s="5">
        <v>32.74</v>
      </c>
      <c r="D2271" s="5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14" x14ac:dyDescent="0.2">
      <c r="A2272" s="4">
        <v>33922</v>
      </c>
      <c r="B2272" s="1" t="s">
        <v>18489</v>
      </c>
      <c r="C2272" s="5">
        <v>24.22</v>
      </c>
      <c r="D2272" s="5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4" x14ac:dyDescent="0.2">
      <c r="A2273" s="4">
        <v>33924</v>
      </c>
      <c r="B2273" s="1" t="s">
        <v>18490</v>
      </c>
      <c r="C2273" s="5">
        <v>5.49</v>
      </c>
      <c r="D2273" s="5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4" x14ac:dyDescent="0.2">
      <c r="A2274" s="4">
        <v>33925</v>
      </c>
      <c r="B2274" s="1" t="s">
        <v>18491</v>
      </c>
      <c r="C2274" s="5">
        <v>31.3</v>
      </c>
      <c r="D2274" s="5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4" x14ac:dyDescent="0.2">
      <c r="A2275" s="4">
        <v>33926</v>
      </c>
      <c r="B2275" s="1" t="s">
        <v>18492</v>
      </c>
      <c r="C2275" s="5">
        <v>44.73</v>
      </c>
      <c r="D2275" s="5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4" x14ac:dyDescent="0.2">
      <c r="A2276" s="4">
        <v>33927</v>
      </c>
      <c r="B2276" s="1" t="s">
        <v>18493</v>
      </c>
      <c r="C2276" s="5">
        <v>49</v>
      </c>
      <c r="D2276" s="5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4" x14ac:dyDescent="0.2">
      <c r="A2277" s="4">
        <v>33928</v>
      </c>
      <c r="B2277" s="1" t="s">
        <v>18494</v>
      </c>
      <c r="C2277" s="5">
        <v>0</v>
      </c>
      <c r="D2277" s="5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14" x14ac:dyDescent="0.2">
      <c r="A2278" s="4">
        <v>33929</v>
      </c>
      <c r="B2278" s="1" t="s">
        <v>18495</v>
      </c>
      <c r="C2278" s="5">
        <v>0</v>
      </c>
      <c r="D2278" s="5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4" x14ac:dyDescent="0.2">
      <c r="A2279" s="4">
        <v>33930</v>
      </c>
      <c r="B2279" s="1" t="s">
        <v>18496</v>
      </c>
      <c r="C2279" s="5">
        <v>0</v>
      </c>
      <c r="D2279" s="5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4" x14ac:dyDescent="0.2">
      <c r="A2280" s="4">
        <v>33933</v>
      </c>
      <c r="B2280" s="1" t="s">
        <v>18497</v>
      </c>
      <c r="C2280" s="5">
        <v>0</v>
      </c>
      <c r="D2280" s="5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4" x14ac:dyDescent="0.2">
      <c r="A2281" s="4">
        <v>33935</v>
      </c>
      <c r="B2281" s="1" t="s">
        <v>18498</v>
      </c>
      <c r="C2281" s="5">
        <v>91.78</v>
      </c>
      <c r="D2281" s="5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4" x14ac:dyDescent="0.2">
      <c r="A2282" s="4">
        <v>33940</v>
      </c>
      <c r="B2282" s="1" t="s">
        <v>18499</v>
      </c>
      <c r="C2282" s="5">
        <v>0</v>
      </c>
      <c r="D2282" s="5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4" x14ac:dyDescent="0.2">
      <c r="A2283" s="4">
        <v>33944</v>
      </c>
      <c r="B2283" s="1" t="s">
        <v>18500</v>
      </c>
      <c r="C2283" s="5">
        <v>0</v>
      </c>
      <c r="D2283" s="5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4" x14ac:dyDescent="0.2">
      <c r="A2284" s="4">
        <v>33945</v>
      </c>
      <c r="B2284" s="1" t="s">
        <v>18501</v>
      </c>
      <c r="C2284" s="5">
        <v>89.5</v>
      </c>
      <c r="D2284" s="5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4" x14ac:dyDescent="0.2">
      <c r="A2285" s="4">
        <v>33946</v>
      </c>
      <c r="B2285" s="1" t="s">
        <v>18502</v>
      </c>
      <c r="C2285" s="5">
        <v>6</v>
      </c>
      <c r="D2285" s="5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4" x14ac:dyDescent="0.2">
      <c r="A2286" s="4">
        <v>33947</v>
      </c>
      <c r="B2286" s="1" t="s">
        <v>18503</v>
      </c>
      <c r="C2286" s="5">
        <v>6.63</v>
      </c>
      <c r="D2286" s="5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4" x14ac:dyDescent="0.2">
      <c r="A2287" s="4">
        <v>33948</v>
      </c>
      <c r="B2287" s="1" t="s">
        <v>18504</v>
      </c>
      <c r="C2287" s="5">
        <v>4.7300000000000004</v>
      </c>
      <c r="D2287" s="5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4" x14ac:dyDescent="0.2">
      <c r="A2288" s="4">
        <v>33949</v>
      </c>
      <c r="B2288" s="1" t="s">
        <v>18505</v>
      </c>
      <c r="C2288" s="5">
        <v>4.5999999999999996</v>
      </c>
      <c r="D2288" s="5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4" x14ac:dyDescent="0.2">
      <c r="A2289" s="4">
        <v>33951</v>
      </c>
      <c r="B2289" s="1" t="s">
        <v>18506</v>
      </c>
      <c r="C2289" s="5">
        <v>8.15</v>
      </c>
      <c r="D2289" s="5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4" x14ac:dyDescent="0.2">
      <c r="A2290" s="4">
        <v>33952</v>
      </c>
      <c r="B2290" s="1" t="s">
        <v>18506</v>
      </c>
      <c r="C2290" s="5">
        <v>8.15</v>
      </c>
      <c r="D2290" s="5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14" x14ac:dyDescent="0.2">
      <c r="A2291" s="4">
        <v>33953</v>
      </c>
      <c r="B2291" s="1" t="s">
        <v>18506</v>
      </c>
      <c r="C2291" s="5">
        <v>9.11</v>
      </c>
      <c r="D2291" s="5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4" x14ac:dyDescent="0.2">
      <c r="A2292" s="4">
        <v>33954</v>
      </c>
      <c r="B2292" s="1" t="s">
        <v>18506</v>
      </c>
      <c r="C2292" s="5">
        <v>9.11</v>
      </c>
      <c r="D2292" s="5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4" x14ac:dyDescent="0.2">
      <c r="A2293" s="4">
        <v>33955</v>
      </c>
      <c r="B2293" s="1" t="s">
        <v>18507</v>
      </c>
      <c r="C2293" s="5">
        <v>16</v>
      </c>
      <c r="D2293" s="5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4" x14ac:dyDescent="0.2">
      <c r="A2294" s="4">
        <v>33956</v>
      </c>
      <c r="B2294" s="1" t="s">
        <v>18507</v>
      </c>
      <c r="C2294" s="5">
        <v>16</v>
      </c>
      <c r="D2294" s="5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4" x14ac:dyDescent="0.2">
      <c r="A2295" s="4">
        <v>33957</v>
      </c>
      <c r="B2295" s="1" t="s">
        <v>18508</v>
      </c>
      <c r="C2295" s="5">
        <v>3.51</v>
      </c>
      <c r="D2295" s="5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4" x14ac:dyDescent="0.2">
      <c r="A2296" s="4">
        <v>33958</v>
      </c>
      <c r="B2296" s="1" t="s">
        <v>18508</v>
      </c>
      <c r="C2296" s="5">
        <v>3.51</v>
      </c>
      <c r="D2296" s="5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14" x14ac:dyDescent="0.2">
      <c r="A2297" s="4">
        <v>33959</v>
      </c>
      <c r="B2297" s="1" t="s">
        <v>18508</v>
      </c>
      <c r="C2297" s="5">
        <v>4.47</v>
      </c>
      <c r="D2297" s="5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14" x14ac:dyDescent="0.2">
      <c r="A2298" s="4">
        <v>33962</v>
      </c>
      <c r="B2298" s="1" t="s">
        <v>18508</v>
      </c>
      <c r="C2298" s="5">
        <v>4.47</v>
      </c>
      <c r="D2298" s="5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4" x14ac:dyDescent="0.2">
      <c r="A2299" s="4">
        <v>33963</v>
      </c>
      <c r="B2299" s="1" t="s">
        <v>18508</v>
      </c>
      <c r="C2299" s="5">
        <v>9</v>
      </c>
      <c r="D2299" s="5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4" x14ac:dyDescent="0.2">
      <c r="A2300" s="4">
        <v>33964</v>
      </c>
      <c r="B2300" s="1" t="s">
        <v>18508</v>
      </c>
      <c r="C2300" s="5">
        <v>9.5</v>
      </c>
      <c r="D2300" s="5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4" x14ac:dyDescent="0.2">
      <c r="A2301" s="4">
        <v>33965</v>
      </c>
      <c r="B2301" s="1" t="s">
        <v>18509</v>
      </c>
      <c r="C2301" s="5">
        <v>3.51</v>
      </c>
      <c r="D2301" s="5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4" x14ac:dyDescent="0.2">
      <c r="A2302" s="4">
        <v>33966</v>
      </c>
      <c r="B2302" s="1" t="s">
        <v>18510</v>
      </c>
      <c r="C2302" s="5">
        <v>4.5</v>
      </c>
      <c r="D2302" s="5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4" x14ac:dyDescent="0.2">
      <c r="A2303" s="4">
        <v>33967</v>
      </c>
      <c r="B2303" s="1" t="s">
        <v>18511</v>
      </c>
      <c r="C2303" s="5">
        <v>4.84</v>
      </c>
      <c r="D2303" s="5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4" x14ac:dyDescent="0.2">
      <c r="A2304" s="4">
        <v>33968</v>
      </c>
      <c r="B2304" s="1" t="s">
        <v>18512</v>
      </c>
      <c r="C2304" s="5">
        <v>0.64</v>
      </c>
      <c r="D2304" s="5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4" x14ac:dyDescent="0.2">
      <c r="A2305" s="4">
        <v>33969</v>
      </c>
      <c r="B2305" s="1" t="s">
        <v>18509</v>
      </c>
      <c r="C2305" s="5">
        <v>5.22</v>
      </c>
      <c r="D2305" s="5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14" x14ac:dyDescent="0.2">
      <c r="A2306" s="4">
        <v>33970</v>
      </c>
      <c r="B2306" s="1" t="s">
        <v>18513</v>
      </c>
      <c r="C2306" s="5">
        <v>6.74</v>
      </c>
      <c r="D2306" s="5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14" x14ac:dyDescent="0.2">
      <c r="A2307" s="4">
        <v>33971</v>
      </c>
      <c r="B2307" s="1" t="s">
        <v>18513</v>
      </c>
      <c r="C2307" s="5">
        <v>11.99</v>
      </c>
      <c r="D2307" s="5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4" x14ac:dyDescent="0.2">
      <c r="A2308" s="4">
        <v>33973</v>
      </c>
      <c r="B2308" s="1" t="s">
        <v>18514</v>
      </c>
      <c r="C2308" s="5">
        <v>9.75</v>
      </c>
      <c r="D2308" s="5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14" x14ac:dyDescent="0.2">
      <c r="A2309" s="4">
        <v>33974</v>
      </c>
      <c r="B2309" s="1" t="s">
        <v>18515</v>
      </c>
      <c r="C2309" s="5">
        <v>15.03</v>
      </c>
      <c r="D2309" s="5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14" x14ac:dyDescent="0.2">
      <c r="A2310" s="4">
        <v>33975</v>
      </c>
      <c r="B2310" s="1" t="s">
        <v>18516</v>
      </c>
      <c r="C2310" s="5">
        <v>25</v>
      </c>
      <c r="D2310" s="5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4" x14ac:dyDescent="0.2">
      <c r="A2311" s="4">
        <v>33976</v>
      </c>
      <c r="B2311" s="1" t="s">
        <v>18516</v>
      </c>
      <c r="C2311" s="5">
        <v>30.75</v>
      </c>
      <c r="D2311" s="5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4" x14ac:dyDescent="0.2">
      <c r="A2312" s="4">
        <v>33977</v>
      </c>
      <c r="B2312" s="1" t="s">
        <v>18517</v>
      </c>
      <c r="C2312" s="5">
        <v>20.86</v>
      </c>
      <c r="D2312" s="5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4" x14ac:dyDescent="0.2">
      <c r="A2313" s="4">
        <v>33978</v>
      </c>
      <c r="B2313" s="1" t="s">
        <v>18517</v>
      </c>
      <c r="C2313" s="5">
        <v>25</v>
      </c>
      <c r="D2313" s="5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4" x14ac:dyDescent="0.2">
      <c r="A2314" s="4">
        <v>33979</v>
      </c>
      <c r="B2314" s="1" t="s">
        <v>18518</v>
      </c>
      <c r="C2314" s="5">
        <v>37.5</v>
      </c>
      <c r="D2314" s="5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4" x14ac:dyDescent="0.2">
      <c r="A2315" s="4">
        <v>33980</v>
      </c>
      <c r="B2315" s="1" t="s">
        <v>18519</v>
      </c>
      <c r="C2315" s="5">
        <v>33.5</v>
      </c>
      <c r="D2315" s="5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4" x14ac:dyDescent="0.2">
      <c r="A2316" s="4">
        <v>33981</v>
      </c>
      <c r="B2316" s="1" t="s">
        <v>18520</v>
      </c>
      <c r="C2316" s="5">
        <v>16.11</v>
      </c>
      <c r="D2316" s="5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4" x14ac:dyDescent="0.2">
      <c r="A2317" s="4">
        <v>33982</v>
      </c>
      <c r="B2317" s="1" t="s">
        <v>18521</v>
      </c>
      <c r="C2317" s="5">
        <v>37.86</v>
      </c>
      <c r="D2317" s="5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4" x14ac:dyDescent="0.2">
      <c r="A2318" s="4">
        <v>33983</v>
      </c>
      <c r="B2318" s="1" t="s">
        <v>18522</v>
      </c>
      <c r="C2318" s="5">
        <v>44.54</v>
      </c>
      <c r="D2318" s="5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4" x14ac:dyDescent="0.2">
      <c r="A2319" s="4">
        <v>33984</v>
      </c>
      <c r="B2319" s="1" t="s">
        <v>18510</v>
      </c>
      <c r="C2319" s="5">
        <v>5.46</v>
      </c>
      <c r="D2319" s="5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4" x14ac:dyDescent="0.2">
      <c r="A2320" s="4">
        <v>33985</v>
      </c>
      <c r="B2320" s="1" t="s">
        <v>18523</v>
      </c>
      <c r="C2320" s="5">
        <v>9.89</v>
      </c>
      <c r="D2320" s="5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4" x14ac:dyDescent="0.2">
      <c r="A2321" s="4">
        <v>33986</v>
      </c>
      <c r="B2321" s="1" t="s">
        <v>18523</v>
      </c>
      <c r="C2321" s="5">
        <v>10</v>
      </c>
      <c r="D2321" s="5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4" x14ac:dyDescent="0.2">
      <c r="A2322" s="4">
        <v>33987</v>
      </c>
      <c r="B2322" s="1" t="s">
        <v>18524</v>
      </c>
      <c r="C2322" s="5">
        <v>4.04</v>
      </c>
      <c r="D2322" s="5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4" x14ac:dyDescent="0.2">
      <c r="A2323" s="4">
        <v>33988</v>
      </c>
      <c r="B2323" s="1" t="s">
        <v>18525</v>
      </c>
      <c r="C2323" s="5">
        <v>15</v>
      </c>
      <c r="D2323" s="5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4" x14ac:dyDescent="0.2">
      <c r="A2324" s="4">
        <v>33989</v>
      </c>
      <c r="B2324" s="1" t="s">
        <v>18526</v>
      </c>
      <c r="C2324" s="5">
        <v>9.5</v>
      </c>
      <c r="D2324" s="5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4" x14ac:dyDescent="0.2">
      <c r="A2325" s="4">
        <v>33990</v>
      </c>
      <c r="B2325" s="1" t="s">
        <v>18527</v>
      </c>
      <c r="C2325" s="5">
        <v>6.75</v>
      </c>
      <c r="D2325" s="5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4" x14ac:dyDescent="0.2">
      <c r="A2326" s="4">
        <v>33991</v>
      </c>
      <c r="B2326" s="1" t="s">
        <v>18528</v>
      </c>
      <c r="C2326" s="5">
        <v>8.84</v>
      </c>
      <c r="D2326" s="5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4" x14ac:dyDescent="0.2">
      <c r="A2327" s="4">
        <v>33992</v>
      </c>
      <c r="B2327" s="1" t="s">
        <v>18529</v>
      </c>
      <c r="C2327" s="5">
        <v>3.55</v>
      </c>
      <c r="D2327" s="5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4" x14ac:dyDescent="0.2">
      <c r="A2328" s="4">
        <v>33993</v>
      </c>
      <c r="B2328" s="1" t="s">
        <v>18530</v>
      </c>
      <c r="C2328" s="5">
        <v>3.1</v>
      </c>
      <c r="D2328" s="5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4" x14ac:dyDescent="0.2">
      <c r="A2329" s="4">
        <v>33995</v>
      </c>
      <c r="B2329" s="1" t="s">
        <v>18531</v>
      </c>
      <c r="C2329" s="5">
        <v>6.75</v>
      </c>
      <c r="D2329" s="5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4" x14ac:dyDescent="0.2">
      <c r="A2330" s="4">
        <v>33997</v>
      </c>
      <c r="B2330" s="1" t="s">
        <v>18532</v>
      </c>
      <c r="C2330" s="5">
        <v>3</v>
      </c>
      <c r="D2330" s="5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14" x14ac:dyDescent="0.2">
      <c r="A2331" s="4">
        <v>33999</v>
      </c>
      <c r="B2331" s="1" t="s">
        <v>18533</v>
      </c>
      <c r="C2331" s="5">
        <v>0</v>
      </c>
      <c r="D2331" s="5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4" x14ac:dyDescent="0.2">
      <c r="A2332" s="4">
        <v>34001</v>
      </c>
      <c r="B2332" s="1" t="s">
        <v>18534</v>
      </c>
      <c r="C2332" s="5">
        <v>17.88</v>
      </c>
      <c r="D2332" s="5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4" x14ac:dyDescent="0.2">
      <c r="A2333" s="4">
        <v>34051</v>
      </c>
      <c r="B2333" s="1" t="s">
        <v>18534</v>
      </c>
      <c r="C2333" s="5">
        <v>16.989999999999998</v>
      </c>
      <c r="D2333" s="5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4" x14ac:dyDescent="0.2">
      <c r="A2334" s="4">
        <v>34101</v>
      </c>
      <c r="B2334" s="1" t="s">
        <v>18534</v>
      </c>
      <c r="C2334" s="5">
        <v>10.93</v>
      </c>
      <c r="D2334" s="5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4" x14ac:dyDescent="0.2">
      <c r="A2335" s="4">
        <v>34111</v>
      </c>
      <c r="B2335" s="1" t="s">
        <v>18535</v>
      </c>
      <c r="C2335" s="5">
        <v>10.93</v>
      </c>
      <c r="D2335" s="5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4" x14ac:dyDescent="0.2">
      <c r="A2336" s="4">
        <v>34151</v>
      </c>
      <c r="B2336" s="1" t="s">
        <v>18534</v>
      </c>
      <c r="C2336" s="5">
        <v>26.52</v>
      </c>
      <c r="D2336" s="5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4" x14ac:dyDescent="0.2">
      <c r="A2337" s="4">
        <v>34201</v>
      </c>
      <c r="B2337" s="1" t="s">
        <v>18534</v>
      </c>
      <c r="C2337" s="5">
        <v>19.48</v>
      </c>
      <c r="D2337" s="5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4" x14ac:dyDescent="0.2">
      <c r="A2338" s="4">
        <v>34203</v>
      </c>
      <c r="B2338" s="1" t="s">
        <v>18536</v>
      </c>
      <c r="C2338" s="5">
        <v>17.86</v>
      </c>
      <c r="D2338" s="5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4" x14ac:dyDescent="0.2">
      <c r="A2339" s="4">
        <v>34401</v>
      </c>
      <c r="B2339" s="1" t="s">
        <v>18537</v>
      </c>
      <c r="C2339" s="5">
        <v>26.52</v>
      </c>
      <c r="D2339" s="5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4" x14ac:dyDescent="0.2">
      <c r="A2340" s="4">
        <v>34421</v>
      </c>
      <c r="B2340" s="1" t="s">
        <v>18537</v>
      </c>
      <c r="C2340" s="5">
        <v>13.37</v>
      </c>
      <c r="D2340" s="5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4" x14ac:dyDescent="0.2">
      <c r="A2341" s="4">
        <v>34451</v>
      </c>
      <c r="B2341" s="1" t="s">
        <v>18537</v>
      </c>
      <c r="C2341" s="5">
        <v>28.52</v>
      </c>
      <c r="D2341" s="5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4" x14ac:dyDescent="0.2">
      <c r="A2342" s="4">
        <v>34471</v>
      </c>
      <c r="B2342" s="1" t="s">
        <v>18537</v>
      </c>
      <c r="C2342" s="5">
        <v>21.11</v>
      </c>
      <c r="D2342" s="5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4" x14ac:dyDescent="0.2">
      <c r="A2343" s="4">
        <v>34490</v>
      </c>
      <c r="B2343" s="1" t="s">
        <v>18537</v>
      </c>
      <c r="C2343" s="5">
        <v>10.91</v>
      </c>
      <c r="D2343" s="5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14" x14ac:dyDescent="0.2">
      <c r="A2344" s="4">
        <v>34501</v>
      </c>
      <c r="B2344" s="1" t="s">
        <v>18538</v>
      </c>
      <c r="C2344" s="5">
        <v>16.850000000000001</v>
      </c>
      <c r="D2344" s="5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14" x14ac:dyDescent="0.2">
      <c r="A2345" s="4">
        <v>34502</v>
      </c>
      <c r="B2345" s="1" t="s">
        <v>18539</v>
      </c>
      <c r="C2345" s="5">
        <v>28.07</v>
      </c>
      <c r="D2345" s="5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4" x14ac:dyDescent="0.2">
      <c r="A2346" s="4">
        <v>34510</v>
      </c>
      <c r="B2346" s="1" t="s">
        <v>18540</v>
      </c>
      <c r="C2346" s="5">
        <v>19.91</v>
      </c>
      <c r="D2346" s="5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4" x14ac:dyDescent="0.2">
      <c r="A2347" s="4">
        <v>34520</v>
      </c>
      <c r="B2347" s="1" t="s">
        <v>18541</v>
      </c>
      <c r="C2347" s="5">
        <v>19.18</v>
      </c>
      <c r="D2347" s="5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4" x14ac:dyDescent="0.2">
      <c r="A2348" s="4">
        <v>34530</v>
      </c>
      <c r="B2348" s="1" t="s">
        <v>18542</v>
      </c>
      <c r="C2348" s="5">
        <v>17.93</v>
      </c>
      <c r="D2348" s="5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14" x14ac:dyDescent="0.2">
      <c r="A2349" s="4">
        <v>34701</v>
      </c>
      <c r="B2349" s="1" t="s">
        <v>18543</v>
      </c>
      <c r="C2349" s="5">
        <v>23.71</v>
      </c>
      <c r="D2349" s="5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4" x14ac:dyDescent="0.2">
      <c r="A2350" s="4">
        <v>34702</v>
      </c>
      <c r="B2350" s="1" t="s">
        <v>18544</v>
      </c>
      <c r="C2350" s="5">
        <v>36</v>
      </c>
      <c r="D2350" s="5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4" x14ac:dyDescent="0.2">
      <c r="A2351" s="4">
        <v>34703</v>
      </c>
      <c r="B2351" s="1" t="s">
        <v>18545</v>
      </c>
      <c r="C2351" s="5">
        <v>26.52</v>
      </c>
      <c r="D2351" s="5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4" x14ac:dyDescent="0.2">
      <c r="A2352" s="4">
        <v>34704</v>
      </c>
      <c r="B2352" s="1" t="s">
        <v>18546</v>
      </c>
      <c r="C2352" s="5">
        <v>45</v>
      </c>
      <c r="D2352" s="5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4" x14ac:dyDescent="0.2">
      <c r="A2353" s="4">
        <v>34705</v>
      </c>
      <c r="B2353" s="1" t="s">
        <v>18547</v>
      </c>
      <c r="C2353" s="5">
        <v>29.58</v>
      </c>
      <c r="D2353" s="5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14" x14ac:dyDescent="0.2">
      <c r="A2354" s="4">
        <v>34706</v>
      </c>
      <c r="B2354" s="1" t="s">
        <v>18548</v>
      </c>
      <c r="C2354" s="5">
        <v>45</v>
      </c>
      <c r="D2354" s="5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14" x14ac:dyDescent="0.2">
      <c r="A2355" s="4">
        <v>34707</v>
      </c>
      <c r="B2355" s="1" t="s">
        <v>18549</v>
      </c>
      <c r="C2355" s="5">
        <v>22.28</v>
      </c>
      <c r="D2355" s="5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4" x14ac:dyDescent="0.2">
      <c r="A2356" s="4">
        <v>34708</v>
      </c>
      <c r="B2356" s="1" t="s">
        <v>18550</v>
      </c>
      <c r="C2356" s="5">
        <v>36.5</v>
      </c>
      <c r="D2356" s="5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4" x14ac:dyDescent="0.2">
      <c r="A2357" s="4">
        <v>34709</v>
      </c>
      <c r="B2357" s="1" t="s">
        <v>18551</v>
      </c>
      <c r="C2357" s="5">
        <v>6.5</v>
      </c>
      <c r="D2357" s="5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4" x14ac:dyDescent="0.2">
      <c r="A2358" s="4">
        <v>34710</v>
      </c>
      <c r="B2358" s="1" t="s">
        <v>18552</v>
      </c>
      <c r="C2358" s="5">
        <v>15</v>
      </c>
      <c r="D2358" s="5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4" x14ac:dyDescent="0.2">
      <c r="A2359" s="4">
        <v>34711</v>
      </c>
      <c r="B2359" s="1" t="s">
        <v>18553</v>
      </c>
      <c r="C2359" s="5">
        <v>6</v>
      </c>
      <c r="D2359" s="5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4" x14ac:dyDescent="0.2">
      <c r="A2360" s="4">
        <v>34712</v>
      </c>
      <c r="B2360" s="1" t="s">
        <v>18554</v>
      </c>
      <c r="C2360" s="5">
        <v>12</v>
      </c>
      <c r="D2360" s="5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4" x14ac:dyDescent="0.2">
      <c r="A2361" s="4">
        <v>34713</v>
      </c>
      <c r="B2361" s="1" t="s">
        <v>18555</v>
      </c>
      <c r="C2361" s="5">
        <v>2.5</v>
      </c>
      <c r="D2361" s="5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14" x14ac:dyDescent="0.2">
      <c r="A2362" s="4">
        <v>34714</v>
      </c>
      <c r="B2362" s="1" t="s">
        <v>18556</v>
      </c>
      <c r="C2362" s="5">
        <v>5.25</v>
      </c>
      <c r="D2362" s="5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14" x14ac:dyDescent="0.2">
      <c r="A2363" s="4">
        <v>34715</v>
      </c>
      <c r="B2363" s="1" t="s">
        <v>18557</v>
      </c>
      <c r="C2363" s="5">
        <v>6</v>
      </c>
      <c r="D2363" s="5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14" x14ac:dyDescent="0.2">
      <c r="A2364" s="4">
        <v>34716</v>
      </c>
      <c r="B2364" s="1" t="s">
        <v>18558</v>
      </c>
      <c r="C2364" s="5">
        <v>7.19</v>
      </c>
      <c r="D2364" s="5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4" x14ac:dyDescent="0.2">
      <c r="A2365" s="4">
        <v>34717</v>
      </c>
      <c r="B2365" s="1" t="s">
        <v>18559</v>
      </c>
      <c r="C2365" s="5">
        <v>9</v>
      </c>
      <c r="D2365" s="5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4" x14ac:dyDescent="0.2">
      <c r="A2366" s="4">
        <v>34718</v>
      </c>
      <c r="B2366" s="1" t="s">
        <v>18560</v>
      </c>
      <c r="C2366" s="5">
        <v>24</v>
      </c>
      <c r="D2366" s="5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4" x14ac:dyDescent="0.2">
      <c r="A2367" s="4">
        <v>34808</v>
      </c>
      <c r="B2367" s="1" t="s">
        <v>18561</v>
      </c>
      <c r="C2367" s="5">
        <v>4.12</v>
      </c>
      <c r="D2367" s="5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14" x14ac:dyDescent="0.2">
      <c r="A2368" s="4">
        <v>34812</v>
      </c>
      <c r="B2368" s="1" t="s">
        <v>18562</v>
      </c>
      <c r="C2368" s="5">
        <v>4.13</v>
      </c>
      <c r="D2368" s="5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14" x14ac:dyDescent="0.2">
      <c r="A2369" s="4">
        <v>34813</v>
      </c>
      <c r="B2369" s="1" t="s">
        <v>18563</v>
      </c>
      <c r="C2369" s="5">
        <v>4.79</v>
      </c>
      <c r="D2369" s="5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14" x14ac:dyDescent="0.2">
      <c r="A2370" s="4">
        <v>34820</v>
      </c>
      <c r="B2370" s="1" t="s">
        <v>18564</v>
      </c>
      <c r="C2370" s="5">
        <v>7</v>
      </c>
      <c r="D2370" s="5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4" x14ac:dyDescent="0.2">
      <c r="A2371" s="4">
        <v>34830</v>
      </c>
      <c r="B2371" s="1" t="s">
        <v>18565</v>
      </c>
      <c r="C2371" s="5">
        <v>35.229999999999997</v>
      </c>
      <c r="D2371" s="5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4" x14ac:dyDescent="0.2">
      <c r="A2372" s="4">
        <v>34831</v>
      </c>
      <c r="B2372" s="1" t="s">
        <v>18566</v>
      </c>
      <c r="C2372" s="5">
        <v>37.979999999999997</v>
      </c>
      <c r="D2372" s="5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4" x14ac:dyDescent="0.2">
      <c r="A2373" s="4">
        <v>34832</v>
      </c>
      <c r="B2373" s="1" t="s">
        <v>18567</v>
      </c>
      <c r="C2373" s="5">
        <v>37.979999999999997</v>
      </c>
      <c r="D2373" s="5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4" x14ac:dyDescent="0.2">
      <c r="A2374" s="4">
        <v>34833</v>
      </c>
      <c r="B2374" s="1" t="s">
        <v>18568</v>
      </c>
      <c r="C2374" s="5">
        <v>8.16</v>
      </c>
      <c r="D2374" s="5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4" x14ac:dyDescent="0.2">
      <c r="A2375" s="4">
        <v>34834</v>
      </c>
      <c r="B2375" s="1" t="s">
        <v>18569</v>
      </c>
      <c r="C2375" s="5">
        <v>2.65</v>
      </c>
      <c r="D2375" s="5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4" x14ac:dyDescent="0.2">
      <c r="A2376" s="4">
        <v>34839</v>
      </c>
      <c r="B2376" s="1" t="s">
        <v>18570</v>
      </c>
      <c r="C2376" s="5">
        <v>0</v>
      </c>
      <c r="D2376" s="5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4" x14ac:dyDescent="0.2">
      <c r="A2377" s="4">
        <v>34841</v>
      </c>
      <c r="B2377" s="1" t="s">
        <v>18571</v>
      </c>
      <c r="C2377" s="5">
        <v>0</v>
      </c>
      <c r="D2377" s="5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4" x14ac:dyDescent="0.2">
      <c r="A2378" s="4">
        <v>34842</v>
      </c>
      <c r="B2378" s="1" t="s">
        <v>18572</v>
      </c>
      <c r="C2378" s="5">
        <v>0</v>
      </c>
      <c r="D2378" s="5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4" x14ac:dyDescent="0.2">
      <c r="A2379" s="4">
        <v>34843</v>
      </c>
      <c r="B2379" s="1" t="s">
        <v>18573</v>
      </c>
      <c r="C2379" s="5">
        <v>0</v>
      </c>
      <c r="D2379" s="5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4" x14ac:dyDescent="0.2">
      <c r="A2380" s="4">
        <v>34844</v>
      </c>
      <c r="B2380" s="1" t="s">
        <v>18574</v>
      </c>
      <c r="C2380" s="5">
        <v>0</v>
      </c>
      <c r="D2380" s="5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14" x14ac:dyDescent="0.2">
      <c r="A2381" s="4">
        <v>34845</v>
      </c>
      <c r="B2381" s="1" t="s">
        <v>18575</v>
      </c>
      <c r="C2381" s="5">
        <v>0</v>
      </c>
      <c r="D2381" s="5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4" x14ac:dyDescent="0.2">
      <c r="A2382" s="4">
        <v>34846</v>
      </c>
      <c r="B2382" s="1" t="s">
        <v>18576</v>
      </c>
      <c r="C2382" s="5">
        <v>0</v>
      </c>
      <c r="D2382" s="5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14" x14ac:dyDescent="0.2">
      <c r="A2383" s="4">
        <v>34847</v>
      </c>
      <c r="B2383" s="1" t="s">
        <v>18577</v>
      </c>
      <c r="C2383" s="5">
        <v>0</v>
      </c>
      <c r="D2383" s="5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4" x14ac:dyDescent="0.2">
      <c r="A2384" s="4">
        <v>34848</v>
      </c>
      <c r="B2384" s="1" t="s">
        <v>18578</v>
      </c>
      <c r="C2384" s="5">
        <v>0</v>
      </c>
      <c r="D2384" s="5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14" x14ac:dyDescent="0.2">
      <c r="A2385" s="4">
        <v>35001</v>
      </c>
      <c r="B2385" s="1" t="s">
        <v>18579</v>
      </c>
      <c r="C2385" s="5">
        <v>20.81</v>
      </c>
      <c r="D2385" s="5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4" x14ac:dyDescent="0.2">
      <c r="A2386" s="4">
        <v>35002</v>
      </c>
      <c r="B2386" s="1" t="s">
        <v>18580</v>
      </c>
      <c r="C2386" s="5">
        <v>22.23</v>
      </c>
      <c r="D2386" s="5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4" x14ac:dyDescent="0.2">
      <c r="A2387" s="4">
        <v>35005</v>
      </c>
      <c r="B2387" s="1" t="s">
        <v>18579</v>
      </c>
      <c r="C2387" s="5">
        <v>19.29</v>
      </c>
      <c r="D2387" s="5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4" x14ac:dyDescent="0.2">
      <c r="A2388" s="4">
        <v>35011</v>
      </c>
      <c r="B2388" s="1" t="s">
        <v>18579</v>
      </c>
      <c r="C2388" s="5">
        <v>18.579999999999998</v>
      </c>
      <c r="D2388" s="5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4" x14ac:dyDescent="0.2">
      <c r="A2389" s="4">
        <v>35013</v>
      </c>
      <c r="B2389" s="1" t="s">
        <v>18581</v>
      </c>
      <c r="C2389" s="5">
        <v>23.23</v>
      </c>
      <c r="D2389" s="5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4" x14ac:dyDescent="0.2">
      <c r="A2390" s="4">
        <v>35021</v>
      </c>
      <c r="B2390" s="1" t="s">
        <v>18579</v>
      </c>
      <c r="C2390" s="5">
        <v>22.17</v>
      </c>
      <c r="D2390" s="5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4" x14ac:dyDescent="0.2">
      <c r="A2391" s="4">
        <v>35022</v>
      </c>
      <c r="B2391" s="1" t="s">
        <v>18582</v>
      </c>
      <c r="C2391" s="5">
        <v>25.7</v>
      </c>
      <c r="D2391" s="5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4" x14ac:dyDescent="0.2">
      <c r="A2392" s="4">
        <v>35045</v>
      </c>
      <c r="B2392" s="1" t="s">
        <v>18583</v>
      </c>
      <c r="C2392" s="5">
        <v>18.010000000000002</v>
      </c>
      <c r="D2392" s="5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4" x14ac:dyDescent="0.2">
      <c r="A2393" s="4">
        <v>35081</v>
      </c>
      <c r="B2393" s="1" t="s">
        <v>18579</v>
      </c>
      <c r="C2393" s="5">
        <v>33.53</v>
      </c>
      <c r="D2393" s="5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4" x14ac:dyDescent="0.2">
      <c r="A2394" s="4">
        <v>35082</v>
      </c>
      <c r="B2394" s="1" t="s">
        <v>18584</v>
      </c>
      <c r="C2394" s="5">
        <v>42.09</v>
      </c>
      <c r="D2394" s="5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4" x14ac:dyDescent="0.2">
      <c r="A2395" s="4">
        <v>35091</v>
      </c>
      <c r="B2395" s="1" t="s">
        <v>18579</v>
      </c>
      <c r="C2395" s="5">
        <v>35.35</v>
      </c>
      <c r="D2395" s="5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4" x14ac:dyDescent="0.2">
      <c r="A2396" s="4">
        <v>35092</v>
      </c>
      <c r="B2396" s="1" t="s">
        <v>18584</v>
      </c>
      <c r="C2396" s="5">
        <v>50.97</v>
      </c>
      <c r="D2396" s="5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14" x14ac:dyDescent="0.2">
      <c r="A2397" s="4">
        <v>35102</v>
      </c>
      <c r="B2397" s="1" t="s">
        <v>18579</v>
      </c>
      <c r="C2397" s="5">
        <v>36.53</v>
      </c>
      <c r="D2397" s="5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4" x14ac:dyDescent="0.2">
      <c r="A2398" s="4">
        <v>35103</v>
      </c>
      <c r="B2398" s="1" t="s">
        <v>18584</v>
      </c>
      <c r="C2398" s="5">
        <v>43.62</v>
      </c>
      <c r="D2398" s="5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4" x14ac:dyDescent="0.2">
      <c r="A2399" s="4">
        <v>35111</v>
      </c>
      <c r="B2399" s="1" t="s">
        <v>18579</v>
      </c>
      <c r="C2399" s="5">
        <v>26.28</v>
      </c>
      <c r="D2399" s="5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4" x14ac:dyDescent="0.2">
      <c r="A2400" s="4">
        <v>35112</v>
      </c>
      <c r="B2400" s="1" t="s">
        <v>18585</v>
      </c>
      <c r="C2400" s="5">
        <v>32.57</v>
      </c>
      <c r="D2400" s="5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4" x14ac:dyDescent="0.2">
      <c r="A2401" s="4">
        <v>35121</v>
      </c>
      <c r="B2401" s="1" t="s">
        <v>18579</v>
      </c>
      <c r="C2401" s="5">
        <v>31.52</v>
      </c>
      <c r="D2401" s="5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4" x14ac:dyDescent="0.2">
      <c r="A2402" s="4">
        <v>35122</v>
      </c>
      <c r="B2402" s="1" t="s">
        <v>18586</v>
      </c>
      <c r="C2402" s="5">
        <v>37.89</v>
      </c>
      <c r="D2402" s="5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4" x14ac:dyDescent="0.2">
      <c r="A2403" s="4">
        <v>35131</v>
      </c>
      <c r="B2403" s="1" t="s">
        <v>18579</v>
      </c>
      <c r="C2403" s="5">
        <v>26.4</v>
      </c>
      <c r="D2403" s="5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4" x14ac:dyDescent="0.2">
      <c r="A2404" s="4">
        <v>35132</v>
      </c>
      <c r="B2404" s="1" t="s">
        <v>18587</v>
      </c>
      <c r="C2404" s="5">
        <v>32.57</v>
      </c>
      <c r="D2404" s="5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4" x14ac:dyDescent="0.2">
      <c r="A2405" s="4">
        <v>35141</v>
      </c>
      <c r="B2405" s="1" t="s">
        <v>18579</v>
      </c>
      <c r="C2405" s="5">
        <v>20.91</v>
      </c>
      <c r="D2405" s="5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4" x14ac:dyDescent="0.2">
      <c r="A2406" s="4">
        <v>35142</v>
      </c>
      <c r="B2406" s="1" t="s">
        <v>18588</v>
      </c>
      <c r="C2406" s="5">
        <v>25.16</v>
      </c>
      <c r="D2406" s="5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4" x14ac:dyDescent="0.2">
      <c r="A2407" s="4">
        <v>35151</v>
      </c>
      <c r="B2407" s="1" t="s">
        <v>18579</v>
      </c>
      <c r="C2407" s="5">
        <v>23.72</v>
      </c>
      <c r="D2407" s="5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4" x14ac:dyDescent="0.2">
      <c r="A2408" s="4">
        <v>35152</v>
      </c>
      <c r="B2408" s="1" t="s">
        <v>18589</v>
      </c>
      <c r="C2408" s="5">
        <v>27.66</v>
      </c>
      <c r="D2408" s="5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4" x14ac:dyDescent="0.2">
      <c r="A2409" s="4">
        <v>35180</v>
      </c>
      <c r="B2409" s="1" t="s">
        <v>18590</v>
      </c>
      <c r="C2409" s="5">
        <v>15.1</v>
      </c>
      <c r="D2409" s="5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4" x14ac:dyDescent="0.2">
      <c r="A2410" s="4">
        <v>35182</v>
      </c>
      <c r="B2410" s="1" t="s">
        <v>18590</v>
      </c>
      <c r="C2410" s="5">
        <v>31.71</v>
      </c>
      <c r="D2410" s="5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4" x14ac:dyDescent="0.2">
      <c r="A2411" s="4">
        <v>35184</v>
      </c>
      <c r="B2411" s="1" t="s">
        <v>18590</v>
      </c>
      <c r="C2411" s="5">
        <v>18.82</v>
      </c>
      <c r="D2411" s="5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4" x14ac:dyDescent="0.2">
      <c r="A2412" s="4">
        <v>35188</v>
      </c>
      <c r="B2412" s="1" t="s">
        <v>18590</v>
      </c>
      <c r="C2412" s="5">
        <v>18</v>
      </c>
      <c r="D2412" s="5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4" x14ac:dyDescent="0.2">
      <c r="A2413" s="4">
        <v>35189</v>
      </c>
      <c r="B2413" s="1" t="s">
        <v>18590</v>
      </c>
      <c r="C2413" s="5">
        <v>29.98</v>
      </c>
      <c r="D2413" s="5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4" x14ac:dyDescent="0.2">
      <c r="A2414" s="4">
        <v>35190</v>
      </c>
      <c r="B2414" s="1" t="s">
        <v>18590</v>
      </c>
      <c r="C2414" s="5">
        <v>13.42</v>
      </c>
      <c r="D2414" s="5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4" x14ac:dyDescent="0.2">
      <c r="A2415" s="4">
        <v>35201</v>
      </c>
      <c r="B2415" s="1" t="s">
        <v>18590</v>
      </c>
      <c r="C2415" s="5">
        <v>16.93</v>
      </c>
      <c r="D2415" s="5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4" x14ac:dyDescent="0.2">
      <c r="A2416" s="4">
        <v>35206</v>
      </c>
      <c r="B2416" s="1" t="s">
        <v>18590</v>
      </c>
      <c r="C2416" s="5">
        <v>13.84</v>
      </c>
      <c r="D2416" s="5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4" x14ac:dyDescent="0.2">
      <c r="A2417" s="4">
        <v>35207</v>
      </c>
      <c r="B2417" s="1" t="s">
        <v>18590</v>
      </c>
      <c r="C2417" s="5">
        <v>10.94</v>
      </c>
      <c r="D2417" s="5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14" x14ac:dyDescent="0.2">
      <c r="A2418" s="4">
        <v>35211</v>
      </c>
      <c r="B2418" s="1" t="s">
        <v>18590</v>
      </c>
      <c r="C2418" s="5">
        <v>24.58</v>
      </c>
      <c r="D2418" s="5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14" x14ac:dyDescent="0.2">
      <c r="A2419" s="4">
        <v>35216</v>
      </c>
      <c r="B2419" s="1" t="s">
        <v>18590</v>
      </c>
      <c r="C2419" s="5">
        <v>36.61</v>
      </c>
      <c r="D2419" s="5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14" x14ac:dyDescent="0.2">
      <c r="A2420" s="4">
        <v>35221</v>
      </c>
      <c r="B2420" s="1" t="s">
        <v>18590</v>
      </c>
      <c r="C2420" s="5">
        <v>26.62</v>
      </c>
      <c r="D2420" s="5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14" x14ac:dyDescent="0.2">
      <c r="A2421" s="4">
        <v>35226</v>
      </c>
      <c r="B2421" s="1" t="s">
        <v>18590</v>
      </c>
      <c r="C2421" s="5">
        <v>15.3</v>
      </c>
      <c r="D2421" s="5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4" x14ac:dyDescent="0.2">
      <c r="A2422" s="4">
        <v>35231</v>
      </c>
      <c r="B2422" s="1" t="s">
        <v>18590</v>
      </c>
      <c r="C2422" s="5">
        <v>21.16</v>
      </c>
      <c r="D2422" s="5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4" x14ac:dyDescent="0.2">
      <c r="A2423" s="4">
        <v>35236</v>
      </c>
      <c r="B2423" s="1" t="s">
        <v>18590</v>
      </c>
      <c r="C2423" s="5">
        <v>18.02</v>
      </c>
      <c r="D2423" s="5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4" x14ac:dyDescent="0.2">
      <c r="A2424" s="4">
        <v>35241</v>
      </c>
      <c r="B2424" s="1" t="s">
        <v>18590</v>
      </c>
      <c r="C2424" s="5">
        <v>25.58</v>
      </c>
      <c r="D2424" s="5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4" x14ac:dyDescent="0.2">
      <c r="A2425" s="4">
        <v>35246</v>
      </c>
      <c r="B2425" s="1" t="s">
        <v>18590</v>
      </c>
      <c r="C2425" s="5">
        <v>28.23</v>
      </c>
      <c r="D2425" s="5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4" x14ac:dyDescent="0.2">
      <c r="A2426" s="4">
        <v>35251</v>
      </c>
      <c r="B2426" s="1" t="s">
        <v>18590</v>
      </c>
      <c r="C2426" s="5">
        <v>31.91</v>
      </c>
      <c r="D2426" s="5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4" x14ac:dyDescent="0.2">
      <c r="A2427" s="4">
        <v>35256</v>
      </c>
      <c r="B2427" s="1" t="s">
        <v>18590</v>
      </c>
      <c r="C2427" s="5">
        <v>19.059999999999999</v>
      </c>
      <c r="D2427" s="5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14" x14ac:dyDescent="0.2">
      <c r="A2428" s="4">
        <v>35261</v>
      </c>
      <c r="B2428" s="1" t="s">
        <v>18590</v>
      </c>
      <c r="C2428" s="5">
        <v>18.96</v>
      </c>
      <c r="D2428" s="5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14" x14ac:dyDescent="0.2">
      <c r="A2429" s="4">
        <v>35266</v>
      </c>
      <c r="B2429" s="1" t="s">
        <v>18590</v>
      </c>
      <c r="C2429" s="5">
        <v>15.83</v>
      </c>
      <c r="D2429" s="5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14" x14ac:dyDescent="0.2">
      <c r="A2430" s="4">
        <v>35271</v>
      </c>
      <c r="B2430" s="1" t="s">
        <v>18590</v>
      </c>
      <c r="C2430" s="5">
        <v>24.58</v>
      </c>
      <c r="D2430" s="5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4" x14ac:dyDescent="0.2">
      <c r="A2431" s="4">
        <v>35276</v>
      </c>
      <c r="B2431" s="1" t="s">
        <v>18590</v>
      </c>
      <c r="C2431" s="5">
        <v>25.83</v>
      </c>
      <c r="D2431" s="5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14" x14ac:dyDescent="0.2">
      <c r="A2432" s="4">
        <v>35281</v>
      </c>
      <c r="B2432" s="1" t="s">
        <v>18590</v>
      </c>
      <c r="C2432" s="5">
        <v>30.06</v>
      </c>
      <c r="D2432" s="5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4" x14ac:dyDescent="0.2">
      <c r="A2433" s="4">
        <v>35286</v>
      </c>
      <c r="B2433" s="1" t="s">
        <v>18590</v>
      </c>
      <c r="C2433" s="5">
        <v>17.190000000000001</v>
      </c>
      <c r="D2433" s="5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4" x14ac:dyDescent="0.2">
      <c r="A2434" s="4">
        <v>35301</v>
      </c>
      <c r="B2434" s="1" t="s">
        <v>18591</v>
      </c>
      <c r="C2434" s="5">
        <v>21.16</v>
      </c>
      <c r="D2434" s="5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4" x14ac:dyDescent="0.2">
      <c r="A2435" s="4">
        <v>35302</v>
      </c>
      <c r="B2435" s="1" t="s">
        <v>18591</v>
      </c>
      <c r="C2435" s="5">
        <v>21.35</v>
      </c>
      <c r="D2435" s="5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4" x14ac:dyDescent="0.2">
      <c r="A2436" s="4">
        <v>35303</v>
      </c>
      <c r="B2436" s="1" t="s">
        <v>18591</v>
      </c>
      <c r="C2436" s="5">
        <v>23.6</v>
      </c>
      <c r="D2436" s="5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4" x14ac:dyDescent="0.2">
      <c r="A2437" s="4">
        <v>35304</v>
      </c>
      <c r="B2437" s="1" t="s">
        <v>18591</v>
      </c>
      <c r="C2437" s="5">
        <v>24.6</v>
      </c>
      <c r="D2437" s="5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4" x14ac:dyDescent="0.2">
      <c r="A2438" s="4">
        <v>35305</v>
      </c>
      <c r="B2438" s="1" t="s">
        <v>18591</v>
      </c>
      <c r="C2438" s="5">
        <v>23.6</v>
      </c>
      <c r="D2438" s="5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4" x14ac:dyDescent="0.2">
      <c r="A2439" s="4">
        <v>35306</v>
      </c>
      <c r="B2439" s="1" t="s">
        <v>18591</v>
      </c>
      <c r="C2439" s="5">
        <v>9.25</v>
      </c>
      <c r="D2439" s="5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4" x14ac:dyDescent="0.2">
      <c r="A2440" s="4">
        <v>35311</v>
      </c>
      <c r="B2440" s="1" t="s">
        <v>18591</v>
      </c>
      <c r="C2440" s="5">
        <v>28.6</v>
      </c>
      <c r="D2440" s="5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4" x14ac:dyDescent="0.2">
      <c r="A2441" s="4">
        <v>35321</v>
      </c>
      <c r="B2441" s="1" t="s">
        <v>18591</v>
      </c>
      <c r="C2441" s="5">
        <v>16.59</v>
      </c>
      <c r="D2441" s="5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4" x14ac:dyDescent="0.2">
      <c r="A2442" s="4">
        <v>35331</v>
      </c>
      <c r="B2442" s="1" t="s">
        <v>18591</v>
      </c>
      <c r="C2442" s="5">
        <v>27.72</v>
      </c>
      <c r="D2442" s="5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4" x14ac:dyDescent="0.2">
      <c r="A2443" s="4">
        <v>35341</v>
      </c>
      <c r="B2443" s="1" t="s">
        <v>18591</v>
      </c>
      <c r="C2443" s="5">
        <v>26.21</v>
      </c>
      <c r="D2443" s="5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4" x14ac:dyDescent="0.2">
      <c r="A2444" s="4">
        <v>35351</v>
      </c>
      <c r="B2444" s="1" t="s">
        <v>18591</v>
      </c>
      <c r="C2444" s="5">
        <v>24.61</v>
      </c>
      <c r="D2444" s="5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4" x14ac:dyDescent="0.2">
      <c r="A2445" s="4">
        <v>35355</v>
      </c>
      <c r="B2445" s="1" t="s">
        <v>18591</v>
      </c>
      <c r="C2445" s="5">
        <v>19.86</v>
      </c>
      <c r="D2445" s="5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4" x14ac:dyDescent="0.2">
      <c r="A2446" s="4">
        <v>35361</v>
      </c>
      <c r="B2446" s="1" t="s">
        <v>18591</v>
      </c>
      <c r="C2446" s="5">
        <v>30.24</v>
      </c>
      <c r="D2446" s="5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4" x14ac:dyDescent="0.2">
      <c r="A2447" s="4">
        <v>35363</v>
      </c>
      <c r="B2447" s="1" t="s">
        <v>18591</v>
      </c>
      <c r="C2447" s="5">
        <v>32.35</v>
      </c>
      <c r="D2447" s="5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4" x14ac:dyDescent="0.2">
      <c r="A2448" s="4">
        <v>35371</v>
      </c>
      <c r="B2448" s="1" t="s">
        <v>18591</v>
      </c>
      <c r="C2448" s="5">
        <v>15.31</v>
      </c>
      <c r="D2448" s="5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4" x14ac:dyDescent="0.2">
      <c r="A2449" s="4">
        <v>35372</v>
      </c>
      <c r="B2449" s="1" t="s">
        <v>18591</v>
      </c>
      <c r="C2449" s="5">
        <v>18.579999999999998</v>
      </c>
      <c r="D2449" s="5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4" x14ac:dyDescent="0.2">
      <c r="A2450" s="4">
        <v>35390</v>
      </c>
      <c r="B2450" s="1" t="s">
        <v>18592</v>
      </c>
      <c r="C2450" s="5">
        <v>3.19</v>
      </c>
      <c r="D2450" s="5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4" x14ac:dyDescent="0.2">
      <c r="A2451" s="4">
        <v>35400</v>
      </c>
      <c r="B2451" s="1" t="s">
        <v>18593</v>
      </c>
      <c r="C2451" s="5">
        <v>3</v>
      </c>
      <c r="D2451" s="5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4" x14ac:dyDescent="0.2">
      <c r="A2452" s="4">
        <v>35500</v>
      </c>
      <c r="B2452" s="1" t="s">
        <v>18594</v>
      </c>
      <c r="C2452" s="5">
        <v>6.44</v>
      </c>
      <c r="D2452" s="5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4" x14ac:dyDescent="0.2">
      <c r="A2453" s="4">
        <v>35501</v>
      </c>
      <c r="B2453" s="1" t="s">
        <v>18595</v>
      </c>
      <c r="C2453" s="5">
        <v>29.09</v>
      </c>
      <c r="D2453" s="5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4" x14ac:dyDescent="0.2">
      <c r="A2454" s="4">
        <v>35506</v>
      </c>
      <c r="B2454" s="1" t="s">
        <v>18596</v>
      </c>
      <c r="C2454" s="5">
        <v>25.33</v>
      </c>
      <c r="D2454" s="5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14" x14ac:dyDescent="0.2">
      <c r="A2455" s="4">
        <v>35508</v>
      </c>
      <c r="B2455" s="1" t="s">
        <v>18597</v>
      </c>
      <c r="C2455" s="5">
        <v>26.09</v>
      </c>
      <c r="D2455" s="5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4" x14ac:dyDescent="0.2">
      <c r="A2456" s="4">
        <v>35509</v>
      </c>
      <c r="B2456" s="1" t="s">
        <v>18598</v>
      </c>
      <c r="C2456" s="5">
        <v>28.09</v>
      </c>
      <c r="D2456" s="5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4" x14ac:dyDescent="0.2">
      <c r="A2457" s="4">
        <v>35510</v>
      </c>
      <c r="B2457" s="1" t="s">
        <v>18599</v>
      </c>
      <c r="C2457" s="5">
        <v>24.39</v>
      </c>
      <c r="D2457" s="5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4" x14ac:dyDescent="0.2">
      <c r="A2458" s="4">
        <v>35511</v>
      </c>
      <c r="B2458" s="1" t="s">
        <v>18600</v>
      </c>
      <c r="C2458" s="5">
        <v>22.2</v>
      </c>
      <c r="D2458" s="5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4" x14ac:dyDescent="0.2">
      <c r="A2459" s="4">
        <v>35512</v>
      </c>
      <c r="B2459" s="1" t="s">
        <v>18601</v>
      </c>
      <c r="C2459" s="5">
        <v>23.89</v>
      </c>
      <c r="D2459" s="5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4" x14ac:dyDescent="0.2">
      <c r="A2460" s="4">
        <v>35515</v>
      </c>
      <c r="B2460" s="1" t="s">
        <v>18602</v>
      </c>
      <c r="C2460" s="5">
        <v>26.09</v>
      </c>
      <c r="D2460" s="5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4" x14ac:dyDescent="0.2">
      <c r="A2461" s="4">
        <v>35516</v>
      </c>
      <c r="B2461" s="1" t="s">
        <v>18603</v>
      </c>
      <c r="C2461" s="5">
        <v>24.21</v>
      </c>
      <c r="D2461" s="5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4" x14ac:dyDescent="0.2">
      <c r="A2462" s="4">
        <v>35518</v>
      </c>
      <c r="B2462" s="1" t="s">
        <v>18604</v>
      </c>
      <c r="C2462" s="5">
        <v>22.65</v>
      </c>
      <c r="D2462" s="5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4" x14ac:dyDescent="0.2">
      <c r="A2463" s="4">
        <v>35521</v>
      </c>
      <c r="B2463" s="1" t="s">
        <v>18605</v>
      </c>
      <c r="C2463" s="5">
        <v>24.13</v>
      </c>
      <c r="D2463" s="5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4" x14ac:dyDescent="0.2">
      <c r="A2464" s="4">
        <v>35522</v>
      </c>
      <c r="B2464" s="1" t="s">
        <v>18606</v>
      </c>
      <c r="C2464" s="5">
        <v>23.15</v>
      </c>
      <c r="D2464" s="5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14" x14ac:dyDescent="0.2">
      <c r="A2465" s="4">
        <v>35523</v>
      </c>
      <c r="B2465" s="1" t="s">
        <v>18607</v>
      </c>
      <c r="C2465" s="5">
        <v>24.13</v>
      </c>
      <c r="D2465" s="5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4" x14ac:dyDescent="0.2">
      <c r="A2466" s="4">
        <v>35525</v>
      </c>
      <c r="B2466" s="1" t="s">
        <v>18608</v>
      </c>
      <c r="C2466" s="5">
        <v>21.69</v>
      </c>
      <c r="D2466" s="5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4" x14ac:dyDescent="0.2">
      <c r="A2467" s="4">
        <v>35526</v>
      </c>
      <c r="B2467" s="1" t="s">
        <v>18609</v>
      </c>
      <c r="C2467" s="5">
        <v>31.55</v>
      </c>
      <c r="D2467" s="5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4" x14ac:dyDescent="0.2">
      <c r="A2468" s="4">
        <v>35531</v>
      </c>
      <c r="B2468" s="1" t="s">
        <v>18610</v>
      </c>
      <c r="C2468" s="5">
        <v>39.11</v>
      </c>
      <c r="D2468" s="5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4" x14ac:dyDescent="0.2">
      <c r="A2469" s="4">
        <v>35533</v>
      </c>
      <c r="B2469" s="1" t="s">
        <v>18611</v>
      </c>
      <c r="C2469" s="5">
        <v>29.92</v>
      </c>
      <c r="D2469" s="5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4" x14ac:dyDescent="0.2">
      <c r="A2470" s="4">
        <v>35535</v>
      </c>
      <c r="B2470" s="1" t="s">
        <v>18612</v>
      </c>
      <c r="C2470" s="5">
        <v>38.130000000000003</v>
      </c>
      <c r="D2470" s="5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4" x14ac:dyDescent="0.2">
      <c r="A2471" s="4">
        <v>35536</v>
      </c>
      <c r="B2471" s="1" t="s">
        <v>18613</v>
      </c>
      <c r="C2471" s="5">
        <v>33.729999999999997</v>
      </c>
      <c r="D2471" s="5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14" x14ac:dyDescent="0.2">
      <c r="A2472" s="4">
        <v>35537</v>
      </c>
      <c r="B2472" s="1" t="s">
        <v>18614</v>
      </c>
      <c r="C2472" s="5">
        <v>41.88</v>
      </c>
      <c r="D2472" s="5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4" x14ac:dyDescent="0.2">
      <c r="A2473" s="4">
        <v>35538</v>
      </c>
      <c r="B2473" s="1" t="s">
        <v>18615</v>
      </c>
      <c r="C2473" s="5">
        <v>47.03</v>
      </c>
      <c r="D2473" s="5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4" x14ac:dyDescent="0.2">
      <c r="A2474" s="4">
        <v>35539</v>
      </c>
      <c r="B2474" s="1" t="s">
        <v>18616</v>
      </c>
      <c r="C2474" s="5">
        <v>44.11</v>
      </c>
      <c r="D2474" s="5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4" x14ac:dyDescent="0.2">
      <c r="A2475" s="4">
        <v>35540</v>
      </c>
      <c r="B2475" s="1" t="s">
        <v>18617</v>
      </c>
      <c r="C2475" s="5">
        <v>49.33</v>
      </c>
      <c r="D2475" s="5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4" x14ac:dyDescent="0.2">
      <c r="A2476" s="4">
        <v>35556</v>
      </c>
      <c r="B2476" s="1" t="s">
        <v>18618</v>
      </c>
      <c r="C2476" s="5">
        <v>26.75</v>
      </c>
      <c r="D2476" s="5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4" x14ac:dyDescent="0.2">
      <c r="A2477" s="4">
        <v>35558</v>
      </c>
      <c r="B2477" s="1" t="s">
        <v>18619</v>
      </c>
      <c r="C2477" s="5">
        <v>23.13</v>
      </c>
      <c r="D2477" s="5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4" x14ac:dyDescent="0.2">
      <c r="A2478" s="4">
        <v>35560</v>
      </c>
      <c r="B2478" s="1" t="s">
        <v>18620</v>
      </c>
      <c r="C2478" s="5">
        <v>34.03</v>
      </c>
      <c r="D2478" s="5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4" x14ac:dyDescent="0.2">
      <c r="A2479" s="4">
        <v>35563</v>
      </c>
      <c r="B2479" s="1" t="s">
        <v>18621</v>
      </c>
      <c r="C2479" s="5">
        <v>26.12</v>
      </c>
      <c r="D2479" s="5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4" x14ac:dyDescent="0.2">
      <c r="A2480" s="4">
        <v>35565</v>
      </c>
      <c r="B2480" s="1" t="s">
        <v>18622</v>
      </c>
      <c r="C2480" s="5">
        <v>25.13</v>
      </c>
      <c r="D2480" s="5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4" x14ac:dyDescent="0.2">
      <c r="A2481" s="4">
        <v>35566</v>
      </c>
      <c r="B2481" s="1" t="s">
        <v>18623</v>
      </c>
      <c r="C2481" s="5">
        <v>32.35</v>
      </c>
      <c r="D2481" s="5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4" x14ac:dyDescent="0.2">
      <c r="A2482" s="4">
        <v>35570</v>
      </c>
      <c r="B2482" s="1" t="s">
        <v>18624</v>
      </c>
      <c r="C2482" s="5">
        <v>29.15</v>
      </c>
      <c r="D2482" s="5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4" x14ac:dyDescent="0.2">
      <c r="A2483" s="4">
        <v>35571</v>
      </c>
      <c r="B2483" s="1" t="s">
        <v>18625</v>
      </c>
      <c r="C2483" s="5">
        <v>25.52</v>
      </c>
      <c r="D2483" s="5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4" x14ac:dyDescent="0.2">
      <c r="A2484" s="4">
        <v>35572</v>
      </c>
      <c r="B2484" s="1" t="s">
        <v>18626</v>
      </c>
      <c r="C2484" s="5">
        <v>6.81</v>
      </c>
      <c r="D2484" s="5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4" x14ac:dyDescent="0.2">
      <c r="A2485" s="4">
        <v>35583</v>
      </c>
      <c r="B2485" s="1" t="s">
        <v>18627</v>
      </c>
      <c r="C2485" s="5">
        <v>27.75</v>
      </c>
      <c r="D2485" s="5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4" x14ac:dyDescent="0.2">
      <c r="A2486" s="4">
        <v>35585</v>
      </c>
      <c r="B2486" s="1" t="s">
        <v>18628</v>
      </c>
      <c r="C2486" s="5">
        <v>32.35</v>
      </c>
      <c r="D2486" s="5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4" x14ac:dyDescent="0.2">
      <c r="A2487" s="4">
        <v>35587</v>
      </c>
      <c r="B2487" s="1" t="s">
        <v>18629</v>
      </c>
      <c r="C2487" s="5">
        <v>26.21</v>
      </c>
      <c r="D2487" s="5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4" x14ac:dyDescent="0.2">
      <c r="A2488" s="4">
        <v>35600</v>
      </c>
      <c r="B2488" s="1" t="s">
        <v>18630</v>
      </c>
      <c r="C2488" s="5">
        <v>3.59</v>
      </c>
      <c r="D2488" s="5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4" x14ac:dyDescent="0.2">
      <c r="A2489" s="4">
        <v>35601</v>
      </c>
      <c r="B2489" s="1" t="s">
        <v>18631</v>
      </c>
      <c r="C2489" s="5">
        <v>27.09</v>
      </c>
      <c r="D2489" s="5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4" x14ac:dyDescent="0.2">
      <c r="A2490" s="4">
        <v>35606</v>
      </c>
      <c r="B2490" s="1" t="s">
        <v>18632</v>
      </c>
      <c r="C2490" s="5">
        <v>22.46</v>
      </c>
      <c r="D2490" s="5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4" x14ac:dyDescent="0.2">
      <c r="A2491" s="4">
        <v>35612</v>
      </c>
      <c r="B2491" s="1" t="s">
        <v>18633</v>
      </c>
      <c r="C2491" s="5">
        <v>20.350000000000001</v>
      </c>
      <c r="D2491" s="5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4" x14ac:dyDescent="0.2">
      <c r="A2492" s="4">
        <v>35616</v>
      </c>
      <c r="B2492" s="1" t="s">
        <v>18634</v>
      </c>
      <c r="C2492" s="5">
        <v>21.82</v>
      </c>
      <c r="D2492" s="5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4" x14ac:dyDescent="0.2">
      <c r="A2493" s="4">
        <v>35621</v>
      </c>
      <c r="B2493" s="1" t="s">
        <v>18635</v>
      </c>
      <c r="C2493" s="5">
        <v>21.03</v>
      </c>
      <c r="D2493" s="5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4" x14ac:dyDescent="0.2">
      <c r="A2494" s="4">
        <v>35623</v>
      </c>
      <c r="B2494" s="1" t="s">
        <v>18636</v>
      </c>
      <c r="C2494" s="5">
        <v>25.92</v>
      </c>
      <c r="D2494" s="5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4" x14ac:dyDescent="0.2">
      <c r="A2495" s="4">
        <v>35626</v>
      </c>
      <c r="B2495" s="1" t="s">
        <v>18637</v>
      </c>
      <c r="C2495" s="5">
        <v>29.14</v>
      </c>
      <c r="D2495" s="5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4" x14ac:dyDescent="0.2">
      <c r="A2496" s="4">
        <v>35631</v>
      </c>
      <c r="B2496" s="1" t="s">
        <v>18638</v>
      </c>
      <c r="C2496" s="5">
        <v>36.03</v>
      </c>
      <c r="D2496" s="5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4" x14ac:dyDescent="0.2">
      <c r="A2497" s="4">
        <v>35632</v>
      </c>
      <c r="B2497" s="1" t="s">
        <v>18639</v>
      </c>
      <c r="C2497" s="5">
        <v>36.130000000000003</v>
      </c>
      <c r="D2497" s="5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4" x14ac:dyDescent="0.2">
      <c r="A2498" s="4">
        <v>35633</v>
      </c>
      <c r="B2498" s="1" t="s">
        <v>18640</v>
      </c>
      <c r="C2498" s="5">
        <v>39.11</v>
      </c>
      <c r="D2498" s="5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4" x14ac:dyDescent="0.2">
      <c r="A2499" s="4">
        <v>35634</v>
      </c>
      <c r="B2499" s="1" t="s">
        <v>18641</v>
      </c>
      <c r="C2499" s="5">
        <v>35.33</v>
      </c>
      <c r="D2499" s="5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4" x14ac:dyDescent="0.2">
      <c r="A2500" s="4">
        <v>35636</v>
      </c>
      <c r="B2500" s="1" t="s">
        <v>18642</v>
      </c>
      <c r="C2500" s="5">
        <v>31.75</v>
      </c>
      <c r="D2500" s="5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4" x14ac:dyDescent="0.2">
      <c r="A2501" s="4">
        <v>35637</v>
      </c>
      <c r="B2501" s="1" t="s">
        <v>18643</v>
      </c>
      <c r="C2501" s="5">
        <v>33.049999999999997</v>
      </c>
      <c r="D2501" s="5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4" x14ac:dyDescent="0.2">
      <c r="A2502" s="4">
        <v>35638</v>
      </c>
      <c r="B2502" s="1" t="s">
        <v>18644</v>
      </c>
      <c r="C2502" s="5">
        <v>33.6</v>
      </c>
      <c r="D2502" s="5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4" x14ac:dyDescent="0.2">
      <c r="A2503" s="4">
        <v>35642</v>
      </c>
      <c r="B2503" s="1" t="s">
        <v>18645</v>
      </c>
      <c r="C2503" s="5">
        <v>18.940000000000001</v>
      </c>
      <c r="D2503" s="5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14" x14ac:dyDescent="0.2">
      <c r="A2504" s="4">
        <v>35645</v>
      </c>
      <c r="B2504" s="1" t="s">
        <v>18646</v>
      </c>
      <c r="C2504" s="5">
        <v>18.43</v>
      </c>
      <c r="D2504" s="5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14" x14ac:dyDescent="0.2">
      <c r="A2505" s="4">
        <v>35646</v>
      </c>
      <c r="B2505" s="1" t="s">
        <v>18647</v>
      </c>
      <c r="C2505" s="5">
        <v>32.979999999999997</v>
      </c>
      <c r="D2505" s="5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14" x14ac:dyDescent="0.2">
      <c r="A2506" s="4">
        <v>35647</v>
      </c>
      <c r="B2506" s="1" t="s">
        <v>18648</v>
      </c>
      <c r="C2506" s="5">
        <v>29.73</v>
      </c>
      <c r="D2506" s="5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14" x14ac:dyDescent="0.2">
      <c r="A2507" s="4">
        <v>35650</v>
      </c>
      <c r="B2507" s="1" t="s">
        <v>18649</v>
      </c>
      <c r="C2507" s="5">
        <v>20.16</v>
      </c>
      <c r="D2507" s="5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14" x14ac:dyDescent="0.2">
      <c r="A2508" s="4">
        <v>35654</v>
      </c>
      <c r="B2508" s="1" t="s">
        <v>18650</v>
      </c>
      <c r="C2508" s="5">
        <v>26.28</v>
      </c>
      <c r="D2508" s="5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4" x14ac:dyDescent="0.2">
      <c r="A2509" s="4">
        <v>35656</v>
      </c>
      <c r="B2509" s="1" t="s">
        <v>18651</v>
      </c>
      <c r="C2509" s="5">
        <v>20.47</v>
      </c>
      <c r="D2509" s="5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4" x14ac:dyDescent="0.2">
      <c r="A2510" s="4">
        <v>35661</v>
      </c>
      <c r="B2510" s="1" t="s">
        <v>18652</v>
      </c>
      <c r="C2510" s="5">
        <v>20.350000000000001</v>
      </c>
      <c r="D2510" s="5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4" x14ac:dyDescent="0.2">
      <c r="A2511" s="4">
        <v>35663</v>
      </c>
      <c r="B2511" s="1" t="s">
        <v>18653</v>
      </c>
      <c r="C2511" s="5">
        <v>23.93</v>
      </c>
      <c r="D2511" s="5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4" x14ac:dyDescent="0.2">
      <c r="A2512" s="4">
        <v>35665</v>
      </c>
      <c r="B2512" s="1" t="s">
        <v>18654</v>
      </c>
      <c r="C2512" s="5">
        <v>22.35</v>
      </c>
      <c r="D2512" s="5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4" x14ac:dyDescent="0.2">
      <c r="A2513" s="4">
        <v>35666</v>
      </c>
      <c r="B2513" s="1" t="s">
        <v>18623</v>
      </c>
      <c r="C2513" s="5">
        <v>23.66</v>
      </c>
      <c r="D2513" s="5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4" x14ac:dyDescent="0.2">
      <c r="A2514" s="4">
        <v>35671</v>
      </c>
      <c r="B2514" s="1" t="s">
        <v>18625</v>
      </c>
      <c r="C2514" s="5">
        <v>20.77</v>
      </c>
      <c r="D2514" s="5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4" x14ac:dyDescent="0.2">
      <c r="A2515" s="4">
        <v>35681</v>
      </c>
      <c r="B2515" s="1" t="s">
        <v>18655</v>
      </c>
      <c r="C2515" s="5">
        <v>1.6</v>
      </c>
      <c r="D2515" s="5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4" x14ac:dyDescent="0.2">
      <c r="A2516" s="4">
        <v>35682</v>
      </c>
      <c r="B2516" s="1" t="s">
        <v>18656</v>
      </c>
      <c r="C2516" s="5">
        <v>7.19</v>
      </c>
      <c r="D2516" s="5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4" x14ac:dyDescent="0.2">
      <c r="A2517" s="4">
        <v>35683</v>
      </c>
      <c r="B2517" s="1" t="s">
        <v>18657</v>
      </c>
      <c r="C2517" s="5">
        <v>8.49</v>
      </c>
      <c r="D2517" s="5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4" x14ac:dyDescent="0.2">
      <c r="A2518" s="4">
        <v>35685</v>
      </c>
      <c r="B2518" s="1" t="s">
        <v>18658</v>
      </c>
      <c r="C2518" s="5">
        <v>4.04</v>
      </c>
      <c r="D2518" s="5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4" x14ac:dyDescent="0.2">
      <c r="A2519" s="4">
        <v>35686</v>
      </c>
      <c r="B2519" s="1" t="s">
        <v>18659</v>
      </c>
      <c r="C2519" s="5">
        <v>3.34</v>
      </c>
      <c r="D2519" s="5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4" x14ac:dyDescent="0.2">
      <c r="A2520" s="4">
        <v>35691</v>
      </c>
      <c r="B2520" s="1" t="s">
        <v>18660</v>
      </c>
      <c r="C2520" s="5">
        <v>18.41</v>
      </c>
      <c r="D2520" s="5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4" x14ac:dyDescent="0.2">
      <c r="A2521" s="4">
        <v>35693</v>
      </c>
      <c r="B2521" s="1" t="s">
        <v>18661</v>
      </c>
      <c r="C2521" s="5">
        <v>15.73</v>
      </c>
      <c r="D2521" s="5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4" x14ac:dyDescent="0.2">
      <c r="A2522" s="4">
        <v>35694</v>
      </c>
      <c r="B2522" s="1" t="s">
        <v>18662</v>
      </c>
      <c r="C2522" s="5">
        <v>19.28</v>
      </c>
      <c r="D2522" s="5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4" x14ac:dyDescent="0.2">
      <c r="A2523" s="4">
        <v>35695</v>
      </c>
      <c r="B2523" s="1" t="s">
        <v>18663</v>
      </c>
      <c r="C2523" s="5">
        <v>20.059999999999999</v>
      </c>
      <c r="D2523" s="5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4" x14ac:dyDescent="0.2">
      <c r="A2524" s="4">
        <v>35697</v>
      </c>
      <c r="B2524" s="1" t="s">
        <v>18664</v>
      </c>
      <c r="C2524" s="5">
        <v>3</v>
      </c>
      <c r="D2524" s="5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4" x14ac:dyDescent="0.2">
      <c r="A2525" s="4">
        <v>35700</v>
      </c>
      <c r="B2525" s="1" t="s">
        <v>18665</v>
      </c>
      <c r="C2525" s="5">
        <v>3.08</v>
      </c>
      <c r="D2525" s="5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4" x14ac:dyDescent="0.2">
      <c r="A2526" s="4">
        <v>35701</v>
      </c>
      <c r="B2526" s="1" t="s">
        <v>18666</v>
      </c>
      <c r="C2526" s="5">
        <v>7.5</v>
      </c>
      <c r="D2526" s="5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4" x14ac:dyDescent="0.2">
      <c r="A2527" s="4">
        <v>35702</v>
      </c>
      <c r="B2527" s="1" t="s">
        <v>18667</v>
      </c>
      <c r="C2527" s="5">
        <v>7.12</v>
      </c>
      <c r="D2527" s="5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4" x14ac:dyDescent="0.2">
      <c r="A2528" s="4">
        <v>35703</v>
      </c>
      <c r="B2528" s="1" t="s">
        <v>18668</v>
      </c>
      <c r="C2528" s="5">
        <v>7.5</v>
      </c>
      <c r="D2528" s="5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4" x14ac:dyDescent="0.2">
      <c r="A2529" s="4">
        <v>35800</v>
      </c>
      <c r="B2529" s="1" t="s">
        <v>18669</v>
      </c>
      <c r="C2529" s="5">
        <v>12</v>
      </c>
      <c r="D2529" s="5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4" x14ac:dyDescent="0.2">
      <c r="A2530" s="4">
        <v>35820</v>
      </c>
      <c r="B2530" s="1" t="s">
        <v>18670</v>
      </c>
      <c r="C2530" s="5">
        <v>36.89</v>
      </c>
      <c r="D2530" s="5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4" x14ac:dyDescent="0.2">
      <c r="A2531" s="4">
        <v>35840</v>
      </c>
      <c r="B2531" s="1" t="s">
        <v>18671</v>
      </c>
      <c r="C2531" s="5">
        <v>20.75</v>
      </c>
      <c r="D2531" s="5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14" x14ac:dyDescent="0.2">
      <c r="A2532" s="4">
        <v>35860</v>
      </c>
      <c r="B2532" s="1" t="s">
        <v>18672</v>
      </c>
      <c r="C2532" s="5">
        <v>15.25</v>
      </c>
      <c r="D2532" s="5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14" x14ac:dyDescent="0.2">
      <c r="A2533" s="4">
        <v>35870</v>
      </c>
      <c r="B2533" s="1" t="s">
        <v>18673</v>
      </c>
      <c r="C2533" s="5">
        <v>24.5</v>
      </c>
      <c r="D2533" s="5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4" x14ac:dyDescent="0.2">
      <c r="A2534" s="4">
        <v>35875</v>
      </c>
      <c r="B2534" s="1" t="s">
        <v>18674</v>
      </c>
      <c r="C2534" s="5">
        <v>10.72</v>
      </c>
      <c r="D2534" s="5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4" x14ac:dyDescent="0.2">
      <c r="A2535" s="4">
        <v>35876</v>
      </c>
      <c r="B2535" s="1" t="s">
        <v>18674</v>
      </c>
      <c r="C2535" s="5">
        <v>17.82</v>
      </c>
      <c r="D2535" s="5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4" x14ac:dyDescent="0.2">
      <c r="A2536" s="4">
        <v>35879</v>
      </c>
      <c r="B2536" s="1" t="s">
        <v>18675</v>
      </c>
      <c r="C2536" s="5">
        <v>17.41</v>
      </c>
      <c r="D2536" s="5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4" x14ac:dyDescent="0.2">
      <c r="A2537" s="4">
        <v>35881</v>
      </c>
      <c r="B2537" s="1" t="s">
        <v>18675</v>
      </c>
      <c r="C2537" s="5">
        <v>19.350000000000001</v>
      </c>
      <c r="D2537" s="5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14" x14ac:dyDescent="0.2">
      <c r="A2538" s="4">
        <v>35883</v>
      </c>
      <c r="B2538" s="1" t="s">
        <v>18676</v>
      </c>
      <c r="C2538" s="5">
        <v>23.15</v>
      </c>
      <c r="D2538" s="5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4" x14ac:dyDescent="0.2">
      <c r="A2539" s="4">
        <v>35884</v>
      </c>
      <c r="B2539" s="1" t="s">
        <v>18677</v>
      </c>
      <c r="C2539" s="5">
        <v>24.65</v>
      </c>
      <c r="D2539" s="5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4" x14ac:dyDescent="0.2">
      <c r="A2540" s="4">
        <v>35901</v>
      </c>
      <c r="B2540" s="1" t="s">
        <v>18678</v>
      </c>
      <c r="C2540" s="5">
        <v>8.3800000000000008</v>
      </c>
      <c r="D2540" s="5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4" x14ac:dyDescent="0.2">
      <c r="A2541" s="4">
        <v>35903</v>
      </c>
      <c r="B2541" s="1" t="s">
        <v>18679</v>
      </c>
      <c r="C2541" s="5">
        <v>9.5299999999999994</v>
      </c>
      <c r="D2541" s="5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4" x14ac:dyDescent="0.2">
      <c r="A2542" s="4">
        <v>35905</v>
      </c>
      <c r="B2542" s="1" t="s">
        <v>18680</v>
      </c>
      <c r="C2542" s="5">
        <v>33.520000000000003</v>
      </c>
      <c r="D2542" s="5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4" x14ac:dyDescent="0.2">
      <c r="A2543" s="4">
        <v>35907</v>
      </c>
      <c r="B2543" s="1" t="s">
        <v>18681</v>
      </c>
      <c r="C2543" s="5">
        <v>37.270000000000003</v>
      </c>
      <c r="D2543" s="5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4" x14ac:dyDescent="0.2">
      <c r="A2544" s="4">
        <v>36000</v>
      </c>
      <c r="B2544" s="1" t="s">
        <v>18682</v>
      </c>
      <c r="C2544" s="5">
        <v>0.18</v>
      </c>
      <c r="D2544" s="5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4" x14ac:dyDescent="0.2">
      <c r="A2545" s="4">
        <v>36002</v>
      </c>
      <c r="B2545" s="1" t="s">
        <v>18683</v>
      </c>
      <c r="C2545" s="5">
        <v>1.96</v>
      </c>
      <c r="D2545" s="5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4" x14ac:dyDescent="0.2">
      <c r="A2546" s="4">
        <v>36005</v>
      </c>
      <c r="B2546" s="1" t="s">
        <v>18684</v>
      </c>
      <c r="C2546" s="5">
        <v>0.95</v>
      </c>
      <c r="D2546" s="5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14" x14ac:dyDescent="0.2">
      <c r="A2547" s="4">
        <v>36010</v>
      </c>
      <c r="B2547" s="1" t="s">
        <v>18685</v>
      </c>
      <c r="C2547" s="5">
        <v>2.1800000000000002</v>
      </c>
      <c r="D2547" s="5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4" x14ac:dyDescent="0.2">
      <c r="A2548" s="4">
        <v>36011</v>
      </c>
      <c r="B2548" s="1" t="s">
        <v>18685</v>
      </c>
      <c r="C2548" s="5">
        <v>3.14</v>
      </c>
      <c r="D2548" s="5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4" x14ac:dyDescent="0.2">
      <c r="A2549" s="4">
        <v>36012</v>
      </c>
      <c r="B2549" s="1" t="s">
        <v>18685</v>
      </c>
      <c r="C2549" s="5">
        <v>3.51</v>
      </c>
      <c r="D2549" s="5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4" x14ac:dyDescent="0.2">
      <c r="A2550" s="4">
        <v>36013</v>
      </c>
      <c r="B2550" s="1" t="s">
        <v>18686</v>
      </c>
      <c r="C2550" s="5">
        <v>2.52</v>
      </c>
      <c r="D2550" s="5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4" x14ac:dyDescent="0.2">
      <c r="A2551" s="4">
        <v>36014</v>
      </c>
      <c r="B2551" s="1" t="s">
        <v>18686</v>
      </c>
      <c r="C2551" s="5">
        <v>3.02</v>
      </c>
      <c r="D2551" s="5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4" x14ac:dyDescent="0.2">
      <c r="A2552" s="4">
        <v>36015</v>
      </c>
      <c r="B2552" s="1" t="s">
        <v>18686</v>
      </c>
      <c r="C2552" s="5">
        <v>3.51</v>
      </c>
      <c r="D2552" s="5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4" x14ac:dyDescent="0.2">
      <c r="A2553" s="4">
        <v>36100</v>
      </c>
      <c r="B2553" s="1" t="s">
        <v>18687</v>
      </c>
      <c r="C2553" s="5">
        <v>3.02</v>
      </c>
      <c r="D2553" s="5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14" x14ac:dyDescent="0.2">
      <c r="A2554" s="4">
        <v>36140</v>
      </c>
      <c r="B2554" s="1" t="s">
        <v>18688</v>
      </c>
      <c r="C2554" s="5">
        <v>1.76</v>
      </c>
      <c r="D2554" s="5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4" x14ac:dyDescent="0.2">
      <c r="A2555" s="4">
        <v>36160</v>
      </c>
      <c r="B2555" s="1" t="s">
        <v>18689</v>
      </c>
      <c r="C2555" s="5">
        <v>2.52</v>
      </c>
      <c r="D2555" s="5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14" x14ac:dyDescent="0.2">
      <c r="A2556" s="4">
        <v>36200</v>
      </c>
      <c r="B2556" s="1" t="s">
        <v>18690</v>
      </c>
      <c r="C2556" s="5">
        <v>2.77</v>
      </c>
      <c r="D2556" s="5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4" x14ac:dyDescent="0.2">
      <c r="A2557" s="4">
        <v>36215</v>
      </c>
      <c r="B2557" s="1" t="s">
        <v>18686</v>
      </c>
      <c r="C2557" s="5">
        <v>4.17</v>
      </c>
      <c r="D2557" s="5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4" x14ac:dyDescent="0.2">
      <c r="A2558" s="4">
        <v>36216</v>
      </c>
      <c r="B2558" s="1" t="s">
        <v>18686</v>
      </c>
      <c r="C2558" s="5">
        <v>5.27</v>
      </c>
      <c r="D2558" s="5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4" x14ac:dyDescent="0.2">
      <c r="A2559" s="4">
        <v>36217</v>
      </c>
      <c r="B2559" s="1" t="s">
        <v>18686</v>
      </c>
      <c r="C2559" s="5">
        <v>6.29</v>
      </c>
      <c r="D2559" s="5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4" x14ac:dyDescent="0.2">
      <c r="A2560" s="4">
        <v>36218</v>
      </c>
      <c r="B2560" s="1" t="s">
        <v>18686</v>
      </c>
      <c r="C2560" s="5">
        <v>1.01</v>
      </c>
      <c r="D2560" s="5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4" x14ac:dyDescent="0.2">
      <c r="A2561" s="4">
        <v>36221</v>
      </c>
      <c r="B2561" s="1" t="s">
        <v>18691</v>
      </c>
      <c r="C2561" s="5">
        <v>3.92</v>
      </c>
      <c r="D2561" s="5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4" x14ac:dyDescent="0.2">
      <c r="A2562" s="4">
        <v>36222</v>
      </c>
      <c r="B2562" s="1" t="s">
        <v>18692</v>
      </c>
      <c r="C2562" s="5">
        <v>5.28</v>
      </c>
      <c r="D2562" s="5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4" x14ac:dyDescent="0.2">
      <c r="A2563" s="4">
        <v>36223</v>
      </c>
      <c r="B2563" s="1" t="s">
        <v>18692</v>
      </c>
      <c r="C2563" s="5">
        <v>5.75</v>
      </c>
      <c r="D2563" s="5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4" x14ac:dyDescent="0.2">
      <c r="A2564" s="4">
        <v>36224</v>
      </c>
      <c r="B2564" s="1" t="s">
        <v>18693</v>
      </c>
      <c r="C2564" s="5">
        <v>6.25</v>
      </c>
      <c r="D2564" s="5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4" x14ac:dyDescent="0.2">
      <c r="A2565" s="4">
        <v>36225</v>
      </c>
      <c r="B2565" s="1" t="s">
        <v>18694</v>
      </c>
      <c r="C2565" s="5">
        <v>5.75</v>
      </c>
      <c r="D2565" s="5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4" x14ac:dyDescent="0.2">
      <c r="A2566" s="4">
        <v>36226</v>
      </c>
      <c r="B2566" s="1" t="s">
        <v>18695</v>
      </c>
      <c r="C2566" s="5">
        <v>6.25</v>
      </c>
      <c r="D2566" s="5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4" x14ac:dyDescent="0.2">
      <c r="A2567" s="4">
        <v>36227</v>
      </c>
      <c r="B2567" s="1" t="s">
        <v>18696</v>
      </c>
      <c r="C2567" s="5">
        <v>2.09</v>
      </c>
      <c r="D2567" s="5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4" x14ac:dyDescent="0.2">
      <c r="A2568" s="4">
        <v>36228</v>
      </c>
      <c r="B2568" s="1" t="s">
        <v>18697</v>
      </c>
      <c r="C2568" s="5">
        <v>4.25</v>
      </c>
      <c r="D2568" s="5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4" x14ac:dyDescent="0.2">
      <c r="A2569" s="4">
        <v>36245</v>
      </c>
      <c r="B2569" s="1" t="s">
        <v>18698</v>
      </c>
      <c r="C2569" s="5">
        <v>4.6500000000000004</v>
      </c>
      <c r="D2569" s="5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4" x14ac:dyDescent="0.2">
      <c r="A2570" s="4">
        <v>36246</v>
      </c>
      <c r="B2570" s="1" t="s">
        <v>18699</v>
      </c>
      <c r="C2570" s="5">
        <v>5.0199999999999996</v>
      </c>
      <c r="D2570" s="5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4" x14ac:dyDescent="0.2">
      <c r="A2571" s="4">
        <v>36247</v>
      </c>
      <c r="B2571" s="1" t="s">
        <v>18700</v>
      </c>
      <c r="C2571" s="5">
        <v>6.04</v>
      </c>
      <c r="D2571" s="5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4" x14ac:dyDescent="0.2">
      <c r="A2572" s="4">
        <v>36248</v>
      </c>
      <c r="B2572" s="1" t="s">
        <v>18701</v>
      </c>
      <c r="C2572" s="5">
        <v>1.01</v>
      </c>
      <c r="D2572" s="5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4" x14ac:dyDescent="0.2">
      <c r="A2573" s="4">
        <v>36251</v>
      </c>
      <c r="B2573" s="1" t="s">
        <v>18702</v>
      </c>
      <c r="C2573" s="5">
        <v>5.0999999999999996</v>
      </c>
      <c r="D2573" s="5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4" x14ac:dyDescent="0.2">
      <c r="A2574" s="4">
        <v>36252</v>
      </c>
      <c r="B2574" s="1" t="s">
        <v>18703</v>
      </c>
      <c r="C2574" s="5">
        <v>6.74</v>
      </c>
      <c r="D2574" s="5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4" x14ac:dyDescent="0.2">
      <c r="A2575" s="4">
        <v>36253</v>
      </c>
      <c r="B2575" s="1" t="s">
        <v>18704</v>
      </c>
      <c r="C2575" s="5">
        <v>7.3</v>
      </c>
      <c r="D2575" s="5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4" x14ac:dyDescent="0.2">
      <c r="A2576" s="4">
        <v>36254</v>
      </c>
      <c r="B2576" s="1" t="s">
        <v>18705</v>
      </c>
      <c r="C2576" s="5">
        <v>7.9</v>
      </c>
      <c r="D2576" s="5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4" x14ac:dyDescent="0.2">
      <c r="A2577" s="4">
        <v>36260</v>
      </c>
      <c r="B2577" s="1" t="s">
        <v>18706</v>
      </c>
      <c r="C2577" s="5">
        <v>9.91</v>
      </c>
      <c r="D2577" s="5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4" x14ac:dyDescent="0.2">
      <c r="A2578" s="4">
        <v>36261</v>
      </c>
      <c r="B2578" s="1" t="s">
        <v>18707</v>
      </c>
      <c r="C2578" s="5">
        <v>5.63</v>
      </c>
      <c r="D2578" s="5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4" x14ac:dyDescent="0.2">
      <c r="A2579" s="4">
        <v>36262</v>
      </c>
      <c r="B2579" s="1" t="s">
        <v>18708</v>
      </c>
      <c r="C2579" s="5">
        <v>4.1100000000000003</v>
      </c>
      <c r="D2579" s="5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4" x14ac:dyDescent="0.2">
      <c r="A2580" s="4">
        <v>36299</v>
      </c>
      <c r="B2580" s="1" t="s">
        <v>18709</v>
      </c>
      <c r="C2580" s="5">
        <v>0</v>
      </c>
      <c r="D2580" s="5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4" x14ac:dyDescent="0.2">
      <c r="A2581" s="4">
        <v>36400</v>
      </c>
      <c r="B2581" s="1" t="s">
        <v>18710</v>
      </c>
      <c r="C2581" s="5">
        <v>0.38</v>
      </c>
      <c r="D2581" s="5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4" x14ac:dyDescent="0.2">
      <c r="A2582" s="4">
        <v>36405</v>
      </c>
      <c r="B2582" s="1" t="s">
        <v>18711</v>
      </c>
      <c r="C2582" s="5">
        <v>0.31</v>
      </c>
      <c r="D2582" s="5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4" x14ac:dyDescent="0.2">
      <c r="A2583" s="4">
        <v>36406</v>
      </c>
      <c r="B2583" s="1" t="s">
        <v>18712</v>
      </c>
      <c r="C2583" s="5">
        <v>0.18</v>
      </c>
      <c r="D2583" s="5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4" x14ac:dyDescent="0.2">
      <c r="A2584" s="4">
        <v>36410</v>
      </c>
      <c r="B2584" s="1" t="s">
        <v>18713</v>
      </c>
      <c r="C2584" s="5">
        <v>0.18</v>
      </c>
      <c r="D2584" s="5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4" x14ac:dyDescent="0.2">
      <c r="A2585" s="4">
        <v>36415</v>
      </c>
      <c r="B2585" s="1" t="s">
        <v>18714</v>
      </c>
      <c r="C2585" s="5">
        <v>0</v>
      </c>
      <c r="D2585" s="5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4" x14ac:dyDescent="0.2">
      <c r="A2586" s="4">
        <v>36416</v>
      </c>
      <c r="B2586" s="1" t="s">
        <v>18715</v>
      </c>
      <c r="C2586" s="5">
        <v>0</v>
      </c>
      <c r="D2586" s="5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4" x14ac:dyDescent="0.2">
      <c r="A2587" s="4">
        <v>36420</v>
      </c>
      <c r="B2587" s="1" t="s">
        <v>18716</v>
      </c>
      <c r="C2587" s="5">
        <v>1.01</v>
      </c>
      <c r="D2587" s="5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4" x14ac:dyDescent="0.2">
      <c r="A2588" s="4">
        <v>36425</v>
      </c>
      <c r="B2588" s="1" t="s">
        <v>18717</v>
      </c>
      <c r="C2588" s="5">
        <v>0.76</v>
      </c>
      <c r="D2588" s="5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4" x14ac:dyDescent="0.2">
      <c r="A2589" s="4">
        <v>36430</v>
      </c>
      <c r="B2589" s="1" t="s">
        <v>18718</v>
      </c>
      <c r="C2589" s="5">
        <v>0</v>
      </c>
      <c r="D2589" s="5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4" x14ac:dyDescent="0.2">
      <c r="A2590" s="4">
        <v>36440</v>
      </c>
      <c r="B2590" s="1" t="s">
        <v>18719</v>
      </c>
      <c r="C2590" s="5">
        <v>1.03</v>
      </c>
      <c r="D2590" s="5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4" x14ac:dyDescent="0.2">
      <c r="A2591" s="4">
        <v>36450</v>
      </c>
      <c r="B2591" s="1" t="s">
        <v>18720</v>
      </c>
      <c r="C2591" s="5">
        <v>3.5</v>
      </c>
      <c r="D2591" s="5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4" x14ac:dyDescent="0.2">
      <c r="A2592" s="4">
        <v>36455</v>
      </c>
      <c r="B2592" s="1" t="s">
        <v>18721</v>
      </c>
      <c r="C2592" s="5">
        <v>2.4300000000000002</v>
      </c>
      <c r="D2592" s="5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4" x14ac:dyDescent="0.2">
      <c r="A2593" s="4">
        <v>36456</v>
      </c>
      <c r="B2593" s="1" t="s">
        <v>18722</v>
      </c>
      <c r="C2593" s="5">
        <v>2</v>
      </c>
      <c r="D2593" s="5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4" x14ac:dyDescent="0.2">
      <c r="A2594" s="4">
        <v>36460</v>
      </c>
      <c r="B2594" s="1" t="s">
        <v>18723</v>
      </c>
      <c r="C2594" s="5">
        <v>6.58</v>
      </c>
      <c r="D2594" s="5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4" x14ac:dyDescent="0.2">
      <c r="A2595" s="4">
        <v>36465</v>
      </c>
      <c r="B2595" s="1" t="s">
        <v>18724</v>
      </c>
      <c r="C2595" s="5">
        <v>2.35</v>
      </c>
      <c r="D2595" s="5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4" x14ac:dyDescent="0.2">
      <c r="A2596" s="4">
        <v>36466</v>
      </c>
      <c r="B2596" s="1" t="s">
        <v>18725</v>
      </c>
      <c r="C2596" s="5">
        <v>3</v>
      </c>
      <c r="D2596" s="5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4" x14ac:dyDescent="0.2">
      <c r="A2597" s="4">
        <v>36468</v>
      </c>
      <c r="B2597" s="1" t="s">
        <v>18726</v>
      </c>
      <c r="C2597" s="5">
        <v>0</v>
      </c>
      <c r="D2597" s="5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4" x14ac:dyDescent="0.2">
      <c r="A2598" s="4">
        <v>36470</v>
      </c>
      <c r="B2598" s="1" t="s">
        <v>18727</v>
      </c>
      <c r="C2598" s="5">
        <v>0.75</v>
      </c>
      <c r="D2598" s="5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4" x14ac:dyDescent="0.2">
      <c r="A2599" s="4">
        <v>36471</v>
      </c>
      <c r="B2599" s="1" t="s">
        <v>18728</v>
      </c>
      <c r="C2599" s="5">
        <v>1.5</v>
      </c>
      <c r="D2599" s="5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4" x14ac:dyDescent="0.2">
      <c r="A2600" s="4">
        <v>36473</v>
      </c>
      <c r="B2600" s="1" t="s">
        <v>18729</v>
      </c>
      <c r="C2600" s="5">
        <v>3.5</v>
      </c>
      <c r="D2600" s="5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4" x14ac:dyDescent="0.2">
      <c r="A2601" s="4">
        <v>36474</v>
      </c>
      <c r="B2601" s="1" t="s">
        <v>18730</v>
      </c>
      <c r="C2601" s="5">
        <v>1.75</v>
      </c>
      <c r="D2601" s="5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4" x14ac:dyDescent="0.2">
      <c r="A2602" s="4">
        <v>36475</v>
      </c>
      <c r="B2602" s="1" t="s">
        <v>18731</v>
      </c>
      <c r="C2602" s="5">
        <v>5.3</v>
      </c>
      <c r="D2602" s="5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14" x14ac:dyDescent="0.2">
      <c r="A2603" s="4">
        <v>36476</v>
      </c>
      <c r="B2603" s="1" t="s">
        <v>18732</v>
      </c>
      <c r="C2603" s="5">
        <v>2.65</v>
      </c>
      <c r="D2603" s="5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4" x14ac:dyDescent="0.2">
      <c r="A2604" s="4">
        <v>36478</v>
      </c>
      <c r="B2604" s="1" t="s">
        <v>18733</v>
      </c>
      <c r="C2604" s="5">
        <v>5.3</v>
      </c>
      <c r="D2604" s="5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4" x14ac:dyDescent="0.2">
      <c r="A2605" s="4">
        <v>36479</v>
      </c>
      <c r="B2605" s="1" t="s">
        <v>18734</v>
      </c>
      <c r="C2605" s="5">
        <v>2.65</v>
      </c>
      <c r="D2605" s="5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4" x14ac:dyDescent="0.2">
      <c r="A2606" s="4">
        <v>36481</v>
      </c>
      <c r="B2606" s="1" t="s">
        <v>18735</v>
      </c>
      <c r="C2606" s="5">
        <v>6.73</v>
      </c>
      <c r="D2606" s="5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4" x14ac:dyDescent="0.2">
      <c r="A2607" s="4">
        <v>36482</v>
      </c>
      <c r="B2607" s="1" t="s">
        <v>18736</v>
      </c>
      <c r="C2607" s="5">
        <v>3.5</v>
      </c>
      <c r="D2607" s="5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4" x14ac:dyDescent="0.2">
      <c r="A2608" s="4">
        <v>36483</v>
      </c>
      <c r="B2608" s="1" t="s">
        <v>18737</v>
      </c>
      <c r="C2608" s="5">
        <v>1.75</v>
      </c>
      <c r="D2608" s="5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4" x14ac:dyDescent="0.2">
      <c r="A2609" s="4">
        <v>36500</v>
      </c>
      <c r="B2609" s="1" t="s">
        <v>18735</v>
      </c>
      <c r="C2609" s="5">
        <v>3.51</v>
      </c>
      <c r="D2609" s="5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4" x14ac:dyDescent="0.2">
      <c r="A2610" s="4">
        <v>36510</v>
      </c>
      <c r="B2610" s="1" t="s">
        <v>18735</v>
      </c>
      <c r="C2610" s="5">
        <v>1.0900000000000001</v>
      </c>
      <c r="D2610" s="5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4" x14ac:dyDescent="0.2">
      <c r="A2611" s="4">
        <v>36511</v>
      </c>
      <c r="B2611" s="1" t="s">
        <v>18738</v>
      </c>
      <c r="C2611" s="5">
        <v>2</v>
      </c>
      <c r="D2611" s="5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4" x14ac:dyDescent="0.2">
      <c r="A2612" s="4">
        <v>36512</v>
      </c>
      <c r="B2612" s="1" t="s">
        <v>18739</v>
      </c>
      <c r="C2612" s="5">
        <v>2</v>
      </c>
      <c r="D2612" s="5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4" x14ac:dyDescent="0.2">
      <c r="A2613" s="4">
        <v>36513</v>
      </c>
      <c r="B2613" s="1" t="s">
        <v>18740</v>
      </c>
      <c r="C2613" s="5">
        <v>2</v>
      </c>
      <c r="D2613" s="5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4" x14ac:dyDescent="0.2">
      <c r="A2614" s="4">
        <v>36514</v>
      </c>
      <c r="B2614" s="1" t="s">
        <v>18741</v>
      </c>
      <c r="C2614" s="5">
        <v>1.81</v>
      </c>
      <c r="D2614" s="5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4" x14ac:dyDescent="0.2">
      <c r="A2615" s="4">
        <v>36516</v>
      </c>
      <c r="B2615" s="1" t="s">
        <v>18742</v>
      </c>
      <c r="C2615" s="5">
        <v>1.56</v>
      </c>
      <c r="D2615" s="5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4" x14ac:dyDescent="0.2">
      <c r="A2616" s="4">
        <v>36522</v>
      </c>
      <c r="B2616" s="1" t="s">
        <v>18743</v>
      </c>
      <c r="C2616" s="5">
        <v>1.75</v>
      </c>
      <c r="D2616" s="5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4" x14ac:dyDescent="0.2">
      <c r="A2617" s="4">
        <v>36555</v>
      </c>
      <c r="B2617" s="1" t="s">
        <v>18744</v>
      </c>
      <c r="C2617" s="5">
        <v>1.93</v>
      </c>
      <c r="D2617" s="5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14" x14ac:dyDescent="0.2">
      <c r="A2618" s="4">
        <v>36556</v>
      </c>
      <c r="B2618" s="1" t="s">
        <v>18744</v>
      </c>
      <c r="C2618" s="5">
        <v>1.75</v>
      </c>
      <c r="D2618" s="5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4" x14ac:dyDescent="0.2">
      <c r="A2619" s="4">
        <v>36557</v>
      </c>
      <c r="B2619" s="1" t="s">
        <v>18745</v>
      </c>
      <c r="C2619" s="5">
        <v>4.8899999999999997</v>
      </c>
      <c r="D2619" s="5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4" x14ac:dyDescent="0.2">
      <c r="A2620" s="4">
        <v>36558</v>
      </c>
      <c r="B2620" s="1" t="s">
        <v>18745</v>
      </c>
      <c r="C2620" s="5">
        <v>4.59</v>
      </c>
      <c r="D2620" s="5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4" x14ac:dyDescent="0.2">
      <c r="A2621" s="4">
        <v>36560</v>
      </c>
      <c r="B2621" s="1" t="s">
        <v>18745</v>
      </c>
      <c r="C2621" s="5">
        <v>6.04</v>
      </c>
      <c r="D2621" s="5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4" x14ac:dyDescent="0.2">
      <c r="A2622" s="4">
        <v>36561</v>
      </c>
      <c r="B2622" s="1" t="s">
        <v>18745</v>
      </c>
      <c r="C2622" s="5">
        <v>5.79</v>
      </c>
      <c r="D2622" s="5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4" x14ac:dyDescent="0.2">
      <c r="A2623" s="4">
        <v>36563</v>
      </c>
      <c r="B2623" s="1" t="s">
        <v>18745</v>
      </c>
      <c r="C2623" s="5">
        <v>5.99</v>
      </c>
      <c r="D2623" s="5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4" x14ac:dyDescent="0.2">
      <c r="A2624" s="4">
        <v>36565</v>
      </c>
      <c r="B2624" s="1" t="s">
        <v>18745</v>
      </c>
      <c r="C2624" s="5">
        <v>5.79</v>
      </c>
      <c r="D2624" s="5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4" x14ac:dyDescent="0.2">
      <c r="A2625" s="4">
        <v>36566</v>
      </c>
      <c r="B2625" s="1" t="s">
        <v>18745</v>
      </c>
      <c r="C2625" s="5">
        <v>6.29</v>
      </c>
      <c r="D2625" s="5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14" x14ac:dyDescent="0.2">
      <c r="A2626" s="4">
        <v>36568</v>
      </c>
      <c r="B2626" s="1" t="s">
        <v>18746</v>
      </c>
      <c r="C2626" s="5">
        <v>2.11</v>
      </c>
      <c r="D2626" s="5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4" x14ac:dyDescent="0.2">
      <c r="A2627" s="4">
        <v>36569</v>
      </c>
      <c r="B2627" s="1" t="s">
        <v>18747</v>
      </c>
      <c r="C2627" s="5">
        <v>1.9</v>
      </c>
      <c r="D2627" s="5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4" x14ac:dyDescent="0.2">
      <c r="A2628" s="4">
        <v>36570</v>
      </c>
      <c r="B2628" s="1" t="s">
        <v>18748</v>
      </c>
      <c r="C2628" s="5">
        <v>5.1100000000000003</v>
      </c>
      <c r="D2628" s="5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4" x14ac:dyDescent="0.2">
      <c r="A2629" s="4">
        <v>36571</v>
      </c>
      <c r="B2629" s="1" t="s">
        <v>18748</v>
      </c>
      <c r="C2629" s="5">
        <v>5.09</v>
      </c>
      <c r="D2629" s="5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4" x14ac:dyDescent="0.2">
      <c r="A2630" s="4">
        <v>36572</v>
      </c>
      <c r="B2630" s="1" t="s">
        <v>18749</v>
      </c>
      <c r="C2630" s="5">
        <v>1.82</v>
      </c>
      <c r="D2630" s="5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4" x14ac:dyDescent="0.2">
      <c r="A2631" s="4">
        <v>36573</v>
      </c>
      <c r="B2631" s="1" t="s">
        <v>18750</v>
      </c>
      <c r="C2631" s="5">
        <v>1.7</v>
      </c>
      <c r="D2631" s="5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4" x14ac:dyDescent="0.2">
      <c r="A2632" s="4">
        <v>36575</v>
      </c>
      <c r="B2632" s="1" t="s">
        <v>18751</v>
      </c>
      <c r="C2632" s="5">
        <v>0.67</v>
      </c>
      <c r="D2632" s="5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14" x14ac:dyDescent="0.2">
      <c r="A2633" s="4">
        <v>36576</v>
      </c>
      <c r="B2633" s="1" t="s">
        <v>18751</v>
      </c>
      <c r="C2633" s="5">
        <v>2.99</v>
      </c>
      <c r="D2633" s="5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4" x14ac:dyDescent="0.2">
      <c r="A2634" s="4">
        <v>36578</v>
      </c>
      <c r="B2634" s="1" t="s">
        <v>18752</v>
      </c>
      <c r="C2634" s="5">
        <v>3.29</v>
      </c>
      <c r="D2634" s="5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4" x14ac:dyDescent="0.2">
      <c r="A2635" s="4">
        <v>36580</v>
      </c>
      <c r="B2635" s="1" t="s">
        <v>18753</v>
      </c>
      <c r="C2635" s="5">
        <v>1.31</v>
      </c>
      <c r="D2635" s="5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4" x14ac:dyDescent="0.2">
      <c r="A2636" s="4">
        <v>36581</v>
      </c>
      <c r="B2636" s="1" t="s">
        <v>18752</v>
      </c>
      <c r="C2636" s="5">
        <v>3.23</v>
      </c>
      <c r="D2636" s="5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4" x14ac:dyDescent="0.2">
      <c r="A2637" s="4">
        <v>36582</v>
      </c>
      <c r="B2637" s="1" t="s">
        <v>18752</v>
      </c>
      <c r="C2637" s="5">
        <v>4.99</v>
      </c>
      <c r="D2637" s="5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4" x14ac:dyDescent="0.2">
      <c r="A2638" s="4">
        <v>36583</v>
      </c>
      <c r="B2638" s="1" t="s">
        <v>18752</v>
      </c>
      <c r="C2638" s="5">
        <v>5.04</v>
      </c>
      <c r="D2638" s="5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4" x14ac:dyDescent="0.2">
      <c r="A2639" s="4">
        <v>36584</v>
      </c>
      <c r="B2639" s="1" t="s">
        <v>18754</v>
      </c>
      <c r="C2639" s="5">
        <v>1.2</v>
      </c>
      <c r="D2639" s="5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4" x14ac:dyDescent="0.2">
      <c r="A2640" s="4">
        <v>36585</v>
      </c>
      <c r="B2640" s="1" t="s">
        <v>18755</v>
      </c>
      <c r="C2640" s="5">
        <v>4.59</v>
      </c>
      <c r="D2640" s="5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4" x14ac:dyDescent="0.2">
      <c r="A2641" s="4">
        <v>36589</v>
      </c>
      <c r="B2641" s="1" t="s">
        <v>18756</v>
      </c>
      <c r="C2641" s="5">
        <v>2.2799999999999998</v>
      </c>
      <c r="D2641" s="5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4" x14ac:dyDescent="0.2">
      <c r="A2642" s="4">
        <v>36590</v>
      </c>
      <c r="B2642" s="1" t="s">
        <v>18756</v>
      </c>
      <c r="C2642" s="5">
        <v>3.1</v>
      </c>
      <c r="D2642" s="5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14" x14ac:dyDescent="0.2">
      <c r="A2643" s="4">
        <v>36591</v>
      </c>
      <c r="B2643" s="1" t="s">
        <v>18757</v>
      </c>
      <c r="C2643" s="5">
        <v>0</v>
      </c>
      <c r="D2643" s="5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4" x14ac:dyDescent="0.2">
      <c r="A2644" s="4">
        <v>36592</v>
      </c>
      <c r="B2644" s="1" t="s">
        <v>18758</v>
      </c>
      <c r="C2644" s="5">
        <v>0</v>
      </c>
      <c r="D2644" s="5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14" x14ac:dyDescent="0.2">
      <c r="A2645" s="4">
        <v>36593</v>
      </c>
      <c r="B2645" s="1" t="s">
        <v>18759</v>
      </c>
      <c r="C2645" s="5">
        <v>0</v>
      </c>
      <c r="D2645" s="5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4" x14ac:dyDescent="0.2">
      <c r="A2646" s="4">
        <v>36595</v>
      </c>
      <c r="B2646" s="1" t="s">
        <v>18760</v>
      </c>
      <c r="C2646" s="5">
        <v>3.59</v>
      </c>
      <c r="D2646" s="5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4" x14ac:dyDescent="0.2">
      <c r="A2647" s="4">
        <v>36596</v>
      </c>
      <c r="B2647" s="1" t="s">
        <v>18760</v>
      </c>
      <c r="C2647" s="5">
        <v>0.75</v>
      </c>
      <c r="D2647" s="5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4" x14ac:dyDescent="0.2">
      <c r="A2648" s="4">
        <v>36597</v>
      </c>
      <c r="B2648" s="1" t="s">
        <v>18761</v>
      </c>
      <c r="C2648" s="5">
        <v>1.21</v>
      </c>
      <c r="D2648" s="5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4" x14ac:dyDescent="0.2">
      <c r="A2649" s="4">
        <v>36598</v>
      </c>
      <c r="B2649" s="1" t="s">
        <v>18762</v>
      </c>
      <c r="C2649" s="5">
        <v>0.74</v>
      </c>
      <c r="D2649" s="5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4" x14ac:dyDescent="0.2">
      <c r="A2650" s="4">
        <v>36600</v>
      </c>
      <c r="B2650" s="1" t="s">
        <v>18763</v>
      </c>
      <c r="C2650" s="5">
        <v>0.32</v>
      </c>
      <c r="D2650" s="5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4" x14ac:dyDescent="0.2">
      <c r="A2651" s="4">
        <v>36620</v>
      </c>
      <c r="B2651" s="1" t="s">
        <v>18764</v>
      </c>
      <c r="C2651" s="5">
        <v>1</v>
      </c>
      <c r="D2651" s="5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4" x14ac:dyDescent="0.2">
      <c r="A2652" s="4">
        <v>36625</v>
      </c>
      <c r="B2652" s="1" t="s">
        <v>18764</v>
      </c>
      <c r="C2652" s="5">
        <v>2.11</v>
      </c>
      <c r="D2652" s="5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4" x14ac:dyDescent="0.2">
      <c r="A2653" s="4">
        <v>36640</v>
      </c>
      <c r="B2653" s="1" t="s">
        <v>18764</v>
      </c>
      <c r="C2653" s="5">
        <v>2.1</v>
      </c>
      <c r="D2653" s="5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4" x14ac:dyDescent="0.2">
      <c r="A2654" s="4">
        <v>36660</v>
      </c>
      <c r="B2654" s="1" t="s">
        <v>18764</v>
      </c>
      <c r="C2654" s="5">
        <v>1.4</v>
      </c>
      <c r="D2654" s="5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4" x14ac:dyDescent="0.2">
      <c r="A2655" s="4">
        <v>36680</v>
      </c>
      <c r="B2655" s="1" t="s">
        <v>18765</v>
      </c>
      <c r="C2655" s="5">
        <v>1.2</v>
      </c>
      <c r="D2655" s="5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4" x14ac:dyDescent="0.2">
      <c r="A2656" s="4">
        <v>36800</v>
      </c>
      <c r="B2656" s="1" t="s">
        <v>18766</v>
      </c>
      <c r="C2656" s="5">
        <v>2.4300000000000002</v>
      </c>
      <c r="D2656" s="5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14" x14ac:dyDescent="0.2">
      <c r="A2657" s="4">
        <v>36810</v>
      </c>
      <c r="B2657" s="1" t="s">
        <v>18766</v>
      </c>
      <c r="C2657" s="5">
        <v>3.96</v>
      </c>
      <c r="D2657" s="5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4" x14ac:dyDescent="0.2">
      <c r="A2658" s="4">
        <v>36815</v>
      </c>
      <c r="B2658" s="1" t="s">
        <v>18766</v>
      </c>
      <c r="C2658" s="5">
        <v>2.62</v>
      </c>
      <c r="D2658" s="5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4" x14ac:dyDescent="0.2">
      <c r="A2659" s="4">
        <v>36818</v>
      </c>
      <c r="B2659" s="1" t="s">
        <v>18767</v>
      </c>
      <c r="C2659" s="5">
        <v>12.39</v>
      </c>
      <c r="D2659" s="5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4" x14ac:dyDescent="0.2">
      <c r="A2660" s="4">
        <v>36819</v>
      </c>
      <c r="B2660" s="1" t="s">
        <v>18768</v>
      </c>
      <c r="C2660" s="5">
        <v>13.29</v>
      </c>
      <c r="D2660" s="5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4" x14ac:dyDescent="0.2">
      <c r="A2661" s="4">
        <v>36820</v>
      </c>
      <c r="B2661" s="1" t="s">
        <v>18769</v>
      </c>
      <c r="C2661" s="5">
        <v>13.07</v>
      </c>
      <c r="D2661" s="5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14" x14ac:dyDescent="0.2">
      <c r="A2662" s="4">
        <v>36821</v>
      </c>
      <c r="B2662" s="1" t="s">
        <v>18770</v>
      </c>
      <c r="C2662" s="5">
        <v>11.9</v>
      </c>
      <c r="D2662" s="5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4" x14ac:dyDescent="0.2">
      <c r="A2663" s="4">
        <v>36823</v>
      </c>
      <c r="B2663" s="1" t="s">
        <v>18771</v>
      </c>
      <c r="C2663" s="5">
        <v>22.98</v>
      </c>
      <c r="D2663" s="5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4" x14ac:dyDescent="0.2">
      <c r="A2664" s="4">
        <v>36825</v>
      </c>
      <c r="B2664" s="1" t="s">
        <v>18772</v>
      </c>
      <c r="C2664" s="5">
        <v>14.17</v>
      </c>
      <c r="D2664" s="5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4" x14ac:dyDescent="0.2">
      <c r="A2665" s="4">
        <v>36830</v>
      </c>
      <c r="B2665" s="1" t="s">
        <v>18773</v>
      </c>
      <c r="C2665" s="5">
        <v>12.03</v>
      </c>
      <c r="D2665" s="5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4" x14ac:dyDescent="0.2">
      <c r="A2666" s="4">
        <v>36831</v>
      </c>
      <c r="B2666" s="1" t="s">
        <v>18774</v>
      </c>
      <c r="C2666" s="5">
        <v>11</v>
      </c>
      <c r="D2666" s="5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14" x14ac:dyDescent="0.2">
      <c r="A2667" s="4">
        <v>36832</v>
      </c>
      <c r="B2667" s="1" t="s">
        <v>18775</v>
      </c>
      <c r="C2667" s="5">
        <v>13.5</v>
      </c>
      <c r="D2667" s="5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4" x14ac:dyDescent="0.2">
      <c r="A2668" s="4">
        <v>36833</v>
      </c>
      <c r="B2668" s="1" t="s">
        <v>18776</v>
      </c>
      <c r="C2668" s="5">
        <v>14.5</v>
      </c>
      <c r="D2668" s="5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4" x14ac:dyDescent="0.2">
      <c r="A2669" s="4">
        <v>36835</v>
      </c>
      <c r="B2669" s="1" t="s">
        <v>18777</v>
      </c>
      <c r="C2669" s="5">
        <v>7.51</v>
      </c>
      <c r="D2669" s="5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4" x14ac:dyDescent="0.2">
      <c r="A2670" s="4">
        <v>36836</v>
      </c>
      <c r="B2670" s="1" t="s">
        <v>18778</v>
      </c>
      <c r="C2670" s="5">
        <v>7.2</v>
      </c>
      <c r="D2670" s="5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4" x14ac:dyDescent="0.2">
      <c r="A2671" s="4">
        <v>36837</v>
      </c>
      <c r="B2671" s="1" t="s">
        <v>18779</v>
      </c>
      <c r="C2671" s="5">
        <v>9.3000000000000007</v>
      </c>
      <c r="D2671" s="5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4" x14ac:dyDescent="0.2">
      <c r="A2672" s="4">
        <v>36838</v>
      </c>
      <c r="B2672" s="1" t="s">
        <v>18780</v>
      </c>
      <c r="C2672" s="5">
        <v>21.69</v>
      </c>
      <c r="D2672" s="5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4" x14ac:dyDescent="0.2">
      <c r="A2673" s="4">
        <v>36860</v>
      </c>
      <c r="B2673" s="1" t="s">
        <v>18781</v>
      </c>
      <c r="C2673" s="5">
        <v>2.0099999999999998</v>
      </c>
      <c r="D2673" s="5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4" x14ac:dyDescent="0.2">
      <c r="A2674" s="4">
        <v>36861</v>
      </c>
      <c r="B2674" s="1" t="s">
        <v>18782</v>
      </c>
      <c r="C2674" s="5">
        <v>2.52</v>
      </c>
      <c r="D2674" s="5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4" x14ac:dyDescent="0.2">
      <c r="A2675" s="4">
        <v>36901</v>
      </c>
      <c r="B2675" s="1" t="s">
        <v>18783</v>
      </c>
      <c r="C2675" s="5">
        <v>3.36</v>
      </c>
      <c r="D2675" s="5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4" x14ac:dyDescent="0.2">
      <c r="A2676" s="4">
        <v>36902</v>
      </c>
      <c r="B2676" s="1" t="s">
        <v>18783</v>
      </c>
      <c r="C2676" s="5">
        <v>4.83</v>
      </c>
      <c r="D2676" s="5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4" x14ac:dyDescent="0.2">
      <c r="A2677" s="4">
        <v>36903</v>
      </c>
      <c r="B2677" s="1" t="s">
        <v>18783</v>
      </c>
      <c r="C2677" s="5">
        <v>6.39</v>
      </c>
      <c r="D2677" s="5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4" x14ac:dyDescent="0.2">
      <c r="A2678" s="4">
        <v>36904</v>
      </c>
      <c r="B2678" s="1" t="s">
        <v>18784</v>
      </c>
      <c r="C2678" s="5">
        <v>7.5</v>
      </c>
      <c r="D2678" s="5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4" x14ac:dyDescent="0.2">
      <c r="A2679" s="4">
        <v>36905</v>
      </c>
      <c r="B2679" s="1" t="s">
        <v>18784</v>
      </c>
      <c r="C2679" s="5">
        <v>9</v>
      </c>
      <c r="D2679" s="5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4" x14ac:dyDescent="0.2">
      <c r="A2680" s="4">
        <v>36906</v>
      </c>
      <c r="B2680" s="1" t="s">
        <v>18784</v>
      </c>
      <c r="C2680" s="5">
        <v>10.42</v>
      </c>
      <c r="D2680" s="5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4" x14ac:dyDescent="0.2">
      <c r="A2681" s="4">
        <v>36907</v>
      </c>
      <c r="B2681" s="1" t="s">
        <v>18785</v>
      </c>
      <c r="C2681" s="5">
        <v>3</v>
      </c>
      <c r="D2681" s="5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4" x14ac:dyDescent="0.2">
      <c r="A2682" s="4">
        <v>36908</v>
      </c>
      <c r="B2682" s="1" t="s">
        <v>18786</v>
      </c>
      <c r="C2682" s="5">
        <v>4.25</v>
      </c>
      <c r="D2682" s="5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4" x14ac:dyDescent="0.2">
      <c r="A2683" s="4">
        <v>36909</v>
      </c>
      <c r="B2683" s="1" t="s">
        <v>18787</v>
      </c>
      <c r="C2683" s="5">
        <v>4.12</v>
      </c>
      <c r="D2683" s="5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14" x14ac:dyDescent="0.2">
      <c r="A2684" s="4">
        <v>37140</v>
      </c>
      <c r="B2684" s="1" t="s">
        <v>18788</v>
      </c>
      <c r="C2684" s="5">
        <v>40</v>
      </c>
      <c r="D2684" s="5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4" x14ac:dyDescent="0.2">
      <c r="A2685" s="4">
        <v>37145</v>
      </c>
      <c r="B2685" s="1" t="s">
        <v>18788</v>
      </c>
      <c r="C2685" s="5">
        <v>37</v>
      </c>
      <c r="D2685" s="5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4" x14ac:dyDescent="0.2">
      <c r="A2686" s="4">
        <v>37160</v>
      </c>
      <c r="B2686" s="1" t="s">
        <v>18788</v>
      </c>
      <c r="C2686" s="5">
        <v>38</v>
      </c>
      <c r="D2686" s="5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4" x14ac:dyDescent="0.2">
      <c r="A2687" s="4">
        <v>37180</v>
      </c>
      <c r="B2687" s="1" t="s">
        <v>18788</v>
      </c>
      <c r="C2687" s="5">
        <v>36.5</v>
      </c>
      <c r="D2687" s="5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4" x14ac:dyDescent="0.2">
      <c r="A2688" s="4">
        <v>37181</v>
      </c>
      <c r="B2688" s="1" t="s">
        <v>18789</v>
      </c>
      <c r="C2688" s="5">
        <v>40</v>
      </c>
      <c r="D2688" s="5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4" x14ac:dyDescent="0.2">
      <c r="A2689" s="4">
        <v>37182</v>
      </c>
      <c r="B2689" s="1" t="s">
        <v>18790</v>
      </c>
      <c r="C2689" s="5">
        <v>16.97</v>
      </c>
      <c r="D2689" s="5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4" x14ac:dyDescent="0.2">
      <c r="A2690" s="4">
        <v>37183</v>
      </c>
      <c r="B2690" s="1" t="s">
        <v>18791</v>
      </c>
      <c r="C2690" s="5">
        <v>7.74</v>
      </c>
      <c r="D2690" s="5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4" x14ac:dyDescent="0.2">
      <c r="A2691" s="4">
        <v>37184</v>
      </c>
      <c r="B2691" s="1" t="s">
        <v>18792</v>
      </c>
      <c r="C2691" s="5">
        <v>8.41</v>
      </c>
      <c r="D2691" s="5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4" x14ac:dyDescent="0.2">
      <c r="A2692" s="4">
        <v>37185</v>
      </c>
      <c r="B2692" s="1" t="s">
        <v>18793</v>
      </c>
      <c r="C2692" s="5">
        <v>3.28</v>
      </c>
      <c r="D2692" s="5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4" x14ac:dyDescent="0.2">
      <c r="A2693" s="4">
        <v>37186</v>
      </c>
      <c r="B2693" s="1" t="s">
        <v>18794</v>
      </c>
      <c r="C2693" s="5">
        <v>4.92</v>
      </c>
      <c r="D2693" s="5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4" x14ac:dyDescent="0.2">
      <c r="A2694" s="4">
        <v>37187</v>
      </c>
      <c r="B2694" s="1" t="s">
        <v>18795</v>
      </c>
      <c r="C2694" s="5">
        <v>7.78</v>
      </c>
      <c r="D2694" s="5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4" x14ac:dyDescent="0.2">
      <c r="A2695" s="4">
        <v>37188</v>
      </c>
      <c r="B2695" s="1" t="s">
        <v>18796</v>
      </c>
      <c r="C2695" s="5">
        <v>5.46</v>
      </c>
      <c r="D2695" s="5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4" x14ac:dyDescent="0.2">
      <c r="A2696" s="4">
        <v>37191</v>
      </c>
      <c r="B2696" s="1" t="s">
        <v>18797</v>
      </c>
      <c r="C2696" s="5">
        <v>4.46</v>
      </c>
      <c r="D2696" s="5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4" x14ac:dyDescent="0.2">
      <c r="A2697" s="4">
        <v>37192</v>
      </c>
      <c r="B2697" s="1" t="s">
        <v>18798</v>
      </c>
      <c r="C2697" s="5">
        <v>7.1</v>
      </c>
      <c r="D2697" s="5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4" x14ac:dyDescent="0.2">
      <c r="A2698" s="4">
        <v>37193</v>
      </c>
      <c r="B2698" s="1" t="s">
        <v>18799</v>
      </c>
      <c r="C2698" s="5">
        <v>7.1</v>
      </c>
      <c r="D2698" s="5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4" x14ac:dyDescent="0.2">
      <c r="A2699" s="4">
        <v>37195</v>
      </c>
      <c r="B2699" s="1" t="s">
        <v>18800</v>
      </c>
      <c r="C2699" s="5">
        <v>0</v>
      </c>
      <c r="D2699" s="5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14" x14ac:dyDescent="0.2">
      <c r="A2700" s="4">
        <v>37197</v>
      </c>
      <c r="B2700" s="1" t="s">
        <v>18801</v>
      </c>
      <c r="C2700" s="5">
        <v>6.04</v>
      </c>
      <c r="D2700" s="5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4" x14ac:dyDescent="0.2">
      <c r="A2701" s="4">
        <v>37200</v>
      </c>
      <c r="B2701" s="1" t="s">
        <v>18802</v>
      </c>
      <c r="C2701" s="5">
        <v>4.55</v>
      </c>
      <c r="D2701" s="5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14" x14ac:dyDescent="0.2">
      <c r="A2702" s="4">
        <v>37211</v>
      </c>
      <c r="B2702" s="1" t="s">
        <v>18803</v>
      </c>
      <c r="C2702" s="5">
        <v>7.75</v>
      </c>
      <c r="D2702" s="5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14" x14ac:dyDescent="0.2">
      <c r="A2703" s="4">
        <v>37212</v>
      </c>
      <c r="B2703" s="1" t="s">
        <v>18804</v>
      </c>
      <c r="C2703" s="5">
        <v>6.81</v>
      </c>
      <c r="D2703" s="5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4" x14ac:dyDescent="0.2">
      <c r="A2704" s="4">
        <v>37213</v>
      </c>
      <c r="B2704" s="1" t="s">
        <v>18805</v>
      </c>
      <c r="C2704" s="5">
        <v>4.75</v>
      </c>
      <c r="D2704" s="5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4" x14ac:dyDescent="0.2">
      <c r="A2705" s="4">
        <v>37214</v>
      </c>
      <c r="B2705" s="1" t="s">
        <v>18806</v>
      </c>
      <c r="C2705" s="5">
        <v>2.4900000000000002</v>
      </c>
      <c r="D2705" s="5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4" x14ac:dyDescent="0.2">
      <c r="A2706" s="4">
        <v>37215</v>
      </c>
      <c r="B2706" s="1" t="s">
        <v>18807</v>
      </c>
      <c r="C2706" s="5">
        <v>17.75</v>
      </c>
      <c r="D2706" s="5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4" x14ac:dyDescent="0.2">
      <c r="A2707" s="4">
        <v>37216</v>
      </c>
      <c r="B2707" s="1" t="s">
        <v>18808</v>
      </c>
      <c r="C2707" s="5">
        <v>17.98</v>
      </c>
      <c r="D2707" s="5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4" x14ac:dyDescent="0.2">
      <c r="A2708" s="4">
        <v>37217</v>
      </c>
      <c r="B2708" s="1" t="s">
        <v>18809</v>
      </c>
      <c r="C2708" s="5">
        <v>20.38</v>
      </c>
      <c r="D2708" s="5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4" x14ac:dyDescent="0.2">
      <c r="A2709" s="4">
        <v>37218</v>
      </c>
      <c r="B2709" s="1" t="s">
        <v>18810</v>
      </c>
      <c r="C2709" s="5">
        <v>14.75</v>
      </c>
      <c r="D2709" s="5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4" x14ac:dyDescent="0.2">
      <c r="A2710" s="4">
        <v>37220</v>
      </c>
      <c r="B2710" s="1" t="s">
        <v>18811</v>
      </c>
      <c r="C2710" s="5">
        <v>7.9</v>
      </c>
      <c r="D2710" s="5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14" x14ac:dyDescent="0.2">
      <c r="A2711" s="4">
        <v>37221</v>
      </c>
      <c r="B2711" s="1" t="s">
        <v>18812</v>
      </c>
      <c r="C2711" s="5">
        <v>9.75</v>
      </c>
      <c r="D2711" s="5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4" x14ac:dyDescent="0.2">
      <c r="A2712" s="4">
        <v>37222</v>
      </c>
      <c r="B2712" s="1" t="s">
        <v>18813</v>
      </c>
      <c r="C2712" s="5">
        <v>3.73</v>
      </c>
      <c r="D2712" s="5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4" x14ac:dyDescent="0.2">
      <c r="A2713" s="4">
        <v>37223</v>
      </c>
      <c r="B2713" s="1" t="s">
        <v>18814</v>
      </c>
      <c r="C2713" s="5">
        <v>4.25</v>
      </c>
      <c r="D2713" s="5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14" x14ac:dyDescent="0.2">
      <c r="A2714" s="4">
        <v>37224</v>
      </c>
      <c r="B2714" s="1" t="s">
        <v>18815</v>
      </c>
      <c r="C2714" s="5">
        <v>8.75</v>
      </c>
      <c r="D2714" s="5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4" x14ac:dyDescent="0.2">
      <c r="A2715" s="4">
        <v>37225</v>
      </c>
      <c r="B2715" s="1" t="s">
        <v>18816</v>
      </c>
      <c r="C2715" s="5">
        <v>11.75</v>
      </c>
      <c r="D2715" s="5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4" x14ac:dyDescent="0.2">
      <c r="A2716" s="4">
        <v>37226</v>
      </c>
      <c r="B2716" s="1" t="s">
        <v>18817</v>
      </c>
      <c r="C2716" s="5">
        <v>10.24</v>
      </c>
      <c r="D2716" s="5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4" x14ac:dyDescent="0.2">
      <c r="A2717" s="4">
        <v>37227</v>
      </c>
      <c r="B2717" s="1" t="s">
        <v>18818</v>
      </c>
      <c r="C2717" s="5">
        <v>14.25</v>
      </c>
      <c r="D2717" s="5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4" x14ac:dyDescent="0.2">
      <c r="A2718" s="4">
        <v>37228</v>
      </c>
      <c r="B2718" s="1" t="s">
        <v>18819</v>
      </c>
      <c r="C2718" s="5">
        <v>10.75</v>
      </c>
      <c r="D2718" s="5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4" x14ac:dyDescent="0.2">
      <c r="A2719" s="4">
        <v>37229</v>
      </c>
      <c r="B2719" s="1" t="s">
        <v>18820</v>
      </c>
      <c r="C2719" s="5">
        <v>13.8</v>
      </c>
      <c r="D2719" s="5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14" x14ac:dyDescent="0.2">
      <c r="A2720" s="4">
        <v>37230</v>
      </c>
      <c r="B2720" s="1" t="s">
        <v>18821</v>
      </c>
      <c r="C2720" s="5">
        <v>13.55</v>
      </c>
      <c r="D2720" s="5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4" x14ac:dyDescent="0.2">
      <c r="A2721" s="4">
        <v>37231</v>
      </c>
      <c r="B2721" s="1" t="s">
        <v>18822</v>
      </c>
      <c r="C2721" s="5">
        <v>14.75</v>
      </c>
      <c r="D2721" s="5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4" x14ac:dyDescent="0.2">
      <c r="A2722" s="4">
        <v>37232</v>
      </c>
      <c r="B2722" s="1" t="s">
        <v>18823</v>
      </c>
      <c r="C2722" s="5">
        <v>4</v>
      </c>
      <c r="D2722" s="5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4" x14ac:dyDescent="0.2">
      <c r="A2723" s="4">
        <v>37233</v>
      </c>
      <c r="B2723" s="1" t="s">
        <v>18824</v>
      </c>
      <c r="C2723" s="5">
        <v>6.5</v>
      </c>
      <c r="D2723" s="5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4" x14ac:dyDescent="0.2">
      <c r="A2724" s="4">
        <v>37234</v>
      </c>
      <c r="B2724" s="1" t="s">
        <v>18825</v>
      </c>
      <c r="C2724" s="5">
        <v>5.5</v>
      </c>
      <c r="D2724" s="5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4" x14ac:dyDescent="0.2">
      <c r="A2725" s="4">
        <v>37235</v>
      </c>
      <c r="B2725" s="1" t="s">
        <v>18826</v>
      </c>
      <c r="C2725" s="5">
        <v>7.8</v>
      </c>
      <c r="D2725" s="5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4" x14ac:dyDescent="0.2">
      <c r="A2726" s="4">
        <v>37236</v>
      </c>
      <c r="B2726" s="1" t="s">
        <v>18827</v>
      </c>
      <c r="C2726" s="5">
        <v>8.75</v>
      </c>
      <c r="D2726" s="5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4" x14ac:dyDescent="0.2">
      <c r="A2727" s="4">
        <v>37237</v>
      </c>
      <c r="B2727" s="1" t="s">
        <v>18828</v>
      </c>
      <c r="C2727" s="5">
        <v>4.25</v>
      </c>
      <c r="D2727" s="5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4" x14ac:dyDescent="0.2">
      <c r="A2728" s="4">
        <v>37238</v>
      </c>
      <c r="B2728" s="1" t="s">
        <v>18829</v>
      </c>
      <c r="C2728" s="5">
        <v>6.04</v>
      </c>
      <c r="D2728" s="5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4" x14ac:dyDescent="0.2">
      <c r="A2729" s="4">
        <v>37239</v>
      </c>
      <c r="B2729" s="1" t="s">
        <v>18828</v>
      </c>
      <c r="C2729" s="5">
        <v>2.97</v>
      </c>
      <c r="D2729" s="5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4" x14ac:dyDescent="0.2">
      <c r="A2730" s="4">
        <v>37241</v>
      </c>
      <c r="B2730" s="1" t="s">
        <v>18830</v>
      </c>
      <c r="C2730" s="5">
        <v>8.75</v>
      </c>
      <c r="D2730" s="5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4" x14ac:dyDescent="0.2">
      <c r="A2731" s="4">
        <v>37242</v>
      </c>
      <c r="B2731" s="1" t="s">
        <v>18831</v>
      </c>
      <c r="C2731" s="5">
        <v>9.8000000000000007</v>
      </c>
      <c r="D2731" s="5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4" x14ac:dyDescent="0.2">
      <c r="A2732" s="4">
        <v>37243</v>
      </c>
      <c r="B2732" s="1" t="s">
        <v>18832</v>
      </c>
      <c r="C2732" s="5">
        <v>11.74</v>
      </c>
      <c r="D2732" s="5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4" x14ac:dyDescent="0.2">
      <c r="A2733" s="4">
        <v>37244</v>
      </c>
      <c r="B2733" s="1" t="s">
        <v>18833</v>
      </c>
      <c r="C2733" s="5">
        <v>13.75</v>
      </c>
      <c r="D2733" s="5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4" x14ac:dyDescent="0.2">
      <c r="A2734" s="4">
        <v>37246</v>
      </c>
      <c r="B2734" s="1" t="s">
        <v>18834</v>
      </c>
      <c r="C2734" s="5">
        <v>7</v>
      </c>
      <c r="D2734" s="5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4" x14ac:dyDescent="0.2">
      <c r="A2735" s="4">
        <v>37247</v>
      </c>
      <c r="B2735" s="1" t="s">
        <v>18835</v>
      </c>
      <c r="C2735" s="5">
        <v>3.5</v>
      </c>
      <c r="D2735" s="5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4" x14ac:dyDescent="0.2">
      <c r="A2736" s="4">
        <v>37248</v>
      </c>
      <c r="B2736" s="1" t="s">
        <v>18836</v>
      </c>
      <c r="C2736" s="5">
        <v>6</v>
      </c>
      <c r="D2736" s="5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4" x14ac:dyDescent="0.2">
      <c r="A2737" s="4">
        <v>37249</v>
      </c>
      <c r="B2737" s="1" t="s">
        <v>18837</v>
      </c>
      <c r="C2737" s="5">
        <v>2.97</v>
      </c>
      <c r="D2737" s="5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4" x14ac:dyDescent="0.2">
      <c r="A2738" s="4">
        <v>37252</v>
      </c>
      <c r="B2738" s="1" t="s">
        <v>18838</v>
      </c>
      <c r="C2738" s="5">
        <v>1.8</v>
      </c>
      <c r="D2738" s="5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4" x14ac:dyDescent="0.2">
      <c r="A2739" s="4">
        <v>37253</v>
      </c>
      <c r="B2739" s="1" t="s">
        <v>18839</v>
      </c>
      <c r="C2739" s="5">
        <v>1.44</v>
      </c>
      <c r="D2739" s="5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4" x14ac:dyDescent="0.2">
      <c r="A2740" s="4">
        <v>37500</v>
      </c>
      <c r="B2740" s="1" t="s">
        <v>18840</v>
      </c>
      <c r="C2740" s="5">
        <v>11.67</v>
      </c>
      <c r="D2740" s="5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4" x14ac:dyDescent="0.2">
      <c r="A2741" s="4">
        <v>37501</v>
      </c>
      <c r="B2741" s="1" t="s">
        <v>18841</v>
      </c>
      <c r="C2741" s="5">
        <v>0</v>
      </c>
      <c r="D2741" s="5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4" x14ac:dyDescent="0.2">
      <c r="A2742" s="4">
        <v>37565</v>
      </c>
      <c r="B2742" s="1" t="s">
        <v>18842</v>
      </c>
      <c r="C2742" s="5">
        <v>12.05</v>
      </c>
      <c r="D2742" s="5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4" x14ac:dyDescent="0.2">
      <c r="A2743" s="4">
        <v>37600</v>
      </c>
      <c r="B2743" s="1" t="s">
        <v>18843</v>
      </c>
      <c r="C2743" s="5">
        <v>12.42</v>
      </c>
      <c r="D2743" s="5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4" x14ac:dyDescent="0.2">
      <c r="A2744" s="4">
        <v>37605</v>
      </c>
      <c r="B2744" s="1" t="s">
        <v>18843</v>
      </c>
      <c r="C2744" s="5">
        <v>14.28</v>
      </c>
      <c r="D2744" s="5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4" x14ac:dyDescent="0.2">
      <c r="A2745" s="4">
        <v>37606</v>
      </c>
      <c r="B2745" s="1" t="s">
        <v>18843</v>
      </c>
      <c r="C2745" s="5">
        <v>8.81</v>
      </c>
      <c r="D2745" s="5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4" x14ac:dyDescent="0.2">
      <c r="A2746" s="4">
        <v>37607</v>
      </c>
      <c r="B2746" s="1" t="s">
        <v>18844</v>
      </c>
      <c r="C2746" s="5">
        <v>6.25</v>
      </c>
      <c r="D2746" s="5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4" x14ac:dyDescent="0.2">
      <c r="A2747" s="4">
        <v>37609</v>
      </c>
      <c r="B2747" s="1" t="s">
        <v>18845</v>
      </c>
      <c r="C2747" s="5">
        <v>3.05</v>
      </c>
      <c r="D2747" s="5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4" x14ac:dyDescent="0.2">
      <c r="A2748" s="4">
        <v>37615</v>
      </c>
      <c r="B2748" s="1" t="s">
        <v>18843</v>
      </c>
      <c r="C2748" s="5">
        <v>7.8</v>
      </c>
      <c r="D2748" s="5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4" x14ac:dyDescent="0.2">
      <c r="A2749" s="4">
        <v>37616</v>
      </c>
      <c r="B2749" s="1" t="s">
        <v>18846</v>
      </c>
      <c r="C2749" s="5">
        <v>18.97</v>
      </c>
      <c r="D2749" s="5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4" x14ac:dyDescent="0.2">
      <c r="A2750" s="4">
        <v>37617</v>
      </c>
      <c r="B2750" s="1" t="s">
        <v>18847</v>
      </c>
      <c r="C2750" s="5">
        <v>23.79</v>
      </c>
      <c r="D2750" s="5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4" x14ac:dyDescent="0.2">
      <c r="A2751" s="4">
        <v>37618</v>
      </c>
      <c r="B2751" s="1" t="s">
        <v>18848</v>
      </c>
      <c r="C2751" s="5">
        <v>6.03</v>
      </c>
      <c r="D2751" s="5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4" x14ac:dyDescent="0.2">
      <c r="A2752" s="4">
        <v>37619</v>
      </c>
      <c r="B2752" s="1" t="s">
        <v>18849</v>
      </c>
      <c r="C2752" s="5">
        <v>30</v>
      </c>
      <c r="D2752" s="5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4" x14ac:dyDescent="0.2">
      <c r="A2753" s="4">
        <v>37650</v>
      </c>
      <c r="B2753" s="1" t="s">
        <v>18850</v>
      </c>
      <c r="C2753" s="5">
        <v>8.49</v>
      </c>
      <c r="D2753" s="5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4" x14ac:dyDescent="0.2">
      <c r="A2754" s="4">
        <v>37660</v>
      </c>
      <c r="B2754" s="1" t="s">
        <v>18850</v>
      </c>
      <c r="C2754" s="5">
        <v>22.28</v>
      </c>
      <c r="D2754" s="5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4" x14ac:dyDescent="0.2">
      <c r="A2755" s="4">
        <v>37700</v>
      </c>
      <c r="B2755" s="1" t="s">
        <v>18851</v>
      </c>
      <c r="C2755" s="5">
        <v>3.82</v>
      </c>
      <c r="D2755" s="5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4" x14ac:dyDescent="0.2">
      <c r="A2756" s="4">
        <v>37718</v>
      </c>
      <c r="B2756" s="1" t="s">
        <v>18852</v>
      </c>
      <c r="C2756" s="5">
        <v>7.13</v>
      </c>
      <c r="D2756" s="5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4" x14ac:dyDescent="0.2">
      <c r="A2757" s="4">
        <v>37722</v>
      </c>
      <c r="B2757" s="1" t="s">
        <v>18853</v>
      </c>
      <c r="C2757" s="5">
        <v>8.16</v>
      </c>
      <c r="D2757" s="5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4" x14ac:dyDescent="0.2">
      <c r="A2758" s="4">
        <v>37735</v>
      </c>
      <c r="B2758" s="1" t="s">
        <v>18854</v>
      </c>
      <c r="C2758" s="5">
        <v>10.9</v>
      </c>
      <c r="D2758" s="5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4" x14ac:dyDescent="0.2">
      <c r="A2759" s="4">
        <v>37760</v>
      </c>
      <c r="B2759" s="1" t="s">
        <v>18855</v>
      </c>
      <c r="C2759" s="5">
        <v>10.78</v>
      </c>
      <c r="D2759" s="5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4" x14ac:dyDescent="0.2">
      <c r="A2760" s="4">
        <v>37761</v>
      </c>
      <c r="B2760" s="1" t="s">
        <v>18856</v>
      </c>
      <c r="C2760" s="5">
        <v>9.1300000000000008</v>
      </c>
      <c r="D2760" s="5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4" x14ac:dyDescent="0.2">
      <c r="A2761" s="4">
        <v>37765</v>
      </c>
      <c r="B2761" s="1" t="s">
        <v>18857</v>
      </c>
      <c r="C2761" s="5">
        <v>4.8</v>
      </c>
      <c r="D2761" s="5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4" x14ac:dyDescent="0.2">
      <c r="A2762" s="4">
        <v>37766</v>
      </c>
      <c r="B2762" s="1" t="s">
        <v>18858</v>
      </c>
      <c r="C2762" s="5">
        <v>6</v>
      </c>
      <c r="D2762" s="5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4" x14ac:dyDescent="0.2">
      <c r="A2763" s="4">
        <v>37780</v>
      </c>
      <c r="B2763" s="1" t="s">
        <v>18859</v>
      </c>
      <c r="C2763" s="5">
        <v>3.93</v>
      </c>
      <c r="D2763" s="5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4" x14ac:dyDescent="0.2">
      <c r="A2764" s="4">
        <v>37785</v>
      </c>
      <c r="B2764" s="1" t="s">
        <v>18860</v>
      </c>
      <c r="C2764" s="5">
        <v>3.93</v>
      </c>
      <c r="D2764" s="5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4" x14ac:dyDescent="0.2">
      <c r="A2765" s="4">
        <v>37788</v>
      </c>
      <c r="B2765" s="1" t="s">
        <v>18861</v>
      </c>
      <c r="C2765" s="5">
        <v>23.33</v>
      </c>
      <c r="D2765" s="5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4" x14ac:dyDescent="0.2">
      <c r="A2766" s="4">
        <v>37790</v>
      </c>
      <c r="B2766" s="1" t="s">
        <v>18862</v>
      </c>
      <c r="C2766" s="5">
        <v>8.43</v>
      </c>
      <c r="D2766" s="5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4" x14ac:dyDescent="0.2">
      <c r="A2767" s="4">
        <v>37799</v>
      </c>
      <c r="B2767" s="1" t="s">
        <v>18863</v>
      </c>
      <c r="C2767" s="5">
        <v>0</v>
      </c>
      <c r="D2767" s="5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4" x14ac:dyDescent="0.2">
      <c r="A2768" s="4">
        <v>38100</v>
      </c>
      <c r="B2768" s="1" t="s">
        <v>18864</v>
      </c>
      <c r="C2768" s="5">
        <v>19.55</v>
      </c>
      <c r="D2768" s="5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4" x14ac:dyDescent="0.2">
      <c r="A2769" s="4">
        <v>38101</v>
      </c>
      <c r="B2769" s="1" t="s">
        <v>18865</v>
      </c>
      <c r="C2769" s="5">
        <v>19.55</v>
      </c>
      <c r="D2769" s="5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4" x14ac:dyDescent="0.2">
      <c r="A2770" s="4">
        <v>38102</v>
      </c>
      <c r="B2770" s="1" t="s">
        <v>18864</v>
      </c>
      <c r="C2770" s="5">
        <v>4.79</v>
      </c>
      <c r="D2770" s="5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4" x14ac:dyDescent="0.2">
      <c r="A2771" s="4">
        <v>38115</v>
      </c>
      <c r="B2771" s="1" t="s">
        <v>18866</v>
      </c>
      <c r="C2771" s="5">
        <v>21.88</v>
      </c>
      <c r="D2771" s="5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4" x14ac:dyDescent="0.2">
      <c r="A2772" s="4">
        <v>38120</v>
      </c>
      <c r="B2772" s="1" t="s">
        <v>18867</v>
      </c>
      <c r="C2772" s="5">
        <v>17.07</v>
      </c>
      <c r="D2772" s="5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4" x14ac:dyDescent="0.2">
      <c r="A2773" s="4">
        <v>38129</v>
      </c>
      <c r="B2773" s="1" t="s">
        <v>18868</v>
      </c>
      <c r="C2773" s="5">
        <v>0</v>
      </c>
      <c r="D2773" s="5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4" x14ac:dyDescent="0.2">
      <c r="A2774" s="4">
        <v>38200</v>
      </c>
      <c r="B2774" s="1" t="s">
        <v>18869</v>
      </c>
      <c r="C2774" s="5">
        <v>2.64</v>
      </c>
      <c r="D2774" s="5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4" x14ac:dyDescent="0.2">
      <c r="A2775" s="4">
        <v>38204</v>
      </c>
      <c r="B2775" s="1" t="s">
        <v>18870</v>
      </c>
      <c r="C2775" s="5">
        <v>2</v>
      </c>
      <c r="D2775" s="5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4" x14ac:dyDescent="0.2">
      <c r="A2776" s="4">
        <v>38205</v>
      </c>
      <c r="B2776" s="1" t="s">
        <v>18871</v>
      </c>
      <c r="C2776" s="5">
        <v>1.5</v>
      </c>
      <c r="D2776" s="5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14" x14ac:dyDescent="0.2">
      <c r="A2777" s="4">
        <v>38206</v>
      </c>
      <c r="B2777" s="1" t="s">
        <v>18872</v>
      </c>
      <c r="C2777" s="5">
        <v>1.5</v>
      </c>
      <c r="D2777" s="5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4" x14ac:dyDescent="0.2">
      <c r="A2778" s="4">
        <v>38207</v>
      </c>
      <c r="B2778" s="1" t="s">
        <v>18873</v>
      </c>
      <c r="C2778" s="5">
        <v>0.89</v>
      </c>
      <c r="D2778" s="5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4" x14ac:dyDescent="0.2">
      <c r="A2779" s="4">
        <v>38208</v>
      </c>
      <c r="B2779" s="1" t="s">
        <v>18874</v>
      </c>
      <c r="C2779" s="5">
        <v>0.56000000000000005</v>
      </c>
      <c r="D2779" s="5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4" x14ac:dyDescent="0.2">
      <c r="A2780" s="4">
        <v>38209</v>
      </c>
      <c r="B2780" s="1" t="s">
        <v>18875</v>
      </c>
      <c r="C2780" s="5">
        <v>0.24</v>
      </c>
      <c r="D2780" s="5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4" x14ac:dyDescent="0.2">
      <c r="A2781" s="4">
        <v>38210</v>
      </c>
      <c r="B2781" s="1" t="s">
        <v>18876</v>
      </c>
      <c r="C2781" s="5">
        <v>1.57</v>
      </c>
      <c r="D2781" s="5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4" x14ac:dyDescent="0.2">
      <c r="A2782" s="4">
        <v>38211</v>
      </c>
      <c r="B2782" s="1" t="s">
        <v>18877</v>
      </c>
      <c r="C2782" s="5">
        <v>1.42</v>
      </c>
      <c r="D2782" s="5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14" x14ac:dyDescent="0.2">
      <c r="A2783" s="4">
        <v>38212</v>
      </c>
      <c r="B2783" s="1" t="s">
        <v>18878</v>
      </c>
      <c r="C2783" s="5">
        <v>0.94</v>
      </c>
      <c r="D2783" s="5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14" x14ac:dyDescent="0.2">
      <c r="A2784" s="4">
        <v>38213</v>
      </c>
      <c r="B2784" s="1" t="s">
        <v>18879</v>
      </c>
      <c r="C2784" s="5">
        <v>0.24</v>
      </c>
      <c r="D2784" s="5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14" x14ac:dyDescent="0.2">
      <c r="A2785" s="4">
        <v>38214</v>
      </c>
      <c r="B2785" s="1" t="s">
        <v>18880</v>
      </c>
      <c r="C2785" s="5">
        <v>0.81</v>
      </c>
      <c r="D2785" s="5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14" x14ac:dyDescent="0.2">
      <c r="A2786" s="4">
        <v>38215</v>
      </c>
      <c r="B2786" s="1" t="s">
        <v>18881</v>
      </c>
      <c r="C2786" s="5">
        <v>0.94</v>
      </c>
      <c r="D2786" s="5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14" x14ac:dyDescent="0.2">
      <c r="A2787" s="4">
        <v>38220</v>
      </c>
      <c r="B2787" s="1" t="s">
        <v>18882</v>
      </c>
      <c r="C2787" s="5">
        <v>1.2</v>
      </c>
      <c r="D2787" s="5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4" x14ac:dyDescent="0.2">
      <c r="A2788" s="4">
        <v>38221</v>
      </c>
      <c r="B2788" s="1" t="s">
        <v>18883</v>
      </c>
      <c r="C2788" s="5">
        <v>1.28</v>
      </c>
      <c r="D2788" s="5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4" x14ac:dyDescent="0.2">
      <c r="A2789" s="4">
        <v>38222</v>
      </c>
      <c r="B2789" s="1" t="s">
        <v>18884</v>
      </c>
      <c r="C2789" s="5">
        <v>1.44</v>
      </c>
      <c r="D2789" s="5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4" x14ac:dyDescent="0.2">
      <c r="A2790" s="4">
        <v>38230</v>
      </c>
      <c r="B2790" s="1" t="s">
        <v>18885</v>
      </c>
      <c r="C2790" s="5">
        <v>3.5</v>
      </c>
      <c r="D2790" s="5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4" x14ac:dyDescent="0.2">
      <c r="A2791" s="4">
        <v>38232</v>
      </c>
      <c r="B2791" s="1" t="s">
        <v>18886</v>
      </c>
      <c r="C2791" s="5">
        <v>3.5</v>
      </c>
      <c r="D2791" s="5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4" x14ac:dyDescent="0.2">
      <c r="A2792" s="4">
        <v>38240</v>
      </c>
      <c r="B2792" s="1" t="s">
        <v>18887</v>
      </c>
      <c r="C2792" s="5">
        <v>4</v>
      </c>
      <c r="D2792" s="5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4" x14ac:dyDescent="0.2">
      <c r="A2793" s="4">
        <v>38241</v>
      </c>
      <c r="B2793" s="1" t="s">
        <v>18888</v>
      </c>
      <c r="C2793" s="5">
        <v>3</v>
      </c>
      <c r="D2793" s="5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4" x14ac:dyDescent="0.2">
      <c r="A2794" s="4">
        <v>38242</v>
      </c>
      <c r="B2794" s="1" t="s">
        <v>18889</v>
      </c>
      <c r="C2794" s="5">
        <v>2.11</v>
      </c>
      <c r="D2794" s="5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14" x14ac:dyDescent="0.2">
      <c r="A2795" s="4">
        <v>38243</v>
      </c>
      <c r="B2795" s="1" t="s">
        <v>18890</v>
      </c>
      <c r="C2795" s="5">
        <v>2.13</v>
      </c>
      <c r="D2795" s="5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4" x14ac:dyDescent="0.2">
      <c r="A2796" s="4">
        <v>38300</v>
      </c>
      <c r="B2796" s="1" t="s">
        <v>18891</v>
      </c>
      <c r="C2796" s="5">
        <v>2.36</v>
      </c>
      <c r="D2796" s="5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4" x14ac:dyDescent="0.2">
      <c r="A2797" s="4">
        <v>38305</v>
      </c>
      <c r="B2797" s="1" t="s">
        <v>18891</v>
      </c>
      <c r="C2797" s="5">
        <v>6.68</v>
      </c>
      <c r="D2797" s="5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4" x14ac:dyDescent="0.2">
      <c r="A2798" s="4">
        <v>38308</v>
      </c>
      <c r="B2798" s="1" t="s">
        <v>18892</v>
      </c>
      <c r="C2798" s="5">
        <v>6.81</v>
      </c>
      <c r="D2798" s="5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14" x14ac:dyDescent="0.2">
      <c r="A2799" s="4">
        <v>38380</v>
      </c>
      <c r="B2799" s="1" t="s">
        <v>18893</v>
      </c>
      <c r="C2799" s="5">
        <v>8.4600000000000009</v>
      </c>
      <c r="D2799" s="5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4" x14ac:dyDescent="0.2">
      <c r="A2800" s="4">
        <v>38381</v>
      </c>
      <c r="B2800" s="1" t="s">
        <v>18893</v>
      </c>
      <c r="C2800" s="5">
        <v>13.38</v>
      </c>
      <c r="D2800" s="5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4" x14ac:dyDescent="0.2">
      <c r="A2801" s="4">
        <v>38382</v>
      </c>
      <c r="B2801" s="1" t="s">
        <v>18893</v>
      </c>
      <c r="C2801" s="5">
        <v>10.65</v>
      </c>
      <c r="D2801" s="5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4" x14ac:dyDescent="0.2">
      <c r="A2802" s="4">
        <v>38500</v>
      </c>
      <c r="B2802" s="1" t="s">
        <v>18894</v>
      </c>
      <c r="C2802" s="5">
        <v>3.79</v>
      </c>
      <c r="D2802" s="5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14" x14ac:dyDescent="0.2">
      <c r="A2803" s="4">
        <v>38505</v>
      </c>
      <c r="B2803" s="1" t="s">
        <v>18895</v>
      </c>
      <c r="C2803" s="5">
        <v>1.59</v>
      </c>
      <c r="D2803" s="5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14" x14ac:dyDescent="0.2">
      <c r="A2804" s="4">
        <v>38510</v>
      </c>
      <c r="B2804" s="1" t="s">
        <v>18894</v>
      </c>
      <c r="C2804" s="5">
        <v>6.74</v>
      </c>
      <c r="D2804" s="5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14" x14ac:dyDescent="0.2">
      <c r="A2805" s="4">
        <v>38520</v>
      </c>
      <c r="B2805" s="1" t="s">
        <v>18894</v>
      </c>
      <c r="C2805" s="5">
        <v>7.03</v>
      </c>
      <c r="D2805" s="5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14" x14ac:dyDescent="0.2">
      <c r="A2806" s="4">
        <v>38525</v>
      </c>
      <c r="B2806" s="1" t="s">
        <v>18894</v>
      </c>
      <c r="C2806" s="5">
        <v>6.43</v>
      </c>
      <c r="D2806" s="5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4" x14ac:dyDescent="0.2">
      <c r="A2807" s="4">
        <v>38530</v>
      </c>
      <c r="B2807" s="1" t="s">
        <v>18894</v>
      </c>
      <c r="C2807" s="5">
        <v>8.34</v>
      </c>
      <c r="D2807" s="5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14" x14ac:dyDescent="0.2">
      <c r="A2808" s="4">
        <v>38531</v>
      </c>
      <c r="B2808" s="1" t="s">
        <v>18896</v>
      </c>
      <c r="C2808" s="5">
        <v>6.74</v>
      </c>
      <c r="D2808" s="5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14" x14ac:dyDescent="0.2">
      <c r="A2809" s="4">
        <v>38542</v>
      </c>
      <c r="B2809" s="1" t="s">
        <v>18897</v>
      </c>
      <c r="C2809" s="5">
        <v>7.95</v>
      </c>
      <c r="D2809" s="5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14" x14ac:dyDescent="0.2">
      <c r="A2810" s="4">
        <v>38550</v>
      </c>
      <c r="B2810" s="1" t="s">
        <v>18898</v>
      </c>
      <c r="C2810" s="5">
        <v>7.11</v>
      </c>
      <c r="D2810" s="5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14" x14ac:dyDescent="0.2">
      <c r="A2811" s="4">
        <v>38555</v>
      </c>
      <c r="B2811" s="1" t="s">
        <v>18898</v>
      </c>
      <c r="C2811" s="5">
        <v>15.59</v>
      </c>
      <c r="D2811" s="5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4" x14ac:dyDescent="0.2">
      <c r="A2812" s="4">
        <v>38562</v>
      </c>
      <c r="B2812" s="1" t="s">
        <v>18899</v>
      </c>
      <c r="C2812" s="5">
        <v>11.06</v>
      </c>
      <c r="D2812" s="5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4" x14ac:dyDescent="0.2">
      <c r="A2813" s="4">
        <v>38564</v>
      </c>
      <c r="B2813" s="1" t="s">
        <v>18900</v>
      </c>
      <c r="C2813" s="5">
        <v>11.38</v>
      </c>
      <c r="D2813" s="5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4" x14ac:dyDescent="0.2">
      <c r="A2814" s="4">
        <v>38570</v>
      </c>
      <c r="B2814" s="1" t="s">
        <v>18901</v>
      </c>
      <c r="C2814" s="5">
        <v>8.49</v>
      </c>
      <c r="D2814" s="5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4" x14ac:dyDescent="0.2">
      <c r="A2815" s="4">
        <v>38571</v>
      </c>
      <c r="B2815" s="1" t="s">
        <v>18902</v>
      </c>
      <c r="C2815" s="5">
        <v>12</v>
      </c>
      <c r="D2815" s="5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4" x14ac:dyDescent="0.2">
      <c r="A2816" s="4">
        <v>38572</v>
      </c>
      <c r="B2816" s="1" t="s">
        <v>18902</v>
      </c>
      <c r="C2816" s="5">
        <v>15.6</v>
      </c>
      <c r="D2816" s="5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4" x14ac:dyDescent="0.2">
      <c r="A2817" s="4">
        <v>38573</v>
      </c>
      <c r="B2817" s="1" t="s">
        <v>18903</v>
      </c>
      <c r="C2817" s="5">
        <v>20</v>
      </c>
      <c r="D2817" s="5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4" x14ac:dyDescent="0.2">
      <c r="A2818" s="4">
        <v>38589</v>
      </c>
      <c r="B2818" s="1" t="s">
        <v>18904</v>
      </c>
      <c r="C2818" s="5">
        <v>0</v>
      </c>
      <c r="D2818" s="5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4" x14ac:dyDescent="0.2">
      <c r="A2819" s="4">
        <v>38700</v>
      </c>
      <c r="B2819" s="1" t="s">
        <v>18905</v>
      </c>
      <c r="C2819" s="5">
        <v>12.81</v>
      </c>
      <c r="D2819" s="5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4" x14ac:dyDescent="0.2">
      <c r="A2820" s="4">
        <v>38720</v>
      </c>
      <c r="B2820" s="1" t="s">
        <v>18905</v>
      </c>
      <c r="C2820" s="5">
        <v>21.95</v>
      </c>
      <c r="D2820" s="5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4" x14ac:dyDescent="0.2">
      <c r="A2821" s="4">
        <v>38724</v>
      </c>
      <c r="B2821" s="1" t="s">
        <v>18905</v>
      </c>
      <c r="C2821" s="5">
        <v>23.95</v>
      </c>
      <c r="D2821" s="5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4" x14ac:dyDescent="0.2">
      <c r="A2822" s="4">
        <v>38740</v>
      </c>
      <c r="B2822" s="1" t="s">
        <v>18906</v>
      </c>
      <c r="C2822" s="5">
        <v>10.7</v>
      </c>
      <c r="D2822" s="5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4" x14ac:dyDescent="0.2">
      <c r="A2823" s="4">
        <v>38745</v>
      </c>
      <c r="B2823" s="1" t="s">
        <v>18906</v>
      </c>
      <c r="C2823" s="5">
        <v>13.87</v>
      </c>
      <c r="D2823" s="5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4" x14ac:dyDescent="0.2">
      <c r="A2824" s="4">
        <v>38746</v>
      </c>
      <c r="B2824" s="1" t="s">
        <v>18907</v>
      </c>
      <c r="C2824" s="5">
        <v>4.12</v>
      </c>
      <c r="D2824" s="5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4" x14ac:dyDescent="0.2">
      <c r="A2825" s="4">
        <v>38747</v>
      </c>
      <c r="B2825" s="1" t="s">
        <v>18908</v>
      </c>
      <c r="C2825" s="5">
        <v>4.88</v>
      </c>
      <c r="D2825" s="5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4" x14ac:dyDescent="0.2">
      <c r="A2826" s="4">
        <v>38760</v>
      </c>
      <c r="B2826" s="1" t="s">
        <v>18909</v>
      </c>
      <c r="C2826" s="5">
        <v>13.62</v>
      </c>
      <c r="D2826" s="5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14" x14ac:dyDescent="0.2">
      <c r="A2827" s="4">
        <v>38765</v>
      </c>
      <c r="B2827" s="1" t="s">
        <v>18909</v>
      </c>
      <c r="C2827" s="5">
        <v>21.91</v>
      </c>
      <c r="D2827" s="5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4" x14ac:dyDescent="0.2">
      <c r="A2828" s="4">
        <v>38770</v>
      </c>
      <c r="B2828" s="1" t="s">
        <v>18910</v>
      </c>
      <c r="C2828" s="5">
        <v>14.06</v>
      </c>
      <c r="D2828" s="5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4" x14ac:dyDescent="0.2">
      <c r="A2829" s="4">
        <v>38780</v>
      </c>
      <c r="B2829" s="1" t="s">
        <v>18911</v>
      </c>
      <c r="C2829" s="5">
        <v>17.7</v>
      </c>
      <c r="D2829" s="5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14" x14ac:dyDescent="0.2">
      <c r="A2830" s="4">
        <v>38790</v>
      </c>
      <c r="B2830" s="1" t="s">
        <v>18912</v>
      </c>
      <c r="C2830" s="5">
        <v>1.29</v>
      </c>
      <c r="D2830" s="5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4" x14ac:dyDescent="0.2">
      <c r="A2831" s="4">
        <v>38792</v>
      </c>
      <c r="B2831" s="1" t="s">
        <v>18913</v>
      </c>
      <c r="C2831" s="5">
        <v>0.65</v>
      </c>
      <c r="D2831" s="5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4" x14ac:dyDescent="0.2">
      <c r="A2832" s="4">
        <v>38794</v>
      </c>
      <c r="B2832" s="1" t="s">
        <v>18914</v>
      </c>
      <c r="C2832" s="5">
        <v>4.62</v>
      </c>
      <c r="D2832" s="5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4" x14ac:dyDescent="0.2">
      <c r="A2833" s="4">
        <v>38900</v>
      </c>
      <c r="B2833" s="1" t="s">
        <v>18915</v>
      </c>
      <c r="C2833" s="5">
        <v>2.5</v>
      </c>
      <c r="D2833" s="5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4" x14ac:dyDescent="0.2">
      <c r="A2834" s="4">
        <v>38999</v>
      </c>
      <c r="B2834" s="1" t="s">
        <v>18916</v>
      </c>
      <c r="C2834" s="5">
        <v>0</v>
      </c>
      <c r="D2834" s="5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4" x14ac:dyDescent="0.2">
      <c r="A2835" s="4">
        <v>39000</v>
      </c>
      <c r="B2835" s="1" t="s">
        <v>18195</v>
      </c>
      <c r="C2835" s="5">
        <v>7.57</v>
      </c>
      <c r="D2835" s="5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14" x14ac:dyDescent="0.2">
      <c r="A2836" s="4">
        <v>39010</v>
      </c>
      <c r="B2836" s="1" t="s">
        <v>18195</v>
      </c>
      <c r="C2836" s="5">
        <v>13.19</v>
      </c>
      <c r="D2836" s="5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4" x14ac:dyDescent="0.2">
      <c r="A2837" s="4">
        <v>39200</v>
      </c>
      <c r="B2837" s="1" t="s">
        <v>18917</v>
      </c>
      <c r="C2837" s="5">
        <v>15.09</v>
      </c>
      <c r="D2837" s="5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4" x14ac:dyDescent="0.2">
      <c r="A2838" s="4">
        <v>39220</v>
      </c>
      <c r="B2838" s="1" t="s">
        <v>18918</v>
      </c>
      <c r="C2838" s="5">
        <v>19.55</v>
      </c>
      <c r="D2838" s="5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14" x14ac:dyDescent="0.2">
      <c r="A2839" s="4">
        <v>39401</v>
      </c>
      <c r="B2839" s="1" t="s">
        <v>18919</v>
      </c>
      <c r="C2839" s="5">
        <v>5.44</v>
      </c>
      <c r="D2839" s="5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14" x14ac:dyDescent="0.2">
      <c r="A2840" s="4">
        <v>39402</v>
      </c>
      <c r="B2840" s="1" t="s">
        <v>18920</v>
      </c>
      <c r="C2840" s="5">
        <v>7.25</v>
      </c>
      <c r="D2840" s="5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4" x14ac:dyDescent="0.2">
      <c r="A2841" s="4">
        <v>39499</v>
      </c>
      <c r="B2841" s="1" t="s">
        <v>18921</v>
      </c>
      <c r="C2841" s="5">
        <v>0</v>
      </c>
      <c r="D2841" s="5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4" x14ac:dyDescent="0.2">
      <c r="A2842" s="4">
        <v>39501</v>
      </c>
      <c r="B2842" s="1" t="s">
        <v>18922</v>
      </c>
      <c r="C2842" s="5">
        <v>13.98</v>
      </c>
      <c r="D2842" s="5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4" x14ac:dyDescent="0.2">
      <c r="A2843" s="4">
        <v>39503</v>
      </c>
      <c r="B2843" s="1" t="s">
        <v>18923</v>
      </c>
      <c r="C2843" s="5">
        <v>108.91</v>
      </c>
      <c r="D2843" s="5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4" x14ac:dyDescent="0.2">
      <c r="A2844" s="4">
        <v>39540</v>
      </c>
      <c r="B2844" s="1" t="s">
        <v>18923</v>
      </c>
      <c r="C2844" s="5">
        <v>14.57</v>
      </c>
      <c r="D2844" s="5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4" x14ac:dyDescent="0.2">
      <c r="A2845" s="4">
        <v>39541</v>
      </c>
      <c r="B2845" s="1" t="s">
        <v>18923</v>
      </c>
      <c r="C2845" s="5">
        <v>15.75</v>
      </c>
      <c r="D2845" s="5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4" x14ac:dyDescent="0.2">
      <c r="A2846" s="4">
        <v>39545</v>
      </c>
      <c r="B2846" s="1" t="s">
        <v>18924</v>
      </c>
      <c r="C2846" s="5">
        <v>14.67</v>
      </c>
      <c r="D2846" s="5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4" x14ac:dyDescent="0.2">
      <c r="A2847" s="4">
        <v>39560</v>
      </c>
      <c r="B2847" s="1" t="s">
        <v>18925</v>
      </c>
      <c r="C2847" s="5">
        <v>13.06</v>
      </c>
      <c r="D2847" s="5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4" x14ac:dyDescent="0.2">
      <c r="A2848" s="4">
        <v>39561</v>
      </c>
      <c r="B2848" s="1" t="s">
        <v>18926</v>
      </c>
      <c r="C2848" s="5">
        <v>19.989999999999998</v>
      </c>
      <c r="D2848" s="5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4" x14ac:dyDescent="0.2">
      <c r="A2849" s="4">
        <v>39599</v>
      </c>
      <c r="B2849" s="1" t="s">
        <v>18927</v>
      </c>
      <c r="C2849" s="5">
        <v>0</v>
      </c>
      <c r="D2849" s="5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4" x14ac:dyDescent="0.2">
      <c r="A2850" s="4">
        <v>40490</v>
      </c>
      <c r="B2850" s="1" t="s">
        <v>18928</v>
      </c>
      <c r="C2850" s="5">
        <v>1.22</v>
      </c>
      <c r="D2850" s="5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4" x14ac:dyDescent="0.2">
      <c r="A2851" s="4">
        <v>40500</v>
      </c>
      <c r="B2851" s="1" t="s">
        <v>18929</v>
      </c>
      <c r="C2851" s="5">
        <v>4.47</v>
      </c>
      <c r="D2851" s="5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4" x14ac:dyDescent="0.2">
      <c r="A2852" s="4">
        <v>40510</v>
      </c>
      <c r="B2852" s="1" t="s">
        <v>18929</v>
      </c>
      <c r="C2852" s="5">
        <v>4.82</v>
      </c>
      <c r="D2852" s="5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4" x14ac:dyDescent="0.2">
      <c r="A2853" s="4">
        <v>40520</v>
      </c>
      <c r="B2853" s="1" t="s">
        <v>18929</v>
      </c>
      <c r="C2853" s="5">
        <v>4.79</v>
      </c>
      <c r="D2853" s="5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4" x14ac:dyDescent="0.2">
      <c r="A2854" s="4">
        <v>40525</v>
      </c>
      <c r="B2854" s="1" t="s">
        <v>18930</v>
      </c>
      <c r="C2854" s="5">
        <v>7.72</v>
      </c>
      <c r="D2854" s="5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4" x14ac:dyDescent="0.2">
      <c r="A2855" s="4">
        <v>40527</v>
      </c>
      <c r="B2855" s="1" t="s">
        <v>18930</v>
      </c>
      <c r="C2855" s="5">
        <v>9.32</v>
      </c>
      <c r="D2855" s="5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14" x14ac:dyDescent="0.2">
      <c r="A2856" s="4">
        <v>40530</v>
      </c>
      <c r="B2856" s="1" t="s">
        <v>18931</v>
      </c>
      <c r="C2856" s="5">
        <v>5.54</v>
      </c>
      <c r="D2856" s="5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14" x14ac:dyDescent="0.2">
      <c r="A2857" s="4">
        <v>40650</v>
      </c>
      <c r="B2857" s="1" t="s">
        <v>18932</v>
      </c>
      <c r="C2857" s="5">
        <v>3.78</v>
      </c>
      <c r="D2857" s="5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14" x14ac:dyDescent="0.2">
      <c r="A2858" s="4">
        <v>40652</v>
      </c>
      <c r="B2858" s="1" t="s">
        <v>18933</v>
      </c>
      <c r="C2858" s="5">
        <v>4.43</v>
      </c>
      <c r="D2858" s="5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4" x14ac:dyDescent="0.2">
      <c r="A2859" s="4">
        <v>40654</v>
      </c>
      <c r="B2859" s="1" t="s">
        <v>18934</v>
      </c>
      <c r="C2859" s="5">
        <v>5.48</v>
      </c>
      <c r="D2859" s="5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4" x14ac:dyDescent="0.2">
      <c r="A2860" s="4">
        <v>40700</v>
      </c>
      <c r="B2860" s="1" t="s">
        <v>18935</v>
      </c>
      <c r="C2860" s="5">
        <v>14.17</v>
      </c>
      <c r="D2860" s="5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4" x14ac:dyDescent="0.2">
      <c r="A2861" s="4">
        <v>40701</v>
      </c>
      <c r="B2861" s="1" t="s">
        <v>18935</v>
      </c>
      <c r="C2861" s="5">
        <v>17.23</v>
      </c>
      <c r="D2861" s="5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4" x14ac:dyDescent="0.2">
      <c r="A2862" s="4">
        <v>40702</v>
      </c>
      <c r="B2862" s="1" t="s">
        <v>18935</v>
      </c>
      <c r="C2862" s="5">
        <v>14.27</v>
      </c>
      <c r="D2862" s="5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4" x14ac:dyDescent="0.2">
      <c r="A2863" s="4">
        <v>40720</v>
      </c>
      <c r="B2863" s="1" t="s">
        <v>18935</v>
      </c>
      <c r="C2863" s="5">
        <v>14.72</v>
      </c>
      <c r="D2863" s="5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4" x14ac:dyDescent="0.2">
      <c r="A2864" s="4">
        <v>40761</v>
      </c>
      <c r="B2864" s="1" t="s">
        <v>18935</v>
      </c>
      <c r="C2864" s="5">
        <v>15.84</v>
      </c>
      <c r="D2864" s="5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4" x14ac:dyDescent="0.2">
      <c r="A2865" s="4">
        <v>40799</v>
      </c>
      <c r="B2865" s="1" t="s">
        <v>18936</v>
      </c>
      <c r="C2865" s="5">
        <v>0</v>
      </c>
      <c r="D2865" s="5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4" x14ac:dyDescent="0.2">
      <c r="A2866" s="4">
        <v>40800</v>
      </c>
      <c r="B2866" s="1" t="s">
        <v>18937</v>
      </c>
      <c r="C2866" s="5">
        <v>1.23</v>
      </c>
      <c r="D2866" s="5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4" x14ac:dyDescent="0.2">
      <c r="A2867" s="4">
        <v>40801</v>
      </c>
      <c r="B2867" s="1" t="s">
        <v>18937</v>
      </c>
      <c r="C2867" s="5">
        <v>2.63</v>
      </c>
      <c r="D2867" s="5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4" x14ac:dyDescent="0.2">
      <c r="A2868" s="4">
        <v>40804</v>
      </c>
      <c r="B2868" s="1" t="s">
        <v>18938</v>
      </c>
      <c r="C2868" s="5">
        <v>1.3</v>
      </c>
      <c r="D2868" s="5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4" x14ac:dyDescent="0.2">
      <c r="A2869" s="4">
        <v>40805</v>
      </c>
      <c r="B2869" s="1" t="s">
        <v>18938</v>
      </c>
      <c r="C2869" s="5">
        <v>2.79</v>
      </c>
      <c r="D2869" s="5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14" x14ac:dyDescent="0.2">
      <c r="A2870" s="4">
        <v>40806</v>
      </c>
      <c r="B2870" s="1" t="s">
        <v>18939</v>
      </c>
      <c r="C2870" s="5">
        <v>0.31</v>
      </c>
      <c r="D2870" s="5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4" x14ac:dyDescent="0.2">
      <c r="A2871" s="4">
        <v>40808</v>
      </c>
      <c r="B2871" s="1" t="s">
        <v>18940</v>
      </c>
      <c r="C2871" s="5">
        <v>1.05</v>
      </c>
      <c r="D2871" s="5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14" x14ac:dyDescent="0.2">
      <c r="A2872" s="4">
        <v>40810</v>
      </c>
      <c r="B2872" s="1" t="s">
        <v>18941</v>
      </c>
      <c r="C2872" s="5">
        <v>1.36</v>
      </c>
      <c r="D2872" s="5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4" x14ac:dyDescent="0.2">
      <c r="A2873" s="4">
        <v>40812</v>
      </c>
      <c r="B2873" s="1" t="s">
        <v>18942</v>
      </c>
      <c r="C2873" s="5">
        <v>2.37</v>
      </c>
      <c r="D2873" s="5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4" x14ac:dyDescent="0.2">
      <c r="A2874" s="4">
        <v>40814</v>
      </c>
      <c r="B2874" s="1" t="s">
        <v>18942</v>
      </c>
      <c r="C2874" s="5">
        <v>3.52</v>
      </c>
      <c r="D2874" s="5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4" x14ac:dyDescent="0.2">
      <c r="A2875" s="4">
        <v>40816</v>
      </c>
      <c r="B2875" s="1" t="s">
        <v>18941</v>
      </c>
      <c r="C2875" s="5">
        <v>3.77</v>
      </c>
      <c r="D2875" s="5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4" x14ac:dyDescent="0.2">
      <c r="A2876" s="4">
        <v>40818</v>
      </c>
      <c r="B2876" s="1" t="s">
        <v>18943</v>
      </c>
      <c r="C2876" s="5">
        <v>2.83</v>
      </c>
      <c r="D2876" s="5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4" x14ac:dyDescent="0.2">
      <c r="A2877" s="4">
        <v>40819</v>
      </c>
      <c r="B2877" s="1" t="s">
        <v>18944</v>
      </c>
      <c r="C2877" s="5">
        <v>2.5099999999999998</v>
      </c>
      <c r="D2877" s="5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4" x14ac:dyDescent="0.2">
      <c r="A2878" s="4">
        <v>40820</v>
      </c>
      <c r="B2878" s="1" t="s">
        <v>18945</v>
      </c>
      <c r="C2878" s="5">
        <v>1.34</v>
      </c>
      <c r="D2878" s="5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4" x14ac:dyDescent="0.2">
      <c r="A2879" s="4">
        <v>40830</v>
      </c>
      <c r="B2879" s="1" t="s">
        <v>18946</v>
      </c>
      <c r="C2879" s="5">
        <v>1.82</v>
      </c>
      <c r="D2879" s="5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4" x14ac:dyDescent="0.2">
      <c r="A2880" s="4">
        <v>40831</v>
      </c>
      <c r="B2880" s="1" t="s">
        <v>18946</v>
      </c>
      <c r="C2880" s="5">
        <v>2.57</v>
      </c>
      <c r="D2880" s="5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4" x14ac:dyDescent="0.2">
      <c r="A2881" s="4">
        <v>40840</v>
      </c>
      <c r="B2881" s="1" t="s">
        <v>18947</v>
      </c>
      <c r="C2881" s="5">
        <v>9.15</v>
      </c>
      <c r="D2881" s="5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4" x14ac:dyDescent="0.2">
      <c r="A2882" s="4">
        <v>40842</v>
      </c>
      <c r="B2882" s="1" t="s">
        <v>18947</v>
      </c>
      <c r="C2882" s="5">
        <v>9.15</v>
      </c>
      <c r="D2882" s="5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14" x14ac:dyDescent="0.2">
      <c r="A2883" s="4">
        <v>40843</v>
      </c>
      <c r="B2883" s="1" t="s">
        <v>18947</v>
      </c>
      <c r="C2883" s="5">
        <v>12.79</v>
      </c>
      <c r="D2883" s="5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4" x14ac:dyDescent="0.2">
      <c r="A2884" s="4">
        <v>40844</v>
      </c>
      <c r="B2884" s="1" t="s">
        <v>18947</v>
      </c>
      <c r="C2884" s="5">
        <v>16.8</v>
      </c>
      <c r="D2884" s="5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14" x14ac:dyDescent="0.2">
      <c r="A2885" s="4">
        <v>40845</v>
      </c>
      <c r="B2885" s="1" t="s">
        <v>18947</v>
      </c>
      <c r="C2885" s="5">
        <v>19.36</v>
      </c>
      <c r="D2885" s="5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4" x14ac:dyDescent="0.2">
      <c r="A2886" s="4">
        <v>40899</v>
      </c>
      <c r="B2886" s="1" t="s">
        <v>18948</v>
      </c>
      <c r="C2886" s="5">
        <v>0</v>
      </c>
      <c r="D2886" s="5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4" x14ac:dyDescent="0.2">
      <c r="A2887" s="4">
        <v>41000</v>
      </c>
      <c r="B2887" s="1" t="s">
        <v>18937</v>
      </c>
      <c r="C2887" s="5">
        <v>1.35</v>
      </c>
      <c r="D2887" s="5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14" x14ac:dyDescent="0.2">
      <c r="A2888" s="4">
        <v>41005</v>
      </c>
      <c r="B2888" s="1" t="s">
        <v>18937</v>
      </c>
      <c r="C2888" s="5">
        <v>1.31</v>
      </c>
      <c r="D2888" s="5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4" x14ac:dyDescent="0.2">
      <c r="A2889" s="4">
        <v>41006</v>
      </c>
      <c r="B2889" s="1" t="s">
        <v>18937</v>
      </c>
      <c r="C2889" s="5">
        <v>3.34</v>
      </c>
      <c r="D2889" s="5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4" x14ac:dyDescent="0.2">
      <c r="A2890" s="4">
        <v>41007</v>
      </c>
      <c r="B2890" s="1" t="s">
        <v>18937</v>
      </c>
      <c r="C2890" s="5">
        <v>3.2</v>
      </c>
      <c r="D2890" s="5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4" x14ac:dyDescent="0.2">
      <c r="A2891" s="4">
        <v>41008</v>
      </c>
      <c r="B2891" s="1" t="s">
        <v>18937</v>
      </c>
      <c r="C2891" s="5">
        <v>3.46</v>
      </c>
      <c r="D2891" s="5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4" x14ac:dyDescent="0.2">
      <c r="A2892" s="4">
        <v>41009</v>
      </c>
      <c r="B2892" s="1" t="s">
        <v>18937</v>
      </c>
      <c r="C2892" s="5">
        <v>3.71</v>
      </c>
      <c r="D2892" s="5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4" x14ac:dyDescent="0.2">
      <c r="A2893" s="4">
        <v>41010</v>
      </c>
      <c r="B2893" s="1" t="s">
        <v>18949</v>
      </c>
      <c r="C2893" s="5">
        <v>1.1100000000000001</v>
      </c>
      <c r="D2893" s="5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4" x14ac:dyDescent="0.2">
      <c r="A2894" s="4">
        <v>41015</v>
      </c>
      <c r="B2894" s="1" t="s">
        <v>18937</v>
      </c>
      <c r="C2894" s="5">
        <v>4.08</v>
      </c>
      <c r="D2894" s="5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14" x14ac:dyDescent="0.2">
      <c r="A2895" s="4">
        <v>41016</v>
      </c>
      <c r="B2895" s="1" t="s">
        <v>18937</v>
      </c>
      <c r="C2895" s="5">
        <v>4.1900000000000004</v>
      </c>
      <c r="D2895" s="5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4" x14ac:dyDescent="0.2">
      <c r="A2896" s="4">
        <v>41017</v>
      </c>
      <c r="B2896" s="1" t="s">
        <v>18937</v>
      </c>
      <c r="C2896" s="5">
        <v>4.1900000000000004</v>
      </c>
      <c r="D2896" s="5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4" x14ac:dyDescent="0.2">
      <c r="A2897" s="4">
        <v>41018</v>
      </c>
      <c r="B2897" s="1" t="s">
        <v>18937</v>
      </c>
      <c r="C2897" s="5">
        <v>5.22</v>
      </c>
      <c r="D2897" s="5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4" x14ac:dyDescent="0.2">
      <c r="A2898" s="4">
        <v>41019</v>
      </c>
      <c r="B2898" s="1" t="s">
        <v>18950</v>
      </c>
      <c r="C2898" s="5">
        <v>8.84</v>
      </c>
      <c r="D2898" s="5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4" x14ac:dyDescent="0.2">
      <c r="A2899" s="4">
        <v>41100</v>
      </c>
      <c r="B2899" s="1" t="s">
        <v>18951</v>
      </c>
      <c r="C2899" s="5">
        <v>1.42</v>
      </c>
      <c r="D2899" s="5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4" x14ac:dyDescent="0.2">
      <c r="A2900" s="4">
        <v>41105</v>
      </c>
      <c r="B2900" s="1" t="s">
        <v>18951</v>
      </c>
      <c r="C2900" s="5">
        <v>1.47</v>
      </c>
      <c r="D2900" s="5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4" x14ac:dyDescent="0.2">
      <c r="A2901" s="4">
        <v>41108</v>
      </c>
      <c r="B2901" s="1" t="s">
        <v>18952</v>
      </c>
      <c r="C2901" s="5">
        <v>1.1000000000000001</v>
      </c>
      <c r="D2901" s="5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4" x14ac:dyDescent="0.2">
      <c r="A2902" s="4">
        <v>41110</v>
      </c>
      <c r="B2902" s="1" t="s">
        <v>18953</v>
      </c>
      <c r="C2902" s="5">
        <v>1.56</v>
      </c>
      <c r="D2902" s="5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4" x14ac:dyDescent="0.2">
      <c r="A2903" s="4">
        <v>41112</v>
      </c>
      <c r="B2903" s="1" t="s">
        <v>18953</v>
      </c>
      <c r="C2903" s="5">
        <v>2.83</v>
      </c>
      <c r="D2903" s="5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4" x14ac:dyDescent="0.2">
      <c r="A2904" s="4">
        <v>41113</v>
      </c>
      <c r="B2904" s="1" t="s">
        <v>18953</v>
      </c>
      <c r="C2904" s="5">
        <v>3.29</v>
      </c>
      <c r="D2904" s="5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4" x14ac:dyDescent="0.2">
      <c r="A2905" s="4">
        <v>41114</v>
      </c>
      <c r="B2905" s="1" t="s">
        <v>18953</v>
      </c>
      <c r="C2905" s="5">
        <v>8.82</v>
      </c>
      <c r="D2905" s="5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4" x14ac:dyDescent="0.2">
      <c r="A2906" s="4">
        <v>41115</v>
      </c>
      <c r="B2906" s="1" t="s">
        <v>18954</v>
      </c>
      <c r="C2906" s="5">
        <v>1.79</v>
      </c>
      <c r="D2906" s="5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4" x14ac:dyDescent="0.2">
      <c r="A2907" s="4">
        <v>41116</v>
      </c>
      <c r="B2907" s="1" t="s">
        <v>18941</v>
      </c>
      <c r="C2907" s="5">
        <v>2.52</v>
      </c>
      <c r="D2907" s="5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4" x14ac:dyDescent="0.2">
      <c r="A2908" s="4">
        <v>41120</v>
      </c>
      <c r="B2908" s="1" t="s">
        <v>18955</v>
      </c>
      <c r="C2908" s="5">
        <v>11.14</v>
      </c>
      <c r="D2908" s="5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4" x14ac:dyDescent="0.2">
      <c r="A2909" s="4">
        <v>41130</v>
      </c>
      <c r="B2909" s="1" t="s">
        <v>18955</v>
      </c>
      <c r="C2909" s="5">
        <v>15.74</v>
      </c>
      <c r="D2909" s="5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4" x14ac:dyDescent="0.2">
      <c r="A2910" s="4">
        <v>41135</v>
      </c>
      <c r="B2910" s="1" t="s">
        <v>18956</v>
      </c>
      <c r="C2910" s="5">
        <v>30.14</v>
      </c>
      <c r="D2910" s="5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4" x14ac:dyDescent="0.2">
      <c r="A2911" s="4">
        <v>41140</v>
      </c>
      <c r="B2911" s="1" t="s">
        <v>18957</v>
      </c>
      <c r="C2911" s="5">
        <v>29.15</v>
      </c>
      <c r="D2911" s="5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4" x14ac:dyDescent="0.2">
      <c r="A2912" s="4">
        <v>41145</v>
      </c>
      <c r="B2912" s="1" t="s">
        <v>18958</v>
      </c>
      <c r="C2912" s="5">
        <v>37.93</v>
      </c>
      <c r="D2912" s="5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4" x14ac:dyDescent="0.2">
      <c r="A2913" s="4">
        <v>41150</v>
      </c>
      <c r="B2913" s="1" t="s">
        <v>18959</v>
      </c>
      <c r="C2913" s="5">
        <v>29.86</v>
      </c>
      <c r="D2913" s="5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4" x14ac:dyDescent="0.2">
      <c r="A2914" s="4">
        <v>41153</v>
      </c>
      <c r="B2914" s="1" t="s">
        <v>18960</v>
      </c>
      <c r="C2914" s="5">
        <v>33.590000000000003</v>
      </c>
      <c r="D2914" s="5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4" x14ac:dyDescent="0.2">
      <c r="A2915" s="4">
        <v>41155</v>
      </c>
      <c r="B2915" s="1" t="s">
        <v>18961</v>
      </c>
      <c r="C2915" s="5">
        <v>44.3</v>
      </c>
      <c r="D2915" s="5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4" x14ac:dyDescent="0.2">
      <c r="A2916" s="4">
        <v>41250</v>
      </c>
      <c r="B2916" s="1" t="s">
        <v>18962</v>
      </c>
      <c r="C2916" s="5">
        <v>1.96</v>
      </c>
      <c r="D2916" s="5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4" x14ac:dyDescent="0.2">
      <c r="A2917" s="4">
        <v>41251</v>
      </c>
      <c r="B2917" s="1" t="s">
        <v>18962</v>
      </c>
      <c r="C2917" s="5">
        <v>2.3199999999999998</v>
      </c>
      <c r="D2917" s="5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14" x14ac:dyDescent="0.2">
      <c r="A2918" s="4">
        <v>41252</v>
      </c>
      <c r="B2918" s="1" t="s">
        <v>18962</v>
      </c>
      <c r="C2918" s="5">
        <v>3.02</v>
      </c>
      <c r="D2918" s="5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4" x14ac:dyDescent="0.2">
      <c r="A2919" s="4">
        <v>41510</v>
      </c>
      <c r="B2919" s="1" t="s">
        <v>18963</v>
      </c>
      <c r="C2919" s="5">
        <v>3.51</v>
      </c>
      <c r="D2919" s="5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4" x14ac:dyDescent="0.2">
      <c r="A2920" s="4">
        <v>41512</v>
      </c>
      <c r="B2920" s="1" t="s">
        <v>18964</v>
      </c>
      <c r="C2920" s="5">
        <v>6.86</v>
      </c>
      <c r="D2920" s="5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4" x14ac:dyDescent="0.2">
      <c r="A2921" s="4">
        <v>41520</v>
      </c>
      <c r="B2921" s="1" t="s">
        <v>18965</v>
      </c>
      <c r="C2921" s="5">
        <v>2.83</v>
      </c>
      <c r="D2921" s="5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4" x14ac:dyDescent="0.2">
      <c r="A2922" s="4">
        <v>41530</v>
      </c>
      <c r="B2922" s="1" t="s">
        <v>18966</v>
      </c>
      <c r="C2922" s="5">
        <v>3.5</v>
      </c>
      <c r="D2922" s="5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14" x14ac:dyDescent="0.2">
      <c r="A2923" s="4">
        <v>41599</v>
      </c>
      <c r="B2923" s="1" t="s">
        <v>18967</v>
      </c>
      <c r="C2923" s="5">
        <v>0</v>
      </c>
      <c r="D2923" s="5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4" x14ac:dyDescent="0.2">
      <c r="A2924" s="4">
        <v>41800</v>
      </c>
      <c r="B2924" s="1" t="s">
        <v>18968</v>
      </c>
      <c r="C2924" s="5">
        <v>1.27</v>
      </c>
      <c r="D2924" s="5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4" x14ac:dyDescent="0.2">
      <c r="A2925" s="4">
        <v>41805</v>
      </c>
      <c r="B2925" s="1" t="s">
        <v>18969</v>
      </c>
      <c r="C2925" s="5">
        <v>1.34</v>
      </c>
      <c r="D2925" s="5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4" x14ac:dyDescent="0.2">
      <c r="A2926" s="4">
        <v>41806</v>
      </c>
      <c r="B2926" s="1" t="s">
        <v>18970</v>
      </c>
      <c r="C2926" s="5">
        <v>2.79</v>
      </c>
      <c r="D2926" s="5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4" x14ac:dyDescent="0.2">
      <c r="A2927" s="4">
        <v>41820</v>
      </c>
      <c r="B2927" s="1" t="s">
        <v>18971</v>
      </c>
      <c r="C2927" s="5">
        <v>0</v>
      </c>
      <c r="D2927" s="5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4" x14ac:dyDescent="0.2">
      <c r="A2928" s="4">
        <v>41821</v>
      </c>
      <c r="B2928" s="1" t="s">
        <v>18972</v>
      </c>
      <c r="C2928" s="5">
        <v>0</v>
      </c>
      <c r="D2928" s="5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4" x14ac:dyDescent="0.2">
      <c r="A2929" s="4">
        <v>41822</v>
      </c>
      <c r="B2929" s="1" t="s">
        <v>18973</v>
      </c>
      <c r="C2929" s="5">
        <v>2.41</v>
      </c>
      <c r="D2929" s="5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4" x14ac:dyDescent="0.2">
      <c r="A2930" s="4">
        <v>41823</v>
      </c>
      <c r="B2930" s="1" t="s">
        <v>18973</v>
      </c>
      <c r="C2930" s="5">
        <v>3.77</v>
      </c>
      <c r="D2930" s="5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14" x14ac:dyDescent="0.2">
      <c r="A2931" s="4">
        <v>41825</v>
      </c>
      <c r="B2931" s="1" t="s">
        <v>18973</v>
      </c>
      <c r="C2931" s="5">
        <v>1.41</v>
      </c>
      <c r="D2931" s="5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14" x14ac:dyDescent="0.2">
      <c r="A2932" s="4">
        <v>41826</v>
      </c>
      <c r="B2932" s="1" t="s">
        <v>18973</v>
      </c>
      <c r="C2932" s="5">
        <v>2.41</v>
      </c>
      <c r="D2932" s="5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4" x14ac:dyDescent="0.2">
      <c r="A2933" s="4">
        <v>41827</v>
      </c>
      <c r="B2933" s="1" t="s">
        <v>18973</v>
      </c>
      <c r="C2933" s="5">
        <v>3.83</v>
      </c>
      <c r="D2933" s="5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4" x14ac:dyDescent="0.2">
      <c r="A2934" s="4">
        <v>41828</v>
      </c>
      <c r="B2934" s="1" t="s">
        <v>18973</v>
      </c>
      <c r="C2934" s="5">
        <v>3.14</v>
      </c>
      <c r="D2934" s="5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4" x14ac:dyDescent="0.2">
      <c r="A2935" s="4">
        <v>41830</v>
      </c>
      <c r="B2935" s="1" t="s">
        <v>18974</v>
      </c>
      <c r="C2935" s="5">
        <v>3.45</v>
      </c>
      <c r="D2935" s="5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4" x14ac:dyDescent="0.2">
      <c r="A2936" s="4">
        <v>41850</v>
      </c>
      <c r="B2936" s="1" t="s">
        <v>18975</v>
      </c>
      <c r="C2936" s="5">
        <v>0</v>
      </c>
      <c r="D2936" s="5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14" x14ac:dyDescent="0.2">
      <c r="A2937" s="4">
        <v>41870</v>
      </c>
      <c r="B2937" s="1" t="s">
        <v>18976</v>
      </c>
      <c r="C2937" s="5">
        <v>0</v>
      </c>
      <c r="D2937" s="5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14" x14ac:dyDescent="0.2">
      <c r="A2938" s="4">
        <v>41872</v>
      </c>
      <c r="B2938" s="1" t="s">
        <v>18977</v>
      </c>
      <c r="C2938" s="5">
        <v>3.01</v>
      </c>
      <c r="D2938" s="5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4" x14ac:dyDescent="0.2">
      <c r="A2939" s="4">
        <v>41874</v>
      </c>
      <c r="B2939" s="1" t="s">
        <v>18978</v>
      </c>
      <c r="C2939" s="5">
        <v>3.19</v>
      </c>
      <c r="D2939" s="5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4" x14ac:dyDescent="0.2">
      <c r="A2940" s="4">
        <v>41899</v>
      </c>
      <c r="B2940" s="1" t="s">
        <v>18979</v>
      </c>
      <c r="C2940" s="5">
        <v>0</v>
      </c>
      <c r="D2940" s="5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4" x14ac:dyDescent="0.2">
      <c r="A2941" s="4">
        <v>42000</v>
      </c>
      <c r="B2941" s="1" t="s">
        <v>18980</v>
      </c>
      <c r="C2941" s="5">
        <v>1.28</v>
      </c>
      <c r="D2941" s="5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4" x14ac:dyDescent="0.2">
      <c r="A2942" s="4">
        <v>42100</v>
      </c>
      <c r="B2942" s="1" t="s">
        <v>18981</v>
      </c>
      <c r="C2942" s="5">
        <v>1.36</v>
      </c>
      <c r="D2942" s="5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14" x14ac:dyDescent="0.2">
      <c r="A2943" s="4">
        <v>42104</v>
      </c>
      <c r="B2943" s="1" t="s">
        <v>18982</v>
      </c>
      <c r="C2943" s="5">
        <v>1.69</v>
      </c>
      <c r="D2943" s="5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4" x14ac:dyDescent="0.2">
      <c r="A2944" s="4">
        <v>42106</v>
      </c>
      <c r="B2944" s="1" t="s">
        <v>18982</v>
      </c>
      <c r="C2944" s="5">
        <v>2.15</v>
      </c>
      <c r="D2944" s="5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4" x14ac:dyDescent="0.2">
      <c r="A2945" s="4">
        <v>42107</v>
      </c>
      <c r="B2945" s="1" t="s">
        <v>18982</v>
      </c>
      <c r="C2945" s="5">
        <v>4.5599999999999996</v>
      </c>
      <c r="D2945" s="5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4" x14ac:dyDescent="0.2">
      <c r="A2946" s="4">
        <v>42120</v>
      </c>
      <c r="B2946" s="1" t="s">
        <v>18983</v>
      </c>
      <c r="C2946" s="5">
        <v>11.86</v>
      </c>
      <c r="D2946" s="5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4" x14ac:dyDescent="0.2">
      <c r="A2947" s="4">
        <v>42140</v>
      </c>
      <c r="B2947" s="1" t="s">
        <v>18984</v>
      </c>
      <c r="C2947" s="5">
        <v>1.7</v>
      </c>
      <c r="D2947" s="5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4" x14ac:dyDescent="0.2">
      <c r="A2948" s="4">
        <v>42145</v>
      </c>
      <c r="B2948" s="1" t="s">
        <v>18985</v>
      </c>
      <c r="C2948" s="5">
        <v>9.7799999999999994</v>
      </c>
      <c r="D2948" s="5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4" x14ac:dyDescent="0.2">
      <c r="A2949" s="4">
        <v>42160</v>
      </c>
      <c r="B2949" s="1" t="s">
        <v>18986</v>
      </c>
      <c r="C2949" s="5">
        <v>1.85</v>
      </c>
      <c r="D2949" s="5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4" x14ac:dyDescent="0.2">
      <c r="A2950" s="4">
        <v>42180</v>
      </c>
      <c r="B2950" s="1" t="s">
        <v>18987</v>
      </c>
      <c r="C2950" s="5">
        <v>2.5499999999999998</v>
      </c>
      <c r="D2950" s="5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4" x14ac:dyDescent="0.2">
      <c r="A2951" s="4">
        <v>42182</v>
      </c>
      <c r="B2951" s="1" t="s">
        <v>18988</v>
      </c>
      <c r="C2951" s="5">
        <v>3.87</v>
      </c>
      <c r="D2951" s="5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4" x14ac:dyDescent="0.2">
      <c r="A2952" s="4">
        <v>42200</v>
      </c>
      <c r="B2952" s="1" t="s">
        <v>18989</v>
      </c>
      <c r="C2952" s="5">
        <v>12.53</v>
      </c>
      <c r="D2952" s="5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4" x14ac:dyDescent="0.2">
      <c r="A2953" s="4">
        <v>42205</v>
      </c>
      <c r="B2953" s="1" t="s">
        <v>18989</v>
      </c>
      <c r="C2953" s="5">
        <v>13.66</v>
      </c>
      <c r="D2953" s="5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4" x14ac:dyDescent="0.2">
      <c r="A2954" s="4">
        <v>42210</v>
      </c>
      <c r="B2954" s="1" t="s">
        <v>18989</v>
      </c>
      <c r="C2954" s="5">
        <v>15.03</v>
      </c>
      <c r="D2954" s="5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4" x14ac:dyDescent="0.2">
      <c r="A2955" s="4">
        <v>42215</v>
      </c>
      <c r="B2955" s="1" t="s">
        <v>18989</v>
      </c>
      <c r="C2955" s="5">
        <v>8.99</v>
      </c>
      <c r="D2955" s="5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4" x14ac:dyDescent="0.2">
      <c r="A2956" s="4">
        <v>42220</v>
      </c>
      <c r="B2956" s="1" t="s">
        <v>18989</v>
      </c>
      <c r="C2956" s="5">
        <v>7.16</v>
      </c>
      <c r="D2956" s="5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4" x14ac:dyDescent="0.2">
      <c r="A2957" s="4">
        <v>42225</v>
      </c>
      <c r="B2957" s="1" t="s">
        <v>18989</v>
      </c>
      <c r="C2957" s="5">
        <v>9.77</v>
      </c>
      <c r="D2957" s="5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4" x14ac:dyDescent="0.2">
      <c r="A2958" s="4">
        <v>42226</v>
      </c>
      <c r="B2958" s="1" t="s">
        <v>18990</v>
      </c>
      <c r="C2958" s="5">
        <v>10.35</v>
      </c>
      <c r="D2958" s="5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4" x14ac:dyDescent="0.2">
      <c r="A2959" s="4">
        <v>42227</v>
      </c>
      <c r="B2959" s="1" t="s">
        <v>18990</v>
      </c>
      <c r="C2959" s="5">
        <v>9.9</v>
      </c>
      <c r="D2959" s="5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4" x14ac:dyDescent="0.2">
      <c r="A2960" s="4">
        <v>42235</v>
      </c>
      <c r="B2960" s="1" t="s">
        <v>18988</v>
      </c>
      <c r="C2960" s="5">
        <v>8.01</v>
      </c>
      <c r="D2960" s="5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4" x14ac:dyDescent="0.2">
      <c r="A2961" s="4">
        <v>42260</v>
      </c>
      <c r="B2961" s="1" t="s">
        <v>18991</v>
      </c>
      <c r="C2961" s="5">
        <v>10.220000000000001</v>
      </c>
      <c r="D2961" s="5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4" x14ac:dyDescent="0.2">
      <c r="A2962" s="4">
        <v>42280</v>
      </c>
      <c r="B2962" s="1" t="s">
        <v>18992</v>
      </c>
      <c r="C2962" s="5">
        <v>1.59</v>
      </c>
      <c r="D2962" s="5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4" x14ac:dyDescent="0.2">
      <c r="A2963" s="4">
        <v>42281</v>
      </c>
      <c r="B2963" s="1" t="s">
        <v>18993</v>
      </c>
      <c r="C2963" s="5">
        <v>1.98</v>
      </c>
      <c r="D2963" s="5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4" x14ac:dyDescent="0.2">
      <c r="A2964" s="4">
        <v>42299</v>
      </c>
      <c r="B2964" s="1" t="s">
        <v>18994</v>
      </c>
      <c r="C2964" s="5">
        <v>0</v>
      </c>
      <c r="D2964" s="5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4" x14ac:dyDescent="0.2">
      <c r="A2965" s="4">
        <v>42300</v>
      </c>
      <c r="B2965" s="1" t="s">
        <v>18995</v>
      </c>
      <c r="C2965" s="5">
        <v>1.98</v>
      </c>
      <c r="D2965" s="5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4" x14ac:dyDescent="0.2">
      <c r="A2966" s="4">
        <v>42305</v>
      </c>
      <c r="B2966" s="1" t="s">
        <v>18995</v>
      </c>
      <c r="C2966" s="5">
        <v>6.31</v>
      </c>
      <c r="D2966" s="5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4" x14ac:dyDescent="0.2">
      <c r="A2967" s="4">
        <v>42310</v>
      </c>
      <c r="B2967" s="1" t="s">
        <v>18995</v>
      </c>
      <c r="C2967" s="5">
        <v>1.61</v>
      </c>
      <c r="D2967" s="5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4" x14ac:dyDescent="0.2">
      <c r="A2968" s="4">
        <v>42320</v>
      </c>
      <c r="B2968" s="1" t="s">
        <v>18995</v>
      </c>
      <c r="C2968" s="5">
        <v>2.4</v>
      </c>
      <c r="D2968" s="5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4" x14ac:dyDescent="0.2">
      <c r="A2969" s="4">
        <v>42330</v>
      </c>
      <c r="B2969" s="1" t="s">
        <v>18996</v>
      </c>
      <c r="C2969" s="5">
        <v>2.2599999999999998</v>
      </c>
      <c r="D2969" s="5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4" x14ac:dyDescent="0.2">
      <c r="A2970" s="4">
        <v>42335</v>
      </c>
      <c r="B2970" s="1" t="s">
        <v>18996</v>
      </c>
      <c r="C2970" s="5">
        <v>3.41</v>
      </c>
      <c r="D2970" s="5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4" x14ac:dyDescent="0.2">
      <c r="A2971" s="4">
        <v>42340</v>
      </c>
      <c r="B2971" s="1" t="s">
        <v>18996</v>
      </c>
      <c r="C2971" s="5">
        <v>4.72</v>
      </c>
      <c r="D2971" s="5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4" x14ac:dyDescent="0.2">
      <c r="A2972" s="4">
        <v>42400</v>
      </c>
      <c r="B2972" s="1" t="s">
        <v>18997</v>
      </c>
      <c r="C2972" s="5">
        <v>0.78</v>
      </c>
      <c r="D2972" s="5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4" x14ac:dyDescent="0.2">
      <c r="A2973" s="4">
        <v>42405</v>
      </c>
      <c r="B2973" s="1" t="s">
        <v>18997</v>
      </c>
      <c r="C2973" s="5">
        <v>3.34</v>
      </c>
      <c r="D2973" s="5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4" x14ac:dyDescent="0.2">
      <c r="A2974" s="4">
        <v>42408</v>
      </c>
      <c r="B2974" s="1" t="s">
        <v>18998</v>
      </c>
      <c r="C2974" s="5">
        <v>4.66</v>
      </c>
      <c r="D2974" s="5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4" x14ac:dyDescent="0.2">
      <c r="A2975" s="4">
        <v>42409</v>
      </c>
      <c r="B2975" s="1" t="s">
        <v>18999</v>
      </c>
      <c r="C2975" s="5">
        <v>2.91</v>
      </c>
      <c r="D2975" s="5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14" x14ac:dyDescent="0.2">
      <c r="A2976" s="4">
        <v>42410</v>
      </c>
      <c r="B2976" s="1" t="s">
        <v>19000</v>
      </c>
      <c r="C2976" s="5">
        <v>9.57</v>
      </c>
      <c r="D2976" s="5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4" x14ac:dyDescent="0.2">
      <c r="A2977" s="4">
        <v>42415</v>
      </c>
      <c r="B2977" s="1" t="s">
        <v>19000</v>
      </c>
      <c r="C2977" s="5">
        <v>17.16</v>
      </c>
      <c r="D2977" s="5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4" x14ac:dyDescent="0.2">
      <c r="A2978" s="4">
        <v>42420</v>
      </c>
      <c r="B2978" s="1" t="s">
        <v>19000</v>
      </c>
      <c r="C2978" s="5">
        <v>19.53</v>
      </c>
      <c r="D2978" s="5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4" x14ac:dyDescent="0.2">
      <c r="A2979" s="4">
        <v>42425</v>
      </c>
      <c r="B2979" s="1" t="s">
        <v>19000</v>
      </c>
      <c r="C2979" s="5">
        <v>13.42</v>
      </c>
      <c r="D2979" s="5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4" x14ac:dyDescent="0.2">
      <c r="A2980" s="4">
        <v>42426</v>
      </c>
      <c r="B2980" s="1" t="s">
        <v>19000</v>
      </c>
      <c r="C2980" s="5">
        <v>22.66</v>
      </c>
      <c r="D2980" s="5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4" x14ac:dyDescent="0.2">
      <c r="A2981" s="4">
        <v>42440</v>
      </c>
      <c r="B2981" s="1" t="s">
        <v>19001</v>
      </c>
      <c r="C2981" s="5">
        <v>6.14</v>
      </c>
      <c r="D2981" s="5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14" x14ac:dyDescent="0.2">
      <c r="A2982" s="4">
        <v>42450</v>
      </c>
      <c r="B2982" s="1" t="s">
        <v>19002</v>
      </c>
      <c r="C2982" s="5">
        <v>4.74</v>
      </c>
      <c r="D2982" s="5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4" x14ac:dyDescent="0.2">
      <c r="A2983" s="4">
        <v>42500</v>
      </c>
      <c r="B2983" s="1" t="s">
        <v>19003</v>
      </c>
      <c r="C2983" s="5">
        <v>4.42</v>
      </c>
      <c r="D2983" s="5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4" x14ac:dyDescent="0.2">
      <c r="A2984" s="4">
        <v>42505</v>
      </c>
      <c r="B2984" s="1" t="s">
        <v>19003</v>
      </c>
      <c r="C2984" s="5">
        <v>6.32</v>
      </c>
      <c r="D2984" s="5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4" x14ac:dyDescent="0.2">
      <c r="A2985" s="4">
        <v>42507</v>
      </c>
      <c r="B2985" s="1" t="s">
        <v>19004</v>
      </c>
      <c r="C2985" s="5">
        <v>6.25</v>
      </c>
      <c r="D2985" s="5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4" x14ac:dyDescent="0.2">
      <c r="A2986" s="4">
        <v>42509</v>
      </c>
      <c r="B2986" s="1" t="s">
        <v>19004</v>
      </c>
      <c r="C2986" s="5">
        <v>11.76</v>
      </c>
      <c r="D2986" s="5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4" x14ac:dyDescent="0.2">
      <c r="A2987" s="4">
        <v>42510</v>
      </c>
      <c r="B2987" s="1" t="s">
        <v>19004</v>
      </c>
      <c r="C2987" s="5">
        <v>8.35</v>
      </c>
      <c r="D2987" s="5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4" x14ac:dyDescent="0.2">
      <c r="A2988" s="4">
        <v>42550</v>
      </c>
      <c r="B2988" s="1" t="s">
        <v>19005</v>
      </c>
      <c r="C2988" s="5">
        <v>1.25</v>
      </c>
      <c r="D2988" s="5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4" x14ac:dyDescent="0.2">
      <c r="A2989" s="4">
        <v>42600</v>
      </c>
      <c r="B2989" s="1" t="s">
        <v>19006</v>
      </c>
      <c r="C2989" s="5">
        <v>4.9400000000000004</v>
      </c>
      <c r="D2989" s="5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4" x14ac:dyDescent="0.2">
      <c r="A2990" s="4">
        <v>42650</v>
      </c>
      <c r="B2990" s="1" t="s">
        <v>19007</v>
      </c>
      <c r="C2990" s="5">
        <v>0.77</v>
      </c>
      <c r="D2990" s="5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4" x14ac:dyDescent="0.2">
      <c r="A2991" s="4">
        <v>42660</v>
      </c>
      <c r="B2991" s="1" t="s">
        <v>19007</v>
      </c>
      <c r="C2991" s="5">
        <v>1.1299999999999999</v>
      </c>
      <c r="D2991" s="5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4" x14ac:dyDescent="0.2">
      <c r="A2992" s="4">
        <v>42665</v>
      </c>
      <c r="B2992" s="1" t="s">
        <v>19008</v>
      </c>
      <c r="C2992" s="5">
        <v>2.63</v>
      </c>
      <c r="D2992" s="5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4" x14ac:dyDescent="0.2">
      <c r="A2993" s="4">
        <v>42699</v>
      </c>
      <c r="B2993" s="1" t="s">
        <v>19009</v>
      </c>
      <c r="C2993" s="5">
        <v>0</v>
      </c>
      <c r="D2993" s="5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4" x14ac:dyDescent="0.2">
      <c r="A2994" s="4">
        <v>42700</v>
      </c>
      <c r="B2994" s="1" t="s">
        <v>19010</v>
      </c>
      <c r="C2994" s="5">
        <v>1.67</v>
      </c>
      <c r="D2994" s="5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4" x14ac:dyDescent="0.2">
      <c r="A2995" s="4">
        <v>42720</v>
      </c>
      <c r="B2995" s="1" t="s">
        <v>19011</v>
      </c>
      <c r="C2995" s="5">
        <v>6.31</v>
      </c>
      <c r="D2995" s="5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4" x14ac:dyDescent="0.2">
      <c r="A2996" s="4">
        <v>42725</v>
      </c>
      <c r="B2996" s="1" t="s">
        <v>19011</v>
      </c>
      <c r="C2996" s="5">
        <v>12.41</v>
      </c>
      <c r="D2996" s="5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14" x14ac:dyDescent="0.2">
      <c r="A2997" s="4">
        <v>42800</v>
      </c>
      <c r="B2997" s="1" t="s">
        <v>19012</v>
      </c>
      <c r="C2997" s="5">
        <v>1.44</v>
      </c>
      <c r="D2997" s="5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4" x14ac:dyDescent="0.2">
      <c r="A2998" s="4">
        <v>42804</v>
      </c>
      <c r="B2998" s="1" t="s">
        <v>19013</v>
      </c>
      <c r="C2998" s="5">
        <v>1.29</v>
      </c>
      <c r="D2998" s="5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4" x14ac:dyDescent="0.2">
      <c r="A2999" s="4">
        <v>42806</v>
      </c>
      <c r="B2999" s="1" t="s">
        <v>19013</v>
      </c>
      <c r="C2999" s="5">
        <v>1.63</v>
      </c>
      <c r="D2999" s="5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4" x14ac:dyDescent="0.2">
      <c r="A3000" s="4">
        <v>42808</v>
      </c>
      <c r="B3000" s="1" t="s">
        <v>19014</v>
      </c>
      <c r="C3000" s="5">
        <v>2.35</v>
      </c>
      <c r="D3000" s="5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4" x14ac:dyDescent="0.2">
      <c r="A3001" s="4">
        <v>42809</v>
      </c>
      <c r="B3001" s="1" t="s">
        <v>19015</v>
      </c>
      <c r="C3001" s="5">
        <v>1.86</v>
      </c>
      <c r="D3001" s="5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4" x14ac:dyDescent="0.2">
      <c r="A3002" s="4">
        <v>42810</v>
      </c>
      <c r="B3002" s="1" t="s">
        <v>19016</v>
      </c>
      <c r="C3002" s="5">
        <v>3.38</v>
      </c>
      <c r="D3002" s="5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4" x14ac:dyDescent="0.2">
      <c r="A3003" s="4">
        <v>42815</v>
      </c>
      <c r="B3003" s="1" t="s">
        <v>19016</v>
      </c>
      <c r="C3003" s="5">
        <v>7.31</v>
      </c>
      <c r="D3003" s="5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4" x14ac:dyDescent="0.2">
      <c r="A3004" s="4">
        <v>42820</v>
      </c>
      <c r="B3004" s="1" t="s">
        <v>19017</v>
      </c>
      <c r="C3004" s="5">
        <v>4.22</v>
      </c>
      <c r="D3004" s="5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4" x14ac:dyDescent="0.2">
      <c r="A3005" s="4">
        <v>42821</v>
      </c>
      <c r="B3005" s="1" t="s">
        <v>19017</v>
      </c>
      <c r="C3005" s="5">
        <v>4.3600000000000003</v>
      </c>
      <c r="D3005" s="5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14" x14ac:dyDescent="0.2">
      <c r="A3006" s="4">
        <v>42825</v>
      </c>
      <c r="B3006" s="1" t="s">
        <v>19018</v>
      </c>
      <c r="C3006" s="5">
        <v>3.51</v>
      </c>
      <c r="D3006" s="5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4" x14ac:dyDescent="0.2">
      <c r="A3007" s="4">
        <v>42826</v>
      </c>
      <c r="B3007" s="1" t="s">
        <v>19018</v>
      </c>
      <c r="C3007" s="5">
        <v>3.45</v>
      </c>
      <c r="D3007" s="5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4" x14ac:dyDescent="0.2">
      <c r="A3008" s="4">
        <v>42830</v>
      </c>
      <c r="B3008" s="1" t="s">
        <v>19019</v>
      </c>
      <c r="C3008" s="5">
        <v>2.65</v>
      </c>
      <c r="D3008" s="5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4" x14ac:dyDescent="0.2">
      <c r="A3009" s="4">
        <v>42831</v>
      </c>
      <c r="B3009" s="1" t="s">
        <v>19019</v>
      </c>
      <c r="C3009" s="5">
        <v>2.81</v>
      </c>
      <c r="D3009" s="5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4" x14ac:dyDescent="0.2">
      <c r="A3010" s="4">
        <v>42835</v>
      </c>
      <c r="B3010" s="1" t="s">
        <v>19019</v>
      </c>
      <c r="C3010" s="5">
        <v>2.38</v>
      </c>
      <c r="D3010" s="5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4" x14ac:dyDescent="0.2">
      <c r="A3011" s="4">
        <v>42836</v>
      </c>
      <c r="B3011" s="1" t="s">
        <v>19019</v>
      </c>
      <c r="C3011" s="5">
        <v>3.26</v>
      </c>
      <c r="D3011" s="5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4" x14ac:dyDescent="0.2">
      <c r="A3012" s="4">
        <v>42842</v>
      </c>
      <c r="B3012" s="1" t="s">
        <v>19020</v>
      </c>
      <c r="C3012" s="5">
        <v>12.23</v>
      </c>
      <c r="D3012" s="5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4" x14ac:dyDescent="0.2">
      <c r="A3013" s="4">
        <v>42844</v>
      </c>
      <c r="B3013" s="1" t="s">
        <v>19020</v>
      </c>
      <c r="C3013" s="5">
        <v>17.78</v>
      </c>
      <c r="D3013" s="5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4" x14ac:dyDescent="0.2">
      <c r="A3014" s="4">
        <v>42845</v>
      </c>
      <c r="B3014" s="1" t="s">
        <v>19020</v>
      </c>
      <c r="C3014" s="5">
        <v>32.56</v>
      </c>
      <c r="D3014" s="5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4" x14ac:dyDescent="0.2">
      <c r="A3015" s="4">
        <v>42860</v>
      </c>
      <c r="B3015" s="1" t="s">
        <v>19021</v>
      </c>
      <c r="C3015" s="5">
        <v>2.2999999999999998</v>
      </c>
      <c r="D3015" s="5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4" x14ac:dyDescent="0.2">
      <c r="A3016" s="4">
        <v>42870</v>
      </c>
      <c r="B3016" s="1" t="s">
        <v>19022</v>
      </c>
      <c r="C3016" s="5">
        <v>5.52</v>
      </c>
      <c r="D3016" s="5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14" x14ac:dyDescent="0.2">
      <c r="A3017" s="4">
        <v>42890</v>
      </c>
      <c r="B3017" s="1" t="s">
        <v>19023</v>
      </c>
      <c r="C3017" s="5">
        <v>19.13</v>
      </c>
      <c r="D3017" s="5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4" x14ac:dyDescent="0.2">
      <c r="A3018" s="4">
        <v>42892</v>
      </c>
      <c r="B3018" s="1" t="s">
        <v>19024</v>
      </c>
      <c r="C3018" s="5">
        <v>26.03</v>
      </c>
      <c r="D3018" s="5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4" x14ac:dyDescent="0.2">
      <c r="A3019" s="4">
        <v>42894</v>
      </c>
      <c r="B3019" s="1" t="s">
        <v>19024</v>
      </c>
      <c r="C3019" s="5">
        <v>33.92</v>
      </c>
      <c r="D3019" s="5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4" x14ac:dyDescent="0.2">
      <c r="A3020" s="4">
        <v>42900</v>
      </c>
      <c r="B3020" s="1" t="s">
        <v>19025</v>
      </c>
      <c r="C3020" s="5">
        <v>5.29</v>
      </c>
      <c r="D3020" s="5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4" x14ac:dyDescent="0.2">
      <c r="A3021" s="4">
        <v>42950</v>
      </c>
      <c r="B3021" s="1" t="s">
        <v>19026</v>
      </c>
      <c r="C3021" s="5">
        <v>8.27</v>
      </c>
      <c r="D3021" s="5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4" x14ac:dyDescent="0.2">
      <c r="A3022" s="4">
        <v>42953</v>
      </c>
      <c r="B3022" s="1" t="s">
        <v>19027</v>
      </c>
      <c r="C3022" s="5">
        <v>9.4499999999999993</v>
      </c>
      <c r="D3022" s="5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4" x14ac:dyDescent="0.2">
      <c r="A3023" s="4">
        <v>42955</v>
      </c>
      <c r="B3023" s="1" t="s">
        <v>19028</v>
      </c>
      <c r="C3023" s="5">
        <v>8.01</v>
      </c>
      <c r="D3023" s="5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4" x14ac:dyDescent="0.2">
      <c r="A3024" s="4">
        <v>42960</v>
      </c>
      <c r="B3024" s="1" t="s">
        <v>19029</v>
      </c>
      <c r="C3024" s="5">
        <v>2.38</v>
      </c>
      <c r="D3024" s="5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4" x14ac:dyDescent="0.2">
      <c r="A3025" s="4">
        <v>42961</v>
      </c>
      <c r="B3025" s="1" t="s">
        <v>19029</v>
      </c>
      <c r="C3025" s="5">
        <v>5.77</v>
      </c>
      <c r="D3025" s="5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4" x14ac:dyDescent="0.2">
      <c r="A3026" s="4">
        <v>42962</v>
      </c>
      <c r="B3026" s="1" t="s">
        <v>19029</v>
      </c>
      <c r="C3026" s="5">
        <v>7.4</v>
      </c>
      <c r="D3026" s="5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4" x14ac:dyDescent="0.2">
      <c r="A3027" s="4">
        <v>42970</v>
      </c>
      <c r="B3027" s="1" t="s">
        <v>19030</v>
      </c>
      <c r="C3027" s="5">
        <v>5.82</v>
      </c>
      <c r="D3027" s="5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4" x14ac:dyDescent="0.2">
      <c r="A3028" s="4">
        <v>42971</v>
      </c>
      <c r="B3028" s="1" t="s">
        <v>19030</v>
      </c>
      <c r="C3028" s="5">
        <v>6.6</v>
      </c>
      <c r="D3028" s="5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4" x14ac:dyDescent="0.2">
      <c r="A3029" s="4">
        <v>42972</v>
      </c>
      <c r="B3029" s="1" t="s">
        <v>19030</v>
      </c>
      <c r="C3029" s="5">
        <v>7.59</v>
      </c>
      <c r="D3029" s="5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4" x14ac:dyDescent="0.2">
      <c r="A3030" s="4">
        <v>42975</v>
      </c>
      <c r="B3030" s="1" t="s">
        <v>19031</v>
      </c>
      <c r="C3030" s="5">
        <v>1.58</v>
      </c>
      <c r="D3030" s="5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4" x14ac:dyDescent="0.2">
      <c r="A3031" s="4">
        <v>42999</v>
      </c>
      <c r="B3031" s="1" t="s">
        <v>19032</v>
      </c>
      <c r="C3031" s="5">
        <v>0</v>
      </c>
      <c r="D3031" s="5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4" x14ac:dyDescent="0.2">
      <c r="A3032" s="4">
        <v>43020</v>
      </c>
      <c r="B3032" s="1" t="s">
        <v>19033</v>
      </c>
      <c r="C3032" s="5">
        <v>8.23</v>
      </c>
      <c r="D3032" s="5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4" x14ac:dyDescent="0.2">
      <c r="A3033" s="4">
        <v>43030</v>
      </c>
      <c r="B3033" s="1" t="s">
        <v>19034</v>
      </c>
      <c r="C3033" s="5">
        <v>7.99</v>
      </c>
      <c r="D3033" s="5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4" x14ac:dyDescent="0.2">
      <c r="A3034" s="4">
        <v>43045</v>
      </c>
      <c r="B3034" s="1" t="s">
        <v>19033</v>
      </c>
      <c r="C3034" s="5">
        <v>21.88</v>
      </c>
      <c r="D3034" s="5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14" x14ac:dyDescent="0.2">
      <c r="A3035" s="4">
        <v>43100</v>
      </c>
      <c r="B3035" s="1" t="s">
        <v>19035</v>
      </c>
      <c r="C3035" s="5">
        <v>9.66</v>
      </c>
      <c r="D3035" s="5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4" x14ac:dyDescent="0.2">
      <c r="A3036" s="4">
        <v>43101</v>
      </c>
      <c r="B3036" s="1" t="s">
        <v>19035</v>
      </c>
      <c r="C3036" s="5">
        <v>17.07</v>
      </c>
      <c r="D3036" s="5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4" x14ac:dyDescent="0.2">
      <c r="A3037" s="4">
        <v>43107</v>
      </c>
      <c r="B3037" s="1" t="s">
        <v>19036</v>
      </c>
      <c r="C3037" s="5">
        <v>52.05</v>
      </c>
      <c r="D3037" s="5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4" x14ac:dyDescent="0.2">
      <c r="A3038" s="4">
        <v>43108</v>
      </c>
      <c r="B3038" s="1" t="s">
        <v>19036</v>
      </c>
      <c r="C3038" s="5">
        <v>82.87</v>
      </c>
      <c r="D3038" s="5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4" x14ac:dyDescent="0.2">
      <c r="A3039" s="4">
        <v>43112</v>
      </c>
      <c r="B3039" s="1" t="s">
        <v>19037</v>
      </c>
      <c r="C3039" s="5">
        <v>62</v>
      </c>
      <c r="D3039" s="5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4" x14ac:dyDescent="0.2">
      <c r="A3040" s="4">
        <v>43113</v>
      </c>
      <c r="B3040" s="1" t="s">
        <v>19036</v>
      </c>
      <c r="C3040" s="5">
        <v>80.06</v>
      </c>
      <c r="D3040" s="5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4" x14ac:dyDescent="0.2">
      <c r="A3041" s="4">
        <v>43116</v>
      </c>
      <c r="B3041" s="1" t="s">
        <v>19038</v>
      </c>
      <c r="C3041" s="5">
        <v>92.99</v>
      </c>
      <c r="D3041" s="5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4" x14ac:dyDescent="0.2">
      <c r="A3042" s="4">
        <v>43117</v>
      </c>
      <c r="B3042" s="1" t="s">
        <v>19038</v>
      </c>
      <c r="C3042" s="5">
        <v>57.5</v>
      </c>
      <c r="D3042" s="5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4" x14ac:dyDescent="0.2">
      <c r="A3043" s="4">
        <v>43118</v>
      </c>
      <c r="B3043" s="1" t="s">
        <v>19038</v>
      </c>
      <c r="C3043" s="5">
        <v>67.069999999999993</v>
      </c>
      <c r="D3043" s="5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4" x14ac:dyDescent="0.2">
      <c r="A3044" s="4">
        <v>43121</v>
      </c>
      <c r="B3044" s="1" t="s">
        <v>19038</v>
      </c>
      <c r="C3044" s="5">
        <v>51.43</v>
      </c>
      <c r="D3044" s="5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4" x14ac:dyDescent="0.2">
      <c r="A3045" s="4">
        <v>43122</v>
      </c>
      <c r="B3045" s="1" t="s">
        <v>19038</v>
      </c>
      <c r="C3045" s="5">
        <v>44.18</v>
      </c>
      <c r="D3045" s="5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4" x14ac:dyDescent="0.2">
      <c r="A3046" s="4">
        <v>43123</v>
      </c>
      <c r="B3046" s="1" t="s">
        <v>19038</v>
      </c>
      <c r="C3046" s="5">
        <v>83.12</v>
      </c>
      <c r="D3046" s="5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4" x14ac:dyDescent="0.2">
      <c r="A3047" s="4">
        <v>43124</v>
      </c>
      <c r="B3047" s="1" t="s">
        <v>19036</v>
      </c>
      <c r="C3047" s="5">
        <v>69.09</v>
      </c>
      <c r="D3047" s="5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4" x14ac:dyDescent="0.2">
      <c r="A3048" s="4">
        <v>43130</v>
      </c>
      <c r="B3048" s="1" t="s">
        <v>19039</v>
      </c>
      <c r="C3048" s="5">
        <v>12.53</v>
      </c>
      <c r="D3048" s="5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4" x14ac:dyDescent="0.2">
      <c r="A3049" s="4">
        <v>43135</v>
      </c>
      <c r="B3049" s="1" t="s">
        <v>19039</v>
      </c>
      <c r="C3049" s="5">
        <v>26.17</v>
      </c>
      <c r="D3049" s="5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4" x14ac:dyDescent="0.2">
      <c r="A3050" s="4">
        <v>43180</v>
      </c>
      <c r="B3050" s="1" t="s">
        <v>19040</v>
      </c>
      <c r="C3050" s="5">
        <v>9.0299999999999994</v>
      </c>
      <c r="D3050" s="5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4" x14ac:dyDescent="0.2">
      <c r="A3051" s="4">
        <v>43191</v>
      </c>
      <c r="B3051" s="1" t="s">
        <v>19041</v>
      </c>
      <c r="C3051" s="5">
        <v>2.4900000000000002</v>
      </c>
      <c r="D3051" s="5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4" x14ac:dyDescent="0.2">
      <c r="A3052" s="4">
        <v>43192</v>
      </c>
      <c r="B3052" s="1" t="s">
        <v>19042</v>
      </c>
      <c r="C3052" s="5">
        <v>2.79</v>
      </c>
      <c r="D3052" s="5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4" x14ac:dyDescent="0.2">
      <c r="A3053" s="4">
        <v>43193</v>
      </c>
      <c r="B3053" s="1" t="s">
        <v>19043</v>
      </c>
      <c r="C3053" s="5">
        <v>2.79</v>
      </c>
      <c r="D3053" s="5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4" x14ac:dyDescent="0.2">
      <c r="A3054" s="4">
        <v>43194</v>
      </c>
      <c r="B3054" s="1" t="s">
        <v>19044</v>
      </c>
      <c r="C3054" s="5">
        <v>3.51</v>
      </c>
      <c r="D3054" s="5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4" x14ac:dyDescent="0.2">
      <c r="A3055" s="4">
        <v>43195</v>
      </c>
      <c r="B3055" s="1" t="s">
        <v>19045</v>
      </c>
      <c r="C3055" s="5">
        <v>3.07</v>
      </c>
      <c r="D3055" s="5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4" x14ac:dyDescent="0.2">
      <c r="A3056" s="4">
        <v>43196</v>
      </c>
      <c r="B3056" s="1" t="s">
        <v>19046</v>
      </c>
      <c r="C3056" s="5">
        <v>3.31</v>
      </c>
      <c r="D3056" s="5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4" x14ac:dyDescent="0.2">
      <c r="A3057" s="4">
        <v>43197</v>
      </c>
      <c r="B3057" s="1" t="s">
        <v>19047</v>
      </c>
      <c r="C3057" s="5">
        <v>1.52</v>
      </c>
      <c r="D3057" s="5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4" x14ac:dyDescent="0.2">
      <c r="A3058" s="4">
        <v>43198</v>
      </c>
      <c r="B3058" s="1" t="s">
        <v>19048</v>
      </c>
      <c r="C3058" s="5">
        <v>1.82</v>
      </c>
      <c r="D3058" s="5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4" x14ac:dyDescent="0.2">
      <c r="A3059" s="4">
        <v>43200</v>
      </c>
      <c r="B3059" s="1" t="s">
        <v>19049</v>
      </c>
      <c r="C3059" s="5">
        <v>1.42</v>
      </c>
      <c r="D3059" s="5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4" x14ac:dyDescent="0.2">
      <c r="A3060" s="4">
        <v>43201</v>
      </c>
      <c r="B3060" s="1" t="s">
        <v>19050</v>
      </c>
      <c r="C3060" s="5">
        <v>1.72</v>
      </c>
      <c r="D3060" s="5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4" x14ac:dyDescent="0.2">
      <c r="A3061" s="4">
        <v>43202</v>
      </c>
      <c r="B3061" s="1" t="s">
        <v>19051</v>
      </c>
      <c r="C3061" s="5">
        <v>1.72</v>
      </c>
      <c r="D3061" s="5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4" x14ac:dyDescent="0.2">
      <c r="A3062" s="4">
        <v>43204</v>
      </c>
      <c r="B3062" s="1" t="s">
        <v>19052</v>
      </c>
      <c r="C3062" s="5">
        <v>2.33</v>
      </c>
      <c r="D3062" s="5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4" x14ac:dyDescent="0.2">
      <c r="A3063" s="4">
        <v>43205</v>
      </c>
      <c r="B3063" s="1" t="s">
        <v>19053</v>
      </c>
      <c r="C3063" s="5">
        <v>2.44</v>
      </c>
      <c r="D3063" s="5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4" x14ac:dyDescent="0.2">
      <c r="A3064" s="4">
        <v>43206</v>
      </c>
      <c r="B3064" s="1" t="s">
        <v>19054</v>
      </c>
      <c r="C3064" s="5">
        <v>2.29</v>
      </c>
      <c r="D3064" s="5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4" x14ac:dyDescent="0.2">
      <c r="A3065" s="4">
        <v>43210</v>
      </c>
      <c r="B3065" s="1" t="s">
        <v>19055</v>
      </c>
      <c r="C3065" s="5">
        <v>7.75</v>
      </c>
      <c r="D3065" s="5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14" x14ac:dyDescent="0.2">
      <c r="A3066" s="4">
        <v>43211</v>
      </c>
      <c r="B3066" s="1" t="s">
        <v>19056</v>
      </c>
      <c r="C3066" s="5">
        <v>4.2</v>
      </c>
      <c r="D3066" s="5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14" x14ac:dyDescent="0.2">
      <c r="A3067" s="4">
        <v>43212</v>
      </c>
      <c r="B3067" s="1" t="s">
        <v>19057</v>
      </c>
      <c r="C3067" s="5">
        <v>3.4</v>
      </c>
      <c r="D3067" s="5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14" x14ac:dyDescent="0.2">
      <c r="A3068" s="4">
        <v>43213</v>
      </c>
      <c r="B3068" s="1" t="s">
        <v>19058</v>
      </c>
      <c r="C3068" s="5">
        <v>4.63</v>
      </c>
      <c r="D3068" s="5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14" x14ac:dyDescent="0.2">
      <c r="A3069" s="4">
        <v>43214</v>
      </c>
      <c r="B3069" s="1" t="s">
        <v>19059</v>
      </c>
      <c r="C3069" s="5">
        <v>3.4</v>
      </c>
      <c r="D3069" s="5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4" x14ac:dyDescent="0.2">
      <c r="A3070" s="4">
        <v>43215</v>
      </c>
      <c r="B3070" s="1" t="s">
        <v>19060</v>
      </c>
      <c r="C3070" s="5">
        <v>2.44</v>
      </c>
      <c r="D3070" s="5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14" x14ac:dyDescent="0.2">
      <c r="A3071" s="4">
        <v>43216</v>
      </c>
      <c r="B3071" s="1" t="s">
        <v>19061</v>
      </c>
      <c r="C3071" s="5">
        <v>2.2999999999999998</v>
      </c>
      <c r="D3071" s="5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14" x14ac:dyDescent="0.2">
      <c r="A3072" s="4">
        <v>43217</v>
      </c>
      <c r="B3072" s="1" t="s">
        <v>19062</v>
      </c>
      <c r="C3072" s="5">
        <v>2.8</v>
      </c>
      <c r="D3072" s="5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14" x14ac:dyDescent="0.2">
      <c r="A3073" s="4">
        <v>43220</v>
      </c>
      <c r="B3073" s="1" t="s">
        <v>19063</v>
      </c>
      <c r="C3073" s="5">
        <v>2</v>
      </c>
      <c r="D3073" s="5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14" x14ac:dyDescent="0.2">
      <c r="A3074" s="4">
        <v>43226</v>
      </c>
      <c r="B3074" s="1" t="s">
        <v>19064</v>
      </c>
      <c r="C3074" s="5">
        <v>2.2400000000000002</v>
      </c>
      <c r="D3074" s="5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14" x14ac:dyDescent="0.2">
      <c r="A3075" s="4">
        <v>43227</v>
      </c>
      <c r="B3075" s="1" t="s">
        <v>19065</v>
      </c>
      <c r="C3075" s="5">
        <v>2.89</v>
      </c>
      <c r="D3075" s="5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14" x14ac:dyDescent="0.2">
      <c r="A3076" s="4">
        <v>43229</v>
      </c>
      <c r="B3076" s="1" t="s">
        <v>19066</v>
      </c>
      <c r="C3076" s="5">
        <v>3.49</v>
      </c>
      <c r="D3076" s="5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14" x14ac:dyDescent="0.2">
      <c r="A3077" s="4">
        <v>43231</v>
      </c>
      <c r="B3077" s="1" t="s">
        <v>19067</v>
      </c>
      <c r="C3077" s="5">
        <v>2.8</v>
      </c>
      <c r="D3077" s="5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14" x14ac:dyDescent="0.2">
      <c r="A3078" s="4">
        <v>43232</v>
      </c>
      <c r="B3078" s="1" t="s">
        <v>19068</v>
      </c>
      <c r="C3078" s="5">
        <v>3.59</v>
      </c>
      <c r="D3078" s="5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14" x14ac:dyDescent="0.2">
      <c r="A3079" s="4">
        <v>43233</v>
      </c>
      <c r="B3079" s="1" t="s">
        <v>19069</v>
      </c>
      <c r="C3079" s="5">
        <v>4.07</v>
      </c>
      <c r="D3079" s="5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14" x14ac:dyDescent="0.2">
      <c r="A3080" s="4">
        <v>43235</v>
      </c>
      <c r="B3080" s="1" t="s">
        <v>19070</v>
      </c>
      <c r="C3080" s="5">
        <v>2.09</v>
      </c>
      <c r="D3080" s="5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14" x14ac:dyDescent="0.2">
      <c r="A3081" s="4">
        <v>43236</v>
      </c>
      <c r="B3081" s="1" t="s">
        <v>19071</v>
      </c>
      <c r="C3081" s="5">
        <v>2.39</v>
      </c>
      <c r="D3081" s="5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14" x14ac:dyDescent="0.2">
      <c r="A3082" s="4">
        <v>43237</v>
      </c>
      <c r="B3082" s="1" t="s">
        <v>19072</v>
      </c>
      <c r="C3082" s="5">
        <v>3.47</v>
      </c>
      <c r="D3082" s="5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14" x14ac:dyDescent="0.2">
      <c r="A3083" s="4">
        <v>43238</v>
      </c>
      <c r="B3083" s="1" t="s">
        <v>19073</v>
      </c>
      <c r="C3083" s="5">
        <v>4.16</v>
      </c>
      <c r="D3083" s="5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4" x14ac:dyDescent="0.2">
      <c r="A3084" s="4">
        <v>43239</v>
      </c>
      <c r="B3084" s="1" t="s">
        <v>19074</v>
      </c>
      <c r="C3084" s="5">
        <v>2.39</v>
      </c>
      <c r="D3084" s="5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4" x14ac:dyDescent="0.2">
      <c r="A3085" s="4">
        <v>43240</v>
      </c>
      <c r="B3085" s="1" t="s">
        <v>19075</v>
      </c>
      <c r="C3085" s="5">
        <v>7.15</v>
      </c>
      <c r="D3085" s="5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4" x14ac:dyDescent="0.2">
      <c r="A3086" s="4">
        <v>43241</v>
      </c>
      <c r="B3086" s="1" t="s">
        <v>19076</v>
      </c>
      <c r="C3086" s="5">
        <v>2.4900000000000002</v>
      </c>
      <c r="D3086" s="5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4" x14ac:dyDescent="0.2">
      <c r="A3087" s="4">
        <v>43242</v>
      </c>
      <c r="B3087" s="1" t="s">
        <v>19073</v>
      </c>
      <c r="C3087" s="5">
        <v>4.7300000000000004</v>
      </c>
      <c r="D3087" s="5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4" x14ac:dyDescent="0.2">
      <c r="A3088" s="4">
        <v>43243</v>
      </c>
      <c r="B3088" s="1" t="s">
        <v>19077</v>
      </c>
      <c r="C3088" s="5">
        <v>4.2699999999999996</v>
      </c>
      <c r="D3088" s="5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4" x14ac:dyDescent="0.2">
      <c r="A3089" s="4">
        <v>43244</v>
      </c>
      <c r="B3089" s="1" t="s">
        <v>19078</v>
      </c>
      <c r="C3089" s="5">
        <v>4.4000000000000004</v>
      </c>
      <c r="D3089" s="5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14" x14ac:dyDescent="0.2">
      <c r="A3090" s="4">
        <v>43245</v>
      </c>
      <c r="B3090" s="1" t="s">
        <v>19079</v>
      </c>
      <c r="C3090" s="5">
        <v>3.08</v>
      </c>
      <c r="D3090" s="5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14" x14ac:dyDescent="0.2">
      <c r="A3091" s="4">
        <v>43246</v>
      </c>
      <c r="B3091" s="1" t="s">
        <v>19080</v>
      </c>
      <c r="C3091" s="5">
        <v>3.56</v>
      </c>
      <c r="D3091" s="5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14" x14ac:dyDescent="0.2">
      <c r="A3092" s="4">
        <v>43247</v>
      </c>
      <c r="B3092" s="1" t="s">
        <v>19081</v>
      </c>
      <c r="C3092" s="5">
        <v>3.11</v>
      </c>
      <c r="D3092" s="5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4" x14ac:dyDescent="0.2">
      <c r="A3093" s="4">
        <v>43248</v>
      </c>
      <c r="B3093" s="1" t="s">
        <v>19082</v>
      </c>
      <c r="C3093" s="5">
        <v>2.91</v>
      </c>
      <c r="D3093" s="5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14" x14ac:dyDescent="0.2">
      <c r="A3094" s="4">
        <v>43249</v>
      </c>
      <c r="B3094" s="1" t="s">
        <v>19083</v>
      </c>
      <c r="C3094" s="5">
        <v>2.67</v>
      </c>
      <c r="D3094" s="5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4" x14ac:dyDescent="0.2">
      <c r="A3095" s="4">
        <v>43250</v>
      </c>
      <c r="B3095" s="1" t="s">
        <v>19084</v>
      </c>
      <c r="C3095" s="5">
        <v>2.97</v>
      </c>
      <c r="D3095" s="5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4" x14ac:dyDescent="0.2">
      <c r="A3096" s="4">
        <v>43251</v>
      </c>
      <c r="B3096" s="1" t="s">
        <v>19085</v>
      </c>
      <c r="C3096" s="5">
        <v>3.47</v>
      </c>
      <c r="D3096" s="5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4" x14ac:dyDescent="0.2">
      <c r="A3097" s="4">
        <v>43252</v>
      </c>
      <c r="B3097" s="1" t="s">
        <v>19086</v>
      </c>
      <c r="C3097" s="5">
        <v>2.96</v>
      </c>
      <c r="D3097" s="5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4" x14ac:dyDescent="0.2">
      <c r="A3098" s="4">
        <v>43253</v>
      </c>
      <c r="B3098" s="1" t="s">
        <v>19087</v>
      </c>
      <c r="C3098" s="5">
        <v>4.7300000000000004</v>
      </c>
      <c r="D3098" s="5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4" x14ac:dyDescent="0.2">
      <c r="A3099" s="4">
        <v>43254</v>
      </c>
      <c r="B3099" s="1" t="s">
        <v>19088</v>
      </c>
      <c r="C3099" s="5">
        <v>4.87</v>
      </c>
      <c r="D3099" s="5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4" x14ac:dyDescent="0.2">
      <c r="A3100" s="4">
        <v>43255</v>
      </c>
      <c r="B3100" s="1" t="s">
        <v>19089</v>
      </c>
      <c r="C3100" s="5">
        <v>3.56</v>
      </c>
      <c r="D3100" s="5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4" x14ac:dyDescent="0.2">
      <c r="A3101" s="4">
        <v>43257</v>
      </c>
      <c r="B3101" s="1" t="s">
        <v>19090</v>
      </c>
      <c r="C3101" s="5">
        <v>4.1500000000000004</v>
      </c>
      <c r="D3101" s="5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4" x14ac:dyDescent="0.2">
      <c r="A3102" s="4">
        <v>43259</v>
      </c>
      <c r="B3102" s="1" t="s">
        <v>19091</v>
      </c>
      <c r="C3102" s="5">
        <v>4.04</v>
      </c>
      <c r="D3102" s="5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14" x14ac:dyDescent="0.2">
      <c r="A3103" s="4">
        <v>43260</v>
      </c>
      <c r="B3103" s="1" t="s">
        <v>19092</v>
      </c>
      <c r="C3103" s="5">
        <v>5.85</v>
      </c>
      <c r="D3103" s="5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14" x14ac:dyDescent="0.2">
      <c r="A3104" s="4">
        <v>43261</v>
      </c>
      <c r="B3104" s="1" t="s">
        <v>19093</v>
      </c>
      <c r="C3104" s="5">
        <v>6.15</v>
      </c>
      <c r="D3104" s="5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14" x14ac:dyDescent="0.2">
      <c r="A3105" s="4">
        <v>43262</v>
      </c>
      <c r="B3105" s="1" t="s">
        <v>19093</v>
      </c>
      <c r="C3105" s="5">
        <v>6.5</v>
      </c>
      <c r="D3105" s="5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14" x14ac:dyDescent="0.2">
      <c r="A3106" s="4">
        <v>43263</v>
      </c>
      <c r="B3106" s="1" t="s">
        <v>19094</v>
      </c>
      <c r="C3106" s="5">
        <v>6.5</v>
      </c>
      <c r="D3106" s="5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14" x14ac:dyDescent="0.2">
      <c r="A3107" s="4">
        <v>43264</v>
      </c>
      <c r="B3107" s="1" t="s">
        <v>19095</v>
      </c>
      <c r="C3107" s="5">
        <v>6.63</v>
      </c>
      <c r="D3107" s="5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14" x14ac:dyDescent="0.2">
      <c r="A3108" s="4">
        <v>43265</v>
      </c>
      <c r="B3108" s="1" t="s">
        <v>19096</v>
      </c>
      <c r="C3108" s="5">
        <v>7.93</v>
      </c>
      <c r="D3108" s="5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14" x14ac:dyDescent="0.2">
      <c r="A3109" s="4">
        <v>43266</v>
      </c>
      <c r="B3109" s="1" t="s">
        <v>19097</v>
      </c>
      <c r="C3109" s="5">
        <v>3.92</v>
      </c>
      <c r="D3109" s="5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14" x14ac:dyDescent="0.2">
      <c r="A3110" s="4">
        <v>43270</v>
      </c>
      <c r="B3110" s="1" t="s">
        <v>19098</v>
      </c>
      <c r="C3110" s="5">
        <v>4.01</v>
      </c>
      <c r="D3110" s="5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14" x14ac:dyDescent="0.2">
      <c r="A3111" s="4">
        <v>43273</v>
      </c>
      <c r="B3111" s="1" t="s">
        <v>19099</v>
      </c>
      <c r="C3111" s="5">
        <v>2.2400000000000002</v>
      </c>
      <c r="D3111" s="5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14" x14ac:dyDescent="0.2">
      <c r="A3112" s="4">
        <v>43274</v>
      </c>
      <c r="B3112" s="1" t="s">
        <v>19100</v>
      </c>
      <c r="C3112" s="5">
        <v>8.48</v>
      </c>
      <c r="D3112" s="5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14" x14ac:dyDescent="0.2">
      <c r="A3113" s="4">
        <v>43275</v>
      </c>
      <c r="B3113" s="1" t="s">
        <v>19101</v>
      </c>
      <c r="C3113" s="5">
        <v>6.86</v>
      </c>
      <c r="D3113" s="5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14" x14ac:dyDescent="0.2">
      <c r="A3114" s="4">
        <v>43276</v>
      </c>
      <c r="B3114" s="1" t="s">
        <v>19102</v>
      </c>
      <c r="C3114" s="5">
        <v>8.84</v>
      </c>
      <c r="D3114" s="5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14" x14ac:dyDescent="0.2">
      <c r="A3115" s="4">
        <v>43277</v>
      </c>
      <c r="B3115" s="1" t="s">
        <v>19103</v>
      </c>
      <c r="C3115" s="5">
        <v>6.9</v>
      </c>
      <c r="D3115" s="5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4" x14ac:dyDescent="0.2">
      <c r="A3116" s="4">
        <v>43278</v>
      </c>
      <c r="B3116" s="1" t="s">
        <v>19104</v>
      </c>
      <c r="C3116" s="5">
        <v>7.92</v>
      </c>
      <c r="D3116" s="5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14" x14ac:dyDescent="0.2">
      <c r="A3117" s="4">
        <v>43279</v>
      </c>
      <c r="B3117" s="1" t="s">
        <v>19105</v>
      </c>
      <c r="C3117" s="5">
        <v>22.1</v>
      </c>
      <c r="D3117" s="5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14" x14ac:dyDescent="0.2">
      <c r="A3118" s="4">
        <v>43280</v>
      </c>
      <c r="B3118" s="1" t="s">
        <v>19106</v>
      </c>
      <c r="C3118" s="5">
        <v>18.100000000000001</v>
      </c>
      <c r="D3118" s="5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14" x14ac:dyDescent="0.2">
      <c r="A3119" s="4">
        <v>43281</v>
      </c>
      <c r="B3119" s="1" t="s">
        <v>19107</v>
      </c>
      <c r="C3119" s="5">
        <v>26.6</v>
      </c>
      <c r="D3119" s="5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4" x14ac:dyDescent="0.2">
      <c r="A3120" s="4">
        <v>43282</v>
      </c>
      <c r="B3120" s="1" t="s">
        <v>19108</v>
      </c>
      <c r="C3120" s="5">
        <v>30.1</v>
      </c>
      <c r="D3120" s="5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4" x14ac:dyDescent="0.2">
      <c r="A3121" s="4">
        <v>43283</v>
      </c>
      <c r="B3121" s="1" t="s">
        <v>19109</v>
      </c>
      <c r="C3121" s="5">
        <v>2.95</v>
      </c>
      <c r="D3121" s="5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4" x14ac:dyDescent="0.2">
      <c r="A3122" s="4">
        <v>43284</v>
      </c>
      <c r="B3122" s="1" t="s">
        <v>19110</v>
      </c>
      <c r="C3122" s="5">
        <v>10.130000000000001</v>
      </c>
      <c r="D3122" s="5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4" x14ac:dyDescent="0.2">
      <c r="A3123" s="4">
        <v>43285</v>
      </c>
      <c r="B3123" s="1" t="s">
        <v>19111</v>
      </c>
      <c r="C3123" s="5">
        <v>10.47</v>
      </c>
      <c r="D3123" s="5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4" x14ac:dyDescent="0.2">
      <c r="A3124" s="4">
        <v>43286</v>
      </c>
      <c r="B3124" s="1" t="s">
        <v>19112</v>
      </c>
      <c r="C3124" s="5">
        <v>55</v>
      </c>
      <c r="D3124" s="5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4" x14ac:dyDescent="0.2">
      <c r="A3125" s="4">
        <v>43287</v>
      </c>
      <c r="B3125" s="1" t="s">
        <v>19113</v>
      </c>
      <c r="C3125" s="5">
        <v>63</v>
      </c>
      <c r="D3125" s="5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4" x14ac:dyDescent="0.2">
      <c r="A3126" s="4">
        <v>43288</v>
      </c>
      <c r="B3126" s="1" t="s">
        <v>19114</v>
      </c>
      <c r="C3126" s="5">
        <v>66.42</v>
      </c>
      <c r="D3126" s="5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4" x14ac:dyDescent="0.2">
      <c r="A3127" s="4">
        <v>43289</v>
      </c>
      <c r="B3127" s="1" t="s">
        <v>19115</v>
      </c>
      <c r="C3127" s="5">
        <v>0</v>
      </c>
      <c r="D3127" s="5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4" x14ac:dyDescent="0.2">
      <c r="A3128" s="4">
        <v>43290</v>
      </c>
      <c r="B3128" s="1" t="s">
        <v>19116</v>
      </c>
      <c r="C3128" s="5">
        <v>3.11</v>
      </c>
      <c r="D3128" s="5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14" x14ac:dyDescent="0.2">
      <c r="A3129" s="4">
        <v>43291</v>
      </c>
      <c r="B3129" s="1" t="s">
        <v>19117</v>
      </c>
      <c r="C3129" s="5">
        <v>2.8</v>
      </c>
      <c r="D3129" s="5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14" x14ac:dyDescent="0.2">
      <c r="A3130" s="4">
        <v>43300</v>
      </c>
      <c r="B3130" s="1" t="s">
        <v>19118</v>
      </c>
      <c r="C3130" s="5">
        <v>9.33</v>
      </c>
      <c r="D3130" s="5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14" x14ac:dyDescent="0.2">
      <c r="A3131" s="4">
        <v>43305</v>
      </c>
      <c r="B3131" s="1" t="s">
        <v>19119</v>
      </c>
      <c r="C3131" s="5">
        <v>18.100000000000001</v>
      </c>
      <c r="D3131" s="5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14" x14ac:dyDescent="0.2">
      <c r="A3132" s="4">
        <v>43310</v>
      </c>
      <c r="B3132" s="1" t="s">
        <v>19118</v>
      </c>
      <c r="C3132" s="5">
        <v>26.26</v>
      </c>
      <c r="D3132" s="5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14" x14ac:dyDescent="0.2">
      <c r="A3133" s="4">
        <v>43312</v>
      </c>
      <c r="B3133" s="1" t="s">
        <v>19119</v>
      </c>
      <c r="C3133" s="5">
        <v>29.25</v>
      </c>
      <c r="D3133" s="5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14" x14ac:dyDescent="0.2">
      <c r="A3134" s="4">
        <v>43313</v>
      </c>
      <c r="B3134" s="1" t="s">
        <v>19120</v>
      </c>
      <c r="C3134" s="5">
        <v>48.45</v>
      </c>
      <c r="D3134" s="5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4" x14ac:dyDescent="0.2">
      <c r="A3135" s="4">
        <v>43314</v>
      </c>
      <c r="B3135" s="1" t="s">
        <v>19121</v>
      </c>
      <c r="C3135" s="5">
        <v>53.43</v>
      </c>
      <c r="D3135" s="5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4" x14ac:dyDescent="0.2">
      <c r="A3136" s="4">
        <v>43320</v>
      </c>
      <c r="B3136" s="1" t="s">
        <v>19122</v>
      </c>
      <c r="C3136" s="5">
        <v>23.31</v>
      </c>
      <c r="D3136" s="5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14" x14ac:dyDescent="0.2">
      <c r="A3137" s="4">
        <v>43325</v>
      </c>
      <c r="B3137" s="1" t="s">
        <v>19123</v>
      </c>
      <c r="C3137" s="5">
        <v>22.6</v>
      </c>
      <c r="D3137" s="5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14" x14ac:dyDescent="0.2">
      <c r="A3138" s="4">
        <v>43327</v>
      </c>
      <c r="B3138" s="1" t="s">
        <v>19124</v>
      </c>
      <c r="C3138" s="5">
        <v>13.35</v>
      </c>
      <c r="D3138" s="5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14" x14ac:dyDescent="0.2">
      <c r="A3139" s="4">
        <v>43328</v>
      </c>
      <c r="B3139" s="1" t="s">
        <v>19125</v>
      </c>
      <c r="C3139" s="5">
        <v>19.91</v>
      </c>
      <c r="D3139" s="5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14" x14ac:dyDescent="0.2">
      <c r="A3140" s="4">
        <v>43330</v>
      </c>
      <c r="B3140" s="1" t="s">
        <v>19126</v>
      </c>
      <c r="C3140" s="5">
        <v>22.19</v>
      </c>
      <c r="D3140" s="5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4" x14ac:dyDescent="0.2">
      <c r="A3141" s="4">
        <v>43331</v>
      </c>
      <c r="B3141" s="1" t="s">
        <v>19127</v>
      </c>
      <c r="C3141" s="5">
        <v>23.06</v>
      </c>
      <c r="D3141" s="5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14" x14ac:dyDescent="0.2">
      <c r="A3142" s="4">
        <v>43332</v>
      </c>
      <c r="B3142" s="1" t="s">
        <v>19128</v>
      </c>
      <c r="C3142" s="5">
        <v>19.62</v>
      </c>
      <c r="D3142" s="5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14" x14ac:dyDescent="0.2">
      <c r="A3143" s="4">
        <v>43333</v>
      </c>
      <c r="B3143" s="1" t="s">
        <v>19128</v>
      </c>
      <c r="C3143" s="5">
        <v>21.46</v>
      </c>
      <c r="D3143" s="5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14" x14ac:dyDescent="0.2">
      <c r="A3144" s="4">
        <v>43334</v>
      </c>
      <c r="B3144" s="1" t="s">
        <v>19129</v>
      </c>
      <c r="C3144" s="5">
        <v>22.12</v>
      </c>
      <c r="D3144" s="5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14" x14ac:dyDescent="0.2">
      <c r="A3145" s="4">
        <v>43335</v>
      </c>
      <c r="B3145" s="1" t="s">
        <v>19129</v>
      </c>
      <c r="C3145" s="5">
        <v>23.97</v>
      </c>
      <c r="D3145" s="5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14" x14ac:dyDescent="0.2">
      <c r="A3146" s="4">
        <v>43336</v>
      </c>
      <c r="B3146" s="1" t="s">
        <v>19130</v>
      </c>
      <c r="C3146" s="5">
        <v>25.81</v>
      </c>
      <c r="D3146" s="5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14" x14ac:dyDescent="0.2">
      <c r="A3147" s="4">
        <v>43337</v>
      </c>
      <c r="B3147" s="1" t="s">
        <v>19130</v>
      </c>
      <c r="C3147" s="5">
        <v>27.65</v>
      </c>
      <c r="D3147" s="5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14" x14ac:dyDescent="0.2">
      <c r="A3148" s="4">
        <v>43338</v>
      </c>
      <c r="B3148" s="1" t="s">
        <v>19131</v>
      </c>
      <c r="C3148" s="5">
        <v>2.21</v>
      </c>
      <c r="D3148" s="5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14" x14ac:dyDescent="0.2">
      <c r="A3149" s="4">
        <v>43340</v>
      </c>
      <c r="B3149" s="1" t="s">
        <v>19132</v>
      </c>
      <c r="C3149" s="5">
        <v>22.99</v>
      </c>
      <c r="D3149" s="5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14" x14ac:dyDescent="0.2">
      <c r="A3150" s="4">
        <v>43341</v>
      </c>
      <c r="B3150" s="1" t="s">
        <v>19132</v>
      </c>
      <c r="C3150" s="5">
        <v>24.23</v>
      </c>
      <c r="D3150" s="5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14" x14ac:dyDescent="0.2">
      <c r="A3151" s="4">
        <v>43351</v>
      </c>
      <c r="B3151" s="1" t="s">
        <v>19133</v>
      </c>
      <c r="C3151" s="5">
        <v>22.05</v>
      </c>
      <c r="D3151" s="5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4" x14ac:dyDescent="0.2">
      <c r="A3152" s="4">
        <v>43352</v>
      </c>
      <c r="B3152" s="1" t="s">
        <v>19133</v>
      </c>
      <c r="C3152" s="5">
        <v>17.809999999999999</v>
      </c>
      <c r="D3152" s="5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14" x14ac:dyDescent="0.2">
      <c r="A3153" s="4">
        <v>43360</v>
      </c>
      <c r="B3153" s="1" t="s">
        <v>19134</v>
      </c>
      <c r="C3153" s="5">
        <v>40.11</v>
      </c>
      <c r="D3153" s="5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4" x14ac:dyDescent="0.2">
      <c r="A3154" s="4">
        <v>43361</v>
      </c>
      <c r="B3154" s="1" t="s">
        <v>19134</v>
      </c>
      <c r="C3154" s="5">
        <v>45.68</v>
      </c>
      <c r="D3154" s="5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4" x14ac:dyDescent="0.2">
      <c r="A3155" s="4">
        <v>43400</v>
      </c>
      <c r="B3155" s="1" t="s">
        <v>19135</v>
      </c>
      <c r="C3155" s="5">
        <v>25.6</v>
      </c>
      <c r="D3155" s="5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14" x14ac:dyDescent="0.2">
      <c r="A3156" s="4">
        <v>43405</v>
      </c>
      <c r="B3156" s="1" t="s">
        <v>19136</v>
      </c>
      <c r="C3156" s="5">
        <v>24.73</v>
      </c>
      <c r="D3156" s="5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14" x14ac:dyDescent="0.2">
      <c r="A3157" s="4">
        <v>43410</v>
      </c>
      <c r="B3157" s="1" t="s">
        <v>19137</v>
      </c>
      <c r="C3157" s="5">
        <v>16.41</v>
      </c>
      <c r="D3157" s="5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14" x14ac:dyDescent="0.2">
      <c r="A3158" s="4">
        <v>43415</v>
      </c>
      <c r="B3158" s="1" t="s">
        <v>19137</v>
      </c>
      <c r="C3158" s="5">
        <v>44.88</v>
      </c>
      <c r="D3158" s="5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14" x14ac:dyDescent="0.2">
      <c r="A3159" s="4">
        <v>43420</v>
      </c>
      <c r="B3159" s="1" t="s">
        <v>19138</v>
      </c>
      <c r="C3159" s="5">
        <v>16.78</v>
      </c>
      <c r="D3159" s="5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4" x14ac:dyDescent="0.2">
      <c r="A3160" s="4">
        <v>43425</v>
      </c>
      <c r="B3160" s="1" t="s">
        <v>19138</v>
      </c>
      <c r="C3160" s="5">
        <v>25.04</v>
      </c>
      <c r="D3160" s="5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4" x14ac:dyDescent="0.2">
      <c r="A3161" s="4">
        <v>43450</v>
      </c>
      <c r="B3161" s="1" t="s">
        <v>19139</v>
      </c>
      <c r="C3161" s="5">
        <v>1.28</v>
      </c>
      <c r="D3161" s="5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4" x14ac:dyDescent="0.2">
      <c r="A3162" s="4">
        <v>43453</v>
      </c>
      <c r="B3162" s="1" t="s">
        <v>19140</v>
      </c>
      <c r="C3162" s="5">
        <v>1.41</v>
      </c>
      <c r="D3162" s="5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14" x14ac:dyDescent="0.2">
      <c r="A3163" s="4">
        <v>43460</v>
      </c>
      <c r="B3163" s="1" t="s">
        <v>19141</v>
      </c>
      <c r="C3163" s="5">
        <v>3.79</v>
      </c>
      <c r="D3163" s="5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14" x14ac:dyDescent="0.2">
      <c r="A3164" s="4">
        <v>43496</v>
      </c>
      <c r="B3164" s="1" t="s">
        <v>19142</v>
      </c>
      <c r="C3164" s="5">
        <v>0</v>
      </c>
      <c r="D3164" s="5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14" x14ac:dyDescent="0.2">
      <c r="A3165" s="4">
        <v>43497</v>
      </c>
      <c r="B3165" s="1" t="s">
        <v>19143</v>
      </c>
      <c r="C3165" s="5">
        <v>13.29</v>
      </c>
      <c r="D3165" s="5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4" x14ac:dyDescent="0.2">
      <c r="A3166" s="4">
        <v>43499</v>
      </c>
      <c r="B3166" s="1" t="s">
        <v>19144</v>
      </c>
      <c r="C3166" s="5">
        <v>0</v>
      </c>
      <c r="D3166" s="5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4" x14ac:dyDescent="0.2">
      <c r="A3167" s="4">
        <v>43500</v>
      </c>
      <c r="B3167" s="1" t="s">
        <v>19145</v>
      </c>
      <c r="C3167" s="5">
        <v>12.79</v>
      </c>
      <c r="D3167" s="5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4" x14ac:dyDescent="0.2">
      <c r="A3168" s="4">
        <v>43501</v>
      </c>
      <c r="B3168" s="1" t="s">
        <v>19146</v>
      </c>
      <c r="C3168" s="5">
        <v>22.6</v>
      </c>
      <c r="D3168" s="5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14" x14ac:dyDescent="0.2">
      <c r="A3169" s="4">
        <v>43502</v>
      </c>
      <c r="B3169" s="1" t="s">
        <v>19146</v>
      </c>
      <c r="C3169" s="5">
        <v>25.69</v>
      </c>
      <c r="D3169" s="5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14" x14ac:dyDescent="0.2">
      <c r="A3170" s="4">
        <v>43510</v>
      </c>
      <c r="B3170" s="1" t="s">
        <v>19145</v>
      </c>
      <c r="C3170" s="5">
        <v>15.14</v>
      </c>
      <c r="D3170" s="5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14" x14ac:dyDescent="0.2">
      <c r="A3171" s="4">
        <v>43520</v>
      </c>
      <c r="B3171" s="1" t="s">
        <v>19147</v>
      </c>
      <c r="C3171" s="5">
        <v>11.29</v>
      </c>
      <c r="D3171" s="5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14" x14ac:dyDescent="0.2">
      <c r="A3172" s="4">
        <v>43605</v>
      </c>
      <c r="B3172" s="1" t="s">
        <v>19148</v>
      </c>
      <c r="C3172" s="5">
        <v>13.72</v>
      </c>
      <c r="D3172" s="5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14" x14ac:dyDescent="0.2">
      <c r="A3173" s="4">
        <v>43610</v>
      </c>
      <c r="B3173" s="1" t="s">
        <v>19149</v>
      </c>
      <c r="C3173" s="5">
        <v>16.34</v>
      </c>
      <c r="D3173" s="5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14" x14ac:dyDescent="0.2">
      <c r="A3174" s="4">
        <v>43611</v>
      </c>
      <c r="B3174" s="1" t="s">
        <v>19149</v>
      </c>
      <c r="C3174" s="5">
        <v>20.38</v>
      </c>
      <c r="D3174" s="5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14" x14ac:dyDescent="0.2">
      <c r="A3175" s="4">
        <v>43620</v>
      </c>
      <c r="B3175" s="1" t="s">
        <v>19150</v>
      </c>
      <c r="C3175" s="5">
        <v>34.04</v>
      </c>
      <c r="D3175" s="5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4" x14ac:dyDescent="0.2">
      <c r="A3176" s="4">
        <v>43621</v>
      </c>
      <c r="B3176" s="1" t="s">
        <v>19150</v>
      </c>
      <c r="C3176" s="5">
        <v>39.53</v>
      </c>
      <c r="D3176" s="5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14" x14ac:dyDescent="0.2">
      <c r="A3177" s="4">
        <v>43622</v>
      </c>
      <c r="B3177" s="1" t="s">
        <v>19150</v>
      </c>
      <c r="C3177" s="5">
        <v>40.03</v>
      </c>
      <c r="D3177" s="5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4" x14ac:dyDescent="0.2">
      <c r="A3178" s="4">
        <v>43631</v>
      </c>
      <c r="B3178" s="1" t="s">
        <v>19151</v>
      </c>
      <c r="C3178" s="5">
        <v>24.51</v>
      </c>
      <c r="D3178" s="5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4" x14ac:dyDescent="0.2">
      <c r="A3179" s="4">
        <v>43632</v>
      </c>
      <c r="B3179" s="1" t="s">
        <v>19151</v>
      </c>
      <c r="C3179" s="5">
        <v>35.14</v>
      </c>
      <c r="D3179" s="5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4" x14ac:dyDescent="0.2">
      <c r="A3180" s="4">
        <v>43633</v>
      </c>
      <c r="B3180" s="1" t="s">
        <v>19151</v>
      </c>
      <c r="C3180" s="5">
        <v>33.14</v>
      </c>
      <c r="D3180" s="5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4" x14ac:dyDescent="0.2">
      <c r="A3181" s="4">
        <v>43634</v>
      </c>
      <c r="B3181" s="1" t="s">
        <v>19151</v>
      </c>
      <c r="C3181" s="5">
        <v>36.64</v>
      </c>
      <c r="D3181" s="5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4" x14ac:dyDescent="0.2">
      <c r="A3182" s="4">
        <v>43635</v>
      </c>
      <c r="B3182" s="1" t="s">
        <v>19151</v>
      </c>
      <c r="C3182" s="5">
        <v>2.06</v>
      </c>
      <c r="D3182" s="5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4" x14ac:dyDescent="0.2">
      <c r="A3183" s="4">
        <v>43640</v>
      </c>
      <c r="B3183" s="1" t="s">
        <v>19152</v>
      </c>
      <c r="C3183" s="5">
        <v>19.559999999999999</v>
      </c>
      <c r="D3183" s="5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14" x14ac:dyDescent="0.2">
      <c r="A3184" s="4">
        <v>43641</v>
      </c>
      <c r="B3184" s="1" t="s">
        <v>19152</v>
      </c>
      <c r="C3184" s="5">
        <v>19.809999999999999</v>
      </c>
      <c r="D3184" s="5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14" x14ac:dyDescent="0.2">
      <c r="A3185" s="4">
        <v>43644</v>
      </c>
      <c r="B3185" s="1" t="s">
        <v>19153</v>
      </c>
      <c r="C3185" s="5">
        <v>29.4</v>
      </c>
      <c r="D3185" s="5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14" x14ac:dyDescent="0.2">
      <c r="A3186" s="4">
        <v>43645</v>
      </c>
      <c r="B3186" s="1" t="s">
        <v>19154</v>
      </c>
      <c r="C3186" s="5">
        <v>31.53</v>
      </c>
      <c r="D3186" s="5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14" x14ac:dyDescent="0.2">
      <c r="A3187" s="4">
        <v>43647</v>
      </c>
      <c r="B3187" s="1" t="s">
        <v>19155</v>
      </c>
      <c r="C3187" s="5">
        <v>0</v>
      </c>
      <c r="D3187" s="5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14" x14ac:dyDescent="0.2">
      <c r="A3188" s="4">
        <v>43648</v>
      </c>
      <c r="B3188" s="1" t="s">
        <v>19156</v>
      </c>
      <c r="C3188" s="5">
        <v>0</v>
      </c>
      <c r="D3188" s="5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14" x14ac:dyDescent="0.2">
      <c r="A3189" s="4">
        <v>43651</v>
      </c>
      <c r="B3189" s="1" t="s">
        <v>19157</v>
      </c>
      <c r="C3189" s="5">
        <v>10.130000000000001</v>
      </c>
      <c r="D3189" s="5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14" x14ac:dyDescent="0.2">
      <c r="A3190" s="4">
        <v>43652</v>
      </c>
      <c r="B3190" s="1" t="s">
        <v>19157</v>
      </c>
      <c r="C3190" s="5">
        <v>12.13</v>
      </c>
      <c r="D3190" s="5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14" x14ac:dyDescent="0.2">
      <c r="A3191" s="4">
        <v>43653</v>
      </c>
      <c r="B3191" s="1" t="s">
        <v>19158</v>
      </c>
      <c r="C3191" s="5">
        <v>8.48</v>
      </c>
      <c r="D3191" s="5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14" x14ac:dyDescent="0.2">
      <c r="A3192" s="4">
        <v>43659</v>
      </c>
      <c r="B3192" s="1" t="s">
        <v>19159</v>
      </c>
      <c r="C3192" s="5">
        <v>0</v>
      </c>
      <c r="D3192" s="5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14" x14ac:dyDescent="0.2">
      <c r="A3193" s="4">
        <v>43752</v>
      </c>
      <c r="B3193" s="1" t="s">
        <v>19160</v>
      </c>
      <c r="C3193" s="5">
        <v>0.81</v>
      </c>
      <c r="D3193" s="5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14" x14ac:dyDescent="0.2">
      <c r="A3194" s="4">
        <v>43753</v>
      </c>
      <c r="B3194" s="1" t="s">
        <v>19161</v>
      </c>
      <c r="C3194" s="5">
        <v>0.45</v>
      </c>
      <c r="D3194" s="5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14" x14ac:dyDescent="0.2">
      <c r="A3195" s="4">
        <v>43754</v>
      </c>
      <c r="B3195" s="1" t="s">
        <v>19162</v>
      </c>
      <c r="C3195" s="5">
        <v>0.45</v>
      </c>
      <c r="D3195" s="5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14" x14ac:dyDescent="0.2">
      <c r="A3196" s="4">
        <v>43755</v>
      </c>
      <c r="B3196" s="1" t="s">
        <v>19163</v>
      </c>
      <c r="C3196" s="5">
        <v>0.94</v>
      </c>
      <c r="D3196" s="5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14" x14ac:dyDescent="0.2">
      <c r="A3197" s="4">
        <v>43756</v>
      </c>
      <c r="B3197" s="1" t="s">
        <v>19164</v>
      </c>
      <c r="C3197" s="5">
        <v>0.77</v>
      </c>
      <c r="D3197" s="5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14" x14ac:dyDescent="0.2">
      <c r="A3198" s="4">
        <v>43757</v>
      </c>
      <c r="B3198" s="1" t="s">
        <v>19165</v>
      </c>
      <c r="C3198" s="5">
        <v>1.26</v>
      </c>
      <c r="D3198" s="5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4" x14ac:dyDescent="0.2">
      <c r="A3199" s="4">
        <v>43761</v>
      </c>
      <c r="B3199" s="1" t="s">
        <v>19166</v>
      </c>
      <c r="C3199" s="5">
        <v>2.0099999999999998</v>
      </c>
      <c r="D3199" s="5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4" x14ac:dyDescent="0.2">
      <c r="A3200" s="4">
        <v>43762</v>
      </c>
      <c r="B3200" s="1" t="s">
        <v>19167</v>
      </c>
      <c r="C3200" s="5">
        <v>0.75</v>
      </c>
      <c r="D3200" s="5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4" x14ac:dyDescent="0.2">
      <c r="A3201" s="4">
        <v>43763</v>
      </c>
      <c r="B3201" s="1" t="s">
        <v>19168</v>
      </c>
      <c r="C3201" s="5">
        <v>1.41</v>
      </c>
      <c r="D3201" s="5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14" x14ac:dyDescent="0.2">
      <c r="A3202" s="4">
        <v>43770</v>
      </c>
      <c r="B3202" s="1" t="s">
        <v>19169</v>
      </c>
      <c r="C3202" s="5">
        <v>18</v>
      </c>
      <c r="D3202" s="5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4" x14ac:dyDescent="0.2">
      <c r="A3203" s="4">
        <v>43771</v>
      </c>
      <c r="B3203" s="1" t="s">
        <v>19170</v>
      </c>
      <c r="C3203" s="5">
        <v>20.79</v>
      </c>
      <c r="D3203" s="5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4" x14ac:dyDescent="0.2">
      <c r="A3204" s="4">
        <v>43772</v>
      </c>
      <c r="B3204" s="1" t="s">
        <v>19171</v>
      </c>
      <c r="C3204" s="5">
        <v>15.7</v>
      </c>
      <c r="D3204" s="5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4" x14ac:dyDescent="0.2">
      <c r="A3205" s="4">
        <v>43773</v>
      </c>
      <c r="B3205" s="1" t="s">
        <v>19172</v>
      </c>
      <c r="C3205" s="5">
        <v>20.79</v>
      </c>
      <c r="D3205" s="5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4" x14ac:dyDescent="0.2">
      <c r="A3206" s="4">
        <v>43774</v>
      </c>
      <c r="B3206" s="1" t="s">
        <v>19173</v>
      </c>
      <c r="C3206" s="5">
        <v>15.76</v>
      </c>
      <c r="D3206" s="5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4" x14ac:dyDescent="0.2">
      <c r="A3207" s="4">
        <v>43775</v>
      </c>
      <c r="B3207" s="1" t="s">
        <v>19174</v>
      </c>
      <c r="C3207" s="5">
        <v>20.38</v>
      </c>
      <c r="D3207" s="5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14" x14ac:dyDescent="0.2">
      <c r="A3208" s="4">
        <v>43800</v>
      </c>
      <c r="B3208" s="1" t="s">
        <v>19175</v>
      </c>
      <c r="C3208" s="5">
        <v>15.43</v>
      </c>
      <c r="D3208" s="5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14" x14ac:dyDescent="0.2">
      <c r="A3209" s="4">
        <v>43810</v>
      </c>
      <c r="B3209" s="1" t="s">
        <v>19176</v>
      </c>
      <c r="C3209" s="5">
        <v>16.88</v>
      </c>
      <c r="D3209" s="5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14" x14ac:dyDescent="0.2">
      <c r="A3210" s="4">
        <v>43820</v>
      </c>
      <c r="B3210" s="1" t="s">
        <v>19176</v>
      </c>
      <c r="C3210" s="5">
        <v>22.53</v>
      </c>
      <c r="D3210" s="5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14" x14ac:dyDescent="0.2">
      <c r="A3211" s="4">
        <v>43825</v>
      </c>
      <c r="B3211" s="1" t="s">
        <v>19176</v>
      </c>
      <c r="C3211" s="5">
        <v>21.76</v>
      </c>
      <c r="D3211" s="5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14" x14ac:dyDescent="0.2">
      <c r="A3212" s="4">
        <v>43830</v>
      </c>
      <c r="B3212" s="1" t="s">
        <v>19177</v>
      </c>
      <c r="C3212" s="5">
        <v>10.85</v>
      </c>
      <c r="D3212" s="5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14" x14ac:dyDescent="0.2">
      <c r="A3213" s="4">
        <v>43831</v>
      </c>
      <c r="B3213" s="1" t="s">
        <v>19177</v>
      </c>
      <c r="C3213" s="5">
        <v>8.49</v>
      </c>
      <c r="D3213" s="5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14" x14ac:dyDescent="0.2">
      <c r="A3214" s="4">
        <v>43832</v>
      </c>
      <c r="B3214" s="1" t="s">
        <v>19177</v>
      </c>
      <c r="C3214" s="5">
        <v>17.34</v>
      </c>
      <c r="D3214" s="5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14" x14ac:dyDescent="0.2">
      <c r="A3215" s="4">
        <v>43840</v>
      </c>
      <c r="B3215" s="1" t="s">
        <v>19178</v>
      </c>
      <c r="C3215" s="5">
        <v>22.83</v>
      </c>
      <c r="D3215" s="5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14" x14ac:dyDescent="0.2">
      <c r="A3216" s="4">
        <v>43842</v>
      </c>
      <c r="B3216" s="1" t="s">
        <v>19179</v>
      </c>
      <c r="C3216" s="5">
        <v>21.03</v>
      </c>
      <c r="D3216" s="5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14" x14ac:dyDescent="0.2">
      <c r="A3217" s="4">
        <v>43843</v>
      </c>
      <c r="B3217" s="1" t="s">
        <v>19180</v>
      </c>
      <c r="C3217" s="5">
        <v>21.21</v>
      </c>
      <c r="D3217" s="5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14" x14ac:dyDescent="0.2">
      <c r="A3218" s="4">
        <v>43845</v>
      </c>
      <c r="B3218" s="1" t="s">
        <v>19181</v>
      </c>
      <c r="C3218" s="5">
        <v>33.299999999999997</v>
      </c>
      <c r="D3218" s="5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4" x14ac:dyDescent="0.2">
      <c r="A3219" s="4">
        <v>43846</v>
      </c>
      <c r="B3219" s="1" t="s">
        <v>19182</v>
      </c>
      <c r="C3219" s="5">
        <v>27.41</v>
      </c>
      <c r="D3219" s="5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4" x14ac:dyDescent="0.2">
      <c r="A3220" s="4">
        <v>43847</v>
      </c>
      <c r="B3220" s="1" t="s">
        <v>19183</v>
      </c>
      <c r="C3220" s="5">
        <v>30.28</v>
      </c>
      <c r="D3220" s="5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4" x14ac:dyDescent="0.2">
      <c r="A3221" s="4">
        <v>43848</v>
      </c>
      <c r="B3221" s="1" t="s">
        <v>19184</v>
      </c>
      <c r="C3221" s="5">
        <v>32.75</v>
      </c>
      <c r="D3221" s="5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4" x14ac:dyDescent="0.2">
      <c r="A3222" s="4">
        <v>43860</v>
      </c>
      <c r="B3222" s="1" t="s">
        <v>19185</v>
      </c>
      <c r="C3222" s="5">
        <v>27.89</v>
      </c>
      <c r="D3222" s="5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4" x14ac:dyDescent="0.2">
      <c r="A3223" s="4">
        <v>43865</v>
      </c>
      <c r="B3223" s="1" t="s">
        <v>19185</v>
      </c>
      <c r="C3223" s="5">
        <v>29.05</v>
      </c>
      <c r="D3223" s="5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14" x14ac:dyDescent="0.2">
      <c r="A3224" s="4">
        <v>43870</v>
      </c>
      <c r="B3224" s="1" t="s">
        <v>19186</v>
      </c>
      <c r="C3224" s="5">
        <v>11.44</v>
      </c>
      <c r="D3224" s="5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14" x14ac:dyDescent="0.2">
      <c r="A3225" s="4">
        <v>43880</v>
      </c>
      <c r="B3225" s="1" t="s">
        <v>19187</v>
      </c>
      <c r="C3225" s="5">
        <v>27.18</v>
      </c>
      <c r="D3225" s="5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4" x14ac:dyDescent="0.2">
      <c r="A3226" s="4">
        <v>43881</v>
      </c>
      <c r="B3226" s="1" t="s">
        <v>19188</v>
      </c>
      <c r="C3226" s="5">
        <v>0</v>
      </c>
      <c r="D3226" s="5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4" x14ac:dyDescent="0.2">
      <c r="A3227" s="4">
        <v>43882</v>
      </c>
      <c r="B3227" s="1" t="s">
        <v>19189</v>
      </c>
      <c r="C3227" s="5">
        <v>0</v>
      </c>
      <c r="D3227" s="5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14" x14ac:dyDescent="0.2">
      <c r="A3228" s="4">
        <v>43886</v>
      </c>
      <c r="B3228" s="1" t="s">
        <v>19190</v>
      </c>
      <c r="C3228" s="5">
        <v>4.6399999999999997</v>
      </c>
      <c r="D3228" s="5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14" x14ac:dyDescent="0.2">
      <c r="A3229" s="4">
        <v>43887</v>
      </c>
      <c r="B3229" s="1" t="s">
        <v>19191</v>
      </c>
      <c r="C3229" s="5">
        <v>4.32</v>
      </c>
      <c r="D3229" s="5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14" x14ac:dyDescent="0.2">
      <c r="A3230" s="4">
        <v>43888</v>
      </c>
      <c r="B3230" s="1" t="s">
        <v>19192</v>
      </c>
      <c r="C3230" s="5">
        <v>6.44</v>
      </c>
      <c r="D3230" s="5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14" x14ac:dyDescent="0.2">
      <c r="A3231" s="4">
        <v>43999</v>
      </c>
      <c r="B3231" s="1" t="s">
        <v>19193</v>
      </c>
      <c r="C3231" s="5">
        <v>0</v>
      </c>
      <c r="D3231" s="5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14" x14ac:dyDescent="0.2">
      <c r="A3232" s="4">
        <v>44005</v>
      </c>
      <c r="B3232" s="1" t="s">
        <v>19194</v>
      </c>
      <c r="C3232" s="5">
        <v>18.46</v>
      </c>
      <c r="D3232" s="5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14" x14ac:dyDescent="0.2">
      <c r="A3233" s="4">
        <v>44010</v>
      </c>
      <c r="B3233" s="1" t="s">
        <v>19195</v>
      </c>
      <c r="C3233" s="5">
        <v>14.26</v>
      </c>
      <c r="D3233" s="5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14" x14ac:dyDescent="0.2">
      <c r="A3234" s="4">
        <v>44015</v>
      </c>
      <c r="B3234" s="1" t="s">
        <v>19196</v>
      </c>
      <c r="C3234" s="5">
        <v>2.62</v>
      </c>
      <c r="D3234" s="5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14" x14ac:dyDescent="0.2">
      <c r="A3235" s="4">
        <v>44020</v>
      </c>
      <c r="B3235" s="1" t="s">
        <v>19197</v>
      </c>
      <c r="C3235" s="5">
        <v>16.22</v>
      </c>
      <c r="D3235" s="5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14" x14ac:dyDescent="0.2">
      <c r="A3236" s="4">
        <v>44021</v>
      </c>
      <c r="B3236" s="1" t="s">
        <v>19198</v>
      </c>
      <c r="C3236" s="5">
        <v>16.309999999999999</v>
      </c>
      <c r="D3236" s="5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14" x14ac:dyDescent="0.2">
      <c r="A3237" s="4">
        <v>44025</v>
      </c>
      <c r="B3237" s="1" t="s">
        <v>19199</v>
      </c>
      <c r="C3237" s="5">
        <v>16.510000000000002</v>
      </c>
      <c r="D3237" s="5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14" x14ac:dyDescent="0.2">
      <c r="A3238" s="4">
        <v>44050</v>
      </c>
      <c r="B3238" s="1" t="s">
        <v>19200</v>
      </c>
      <c r="C3238" s="5">
        <v>15.52</v>
      </c>
      <c r="D3238" s="5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14" x14ac:dyDescent="0.2">
      <c r="A3239" s="4">
        <v>44055</v>
      </c>
      <c r="B3239" s="1" t="s">
        <v>19201</v>
      </c>
      <c r="C3239" s="5">
        <v>25.63</v>
      </c>
      <c r="D3239" s="5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14" x14ac:dyDescent="0.2">
      <c r="A3240" s="4">
        <v>44100</v>
      </c>
      <c r="B3240" s="1" t="s">
        <v>19202</v>
      </c>
      <c r="C3240" s="5">
        <v>2.0099999999999998</v>
      </c>
      <c r="D3240" s="5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14" x14ac:dyDescent="0.2">
      <c r="A3241" s="4">
        <v>44110</v>
      </c>
      <c r="B3241" s="1" t="s">
        <v>19203</v>
      </c>
      <c r="C3241" s="5">
        <v>14.04</v>
      </c>
      <c r="D3241" s="5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14" x14ac:dyDescent="0.2">
      <c r="A3242" s="4">
        <v>44111</v>
      </c>
      <c r="B3242" s="1" t="s">
        <v>19204</v>
      </c>
      <c r="C3242" s="5">
        <v>16.52</v>
      </c>
      <c r="D3242" s="5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14" x14ac:dyDescent="0.2">
      <c r="A3243" s="4">
        <v>44120</v>
      </c>
      <c r="B3243" s="1" t="s">
        <v>19205</v>
      </c>
      <c r="C3243" s="5">
        <v>20.82</v>
      </c>
      <c r="D3243" s="5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14" x14ac:dyDescent="0.2">
      <c r="A3244" s="4">
        <v>44121</v>
      </c>
      <c r="B3244" s="1" t="s">
        <v>19205</v>
      </c>
      <c r="C3244" s="5">
        <v>4.4400000000000004</v>
      </c>
      <c r="D3244" s="5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14" x14ac:dyDescent="0.2">
      <c r="A3245" s="4">
        <v>44125</v>
      </c>
      <c r="B3245" s="1" t="s">
        <v>19205</v>
      </c>
      <c r="C3245" s="5">
        <v>20.03</v>
      </c>
      <c r="D3245" s="5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14" x14ac:dyDescent="0.2">
      <c r="A3246" s="4">
        <v>44126</v>
      </c>
      <c r="B3246" s="1" t="s">
        <v>19206</v>
      </c>
      <c r="C3246" s="5">
        <v>42.23</v>
      </c>
      <c r="D3246" s="5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14" x14ac:dyDescent="0.2">
      <c r="A3247" s="4">
        <v>44127</v>
      </c>
      <c r="B3247" s="1" t="s">
        <v>19207</v>
      </c>
      <c r="C3247" s="5">
        <v>49.3</v>
      </c>
      <c r="D3247" s="5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14" x14ac:dyDescent="0.2">
      <c r="A3248" s="4">
        <v>44128</v>
      </c>
      <c r="B3248" s="1" t="s">
        <v>19208</v>
      </c>
      <c r="C3248" s="5">
        <v>4.4400000000000004</v>
      </c>
      <c r="D3248" s="5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14" x14ac:dyDescent="0.2">
      <c r="A3249" s="4">
        <v>44130</v>
      </c>
      <c r="B3249" s="1" t="s">
        <v>19209</v>
      </c>
      <c r="C3249" s="5">
        <v>22.11</v>
      </c>
      <c r="D3249" s="5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14" x14ac:dyDescent="0.2">
      <c r="A3250" s="4">
        <v>44132</v>
      </c>
      <c r="B3250" s="1" t="s">
        <v>19210</v>
      </c>
      <c r="C3250" s="5">
        <v>0</v>
      </c>
      <c r="D3250" s="5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14" x14ac:dyDescent="0.2">
      <c r="A3251" s="4">
        <v>44133</v>
      </c>
      <c r="B3251" s="1" t="s">
        <v>19211</v>
      </c>
      <c r="C3251" s="5">
        <v>0</v>
      </c>
      <c r="D3251" s="5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14" x14ac:dyDescent="0.2">
      <c r="A3252" s="4">
        <v>44135</v>
      </c>
      <c r="B3252" s="1" t="s">
        <v>19212</v>
      </c>
      <c r="C3252" s="5">
        <v>0</v>
      </c>
      <c r="D3252" s="5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14" x14ac:dyDescent="0.2">
      <c r="A3253" s="4">
        <v>44136</v>
      </c>
      <c r="B3253" s="1" t="s">
        <v>19213</v>
      </c>
      <c r="C3253" s="5">
        <v>0</v>
      </c>
      <c r="D3253" s="5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14" x14ac:dyDescent="0.2">
      <c r="A3254" s="4">
        <v>44137</v>
      </c>
      <c r="B3254" s="1" t="s">
        <v>19214</v>
      </c>
      <c r="C3254" s="5">
        <v>0</v>
      </c>
      <c r="D3254" s="5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14" x14ac:dyDescent="0.2">
      <c r="A3255" s="4">
        <v>44139</v>
      </c>
      <c r="B3255" s="1" t="s">
        <v>19215</v>
      </c>
      <c r="C3255" s="5">
        <v>2.23</v>
      </c>
      <c r="D3255" s="5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14" x14ac:dyDescent="0.2">
      <c r="A3256" s="4">
        <v>44140</v>
      </c>
      <c r="B3256" s="1" t="s">
        <v>19216</v>
      </c>
      <c r="C3256" s="5">
        <v>22.59</v>
      </c>
      <c r="D3256" s="5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14" x14ac:dyDescent="0.2">
      <c r="A3257" s="4">
        <v>44141</v>
      </c>
      <c r="B3257" s="1" t="s">
        <v>19216</v>
      </c>
      <c r="C3257" s="5">
        <v>29.91</v>
      </c>
      <c r="D3257" s="5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14" x14ac:dyDescent="0.2">
      <c r="A3258" s="4">
        <v>44143</v>
      </c>
      <c r="B3258" s="1" t="s">
        <v>19216</v>
      </c>
      <c r="C3258" s="5">
        <v>27.79</v>
      </c>
      <c r="D3258" s="5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14" x14ac:dyDescent="0.2">
      <c r="A3259" s="4">
        <v>44144</v>
      </c>
      <c r="B3259" s="1" t="s">
        <v>19216</v>
      </c>
      <c r="C3259" s="5">
        <v>29.91</v>
      </c>
      <c r="D3259" s="5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4" x14ac:dyDescent="0.2">
      <c r="A3260" s="4">
        <v>44145</v>
      </c>
      <c r="B3260" s="1" t="s">
        <v>19216</v>
      </c>
      <c r="C3260" s="5">
        <v>28.58</v>
      </c>
      <c r="D3260" s="5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4" x14ac:dyDescent="0.2">
      <c r="A3261" s="4">
        <v>44146</v>
      </c>
      <c r="B3261" s="1" t="s">
        <v>19216</v>
      </c>
      <c r="C3261" s="5">
        <v>35.299999999999997</v>
      </c>
      <c r="D3261" s="5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4" x14ac:dyDescent="0.2">
      <c r="A3262" s="4">
        <v>44147</v>
      </c>
      <c r="B3262" s="1" t="s">
        <v>19216</v>
      </c>
      <c r="C3262" s="5">
        <v>33.69</v>
      </c>
      <c r="D3262" s="5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4" x14ac:dyDescent="0.2">
      <c r="A3263" s="4">
        <v>44150</v>
      </c>
      <c r="B3263" s="1" t="s">
        <v>19217</v>
      </c>
      <c r="C3263" s="5">
        <v>30.18</v>
      </c>
      <c r="D3263" s="5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4" x14ac:dyDescent="0.2">
      <c r="A3264" s="4">
        <v>44151</v>
      </c>
      <c r="B3264" s="1" t="s">
        <v>19218</v>
      </c>
      <c r="C3264" s="5">
        <v>34.92</v>
      </c>
      <c r="D3264" s="5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4" x14ac:dyDescent="0.2">
      <c r="A3265" s="4">
        <v>44155</v>
      </c>
      <c r="B3265" s="1" t="s">
        <v>19218</v>
      </c>
      <c r="C3265" s="5">
        <v>34.42</v>
      </c>
      <c r="D3265" s="5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4" x14ac:dyDescent="0.2">
      <c r="A3266" s="4">
        <v>44156</v>
      </c>
      <c r="B3266" s="1" t="s">
        <v>19218</v>
      </c>
      <c r="C3266" s="5">
        <v>37.42</v>
      </c>
      <c r="D3266" s="5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14" x14ac:dyDescent="0.2">
      <c r="A3267" s="4">
        <v>44157</v>
      </c>
      <c r="B3267" s="1" t="s">
        <v>19219</v>
      </c>
      <c r="C3267" s="5">
        <v>35.700000000000003</v>
      </c>
      <c r="D3267" s="5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14" x14ac:dyDescent="0.2">
      <c r="A3268" s="4">
        <v>44158</v>
      </c>
      <c r="B3268" s="1" t="s">
        <v>19220</v>
      </c>
      <c r="C3268" s="5">
        <v>36.700000000000003</v>
      </c>
      <c r="D3268" s="5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14" x14ac:dyDescent="0.2">
      <c r="A3269" s="4">
        <v>44160</v>
      </c>
      <c r="B3269" s="1" t="s">
        <v>19217</v>
      </c>
      <c r="C3269" s="5">
        <v>20.89</v>
      </c>
      <c r="D3269" s="5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14" x14ac:dyDescent="0.2">
      <c r="A3270" s="4">
        <v>44180</v>
      </c>
      <c r="B3270" s="1" t="s">
        <v>19221</v>
      </c>
      <c r="C3270" s="5">
        <v>15.27</v>
      </c>
      <c r="D3270" s="5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14" x14ac:dyDescent="0.2">
      <c r="A3271" s="4">
        <v>44186</v>
      </c>
      <c r="B3271" s="1" t="s">
        <v>19222</v>
      </c>
      <c r="C3271" s="5">
        <v>10.38</v>
      </c>
      <c r="D3271" s="5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14" x14ac:dyDescent="0.2">
      <c r="A3272" s="4">
        <v>44187</v>
      </c>
      <c r="B3272" s="1" t="s">
        <v>19223</v>
      </c>
      <c r="C3272" s="5">
        <v>17.399999999999999</v>
      </c>
      <c r="D3272" s="5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14" x14ac:dyDescent="0.2">
      <c r="A3273" s="4">
        <v>44188</v>
      </c>
      <c r="B3273" s="1" t="s">
        <v>19224</v>
      </c>
      <c r="C3273" s="5">
        <v>19.350000000000001</v>
      </c>
      <c r="D3273" s="5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14" x14ac:dyDescent="0.2">
      <c r="A3274" s="4">
        <v>44202</v>
      </c>
      <c r="B3274" s="1" t="s">
        <v>19225</v>
      </c>
      <c r="C3274" s="5">
        <v>23.39</v>
      </c>
      <c r="D3274" s="5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14" x14ac:dyDescent="0.2">
      <c r="A3275" s="4">
        <v>44203</v>
      </c>
      <c r="B3275" s="1" t="s">
        <v>19226</v>
      </c>
      <c r="C3275" s="5">
        <v>4.4400000000000004</v>
      </c>
      <c r="D3275" s="5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14" x14ac:dyDescent="0.2">
      <c r="A3276" s="4">
        <v>44204</v>
      </c>
      <c r="B3276" s="1" t="s">
        <v>19227</v>
      </c>
      <c r="C3276" s="5">
        <v>26.42</v>
      </c>
      <c r="D3276" s="5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14" x14ac:dyDescent="0.2">
      <c r="A3277" s="4">
        <v>44205</v>
      </c>
      <c r="B3277" s="1" t="s">
        <v>19228</v>
      </c>
      <c r="C3277" s="5">
        <v>22.95</v>
      </c>
      <c r="D3277" s="5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4" x14ac:dyDescent="0.2">
      <c r="A3278" s="4">
        <v>44206</v>
      </c>
      <c r="B3278" s="1" t="s">
        <v>19229</v>
      </c>
      <c r="C3278" s="5">
        <v>29.79</v>
      </c>
      <c r="D3278" s="5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14" x14ac:dyDescent="0.2">
      <c r="A3279" s="4">
        <v>44207</v>
      </c>
      <c r="B3279" s="1" t="s">
        <v>19230</v>
      </c>
      <c r="C3279" s="5">
        <v>31.92</v>
      </c>
      <c r="D3279" s="5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4" x14ac:dyDescent="0.2">
      <c r="A3280" s="4">
        <v>44208</v>
      </c>
      <c r="B3280" s="1" t="s">
        <v>19230</v>
      </c>
      <c r="C3280" s="5">
        <v>33.99</v>
      </c>
      <c r="D3280" s="5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4" x14ac:dyDescent="0.2">
      <c r="A3281" s="4">
        <v>44210</v>
      </c>
      <c r="B3281" s="1" t="s">
        <v>19231</v>
      </c>
      <c r="C3281" s="5">
        <v>30.09</v>
      </c>
      <c r="D3281" s="5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4" x14ac:dyDescent="0.2">
      <c r="A3282" s="4">
        <v>44211</v>
      </c>
      <c r="B3282" s="1" t="s">
        <v>19232</v>
      </c>
      <c r="C3282" s="5">
        <v>37.08</v>
      </c>
      <c r="D3282" s="5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14" x14ac:dyDescent="0.2">
      <c r="A3283" s="4">
        <v>44212</v>
      </c>
      <c r="B3283" s="1" t="s">
        <v>19231</v>
      </c>
      <c r="C3283" s="5">
        <v>34.58</v>
      </c>
      <c r="D3283" s="5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4" x14ac:dyDescent="0.2">
      <c r="A3284" s="4">
        <v>44213</v>
      </c>
      <c r="B3284" s="1" t="s">
        <v>19233</v>
      </c>
      <c r="C3284" s="5">
        <v>3.5</v>
      </c>
      <c r="D3284" s="5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4" x14ac:dyDescent="0.2">
      <c r="A3285" s="4">
        <v>44227</v>
      </c>
      <c r="B3285" s="1" t="s">
        <v>19234</v>
      </c>
      <c r="C3285" s="5">
        <v>28.62</v>
      </c>
      <c r="D3285" s="5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14" x14ac:dyDescent="0.2">
      <c r="A3286" s="4">
        <v>44238</v>
      </c>
      <c r="B3286" s="1" t="s">
        <v>19235</v>
      </c>
      <c r="C3286" s="5">
        <v>0</v>
      </c>
      <c r="D3286" s="5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14" x14ac:dyDescent="0.2">
      <c r="A3287" s="4">
        <v>44300</v>
      </c>
      <c r="B3287" s="1" t="s">
        <v>19236</v>
      </c>
      <c r="C3287" s="5">
        <v>13.75</v>
      </c>
      <c r="D3287" s="5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14" x14ac:dyDescent="0.2">
      <c r="A3288" s="4">
        <v>44310</v>
      </c>
      <c r="B3288" s="1" t="s">
        <v>19237</v>
      </c>
      <c r="C3288" s="5">
        <v>17.59</v>
      </c>
      <c r="D3288" s="5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14" x14ac:dyDescent="0.2">
      <c r="A3289" s="4">
        <v>44312</v>
      </c>
      <c r="B3289" s="1" t="s">
        <v>19238</v>
      </c>
      <c r="C3289" s="5">
        <v>9.43</v>
      </c>
      <c r="D3289" s="5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14" x14ac:dyDescent="0.2">
      <c r="A3290" s="4">
        <v>44314</v>
      </c>
      <c r="B3290" s="1" t="s">
        <v>19238</v>
      </c>
      <c r="C3290" s="5">
        <v>16.739999999999998</v>
      </c>
      <c r="D3290" s="5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14" x14ac:dyDescent="0.2">
      <c r="A3291" s="4">
        <v>44316</v>
      </c>
      <c r="B3291" s="1" t="s">
        <v>19239</v>
      </c>
      <c r="C3291" s="5">
        <v>23.59</v>
      </c>
      <c r="D3291" s="5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14" x14ac:dyDescent="0.2">
      <c r="A3292" s="4">
        <v>44320</v>
      </c>
      <c r="B3292" s="1" t="s">
        <v>19240</v>
      </c>
      <c r="C3292" s="5">
        <v>19.91</v>
      </c>
      <c r="D3292" s="5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14" x14ac:dyDescent="0.2">
      <c r="A3293" s="4">
        <v>44322</v>
      </c>
      <c r="B3293" s="1" t="s">
        <v>19241</v>
      </c>
      <c r="C3293" s="5">
        <v>13.32</v>
      </c>
      <c r="D3293" s="5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14" x14ac:dyDescent="0.2">
      <c r="A3294" s="4">
        <v>44340</v>
      </c>
      <c r="B3294" s="1" t="s">
        <v>19242</v>
      </c>
      <c r="C3294" s="5">
        <v>9.2799999999999994</v>
      </c>
      <c r="D3294" s="5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4" x14ac:dyDescent="0.2">
      <c r="A3295" s="4">
        <v>44345</v>
      </c>
      <c r="B3295" s="1" t="s">
        <v>19242</v>
      </c>
      <c r="C3295" s="5">
        <v>17.22</v>
      </c>
      <c r="D3295" s="5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14" x14ac:dyDescent="0.2">
      <c r="A3296" s="4">
        <v>44346</v>
      </c>
      <c r="B3296" s="1" t="s">
        <v>19242</v>
      </c>
      <c r="C3296" s="5">
        <v>19.63</v>
      </c>
      <c r="D3296" s="5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14" x14ac:dyDescent="0.2">
      <c r="A3297" s="4">
        <v>44360</v>
      </c>
      <c r="B3297" s="1" t="s">
        <v>19243</v>
      </c>
      <c r="C3297" s="5">
        <v>2.4900000000000002</v>
      </c>
      <c r="D3297" s="5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14" x14ac:dyDescent="0.2">
      <c r="A3298" s="4">
        <v>44361</v>
      </c>
      <c r="B3298" s="1" t="s">
        <v>19244</v>
      </c>
      <c r="C3298" s="5">
        <v>2.77</v>
      </c>
      <c r="D3298" s="5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14" x14ac:dyDescent="0.2">
      <c r="A3299" s="4">
        <v>44363</v>
      </c>
      <c r="B3299" s="1" t="s">
        <v>19243</v>
      </c>
      <c r="C3299" s="5">
        <v>3.39</v>
      </c>
      <c r="D3299" s="5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4" x14ac:dyDescent="0.2">
      <c r="A3300" s="4">
        <v>44364</v>
      </c>
      <c r="B3300" s="1" t="s">
        <v>19243</v>
      </c>
      <c r="C3300" s="5">
        <v>3.63</v>
      </c>
      <c r="D3300" s="5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14" x14ac:dyDescent="0.2">
      <c r="A3301" s="4">
        <v>44365</v>
      </c>
      <c r="B3301" s="1" t="s">
        <v>19243</v>
      </c>
      <c r="C3301" s="5">
        <v>3.21</v>
      </c>
      <c r="D3301" s="5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14" x14ac:dyDescent="0.2">
      <c r="A3302" s="4">
        <v>44366</v>
      </c>
      <c r="B3302" s="1" t="s">
        <v>19243</v>
      </c>
      <c r="C3302" s="5">
        <v>4.3</v>
      </c>
      <c r="D3302" s="5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14" x14ac:dyDescent="0.2">
      <c r="A3303" s="4">
        <v>44369</v>
      </c>
      <c r="B3303" s="1" t="s">
        <v>19243</v>
      </c>
      <c r="C3303" s="5">
        <v>4.41</v>
      </c>
      <c r="D3303" s="5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14" x14ac:dyDescent="0.2">
      <c r="A3304" s="4">
        <v>44370</v>
      </c>
      <c r="B3304" s="1" t="s">
        <v>19245</v>
      </c>
      <c r="C3304" s="5">
        <v>4.6900000000000004</v>
      </c>
      <c r="D3304" s="5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14" x14ac:dyDescent="0.2">
      <c r="A3305" s="4">
        <v>44372</v>
      </c>
      <c r="B3305" s="1" t="s">
        <v>19243</v>
      </c>
      <c r="C3305" s="5">
        <v>4.3</v>
      </c>
      <c r="D3305" s="5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14" x14ac:dyDescent="0.2">
      <c r="A3306" s="4">
        <v>44373</v>
      </c>
      <c r="B3306" s="1" t="s">
        <v>19243</v>
      </c>
      <c r="C3306" s="5">
        <v>3.39</v>
      </c>
      <c r="D3306" s="5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4" x14ac:dyDescent="0.2">
      <c r="A3307" s="4">
        <v>44376</v>
      </c>
      <c r="B3307" s="1" t="s">
        <v>19243</v>
      </c>
      <c r="C3307" s="5">
        <v>5.15</v>
      </c>
      <c r="D3307" s="5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4" x14ac:dyDescent="0.2">
      <c r="A3308" s="4">
        <v>44377</v>
      </c>
      <c r="B3308" s="1" t="s">
        <v>19244</v>
      </c>
      <c r="C3308" s="5">
        <v>5.42</v>
      </c>
      <c r="D3308" s="5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4" x14ac:dyDescent="0.2">
      <c r="A3309" s="4">
        <v>44378</v>
      </c>
      <c r="B3309" s="1" t="s">
        <v>19243</v>
      </c>
      <c r="C3309" s="5">
        <v>7.02</v>
      </c>
      <c r="D3309" s="5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14" x14ac:dyDescent="0.2">
      <c r="A3310" s="4">
        <v>44379</v>
      </c>
      <c r="B3310" s="1" t="s">
        <v>19246</v>
      </c>
      <c r="C3310" s="5">
        <v>7.36</v>
      </c>
      <c r="D3310" s="5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14" x14ac:dyDescent="0.2">
      <c r="A3311" s="4">
        <v>44380</v>
      </c>
      <c r="B3311" s="1" t="s">
        <v>19247</v>
      </c>
      <c r="C3311" s="5">
        <v>0.87</v>
      </c>
      <c r="D3311" s="5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14" x14ac:dyDescent="0.2">
      <c r="A3312" s="4">
        <v>44381</v>
      </c>
      <c r="B3312" s="1" t="s">
        <v>19247</v>
      </c>
      <c r="C3312" s="5">
        <v>1.38</v>
      </c>
      <c r="D3312" s="5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14" x14ac:dyDescent="0.2">
      <c r="A3313" s="4">
        <v>44382</v>
      </c>
      <c r="B3313" s="1" t="s">
        <v>19243</v>
      </c>
      <c r="C3313" s="5">
        <v>1.17</v>
      </c>
      <c r="D3313" s="5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4" x14ac:dyDescent="0.2">
      <c r="A3314" s="4">
        <v>44384</v>
      </c>
      <c r="B3314" s="1" t="s">
        <v>19243</v>
      </c>
      <c r="C3314" s="5">
        <v>2.85</v>
      </c>
      <c r="D3314" s="5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4" x14ac:dyDescent="0.2">
      <c r="A3315" s="4">
        <v>44385</v>
      </c>
      <c r="B3315" s="1" t="s">
        <v>19248</v>
      </c>
      <c r="C3315" s="5">
        <v>1.2</v>
      </c>
      <c r="D3315" s="5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14" x14ac:dyDescent="0.2">
      <c r="A3316" s="4">
        <v>44386</v>
      </c>
      <c r="B3316" s="1" t="s">
        <v>19249</v>
      </c>
      <c r="C3316" s="5">
        <v>1.5</v>
      </c>
      <c r="D3316" s="5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14" x14ac:dyDescent="0.2">
      <c r="A3317" s="4">
        <v>44388</v>
      </c>
      <c r="B3317" s="1" t="s">
        <v>19250</v>
      </c>
      <c r="C3317" s="5">
        <v>2.72</v>
      </c>
      <c r="D3317" s="5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4" x14ac:dyDescent="0.2">
      <c r="A3318" s="4">
        <v>44389</v>
      </c>
      <c r="B3318" s="1" t="s">
        <v>19251</v>
      </c>
      <c r="C3318" s="5">
        <v>3.02</v>
      </c>
      <c r="D3318" s="5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4" x14ac:dyDescent="0.2">
      <c r="A3319" s="4">
        <v>44390</v>
      </c>
      <c r="B3319" s="1" t="s">
        <v>19252</v>
      </c>
      <c r="C3319" s="5">
        <v>3.74</v>
      </c>
      <c r="D3319" s="5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4" x14ac:dyDescent="0.2">
      <c r="A3320" s="4">
        <v>44391</v>
      </c>
      <c r="B3320" s="1" t="s">
        <v>19253</v>
      </c>
      <c r="C3320" s="5">
        <v>4.12</v>
      </c>
      <c r="D3320" s="5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4" x14ac:dyDescent="0.2">
      <c r="A3321" s="4">
        <v>44392</v>
      </c>
      <c r="B3321" s="1" t="s">
        <v>19254</v>
      </c>
      <c r="C3321" s="5">
        <v>3.53</v>
      </c>
      <c r="D3321" s="5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14" x14ac:dyDescent="0.2">
      <c r="A3322" s="4">
        <v>44394</v>
      </c>
      <c r="B3322" s="1" t="s">
        <v>19255</v>
      </c>
      <c r="C3322" s="5">
        <v>4.03</v>
      </c>
      <c r="D3322" s="5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14" x14ac:dyDescent="0.2">
      <c r="A3323" s="4">
        <v>44401</v>
      </c>
      <c r="B3323" s="1" t="s">
        <v>19256</v>
      </c>
      <c r="C3323" s="5">
        <v>4.34</v>
      </c>
      <c r="D3323" s="5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4" x14ac:dyDescent="0.2">
      <c r="A3324" s="4">
        <v>44402</v>
      </c>
      <c r="B3324" s="1" t="s">
        <v>19257</v>
      </c>
      <c r="C3324" s="5">
        <v>4.7</v>
      </c>
      <c r="D3324" s="5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4" x14ac:dyDescent="0.2">
      <c r="A3325" s="4">
        <v>44403</v>
      </c>
      <c r="B3325" s="1" t="s">
        <v>19258</v>
      </c>
      <c r="C3325" s="5">
        <v>5.5</v>
      </c>
      <c r="D3325" s="5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14" x14ac:dyDescent="0.2">
      <c r="A3326" s="4">
        <v>44404</v>
      </c>
      <c r="B3326" s="1" t="s">
        <v>19259</v>
      </c>
      <c r="C3326" s="5">
        <v>3.02</v>
      </c>
      <c r="D3326" s="5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4" x14ac:dyDescent="0.2">
      <c r="A3327" s="4">
        <v>44405</v>
      </c>
      <c r="B3327" s="1" t="s">
        <v>19260</v>
      </c>
      <c r="C3327" s="5">
        <v>3.23</v>
      </c>
      <c r="D3327" s="5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14" x14ac:dyDescent="0.2">
      <c r="A3328" s="4">
        <v>44406</v>
      </c>
      <c r="B3328" s="1" t="s">
        <v>19261</v>
      </c>
      <c r="C3328" s="5">
        <v>4.0999999999999996</v>
      </c>
      <c r="D3328" s="5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4" x14ac:dyDescent="0.2">
      <c r="A3329" s="4">
        <v>44407</v>
      </c>
      <c r="B3329" s="1" t="s">
        <v>19262</v>
      </c>
      <c r="C3329" s="5">
        <v>4.96</v>
      </c>
      <c r="D3329" s="5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4" x14ac:dyDescent="0.2">
      <c r="A3330" s="4">
        <v>44408</v>
      </c>
      <c r="B3330" s="1" t="s">
        <v>19263</v>
      </c>
      <c r="C3330" s="5">
        <v>4.1399999999999997</v>
      </c>
      <c r="D3330" s="5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14" x14ac:dyDescent="0.2">
      <c r="A3331" s="4">
        <v>44500</v>
      </c>
      <c r="B3331" s="1" t="s">
        <v>19264</v>
      </c>
      <c r="C3331" s="5">
        <v>0.39</v>
      </c>
      <c r="D3331" s="5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14" x14ac:dyDescent="0.2">
      <c r="A3332" s="4">
        <v>44602</v>
      </c>
      <c r="B3332" s="1" t="s">
        <v>19265</v>
      </c>
      <c r="C3332" s="5">
        <v>24.72</v>
      </c>
      <c r="D3332" s="5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14" x14ac:dyDescent="0.2">
      <c r="A3333" s="4">
        <v>44603</v>
      </c>
      <c r="B3333" s="1" t="s">
        <v>19265</v>
      </c>
      <c r="C3333" s="5">
        <v>28.16</v>
      </c>
      <c r="D3333" s="5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14" x14ac:dyDescent="0.2">
      <c r="A3334" s="4">
        <v>44604</v>
      </c>
      <c r="B3334" s="1" t="s">
        <v>19266</v>
      </c>
      <c r="C3334" s="5">
        <v>18.16</v>
      </c>
      <c r="D3334" s="5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14" x14ac:dyDescent="0.2">
      <c r="A3335" s="4">
        <v>44605</v>
      </c>
      <c r="B3335" s="1" t="s">
        <v>19267</v>
      </c>
      <c r="C3335" s="5">
        <v>22.08</v>
      </c>
      <c r="D3335" s="5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14" x14ac:dyDescent="0.2">
      <c r="A3336" s="4">
        <v>44615</v>
      </c>
      <c r="B3336" s="1" t="s">
        <v>19268</v>
      </c>
      <c r="C3336" s="5">
        <v>18.16</v>
      </c>
      <c r="D3336" s="5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14" x14ac:dyDescent="0.2">
      <c r="A3337" s="4">
        <v>44620</v>
      </c>
      <c r="B3337" s="1" t="s">
        <v>19269</v>
      </c>
      <c r="C3337" s="5">
        <v>14.43</v>
      </c>
      <c r="D3337" s="5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14" x14ac:dyDescent="0.2">
      <c r="A3338" s="4">
        <v>44625</v>
      </c>
      <c r="B3338" s="1" t="s">
        <v>19269</v>
      </c>
      <c r="C3338" s="5">
        <v>17.28</v>
      </c>
      <c r="D3338" s="5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14" x14ac:dyDescent="0.2">
      <c r="A3339" s="4">
        <v>44626</v>
      </c>
      <c r="B3339" s="1" t="s">
        <v>19269</v>
      </c>
      <c r="C3339" s="5">
        <v>27.9</v>
      </c>
      <c r="D3339" s="5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4" x14ac:dyDescent="0.2">
      <c r="A3340" s="4">
        <v>44640</v>
      </c>
      <c r="B3340" s="1" t="s">
        <v>19270</v>
      </c>
      <c r="C3340" s="5">
        <v>24.2</v>
      </c>
      <c r="D3340" s="5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4" x14ac:dyDescent="0.2">
      <c r="A3341" s="4">
        <v>44650</v>
      </c>
      <c r="B3341" s="1" t="s">
        <v>19271</v>
      </c>
      <c r="C3341" s="5">
        <v>25.12</v>
      </c>
      <c r="D3341" s="5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4" x14ac:dyDescent="0.2">
      <c r="A3342" s="4">
        <v>44660</v>
      </c>
      <c r="B3342" s="1" t="s">
        <v>19272</v>
      </c>
      <c r="C3342" s="5">
        <v>23.91</v>
      </c>
      <c r="D3342" s="5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4" x14ac:dyDescent="0.2">
      <c r="A3343" s="4">
        <v>44661</v>
      </c>
      <c r="B3343" s="1" t="s">
        <v>19272</v>
      </c>
      <c r="C3343" s="5">
        <v>27.35</v>
      </c>
      <c r="D3343" s="5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4" x14ac:dyDescent="0.2">
      <c r="A3344" s="4">
        <v>44680</v>
      </c>
      <c r="B3344" s="1" t="s">
        <v>19273</v>
      </c>
      <c r="C3344" s="5">
        <v>17.96</v>
      </c>
      <c r="D3344" s="5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14" x14ac:dyDescent="0.2">
      <c r="A3345" s="4">
        <v>44700</v>
      </c>
      <c r="B3345" s="1" t="s">
        <v>19274</v>
      </c>
      <c r="C3345" s="5">
        <v>17.48</v>
      </c>
      <c r="D3345" s="5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4" x14ac:dyDescent="0.2">
      <c r="A3346" s="4">
        <v>44701</v>
      </c>
      <c r="B3346" s="1" t="s">
        <v>19275</v>
      </c>
      <c r="C3346" s="5">
        <v>3.1</v>
      </c>
      <c r="D3346" s="5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4" x14ac:dyDescent="0.2">
      <c r="A3347" s="4">
        <v>44705</v>
      </c>
      <c r="B3347" s="1" t="s">
        <v>19276</v>
      </c>
      <c r="C3347" s="5">
        <v>1.42</v>
      </c>
      <c r="D3347" s="5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4" x14ac:dyDescent="0.2">
      <c r="A3348" s="4">
        <v>44715</v>
      </c>
      <c r="B3348" s="1" t="s">
        <v>19277</v>
      </c>
      <c r="C3348" s="5">
        <v>0</v>
      </c>
      <c r="D3348" s="5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4" x14ac:dyDescent="0.2">
      <c r="A3349" s="4">
        <v>44720</v>
      </c>
      <c r="B3349" s="1" t="s">
        <v>19278</v>
      </c>
      <c r="C3349" s="5">
        <v>5</v>
      </c>
      <c r="D3349" s="5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14" x14ac:dyDescent="0.2">
      <c r="A3350" s="4">
        <v>44721</v>
      </c>
      <c r="B3350" s="1" t="s">
        <v>19279</v>
      </c>
      <c r="C3350" s="5">
        <v>7</v>
      </c>
      <c r="D3350" s="5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14" x14ac:dyDescent="0.2">
      <c r="A3351" s="4">
        <v>44799</v>
      </c>
      <c r="B3351" s="1" t="s">
        <v>19280</v>
      </c>
      <c r="C3351" s="5">
        <v>0</v>
      </c>
      <c r="D3351" s="5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14" x14ac:dyDescent="0.2">
      <c r="A3352" s="4">
        <v>44800</v>
      </c>
      <c r="B3352" s="1" t="s">
        <v>19281</v>
      </c>
      <c r="C3352" s="5">
        <v>12.05</v>
      </c>
      <c r="D3352" s="5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14" x14ac:dyDescent="0.2">
      <c r="A3353" s="4">
        <v>44820</v>
      </c>
      <c r="B3353" s="1" t="s">
        <v>19282</v>
      </c>
      <c r="C3353" s="5">
        <v>13.73</v>
      </c>
      <c r="D3353" s="5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14" x14ac:dyDescent="0.2">
      <c r="A3354" s="4">
        <v>44850</v>
      </c>
      <c r="B3354" s="1" t="s">
        <v>19283</v>
      </c>
      <c r="C3354" s="5">
        <v>12.11</v>
      </c>
      <c r="D3354" s="5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14" x14ac:dyDescent="0.2">
      <c r="A3355" s="4">
        <v>44899</v>
      </c>
      <c r="B3355" s="1" t="s">
        <v>19284</v>
      </c>
      <c r="C3355" s="5">
        <v>0</v>
      </c>
      <c r="D3355" s="5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4" x14ac:dyDescent="0.2">
      <c r="A3356" s="4">
        <v>44900</v>
      </c>
      <c r="B3356" s="1" t="s">
        <v>19285</v>
      </c>
      <c r="C3356" s="5">
        <v>12.57</v>
      </c>
      <c r="D3356" s="5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4" x14ac:dyDescent="0.2">
      <c r="A3357" s="4">
        <v>44950</v>
      </c>
      <c r="B3357" s="1" t="s">
        <v>19286</v>
      </c>
      <c r="C3357" s="5">
        <v>10.6</v>
      </c>
      <c r="D3357" s="5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4" x14ac:dyDescent="0.2">
      <c r="A3358" s="4">
        <v>44955</v>
      </c>
      <c r="B3358" s="1" t="s">
        <v>19287</v>
      </c>
      <c r="C3358" s="5">
        <v>1.53</v>
      </c>
      <c r="D3358" s="5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4" x14ac:dyDescent="0.2">
      <c r="A3359" s="4">
        <v>44960</v>
      </c>
      <c r="B3359" s="1" t="s">
        <v>19286</v>
      </c>
      <c r="C3359" s="5">
        <v>14.5</v>
      </c>
      <c r="D3359" s="5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4" x14ac:dyDescent="0.2">
      <c r="A3360" s="4">
        <v>44970</v>
      </c>
      <c r="B3360" s="1" t="s">
        <v>19288</v>
      </c>
      <c r="C3360" s="5">
        <v>9.4499999999999993</v>
      </c>
      <c r="D3360" s="5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4" x14ac:dyDescent="0.2">
      <c r="A3361" s="4">
        <v>44979</v>
      </c>
      <c r="B3361" s="1" t="s">
        <v>19289</v>
      </c>
      <c r="C3361" s="5">
        <v>0</v>
      </c>
      <c r="D3361" s="5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4" x14ac:dyDescent="0.2">
      <c r="A3362" s="4">
        <v>45000</v>
      </c>
      <c r="B3362" s="1" t="s">
        <v>19290</v>
      </c>
      <c r="C3362" s="5">
        <v>6.3</v>
      </c>
      <c r="D3362" s="5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4" x14ac:dyDescent="0.2">
      <c r="A3363" s="4">
        <v>45005</v>
      </c>
      <c r="B3363" s="1" t="s">
        <v>19291</v>
      </c>
      <c r="C3363" s="5">
        <v>2.02</v>
      </c>
      <c r="D3363" s="5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4" x14ac:dyDescent="0.2">
      <c r="A3364" s="4">
        <v>45020</v>
      </c>
      <c r="B3364" s="1" t="s">
        <v>19291</v>
      </c>
      <c r="C3364" s="5">
        <v>8.56</v>
      </c>
      <c r="D3364" s="5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4" x14ac:dyDescent="0.2">
      <c r="A3365" s="4">
        <v>45100</v>
      </c>
      <c r="B3365" s="1" t="s">
        <v>19292</v>
      </c>
      <c r="C3365" s="5">
        <v>4.04</v>
      </c>
      <c r="D3365" s="5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4" x14ac:dyDescent="0.2">
      <c r="A3366" s="4">
        <v>45108</v>
      </c>
      <c r="B3366" s="1" t="s">
        <v>19293</v>
      </c>
      <c r="C3366" s="5">
        <v>5.12</v>
      </c>
      <c r="D3366" s="5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4" x14ac:dyDescent="0.2">
      <c r="A3367" s="4">
        <v>45110</v>
      </c>
      <c r="B3367" s="1" t="s">
        <v>19294</v>
      </c>
      <c r="C3367" s="5">
        <v>30.76</v>
      </c>
      <c r="D3367" s="5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4" x14ac:dyDescent="0.2">
      <c r="A3368" s="4">
        <v>45111</v>
      </c>
      <c r="B3368" s="1" t="s">
        <v>19295</v>
      </c>
      <c r="C3368" s="5">
        <v>18.010000000000002</v>
      </c>
      <c r="D3368" s="5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4" x14ac:dyDescent="0.2">
      <c r="A3369" s="4">
        <v>45112</v>
      </c>
      <c r="B3369" s="1" t="s">
        <v>19294</v>
      </c>
      <c r="C3369" s="5">
        <v>33.18</v>
      </c>
      <c r="D3369" s="5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14" x14ac:dyDescent="0.2">
      <c r="A3370" s="4">
        <v>45113</v>
      </c>
      <c r="B3370" s="1" t="s">
        <v>19296</v>
      </c>
      <c r="C3370" s="5">
        <v>33.22</v>
      </c>
      <c r="D3370" s="5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4" x14ac:dyDescent="0.2">
      <c r="A3371" s="4">
        <v>45114</v>
      </c>
      <c r="B3371" s="1" t="s">
        <v>19295</v>
      </c>
      <c r="C3371" s="5">
        <v>30.79</v>
      </c>
      <c r="D3371" s="5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4" x14ac:dyDescent="0.2">
      <c r="A3372" s="4">
        <v>45116</v>
      </c>
      <c r="B3372" s="1" t="s">
        <v>19295</v>
      </c>
      <c r="C3372" s="5">
        <v>27.72</v>
      </c>
      <c r="D3372" s="5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4" x14ac:dyDescent="0.2">
      <c r="A3373" s="4">
        <v>45119</v>
      </c>
      <c r="B3373" s="1" t="s">
        <v>19297</v>
      </c>
      <c r="C3373" s="5">
        <v>33.479999999999997</v>
      </c>
      <c r="D3373" s="5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4" x14ac:dyDescent="0.2">
      <c r="A3374" s="4">
        <v>45120</v>
      </c>
      <c r="B3374" s="1" t="s">
        <v>19294</v>
      </c>
      <c r="C3374" s="5">
        <v>26.4</v>
      </c>
      <c r="D3374" s="5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14" x14ac:dyDescent="0.2">
      <c r="A3375" s="4">
        <v>45121</v>
      </c>
      <c r="B3375" s="1" t="s">
        <v>19298</v>
      </c>
      <c r="C3375" s="5">
        <v>29.08</v>
      </c>
      <c r="D3375" s="5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4" x14ac:dyDescent="0.2">
      <c r="A3376" s="4">
        <v>45123</v>
      </c>
      <c r="B3376" s="1" t="s">
        <v>19296</v>
      </c>
      <c r="C3376" s="5">
        <v>18.86</v>
      </c>
      <c r="D3376" s="5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4" x14ac:dyDescent="0.2">
      <c r="A3377" s="4">
        <v>45126</v>
      </c>
      <c r="B3377" s="1" t="s">
        <v>19299</v>
      </c>
      <c r="C3377" s="5">
        <v>49.1</v>
      </c>
      <c r="D3377" s="5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4" x14ac:dyDescent="0.2">
      <c r="A3378" s="4">
        <v>45130</v>
      </c>
      <c r="B3378" s="1" t="s">
        <v>19300</v>
      </c>
      <c r="C3378" s="5">
        <v>18.5</v>
      </c>
      <c r="D3378" s="5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4" x14ac:dyDescent="0.2">
      <c r="A3379" s="4">
        <v>45135</v>
      </c>
      <c r="B3379" s="1" t="s">
        <v>19300</v>
      </c>
      <c r="C3379" s="5">
        <v>22.36</v>
      </c>
      <c r="D3379" s="5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4" x14ac:dyDescent="0.2">
      <c r="A3380" s="4">
        <v>45136</v>
      </c>
      <c r="B3380" s="1" t="s">
        <v>19301</v>
      </c>
      <c r="C3380" s="5">
        <v>30.82</v>
      </c>
      <c r="D3380" s="5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14" x14ac:dyDescent="0.2">
      <c r="A3381" s="4">
        <v>45150</v>
      </c>
      <c r="B3381" s="1" t="s">
        <v>19302</v>
      </c>
      <c r="C3381" s="5">
        <v>5.85</v>
      </c>
      <c r="D3381" s="5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4" x14ac:dyDescent="0.2">
      <c r="A3382" s="4">
        <v>45160</v>
      </c>
      <c r="B3382" s="1" t="s">
        <v>19303</v>
      </c>
      <c r="C3382" s="5">
        <v>16.329999999999998</v>
      </c>
      <c r="D3382" s="5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4" x14ac:dyDescent="0.2">
      <c r="A3383" s="4">
        <v>45171</v>
      </c>
      <c r="B3383" s="1" t="s">
        <v>19304</v>
      </c>
      <c r="C3383" s="5">
        <v>8.1300000000000008</v>
      </c>
      <c r="D3383" s="5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4" x14ac:dyDescent="0.2">
      <c r="A3384" s="4">
        <v>45172</v>
      </c>
      <c r="B3384" s="1" t="s">
        <v>19305</v>
      </c>
      <c r="C3384" s="5">
        <v>12.13</v>
      </c>
      <c r="D3384" s="5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4" x14ac:dyDescent="0.2">
      <c r="A3385" s="4">
        <v>45190</v>
      </c>
      <c r="B3385" s="1" t="s">
        <v>19306</v>
      </c>
      <c r="C3385" s="5">
        <v>10.42</v>
      </c>
      <c r="D3385" s="5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4" x14ac:dyDescent="0.2">
      <c r="A3386" s="4">
        <v>45300</v>
      </c>
      <c r="B3386" s="1" t="s">
        <v>19307</v>
      </c>
      <c r="C3386" s="5">
        <v>0.8</v>
      </c>
      <c r="D3386" s="5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4" x14ac:dyDescent="0.2">
      <c r="A3387" s="4">
        <v>45303</v>
      </c>
      <c r="B3387" s="1" t="s">
        <v>19308</v>
      </c>
      <c r="C3387" s="5">
        <v>1.4</v>
      </c>
      <c r="D3387" s="5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14" x14ac:dyDescent="0.2">
      <c r="A3388" s="4">
        <v>45305</v>
      </c>
      <c r="B3388" s="1" t="s">
        <v>19309</v>
      </c>
      <c r="C3388" s="5">
        <v>1.1499999999999999</v>
      </c>
      <c r="D3388" s="5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4" x14ac:dyDescent="0.2">
      <c r="A3389" s="4">
        <v>45307</v>
      </c>
      <c r="B3389" s="1" t="s">
        <v>19310</v>
      </c>
      <c r="C3389" s="5">
        <v>1.6</v>
      </c>
      <c r="D3389" s="5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14" x14ac:dyDescent="0.2">
      <c r="A3390" s="4">
        <v>45308</v>
      </c>
      <c r="B3390" s="1" t="s">
        <v>19311</v>
      </c>
      <c r="C3390" s="5">
        <v>1.3</v>
      </c>
      <c r="D3390" s="5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4" x14ac:dyDescent="0.2">
      <c r="A3391" s="4">
        <v>45309</v>
      </c>
      <c r="B3391" s="1" t="s">
        <v>19311</v>
      </c>
      <c r="C3391" s="5">
        <v>1.4</v>
      </c>
      <c r="D3391" s="5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4" x14ac:dyDescent="0.2">
      <c r="A3392" s="4">
        <v>45315</v>
      </c>
      <c r="B3392" s="1" t="s">
        <v>19311</v>
      </c>
      <c r="C3392" s="5">
        <v>1.7</v>
      </c>
      <c r="D3392" s="5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4" x14ac:dyDescent="0.2">
      <c r="A3393" s="4">
        <v>45317</v>
      </c>
      <c r="B3393" s="1" t="s">
        <v>19312</v>
      </c>
      <c r="C3393" s="5">
        <v>1.9</v>
      </c>
      <c r="D3393" s="5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4" x14ac:dyDescent="0.2">
      <c r="A3394" s="4">
        <v>45320</v>
      </c>
      <c r="B3394" s="1" t="s">
        <v>19313</v>
      </c>
      <c r="C3394" s="5">
        <v>1.68</v>
      </c>
      <c r="D3394" s="5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4" x14ac:dyDescent="0.2">
      <c r="A3395" s="4">
        <v>45321</v>
      </c>
      <c r="B3395" s="1" t="s">
        <v>19314</v>
      </c>
      <c r="C3395" s="5">
        <v>1.65</v>
      </c>
      <c r="D3395" s="5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4" x14ac:dyDescent="0.2">
      <c r="A3396" s="4">
        <v>45327</v>
      </c>
      <c r="B3396" s="1" t="s">
        <v>19315</v>
      </c>
      <c r="C3396" s="5">
        <v>1.9</v>
      </c>
      <c r="D3396" s="5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4" x14ac:dyDescent="0.2">
      <c r="A3397" s="4">
        <v>45330</v>
      </c>
      <c r="B3397" s="1" t="s">
        <v>19316</v>
      </c>
      <c r="C3397" s="5">
        <v>0.84</v>
      </c>
      <c r="D3397" s="5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14" x14ac:dyDescent="0.2">
      <c r="A3398" s="4">
        <v>45331</v>
      </c>
      <c r="B3398" s="1" t="s">
        <v>19317</v>
      </c>
      <c r="C3398" s="5">
        <v>1.1399999999999999</v>
      </c>
      <c r="D3398" s="5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4" x14ac:dyDescent="0.2">
      <c r="A3399" s="4">
        <v>45332</v>
      </c>
      <c r="B3399" s="1" t="s">
        <v>19318</v>
      </c>
      <c r="C3399" s="5">
        <v>1.76</v>
      </c>
      <c r="D3399" s="5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4" x14ac:dyDescent="0.2">
      <c r="A3400" s="4">
        <v>45333</v>
      </c>
      <c r="B3400" s="1" t="s">
        <v>19319</v>
      </c>
      <c r="C3400" s="5">
        <v>1.55</v>
      </c>
      <c r="D3400" s="5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4" x14ac:dyDescent="0.2">
      <c r="A3401" s="4">
        <v>45334</v>
      </c>
      <c r="B3401" s="1" t="s">
        <v>19320</v>
      </c>
      <c r="C3401" s="5">
        <v>2</v>
      </c>
      <c r="D3401" s="5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4" x14ac:dyDescent="0.2">
      <c r="A3402" s="4">
        <v>45335</v>
      </c>
      <c r="B3402" s="1" t="s">
        <v>19321</v>
      </c>
      <c r="C3402" s="5">
        <v>1.04</v>
      </c>
      <c r="D3402" s="5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4" x14ac:dyDescent="0.2">
      <c r="A3403" s="4">
        <v>45337</v>
      </c>
      <c r="B3403" s="1" t="s">
        <v>19322</v>
      </c>
      <c r="C3403" s="5">
        <v>2.1</v>
      </c>
      <c r="D3403" s="5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4" x14ac:dyDescent="0.2">
      <c r="A3404" s="4">
        <v>45338</v>
      </c>
      <c r="B3404" s="1" t="s">
        <v>19323</v>
      </c>
      <c r="C3404" s="5">
        <v>2.0499999999999998</v>
      </c>
      <c r="D3404" s="5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4" x14ac:dyDescent="0.2">
      <c r="A3405" s="4">
        <v>45340</v>
      </c>
      <c r="B3405" s="1" t="s">
        <v>19324</v>
      </c>
      <c r="C3405" s="5">
        <v>1.25</v>
      </c>
      <c r="D3405" s="5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4" x14ac:dyDescent="0.2">
      <c r="A3406" s="4">
        <v>45341</v>
      </c>
      <c r="B3406" s="1" t="s">
        <v>19325</v>
      </c>
      <c r="C3406" s="5">
        <v>2.12</v>
      </c>
      <c r="D3406" s="5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4" x14ac:dyDescent="0.2">
      <c r="A3407" s="4">
        <v>45342</v>
      </c>
      <c r="B3407" s="1" t="s">
        <v>19326</v>
      </c>
      <c r="C3407" s="5">
        <v>2.98</v>
      </c>
      <c r="D3407" s="5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4" x14ac:dyDescent="0.2">
      <c r="A3408" s="4">
        <v>45346</v>
      </c>
      <c r="B3408" s="1" t="s">
        <v>19327</v>
      </c>
      <c r="C3408" s="5">
        <v>2.81</v>
      </c>
      <c r="D3408" s="5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4" x14ac:dyDescent="0.2">
      <c r="A3409" s="4">
        <v>45347</v>
      </c>
      <c r="B3409" s="1" t="s">
        <v>19328</v>
      </c>
      <c r="C3409" s="5">
        <v>2.72</v>
      </c>
      <c r="D3409" s="5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4" x14ac:dyDescent="0.2">
      <c r="A3410" s="4">
        <v>45349</v>
      </c>
      <c r="B3410" s="1" t="s">
        <v>19329</v>
      </c>
      <c r="C3410" s="5">
        <v>3.52</v>
      </c>
      <c r="D3410" s="5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4" x14ac:dyDescent="0.2">
      <c r="A3411" s="4">
        <v>45350</v>
      </c>
      <c r="B3411" s="1" t="s">
        <v>19330</v>
      </c>
      <c r="C3411" s="5">
        <v>1.68</v>
      </c>
      <c r="D3411" s="5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4" x14ac:dyDescent="0.2">
      <c r="A3412" s="4">
        <v>45378</v>
      </c>
      <c r="B3412" s="1" t="s">
        <v>19331</v>
      </c>
      <c r="C3412" s="5">
        <v>3.26</v>
      </c>
      <c r="D3412" s="5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4" x14ac:dyDescent="0.2">
      <c r="A3413" s="4">
        <v>45379</v>
      </c>
      <c r="B3413" s="1" t="s">
        <v>19332</v>
      </c>
      <c r="C3413" s="5">
        <v>4.28</v>
      </c>
      <c r="D3413" s="5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4" x14ac:dyDescent="0.2">
      <c r="A3414" s="4">
        <v>45380</v>
      </c>
      <c r="B3414" s="1" t="s">
        <v>19333</v>
      </c>
      <c r="C3414" s="5">
        <v>3.56</v>
      </c>
      <c r="D3414" s="5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4" x14ac:dyDescent="0.2">
      <c r="A3415" s="4">
        <v>45381</v>
      </c>
      <c r="B3415" s="1" t="s">
        <v>19334</v>
      </c>
      <c r="C3415" s="5">
        <v>3.56</v>
      </c>
      <c r="D3415" s="5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4" x14ac:dyDescent="0.2">
      <c r="A3416" s="4">
        <v>45382</v>
      </c>
      <c r="B3416" s="1" t="s">
        <v>19335</v>
      </c>
      <c r="C3416" s="5">
        <v>4.66</v>
      </c>
      <c r="D3416" s="5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14" x14ac:dyDescent="0.2">
      <c r="A3417" s="4">
        <v>45384</v>
      </c>
      <c r="B3417" s="1" t="s">
        <v>19336</v>
      </c>
      <c r="C3417" s="5">
        <v>4.07</v>
      </c>
      <c r="D3417" s="5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4" x14ac:dyDescent="0.2">
      <c r="A3418" s="4">
        <v>45385</v>
      </c>
      <c r="B3418" s="1" t="s">
        <v>19336</v>
      </c>
      <c r="C3418" s="5">
        <v>4.57</v>
      </c>
      <c r="D3418" s="5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4" x14ac:dyDescent="0.2">
      <c r="A3419" s="4">
        <v>45386</v>
      </c>
      <c r="B3419" s="1" t="s">
        <v>19337</v>
      </c>
      <c r="C3419" s="5">
        <v>3.77</v>
      </c>
      <c r="D3419" s="5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4" x14ac:dyDescent="0.2">
      <c r="A3420" s="4">
        <v>45388</v>
      </c>
      <c r="B3420" s="1" t="s">
        <v>19338</v>
      </c>
      <c r="C3420" s="5">
        <v>4.88</v>
      </c>
      <c r="D3420" s="5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14" x14ac:dyDescent="0.2">
      <c r="A3421" s="4">
        <v>45389</v>
      </c>
      <c r="B3421" s="1" t="s">
        <v>19257</v>
      </c>
      <c r="C3421" s="5">
        <v>5.24</v>
      </c>
      <c r="D3421" s="5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4" x14ac:dyDescent="0.2">
      <c r="A3422" s="4">
        <v>45390</v>
      </c>
      <c r="B3422" s="1" t="s">
        <v>19258</v>
      </c>
      <c r="C3422" s="5">
        <v>6.04</v>
      </c>
      <c r="D3422" s="5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4" x14ac:dyDescent="0.2">
      <c r="A3423" s="4">
        <v>45391</v>
      </c>
      <c r="B3423" s="1" t="s">
        <v>19339</v>
      </c>
      <c r="C3423" s="5">
        <v>4.6399999999999997</v>
      </c>
      <c r="D3423" s="5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4" x14ac:dyDescent="0.2">
      <c r="A3424" s="4">
        <v>45392</v>
      </c>
      <c r="B3424" s="1" t="s">
        <v>19340</v>
      </c>
      <c r="C3424" s="5">
        <v>5.5</v>
      </c>
      <c r="D3424" s="5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14" x14ac:dyDescent="0.2">
      <c r="A3425" s="4">
        <v>45393</v>
      </c>
      <c r="B3425" s="1" t="s">
        <v>19263</v>
      </c>
      <c r="C3425" s="5">
        <v>4.68</v>
      </c>
      <c r="D3425" s="5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4" x14ac:dyDescent="0.2">
      <c r="A3426" s="4">
        <v>45395</v>
      </c>
      <c r="B3426" s="1" t="s">
        <v>19341</v>
      </c>
      <c r="C3426" s="5">
        <v>33</v>
      </c>
      <c r="D3426" s="5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4" x14ac:dyDescent="0.2">
      <c r="A3427" s="4">
        <v>45397</v>
      </c>
      <c r="B3427" s="1" t="s">
        <v>19342</v>
      </c>
      <c r="C3427" s="5">
        <v>36.5</v>
      </c>
      <c r="D3427" s="5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4" x14ac:dyDescent="0.2">
      <c r="A3428" s="4">
        <v>45398</v>
      </c>
      <c r="B3428" s="1" t="s">
        <v>19343</v>
      </c>
      <c r="C3428" s="5">
        <v>4.2</v>
      </c>
      <c r="D3428" s="5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4" x14ac:dyDescent="0.2">
      <c r="A3429" s="4">
        <v>45399</v>
      </c>
      <c r="B3429" s="1" t="s">
        <v>19344</v>
      </c>
      <c r="C3429" s="5">
        <v>0</v>
      </c>
      <c r="D3429" s="5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4" x14ac:dyDescent="0.2">
      <c r="A3430" s="4">
        <v>45400</v>
      </c>
      <c r="B3430" s="1" t="s">
        <v>19345</v>
      </c>
      <c r="C3430" s="5">
        <v>19.440000000000001</v>
      </c>
      <c r="D3430" s="5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4" x14ac:dyDescent="0.2">
      <c r="A3431" s="4">
        <v>45402</v>
      </c>
      <c r="B3431" s="1" t="s">
        <v>19346</v>
      </c>
      <c r="C3431" s="5">
        <v>26.51</v>
      </c>
      <c r="D3431" s="5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4" x14ac:dyDescent="0.2">
      <c r="A3432" s="4">
        <v>45499</v>
      </c>
      <c r="B3432" s="1" t="s">
        <v>19347</v>
      </c>
      <c r="C3432" s="5">
        <v>0</v>
      </c>
      <c r="D3432" s="5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4" x14ac:dyDescent="0.2">
      <c r="A3433" s="4">
        <v>45500</v>
      </c>
      <c r="B3433" s="1" t="s">
        <v>19348</v>
      </c>
      <c r="C3433" s="5">
        <v>7.73</v>
      </c>
      <c r="D3433" s="5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4" x14ac:dyDescent="0.2">
      <c r="A3434" s="4">
        <v>45505</v>
      </c>
      <c r="B3434" s="1" t="s">
        <v>19348</v>
      </c>
      <c r="C3434" s="5">
        <v>8.36</v>
      </c>
      <c r="D3434" s="5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4" x14ac:dyDescent="0.2">
      <c r="A3435" s="4">
        <v>45520</v>
      </c>
      <c r="B3435" s="1" t="s">
        <v>19349</v>
      </c>
      <c r="C3435" s="5">
        <v>0.55000000000000004</v>
      </c>
      <c r="D3435" s="5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4" x14ac:dyDescent="0.2">
      <c r="A3436" s="4">
        <v>45540</v>
      </c>
      <c r="B3436" s="1" t="s">
        <v>19350</v>
      </c>
      <c r="C3436" s="5">
        <v>18.12</v>
      </c>
      <c r="D3436" s="5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4" x14ac:dyDescent="0.2">
      <c r="A3437" s="4">
        <v>45541</v>
      </c>
      <c r="B3437" s="1" t="s">
        <v>19350</v>
      </c>
      <c r="C3437" s="5">
        <v>14.85</v>
      </c>
      <c r="D3437" s="5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4" x14ac:dyDescent="0.2">
      <c r="A3438" s="4">
        <v>45550</v>
      </c>
      <c r="B3438" s="1" t="s">
        <v>19351</v>
      </c>
      <c r="C3438" s="5">
        <v>24.8</v>
      </c>
      <c r="D3438" s="5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4" x14ac:dyDescent="0.2">
      <c r="A3439" s="4">
        <v>45560</v>
      </c>
      <c r="B3439" s="1" t="s">
        <v>19352</v>
      </c>
      <c r="C3439" s="5">
        <v>11.5</v>
      </c>
      <c r="D3439" s="5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4" x14ac:dyDescent="0.2">
      <c r="A3440" s="4">
        <v>45562</v>
      </c>
      <c r="B3440" s="1" t="s">
        <v>19353</v>
      </c>
      <c r="C3440" s="5">
        <v>17.98</v>
      </c>
      <c r="D3440" s="5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4" x14ac:dyDescent="0.2">
      <c r="A3441" s="4">
        <v>45563</v>
      </c>
      <c r="B3441" s="1" t="s">
        <v>19353</v>
      </c>
      <c r="C3441" s="5">
        <v>26.38</v>
      </c>
      <c r="D3441" s="5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4" x14ac:dyDescent="0.2">
      <c r="A3442" s="4">
        <v>45800</v>
      </c>
      <c r="B3442" s="1" t="s">
        <v>19354</v>
      </c>
      <c r="C3442" s="5">
        <v>20.309999999999999</v>
      </c>
      <c r="D3442" s="5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4" x14ac:dyDescent="0.2">
      <c r="A3443" s="4">
        <v>45805</v>
      </c>
      <c r="B3443" s="1" t="s">
        <v>19355</v>
      </c>
      <c r="C3443" s="5">
        <v>23.32</v>
      </c>
      <c r="D3443" s="5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4" x14ac:dyDescent="0.2">
      <c r="A3444" s="4">
        <v>45820</v>
      </c>
      <c r="B3444" s="1" t="s">
        <v>19356</v>
      </c>
      <c r="C3444" s="5">
        <v>20.37</v>
      </c>
      <c r="D3444" s="5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4" x14ac:dyDescent="0.2">
      <c r="A3445" s="4">
        <v>45825</v>
      </c>
      <c r="B3445" s="1" t="s">
        <v>19355</v>
      </c>
      <c r="C3445" s="5">
        <v>24.17</v>
      </c>
      <c r="D3445" s="5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4" x14ac:dyDescent="0.2">
      <c r="A3446" s="4">
        <v>45900</v>
      </c>
      <c r="B3446" s="1" t="s">
        <v>19357</v>
      </c>
      <c r="C3446" s="5">
        <v>2.99</v>
      </c>
      <c r="D3446" s="5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4" x14ac:dyDescent="0.2">
      <c r="A3447" s="4">
        <v>45905</v>
      </c>
      <c r="B3447" s="1" t="s">
        <v>19358</v>
      </c>
      <c r="C3447" s="5">
        <v>2.35</v>
      </c>
      <c r="D3447" s="5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4" x14ac:dyDescent="0.2">
      <c r="A3448" s="4">
        <v>45910</v>
      </c>
      <c r="B3448" s="1" t="s">
        <v>19359</v>
      </c>
      <c r="C3448" s="5">
        <v>2.85</v>
      </c>
      <c r="D3448" s="5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4" x14ac:dyDescent="0.2">
      <c r="A3449" s="4">
        <v>45915</v>
      </c>
      <c r="B3449" s="1" t="s">
        <v>19360</v>
      </c>
      <c r="C3449" s="5">
        <v>3.19</v>
      </c>
      <c r="D3449" s="5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4" x14ac:dyDescent="0.2">
      <c r="A3450" s="4">
        <v>45990</v>
      </c>
      <c r="B3450" s="1" t="s">
        <v>19361</v>
      </c>
      <c r="C3450" s="5">
        <v>1.8</v>
      </c>
      <c r="D3450" s="5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4" x14ac:dyDescent="0.2">
      <c r="A3451" s="4">
        <v>45999</v>
      </c>
      <c r="B3451" s="1" t="s">
        <v>19362</v>
      </c>
      <c r="C3451" s="5">
        <v>0</v>
      </c>
      <c r="D3451" s="5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14" x14ac:dyDescent="0.2">
      <c r="A3452" s="4">
        <v>46020</v>
      </c>
      <c r="B3452" s="1" t="s">
        <v>19363</v>
      </c>
      <c r="C3452" s="5">
        <v>1.86</v>
      </c>
      <c r="D3452" s="5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4" x14ac:dyDescent="0.2">
      <c r="A3453" s="4">
        <v>46030</v>
      </c>
      <c r="B3453" s="1" t="s">
        <v>19364</v>
      </c>
      <c r="C3453" s="5">
        <v>1.48</v>
      </c>
      <c r="D3453" s="5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4" x14ac:dyDescent="0.2">
      <c r="A3454" s="4">
        <v>46040</v>
      </c>
      <c r="B3454" s="1" t="s">
        <v>19365</v>
      </c>
      <c r="C3454" s="5">
        <v>5.37</v>
      </c>
      <c r="D3454" s="5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4" x14ac:dyDescent="0.2">
      <c r="A3455" s="4">
        <v>46045</v>
      </c>
      <c r="B3455" s="1" t="s">
        <v>19365</v>
      </c>
      <c r="C3455" s="5">
        <v>5.87</v>
      </c>
      <c r="D3455" s="5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4" x14ac:dyDescent="0.2">
      <c r="A3456" s="4">
        <v>46050</v>
      </c>
      <c r="B3456" s="1" t="s">
        <v>19366</v>
      </c>
      <c r="C3456" s="5">
        <v>1.24</v>
      </c>
      <c r="D3456" s="5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4" x14ac:dyDescent="0.2">
      <c r="A3457" s="4">
        <v>46060</v>
      </c>
      <c r="B3457" s="1" t="s">
        <v>19365</v>
      </c>
      <c r="C3457" s="5">
        <v>6.37</v>
      </c>
      <c r="D3457" s="5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4" x14ac:dyDescent="0.2">
      <c r="A3458" s="4">
        <v>46070</v>
      </c>
      <c r="B3458" s="1" t="s">
        <v>19367</v>
      </c>
      <c r="C3458" s="5">
        <v>2.79</v>
      </c>
      <c r="D3458" s="5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4" x14ac:dyDescent="0.2">
      <c r="A3459" s="4">
        <v>46080</v>
      </c>
      <c r="B3459" s="1" t="s">
        <v>19368</v>
      </c>
      <c r="C3459" s="5">
        <v>2.52</v>
      </c>
      <c r="D3459" s="5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14" x14ac:dyDescent="0.2">
      <c r="A3460" s="4">
        <v>46083</v>
      </c>
      <c r="B3460" s="1" t="s">
        <v>19369</v>
      </c>
      <c r="C3460" s="5">
        <v>1.45</v>
      </c>
      <c r="D3460" s="5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4" x14ac:dyDescent="0.2">
      <c r="A3461" s="4">
        <v>46200</v>
      </c>
      <c r="B3461" s="1" t="s">
        <v>19370</v>
      </c>
      <c r="C3461" s="5">
        <v>3.59</v>
      </c>
      <c r="D3461" s="5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14" x14ac:dyDescent="0.2">
      <c r="A3462" s="4">
        <v>46220</v>
      </c>
      <c r="B3462" s="1" t="s">
        <v>19371</v>
      </c>
      <c r="C3462" s="5">
        <v>1.61</v>
      </c>
      <c r="D3462" s="5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14" x14ac:dyDescent="0.2">
      <c r="A3463" s="4">
        <v>46221</v>
      </c>
      <c r="B3463" s="1" t="s">
        <v>19372</v>
      </c>
      <c r="C3463" s="5">
        <v>2.36</v>
      </c>
      <c r="D3463" s="5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4" x14ac:dyDescent="0.2">
      <c r="A3464" s="4">
        <v>46230</v>
      </c>
      <c r="B3464" s="1" t="s">
        <v>19373</v>
      </c>
      <c r="C3464" s="5">
        <v>2.62</v>
      </c>
      <c r="D3464" s="5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4" x14ac:dyDescent="0.2">
      <c r="A3465" s="4">
        <v>46250</v>
      </c>
      <c r="B3465" s="1" t="s">
        <v>19374</v>
      </c>
      <c r="C3465" s="5">
        <v>4.25</v>
      </c>
      <c r="D3465" s="5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4" x14ac:dyDescent="0.2">
      <c r="A3466" s="4">
        <v>46255</v>
      </c>
      <c r="B3466" s="1" t="s">
        <v>19375</v>
      </c>
      <c r="C3466" s="5">
        <v>4.96</v>
      </c>
      <c r="D3466" s="5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4" x14ac:dyDescent="0.2">
      <c r="A3467" s="4">
        <v>46257</v>
      </c>
      <c r="B3467" s="1" t="s">
        <v>19376</v>
      </c>
      <c r="C3467" s="5">
        <v>5.76</v>
      </c>
      <c r="D3467" s="5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4" x14ac:dyDescent="0.2">
      <c r="A3468" s="4">
        <v>46258</v>
      </c>
      <c r="B3468" s="1" t="s">
        <v>19377</v>
      </c>
      <c r="C3468" s="5">
        <v>6.41</v>
      </c>
      <c r="D3468" s="5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4" x14ac:dyDescent="0.2">
      <c r="A3469" s="4">
        <v>46260</v>
      </c>
      <c r="B3469" s="1" t="s">
        <v>19378</v>
      </c>
      <c r="C3469" s="5">
        <v>6.73</v>
      </c>
      <c r="D3469" s="5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4" x14ac:dyDescent="0.2">
      <c r="A3470" s="4">
        <v>46261</v>
      </c>
      <c r="B3470" s="1" t="s">
        <v>19379</v>
      </c>
      <c r="C3470" s="5">
        <v>7.76</v>
      </c>
      <c r="D3470" s="5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4" x14ac:dyDescent="0.2">
      <c r="A3471" s="4">
        <v>46262</v>
      </c>
      <c r="B3471" s="1" t="s">
        <v>19380</v>
      </c>
      <c r="C3471" s="5">
        <v>7.91</v>
      </c>
      <c r="D3471" s="5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4" x14ac:dyDescent="0.2">
      <c r="A3472" s="4">
        <v>46270</v>
      </c>
      <c r="B3472" s="1" t="s">
        <v>19381</v>
      </c>
      <c r="C3472" s="5">
        <v>4.92</v>
      </c>
      <c r="D3472" s="5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4" x14ac:dyDescent="0.2">
      <c r="A3473" s="4">
        <v>46275</v>
      </c>
      <c r="B3473" s="1" t="s">
        <v>19382</v>
      </c>
      <c r="C3473" s="5">
        <v>5.42</v>
      </c>
      <c r="D3473" s="5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4" x14ac:dyDescent="0.2">
      <c r="A3474" s="4">
        <v>46280</v>
      </c>
      <c r="B3474" s="1" t="s">
        <v>19383</v>
      </c>
      <c r="C3474" s="5">
        <v>6.39</v>
      </c>
      <c r="D3474" s="5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4" x14ac:dyDescent="0.2">
      <c r="A3475" s="4">
        <v>46285</v>
      </c>
      <c r="B3475" s="1" t="s">
        <v>19384</v>
      </c>
      <c r="C3475" s="5">
        <v>5.42</v>
      </c>
      <c r="D3475" s="5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4" x14ac:dyDescent="0.2">
      <c r="A3476" s="4">
        <v>46288</v>
      </c>
      <c r="B3476" s="1" t="s">
        <v>19385</v>
      </c>
      <c r="C3476" s="5">
        <v>7.81</v>
      </c>
      <c r="D3476" s="5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4" x14ac:dyDescent="0.2">
      <c r="A3477" s="4">
        <v>46320</v>
      </c>
      <c r="B3477" s="1" t="s">
        <v>19386</v>
      </c>
      <c r="C3477" s="5">
        <v>1.64</v>
      </c>
      <c r="D3477" s="5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4" x14ac:dyDescent="0.2">
      <c r="A3478" s="4">
        <v>46500</v>
      </c>
      <c r="B3478" s="1" t="s">
        <v>19387</v>
      </c>
      <c r="C3478" s="5">
        <v>1.74</v>
      </c>
      <c r="D3478" s="5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4" x14ac:dyDescent="0.2">
      <c r="A3479" s="4">
        <v>46505</v>
      </c>
      <c r="B3479" s="1" t="s">
        <v>19388</v>
      </c>
      <c r="C3479" s="5">
        <v>3.18</v>
      </c>
      <c r="D3479" s="5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4" x14ac:dyDescent="0.2">
      <c r="A3480" s="4">
        <v>46600</v>
      </c>
      <c r="B3480" s="1" t="s">
        <v>19389</v>
      </c>
      <c r="C3480" s="5">
        <v>0.55000000000000004</v>
      </c>
      <c r="D3480" s="5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4" x14ac:dyDescent="0.2">
      <c r="A3481" s="4">
        <v>46601</v>
      </c>
      <c r="B3481" s="1" t="s">
        <v>19390</v>
      </c>
      <c r="C3481" s="5">
        <v>1.6</v>
      </c>
      <c r="D3481" s="5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4" x14ac:dyDescent="0.2">
      <c r="A3482" s="4">
        <v>46604</v>
      </c>
      <c r="B3482" s="1" t="s">
        <v>19391</v>
      </c>
      <c r="C3482" s="5">
        <v>1.03</v>
      </c>
      <c r="D3482" s="5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4" x14ac:dyDescent="0.2">
      <c r="A3483" s="4">
        <v>46606</v>
      </c>
      <c r="B3483" s="1" t="s">
        <v>19392</v>
      </c>
      <c r="C3483" s="5">
        <v>1.2</v>
      </c>
      <c r="D3483" s="5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4" x14ac:dyDescent="0.2">
      <c r="A3484" s="4">
        <v>46607</v>
      </c>
      <c r="B3484" s="1" t="s">
        <v>19393</v>
      </c>
      <c r="C3484" s="5">
        <v>2.2000000000000002</v>
      </c>
      <c r="D3484" s="5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4" x14ac:dyDescent="0.2">
      <c r="A3485" s="4">
        <v>46608</v>
      </c>
      <c r="B3485" s="1" t="s">
        <v>19394</v>
      </c>
      <c r="C3485" s="5">
        <v>1.3</v>
      </c>
      <c r="D3485" s="5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4" x14ac:dyDescent="0.2">
      <c r="A3486" s="4">
        <v>46610</v>
      </c>
      <c r="B3486" s="1" t="s">
        <v>19395</v>
      </c>
      <c r="C3486" s="5">
        <v>1.28</v>
      </c>
      <c r="D3486" s="5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4" x14ac:dyDescent="0.2">
      <c r="A3487" s="4">
        <v>46611</v>
      </c>
      <c r="B3487" s="1" t="s">
        <v>19396</v>
      </c>
      <c r="C3487" s="5">
        <v>1.3</v>
      </c>
      <c r="D3487" s="5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4" x14ac:dyDescent="0.2">
      <c r="A3488" s="4">
        <v>46612</v>
      </c>
      <c r="B3488" s="1" t="s">
        <v>19397</v>
      </c>
      <c r="C3488" s="5">
        <v>1.5</v>
      </c>
      <c r="D3488" s="5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4" x14ac:dyDescent="0.2">
      <c r="A3489" s="4">
        <v>46614</v>
      </c>
      <c r="B3489" s="1" t="s">
        <v>19398</v>
      </c>
      <c r="C3489" s="5">
        <v>1</v>
      </c>
      <c r="D3489" s="5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4" x14ac:dyDescent="0.2">
      <c r="A3490" s="4">
        <v>46615</v>
      </c>
      <c r="B3490" s="1" t="s">
        <v>19396</v>
      </c>
      <c r="C3490" s="5">
        <v>1.5</v>
      </c>
      <c r="D3490" s="5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4" x14ac:dyDescent="0.2">
      <c r="A3491" s="4">
        <v>46700</v>
      </c>
      <c r="B3491" s="1" t="s">
        <v>19399</v>
      </c>
      <c r="C3491" s="5">
        <v>9.81</v>
      </c>
      <c r="D3491" s="5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14" x14ac:dyDescent="0.2">
      <c r="A3492" s="4">
        <v>46705</v>
      </c>
      <c r="B3492" s="1" t="s">
        <v>19399</v>
      </c>
      <c r="C3492" s="5">
        <v>7.43</v>
      </c>
      <c r="D3492" s="5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14" x14ac:dyDescent="0.2">
      <c r="A3493" s="4">
        <v>46706</v>
      </c>
      <c r="B3493" s="1" t="s">
        <v>19400</v>
      </c>
      <c r="C3493" s="5">
        <v>2.44</v>
      </c>
      <c r="D3493" s="5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14" x14ac:dyDescent="0.2">
      <c r="A3494" s="4">
        <v>46707</v>
      </c>
      <c r="B3494" s="1" t="s">
        <v>19401</v>
      </c>
      <c r="C3494" s="5">
        <v>6.39</v>
      </c>
      <c r="D3494" s="5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14" x14ac:dyDescent="0.2">
      <c r="A3495" s="4">
        <v>46710</v>
      </c>
      <c r="B3495" s="1" t="s">
        <v>19402</v>
      </c>
      <c r="C3495" s="5">
        <v>17.14</v>
      </c>
      <c r="D3495" s="5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14" x14ac:dyDescent="0.2">
      <c r="A3496" s="4">
        <v>46712</v>
      </c>
      <c r="B3496" s="1" t="s">
        <v>19403</v>
      </c>
      <c r="C3496" s="5">
        <v>36.450000000000003</v>
      </c>
      <c r="D3496" s="5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4" x14ac:dyDescent="0.2">
      <c r="A3497" s="4">
        <v>46715</v>
      </c>
      <c r="B3497" s="1" t="s">
        <v>19404</v>
      </c>
      <c r="C3497" s="5">
        <v>7.62</v>
      </c>
      <c r="D3497" s="5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4" x14ac:dyDescent="0.2">
      <c r="A3498" s="4">
        <v>46716</v>
      </c>
      <c r="B3498" s="1" t="s">
        <v>19405</v>
      </c>
      <c r="C3498" s="5">
        <v>17.54</v>
      </c>
      <c r="D3498" s="5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14" x14ac:dyDescent="0.2">
      <c r="A3499" s="4">
        <v>46730</v>
      </c>
      <c r="B3499" s="1" t="s">
        <v>19406</v>
      </c>
      <c r="C3499" s="5">
        <v>30.65</v>
      </c>
      <c r="D3499" s="5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4" x14ac:dyDescent="0.2">
      <c r="A3500" s="4">
        <v>46735</v>
      </c>
      <c r="B3500" s="1" t="s">
        <v>19406</v>
      </c>
      <c r="C3500" s="5">
        <v>36.14</v>
      </c>
      <c r="D3500" s="5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4" x14ac:dyDescent="0.2">
      <c r="A3501" s="4">
        <v>46740</v>
      </c>
      <c r="B3501" s="1" t="s">
        <v>19406</v>
      </c>
      <c r="C3501" s="5">
        <v>33.9</v>
      </c>
      <c r="D3501" s="5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4" x14ac:dyDescent="0.2">
      <c r="A3502" s="4">
        <v>46742</v>
      </c>
      <c r="B3502" s="1" t="s">
        <v>19407</v>
      </c>
      <c r="C3502" s="5">
        <v>40.14</v>
      </c>
      <c r="D3502" s="5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4" x14ac:dyDescent="0.2">
      <c r="A3503" s="4">
        <v>46744</v>
      </c>
      <c r="B3503" s="1" t="s">
        <v>19408</v>
      </c>
      <c r="C3503" s="5">
        <v>58.94</v>
      </c>
      <c r="D3503" s="5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4" x14ac:dyDescent="0.2">
      <c r="A3504" s="4">
        <v>46746</v>
      </c>
      <c r="B3504" s="1" t="s">
        <v>19408</v>
      </c>
      <c r="C3504" s="5">
        <v>65.44</v>
      </c>
      <c r="D3504" s="5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4" x14ac:dyDescent="0.2">
      <c r="A3505" s="4">
        <v>46748</v>
      </c>
      <c r="B3505" s="1" t="s">
        <v>19408</v>
      </c>
      <c r="C3505" s="5">
        <v>71.42</v>
      </c>
      <c r="D3505" s="5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4" x14ac:dyDescent="0.2">
      <c r="A3506" s="4">
        <v>46750</v>
      </c>
      <c r="B3506" s="1" t="s">
        <v>19409</v>
      </c>
      <c r="C3506" s="5">
        <v>12.15</v>
      </c>
      <c r="D3506" s="5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4" x14ac:dyDescent="0.2">
      <c r="A3507" s="4">
        <v>46751</v>
      </c>
      <c r="B3507" s="1" t="s">
        <v>19409</v>
      </c>
      <c r="C3507" s="5">
        <v>9.3000000000000007</v>
      </c>
      <c r="D3507" s="5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4" x14ac:dyDescent="0.2">
      <c r="A3508" s="4">
        <v>46753</v>
      </c>
      <c r="B3508" s="1" t="s">
        <v>19410</v>
      </c>
      <c r="C3508" s="5">
        <v>8.89</v>
      </c>
      <c r="D3508" s="5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4" x14ac:dyDescent="0.2">
      <c r="A3509" s="4">
        <v>46754</v>
      </c>
      <c r="B3509" s="1" t="s">
        <v>19411</v>
      </c>
      <c r="C3509" s="5">
        <v>3.01</v>
      </c>
      <c r="D3509" s="5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4" x14ac:dyDescent="0.2">
      <c r="A3510" s="4">
        <v>46760</v>
      </c>
      <c r="B3510" s="1" t="s">
        <v>19409</v>
      </c>
      <c r="C3510" s="5">
        <v>17.45</v>
      </c>
      <c r="D3510" s="5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4" x14ac:dyDescent="0.2">
      <c r="A3511" s="4">
        <v>46761</v>
      </c>
      <c r="B3511" s="1" t="s">
        <v>19409</v>
      </c>
      <c r="C3511" s="5">
        <v>15.29</v>
      </c>
      <c r="D3511" s="5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4" x14ac:dyDescent="0.2">
      <c r="A3512" s="4">
        <v>46900</v>
      </c>
      <c r="B3512" s="1" t="s">
        <v>19412</v>
      </c>
      <c r="C3512" s="5">
        <v>1.91</v>
      </c>
      <c r="D3512" s="5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4" x14ac:dyDescent="0.2">
      <c r="A3513" s="4">
        <v>46910</v>
      </c>
      <c r="B3513" s="1" t="s">
        <v>19412</v>
      </c>
      <c r="C3513" s="5">
        <v>1.91</v>
      </c>
      <c r="D3513" s="5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4" x14ac:dyDescent="0.2">
      <c r="A3514" s="4">
        <v>46916</v>
      </c>
      <c r="B3514" s="1" t="s">
        <v>19413</v>
      </c>
      <c r="C3514" s="5">
        <v>1.91</v>
      </c>
      <c r="D3514" s="5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4" x14ac:dyDescent="0.2">
      <c r="A3515" s="4">
        <v>46917</v>
      </c>
      <c r="B3515" s="1" t="s">
        <v>19414</v>
      </c>
      <c r="C3515" s="5">
        <v>1.91</v>
      </c>
      <c r="D3515" s="5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4" x14ac:dyDescent="0.2">
      <c r="A3516" s="4">
        <v>46922</v>
      </c>
      <c r="B3516" s="1" t="s">
        <v>19415</v>
      </c>
      <c r="C3516" s="5">
        <v>1.91</v>
      </c>
      <c r="D3516" s="5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4" x14ac:dyDescent="0.2">
      <c r="A3517" s="4">
        <v>46924</v>
      </c>
      <c r="B3517" s="1" t="s">
        <v>19412</v>
      </c>
      <c r="C3517" s="5">
        <v>2.81</v>
      </c>
      <c r="D3517" s="5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4" x14ac:dyDescent="0.2">
      <c r="A3518" s="4">
        <v>46930</v>
      </c>
      <c r="B3518" s="1" t="s">
        <v>19416</v>
      </c>
      <c r="C3518" s="5">
        <v>1.61</v>
      </c>
      <c r="D3518" s="5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4" x14ac:dyDescent="0.2">
      <c r="A3519" s="4">
        <v>46940</v>
      </c>
      <c r="B3519" s="1" t="s">
        <v>19417</v>
      </c>
      <c r="C3519" s="5">
        <v>2.35</v>
      </c>
      <c r="D3519" s="5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4" x14ac:dyDescent="0.2">
      <c r="A3520" s="4">
        <v>46942</v>
      </c>
      <c r="B3520" s="1" t="s">
        <v>19417</v>
      </c>
      <c r="C3520" s="5">
        <v>2.0699999999999998</v>
      </c>
      <c r="D3520" s="5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4" x14ac:dyDescent="0.2">
      <c r="A3521" s="4">
        <v>46945</v>
      </c>
      <c r="B3521" s="1" t="s">
        <v>19418</v>
      </c>
      <c r="C3521" s="5">
        <v>3.69</v>
      </c>
      <c r="D3521" s="5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14" x14ac:dyDescent="0.2">
      <c r="A3522" s="4">
        <v>46946</v>
      </c>
      <c r="B3522" s="1" t="s">
        <v>19419</v>
      </c>
      <c r="C3522" s="5">
        <v>4.5</v>
      </c>
      <c r="D3522" s="5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4" x14ac:dyDescent="0.2">
      <c r="A3523" s="4">
        <v>46947</v>
      </c>
      <c r="B3523" s="1" t="s">
        <v>19420</v>
      </c>
      <c r="C3523" s="5">
        <v>5.57</v>
      </c>
      <c r="D3523" s="5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4" x14ac:dyDescent="0.2">
      <c r="A3524" s="4">
        <v>46948</v>
      </c>
      <c r="B3524" s="1" t="s">
        <v>19421</v>
      </c>
      <c r="C3524" s="5">
        <v>5.57</v>
      </c>
      <c r="D3524" s="5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4" x14ac:dyDescent="0.2">
      <c r="A3525" s="4">
        <v>46999</v>
      </c>
      <c r="B3525" s="1" t="s">
        <v>19422</v>
      </c>
      <c r="C3525" s="5">
        <v>0</v>
      </c>
      <c r="D3525" s="5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14" x14ac:dyDescent="0.2">
      <c r="A3526" s="4">
        <v>47000</v>
      </c>
      <c r="B3526" s="1" t="s">
        <v>19423</v>
      </c>
      <c r="C3526" s="5">
        <v>1.65</v>
      </c>
      <c r="D3526" s="5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4" x14ac:dyDescent="0.2">
      <c r="A3527" s="4">
        <v>47001</v>
      </c>
      <c r="B3527" s="1" t="s">
        <v>19424</v>
      </c>
      <c r="C3527" s="5">
        <v>1.9</v>
      </c>
      <c r="D3527" s="5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14" x14ac:dyDescent="0.2">
      <c r="A3528" s="4">
        <v>47010</v>
      </c>
      <c r="B3528" s="1" t="s">
        <v>19425</v>
      </c>
      <c r="C3528" s="5">
        <v>19.399999999999999</v>
      </c>
      <c r="D3528" s="5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4" x14ac:dyDescent="0.2">
      <c r="A3529" s="4">
        <v>47015</v>
      </c>
      <c r="B3529" s="1" t="s">
        <v>19426</v>
      </c>
      <c r="C3529" s="5">
        <v>18.5</v>
      </c>
      <c r="D3529" s="5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4" x14ac:dyDescent="0.2">
      <c r="A3530" s="4">
        <v>47100</v>
      </c>
      <c r="B3530" s="1" t="s">
        <v>19427</v>
      </c>
      <c r="C3530" s="5">
        <v>12.91</v>
      </c>
      <c r="D3530" s="5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4" x14ac:dyDescent="0.2">
      <c r="A3531" s="4">
        <v>47120</v>
      </c>
      <c r="B3531" s="1" t="s">
        <v>19428</v>
      </c>
      <c r="C3531" s="5">
        <v>39.01</v>
      </c>
      <c r="D3531" s="5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4" x14ac:dyDescent="0.2">
      <c r="A3532" s="4">
        <v>47122</v>
      </c>
      <c r="B3532" s="1" t="s">
        <v>19429</v>
      </c>
      <c r="C3532" s="5">
        <v>59.48</v>
      </c>
      <c r="D3532" s="5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4" x14ac:dyDescent="0.2">
      <c r="A3533" s="4">
        <v>47125</v>
      </c>
      <c r="B3533" s="1" t="s">
        <v>19428</v>
      </c>
      <c r="C3533" s="5">
        <v>53.04</v>
      </c>
      <c r="D3533" s="5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4" x14ac:dyDescent="0.2">
      <c r="A3534" s="4">
        <v>47130</v>
      </c>
      <c r="B3534" s="1" t="s">
        <v>19428</v>
      </c>
      <c r="C3534" s="5">
        <v>57.19</v>
      </c>
      <c r="D3534" s="5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4" x14ac:dyDescent="0.2">
      <c r="A3535" s="4">
        <v>47133</v>
      </c>
      <c r="B3535" s="1" t="s">
        <v>19430</v>
      </c>
      <c r="C3535" s="5">
        <v>0</v>
      </c>
      <c r="D3535" s="5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4" x14ac:dyDescent="0.2">
      <c r="A3536" s="4">
        <v>47135</v>
      </c>
      <c r="B3536" s="1" t="s">
        <v>19431</v>
      </c>
      <c r="C3536" s="5">
        <v>90</v>
      </c>
      <c r="D3536" s="5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4" x14ac:dyDescent="0.2">
      <c r="A3537" s="4">
        <v>47140</v>
      </c>
      <c r="B3537" s="1" t="s">
        <v>19432</v>
      </c>
      <c r="C3537" s="5">
        <v>59.4</v>
      </c>
      <c r="D3537" s="5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4" x14ac:dyDescent="0.2">
      <c r="A3538" s="4">
        <v>47141</v>
      </c>
      <c r="B3538" s="1" t="s">
        <v>19432</v>
      </c>
      <c r="C3538" s="5">
        <v>71.5</v>
      </c>
      <c r="D3538" s="5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4" x14ac:dyDescent="0.2">
      <c r="A3539" s="4">
        <v>47142</v>
      </c>
      <c r="B3539" s="1" t="s">
        <v>19432</v>
      </c>
      <c r="C3539" s="5">
        <v>79.44</v>
      </c>
      <c r="D3539" s="5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4" x14ac:dyDescent="0.2">
      <c r="A3540" s="4">
        <v>47143</v>
      </c>
      <c r="B3540" s="1" t="s">
        <v>19433</v>
      </c>
      <c r="C3540" s="5">
        <v>0</v>
      </c>
      <c r="D3540" s="5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4" x14ac:dyDescent="0.2">
      <c r="A3541" s="4">
        <v>47144</v>
      </c>
      <c r="B3541" s="1" t="s">
        <v>19434</v>
      </c>
      <c r="C3541" s="5">
        <v>0</v>
      </c>
      <c r="D3541" s="5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4" x14ac:dyDescent="0.2">
      <c r="A3542" s="4">
        <v>47145</v>
      </c>
      <c r="B3542" s="1" t="s">
        <v>19435</v>
      </c>
      <c r="C3542" s="5">
        <v>0</v>
      </c>
      <c r="D3542" s="5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4" x14ac:dyDescent="0.2">
      <c r="A3543" s="4">
        <v>47146</v>
      </c>
      <c r="B3543" s="1" t="s">
        <v>19436</v>
      </c>
      <c r="C3543" s="5">
        <v>6</v>
      </c>
      <c r="D3543" s="5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4" x14ac:dyDescent="0.2">
      <c r="A3544" s="4">
        <v>47147</v>
      </c>
      <c r="B3544" s="1" t="s">
        <v>19437</v>
      </c>
      <c r="C3544" s="5">
        <v>7</v>
      </c>
      <c r="D3544" s="5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4" x14ac:dyDescent="0.2">
      <c r="A3545" s="4">
        <v>47300</v>
      </c>
      <c r="B3545" s="1" t="s">
        <v>19438</v>
      </c>
      <c r="C3545" s="5">
        <v>18.14</v>
      </c>
      <c r="D3545" s="5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4" x14ac:dyDescent="0.2">
      <c r="A3546" s="4">
        <v>47350</v>
      </c>
      <c r="B3546" s="1" t="s">
        <v>19439</v>
      </c>
      <c r="C3546" s="5">
        <v>22.49</v>
      </c>
      <c r="D3546" s="5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4" x14ac:dyDescent="0.2">
      <c r="A3547" s="4">
        <v>47360</v>
      </c>
      <c r="B3547" s="1" t="s">
        <v>19439</v>
      </c>
      <c r="C3547" s="5">
        <v>31.31</v>
      </c>
      <c r="D3547" s="5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4" x14ac:dyDescent="0.2">
      <c r="A3548" s="4">
        <v>47361</v>
      </c>
      <c r="B3548" s="1" t="s">
        <v>19439</v>
      </c>
      <c r="C3548" s="5">
        <v>52.6</v>
      </c>
      <c r="D3548" s="5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4" x14ac:dyDescent="0.2">
      <c r="A3549" s="4">
        <v>47362</v>
      </c>
      <c r="B3549" s="1" t="s">
        <v>19439</v>
      </c>
      <c r="C3549" s="5">
        <v>23.54</v>
      </c>
      <c r="D3549" s="5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4" x14ac:dyDescent="0.2">
      <c r="A3550" s="4">
        <v>47370</v>
      </c>
      <c r="B3550" s="1" t="s">
        <v>19440</v>
      </c>
      <c r="C3550" s="5">
        <v>20.8</v>
      </c>
      <c r="D3550" s="5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4" x14ac:dyDescent="0.2">
      <c r="A3551" s="4">
        <v>47371</v>
      </c>
      <c r="B3551" s="1" t="s">
        <v>19441</v>
      </c>
      <c r="C3551" s="5">
        <v>20.8</v>
      </c>
      <c r="D3551" s="5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4" x14ac:dyDescent="0.2">
      <c r="A3552" s="4">
        <v>47379</v>
      </c>
      <c r="B3552" s="1" t="s">
        <v>19442</v>
      </c>
      <c r="C3552" s="5">
        <v>0</v>
      </c>
      <c r="D3552" s="5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4" x14ac:dyDescent="0.2">
      <c r="A3553" s="4">
        <v>47380</v>
      </c>
      <c r="B3553" s="1" t="s">
        <v>19443</v>
      </c>
      <c r="C3553" s="5">
        <v>24.56</v>
      </c>
      <c r="D3553" s="5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4" x14ac:dyDescent="0.2">
      <c r="A3554" s="4">
        <v>47381</v>
      </c>
      <c r="B3554" s="1" t="s">
        <v>19444</v>
      </c>
      <c r="C3554" s="5">
        <v>24.88</v>
      </c>
      <c r="D3554" s="5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4" x14ac:dyDescent="0.2">
      <c r="A3555" s="4">
        <v>47382</v>
      </c>
      <c r="B3555" s="1" t="s">
        <v>19445</v>
      </c>
      <c r="C3555" s="5">
        <v>14.97</v>
      </c>
      <c r="D3555" s="5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4" x14ac:dyDescent="0.2">
      <c r="A3556" s="4">
        <v>47383</v>
      </c>
      <c r="B3556" s="1" t="s">
        <v>19446</v>
      </c>
      <c r="C3556" s="5">
        <v>8.8800000000000008</v>
      </c>
      <c r="D3556" s="5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4" x14ac:dyDescent="0.2">
      <c r="A3557" s="4">
        <v>47399</v>
      </c>
      <c r="B3557" s="1" t="s">
        <v>19447</v>
      </c>
      <c r="C3557" s="5">
        <v>0</v>
      </c>
      <c r="D3557" s="5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14" x14ac:dyDescent="0.2">
      <c r="A3558" s="4">
        <v>47400</v>
      </c>
      <c r="B3558" s="1" t="s">
        <v>19448</v>
      </c>
      <c r="C3558" s="5">
        <v>36.36</v>
      </c>
      <c r="D3558" s="5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4" x14ac:dyDescent="0.2">
      <c r="A3559" s="4">
        <v>47420</v>
      </c>
      <c r="B3559" s="1" t="s">
        <v>19449</v>
      </c>
      <c r="C3559" s="5">
        <v>22.03</v>
      </c>
      <c r="D3559" s="5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4" x14ac:dyDescent="0.2">
      <c r="A3560" s="4">
        <v>47425</v>
      </c>
      <c r="B3560" s="1" t="s">
        <v>19449</v>
      </c>
      <c r="C3560" s="5">
        <v>22.31</v>
      </c>
      <c r="D3560" s="5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4" x14ac:dyDescent="0.2">
      <c r="A3561" s="4">
        <v>47460</v>
      </c>
      <c r="B3561" s="1" t="s">
        <v>19450</v>
      </c>
      <c r="C3561" s="5">
        <v>20.52</v>
      </c>
      <c r="D3561" s="5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4" x14ac:dyDescent="0.2">
      <c r="A3562" s="4">
        <v>47480</v>
      </c>
      <c r="B3562" s="1" t="s">
        <v>19451</v>
      </c>
      <c r="C3562" s="5">
        <v>13.25</v>
      </c>
      <c r="D3562" s="5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4" x14ac:dyDescent="0.2">
      <c r="A3563" s="4">
        <v>47490</v>
      </c>
      <c r="B3563" s="1" t="s">
        <v>19451</v>
      </c>
      <c r="C3563" s="5">
        <v>4.76</v>
      </c>
      <c r="D3563" s="5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4" x14ac:dyDescent="0.2">
      <c r="A3564" s="4">
        <v>47531</v>
      </c>
      <c r="B3564" s="1" t="s">
        <v>19452</v>
      </c>
      <c r="C3564" s="5">
        <v>1.3</v>
      </c>
      <c r="D3564" s="5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4" x14ac:dyDescent="0.2">
      <c r="A3565" s="4">
        <v>47532</v>
      </c>
      <c r="B3565" s="1" t="s">
        <v>19452</v>
      </c>
      <c r="C3565" s="5">
        <v>4.25</v>
      </c>
      <c r="D3565" s="5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4" x14ac:dyDescent="0.2">
      <c r="A3566" s="4">
        <v>47533</v>
      </c>
      <c r="B3566" s="1" t="s">
        <v>19453</v>
      </c>
      <c r="C3566" s="5">
        <v>5.38</v>
      </c>
      <c r="D3566" s="5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4" x14ac:dyDescent="0.2">
      <c r="A3567" s="4">
        <v>47534</v>
      </c>
      <c r="B3567" s="1" t="s">
        <v>19453</v>
      </c>
      <c r="C3567" s="5">
        <v>7.6</v>
      </c>
      <c r="D3567" s="5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14" x14ac:dyDescent="0.2">
      <c r="A3568" s="4">
        <v>47535</v>
      </c>
      <c r="B3568" s="1" t="s">
        <v>19454</v>
      </c>
      <c r="C3568" s="5">
        <v>3.95</v>
      </c>
      <c r="D3568" s="5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4" x14ac:dyDescent="0.2">
      <c r="A3569" s="4">
        <v>47536</v>
      </c>
      <c r="B3569" s="1" t="s">
        <v>19455</v>
      </c>
      <c r="C3569" s="5">
        <v>2.61</v>
      </c>
      <c r="D3569" s="5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4" x14ac:dyDescent="0.2">
      <c r="A3570" s="4">
        <v>47537</v>
      </c>
      <c r="B3570" s="1" t="s">
        <v>19456</v>
      </c>
      <c r="C3570" s="5">
        <v>1.84</v>
      </c>
      <c r="D3570" s="5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4" x14ac:dyDescent="0.2">
      <c r="A3571" s="4">
        <v>47538</v>
      </c>
      <c r="B3571" s="1" t="s">
        <v>19457</v>
      </c>
      <c r="C3571" s="5">
        <v>4.75</v>
      </c>
      <c r="D3571" s="5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4" x14ac:dyDescent="0.2">
      <c r="A3572" s="4">
        <v>47539</v>
      </c>
      <c r="B3572" s="1" t="s">
        <v>19457</v>
      </c>
      <c r="C3572" s="5">
        <v>8.75</v>
      </c>
      <c r="D3572" s="5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4" x14ac:dyDescent="0.2">
      <c r="A3573" s="4">
        <v>47540</v>
      </c>
      <c r="B3573" s="1" t="s">
        <v>19457</v>
      </c>
      <c r="C3573" s="5">
        <v>9.0299999999999994</v>
      </c>
      <c r="D3573" s="5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4" x14ac:dyDescent="0.2">
      <c r="A3574" s="4">
        <v>47541</v>
      </c>
      <c r="B3574" s="1" t="s">
        <v>19458</v>
      </c>
      <c r="C3574" s="5">
        <v>6.75</v>
      </c>
      <c r="D3574" s="5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14" x14ac:dyDescent="0.2">
      <c r="A3575" s="4">
        <v>47542</v>
      </c>
      <c r="B3575" s="1" t="s">
        <v>19459</v>
      </c>
      <c r="C3575" s="5">
        <v>2.85</v>
      </c>
      <c r="D3575" s="5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4" x14ac:dyDescent="0.2">
      <c r="A3576" s="4">
        <v>47543</v>
      </c>
      <c r="B3576" s="1" t="s">
        <v>19460</v>
      </c>
      <c r="C3576" s="5">
        <v>3</v>
      </c>
      <c r="D3576" s="5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4" x14ac:dyDescent="0.2">
      <c r="A3577" s="4">
        <v>47544</v>
      </c>
      <c r="B3577" s="1" t="s">
        <v>19461</v>
      </c>
      <c r="C3577" s="5">
        <v>3.28</v>
      </c>
      <c r="D3577" s="5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4" x14ac:dyDescent="0.2">
      <c r="A3578" s="4">
        <v>47550</v>
      </c>
      <c r="B3578" s="1" t="s">
        <v>19462</v>
      </c>
      <c r="C3578" s="5">
        <v>3.02</v>
      </c>
      <c r="D3578" s="5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4" x14ac:dyDescent="0.2">
      <c r="A3579" s="4">
        <v>47552</v>
      </c>
      <c r="B3579" s="1" t="s">
        <v>19463</v>
      </c>
      <c r="C3579" s="5">
        <v>6.03</v>
      </c>
      <c r="D3579" s="5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4" x14ac:dyDescent="0.2">
      <c r="A3580" s="4">
        <v>47553</v>
      </c>
      <c r="B3580" s="1" t="s">
        <v>19464</v>
      </c>
      <c r="C3580" s="5">
        <v>6.34</v>
      </c>
      <c r="D3580" s="5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4" x14ac:dyDescent="0.2">
      <c r="A3581" s="4">
        <v>47554</v>
      </c>
      <c r="B3581" s="1" t="s">
        <v>19464</v>
      </c>
      <c r="C3581" s="5">
        <v>9.0500000000000007</v>
      </c>
      <c r="D3581" s="5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4" x14ac:dyDescent="0.2">
      <c r="A3582" s="4">
        <v>47555</v>
      </c>
      <c r="B3582" s="1" t="s">
        <v>19464</v>
      </c>
      <c r="C3582" s="5">
        <v>7.55</v>
      </c>
      <c r="D3582" s="5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4" x14ac:dyDescent="0.2">
      <c r="A3583" s="4">
        <v>47556</v>
      </c>
      <c r="B3583" s="1" t="s">
        <v>19464</v>
      </c>
      <c r="C3583" s="5">
        <v>8.5500000000000007</v>
      </c>
      <c r="D3583" s="5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4" x14ac:dyDescent="0.2">
      <c r="A3584" s="4">
        <v>47562</v>
      </c>
      <c r="B3584" s="1" t="s">
        <v>19465</v>
      </c>
      <c r="C3584" s="5">
        <v>10.47</v>
      </c>
      <c r="D3584" s="5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4" x14ac:dyDescent="0.2">
      <c r="A3585" s="4">
        <v>47563</v>
      </c>
      <c r="B3585" s="1" t="s">
        <v>19466</v>
      </c>
      <c r="C3585" s="5">
        <v>11.47</v>
      </c>
      <c r="D3585" s="5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4" x14ac:dyDescent="0.2">
      <c r="A3586" s="4">
        <v>47564</v>
      </c>
      <c r="B3586" s="1" t="s">
        <v>19467</v>
      </c>
      <c r="C3586" s="5">
        <v>18</v>
      </c>
      <c r="D3586" s="5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4" x14ac:dyDescent="0.2">
      <c r="A3587" s="4">
        <v>47570</v>
      </c>
      <c r="B3587" s="1" t="s">
        <v>19468</v>
      </c>
      <c r="C3587" s="5">
        <v>12.56</v>
      </c>
      <c r="D3587" s="5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4" x14ac:dyDescent="0.2">
      <c r="A3588" s="4">
        <v>47579</v>
      </c>
      <c r="B3588" s="1" t="s">
        <v>19469</v>
      </c>
      <c r="C3588" s="5">
        <v>0</v>
      </c>
      <c r="D3588" s="5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4" x14ac:dyDescent="0.2">
      <c r="A3589" s="4">
        <v>47600</v>
      </c>
      <c r="B3589" s="1" t="s">
        <v>19470</v>
      </c>
      <c r="C3589" s="5">
        <v>17.48</v>
      </c>
      <c r="D3589" s="5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4" x14ac:dyDescent="0.2">
      <c r="A3590" s="4">
        <v>47605</v>
      </c>
      <c r="B3590" s="1" t="s">
        <v>19470</v>
      </c>
      <c r="C3590" s="5">
        <v>18.48</v>
      </c>
      <c r="D3590" s="5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4" x14ac:dyDescent="0.2">
      <c r="A3591" s="4">
        <v>47610</v>
      </c>
      <c r="B3591" s="1" t="s">
        <v>19470</v>
      </c>
      <c r="C3591" s="5">
        <v>20.92</v>
      </c>
      <c r="D3591" s="5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4" x14ac:dyDescent="0.2">
      <c r="A3592" s="4">
        <v>47612</v>
      </c>
      <c r="B3592" s="1" t="s">
        <v>19470</v>
      </c>
      <c r="C3592" s="5">
        <v>21.21</v>
      </c>
      <c r="D3592" s="5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4" x14ac:dyDescent="0.2">
      <c r="A3593" s="4">
        <v>47620</v>
      </c>
      <c r="B3593" s="1" t="s">
        <v>19470</v>
      </c>
      <c r="C3593" s="5">
        <v>23.07</v>
      </c>
      <c r="D3593" s="5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4" x14ac:dyDescent="0.2">
      <c r="A3594" s="4">
        <v>47700</v>
      </c>
      <c r="B3594" s="1" t="s">
        <v>19471</v>
      </c>
      <c r="C3594" s="5">
        <v>16.5</v>
      </c>
      <c r="D3594" s="5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4" x14ac:dyDescent="0.2">
      <c r="A3595" s="4">
        <v>47701</v>
      </c>
      <c r="B3595" s="1" t="s">
        <v>19472</v>
      </c>
      <c r="C3595" s="5">
        <v>28.73</v>
      </c>
      <c r="D3595" s="5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4" x14ac:dyDescent="0.2">
      <c r="A3596" s="4">
        <v>47711</v>
      </c>
      <c r="B3596" s="1" t="s">
        <v>19473</v>
      </c>
      <c r="C3596" s="5">
        <v>25.9</v>
      </c>
      <c r="D3596" s="5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14" x14ac:dyDescent="0.2">
      <c r="A3597" s="4">
        <v>47712</v>
      </c>
      <c r="B3597" s="1" t="s">
        <v>19473</v>
      </c>
      <c r="C3597" s="5">
        <v>33.72</v>
      </c>
      <c r="D3597" s="5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4" x14ac:dyDescent="0.2">
      <c r="A3598" s="4">
        <v>47715</v>
      </c>
      <c r="B3598" s="1" t="s">
        <v>19474</v>
      </c>
      <c r="C3598" s="5">
        <v>21.55</v>
      </c>
      <c r="D3598" s="5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4" x14ac:dyDescent="0.2">
      <c r="A3599" s="4">
        <v>47720</v>
      </c>
      <c r="B3599" s="1" t="s">
        <v>19475</v>
      </c>
      <c r="C3599" s="5">
        <v>18.34</v>
      </c>
      <c r="D3599" s="5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4" x14ac:dyDescent="0.2">
      <c r="A3600" s="4">
        <v>47721</v>
      </c>
      <c r="B3600" s="1" t="s">
        <v>19476</v>
      </c>
      <c r="C3600" s="5">
        <v>21.99</v>
      </c>
      <c r="D3600" s="5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4" x14ac:dyDescent="0.2">
      <c r="A3601" s="4">
        <v>47740</v>
      </c>
      <c r="B3601" s="1" t="s">
        <v>19475</v>
      </c>
      <c r="C3601" s="5">
        <v>21.23</v>
      </c>
      <c r="D3601" s="5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14" x14ac:dyDescent="0.2">
      <c r="A3602" s="4">
        <v>47741</v>
      </c>
      <c r="B3602" s="1" t="s">
        <v>19475</v>
      </c>
      <c r="C3602" s="5">
        <v>24.21</v>
      </c>
      <c r="D3602" s="5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14" x14ac:dyDescent="0.2">
      <c r="A3603" s="4">
        <v>47760</v>
      </c>
      <c r="B3603" s="1" t="s">
        <v>19477</v>
      </c>
      <c r="C3603" s="5">
        <v>38.32</v>
      </c>
      <c r="D3603" s="5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4" x14ac:dyDescent="0.2">
      <c r="A3604" s="4">
        <v>47765</v>
      </c>
      <c r="B3604" s="1" t="s">
        <v>19478</v>
      </c>
      <c r="C3604" s="5">
        <v>52.19</v>
      </c>
      <c r="D3604" s="5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4" x14ac:dyDescent="0.2">
      <c r="A3605" s="4">
        <v>47780</v>
      </c>
      <c r="B3605" s="1" t="s">
        <v>19477</v>
      </c>
      <c r="C3605" s="5">
        <v>42.32</v>
      </c>
      <c r="D3605" s="5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14" x14ac:dyDescent="0.2">
      <c r="A3606" s="4">
        <v>47785</v>
      </c>
      <c r="B3606" s="1" t="s">
        <v>19477</v>
      </c>
      <c r="C3606" s="5">
        <v>56.19</v>
      </c>
      <c r="D3606" s="5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4" x14ac:dyDescent="0.2">
      <c r="A3607" s="4">
        <v>47800</v>
      </c>
      <c r="B3607" s="1" t="s">
        <v>19479</v>
      </c>
      <c r="C3607" s="5">
        <v>26.17</v>
      </c>
      <c r="D3607" s="5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4" x14ac:dyDescent="0.2">
      <c r="A3608" s="4">
        <v>47801</v>
      </c>
      <c r="B3608" s="1" t="s">
        <v>19480</v>
      </c>
      <c r="C3608" s="5">
        <v>17.600000000000001</v>
      </c>
      <c r="D3608" s="5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14" x14ac:dyDescent="0.2">
      <c r="A3609" s="4">
        <v>47802</v>
      </c>
      <c r="B3609" s="1" t="s">
        <v>19481</v>
      </c>
      <c r="C3609" s="5">
        <v>24.93</v>
      </c>
      <c r="D3609" s="5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4" x14ac:dyDescent="0.2">
      <c r="A3610" s="4">
        <v>47900</v>
      </c>
      <c r="B3610" s="1" t="s">
        <v>19482</v>
      </c>
      <c r="C3610" s="5">
        <v>22.44</v>
      </c>
      <c r="D3610" s="5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4" x14ac:dyDescent="0.2">
      <c r="A3611" s="4">
        <v>47999</v>
      </c>
      <c r="B3611" s="1" t="s">
        <v>19483</v>
      </c>
      <c r="C3611" s="5">
        <v>0</v>
      </c>
      <c r="D3611" s="5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4" x14ac:dyDescent="0.2">
      <c r="A3612" s="4">
        <v>48000</v>
      </c>
      <c r="B3612" s="1" t="s">
        <v>19484</v>
      </c>
      <c r="C3612" s="5">
        <v>31.95</v>
      </c>
      <c r="D3612" s="5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4" x14ac:dyDescent="0.2">
      <c r="A3613" s="4">
        <v>48001</v>
      </c>
      <c r="B3613" s="1" t="s">
        <v>19485</v>
      </c>
      <c r="C3613" s="5">
        <v>39.69</v>
      </c>
      <c r="D3613" s="5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4" x14ac:dyDescent="0.2">
      <c r="A3614" s="4">
        <v>48020</v>
      </c>
      <c r="B3614" s="1" t="s">
        <v>19486</v>
      </c>
      <c r="C3614" s="5">
        <v>19.09</v>
      </c>
      <c r="D3614" s="5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4" x14ac:dyDescent="0.2">
      <c r="A3615" s="4">
        <v>48100</v>
      </c>
      <c r="B3615" s="1" t="s">
        <v>19487</v>
      </c>
      <c r="C3615" s="5">
        <v>14.46</v>
      </c>
      <c r="D3615" s="5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14" x14ac:dyDescent="0.2">
      <c r="A3616" s="4">
        <v>48102</v>
      </c>
      <c r="B3616" s="1" t="s">
        <v>19488</v>
      </c>
      <c r="C3616" s="5">
        <v>4.7</v>
      </c>
      <c r="D3616" s="5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4" x14ac:dyDescent="0.2">
      <c r="A3617" s="4">
        <v>48105</v>
      </c>
      <c r="B3617" s="1" t="s">
        <v>19489</v>
      </c>
      <c r="C3617" s="5">
        <v>49.26</v>
      </c>
      <c r="D3617" s="5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4" x14ac:dyDescent="0.2">
      <c r="A3618" s="4">
        <v>48120</v>
      </c>
      <c r="B3618" s="1" t="s">
        <v>19490</v>
      </c>
      <c r="C3618" s="5">
        <v>18.41</v>
      </c>
      <c r="D3618" s="5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4" x14ac:dyDescent="0.2">
      <c r="A3619" s="4">
        <v>48140</v>
      </c>
      <c r="B3619" s="1" t="s">
        <v>19491</v>
      </c>
      <c r="C3619" s="5">
        <v>26.32</v>
      </c>
      <c r="D3619" s="5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4" x14ac:dyDescent="0.2">
      <c r="A3620" s="4">
        <v>48145</v>
      </c>
      <c r="B3620" s="1" t="s">
        <v>19491</v>
      </c>
      <c r="C3620" s="5">
        <v>27.39</v>
      </c>
      <c r="D3620" s="5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4" x14ac:dyDescent="0.2">
      <c r="A3621" s="4">
        <v>48146</v>
      </c>
      <c r="B3621" s="1" t="s">
        <v>19492</v>
      </c>
      <c r="C3621" s="5">
        <v>30.6</v>
      </c>
      <c r="D3621" s="5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4" x14ac:dyDescent="0.2">
      <c r="A3622" s="4">
        <v>48148</v>
      </c>
      <c r="B3622" s="1" t="s">
        <v>19493</v>
      </c>
      <c r="C3622" s="5">
        <v>20.39</v>
      </c>
      <c r="D3622" s="5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4" x14ac:dyDescent="0.2">
      <c r="A3623" s="4">
        <v>48150</v>
      </c>
      <c r="B3623" s="1" t="s">
        <v>19491</v>
      </c>
      <c r="C3623" s="5">
        <v>52.84</v>
      </c>
      <c r="D3623" s="5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4" x14ac:dyDescent="0.2">
      <c r="A3624" s="4">
        <v>48152</v>
      </c>
      <c r="B3624" s="1" t="s">
        <v>19492</v>
      </c>
      <c r="C3624" s="5">
        <v>48.65</v>
      </c>
      <c r="D3624" s="5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4" x14ac:dyDescent="0.2">
      <c r="A3625" s="4">
        <v>48153</v>
      </c>
      <c r="B3625" s="1" t="s">
        <v>19492</v>
      </c>
      <c r="C3625" s="5">
        <v>52.79</v>
      </c>
      <c r="D3625" s="5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4" x14ac:dyDescent="0.2">
      <c r="A3626" s="4">
        <v>48154</v>
      </c>
      <c r="B3626" s="1" t="s">
        <v>19492</v>
      </c>
      <c r="C3626" s="5">
        <v>48.88</v>
      </c>
      <c r="D3626" s="5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4" x14ac:dyDescent="0.2">
      <c r="A3627" s="4">
        <v>48155</v>
      </c>
      <c r="B3627" s="1" t="s">
        <v>19494</v>
      </c>
      <c r="C3627" s="5">
        <v>29.45</v>
      </c>
      <c r="D3627" s="5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4" x14ac:dyDescent="0.2">
      <c r="A3628" s="4">
        <v>48160</v>
      </c>
      <c r="B3628" s="1" t="s">
        <v>19495</v>
      </c>
      <c r="C3628" s="5">
        <v>0</v>
      </c>
      <c r="D3628" s="5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4" x14ac:dyDescent="0.2">
      <c r="A3629" s="4">
        <v>48400</v>
      </c>
      <c r="B3629" s="1" t="s">
        <v>19496</v>
      </c>
      <c r="C3629" s="5">
        <v>1.95</v>
      </c>
      <c r="D3629" s="5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4" x14ac:dyDescent="0.2">
      <c r="A3630" s="4">
        <v>48500</v>
      </c>
      <c r="B3630" s="1" t="s">
        <v>19497</v>
      </c>
      <c r="C3630" s="5">
        <v>18.16</v>
      </c>
      <c r="D3630" s="5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4" x14ac:dyDescent="0.2">
      <c r="A3631" s="4">
        <v>48510</v>
      </c>
      <c r="B3631" s="1" t="s">
        <v>19498</v>
      </c>
      <c r="C3631" s="5">
        <v>17.190000000000001</v>
      </c>
      <c r="D3631" s="5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4" x14ac:dyDescent="0.2">
      <c r="A3632" s="4">
        <v>48520</v>
      </c>
      <c r="B3632" s="1" t="s">
        <v>19499</v>
      </c>
      <c r="C3632" s="5">
        <v>18.149999999999999</v>
      </c>
      <c r="D3632" s="5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4" x14ac:dyDescent="0.2">
      <c r="A3633" s="4">
        <v>48540</v>
      </c>
      <c r="B3633" s="1" t="s">
        <v>19499</v>
      </c>
      <c r="C3633" s="5">
        <v>21.94</v>
      </c>
      <c r="D3633" s="5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4" x14ac:dyDescent="0.2">
      <c r="A3634" s="4">
        <v>48545</v>
      </c>
      <c r="B3634" s="1" t="s">
        <v>19500</v>
      </c>
      <c r="C3634" s="5">
        <v>22.23</v>
      </c>
      <c r="D3634" s="5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4" x14ac:dyDescent="0.2">
      <c r="A3635" s="4">
        <v>48547</v>
      </c>
      <c r="B3635" s="1" t="s">
        <v>19501</v>
      </c>
      <c r="C3635" s="5">
        <v>30.38</v>
      </c>
      <c r="D3635" s="5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4" x14ac:dyDescent="0.2">
      <c r="A3636" s="4">
        <v>48548</v>
      </c>
      <c r="B3636" s="1" t="s">
        <v>19502</v>
      </c>
      <c r="C3636" s="5">
        <v>28.09</v>
      </c>
      <c r="D3636" s="5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4" x14ac:dyDescent="0.2">
      <c r="A3637" s="4">
        <v>48550</v>
      </c>
      <c r="B3637" s="1" t="s">
        <v>19503</v>
      </c>
      <c r="C3637" s="5">
        <v>0</v>
      </c>
      <c r="D3637" s="5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4" x14ac:dyDescent="0.2">
      <c r="A3638" s="4">
        <v>48551</v>
      </c>
      <c r="B3638" s="1" t="s">
        <v>19504</v>
      </c>
      <c r="C3638" s="5">
        <v>0</v>
      </c>
      <c r="D3638" s="5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4" x14ac:dyDescent="0.2">
      <c r="A3639" s="4">
        <v>48552</v>
      </c>
      <c r="B3639" s="1" t="s">
        <v>19505</v>
      </c>
      <c r="C3639" s="5">
        <v>4.3</v>
      </c>
      <c r="D3639" s="5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4" x14ac:dyDescent="0.2">
      <c r="A3640" s="4">
        <v>48554</v>
      </c>
      <c r="B3640" s="1" t="s">
        <v>19506</v>
      </c>
      <c r="C3640" s="5">
        <v>37.799999999999997</v>
      </c>
      <c r="D3640" s="5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4" x14ac:dyDescent="0.2">
      <c r="A3641" s="4">
        <v>48556</v>
      </c>
      <c r="B3641" s="1" t="s">
        <v>19507</v>
      </c>
      <c r="C3641" s="5">
        <v>19.47</v>
      </c>
      <c r="D3641" s="5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4" x14ac:dyDescent="0.2">
      <c r="A3642" s="4">
        <v>48999</v>
      </c>
      <c r="B3642" s="1" t="s">
        <v>19508</v>
      </c>
      <c r="C3642" s="5">
        <v>0</v>
      </c>
      <c r="D3642" s="5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4" x14ac:dyDescent="0.2">
      <c r="A3643" s="4">
        <v>49000</v>
      </c>
      <c r="B3643" s="1" t="s">
        <v>19509</v>
      </c>
      <c r="C3643" s="5">
        <v>12.54</v>
      </c>
      <c r="D3643" s="5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14" x14ac:dyDescent="0.2">
      <c r="A3644" s="4">
        <v>49002</v>
      </c>
      <c r="B3644" s="1" t="s">
        <v>19510</v>
      </c>
      <c r="C3644" s="5">
        <v>17.63</v>
      </c>
      <c r="D3644" s="5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4" x14ac:dyDescent="0.2">
      <c r="A3645" s="4">
        <v>49010</v>
      </c>
      <c r="B3645" s="1" t="s">
        <v>19511</v>
      </c>
      <c r="C3645" s="5">
        <v>16.059999999999999</v>
      </c>
      <c r="D3645" s="5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4" x14ac:dyDescent="0.2">
      <c r="A3646" s="4">
        <v>49013</v>
      </c>
      <c r="B3646" s="1" t="s">
        <v>19512</v>
      </c>
      <c r="C3646" s="5">
        <v>8.35</v>
      </c>
      <c r="D3646" s="5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4" x14ac:dyDescent="0.2">
      <c r="A3647" s="4">
        <v>49014</v>
      </c>
      <c r="B3647" s="1" t="s">
        <v>19513</v>
      </c>
      <c r="C3647" s="5">
        <v>6.73</v>
      </c>
      <c r="D3647" s="5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4" x14ac:dyDescent="0.2">
      <c r="A3648" s="4">
        <v>49020</v>
      </c>
      <c r="B3648" s="1" t="s">
        <v>19514</v>
      </c>
      <c r="C3648" s="5">
        <v>26.67</v>
      </c>
      <c r="D3648" s="5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4" x14ac:dyDescent="0.2">
      <c r="A3649" s="4">
        <v>49040</v>
      </c>
      <c r="B3649" s="1" t="s">
        <v>19515</v>
      </c>
      <c r="C3649" s="5">
        <v>16.52</v>
      </c>
      <c r="D3649" s="5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4" x14ac:dyDescent="0.2">
      <c r="A3650" s="4">
        <v>49060</v>
      </c>
      <c r="B3650" s="1" t="s">
        <v>19516</v>
      </c>
      <c r="C3650" s="5">
        <v>18.53</v>
      </c>
      <c r="D3650" s="5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4" x14ac:dyDescent="0.2">
      <c r="A3651" s="4">
        <v>49062</v>
      </c>
      <c r="B3651" s="1" t="s">
        <v>19517</v>
      </c>
      <c r="C3651" s="5">
        <v>12.22</v>
      </c>
      <c r="D3651" s="5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4" x14ac:dyDescent="0.2">
      <c r="A3652" s="4">
        <v>49082</v>
      </c>
      <c r="B3652" s="1" t="s">
        <v>19518</v>
      </c>
      <c r="C3652" s="5">
        <v>1.24</v>
      </c>
      <c r="D3652" s="5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4" x14ac:dyDescent="0.2">
      <c r="A3653" s="4">
        <v>49083</v>
      </c>
      <c r="B3653" s="1" t="s">
        <v>19519</v>
      </c>
      <c r="C3653" s="5">
        <v>2</v>
      </c>
      <c r="D3653" s="5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4" x14ac:dyDescent="0.2">
      <c r="A3654" s="4">
        <v>49084</v>
      </c>
      <c r="B3654" s="1" t="s">
        <v>19520</v>
      </c>
      <c r="C3654" s="5">
        <v>2</v>
      </c>
      <c r="D3654" s="5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4" x14ac:dyDescent="0.2">
      <c r="A3655" s="4">
        <v>49180</v>
      </c>
      <c r="B3655" s="1" t="s">
        <v>19521</v>
      </c>
      <c r="C3655" s="5">
        <v>1.73</v>
      </c>
      <c r="D3655" s="5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4" x14ac:dyDescent="0.2">
      <c r="A3656" s="4">
        <v>49185</v>
      </c>
      <c r="B3656" s="1" t="s">
        <v>19522</v>
      </c>
      <c r="C3656" s="5">
        <v>2.35</v>
      </c>
      <c r="D3656" s="5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14" x14ac:dyDescent="0.2">
      <c r="A3657" s="4">
        <v>49203</v>
      </c>
      <c r="B3657" s="1" t="s">
        <v>19523</v>
      </c>
      <c r="C3657" s="5">
        <v>20.13</v>
      </c>
      <c r="D3657" s="5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4" x14ac:dyDescent="0.2">
      <c r="A3658" s="4">
        <v>49204</v>
      </c>
      <c r="B3658" s="1" t="s">
        <v>19524</v>
      </c>
      <c r="C3658" s="5">
        <v>26.13</v>
      </c>
      <c r="D3658" s="5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4" x14ac:dyDescent="0.2">
      <c r="A3659" s="4">
        <v>49205</v>
      </c>
      <c r="B3659" s="1" t="s">
        <v>19525</v>
      </c>
      <c r="C3659" s="5">
        <v>30.13</v>
      </c>
      <c r="D3659" s="5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4" x14ac:dyDescent="0.2">
      <c r="A3660" s="4">
        <v>49215</v>
      </c>
      <c r="B3660" s="1" t="s">
        <v>19526</v>
      </c>
      <c r="C3660" s="5">
        <v>37.81</v>
      </c>
      <c r="D3660" s="5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4" x14ac:dyDescent="0.2">
      <c r="A3661" s="4">
        <v>49250</v>
      </c>
      <c r="B3661" s="1" t="s">
        <v>19527</v>
      </c>
      <c r="C3661" s="5">
        <v>9.01</v>
      </c>
      <c r="D3661" s="5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4" x14ac:dyDescent="0.2">
      <c r="A3662" s="4">
        <v>49255</v>
      </c>
      <c r="B3662" s="1" t="s">
        <v>19528</v>
      </c>
      <c r="C3662" s="5">
        <v>12.56</v>
      </c>
      <c r="D3662" s="5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4" x14ac:dyDescent="0.2">
      <c r="A3663" s="4">
        <v>49320</v>
      </c>
      <c r="B3663" s="1" t="s">
        <v>19529</v>
      </c>
      <c r="C3663" s="5">
        <v>5.14</v>
      </c>
      <c r="D3663" s="5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14" x14ac:dyDescent="0.2">
      <c r="A3664" s="4">
        <v>49321</v>
      </c>
      <c r="B3664" s="1" t="s">
        <v>19530</v>
      </c>
      <c r="C3664" s="5">
        <v>5.44</v>
      </c>
      <c r="D3664" s="5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14" x14ac:dyDescent="0.2">
      <c r="A3665" s="4">
        <v>49322</v>
      </c>
      <c r="B3665" s="1" t="s">
        <v>19531</v>
      </c>
      <c r="C3665" s="5">
        <v>6.01</v>
      </c>
      <c r="D3665" s="5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14" x14ac:dyDescent="0.2">
      <c r="A3666" s="4">
        <v>49323</v>
      </c>
      <c r="B3666" s="1" t="s">
        <v>19532</v>
      </c>
      <c r="C3666" s="5">
        <v>10.23</v>
      </c>
      <c r="D3666" s="5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14" x14ac:dyDescent="0.2">
      <c r="A3667" s="4">
        <v>49324</v>
      </c>
      <c r="B3667" s="1" t="s">
        <v>19533</v>
      </c>
      <c r="C3667" s="5">
        <v>6.32</v>
      </c>
      <c r="D3667" s="5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14" x14ac:dyDescent="0.2">
      <c r="A3668" s="4">
        <v>49325</v>
      </c>
      <c r="B3668" s="1" t="s">
        <v>19534</v>
      </c>
      <c r="C3668" s="5">
        <v>6.82</v>
      </c>
      <c r="D3668" s="5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14" x14ac:dyDescent="0.2">
      <c r="A3669" s="4">
        <v>49326</v>
      </c>
      <c r="B3669" s="1" t="s">
        <v>19535</v>
      </c>
      <c r="C3669" s="5">
        <v>3.5</v>
      </c>
      <c r="D3669" s="5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14" x14ac:dyDescent="0.2">
      <c r="A3670" s="4">
        <v>49327</v>
      </c>
      <c r="B3670" s="1" t="s">
        <v>19536</v>
      </c>
      <c r="C3670" s="5">
        <v>2.38</v>
      </c>
      <c r="D3670" s="5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14" x14ac:dyDescent="0.2">
      <c r="A3671" s="4">
        <v>49329</v>
      </c>
      <c r="B3671" s="1" t="s">
        <v>19537</v>
      </c>
      <c r="C3671" s="5">
        <v>0</v>
      </c>
      <c r="D3671" s="5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4" x14ac:dyDescent="0.2">
      <c r="A3672" s="4">
        <v>49400</v>
      </c>
      <c r="B3672" s="1" t="s">
        <v>19538</v>
      </c>
      <c r="C3672" s="5">
        <v>1.88</v>
      </c>
      <c r="D3672" s="5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4" x14ac:dyDescent="0.2">
      <c r="A3673" s="4">
        <v>49402</v>
      </c>
      <c r="B3673" s="1" t="s">
        <v>19539</v>
      </c>
      <c r="C3673" s="5">
        <v>14.09</v>
      </c>
      <c r="D3673" s="5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4" x14ac:dyDescent="0.2">
      <c r="A3674" s="4">
        <v>49405</v>
      </c>
      <c r="B3674" s="1" t="s">
        <v>19540</v>
      </c>
      <c r="C3674" s="5">
        <v>4</v>
      </c>
      <c r="D3674" s="5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4" x14ac:dyDescent="0.2">
      <c r="A3675" s="4">
        <v>49406</v>
      </c>
      <c r="B3675" s="1" t="s">
        <v>19541</v>
      </c>
      <c r="C3675" s="5">
        <v>4</v>
      </c>
      <c r="D3675" s="5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4" x14ac:dyDescent="0.2">
      <c r="A3676" s="4">
        <v>49407</v>
      </c>
      <c r="B3676" s="1" t="s">
        <v>19542</v>
      </c>
      <c r="C3676" s="5">
        <v>4.25</v>
      </c>
      <c r="D3676" s="5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4" x14ac:dyDescent="0.2">
      <c r="A3677" s="4">
        <v>49411</v>
      </c>
      <c r="B3677" s="1" t="s">
        <v>19543</v>
      </c>
      <c r="C3677" s="5">
        <v>3.57</v>
      </c>
      <c r="D3677" s="5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4" x14ac:dyDescent="0.2">
      <c r="A3678" s="4">
        <v>49412</v>
      </c>
      <c r="B3678" s="1" t="s">
        <v>19544</v>
      </c>
      <c r="C3678" s="5">
        <v>1.5</v>
      </c>
      <c r="D3678" s="5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4" x14ac:dyDescent="0.2">
      <c r="A3679" s="4">
        <v>49418</v>
      </c>
      <c r="B3679" s="1" t="s">
        <v>19545</v>
      </c>
      <c r="C3679" s="5">
        <v>3.96</v>
      </c>
      <c r="D3679" s="5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4" x14ac:dyDescent="0.2">
      <c r="A3680" s="4">
        <v>49419</v>
      </c>
      <c r="B3680" s="1" t="s">
        <v>19546</v>
      </c>
      <c r="C3680" s="5">
        <v>7.08</v>
      </c>
      <c r="D3680" s="5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4" x14ac:dyDescent="0.2">
      <c r="A3681" s="4">
        <v>49421</v>
      </c>
      <c r="B3681" s="1" t="s">
        <v>19547</v>
      </c>
      <c r="C3681" s="5">
        <v>4.21</v>
      </c>
      <c r="D3681" s="5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4" x14ac:dyDescent="0.2">
      <c r="A3682" s="4">
        <v>49422</v>
      </c>
      <c r="B3682" s="1" t="s">
        <v>19548</v>
      </c>
      <c r="C3682" s="5">
        <v>4</v>
      </c>
      <c r="D3682" s="5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4" x14ac:dyDescent="0.2">
      <c r="A3683" s="4">
        <v>49423</v>
      </c>
      <c r="B3683" s="1" t="s">
        <v>19549</v>
      </c>
      <c r="C3683" s="5">
        <v>1.46</v>
      </c>
      <c r="D3683" s="5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4" x14ac:dyDescent="0.2">
      <c r="A3684" s="4">
        <v>49424</v>
      </c>
      <c r="B3684" s="1" t="s">
        <v>19550</v>
      </c>
      <c r="C3684" s="5">
        <v>0.76</v>
      </c>
      <c r="D3684" s="5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4" x14ac:dyDescent="0.2">
      <c r="A3685" s="4">
        <v>49425</v>
      </c>
      <c r="B3685" s="1" t="s">
        <v>19551</v>
      </c>
      <c r="C3685" s="5">
        <v>12.22</v>
      </c>
      <c r="D3685" s="5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4" x14ac:dyDescent="0.2">
      <c r="A3686" s="4">
        <v>49426</v>
      </c>
      <c r="B3686" s="1" t="s">
        <v>19552</v>
      </c>
      <c r="C3686" s="5">
        <v>10.41</v>
      </c>
      <c r="D3686" s="5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4" x14ac:dyDescent="0.2">
      <c r="A3687" s="4">
        <v>49427</v>
      </c>
      <c r="B3687" s="1" t="s">
        <v>19553</v>
      </c>
      <c r="C3687" s="5">
        <v>0.89</v>
      </c>
      <c r="D3687" s="5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4" x14ac:dyDescent="0.2">
      <c r="A3688" s="4">
        <v>49428</v>
      </c>
      <c r="B3688" s="1" t="s">
        <v>19554</v>
      </c>
      <c r="C3688" s="5">
        <v>6.87</v>
      </c>
      <c r="D3688" s="5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4" x14ac:dyDescent="0.2">
      <c r="A3689" s="4">
        <v>49429</v>
      </c>
      <c r="B3689" s="1" t="s">
        <v>19555</v>
      </c>
      <c r="C3689" s="5">
        <v>7.44</v>
      </c>
      <c r="D3689" s="5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4" x14ac:dyDescent="0.2">
      <c r="A3690" s="4">
        <v>49435</v>
      </c>
      <c r="B3690" s="1" t="s">
        <v>19556</v>
      </c>
      <c r="C3690" s="5">
        <v>2.25</v>
      </c>
      <c r="D3690" s="5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4" x14ac:dyDescent="0.2">
      <c r="A3691" s="4">
        <v>49436</v>
      </c>
      <c r="B3691" s="1" t="s">
        <v>19557</v>
      </c>
      <c r="C3691" s="5">
        <v>2.72</v>
      </c>
      <c r="D3691" s="5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4" x14ac:dyDescent="0.2">
      <c r="A3692" s="4">
        <v>49440</v>
      </c>
      <c r="B3692" s="1" t="s">
        <v>19558</v>
      </c>
      <c r="C3692" s="5">
        <v>3.93</v>
      </c>
      <c r="D3692" s="5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4" x14ac:dyDescent="0.2">
      <c r="A3693" s="4">
        <v>49441</v>
      </c>
      <c r="B3693" s="1" t="s">
        <v>19559</v>
      </c>
      <c r="C3693" s="5">
        <v>4.5199999999999996</v>
      </c>
      <c r="D3693" s="5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4" x14ac:dyDescent="0.2">
      <c r="A3694" s="4">
        <v>49442</v>
      </c>
      <c r="B3694" s="1" t="s">
        <v>19560</v>
      </c>
      <c r="C3694" s="5">
        <v>3.75</v>
      </c>
      <c r="D3694" s="5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4" x14ac:dyDescent="0.2">
      <c r="A3695" s="4">
        <v>49446</v>
      </c>
      <c r="B3695" s="1" t="s">
        <v>19561</v>
      </c>
      <c r="C3695" s="5">
        <v>3.06</v>
      </c>
      <c r="D3695" s="5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4" x14ac:dyDescent="0.2">
      <c r="A3696" s="4">
        <v>49450</v>
      </c>
      <c r="B3696" s="1" t="s">
        <v>19562</v>
      </c>
      <c r="C3696" s="5">
        <v>1.36</v>
      </c>
      <c r="D3696" s="5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4" x14ac:dyDescent="0.2">
      <c r="A3697" s="4">
        <v>49451</v>
      </c>
      <c r="B3697" s="1" t="s">
        <v>19563</v>
      </c>
      <c r="C3697" s="5">
        <v>1.84</v>
      </c>
      <c r="D3697" s="5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4" x14ac:dyDescent="0.2">
      <c r="A3698" s="4">
        <v>49452</v>
      </c>
      <c r="B3698" s="1" t="s">
        <v>19564</v>
      </c>
      <c r="C3698" s="5">
        <v>2.86</v>
      </c>
      <c r="D3698" s="5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4" x14ac:dyDescent="0.2">
      <c r="A3699" s="4">
        <v>49460</v>
      </c>
      <c r="B3699" s="1" t="s">
        <v>19565</v>
      </c>
      <c r="C3699" s="5">
        <v>0.96</v>
      </c>
      <c r="D3699" s="5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4" x14ac:dyDescent="0.2">
      <c r="A3700" s="4">
        <v>49465</v>
      </c>
      <c r="B3700" s="1" t="s">
        <v>19566</v>
      </c>
      <c r="C3700" s="5">
        <v>0.62</v>
      </c>
      <c r="D3700" s="5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4" x14ac:dyDescent="0.2">
      <c r="A3701" s="4">
        <v>49491</v>
      </c>
      <c r="B3701" s="1" t="s">
        <v>19567</v>
      </c>
      <c r="C3701" s="5">
        <v>12.53</v>
      </c>
      <c r="D3701" s="5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4" x14ac:dyDescent="0.2">
      <c r="A3702" s="4">
        <v>49492</v>
      </c>
      <c r="B3702" s="1" t="s">
        <v>19568</v>
      </c>
      <c r="C3702" s="5">
        <v>15.43</v>
      </c>
      <c r="D3702" s="5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4" x14ac:dyDescent="0.2">
      <c r="A3703" s="4">
        <v>49495</v>
      </c>
      <c r="B3703" s="1" t="s">
        <v>19569</v>
      </c>
      <c r="C3703" s="5">
        <v>6.2</v>
      </c>
      <c r="D3703" s="5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4" x14ac:dyDescent="0.2">
      <c r="A3704" s="4">
        <v>49496</v>
      </c>
      <c r="B3704" s="1" t="s">
        <v>19570</v>
      </c>
      <c r="C3704" s="5">
        <v>9.42</v>
      </c>
      <c r="D3704" s="5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4" x14ac:dyDescent="0.2">
      <c r="A3705" s="4">
        <v>49500</v>
      </c>
      <c r="B3705" s="1" t="s">
        <v>19571</v>
      </c>
      <c r="C3705" s="5">
        <v>5.84</v>
      </c>
      <c r="D3705" s="5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4" x14ac:dyDescent="0.2">
      <c r="A3706" s="4">
        <v>49501</v>
      </c>
      <c r="B3706" s="1" t="s">
        <v>19572</v>
      </c>
      <c r="C3706" s="5">
        <v>9.36</v>
      </c>
      <c r="D3706" s="5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4" x14ac:dyDescent="0.2">
      <c r="A3707" s="4">
        <v>49505</v>
      </c>
      <c r="B3707" s="1" t="s">
        <v>19573</v>
      </c>
      <c r="C3707" s="5">
        <v>7.96</v>
      </c>
      <c r="D3707" s="5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4" x14ac:dyDescent="0.2">
      <c r="A3708" s="4">
        <v>49507</v>
      </c>
      <c r="B3708" s="1" t="s">
        <v>19574</v>
      </c>
      <c r="C3708" s="5">
        <v>9.09</v>
      </c>
      <c r="D3708" s="5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4" x14ac:dyDescent="0.2">
      <c r="A3709" s="4">
        <v>49520</v>
      </c>
      <c r="B3709" s="1" t="s">
        <v>19575</v>
      </c>
      <c r="C3709" s="5">
        <v>9.99</v>
      </c>
      <c r="D3709" s="5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4" x14ac:dyDescent="0.2">
      <c r="A3710" s="4">
        <v>49521</v>
      </c>
      <c r="B3710" s="1" t="s">
        <v>19576</v>
      </c>
      <c r="C3710" s="5">
        <v>11.48</v>
      </c>
      <c r="D3710" s="5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4" x14ac:dyDescent="0.2">
      <c r="A3711" s="4">
        <v>49525</v>
      </c>
      <c r="B3711" s="1" t="s">
        <v>19577</v>
      </c>
      <c r="C3711" s="5">
        <v>8.93</v>
      </c>
      <c r="D3711" s="5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4" x14ac:dyDescent="0.2">
      <c r="A3712" s="4">
        <v>49540</v>
      </c>
      <c r="B3712" s="1" t="s">
        <v>19578</v>
      </c>
      <c r="C3712" s="5">
        <v>10.74</v>
      </c>
      <c r="D3712" s="5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4" x14ac:dyDescent="0.2">
      <c r="A3713" s="4">
        <v>49550</v>
      </c>
      <c r="B3713" s="1" t="s">
        <v>19579</v>
      </c>
      <c r="C3713" s="5">
        <v>8.99</v>
      </c>
      <c r="D3713" s="5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4" x14ac:dyDescent="0.2">
      <c r="A3714" s="4">
        <v>49553</v>
      </c>
      <c r="B3714" s="1" t="s">
        <v>19580</v>
      </c>
      <c r="C3714" s="5">
        <v>9.92</v>
      </c>
      <c r="D3714" s="5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4" x14ac:dyDescent="0.2">
      <c r="A3715" s="4">
        <v>49555</v>
      </c>
      <c r="B3715" s="1" t="s">
        <v>19581</v>
      </c>
      <c r="C3715" s="5">
        <v>9.39</v>
      </c>
      <c r="D3715" s="5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4" x14ac:dyDescent="0.2">
      <c r="A3716" s="4">
        <v>49557</v>
      </c>
      <c r="B3716" s="1" t="s">
        <v>19582</v>
      </c>
      <c r="C3716" s="5">
        <v>11.62</v>
      </c>
      <c r="D3716" s="5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14" x14ac:dyDescent="0.2">
      <c r="A3717" s="4">
        <v>49591</v>
      </c>
      <c r="B3717" s="1" t="s">
        <v>19583</v>
      </c>
      <c r="C3717" s="5">
        <v>5.96</v>
      </c>
      <c r="D3717" s="5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4" x14ac:dyDescent="0.2">
      <c r="A3718" s="4">
        <v>49592</v>
      </c>
      <c r="B3718" s="1" t="s">
        <v>19584</v>
      </c>
      <c r="C3718" s="5">
        <v>8.4600000000000009</v>
      </c>
      <c r="D3718" s="5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4" x14ac:dyDescent="0.2">
      <c r="A3719" s="4">
        <v>49593</v>
      </c>
      <c r="B3719" s="1" t="s">
        <v>19585</v>
      </c>
      <c r="C3719" s="5">
        <v>10.26</v>
      </c>
      <c r="D3719" s="5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4" x14ac:dyDescent="0.2">
      <c r="A3720" s="4">
        <v>49594</v>
      </c>
      <c r="B3720" s="1" t="s">
        <v>19586</v>
      </c>
      <c r="C3720" s="5">
        <v>13.46</v>
      </c>
      <c r="D3720" s="5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4" x14ac:dyDescent="0.2">
      <c r="A3721" s="4">
        <v>49595</v>
      </c>
      <c r="B3721" s="1" t="s">
        <v>19587</v>
      </c>
      <c r="C3721" s="5">
        <v>13.94</v>
      </c>
      <c r="D3721" s="5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4" x14ac:dyDescent="0.2">
      <c r="A3722" s="4">
        <v>49596</v>
      </c>
      <c r="B3722" s="1" t="s">
        <v>19588</v>
      </c>
      <c r="C3722" s="5">
        <v>18.670000000000002</v>
      </c>
      <c r="D3722" s="5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4" x14ac:dyDescent="0.2">
      <c r="A3723" s="4">
        <v>49600</v>
      </c>
      <c r="B3723" s="1" t="s">
        <v>19589</v>
      </c>
      <c r="C3723" s="5">
        <v>11.55</v>
      </c>
      <c r="D3723" s="5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4" x14ac:dyDescent="0.2">
      <c r="A3724" s="4">
        <v>49605</v>
      </c>
      <c r="B3724" s="1" t="s">
        <v>19589</v>
      </c>
      <c r="C3724" s="5">
        <v>87.09</v>
      </c>
      <c r="D3724" s="5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4" x14ac:dyDescent="0.2">
      <c r="A3725" s="4">
        <v>49606</v>
      </c>
      <c r="B3725" s="1" t="s">
        <v>19589</v>
      </c>
      <c r="C3725" s="5">
        <v>19</v>
      </c>
      <c r="D3725" s="5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14" x14ac:dyDescent="0.2">
      <c r="A3726" s="4">
        <v>49610</v>
      </c>
      <c r="B3726" s="1" t="s">
        <v>19589</v>
      </c>
      <c r="C3726" s="5">
        <v>10.91</v>
      </c>
      <c r="D3726" s="5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4" x14ac:dyDescent="0.2">
      <c r="A3727" s="4">
        <v>49611</v>
      </c>
      <c r="B3727" s="1" t="s">
        <v>19589</v>
      </c>
      <c r="C3727" s="5">
        <v>9.34</v>
      </c>
      <c r="D3727" s="5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4" x14ac:dyDescent="0.2">
      <c r="A3728" s="4">
        <v>49613</v>
      </c>
      <c r="B3728" s="1" t="s">
        <v>19590</v>
      </c>
      <c r="C3728" s="5">
        <v>7.42</v>
      </c>
      <c r="D3728" s="5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4" x14ac:dyDescent="0.2">
      <c r="A3729" s="4">
        <v>49614</v>
      </c>
      <c r="B3729" s="1" t="s">
        <v>19591</v>
      </c>
      <c r="C3729" s="5">
        <v>10.25</v>
      </c>
      <c r="D3729" s="5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4" x14ac:dyDescent="0.2">
      <c r="A3730" s="4">
        <v>49615</v>
      </c>
      <c r="B3730" s="1" t="s">
        <v>19592</v>
      </c>
      <c r="C3730" s="5">
        <v>11.46</v>
      </c>
      <c r="D3730" s="5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4" x14ac:dyDescent="0.2">
      <c r="A3731" s="4">
        <v>49616</v>
      </c>
      <c r="B3731" s="1" t="s">
        <v>19593</v>
      </c>
      <c r="C3731" s="5">
        <v>15.55</v>
      </c>
      <c r="D3731" s="5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4" x14ac:dyDescent="0.2">
      <c r="A3732" s="4">
        <v>49617</v>
      </c>
      <c r="B3732" s="1" t="s">
        <v>19594</v>
      </c>
      <c r="C3732" s="5">
        <v>16.03</v>
      </c>
      <c r="D3732" s="5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4" x14ac:dyDescent="0.2">
      <c r="A3733" s="4">
        <v>49618</v>
      </c>
      <c r="B3733" s="1" t="s">
        <v>19595</v>
      </c>
      <c r="C3733" s="5">
        <v>22.67</v>
      </c>
      <c r="D3733" s="5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4" x14ac:dyDescent="0.2">
      <c r="A3734" s="4">
        <v>49621</v>
      </c>
      <c r="B3734" s="1" t="s">
        <v>19596</v>
      </c>
      <c r="C3734" s="5">
        <v>13.7</v>
      </c>
      <c r="D3734" s="5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4" x14ac:dyDescent="0.2">
      <c r="A3735" s="4">
        <v>49622</v>
      </c>
      <c r="B3735" s="1" t="s">
        <v>19597</v>
      </c>
      <c r="C3735" s="5">
        <v>17.059999999999999</v>
      </c>
      <c r="D3735" s="5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4" x14ac:dyDescent="0.2">
      <c r="A3736" s="4">
        <v>49623</v>
      </c>
      <c r="B3736" s="1" t="s">
        <v>19598</v>
      </c>
      <c r="C3736" s="5">
        <v>3.75</v>
      </c>
      <c r="D3736" s="5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4" x14ac:dyDescent="0.2">
      <c r="A3737" s="4">
        <v>49650</v>
      </c>
      <c r="B3737" s="1" t="s">
        <v>19599</v>
      </c>
      <c r="C3737" s="5">
        <v>6.36</v>
      </c>
      <c r="D3737" s="5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4" x14ac:dyDescent="0.2">
      <c r="A3738" s="4">
        <v>49651</v>
      </c>
      <c r="B3738" s="1" t="s">
        <v>19600</v>
      </c>
      <c r="C3738" s="5">
        <v>8.3800000000000008</v>
      </c>
      <c r="D3738" s="5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4" x14ac:dyDescent="0.2">
      <c r="A3739" s="4">
        <v>49659</v>
      </c>
      <c r="B3739" s="1" t="s">
        <v>19601</v>
      </c>
      <c r="C3739" s="5">
        <v>0</v>
      </c>
      <c r="D3739" s="5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4" x14ac:dyDescent="0.2">
      <c r="A3740" s="4">
        <v>49900</v>
      </c>
      <c r="B3740" s="1" t="s">
        <v>19602</v>
      </c>
      <c r="C3740" s="5">
        <v>12.41</v>
      </c>
      <c r="D3740" s="5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4" x14ac:dyDescent="0.2">
      <c r="A3741" s="4">
        <v>49904</v>
      </c>
      <c r="B3741" s="1" t="s">
        <v>19603</v>
      </c>
      <c r="C3741" s="5">
        <v>22.35</v>
      </c>
      <c r="D3741" s="5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4" x14ac:dyDescent="0.2">
      <c r="A3742" s="4">
        <v>49905</v>
      </c>
      <c r="B3742" s="1" t="s">
        <v>19604</v>
      </c>
      <c r="C3742" s="5">
        <v>6.54</v>
      </c>
      <c r="D3742" s="5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4" x14ac:dyDescent="0.2">
      <c r="A3743" s="4">
        <v>49906</v>
      </c>
      <c r="B3743" s="1" t="s">
        <v>19605</v>
      </c>
      <c r="C3743" s="5">
        <v>0</v>
      </c>
      <c r="D3743" s="5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4" x14ac:dyDescent="0.2">
      <c r="A3744" s="4">
        <v>49999</v>
      </c>
      <c r="B3744" s="1" t="s">
        <v>19606</v>
      </c>
      <c r="C3744" s="5">
        <v>0</v>
      </c>
      <c r="D3744" s="5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4" x14ac:dyDescent="0.2">
      <c r="A3745" s="4">
        <v>50010</v>
      </c>
      <c r="B3745" s="1" t="s">
        <v>19607</v>
      </c>
      <c r="C3745" s="5">
        <v>12.28</v>
      </c>
      <c r="D3745" s="5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4" x14ac:dyDescent="0.2">
      <c r="A3746" s="4">
        <v>50020</v>
      </c>
      <c r="B3746" s="1" t="s">
        <v>19608</v>
      </c>
      <c r="C3746" s="5">
        <v>18.079999999999998</v>
      </c>
      <c r="D3746" s="5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4" x14ac:dyDescent="0.2">
      <c r="A3747" s="4">
        <v>50040</v>
      </c>
      <c r="B3747" s="1" t="s">
        <v>19609</v>
      </c>
      <c r="C3747" s="5">
        <v>16.68</v>
      </c>
      <c r="D3747" s="5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4" x14ac:dyDescent="0.2">
      <c r="A3748" s="4">
        <v>50045</v>
      </c>
      <c r="B3748" s="1" t="s">
        <v>19610</v>
      </c>
      <c r="C3748" s="5">
        <v>16.82</v>
      </c>
      <c r="D3748" s="5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4" x14ac:dyDescent="0.2">
      <c r="A3749" s="4">
        <v>50060</v>
      </c>
      <c r="B3749" s="1" t="s">
        <v>19611</v>
      </c>
      <c r="C3749" s="5">
        <v>20.95</v>
      </c>
      <c r="D3749" s="5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4" x14ac:dyDescent="0.2">
      <c r="A3750" s="4">
        <v>50065</v>
      </c>
      <c r="B3750" s="1" t="s">
        <v>19612</v>
      </c>
      <c r="C3750" s="5">
        <v>22.32</v>
      </c>
      <c r="D3750" s="5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4" x14ac:dyDescent="0.2">
      <c r="A3751" s="4">
        <v>50070</v>
      </c>
      <c r="B3751" s="1" t="s">
        <v>19613</v>
      </c>
      <c r="C3751" s="5">
        <v>21.85</v>
      </c>
      <c r="D3751" s="5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14" x14ac:dyDescent="0.2">
      <c r="A3752" s="4">
        <v>50075</v>
      </c>
      <c r="B3752" s="1" t="s">
        <v>19614</v>
      </c>
      <c r="C3752" s="5">
        <v>27.09</v>
      </c>
      <c r="D3752" s="5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4" x14ac:dyDescent="0.2">
      <c r="A3753" s="4">
        <v>50080</v>
      </c>
      <c r="B3753" s="1" t="s">
        <v>19615</v>
      </c>
      <c r="C3753" s="5">
        <v>12.41</v>
      </c>
      <c r="D3753" s="5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4" x14ac:dyDescent="0.2">
      <c r="A3754" s="4">
        <v>50081</v>
      </c>
      <c r="B3754" s="1" t="s">
        <v>19616</v>
      </c>
      <c r="C3754" s="5">
        <v>20.91</v>
      </c>
      <c r="D3754" s="5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4" x14ac:dyDescent="0.2">
      <c r="A3755" s="4">
        <v>50100</v>
      </c>
      <c r="B3755" s="1" t="s">
        <v>19617</v>
      </c>
      <c r="C3755" s="5">
        <v>17.45</v>
      </c>
      <c r="D3755" s="5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4" x14ac:dyDescent="0.2">
      <c r="A3756" s="4">
        <v>50120</v>
      </c>
      <c r="B3756" s="1" t="s">
        <v>19618</v>
      </c>
      <c r="C3756" s="5">
        <v>17.21</v>
      </c>
      <c r="D3756" s="5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4" x14ac:dyDescent="0.2">
      <c r="A3757" s="4">
        <v>50125</v>
      </c>
      <c r="B3757" s="1" t="s">
        <v>19619</v>
      </c>
      <c r="C3757" s="5">
        <v>17.82</v>
      </c>
      <c r="D3757" s="5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4" x14ac:dyDescent="0.2">
      <c r="A3758" s="4">
        <v>50130</v>
      </c>
      <c r="B3758" s="1" t="s">
        <v>19620</v>
      </c>
      <c r="C3758" s="5">
        <v>18.82</v>
      </c>
      <c r="D3758" s="5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4" x14ac:dyDescent="0.2">
      <c r="A3759" s="4">
        <v>50135</v>
      </c>
      <c r="B3759" s="1" t="s">
        <v>19621</v>
      </c>
      <c r="C3759" s="5">
        <v>20.59</v>
      </c>
      <c r="D3759" s="5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4" x14ac:dyDescent="0.2">
      <c r="A3760" s="4">
        <v>50200</v>
      </c>
      <c r="B3760" s="1" t="s">
        <v>19622</v>
      </c>
      <c r="C3760" s="5">
        <v>2.38</v>
      </c>
      <c r="D3760" s="5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4" x14ac:dyDescent="0.2">
      <c r="A3761" s="4">
        <v>50205</v>
      </c>
      <c r="B3761" s="1" t="s">
        <v>19623</v>
      </c>
      <c r="C3761" s="5">
        <v>12.29</v>
      </c>
      <c r="D3761" s="5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4" x14ac:dyDescent="0.2">
      <c r="A3762" s="4">
        <v>50220</v>
      </c>
      <c r="B3762" s="1" t="s">
        <v>19624</v>
      </c>
      <c r="C3762" s="5">
        <v>18.68</v>
      </c>
      <c r="D3762" s="5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4" x14ac:dyDescent="0.2">
      <c r="A3763" s="4">
        <v>50225</v>
      </c>
      <c r="B3763" s="1" t="s">
        <v>19625</v>
      </c>
      <c r="C3763" s="5">
        <v>21.88</v>
      </c>
      <c r="D3763" s="5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4" x14ac:dyDescent="0.2">
      <c r="A3764" s="4">
        <v>50230</v>
      </c>
      <c r="B3764" s="1" t="s">
        <v>19626</v>
      </c>
      <c r="C3764" s="5">
        <v>23.81</v>
      </c>
      <c r="D3764" s="5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4" x14ac:dyDescent="0.2">
      <c r="A3765" s="4">
        <v>50234</v>
      </c>
      <c r="B3765" s="1" t="s">
        <v>19627</v>
      </c>
      <c r="C3765" s="5">
        <v>24.05</v>
      </c>
      <c r="D3765" s="5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4" x14ac:dyDescent="0.2">
      <c r="A3766" s="4">
        <v>50236</v>
      </c>
      <c r="B3766" s="1" t="s">
        <v>19627</v>
      </c>
      <c r="C3766" s="5">
        <v>26.94</v>
      </c>
      <c r="D3766" s="5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14" x14ac:dyDescent="0.2">
      <c r="A3767" s="4">
        <v>50240</v>
      </c>
      <c r="B3767" s="1" t="s">
        <v>19628</v>
      </c>
      <c r="C3767" s="5">
        <v>24.21</v>
      </c>
      <c r="D3767" s="5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4" x14ac:dyDescent="0.2">
      <c r="A3768" s="4">
        <v>50250</v>
      </c>
      <c r="B3768" s="1" t="s">
        <v>19629</v>
      </c>
      <c r="C3768" s="5">
        <v>22.22</v>
      </c>
      <c r="D3768" s="5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4" x14ac:dyDescent="0.2">
      <c r="A3769" s="4">
        <v>50280</v>
      </c>
      <c r="B3769" s="1" t="s">
        <v>19630</v>
      </c>
      <c r="C3769" s="5">
        <v>17.09</v>
      </c>
      <c r="D3769" s="5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4" x14ac:dyDescent="0.2">
      <c r="A3770" s="4">
        <v>50290</v>
      </c>
      <c r="B3770" s="1" t="s">
        <v>19630</v>
      </c>
      <c r="C3770" s="5">
        <v>16.149999999999999</v>
      </c>
      <c r="D3770" s="5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4" x14ac:dyDescent="0.2">
      <c r="A3771" s="4">
        <v>50300</v>
      </c>
      <c r="B3771" s="1" t="s">
        <v>19631</v>
      </c>
      <c r="C3771" s="5">
        <v>0</v>
      </c>
      <c r="D3771" s="5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4" x14ac:dyDescent="0.2">
      <c r="A3772" s="4">
        <v>50320</v>
      </c>
      <c r="B3772" s="1" t="s">
        <v>19632</v>
      </c>
      <c r="C3772" s="5">
        <v>22.43</v>
      </c>
      <c r="D3772" s="5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4" x14ac:dyDescent="0.2">
      <c r="A3773" s="4">
        <v>50323</v>
      </c>
      <c r="B3773" s="1" t="s">
        <v>19633</v>
      </c>
      <c r="C3773" s="5">
        <v>0</v>
      </c>
      <c r="D3773" s="5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4" x14ac:dyDescent="0.2">
      <c r="A3774" s="4">
        <v>50325</v>
      </c>
      <c r="B3774" s="1" t="s">
        <v>19634</v>
      </c>
      <c r="C3774" s="5">
        <v>0</v>
      </c>
      <c r="D3774" s="5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4" x14ac:dyDescent="0.2">
      <c r="A3775" s="4">
        <v>50327</v>
      </c>
      <c r="B3775" s="1" t="s">
        <v>19635</v>
      </c>
      <c r="C3775" s="5">
        <v>4</v>
      </c>
      <c r="D3775" s="5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4" x14ac:dyDescent="0.2">
      <c r="A3776" s="4">
        <v>50328</v>
      </c>
      <c r="B3776" s="1" t="s">
        <v>19636</v>
      </c>
      <c r="C3776" s="5">
        <v>3.5</v>
      </c>
      <c r="D3776" s="5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4" x14ac:dyDescent="0.2">
      <c r="A3777" s="4">
        <v>50329</v>
      </c>
      <c r="B3777" s="1" t="s">
        <v>19637</v>
      </c>
      <c r="C3777" s="5">
        <v>3.34</v>
      </c>
      <c r="D3777" s="5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4" x14ac:dyDescent="0.2">
      <c r="A3778" s="4">
        <v>50340</v>
      </c>
      <c r="B3778" s="1" t="s">
        <v>19638</v>
      </c>
      <c r="C3778" s="5">
        <v>14.04</v>
      </c>
      <c r="D3778" s="5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4" x14ac:dyDescent="0.2">
      <c r="A3779" s="4">
        <v>50360</v>
      </c>
      <c r="B3779" s="1" t="s">
        <v>19639</v>
      </c>
      <c r="C3779" s="5">
        <v>39.880000000000003</v>
      </c>
      <c r="D3779" s="5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4" x14ac:dyDescent="0.2">
      <c r="A3780" s="4">
        <v>50365</v>
      </c>
      <c r="B3780" s="1" t="s">
        <v>19639</v>
      </c>
      <c r="C3780" s="5">
        <v>46.13</v>
      </c>
      <c r="D3780" s="5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4" x14ac:dyDescent="0.2">
      <c r="A3781" s="4">
        <v>50370</v>
      </c>
      <c r="B3781" s="1" t="s">
        <v>19640</v>
      </c>
      <c r="C3781" s="5">
        <v>18.88</v>
      </c>
      <c r="D3781" s="5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4" x14ac:dyDescent="0.2">
      <c r="A3782" s="4">
        <v>50380</v>
      </c>
      <c r="B3782" s="1" t="s">
        <v>19641</v>
      </c>
      <c r="C3782" s="5">
        <v>30.11</v>
      </c>
      <c r="D3782" s="5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4" x14ac:dyDescent="0.2">
      <c r="A3783" s="4">
        <v>50382</v>
      </c>
      <c r="B3783" s="1" t="s">
        <v>19642</v>
      </c>
      <c r="C3783" s="5">
        <v>5.25</v>
      </c>
      <c r="D3783" s="5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4" x14ac:dyDescent="0.2">
      <c r="A3784" s="4">
        <v>50384</v>
      </c>
      <c r="B3784" s="1" t="s">
        <v>19643</v>
      </c>
      <c r="C3784" s="5">
        <v>4.75</v>
      </c>
      <c r="D3784" s="5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4" x14ac:dyDescent="0.2">
      <c r="A3785" s="4">
        <v>50385</v>
      </c>
      <c r="B3785" s="1" t="s">
        <v>19644</v>
      </c>
      <c r="C3785" s="5">
        <v>4.1900000000000004</v>
      </c>
      <c r="D3785" s="5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14" x14ac:dyDescent="0.2">
      <c r="A3786" s="4">
        <v>50386</v>
      </c>
      <c r="B3786" s="1" t="s">
        <v>19645</v>
      </c>
      <c r="C3786" s="5">
        <v>3.05</v>
      </c>
      <c r="D3786" s="5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4" x14ac:dyDescent="0.2">
      <c r="A3787" s="4">
        <v>50387</v>
      </c>
      <c r="B3787" s="1" t="s">
        <v>19646</v>
      </c>
      <c r="C3787" s="5">
        <v>1.75</v>
      </c>
      <c r="D3787" s="5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4" x14ac:dyDescent="0.2">
      <c r="A3788" s="4">
        <v>50389</v>
      </c>
      <c r="B3788" s="1" t="s">
        <v>19647</v>
      </c>
      <c r="C3788" s="5">
        <v>1.1000000000000001</v>
      </c>
      <c r="D3788" s="5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4" x14ac:dyDescent="0.2">
      <c r="A3789" s="4">
        <v>50390</v>
      </c>
      <c r="B3789" s="1" t="s">
        <v>19648</v>
      </c>
      <c r="C3789" s="5">
        <v>1.96</v>
      </c>
      <c r="D3789" s="5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4" x14ac:dyDescent="0.2">
      <c r="A3790" s="4">
        <v>50391</v>
      </c>
      <c r="B3790" s="1" t="s">
        <v>19649</v>
      </c>
      <c r="C3790" s="5">
        <v>1.96</v>
      </c>
      <c r="D3790" s="5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4" x14ac:dyDescent="0.2">
      <c r="A3791" s="4">
        <v>50396</v>
      </c>
      <c r="B3791" s="1" t="s">
        <v>19650</v>
      </c>
      <c r="C3791" s="5">
        <v>2.09</v>
      </c>
      <c r="D3791" s="5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4" x14ac:dyDescent="0.2">
      <c r="A3792" s="4">
        <v>50400</v>
      </c>
      <c r="B3792" s="1" t="s">
        <v>19651</v>
      </c>
      <c r="C3792" s="5">
        <v>21.27</v>
      </c>
      <c r="D3792" s="5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4" x14ac:dyDescent="0.2">
      <c r="A3793" s="4">
        <v>50405</v>
      </c>
      <c r="B3793" s="1" t="s">
        <v>19651</v>
      </c>
      <c r="C3793" s="5">
        <v>25.86</v>
      </c>
      <c r="D3793" s="5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4" x14ac:dyDescent="0.2">
      <c r="A3794" s="4">
        <v>50430</v>
      </c>
      <c r="B3794" s="1" t="s">
        <v>19652</v>
      </c>
      <c r="C3794" s="5">
        <v>2.9</v>
      </c>
      <c r="D3794" s="5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4" x14ac:dyDescent="0.2">
      <c r="A3795" s="4">
        <v>50431</v>
      </c>
      <c r="B3795" s="1" t="s">
        <v>19652</v>
      </c>
      <c r="C3795" s="5">
        <v>1.1000000000000001</v>
      </c>
      <c r="D3795" s="5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4" x14ac:dyDescent="0.2">
      <c r="A3796" s="4">
        <v>50432</v>
      </c>
      <c r="B3796" s="1" t="s">
        <v>19653</v>
      </c>
      <c r="C3796" s="5">
        <v>4</v>
      </c>
      <c r="D3796" s="5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4" x14ac:dyDescent="0.2">
      <c r="A3797" s="4">
        <v>50433</v>
      </c>
      <c r="B3797" s="1" t="s">
        <v>19654</v>
      </c>
      <c r="C3797" s="5">
        <v>5.05</v>
      </c>
      <c r="D3797" s="5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4" x14ac:dyDescent="0.2">
      <c r="A3798" s="4">
        <v>50434</v>
      </c>
      <c r="B3798" s="1" t="s">
        <v>19655</v>
      </c>
      <c r="C3798" s="5">
        <v>3.75</v>
      </c>
      <c r="D3798" s="5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4" x14ac:dyDescent="0.2">
      <c r="A3799" s="4">
        <v>50435</v>
      </c>
      <c r="B3799" s="1" t="s">
        <v>19656</v>
      </c>
      <c r="C3799" s="5">
        <v>1.82</v>
      </c>
      <c r="D3799" s="5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4" x14ac:dyDescent="0.2">
      <c r="A3800" s="4">
        <v>50436</v>
      </c>
      <c r="B3800" s="1" t="s">
        <v>19657</v>
      </c>
      <c r="C3800" s="5">
        <v>2.78</v>
      </c>
      <c r="D3800" s="5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4" x14ac:dyDescent="0.2">
      <c r="A3801" s="4">
        <v>50437</v>
      </c>
      <c r="B3801" s="1" t="s">
        <v>19658</v>
      </c>
      <c r="C3801" s="5">
        <v>4.8499999999999996</v>
      </c>
      <c r="D3801" s="5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4" x14ac:dyDescent="0.2">
      <c r="A3802" s="4">
        <v>50500</v>
      </c>
      <c r="B3802" s="1" t="s">
        <v>19659</v>
      </c>
      <c r="C3802" s="5">
        <v>21.22</v>
      </c>
      <c r="D3802" s="5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4" x14ac:dyDescent="0.2">
      <c r="A3803" s="4">
        <v>50520</v>
      </c>
      <c r="B3803" s="1" t="s">
        <v>19660</v>
      </c>
      <c r="C3803" s="5">
        <v>18.88</v>
      </c>
      <c r="D3803" s="5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4" x14ac:dyDescent="0.2">
      <c r="A3804" s="4">
        <v>50525</v>
      </c>
      <c r="B3804" s="1" t="s">
        <v>19661</v>
      </c>
      <c r="C3804" s="5">
        <v>24.39</v>
      </c>
      <c r="D3804" s="5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4" x14ac:dyDescent="0.2">
      <c r="A3805" s="4">
        <v>50526</v>
      </c>
      <c r="B3805" s="1" t="s">
        <v>19661</v>
      </c>
      <c r="C3805" s="5">
        <v>26.31</v>
      </c>
      <c r="D3805" s="5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4" x14ac:dyDescent="0.2">
      <c r="A3806" s="4">
        <v>50540</v>
      </c>
      <c r="B3806" s="1" t="s">
        <v>19662</v>
      </c>
      <c r="C3806" s="5">
        <v>21.1</v>
      </c>
      <c r="D3806" s="5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4" x14ac:dyDescent="0.2">
      <c r="A3807" s="4">
        <v>50541</v>
      </c>
      <c r="B3807" s="1" t="s">
        <v>19663</v>
      </c>
      <c r="C3807" s="5">
        <v>16.86</v>
      </c>
      <c r="D3807" s="5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4" x14ac:dyDescent="0.2">
      <c r="A3808" s="4">
        <v>50542</v>
      </c>
      <c r="B3808" s="1" t="s">
        <v>19664</v>
      </c>
      <c r="C3808" s="5">
        <v>21.36</v>
      </c>
      <c r="D3808" s="5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4" x14ac:dyDescent="0.2">
      <c r="A3809" s="4">
        <v>50543</v>
      </c>
      <c r="B3809" s="1" t="s">
        <v>19665</v>
      </c>
      <c r="C3809" s="5">
        <v>27.41</v>
      </c>
      <c r="D3809" s="5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4" x14ac:dyDescent="0.2">
      <c r="A3810" s="4">
        <v>50544</v>
      </c>
      <c r="B3810" s="1" t="s">
        <v>19666</v>
      </c>
      <c r="C3810" s="5">
        <v>23.37</v>
      </c>
      <c r="D3810" s="5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4" x14ac:dyDescent="0.2">
      <c r="A3811" s="4">
        <v>50545</v>
      </c>
      <c r="B3811" s="1" t="s">
        <v>19667</v>
      </c>
      <c r="C3811" s="5">
        <v>25.06</v>
      </c>
      <c r="D3811" s="5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4" x14ac:dyDescent="0.2">
      <c r="A3812" s="4">
        <v>50546</v>
      </c>
      <c r="B3812" s="1" t="s">
        <v>19668</v>
      </c>
      <c r="C3812" s="5">
        <v>21.87</v>
      </c>
      <c r="D3812" s="5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4" x14ac:dyDescent="0.2">
      <c r="A3813" s="4">
        <v>50547</v>
      </c>
      <c r="B3813" s="1" t="s">
        <v>19669</v>
      </c>
      <c r="C3813" s="5">
        <v>26.34</v>
      </c>
      <c r="D3813" s="5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4" x14ac:dyDescent="0.2">
      <c r="A3814" s="4">
        <v>50548</v>
      </c>
      <c r="B3814" s="1" t="s">
        <v>19670</v>
      </c>
      <c r="C3814" s="5">
        <v>25.36</v>
      </c>
      <c r="D3814" s="5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4" x14ac:dyDescent="0.2">
      <c r="A3815" s="4">
        <v>50549</v>
      </c>
      <c r="B3815" s="1" t="s">
        <v>19671</v>
      </c>
      <c r="C3815" s="5">
        <v>0</v>
      </c>
      <c r="D3815" s="5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4" x14ac:dyDescent="0.2">
      <c r="A3816" s="4">
        <v>50551</v>
      </c>
      <c r="B3816" s="1" t="s">
        <v>19672</v>
      </c>
      <c r="C3816" s="5">
        <v>5.59</v>
      </c>
      <c r="D3816" s="5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4" x14ac:dyDescent="0.2">
      <c r="A3817" s="4">
        <v>50553</v>
      </c>
      <c r="B3817" s="1" t="s">
        <v>19672</v>
      </c>
      <c r="C3817" s="5">
        <v>5.98</v>
      </c>
      <c r="D3817" s="5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4" x14ac:dyDescent="0.2">
      <c r="A3818" s="4">
        <v>50555</v>
      </c>
      <c r="B3818" s="1" t="s">
        <v>19673</v>
      </c>
      <c r="C3818" s="5">
        <v>6.52</v>
      </c>
      <c r="D3818" s="5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4" x14ac:dyDescent="0.2">
      <c r="A3819" s="4">
        <v>50557</v>
      </c>
      <c r="B3819" s="1" t="s">
        <v>19674</v>
      </c>
      <c r="C3819" s="5">
        <v>6.61</v>
      </c>
      <c r="D3819" s="5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4" x14ac:dyDescent="0.2">
      <c r="A3820" s="4">
        <v>50561</v>
      </c>
      <c r="B3820" s="1" t="s">
        <v>19674</v>
      </c>
      <c r="C3820" s="5">
        <v>7.58</v>
      </c>
      <c r="D3820" s="5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4" x14ac:dyDescent="0.2">
      <c r="A3821" s="4">
        <v>50562</v>
      </c>
      <c r="B3821" s="1" t="s">
        <v>19675</v>
      </c>
      <c r="C3821" s="5">
        <v>10.9</v>
      </c>
      <c r="D3821" s="5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4" x14ac:dyDescent="0.2">
      <c r="A3822" s="4">
        <v>50570</v>
      </c>
      <c r="B3822" s="1" t="s">
        <v>19672</v>
      </c>
      <c r="C3822" s="5">
        <v>9.5299999999999994</v>
      </c>
      <c r="D3822" s="5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4" x14ac:dyDescent="0.2">
      <c r="A3823" s="4">
        <v>50572</v>
      </c>
      <c r="B3823" s="1" t="s">
        <v>19672</v>
      </c>
      <c r="C3823" s="5">
        <v>10.33</v>
      </c>
      <c r="D3823" s="5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4" x14ac:dyDescent="0.2">
      <c r="A3824" s="4">
        <v>50574</v>
      </c>
      <c r="B3824" s="1" t="s">
        <v>19673</v>
      </c>
      <c r="C3824" s="5">
        <v>11</v>
      </c>
      <c r="D3824" s="5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4" x14ac:dyDescent="0.2">
      <c r="A3825" s="4">
        <v>50575</v>
      </c>
      <c r="B3825" s="1" t="s">
        <v>19672</v>
      </c>
      <c r="C3825" s="5">
        <v>13.96</v>
      </c>
      <c r="D3825" s="5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4" x14ac:dyDescent="0.2">
      <c r="A3826" s="4">
        <v>50576</v>
      </c>
      <c r="B3826" s="1" t="s">
        <v>19674</v>
      </c>
      <c r="C3826" s="5">
        <v>10.97</v>
      </c>
      <c r="D3826" s="5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4" x14ac:dyDescent="0.2">
      <c r="A3827" s="4">
        <v>50580</v>
      </c>
      <c r="B3827" s="1" t="s">
        <v>19674</v>
      </c>
      <c r="C3827" s="5">
        <v>11.84</v>
      </c>
      <c r="D3827" s="5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4" x14ac:dyDescent="0.2">
      <c r="A3828" s="4">
        <v>50590</v>
      </c>
      <c r="B3828" s="1" t="s">
        <v>19676</v>
      </c>
      <c r="C3828" s="5">
        <v>9.77</v>
      </c>
      <c r="D3828" s="5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14" x14ac:dyDescent="0.2">
      <c r="A3829" s="4">
        <v>50592</v>
      </c>
      <c r="B3829" s="1" t="s">
        <v>19677</v>
      </c>
      <c r="C3829" s="5">
        <v>6.55</v>
      </c>
      <c r="D3829" s="5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4" x14ac:dyDescent="0.2">
      <c r="A3830" s="4">
        <v>50593</v>
      </c>
      <c r="B3830" s="1" t="s">
        <v>19678</v>
      </c>
      <c r="C3830" s="5">
        <v>8.8800000000000008</v>
      </c>
      <c r="D3830" s="5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4" x14ac:dyDescent="0.2">
      <c r="A3831" s="4">
        <v>50600</v>
      </c>
      <c r="B3831" s="1" t="s">
        <v>19679</v>
      </c>
      <c r="C3831" s="5">
        <v>17.170000000000002</v>
      </c>
      <c r="D3831" s="5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4" x14ac:dyDescent="0.2">
      <c r="A3832" s="4">
        <v>50605</v>
      </c>
      <c r="B3832" s="1" t="s">
        <v>19680</v>
      </c>
      <c r="C3832" s="5">
        <v>16.79</v>
      </c>
      <c r="D3832" s="5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4" x14ac:dyDescent="0.2">
      <c r="A3833" s="4">
        <v>50606</v>
      </c>
      <c r="B3833" s="1" t="s">
        <v>19681</v>
      </c>
      <c r="C3833" s="5">
        <v>3.16</v>
      </c>
      <c r="D3833" s="5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4" x14ac:dyDescent="0.2">
      <c r="A3834" s="4">
        <v>50610</v>
      </c>
      <c r="B3834" s="1" t="s">
        <v>19682</v>
      </c>
      <c r="C3834" s="5">
        <v>17.25</v>
      </c>
      <c r="D3834" s="5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4" x14ac:dyDescent="0.2">
      <c r="A3835" s="4">
        <v>50620</v>
      </c>
      <c r="B3835" s="1" t="s">
        <v>19682</v>
      </c>
      <c r="C3835" s="5">
        <v>16.43</v>
      </c>
      <c r="D3835" s="5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4" x14ac:dyDescent="0.2">
      <c r="A3836" s="4">
        <v>50630</v>
      </c>
      <c r="B3836" s="1" t="s">
        <v>19682</v>
      </c>
      <c r="C3836" s="5">
        <v>16.21</v>
      </c>
      <c r="D3836" s="5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4" x14ac:dyDescent="0.2">
      <c r="A3837" s="4">
        <v>50650</v>
      </c>
      <c r="B3837" s="1" t="s">
        <v>19683</v>
      </c>
      <c r="C3837" s="5">
        <v>18.82</v>
      </c>
      <c r="D3837" s="5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4" x14ac:dyDescent="0.2">
      <c r="A3838" s="4">
        <v>50660</v>
      </c>
      <c r="B3838" s="1" t="s">
        <v>19683</v>
      </c>
      <c r="C3838" s="5">
        <v>21.02</v>
      </c>
      <c r="D3838" s="5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4" x14ac:dyDescent="0.2">
      <c r="A3839" s="4">
        <v>50684</v>
      </c>
      <c r="B3839" s="1" t="s">
        <v>19684</v>
      </c>
      <c r="C3839" s="5">
        <v>0.76</v>
      </c>
      <c r="D3839" s="5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4" x14ac:dyDescent="0.2">
      <c r="A3840" s="4">
        <v>50686</v>
      </c>
      <c r="B3840" s="1" t="s">
        <v>19685</v>
      </c>
      <c r="C3840" s="5">
        <v>1.51</v>
      </c>
      <c r="D3840" s="5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4" x14ac:dyDescent="0.2">
      <c r="A3841" s="4">
        <v>50688</v>
      </c>
      <c r="B3841" s="1" t="s">
        <v>19686</v>
      </c>
      <c r="C3841" s="5">
        <v>1.2</v>
      </c>
      <c r="D3841" s="5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4" x14ac:dyDescent="0.2">
      <c r="A3842" s="4">
        <v>50690</v>
      </c>
      <c r="B3842" s="1" t="s">
        <v>19684</v>
      </c>
      <c r="C3842" s="5">
        <v>1.1599999999999999</v>
      </c>
      <c r="D3842" s="5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4" x14ac:dyDescent="0.2">
      <c r="A3843" s="4">
        <v>50693</v>
      </c>
      <c r="B3843" s="1" t="s">
        <v>19687</v>
      </c>
      <c r="C3843" s="5">
        <v>3.96</v>
      </c>
      <c r="D3843" s="5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4" x14ac:dyDescent="0.2">
      <c r="A3844" s="4">
        <v>50694</v>
      </c>
      <c r="B3844" s="1" t="s">
        <v>19687</v>
      </c>
      <c r="C3844" s="5">
        <v>5.25</v>
      </c>
      <c r="D3844" s="5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4" x14ac:dyDescent="0.2">
      <c r="A3845" s="4">
        <v>50695</v>
      </c>
      <c r="B3845" s="1" t="s">
        <v>19687</v>
      </c>
      <c r="C3845" s="5">
        <v>6.8</v>
      </c>
      <c r="D3845" s="5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4" x14ac:dyDescent="0.2">
      <c r="A3846" s="4">
        <v>50700</v>
      </c>
      <c r="B3846" s="1" t="s">
        <v>19688</v>
      </c>
      <c r="C3846" s="5">
        <v>16.690000000000001</v>
      </c>
      <c r="D3846" s="5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4" x14ac:dyDescent="0.2">
      <c r="A3847" s="4">
        <v>50705</v>
      </c>
      <c r="B3847" s="1" t="s">
        <v>19689</v>
      </c>
      <c r="C3847" s="5">
        <v>4.03</v>
      </c>
      <c r="D3847" s="5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4" x14ac:dyDescent="0.2">
      <c r="A3848" s="4">
        <v>50706</v>
      </c>
      <c r="B3848" s="1" t="s">
        <v>19690</v>
      </c>
      <c r="C3848" s="5">
        <v>3.8</v>
      </c>
      <c r="D3848" s="5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4" x14ac:dyDescent="0.2">
      <c r="A3849" s="4">
        <v>50715</v>
      </c>
      <c r="B3849" s="1" t="s">
        <v>19691</v>
      </c>
      <c r="C3849" s="5">
        <v>20.64</v>
      </c>
      <c r="D3849" s="5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4" x14ac:dyDescent="0.2">
      <c r="A3850" s="4">
        <v>50722</v>
      </c>
      <c r="B3850" s="1" t="s">
        <v>19691</v>
      </c>
      <c r="C3850" s="5">
        <v>17.95</v>
      </c>
      <c r="D3850" s="5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4" x14ac:dyDescent="0.2">
      <c r="A3851" s="4">
        <v>50725</v>
      </c>
      <c r="B3851" s="1" t="s">
        <v>19692</v>
      </c>
      <c r="C3851" s="5">
        <v>20.2</v>
      </c>
      <c r="D3851" s="5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4" x14ac:dyDescent="0.2">
      <c r="A3852" s="4">
        <v>50727</v>
      </c>
      <c r="B3852" s="1" t="s">
        <v>19693</v>
      </c>
      <c r="C3852" s="5">
        <v>8.2799999999999994</v>
      </c>
      <c r="D3852" s="5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14" x14ac:dyDescent="0.2">
      <c r="A3853" s="4">
        <v>50728</v>
      </c>
      <c r="B3853" s="1" t="s">
        <v>19693</v>
      </c>
      <c r="C3853" s="5">
        <v>12.18</v>
      </c>
      <c r="D3853" s="5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4" x14ac:dyDescent="0.2">
      <c r="A3854" s="4">
        <v>50740</v>
      </c>
      <c r="B3854" s="1" t="s">
        <v>19694</v>
      </c>
      <c r="C3854" s="5">
        <v>20.07</v>
      </c>
      <c r="D3854" s="5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4" x14ac:dyDescent="0.2">
      <c r="A3855" s="4">
        <v>50750</v>
      </c>
      <c r="B3855" s="1" t="s">
        <v>19694</v>
      </c>
      <c r="C3855" s="5">
        <v>21.22</v>
      </c>
      <c r="D3855" s="5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4" x14ac:dyDescent="0.2">
      <c r="A3856" s="4">
        <v>50760</v>
      </c>
      <c r="B3856" s="1" t="s">
        <v>19695</v>
      </c>
      <c r="C3856" s="5">
        <v>20.07</v>
      </c>
      <c r="D3856" s="5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4" x14ac:dyDescent="0.2">
      <c r="A3857" s="4">
        <v>50770</v>
      </c>
      <c r="B3857" s="1" t="s">
        <v>19696</v>
      </c>
      <c r="C3857" s="5">
        <v>21.22</v>
      </c>
      <c r="D3857" s="5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4" x14ac:dyDescent="0.2">
      <c r="A3858" s="4">
        <v>50780</v>
      </c>
      <c r="B3858" s="1" t="s">
        <v>19697</v>
      </c>
      <c r="C3858" s="5">
        <v>19.95</v>
      </c>
      <c r="D3858" s="5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14" x14ac:dyDescent="0.2">
      <c r="A3859" s="4">
        <v>50782</v>
      </c>
      <c r="B3859" s="1" t="s">
        <v>19697</v>
      </c>
      <c r="C3859" s="5">
        <v>19.66</v>
      </c>
      <c r="D3859" s="5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4" x14ac:dyDescent="0.2">
      <c r="A3860" s="4">
        <v>50783</v>
      </c>
      <c r="B3860" s="1" t="s">
        <v>19697</v>
      </c>
      <c r="C3860" s="5">
        <v>20.7</v>
      </c>
      <c r="D3860" s="5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4" x14ac:dyDescent="0.2">
      <c r="A3861" s="4">
        <v>50785</v>
      </c>
      <c r="B3861" s="1" t="s">
        <v>19697</v>
      </c>
      <c r="C3861" s="5">
        <v>22.23</v>
      </c>
      <c r="D3861" s="5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4" x14ac:dyDescent="0.2">
      <c r="A3862" s="4">
        <v>50800</v>
      </c>
      <c r="B3862" s="1" t="s">
        <v>19698</v>
      </c>
      <c r="C3862" s="5">
        <v>16.41</v>
      </c>
      <c r="D3862" s="5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4" x14ac:dyDescent="0.2">
      <c r="A3863" s="4">
        <v>50810</v>
      </c>
      <c r="B3863" s="1" t="s">
        <v>19699</v>
      </c>
      <c r="C3863" s="5">
        <v>22.61</v>
      </c>
      <c r="D3863" s="5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4" x14ac:dyDescent="0.2">
      <c r="A3864" s="4">
        <v>50815</v>
      </c>
      <c r="B3864" s="1" t="s">
        <v>19700</v>
      </c>
      <c r="C3864" s="5">
        <v>22.26</v>
      </c>
      <c r="D3864" s="5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4" x14ac:dyDescent="0.2">
      <c r="A3865" s="4">
        <v>50820</v>
      </c>
      <c r="B3865" s="1" t="s">
        <v>19701</v>
      </c>
      <c r="C3865" s="5">
        <v>24.07</v>
      </c>
      <c r="D3865" s="5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4" x14ac:dyDescent="0.2">
      <c r="A3866" s="4">
        <v>50825</v>
      </c>
      <c r="B3866" s="1" t="s">
        <v>19701</v>
      </c>
      <c r="C3866" s="5">
        <v>30.68</v>
      </c>
      <c r="D3866" s="5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4" x14ac:dyDescent="0.2">
      <c r="A3867" s="4">
        <v>50830</v>
      </c>
      <c r="B3867" s="1" t="s">
        <v>19702</v>
      </c>
      <c r="C3867" s="5">
        <v>33.770000000000003</v>
      </c>
      <c r="D3867" s="5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4" x14ac:dyDescent="0.2">
      <c r="A3868" s="4">
        <v>50840</v>
      </c>
      <c r="B3868" s="1" t="s">
        <v>19703</v>
      </c>
      <c r="C3868" s="5">
        <v>22.39</v>
      </c>
      <c r="D3868" s="5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4" x14ac:dyDescent="0.2">
      <c r="A3869" s="4">
        <v>50845</v>
      </c>
      <c r="B3869" s="1" t="s">
        <v>19704</v>
      </c>
      <c r="C3869" s="5">
        <v>22.46</v>
      </c>
      <c r="D3869" s="5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4" x14ac:dyDescent="0.2">
      <c r="A3870" s="4">
        <v>50860</v>
      </c>
      <c r="B3870" s="1" t="s">
        <v>19705</v>
      </c>
      <c r="C3870" s="5">
        <v>17.079999999999998</v>
      </c>
      <c r="D3870" s="5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4" x14ac:dyDescent="0.2">
      <c r="A3871" s="4">
        <v>50900</v>
      </c>
      <c r="B3871" s="1" t="s">
        <v>19706</v>
      </c>
      <c r="C3871" s="5">
        <v>15.04</v>
      </c>
      <c r="D3871" s="5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4" x14ac:dyDescent="0.2">
      <c r="A3872" s="4">
        <v>50920</v>
      </c>
      <c r="B3872" s="1" t="s">
        <v>19707</v>
      </c>
      <c r="C3872" s="5">
        <v>15.81</v>
      </c>
      <c r="D3872" s="5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4" x14ac:dyDescent="0.2">
      <c r="A3873" s="4">
        <v>50930</v>
      </c>
      <c r="B3873" s="1" t="s">
        <v>19708</v>
      </c>
      <c r="C3873" s="5">
        <v>20.190000000000001</v>
      </c>
      <c r="D3873" s="5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4" x14ac:dyDescent="0.2">
      <c r="A3874" s="4">
        <v>50940</v>
      </c>
      <c r="B3874" s="1" t="s">
        <v>19691</v>
      </c>
      <c r="C3874" s="5">
        <v>15.93</v>
      </c>
      <c r="D3874" s="5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4" x14ac:dyDescent="0.2">
      <c r="A3875" s="4">
        <v>50945</v>
      </c>
      <c r="B3875" s="1" t="s">
        <v>19709</v>
      </c>
      <c r="C3875" s="5">
        <v>17.97</v>
      </c>
      <c r="D3875" s="5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4" x14ac:dyDescent="0.2">
      <c r="A3876" s="4">
        <v>50947</v>
      </c>
      <c r="B3876" s="1" t="s">
        <v>19710</v>
      </c>
      <c r="C3876" s="5">
        <v>25.78</v>
      </c>
      <c r="D3876" s="5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4" x14ac:dyDescent="0.2">
      <c r="A3877" s="4">
        <v>50948</v>
      </c>
      <c r="B3877" s="1" t="s">
        <v>19710</v>
      </c>
      <c r="C3877" s="5">
        <v>23.82</v>
      </c>
      <c r="D3877" s="5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4" x14ac:dyDescent="0.2">
      <c r="A3878" s="4">
        <v>50949</v>
      </c>
      <c r="B3878" s="1" t="s">
        <v>19711</v>
      </c>
      <c r="C3878" s="5">
        <v>0</v>
      </c>
      <c r="D3878" s="5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4" x14ac:dyDescent="0.2">
      <c r="A3879" s="4">
        <v>50951</v>
      </c>
      <c r="B3879" s="1" t="s">
        <v>19712</v>
      </c>
      <c r="C3879" s="5">
        <v>5.83</v>
      </c>
      <c r="D3879" s="5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4" x14ac:dyDescent="0.2">
      <c r="A3880" s="4">
        <v>50953</v>
      </c>
      <c r="B3880" s="1" t="s">
        <v>19712</v>
      </c>
      <c r="C3880" s="5">
        <v>6.23</v>
      </c>
      <c r="D3880" s="5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14" x14ac:dyDescent="0.2">
      <c r="A3881" s="4">
        <v>50955</v>
      </c>
      <c r="B3881" s="1" t="s">
        <v>19713</v>
      </c>
      <c r="C3881" s="5">
        <v>6.74</v>
      </c>
      <c r="D3881" s="5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4" x14ac:dyDescent="0.2">
      <c r="A3882" s="4">
        <v>50957</v>
      </c>
      <c r="B3882" s="1" t="s">
        <v>19714</v>
      </c>
      <c r="C3882" s="5">
        <v>6.78</v>
      </c>
      <c r="D3882" s="5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14" x14ac:dyDescent="0.2">
      <c r="A3883" s="4">
        <v>50961</v>
      </c>
      <c r="B3883" s="1" t="s">
        <v>19714</v>
      </c>
      <c r="C3883" s="5">
        <v>6.04</v>
      </c>
      <c r="D3883" s="5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4" x14ac:dyDescent="0.2">
      <c r="A3884" s="4">
        <v>50970</v>
      </c>
      <c r="B3884" s="1" t="s">
        <v>19715</v>
      </c>
      <c r="C3884" s="5">
        <v>7.13</v>
      </c>
      <c r="D3884" s="5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4" x14ac:dyDescent="0.2">
      <c r="A3885" s="4">
        <v>50972</v>
      </c>
      <c r="B3885" s="1" t="s">
        <v>19716</v>
      </c>
      <c r="C3885" s="5">
        <v>6.88</v>
      </c>
      <c r="D3885" s="5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4" x14ac:dyDescent="0.2">
      <c r="A3886" s="4">
        <v>50974</v>
      </c>
      <c r="B3886" s="1" t="s">
        <v>19713</v>
      </c>
      <c r="C3886" s="5">
        <v>9.16</v>
      </c>
      <c r="D3886" s="5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4" x14ac:dyDescent="0.2">
      <c r="A3887" s="4">
        <v>50976</v>
      </c>
      <c r="B3887" s="1" t="s">
        <v>19714</v>
      </c>
      <c r="C3887" s="5">
        <v>9.0299999999999994</v>
      </c>
      <c r="D3887" s="5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4" x14ac:dyDescent="0.2">
      <c r="A3888" s="4">
        <v>50980</v>
      </c>
      <c r="B3888" s="1" t="s">
        <v>19714</v>
      </c>
      <c r="C3888" s="5">
        <v>6.84</v>
      </c>
      <c r="D3888" s="5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4" x14ac:dyDescent="0.2">
      <c r="A3889" s="4">
        <v>51020</v>
      </c>
      <c r="B3889" s="1" t="s">
        <v>19717</v>
      </c>
      <c r="C3889" s="5">
        <v>7.69</v>
      </c>
      <c r="D3889" s="5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4" x14ac:dyDescent="0.2">
      <c r="A3890" s="4">
        <v>51030</v>
      </c>
      <c r="B3890" s="1" t="s">
        <v>19717</v>
      </c>
      <c r="C3890" s="5">
        <v>7.81</v>
      </c>
      <c r="D3890" s="5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4" x14ac:dyDescent="0.2">
      <c r="A3891" s="4">
        <v>51040</v>
      </c>
      <c r="B3891" s="1" t="s">
        <v>19718</v>
      </c>
      <c r="C3891" s="5">
        <v>4.49</v>
      </c>
      <c r="D3891" s="5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4" x14ac:dyDescent="0.2">
      <c r="A3892" s="4">
        <v>51045</v>
      </c>
      <c r="B3892" s="1" t="s">
        <v>19719</v>
      </c>
      <c r="C3892" s="5">
        <v>7.81</v>
      </c>
      <c r="D3892" s="5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4" x14ac:dyDescent="0.2">
      <c r="A3893" s="4">
        <v>51050</v>
      </c>
      <c r="B3893" s="1" t="s">
        <v>19720</v>
      </c>
      <c r="C3893" s="5">
        <v>7.97</v>
      </c>
      <c r="D3893" s="5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4" x14ac:dyDescent="0.2">
      <c r="A3894" s="4">
        <v>51060</v>
      </c>
      <c r="B3894" s="1" t="s">
        <v>19682</v>
      </c>
      <c r="C3894" s="5">
        <v>9.9499999999999993</v>
      </c>
      <c r="D3894" s="5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4" x14ac:dyDescent="0.2">
      <c r="A3895" s="4">
        <v>51065</v>
      </c>
      <c r="B3895" s="1" t="s">
        <v>19721</v>
      </c>
      <c r="C3895" s="5">
        <v>9.9499999999999993</v>
      </c>
      <c r="D3895" s="5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4" x14ac:dyDescent="0.2">
      <c r="A3896" s="4">
        <v>51080</v>
      </c>
      <c r="B3896" s="1" t="s">
        <v>19722</v>
      </c>
      <c r="C3896" s="5">
        <v>6.71</v>
      </c>
      <c r="D3896" s="5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14" x14ac:dyDescent="0.2">
      <c r="A3897" s="4">
        <v>51100</v>
      </c>
      <c r="B3897" s="1" t="s">
        <v>19723</v>
      </c>
      <c r="C3897" s="5">
        <v>0.78</v>
      </c>
      <c r="D3897" s="5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14" x14ac:dyDescent="0.2">
      <c r="A3898" s="4">
        <v>51101</v>
      </c>
      <c r="B3898" s="1" t="s">
        <v>19724</v>
      </c>
      <c r="C3898" s="5">
        <v>1.02</v>
      </c>
      <c r="D3898" s="5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4" x14ac:dyDescent="0.2">
      <c r="A3899" s="4">
        <v>51102</v>
      </c>
      <c r="B3899" s="1" t="s">
        <v>19725</v>
      </c>
      <c r="C3899" s="5">
        <v>2.7</v>
      </c>
      <c r="D3899" s="5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4" x14ac:dyDescent="0.2">
      <c r="A3900" s="4">
        <v>51500</v>
      </c>
      <c r="B3900" s="1" t="s">
        <v>19726</v>
      </c>
      <c r="C3900" s="5">
        <v>11.05</v>
      </c>
      <c r="D3900" s="5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4" x14ac:dyDescent="0.2">
      <c r="A3901" s="4">
        <v>51520</v>
      </c>
      <c r="B3901" s="1" t="s">
        <v>19727</v>
      </c>
      <c r="C3901" s="5">
        <v>10.210000000000001</v>
      </c>
      <c r="D3901" s="5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4" x14ac:dyDescent="0.2">
      <c r="A3902" s="4">
        <v>51525</v>
      </c>
      <c r="B3902" s="1" t="s">
        <v>19727</v>
      </c>
      <c r="C3902" s="5">
        <v>15.42</v>
      </c>
      <c r="D3902" s="5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4" x14ac:dyDescent="0.2">
      <c r="A3903" s="4">
        <v>51530</v>
      </c>
      <c r="B3903" s="1" t="s">
        <v>19727</v>
      </c>
      <c r="C3903" s="5">
        <v>13.71</v>
      </c>
      <c r="D3903" s="5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4" x14ac:dyDescent="0.2">
      <c r="A3904" s="4">
        <v>51535</v>
      </c>
      <c r="B3904" s="1" t="s">
        <v>19728</v>
      </c>
      <c r="C3904" s="5">
        <v>13.9</v>
      </c>
      <c r="D3904" s="5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4" x14ac:dyDescent="0.2">
      <c r="A3905" s="4">
        <v>51550</v>
      </c>
      <c r="B3905" s="1" t="s">
        <v>19729</v>
      </c>
      <c r="C3905" s="5">
        <v>17.23</v>
      </c>
      <c r="D3905" s="5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4" x14ac:dyDescent="0.2">
      <c r="A3906" s="4">
        <v>51555</v>
      </c>
      <c r="B3906" s="1" t="s">
        <v>19729</v>
      </c>
      <c r="C3906" s="5">
        <v>23.18</v>
      </c>
      <c r="D3906" s="5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4" x14ac:dyDescent="0.2">
      <c r="A3907" s="4">
        <v>51565</v>
      </c>
      <c r="B3907" s="1" t="s">
        <v>19730</v>
      </c>
      <c r="C3907" s="5">
        <v>23.68</v>
      </c>
      <c r="D3907" s="5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4" x14ac:dyDescent="0.2">
      <c r="A3908" s="4">
        <v>51570</v>
      </c>
      <c r="B3908" s="1" t="s">
        <v>19731</v>
      </c>
      <c r="C3908" s="5">
        <v>27.46</v>
      </c>
      <c r="D3908" s="5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4" x14ac:dyDescent="0.2">
      <c r="A3909" s="4">
        <v>51575</v>
      </c>
      <c r="B3909" s="1" t="s">
        <v>19732</v>
      </c>
      <c r="C3909" s="5">
        <v>34.18</v>
      </c>
      <c r="D3909" s="5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4" x14ac:dyDescent="0.2">
      <c r="A3910" s="4">
        <v>51580</v>
      </c>
      <c r="B3910" s="1" t="s">
        <v>19733</v>
      </c>
      <c r="C3910" s="5">
        <v>35.369999999999997</v>
      </c>
      <c r="D3910" s="5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4" x14ac:dyDescent="0.2">
      <c r="A3911" s="4">
        <v>51585</v>
      </c>
      <c r="B3911" s="1" t="s">
        <v>19732</v>
      </c>
      <c r="C3911" s="5">
        <v>39.64</v>
      </c>
      <c r="D3911" s="5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4" x14ac:dyDescent="0.2">
      <c r="A3912" s="4">
        <v>51590</v>
      </c>
      <c r="B3912" s="1" t="s">
        <v>19733</v>
      </c>
      <c r="C3912" s="5">
        <v>36.33</v>
      </c>
      <c r="D3912" s="5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4" x14ac:dyDescent="0.2">
      <c r="A3913" s="4">
        <v>51595</v>
      </c>
      <c r="B3913" s="1" t="s">
        <v>19733</v>
      </c>
      <c r="C3913" s="5">
        <v>41.32</v>
      </c>
      <c r="D3913" s="5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4" x14ac:dyDescent="0.2">
      <c r="A3914" s="4">
        <v>51596</v>
      </c>
      <c r="B3914" s="1" t="s">
        <v>19734</v>
      </c>
      <c r="C3914" s="5">
        <v>44.26</v>
      </c>
      <c r="D3914" s="5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14" x14ac:dyDescent="0.2">
      <c r="A3915" s="4">
        <v>51597</v>
      </c>
      <c r="B3915" s="1" t="s">
        <v>19735</v>
      </c>
      <c r="C3915" s="5">
        <v>42.86</v>
      </c>
      <c r="D3915" s="5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14" x14ac:dyDescent="0.2">
      <c r="A3916" s="4">
        <v>51600</v>
      </c>
      <c r="B3916" s="1" t="s">
        <v>19736</v>
      </c>
      <c r="C3916" s="5">
        <v>0.88</v>
      </c>
      <c r="D3916" s="5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4" x14ac:dyDescent="0.2">
      <c r="A3917" s="4">
        <v>51605</v>
      </c>
      <c r="B3917" s="1" t="s">
        <v>19737</v>
      </c>
      <c r="C3917" s="5">
        <v>0.64</v>
      </c>
      <c r="D3917" s="5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4" x14ac:dyDescent="0.2">
      <c r="A3918" s="4">
        <v>51610</v>
      </c>
      <c r="B3918" s="1" t="s">
        <v>19736</v>
      </c>
      <c r="C3918" s="5">
        <v>1.05</v>
      </c>
      <c r="D3918" s="5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4" x14ac:dyDescent="0.2">
      <c r="A3919" s="4">
        <v>51700</v>
      </c>
      <c r="B3919" s="1" t="s">
        <v>19738</v>
      </c>
      <c r="C3919" s="5">
        <v>0.6</v>
      </c>
      <c r="D3919" s="5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4" x14ac:dyDescent="0.2">
      <c r="A3920" s="4">
        <v>51701</v>
      </c>
      <c r="B3920" s="1" t="s">
        <v>19739</v>
      </c>
      <c r="C3920" s="5">
        <v>0.5</v>
      </c>
      <c r="D3920" s="5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4" x14ac:dyDescent="0.2">
      <c r="A3921" s="4">
        <v>51702</v>
      </c>
      <c r="B3921" s="1" t="s">
        <v>19740</v>
      </c>
      <c r="C3921" s="5">
        <v>0.5</v>
      </c>
      <c r="D3921" s="5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4" x14ac:dyDescent="0.2">
      <c r="A3922" s="4">
        <v>51703</v>
      </c>
      <c r="B3922" s="1" t="s">
        <v>19741</v>
      </c>
      <c r="C3922" s="5">
        <v>1.47</v>
      </c>
      <c r="D3922" s="5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4" x14ac:dyDescent="0.2">
      <c r="A3923" s="4">
        <v>51705</v>
      </c>
      <c r="B3923" s="1" t="s">
        <v>19742</v>
      </c>
      <c r="C3923" s="5">
        <v>0.9</v>
      </c>
      <c r="D3923" s="5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4" x14ac:dyDescent="0.2">
      <c r="A3924" s="4">
        <v>51710</v>
      </c>
      <c r="B3924" s="1" t="s">
        <v>19742</v>
      </c>
      <c r="C3924" s="5">
        <v>1.35</v>
      </c>
      <c r="D3924" s="5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4" x14ac:dyDescent="0.2">
      <c r="A3925" s="4">
        <v>51715</v>
      </c>
      <c r="B3925" s="1" t="s">
        <v>19743</v>
      </c>
      <c r="C3925" s="5">
        <v>3.73</v>
      </c>
      <c r="D3925" s="5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4" x14ac:dyDescent="0.2">
      <c r="A3926" s="4">
        <v>51720</v>
      </c>
      <c r="B3926" s="1" t="s">
        <v>19744</v>
      </c>
      <c r="C3926" s="5">
        <v>0.87</v>
      </c>
      <c r="D3926" s="5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4" x14ac:dyDescent="0.2">
      <c r="A3927" s="4">
        <v>51725</v>
      </c>
      <c r="B3927" s="1" t="s">
        <v>19745</v>
      </c>
      <c r="C3927" s="5">
        <v>1.51</v>
      </c>
      <c r="D3927" s="5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4" x14ac:dyDescent="0.2">
      <c r="A3928" s="4">
        <v>51726</v>
      </c>
      <c r="B3928" s="1" t="s">
        <v>19746</v>
      </c>
      <c r="C3928" s="5">
        <v>1.71</v>
      </c>
      <c r="D3928" s="5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4" x14ac:dyDescent="0.2">
      <c r="A3929" s="4">
        <v>51727</v>
      </c>
      <c r="B3929" s="1" t="s">
        <v>19747</v>
      </c>
      <c r="C3929" s="5">
        <v>2.11</v>
      </c>
      <c r="D3929" s="5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4" x14ac:dyDescent="0.2">
      <c r="A3930" s="4">
        <v>51728</v>
      </c>
      <c r="B3930" s="1" t="s">
        <v>19748</v>
      </c>
      <c r="C3930" s="5">
        <v>2.11</v>
      </c>
      <c r="D3930" s="5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4" x14ac:dyDescent="0.2">
      <c r="A3931" s="4">
        <v>51729</v>
      </c>
      <c r="B3931" s="1" t="s">
        <v>19749</v>
      </c>
      <c r="C3931" s="5">
        <v>2.5099999999999998</v>
      </c>
      <c r="D3931" s="5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4" x14ac:dyDescent="0.2">
      <c r="A3932" s="4">
        <v>51736</v>
      </c>
      <c r="B3932" s="1" t="s">
        <v>19750</v>
      </c>
      <c r="C3932" s="5">
        <v>0.17</v>
      </c>
      <c r="D3932" s="5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4" x14ac:dyDescent="0.2">
      <c r="A3933" s="4">
        <v>51741</v>
      </c>
      <c r="B3933" s="1" t="s">
        <v>19751</v>
      </c>
      <c r="C3933" s="5">
        <v>0.17</v>
      </c>
      <c r="D3933" s="5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4" x14ac:dyDescent="0.2">
      <c r="A3934" s="4">
        <v>51784</v>
      </c>
      <c r="B3934" s="1" t="s">
        <v>19752</v>
      </c>
      <c r="C3934" s="5">
        <v>0.75</v>
      </c>
      <c r="D3934" s="5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4" x14ac:dyDescent="0.2">
      <c r="A3935" s="4">
        <v>51785</v>
      </c>
      <c r="B3935" s="1" t="s">
        <v>19752</v>
      </c>
      <c r="C3935" s="5">
        <v>1.53</v>
      </c>
      <c r="D3935" s="5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4" x14ac:dyDescent="0.2">
      <c r="A3936" s="4">
        <v>51792</v>
      </c>
      <c r="B3936" s="1" t="s">
        <v>19753</v>
      </c>
      <c r="C3936" s="5">
        <v>1.1000000000000001</v>
      </c>
      <c r="D3936" s="5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4" x14ac:dyDescent="0.2">
      <c r="A3937" s="4">
        <v>51797</v>
      </c>
      <c r="B3937" s="1" t="s">
        <v>19754</v>
      </c>
      <c r="C3937" s="5">
        <v>0.8</v>
      </c>
      <c r="D3937" s="5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4" x14ac:dyDescent="0.2">
      <c r="A3938" s="4">
        <v>51798</v>
      </c>
      <c r="B3938" s="1" t="s">
        <v>19755</v>
      </c>
      <c r="C3938" s="5">
        <v>0</v>
      </c>
      <c r="D3938" s="5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4" x14ac:dyDescent="0.2">
      <c r="A3939" s="4">
        <v>51800</v>
      </c>
      <c r="B3939" s="1" t="s">
        <v>19756</v>
      </c>
      <c r="C3939" s="5">
        <v>18.89</v>
      </c>
      <c r="D3939" s="5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4" x14ac:dyDescent="0.2">
      <c r="A3940" s="4">
        <v>51820</v>
      </c>
      <c r="B3940" s="1" t="s">
        <v>19757</v>
      </c>
      <c r="C3940" s="5">
        <v>19.59</v>
      </c>
      <c r="D3940" s="5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4" x14ac:dyDescent="0.2">
      <c r="A3941" s="4">
        <v>51840</v>
      </c>
      <c r="B3941" s="1" t="s">
        <v>19758</v>
      </c>
      <c r="C3941" s="5">
        <v>11.36</v>
      </c>
      <c r="D3941" s="5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4" x14ac:dyDescent="0.2">
      <c r="A3942" s="4">
        <v>51841</v>
      </c>
      <c r="B3942" s="1" t="s">
        <v>19758</v>
      </c>
      <c r="C3942" s="5">
        <v>13.68</v>
      </c>
      <c r="D3942" s="5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4" x14ac:dyDescent="0.2">
      <c r="A3943" s="4">
        <v>51845</v>
      </c>
      <c r="B3943" s="1" t="s">
        <v>19759</v>
      </c>
      <c r="C3943" s="5">
        <v>10.15</v>
      </c>
      <c r="D3943" s="5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14" x14ac:dyDescent="0.2">
      <c r="A3944" s="4">
        <v>51860</v>
      </c>
      <c r="B3944" s="1" t="s">
        <v>19760</v>
      </c>
      <c r="C3944" s="5">
        <v>12.6</v>
      </c>
      <c r="D3944" s="5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4" x14ac:dyDescent="0.2">
      <c r="A3945" s="4">
        <v>51865</v>
      </c>
      <c r="B3945" s="1" t="s">
        <v>19760</v>
      </c>
      <c r="C3945" s="5">
        <v>15.8</v>
      </c>
      <c r="D3945" s="5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14" x14ac:dyDescent="0.2">
      <c r="A3946" s="4">
        <v>51880</v>
      </c>
      <c r="B3946" s="1" t="s">
        <v>19761</v>
      </c>
      <c r="C3946" s="5">
        <v>7.87</v>
      </c>
      <c r="D3946" s="5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14" x14ac:dyDescent="0.2">
      <c r="A3947" s="4">
        <v>51900</v>
      </c>
      <c r="B3947" s="1" t="s">
        <v>19762</v>
      </c>
      <c r="C3947" s="5">
        <v>14.63</v>
      </c>
      <c r="D3947" s="5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4" x14ac:dyDescent="0.2">
      <c r="A3948" s="4">
        <v>51920</v>
      </c>
      <c r="B3948" s="1" t="s">
        <v>19763</v>
      </c>
      <c r="C3948" s="5">
        <v>13.41</v>
      </c>
      <c r="D3948" s="5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4" x14ac:dyDescent="0.2">
      <c r="A3949" s="4">
        <v>51925</v>
      </c>
      <c r="B3949" s="1" t="s">
        <v>19764</v>
      </c>
      <c r="C3949" s="5">
        <v>17.53</v>
      </c>
      <c r="D3949" s="5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4" x14ac:dyDescent="0.2">
      <c r="A3950" s="4">
        <v>51940</v>
      </c>
      <c r="B3950" s="1" t="s">
        <v>19765</v>
      </c>
      <c r="C3950" s="5">
        <v>30.66</v>
      </c>
      <c r="D3950" s="5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4" x14ac:dyDescent="0.2">
      <c r="A3951" s="4">
        <v>51960</v>
      </c>
      <c r="B3951" s="1" t="s">
        <v>19766</v>
      </c>
      <c r="C3951" s="5">
        <v>25.4</v>
      </c>
      <c r="D3951" s="5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4" x14ac:dyDescent="0.2">
      <c r="A3952" s="4">
        <v>51980</v>
      </c>
      <c r="B3952" s="1" t="s">
        <v>19767</v>
      </c>
      <c r="C3952" s="5">
        <v>12.57</v>
      </c>
      <c r="D3952" s="5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4" x14ac:dyDescent="0.2">
      <c r="A3953" s="4">
        <v>51990</v>
      </c>
      <c r="B3953" s="1" t="s">
        <v>19768</v>
      </c>
      <c r="C3953" s="5">
        <v>13.36</v>
      </c>
      <c r="D3953" s="5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4" x14ac:dyDescent="0.2">
      <c r="A3954" s="4">
        <v>51992</v>
      </c>
      <c r="B3954" s="1" t="s">
        <v>19769</v>
      </c>
      <c r="C3954" s="5">
        <v>14.87</v>
      </c>
      <c r="D3954" s="5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4" x14ac:dyDescent="0.2">
      <c r="A3955" s="4">
        <v>51999</v>
      </c>
      <c r="B3955" s="1" t="s">
        <v>19770</v>
      </c>
      <c r="C3955" s="5">
        <v>0</v>
      </c>
      <c r="D3955" s="5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4" x14ac:dyDescent="0.2">
      <c r="A3956" s="4">
        <v>52000</v>
      </c>
      <c r="B3956" s="1" t="s">
        <v>19771</v>
      </c>
      <c r="C3956" s="5">
        <v>1.53</v>
      </c>
      <c r="D3956" s="5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4" x14ac:dyDescent="0.2">
      <c r="A3957" s="4">
        <v>52001</v>
      </c>
      <c r="B3957" s="1" t="s">
        <v>19772</v>
      </c>
      <c r="C3957" s="5">
        <v>5.44</v>
      </c>
      <c r="D3957" s="5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4" x14ac:dyDescent="0.2">
      <c r="A3958" s="4">
        <v>52005</v>
      </c>
      <c r="B3958" s="1" t="s">
        <v>19773</v>
      </c>
      <c r="C3958" s="5">
        <v>2.37</v>
      </c>
      <c r="D3958" s="5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4" x14ac:dyDescent="0.2">
      <c r="A3959" s="4">
        <v>52007</v>
      </c>
      <c r="B3959" s="1" t="s">
        <v>19774</v>
      </c>
      <c r="C3959" s="5">
        <v>3.02</v>
      </c>
      <c r="D3959" s="5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4" x14ac:dyDescent="0.2">
      <c r="A3960" s="4">
        <v>52010</v>
      </c>
      <c r="B3960" s="1" t="s">
        <v>19775</v>
      </c>
      <c r="C3960" s="5">
        <v>3.02</v>
      </c>
      <c r="D3960" s="5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4" x14ac:dyDescent="0.2">
      <c r="A3961" s="4">
        <v>52204</v>
      </c>
      <c r="B3961" s="1" t="s">
        <v>19776</v>
      </c>
      <c r="C3961" s="5">
        <v>2.59</v>
      </c>
      <c r="D3961" s="5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14" x14ac:dyDescent="0.2">
      <c r="A3962" s="4">
        <v>52214</v>
      </c>
      <c r="B3962" s="1" t="s">
        <v>19777</v>
      </c>
      <c r="C3962" s="5">
        <v>3.5</v>
      </c>
      <c r="D3962" s="5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14" x14ac:dyDescent="0.2">
      <c r="A3963" s="4">
        <v>52224</v>
      </c>
      <c r="B3963" s="1" t="s">
        <v>19777</v>
      </c>
      <c r="C3963" s="5">
        <v>4.05</v>
      </c>
      <c r="D3963" s="5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14" x14ac:dyDescent="0.2">
      <c r="A3964" s="4">
        <v>52234</v>
      </c>
      <c r="B3964" s="1" t="s">
        <v>19777</v>
      </c>
      <c r="C3964" s="5">
        <v>4.62</v>
      </c>
      <c r="D3964" s="5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4" x14ac:dyDescent="0.2">
      <c r="A3965" s="4">
        <v>52235</v>
      </c>
      <c r="B3965" s="1" t="s">
        <v>19777</v>
      </c>
      <c r="C3965" s="5">
        <v>5.44</v>
      </c>
      <c r="D3965" s="5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4" x14ac:dyDescent="0.2">
      <c r="A3966" s="4">
        <v>52240</v>
      </c>
      <c r="B3966" s="1" t="s">
        <v>19777</v>
      </c>
      <c r="C3966" s="5">
        <v>7.5</v>
      </c>
      <c r="D3966" s="5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4" x14ac:dyDescent="0.2">
      <c r="A3967" s="4">
        <v>52250</v>
      </c>
      <c r="B3967" s="1" t="s">
        <v>19778</v>
      </c>
      <c r="C3967" s="5">
        <v>4.49</v>
      </c>
      <c r="D3967" s="5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4" x14ac:dyDescent="0.2">
      <c r="A3968" s="4">
        <v>52260</v>
      </c>
      <c r="B3968" s="1" t="s">
        <v>19777</v>
      </c>
      <c r="C3968" s="5">
        <v>3.91</v>
      </c>
      <c r="D3968" s="5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4" x14ac:dyDescent="0.2">
      <c r="A3969" s="4">
        <v>52265</v>
      </c>
      <c r="B3969" s="1" t="s">
        <v>19777</v>
      </c>
      <c r="C3969" s="5">
        <v>2.94</v>
      </c>
      <c r="D3969" s="5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4" x14ac:dyDescent="0.2">
      <c r="A3970" s="4">
        <v>52270</v>
      </c>
      <c r="B3970" s="1" t="s">
        <v>19779</v>
      </c>
      <c r="C3970" s="5">
        <v>3.36</v>
      </c>
      <c r="D3970" s="5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4" x14ac:dyDescent="0.2">
      <c r="A3971" s="4">
        <v>52275</v>
      </c>
      <c r="B3971" s="1" t="s">
        <v>19779</v>
      </c>
      <c r="C3971" s="5">
        <v>4.6900000000000004</v>
      </c>
      <c r="D3971" s="5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4" x14ac:dyDescent="0.2">
      <c r="A3972" s="4">
        <v>52276</v>
      </c>
      <c r="B3972" s="1" t="s">
        <v>19777</v>
      </c>
      <c r="C3972" s="5">
        <v>4.99</v>
      </c>
      <c r="D3972" s="5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4" x14ac:dyDescent="0.2">
      <c r="A3973" s="4">
        <v>52277</v>
      </c>
      <c r="B3973" s="1" t="s">
        <v>19777</v>
      </c>
      <c r="C3973" s="5">
        <v>6.16</v>
      </c>
      <c r="D3973" s="5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4" x14ac:dyDescent="0.2">
      <c r="A3974" s="4">
        <v>52281</v>
      </c>
      <c r="B3974" s="1" t="s">
        <v>19777</v>
      </c>
      <c r="C3974" s="5">
        <v>2.75</v>
      </c>
      <c r="D3974" s="5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4" x14ac:dyDescent="0.2">
      <c r="A3975" s="4">
        <v>52282</v>
      </c>
      <c r="B3975" s="1" t="s">
        <v>19780</v>
      </c>
      <c r="C3975" s="5">
        <v>6.39</v>
      </c>
      <c r="D3975" s="5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4" x14ac:dyDescent="0.2">
      <c r="A3976" s="4">
        <v>52283</v>
      </c>
      <c r="B3976" s="1" t="s">
        <v>19777</v>
      </c>
      <c r="C3976" s="5">
        <v>3.73</v>
      </c>
      <c r="D3976" s="5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4" x14ac:dyDescent="0.2">
      <c r="A3977" s="4">
        <v>52284</v>
      </c>
      <c r="B3977" s="1" t="s">
        <v>19781</v>
      </c>
      <c r="C3977" s="5">
        <v>3.1</v>
      </c>
      <c r="D3977" s="5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4" x14ac:dyDescent="0.2">
      <c r="A3978" s="4">
        <v>52285</v>
      </c>
      <c r="B3978" s="1" t="s">
        <v>19777</v>
      </c>
      <c r="C3978" s="5">
        <v>3.6</v>
      </c>
      <c r="D3978" s="5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4" x14ac:dyDescent="0.2">
      <c r="A3979" s="4">
        <v>52287</v>
      </c>
      <c r="B3979" s="1" t="s">
        <v>19782</v>
      </c>
      <c r="C3979" s="5">
        <v>3.2</v>
      </c>
      <c r="D3979" s="5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4" x14ac:dyDescent="0.2">
      <c r="A3980" s="4">
        <v>52290</v>
      </c>
      <c r="B3980" s="1" t="s">
        <v>19777</v>
      </c>
      <c r="C3980" s="5">
        <v>4.58</v>
      </c>
      <c r="D3980" s="5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14" x14ac:dyDescent="0.2">
      <c r="A3981" s="4">
        <v>52300</v>
      </c>
      <c r="B3981" s="1" t="s">
        <v>19777</v>
      </c>
      <c r="C3981" s="5">
        <v>5.3</v>
      </c>
      <c r="D3981" s="5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4" x14ac:dyDescent="0.2">
      <c r="A3982" s="4">
        <v>52301</v>
      </c>
      <c r="B3982" s="1" t="s">
        <v>19777</v>
      </c>
      <c r="C3982" s="5">
        <v>5.5</v>
      </c>
      <c r="D3982" s="5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4" x14ac:dyDescent="0.2">
      <c r="A3983" s="4">
        <v>52305</v>
      </c>
      <c r="B3983" s="1" t="s">
        <v>19777</v>
      </c>
      <c r="C3983" s="5">
        <v>5.3</v>
      </c>
      <c r="D3983" s="5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4" x14ac:dyDescent="0.2">
      <c r="A3984" s="4">
        <v>52310</v>
      </c>
      <c r="B3984" s="1" t="s">
        <v>19777</v>
      </c>
      <c r="C3984" s="5">
        <v>2.81</v>
      </c>
      <c r="D3984" s="5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4" x14ac:dyDescent="0.2">
      <c r="A3985" s="4">
        <v>52315</v>
      </c>
      <c r="B3985" s="1" t="s">
        <v>19777</v>
      </c>
      <c r="C3985" s="5">
        <v>5.2</v>
      </c>
      <c r="D3985" s="5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4" x14ac:dyDescent="0.2">
      <c r="A3986" s="4">
        <v>52317</v>
      </c>
      <c r="B3986" s="1" t="s">
        <v>19783</v>
      </c>
      <c r="C3986" s="5">
        <v>6.71</v>
      </c>
      <c r="D3986" s="5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14" x14ac:dyDescent="0.2">
      <c r="A3987" s="4">
        <v>52318</v>
      </c>
      <c r="B3987" s="1" t="s">
        <v>19783</v>
      </c>
      <c r="C3987" s="5">
        <v>9.18</v>
      </c>
      <c r="D3987" s="5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4" x14ac:dyDescent="0.2">
      <c r="A3988" s="4">
        <v>52320</v>
      </c>
      <c r="B3988" s="1" t="s">
        <v>19777</v>
      </c>
      <c r="C3988" s="5">
        <v>4.6900000000000004</v>
      </c>
      <c r="D3988" s="5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4" x14ac:dyDescent="0.2">
      <c r="A3989" s="4">
        <v>52325</v>
      </c>
      <c r="B3989" s="1" t="s">
        <v>19784</v>
      </c>
      <c r="C3989" s="5">
        <v>6.15</v>
      </c>
      <c r="D3989" s="5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4" x14ac:dyDescent="0.2">
      <c r="A3990" s="4">
        <v>52327</v>
      </c>
      <c r="B3990" s="1" t="s">
        <v>19785</v>
      </c>
      <c r="C3990" s="5">
        <v>5.18</v>
      </c>
      <c r="D3990" s="5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4" x14ac:dyDescent="0.2">
      <c r="A3991" s="4">
        <v>52330</v>
      </c>
      <c r="B3991" s="1" t="s">
        <v>19777</v>
      </c>
      <c r="C3991" s="5">
        <v>5.03</v>
      </c>
      <c r="D3991" s="5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4" x14ac:dyDescent="0.2">
      <c r="A3992" s="4">
        <v>52332</v>
      </c>
      <c r="B3992" s="1" t="s">
        <v>19777</v>
      </c>
      <c r="C3992" s="5">
        <v>2.82</v>
      </c>
      <c r="D3992" s="5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4" x14ac:dyDescent="0.2">
      <c r="A3993" s="4">
        <v>52334</v>
      </c>
      <c r="B3993" s="1" t="s">
        <v>19786</v>
      </c>
      <c r="C3993" s="5">
        <v>3.37</v>
      </c>
      <c r="D3993" s="5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4" x14ac:dyDescent="0.2">
      <c r="A3994" s="4">
        <v>52341</v>
      </c>
      <c r="B3994" s="1" t="s">
        <v>19787</v>
      </c>
      <c r="C3994" s="5">
        <v>5.35</v>
      </c>
      <c r="D3994" s="5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4" x14ac:dyDescent="0.2">
      <c r="A3995" s="4">
        <v>52342</v>
      </c>
      <c r="B3995" s="1" t="s">
        <v>19788</v>
      </c>
      <c r="C3995" s="5">
        <v>5.85</v>
      </c>
      <c r="D3995" s="5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14" x14ac:dyDescent="0.2">
      <c r="A3996" s="4">
        <v>52343</v>
      </c>
      <c r="B3996" s="1" t="s">
        <v>19789</v>
      </c>
      <c r="C3996" s="5">
        <v>6.55</v>
      </c>
      <c r="D3996" s="5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4" x14ac:dyDescent="0.2">
      <c r="A3997" s="4">
        <v>52344</v>
      </c>
      <c r="B3997" s="1" t="s">
        <v>19790</v>
      </c>
      <c r="C3997" s="5">
        <v>7.05</v>
      </c>
      <c r="D3997" s="5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14" x14ac:dyDescent="0.2">
      <c r="A3998" s="4">
        <v>52345</v>
      </c>
      <c r="B3998" s="1" t="s">
        <v>19791</v>
      </c>
      <c r="C3998" s="5">
        <v>7.55</v>
      </c>
      <c r="D3998" s="5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4" x14ac:dyDescent="0.2">
      <c r="A3999" s="4">
        <v>52346</v>
      </c>
      <c r="B3999" s="1" t="s">
        <v>19792</v>
      </c>
      <c r="C3999" s="5">
        <v>8.58</v>
      </c>
      <c r="D3999" s="5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4" x14ac:dyDescent="0.2">
      <c r="A4000" s="4">
        <v>52351</v>
      </c>
      <c r="B4000" s="1" t="s">
        <v>19793</v>
      </c>
      <c r="C4000" s="5">
        <v>5.75</v>
      </c>
      <c r="D4000" s="5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4" x14ac:dyDescent="0.2">
      <c r="A4001" s="4">
        <v>52352</v>
      </c>
      <c r="B4001" s="1" t="s">
        <v>19794</v>
      </c>
      <c r="C4001" s="5">
        <v>6.75</v>
      </c>
      <c r="D4001" s="5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14" x14ac:dyDescent="0.2">
      <c r="A4002" s="4">
        <v>52353</v>
      </c>
      <c r="B4002" s="1" t="s">
        <v>19795</v>
      </c>
      <c r="C4002" s="5">
        <v>7.5</v>
      </c>
      <c r="D4002" s="5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4" x14ac:dyDescent="0.2">
      <c r="A4003" s="4">
        <v>52354</v>
      </c>
      <c r="B4003" s="1" t="s">
        <v>19796</v>
      </c>
      <c r="C4003" s="5">
        <v>8</v>
      </c>
      <c r="D4003" s="5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4" x14ac:dyDescent="0.2">
      <c r="A4004" s="4">
        <v>52355</v>
      </c>
      <c r="B4004" s="1" t="s">
        <v>19797</v>
      </c>
      <c r="C4004" s="5">
        <v>9</v>
      </c>
      <c r="D4004" s="5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4" x14ac:dyDescent="0.2">
      <c r="A4005" s="4">
        <v>52356</v>
      </c>
      <c r="B4005" s="1" t="s">
        <v>19798</v>
      </c>
      <c r="C4005" s="5">
        <v>8</v>
      </c>
      <c r="D4005" s="5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4" x14ac:dyDescent="0.2">
      <c r="A4006" s="4">
        <v>52400</v>
      </c>
      <c r="B4006" s="1" t="s">
        <v>19799</v>
      </c>
      <c r="C4006" s="5">
        <v>8.69</v>
      </c>
      <c r="D4006" s="5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4" x14ac:dyDescent="0.2">
      <c r="A4007" s="4">
        <v>52402</v>
      </c>
      <c r="B4007" s="1" t="s">
        <v>19800</v>
      </c>
      <c r="C4007" s="5">
        <v>5.27</v>
      </c>
      <c r="D4007" s="5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14" x14ac:dyDescent="0.2">
      <c r="A4008" s="4">
        <v>52441</v>
      </c>
      <c r="B4008" s="1" t="s">
        <v>19801</v>
      </c>
      <c r="C4008" s="5">
        <v>4</v>
      </c>
      <c r="D4008" s="5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14" x14ac:dyDescent="0.2">
      <c r="A4009" s="4">
        <v>52442</v>
      </c>
      <c r="B4009" s="1" t="s">
        <v>19802</v>
      </c>
      <c r="C4009" s="5">
        <v>1.01</v>
      </c>
      <c r="D4009" s="5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14" x14ac:dyDescent="0.2">
      <c r="A4010" s="4">
        <v>52450</v>
      </c>
      <c r="B4010" s="1" t="s">
        <v>19803</v>
      </c>
      <c r="C4010" s="5">
        <v>7.78</v>
      </c>
      <c r="D4010" s="5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14" x14ac:dyDescent="0.2">
      <c r="A4011" s="4">
        <v>52500</v>
      </c>
      <c r="B4011" s="1" t="s">
        <v>19804</v>
      </c>
      <c r="C4011" s="5">
        <v>8.14</v>
      </c>
      <c r="D4011" s="5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14" x14ac:dyDescent="0.2">
      <c r="A4012" s="4">
        <v>52601</v>
      </c>
      <c r="B4012" s="1" t="s">
        <v>19805</v>
      </c>
      <c r="C4012" s="5">
        <v>13.16</v>
      </c>
      <c r="D4012" s="5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14" x14ac:dyDescent="0.2">
      <c r="A4013" s="4">
        <v>52630</v>
      </c>
      <c r="B4013" s="1" t="s">
        <v>19806</v>
      </c>
      <c r="C4013" s="5">
        <v>6.55</v>
      </c>
      <c r="D4013" s="5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4" x14ac:dyDescent="0.2">
      <c r="A4014" s="4">
        <v>52640</v>
      </c>
      <c r="B4014" s="1" t="s">
        <v>19807</v>
      </c>
      <c r="C4014" s="5">
        <v>4.79</v>
      </c>
      <c r="D4014" s="5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4" x14ac:dyDescent="0.2">
      <c r="A4015" s="4">
        <v>52647</v>
      </c>
      <c r="B4015" s="1" t="s">
        <v>19808</v>
      </c>
      <c r="C4015" s="5">
        <v>11.3</v>
      </c>
      <c r="D4015" s="5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4" x14ac:dyDescent="0.2">
      <c r="A4016" s="4">
        <v>52648</v>
      </c>
      <c r="B4016" s="1" t="s">
        <v>19808</v>
      </c>
      <c r="C4016" s="5">
        <v>12.15</v>
      </c>
      <c r="D4016" s="5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4" x14ac:dyDescent="0.2">
      <c r="A4017" s="4">
        <v>52649</v>
      </c>
      <c r="B4017" s="1" t="s">
        <v>19809</v>
      </c>
      <c r="C4017" s="5">
        <v>14.56</v>
      </c>
      <c r="D4017" s="5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4" x14ac:dyDescent="0.2">
      <c r="A4018" s="4">
        <v>52700</v>
      </c>
      <c r="B4018" s="1" t="s">
        <v>19810</v>
      </c>
      <c r="C4018" s="5">
        <v>7.49</v>
      </c>
      <c r="D4018" s="5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4" x14ac:dyDescent="0.2">
      <c r="A4019" s="4">
        <v>53000</v>
      </c>
      <c r="B4019" s="1" t="s">
        <v>19811</v>
      </c>
      <c r="C4019" s="5">
        <v>2.33</v>
      </c>
      <c r="D4019" s="5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4" x14ac:dyDescent="0.2">
      <c r="A4020" s="4">
        <v>53010</v>
      </c>
      <c r="B4020" s="1" t="s">
        <v>19811</v>
      </c>
      <c r="C4020" s="5">
        <v>4.45</v>
      </c>
      <c r="D4020" s="5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4" x14ac:dyDescent="0.2">
      <c r="A4021" s="4">
        <v>53020</v>
      </c>
      <c r="B4021" s="1" t="s">
        <v>19811</v>
      </c>
      <c r="C4021" s="5">
        <v>1.77</v>
      </c>
      <c r="D4021" s="5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14" x14ac:dyDescent="0.2">
      <c r="A4022" s="4">
        <v>53025</v>
      </c>
      <c r="B4022" s="1" t="s">
        <v>19811</v>
      </c>
      <c r="C4022" s="5">
        <v>1.1299999999999999</v>
      </c>
      <c r="D4022" s="5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14" x14ac:dyDescent="0.2">
      <c r="A4023" s="4">
        <v>53040</v>
      </c>
      <c r="B4023" s="1" t="s">
        <v>19812</v>
      </c>
      <c r="C4023" s="5">
        <v>6.55</v>
      </c>
      <c r="D4023" s="5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14" x14ac:dyDescent="0.2">
      <c r="A4024" s="4">
        <v>53060</v>
      </c>
      <c r="B4024" s="1" t="s">
        <v>19812</v>
      </c>
      <c r="C4024" s="5">
        <v>2.68</v>
      </c>
      <c r="D4024" s="5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14" x14ac:dyDescent="0.2">
      <c r="A4025" s="4">
        <v>53080</v>
      </c>
      <c r="B4025" s="1" t="s">
        <v>19813</v>
      </c>
      <c r="C4025" s="5">
        <v>6.92</v>
      </c>
      <c r="D4025" s="5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14" x14ac:dyDescent="0.2">
      <c r="A4026" s="4">
        <v>53085</v>
      </c>
      <c r="B4026" s="1" t="s">
        <v>19813</v>
      </c>
      <c r="C4026" s="5">
        <v>11.18</v>
      </c>
      <c r="D4026" s="5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4" x14ac:dyDescent="0.2">
      <c r="A4027" s="4">
        <v>53200</v>
      </c>
      <c r="B4027" s="1" t="s">
        <v>19814</v>
      </c>
      <c r="C4027" s="5">
        <v>2.59</v>
      </c>
      <c r="D4027" s="5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4" x14ac:dyDescent="0.2">
      <c r="A4028" s="4">
        <v>53210</v>
      </c>
      <c r="B4028" s="1" t="s">
        <v>19815</v>
      </c>
      <c r="C4028" s="5">
        <v>13.72</v>
      </c>
      <c r="D4028" s="5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4" x14ac:dyDescent="0.2">
      <c r="A4029" s="4">
        <v>53215</v>
      </c>
      <c r="B4029" s="1" t="s">
        <v>19815</v>
      </c>
      <c r="C4029" s="5">
        <v>16.850000000000001</v>
      </c>
      <c r="D4029" s="5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4" x14ac:dyDescent="0.2">
      <c r="A4030" s="4">
        <v>53220</v>
      </c>
      <c r="B4030" s="1" t="s">
        <v>19816</v>
      </c>
      <c r="C4030" s="5">
        <v>7.63</v>
      </c>
      <c r="D4030" s="5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4" x14ac:dyDescent="0.2">
      <c r="A4031" s="4">
        <v>53230</v>
      </c>
      <c r="B4031" s="1" t="s">
        <v>19817</v>
      </c>
      <c r="C4031" s="5">
        <v>10.44</v>
      </c>
      <c r="D4031" s="5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4" x14ac:dyDescent="0.2">
      <c r="A4032" s="4">
        <v>53235</v>
      </c>
      <c r="B4032" s="1" t="s">
        <v>19817</v>
      </c>
      <c r="C4032" s="5">
        <v>10.99</v>
      </c>
      <c r="D4032" s="5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4" x14ac:dyDescent="0.2">
      <c r="A4033" s="4">
        <v>53240</v>
      </c>
      <c r="B4033" s="1" t="s">
        <v>19818</v>
      </c>
      <c r="C4033" s="5">
        <v>7.08</v>
      </c>
      <c r="D4033" s="5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4" x14ac:dyDescent="0.2">
      <c r="A4034" s="4">
        <v>53250</v>
      </c>
      <c r="B4034" s="1" t="s">
        <v>19819</v>
      </c>
      <c r="C4034" s="5">
        <v>6.52</v>
      </c>
      <c r="D4034" s="5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4" x14ac:dyDescent="0.2">
      <c r="A4035" s="4">
        <v>53260</v>
      </c>
      <c r="B4035" s="1" t="s">
        <v>19816</v>
      </c>
      <c r="C4035" s="5">
        <v>3.03</v>
      </c>
      <c r="D4035" s="5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4" x14ac:dyDescent="0.2">
      <c r="A4036" s="4">
        <v>53265</v>
      </c>
      <c r="B4036" s="1" t="s">
        <v>19816</v>
      </c>
      <c r="C4036" s="5">
        <v>3.17</v>
      </c>
      <c r="D4036" s="5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4" x14ac:dyDescent="0.2">
      <c r="A4037" s="4">
        <v>53270</v>
      </c>
      <c r="B4037" s="1" t="s">
        <v>19819</v>
      </c>
      <c r="C4037" s="5">
        <v>3.14</v>
      </c>
      <c r="D4037" s="5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4" x14ac:dyDescent="0.2">
      <c r="A4038" s="4">
        <v>53275</v>
      </c>
      <c r="B4038" s="1" t="s">
        <v>19820</v>
      </c>
      <c r="C4038" s="5">
        <v>4.57</v>
      </c>
      <c r="D4038" s="5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4" x14ac:dyDescent="0.2">
      <c r="A4039" s="4">
        <v>53400</v>
      </c>
      <c r="B4039" s="1" t="s">
        <v>19821</v>
      </c>
      <c r="C4039" s="5">
        <v>14.13</v>
      </c>
      <c r="D4039" s="5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4" x14ac:dyDescent="0.2">
      <c r="A4040" s="4">
        <v>53405</v>
      </c>
      <c r="B4040" s="1" t="s">
        <v>19822</v>
      </c>
      <c r="C4040" s="5">
        <v>15.66</v>
      </c>
      <c r="D4040" s="5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4" x14ac:dyDescent="0.2">
      <c r="A4041" s="4">
        <v>53410</v>
      </c>
      <c r="B4041" s="1" t="s">
        <v>19823</v>
      </c>
      <c r="C4041" s="5">
        <v>17.68</v>
      </c>
      <c r="D4041" s="5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4" x14ac:dyDescent="0.2">
      <c r="A4042" s="4">
        <v>53415</v>
      </c>
      <c r="B4042" s="1" t="s">
        <v>19823</v>
      </c>
      <c r="C4042" s="5">
        <v>20.7</v>
      </c>
      <c r="D4042" s="5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4" x14ac:dyDescent="0.2">
      <c r="A4043" s="4">
        <v>53420</v>
      </c>
      <c r="B4043" s="1" t="s">
        <v>19824</v>
      </c>
      <c r="C4043" s="5">
        <v>15.17</v>
      </c>
      <c r="D4043" s="5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4" x14ac:dyDescent="0.2">
      <c r="A4044" s="4">
        <v>53425</v>
      </c>
      <c r="B4044" s="1" t="s">
        <v>19825</v>
      </c>
      <c r="C4044" s="5">
        <v>17.07</v>
      </c>
      <c r="D4044" s="5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4" x14ac:dyDescent="0.2">
      <c r="A4045" s="4">
        <v>53430</v>
      </c>
      <c r="B4045" s="1" t="s">
        <v>19823</v>
      </c>
      <c r="C4045" s="5">
        <v>17.43</v>
      </c>
      <c r="D4045" s="5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4" x14ac:dyDescent="0.2">
      <c r="A4046" s="4">
        <v>53431</v>
      </c>
      <c r="B4046" s="1" t="s">
        <v>19826</v>
      </c>
      <c r="C4046" s="5">
        <v>21.18</v>
      </c>
      <c r="D4046" s="5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4" x14ac:dyDescent="0.2">
      <c r="A4047" s="4">
        <v>53440</v>
      </c>
      <c r="B4047" s="1" t="s">
        <v>19827</v>
      </c>
      <c r="C4047" s="5">
        <v>13.36</v>
      </c>
      <c r="D4047" s="5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4" x14ac:dyDescent="0.2">
      <c r="A4048" s="4">
        <v>53442</v>
      </c>
      <c r="B4048" s="1" t="s">
        <v>19828</v>
      </c>
      <c r="C4048" s="5">
        <v>13.49</v>
      </c>
      <c r="D4048" s="5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4" x14ac:dyDescent="0.2">
      <c r="A4049" s="4">
        <v>53444</v>
      </c>
      <c r="B4049" s="1" t="s">
        <v>19829</v>
      </c>
      <c r="C4049" s="5">
        <v>14.19</v>
      </c>
      <c r="D4049" s="5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4" x14ac:dyDescent="0.2">
      <c r="A4050" s="4">
        <v>53445</v>
      </c>
      <c r="B4050" s="1" t="s">
        <v>19830</v>
      </c>
      <c r="C4050" s="5">
        <v>13</v>
      </c>
      <c r="D4050" s="5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4" x14ac:dyDescent="0.2">
      <c r="A4051" s="4">
        <v>53446</v>
      </c>
      <c r="B4051" s="1" t="s">
        <v>19831</v>
      </c>
      <c r="C4051" s="5">
        <v>11.02</v>
      </c>
      <c r="D4051" s="5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4" x14ac:dyDescent="0.2">
      <c r="A4052" s="4">
        <v>53447</v>
      </c>
      <c r="B4052" s="1" t="s">
        <v>19832</v>
      </c>
      <c r="C4052" s="5">
        <v>14.28</v>
      </c>
      <c r="D4052" s="5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4" x14ac:dyDescent="0.2">
      <c r="A4053" s="4">
        <v>53448</v>
      </c>
      <c r="B4053" s="1" t="s">
        <v>19833</v>
      </c>
      <c r="C4053" s="5">
        <v>23.44</v>
      </c>
      <c r="D4053" s="5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4" x14ac:dyDescent="0.2">
      <c r="A4054" s="4">
        <v>53449</v>
      </c>
      <c r="B4054" s="1" t="s">
        <v>19834</v>
      </c>
      <c r="C4054" s="5">
        <v>10.56</v>
      </c>
      <c r="D4054" s="5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4" x14ac:dyDescent="0.2">
      <c r="A4055" s="4">
        <v>53450</v>
      </c>
      <c r="B4055" s="1" t="s">
        <v>19835</v>
      </c>
      <c r="C4055" s="5">
        <v>6.77</v>
      </c>
      <c r="D4055" s="5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4" x14ac:dyDescent="0.2">
      <c r="A4056" s="4">
        <v>53451</v>
      </c>
      <c r="B4056" s="1" t="s">
        <v>19836</v>
      </c>
      <c r="C4056" s="5">
        <v>0</v>
      </c>
      <c r="D4056" s="5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4" x14ac:dyDescent="0.2">
      <c r="A4057" s="4">
        <v>53452</v>
      </c>
      <c r="B4057" s="1" t="s">
        <v>19837</v>
      </c>
      <c r="C4057" s="5">
        <v>0</v>
      </c>
      <c r="D4057" s="5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4" x14ac:dyDescent="0.2">
      <c r="A4058" s="4">
        <v>53453</v>
      </c>
      <c r="B4058" s="1" t="s">
        <v>19838</v>
      </c>
      <c r="C4058" s="5">
        <v>0</v>
      </c>
      <c r="D4058" s="5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14" x14ac:dyDescent="0.2">
      <c r="A4059" s="4">
        <v>53454</v>
      </c>
      <c r="B4059" s="1" t="s">
        <v>19839</v>
      </c>
      <c r="C4059" s="5">
        <v>0</v>
      </c>
      <c r="D4059" s="5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4" x14ac:dyDescent="0.2">
      <c r="A4060" s="4">
        <v>53460</v>
      </c>
      <c r="B4060" s="1" t="s">
        <v>19835</v>
      </c>
      <c r="C4060" s="5">
        <v>7.75</v>
      </c>
      <c r="D4060" s="5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4" x14ac:dyDescent="0.2">
      <c r="A4061" s="4">
        <v>53500</v>
      </c>
      <c r="B4061" s="1" t="s">
        <v>19840</v>
      </c>
      <c r="C4061" s="5">
        <v>13</v>
      </c>
      <c r="D4061" s="5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4" x14ac:dyDescent="0.2">
      <c r="A4062" s="4">
        <v>53502</v>
      </c>
      <c r="B4062" s="1" t="s">
        <v>19841</v>
      </c>
      <c r="C4062" s="5">
        <v>8.26</v>
      </c>
      <c r="D4062" s="5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4" x14ac:dyDescent="0.2">
      <c r="A4063" s="4">
        <v>53505</v>
      </c>
      <c r="B4063" s="1" t="s">
        <v>19841</v>
      </c>
      <c r="C4063" s="5">
        <v>8.26</v>
      </c>
      <c r="D4063" s="5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4" x14ac:dyDescent="0.2">
      <c r="A4064" s="4">
        <v>53510</v>
      </c>
      <c r="B4064" s="1" t="s">
        <v>19841</v>
      </c>
      <c r="C4064" s="5">
        <v>10.96</v>
      </c>
      <c r="D4064" s="5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4" x14ac:dyDescent="0.2">
      <c r="A4065" s="4">
        <v>53515</v>
      </c>
      <c r="B4065" s="1" t="s">
        <v>19841</v>
      </c>
      <c r="C4065" s="5">
        <v>14.22</v>
      </c>
      <c r="D4065" s="5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4" x14ac:dyDescent="0.2">
      <c r="A4066" s="4">
        <v>53520</v>
      </c>
      <c r="B4066" s="1" t="s">
        <v>19820</v>
      </c>
      <c r="C4066" s="5">
        <v>9.48</v>
      </c>
      <c r="D4066" s="5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4" x14ac:dyDescent="0.2">
      <c r="A4067" s="4">
        <v>53600</v>
      </c>
      <c r="B4067" s="1" t="s">
        <v>19842</v>
      </c>
      <c r="C4067" s="5">
        <v>1.21</v>
      </c>
      <c r="D4067" s="5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4" x14ac:dyDescent="0.2">
      <c r="A4068" s="4">
        <v>53601</v>
      </c>
      <c r="B4068" s="1" t="s">
        <v>19842</v>
      </c>
      <c r="C4068" s="5">
        <v>0.98</v>
      </c>
      <c r="D4068" s="5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4" x14ac:dyDescent="0.2">
      <c r="A4069" s="4">
        <v>53605</v>
      </c>
      <c r="B4069" s="1" t="s">
        <v>19842</v>
      </c>
      <c r="C4069" s="5">
        <v>1.28</v>
      </c>
      <c r="D4069" s="5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4" x14ac:dyDescent="0.2">
      <c r="A4070" s="4">
        <v>53620</v>
      </c>
      <c r="B4070" s="1" t="s">
        <v>19842</v>
      </c>
      <c r="C4070" s="5">
        <v>1.62</v>
      </c>
      <c r="D4070" s="5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4" x14ac:dyDescent="0.2">
      <c r="A4071" s="4">
        <v>53621</v>
      </c>
      <c r="B4071" s="1" t="s">
        <v>19842</v>
      </c>
      <c r="C4071" s="5">
        <v>1.35</v>
      </c>
      <c r="D4071" s="5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4" x14ac:dyDescent="0.2">
      <c r="A4072" s="4">
        <v>53660</v>
      </c>
      <c r="B4072" s="1" t="s">
        <v>19843</v>
      </c>
      <c r="C4072" s="5">
        <v>0.71</v>
      </c>
      <c r="D4072" s="5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4" x14ac:dyDescent="0.2">
      <c r="A4073" s="4">
        <v>53661</v>
      </c>
      <c r="B4073" s="1" t="s">
        <v>19843</v>
      </c>
      <c r="C4073" s="5">
        <v>0.72</v>
      </c>
      <c r="D4073" s="5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4" x14ac:dyDescent="0.2">
      <c r="A4074" s="4">
        <v>53665</v>
      </c>
      <c r="B4074" s="1" t="s">
        <v>19843</v>
      </c>
      <c r="C4074" s="5">
        <v>0.76</v>
      </c>
      <c r="D4074" s="5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4" x14ac:dyDescent="0.2">
      <c r="A4075" s="4">
        <v>53850</v>
      </c>
      <c r="B4075" s="1" t="s">
        <v>19844</v>
      </c>
      <c r="C4075" s="5">
        <v>5.42</v>
      </c>
      <c r="D4075" s="5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4" x14ac:dyDescent="0.2">
      <c r="A4076" s="4">
        <v>53852</v>
      </c>
      <c r="B4076" s="1" t="s">
        <v>19845</v>
      </c>
      <c r="C4076" s="5">
        <v>5.93</v>
      </c>
      <c r="D4076" s="5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4" x14ac:dyDescent="0.2">
      <c r="A4077" s="4">
        <v>53854</v>
      </c>
      <c r="B4077" s="1" t="s">
        <v>19846</v>
      </c>
      <c r="C4077" s="5">
        <v>5.93</v>
      </c>
      <c r="D4077" s="5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14" x14ac:dyDescent="0.2">
      <c r="A4078" s="4">
        <v>53855</v>
      </c>
      <c r="B4078" s="1" t="s">
        <v>19847</v>
      </c>
      <c r="C4078" s="5">
        <v>1.64</v>
      </c>
      <c r="D4078" s="5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14" x14ac:dyDescent="0.2">
      <c r="A4079" s="4">
        <v>53860</v>
      </c>
      <c r="B4079" s="1" t="s">
        <v>19848</v>
      </c>
      <c r="C4079" s="5">
        <v>3.97</v>
      </c>
      <c r="D4079" s="5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14" x14ac:dyDescent="0.2">
      <c r="A4080" s="4">
        <v>53899</v>
      </c>
      <c r="B4080" s="1" t="s">
        <v>19849</v>
      </c>
      <c r="C4080" s="5">
        <v>0</v>
      </c>
      <c r="D4080" s="5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14" x14ac:dyDescent="0.2">
      <c r="A4081" s="4">
        <v>54000</v>
      </c>
      <c r="B4081" s="1" t="s">
        <v>19850</v>
      </c>
      <c r="C4081" s="5">
        <v>1.59</v>
      </c>
      <c r="D4081" s="5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14" x14ac:dyDescent="0.2">
      <c r="A4082" s="4">
        <v>54001</v>
      </c>
      <c r="B4082" s="1" t="s">
        <v>19850</v>
      </c>
      <c r="C4082" s="5">
        <v>2.2400000000000002</v>
      </c>
      <c r="D4082" s="5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4" x14ac:dyDescent="0.2">
      <c r="A4083" s="4">
        <v>54015</v>
      </c>
      <c r="B4083" s="1" t="s">
        <v>19851</v>
      </c>
      <c r="C4083" s="5">
        <v>5.36</v>
      </c>
      <c r="D4083" s="5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4" x14ac:dyDescent="0.2">
      <c r="A4084" s="4">
        <v>54050</v>
      </c>
      <c r="B4084" s="1" t="s">
        <v>19852</v>
      </c>
      <c r="C4084" s="5">
        <v>1.29</v>
      </c>
      <c r="D4084" s="5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4" x14ac:dyDescent="0.2">
      <c r="A4085" s="4">
        <v>54055</v>
      </c>
      <c r="B4085" s="1" t="s">
        <v>19852</v>
      </c>
      <c r="C4085" s="5">
        <v>1.25</v>
      </c>
      <c r="D4085" s="5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4" x14ac:dyDescent="0.2">
      <c r="A4086" s="4">
        <v>54056</v>
      </c>
      <c r="B4086" s="1" t="s">
        <v>19853</v>
      </c>
      <c r="C4086" s="5">
        <v>1.29</v>
      </c>
      <c r="D4086" s="5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4" x14ac:dyDescent="0.2">
      <c r="A4087" s="4">
        <v>54057</v>
      </c>
      <c r="B4087" s="1" t="s">
        <v>19854</v>
      </c>
      <c r="C4087" s="5">
        <v>1.29</v>
      </c>
      <c r="D4087" s="5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4" x14ac:dyDescent="0.2">
      <c r="A4088" s="4">
        <v>54060</v>
      </c>
      <c r="B4088" s="1" t="s">
        <v>19855</v>
      </c>
      <c r="C4088" s="5">
        <v>1.98</v>
      </c>
      <c r="D4088" s="5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4" x14ac:dyDescent="0.2">
      <c r="A4089" s="4">
        <v>54065</v>
      </c>
      <c r="B4089" s="1" t="s">
        <v>19852</v>
      </c>
      <c r="C4089" s="5">
        <v>2.4700000000000002</v>
      </c>
      <c r="D4089" s="5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4" x14ac:dyDescent="0.2">
      <c r="A4090" s="4">
        <v>54100</v>
      </c>
      <c r="B4090" s="1" t="s">
        <v>19856</v>
      </c>
      <c r="C4090" s="5">
        <v>1.9</v>
      </c>
      <c r="D4090" s="5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4" x14ac:dyDescent="0.2">
      <c r="A4091" s="4">
        <v>54105</v>
      </c>
      <c r="B4091" s="1" t="s">
        <v>19856</v>
      </c>
      <c r="C4091" s="5">
        <v>3.54</v>
      </c>
      <c r="D4091" s="5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4" x14ac:dyDescent="0.2">
      <c r="A4092" s="4">
        <v>54110</v>
      </c>
      <c r="B4092" s="1" t="s">
        <v>19857</v>
      </c>
      <c r="C4092" s="5">
        <v>10.92</v>
      </c>
      <c r="D4092" s="5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4" x14ac:dyDescent="0.2">
      <c r="A4093" s="4">
        <v>54111</v>
      </c>
      <c r="B4093" s="1" t="s">
        <v>19858</v>
      </c>
      <c r="C4093" s="5">
        <v>14.42</v>
      </c>
      <c r="D4093" s="5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4" x14ac:dyDescent="0.2">
      <c r="A4094" s="4">
        <v>54112</v>
      </c>
      <c r="B4094" s="1" t="s">
        <v>19858</v>
      </c>
      <c r="C4094" s="5">
        <v>16.98</v>
      </c>
      <c r="D4094" s="5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4" x14ac:dyDescent="0.2">
      <c r="A4095" s="4">
        <v>54115</v>
      </c>
      <c r="B4095" s="1" t="s">
        <v>19857</v>
      </c>
      <c r="C4095" s="5">
        <v>6.95</v>
      </c>
      <c r="D4095" s="5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4" x14ac:dyDescent="0.2">
      <c r="A4096" s="4">
        <v>54120</v>
      </c>
      <c r="B4096" s="1" t="s">
        <v>19859</v>
      </c>
      <c r="C4096" s="5">
        <v>11.01</v>
      </c>
      <c r="D4096" s="5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4" x14ac:dyDescent="0.2">
      <c r="A4097" s="4">
        <v>54125</v>
      </c>
      <c r="B4097" s="1" t="s">
        <v>19860</v>
      </c>
      <c r="C4097" s="5">
        <v>14.56</v>
      </c>
      <c r="D4097" s="5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4" x14ac:dyDescent="0.2">
      <c r="A4098" s="4">
        <v>54130</v>
      </c>
      <c r="B4098" s="1" t="s">
        <v>19861</v>
      </c>
      <c r="C4098" s="5">
        <v>21.84</v>
      </c>
      <c r="D4098" s="5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4" x14ac:dyDescent="0.2">
      <c r="A4099" s="4">
        <v>54135</v>
      </c>
      <c r="B4099" s="1" t="s">
        <v>19861</v>
      </c>
      <c r="C4099" s="5">
        <v>28.17</v>
      </c>
      <c r="D4099" s="5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4" x14ac:dyDescent="0.2">
      <c r="A4100" s="4">
        <v>54150</v>
      </c>
      <c r="B4100" s="1" t="s">
        <v>19862</v>
      </c>
      <c r="C4100" s="5">
        <v>1.9</v>
      </c>
      <c r="D4100" s="5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4" x14ac:dyDescent="0.2">
      <c r="A4101" s="4">
        <v>54160</v>
      </c>
      <c r="B4101" s="1" t="s">
        <v>19863</v>
      </c>
      <c r="C4101" s="5">
        <v>2.5299999999999998</v>
      </c>
      <c r="D4101" s="5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4" x14ac:dyDescent="0.2">
      <c r="A4102" s="4">
        <v>54161</v>
      </c>
      <c r="B4102" s="1" t="s">
        <v>19864</v>
      </c>
      <c r="C4102" s="5">
        <v>3.32</v>
      </c>
      <c r="D4102" s="5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4" x14ac:dyDescent="0.2">
      <c r="A4103" s="4">
        <v>54162</v>
      </c>
      <c r="B4103" s="1" t="s">
        <v>19865</v>
      </c>
      <c r="C4103" s="5">
        <v>3.32</v>
      </c>
      <c r="D4103" s="5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14" x14ac:dyDescent="0.2">
      <c r="A4104" s="4">
        <v>54163</v>
      </c>
      <c r="B4104" s="1" t="s">
        <v>19866</v>
      </c>
      <c r="C4104" s="5">
        <v>3.32</v>
      </c>
      <c r="D4104" s="5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4" x14ac:dyDescent="0.2">
      <c r="A4105" s="4">
        <v>54164</v>
      </c>
      <c r="B4105" s="1" t="s">
        <v>19867</v>
      </c>
      <c r="C4105" s="5">
        <v>2.82</v>
      </c>
      <c r="D4105" s="5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4" x14ac:dyDescent="0.2">
      <c r="A4106" s="4">
        <v>54200</v>
      </c>
      <c r="B4106" s="1" t="s">
        <v>19857</v>
      </c>
      <c r="C4106" s="5">
        <v>1.1100000000000001</v>
      </c>
      <c r="D4106" s="5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4" x14ac:dyDescent="0.2">
      <c r="A4107" s="4">
        <v>54205</v>
      </c>
      <c r="B4107" s="1" t="s">
        <v>19857</v>
      </c>
      <c r="C4107" s="5">
        <v>8.9700000000000006</v>
      </c>
      <c r="D4107" s="5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4" x14ac:dyDescent="0.2">
      <c r="A4108" s="4">
        <v>54220</v>
      </c>
      <c r="B4108" s="1" t="s">
        <v>19857</v>
      </c>
      <c r="C4108" s="5">
        <v>2.42</v>
      </c>
      <c r="D4108" s="5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14" x14ac:dyDescent="0.2">
      <c r="A4109" s="4">
        <v>54230</v>
      </c>
      <c r="B4109" s="1" t="s">
        <v>19868</v>
      </c>
      <c r="C4109" s="5">
        <v>1.34</v>
      </c>
      <c r="D4109" s="5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14" x14ac:dyDescent="0.2">
      <c r="A4110" s="4">
        <v>54231</v>
      </c>
      <c r="B4110" s="1" t="s">
        <v>19869</v>
      </c>
      <c r="C4110" s="5">
        <v>2.04</v>
      </c>
      <c r="D4110" s="5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14" x14ac:dyDescent="0.2">
      <c r="A4111" s="4">
        <v>54235</v>
      </c>
      <c r="B4111" s="1" t="s">
        <v>19870</v>
      </c>
      <c r="C4111" s="5">
        <v>1.19</v>
      </c>
      <c r="D4111" s="5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14" x14ac:dyDescent="0.2">
      <c r="A4112" s="4">
        <v>54240</v>
      </c>
      <c r="B4112" s="1" t="s">
        <v>19871</v>
      </c>
      <c r="C4112" s="5">
        <v>1.31</v>
      </c>
      <c r="D4112" s="5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4" x14ac:dyDescent="0.2">
      <c r="A4113" s="4">
        <v>54250</v>
      </c>
      <c r="B4113" s="1" t="s">
        <v>19871</v>
      </c>
      <c r="C4113" s="5">
        <v>2.2200000000000002</v>
      </c>
      <c r="D4113" s="5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4" x14ac:dyDescent="0.2">
      <c r="A4114" s="4">
        <v>54300</v>
      </c>
      <c r="B4114" s="1" t="s">
        <v>19872</v>
      </c>
      <c r="C4114" s="5">
        <v>11.2</v>
      </c>
      <c r="D4114" s="5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4" x14ac:dyDescent="0.2">
      <c r="A4115" s="4">
        <v>54304</v>
      </c>
      <c r="B4115" s="1" t="s">
        <v>19872</v>
      </c>
      <c r="C4115" s="5">
        <v>13.28</v>
      </c>
      <c r="D4115" s="5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4" x14ac:dyDescent="0.2">
      <c r="A4116" s="4">
        <v>54308</v>
      </c>
      <c r="B4116" s="1" t="s">
        <v>19823</v>
      </c>
      <c r="C4116" s="5">
        <v>12.62</v>
      </c>
      <c r="D4116" s="5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4" x14ac:dyDescent="0.2">
      <c r="A4117" s="4">
        <v>54312</v>
      </c>
      <c r="B4117" s="1" t="s">
        <v>19823</v>
      </c>
      <c r="C4117" s="5">
        <v>14.51</v>
      </c>
      <c r="D4117" s="5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4" x14ac:dyDescent="0.2">
      <c r="A4118" s="4">
        <v>54316</v>
      </c>
      <c r="B4118" s="1" t="s">
        <v>19823</v>
      </c>
      <c r="C4118" s="5">
        <v>18.05</v>
      </c>
      <c r="D4118" s="5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4" x14ac:dyDescent="0.2">
      <c r="A4119" s="4">
        <v>54318</v>
      </c>
      <c r="B4119" s="1" t="s">
        <v>19823</v>
      </c>
      <c r="C4119" s="5">
        <v>12.43</v>
      </c>
      <c r="D4119" s="5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4" x14ac:dyDescent="0.2">
      <c r="A4120" s="4">
        <v>54322</v>
      </c>
      <c r="B4120" s="1" t="s">
        <v>19823</v>
      </c>
      <c r="C4120" s="5">
        <v>13.98</v>
      </c>
      <c r="D4120" s="5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4" x14ac:dyDescent="0.2">
      <c r="A4121" s="4">
        <v>54324</v>
      </c>
      <c r="B4121" s="1" t="s">
        <v>19823</v>
      </c>
      <c r="C4121" s="5">
        <v>17.55</v>
      </c>
      <c r="D4121" s="5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4" x14ac:dyDescent="0.2">
      <c r="A4122" s="4">
        <v>54326</v>
      </c>
      <c r="B4122" s="1" t="s">
        <v>19823</v>
      </c>
      <c r="C4122" s="5">
        <v>17.02</v>
      </c>
      <c r="D4122" s="5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4" x14ac:dyDescent="0.2">
      <c r="A4123" s="4">
        <v>54328</v>
      </c>
      <c r="B4123" s="1" t="s">
        <v>19873</v>
      </c>
      <c r="C4123" s="5">
        <v>16.89</v>
      </c>
      <c r="D4123" s="5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4" x14ac:dyDescent="0.2">
      <c r="A4124" s="4">
        <v>54332</v>
      </c>
      <c r="B4124" s="1" t="s">
        <v>19873</v>
      </c>
      <c r="C4124" s="5">
        <v>18.37</v>
      </c>
      <c r="D4124" s="5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4" x14ac:dyDescent="0.2">
      <c r="A4125" s="4">
        <v>54336</v>
      </c>
      <c r="B4125" s="1" t="s">
        <v>19873</v>
      </c>
      <c r="C4125" s="5">
        <v>21.62</v>
      </c>
      <c r="D4125" s="5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4" x14ac:dyDescent="0.2">
      <c r="A4126" s="4">
        <v>54340</v>
      </c>
      <c r="B4126" s="1" t="s">
        <v>19874</v>
      </c>
      <c r="C4126" s="5">
        <v>9.7100000000000009</v>
      </c>
      <c r="D4126" s="5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4" x14ac:dyDescent="0.2">
      <c r="A4127" s="4">
        <v>54344</v>
      </c>
      <c r="B4127" s="1" t="s">
        <v>19875</v>
      </c>
      <c r="C4127" s="5">
        <v>17.059999999999999</v>
      </c>
      <c r="D4127" s="5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4" x14ac:dyDescent="0.2">
      <c r="A4128" s="4">
        <v>54348</v>
      </c>
      <c r="B4128" s="1" t="s">
        <v>19876</v>
      </c>
      <c r="C4128" s="5">
        <v>18.32</v>
      </c>
      <c r="D4128" s="5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4" x14ac:dyDescent="0.2">
      <c r="A4129" s="4">
        <v>54352</v>
      </c>
      <c r="B4129" s="1" t="s">
        <v>19877</v>
      </c>
      <c r="C4129" s="5">
        <v>26.13</v>
      </c>
      <c r="D4129" s="5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4" x14ac:dyDescent="0.2">
      <c r="A4130" s="4">
        <v>54360</v>
      </c>
      <c r="B4130" s="1" t="s">
        <v>19878</v>
      </c>
      <c r="C4130" s="5">
        <v>12.78</v>
      </c>
      <c r="D4130" s="5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4" x14ac:dyDescent="0.2">
      <c r="A4131" s="4">
        <v>54380</v>
      </c>
      <c r="B4131" s="1" t="s">
        <v>19879</v>
      </c>
      <c r="C4131" s="5">
        <v>14.18</v>
      </c>
      <c r="D4131" s="5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4" x14ac:dyDescent="0.2">
      <c r="A4132" s="4">
        <v>54385</v>
      </c>
      <c r="B4132" s="1" t="s">
        <v>19879</v>
      </c>
      <c r="C4132" s="5">
        <v>16.559999999999999</v>
      </c>
      <c r="D4132" s="5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4" x14ac:dyDescent="0.2">
      <c r="A4133" s="4">
        <v>54390</v>
      </c>
      <c r="B4133" s="1" t="s">
        <v>19880</v>
      </c>
      <c r="C4133" s="5">
        <v>22.77</v>
      </c>
      <c r="D4133" s="5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4" x14ac:dyDescent="0.2">
      <c r="A4134" s="4">
        <v>54400</v>
      </c>
      <c r="B4134" s="1" t="s">
        <v>19881</v>
      </c>
      <c r="C4134" s="5">
        <v>9.17</v>
      </c>
      <c r="D4134" s="5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4" x14ac:dyDescent="0.2">
      <c r="A4135" s="4">
        <v>54401</v>
      </c>
      <c r="B4135" s="1" t="s">
        <v>19882</v>
      </c>
      <c r="C4135" s="5">
        <v>10.44</v>
      </c>
      <c r="D4135" s="5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4" x14ac:dyDescent="0.2">
      <c r="A4136" s="4">
        <v>54405</v>
      </c>
      <c r="B4136" s="1" t="s">
        <v>19883</v>
      </c>
      <c r="C4136" s="5">
        <v>14.52</v>
      </c>
      <c r="D4136" s="5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14" x14ac:dyDescent="0.2">
      <c r="A4137" s="4">
        <v>54406</v>
      </c>
      <c r="B4137" s="1" t="s">
        <v>19884</v>
      </c>
      <c r="C4137" s="5">
        <v>12.89</v>
      </c>
      <c r="D4137" s="5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4" x14ac:dyDescent="0.2">
      <c r="A4138" s="4">
        <v>54408</v>
      </c>
      <c r="B4138" s="1" t="s">
        <v>19885</v>
      </c>
      <c r="C4138" s="5">
        <v>13.91</v>
      </c>
      <c r="D4138" s="5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4" x14ac:dyDescent="0.2">
      <c r="A4139" s="4">
        <v>54410</v>
      </c>
      <c r="B4139" s="1" t="s">
        <v>19886</v>
      </c>
      <c r="C4139" s="5">
        <v>15.18</v>
      </c>
      <c r="D4139" s="5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4" x14ac:dyDescent="0.2">
      <c r="A4140" s="4">
        <v>54411</v>
      </c>
      <c r="B4140" s="1" t="s">
        <v>19887</v>
      </c>
      <c r="C4140" s="5">
        <v>18.350000000000001</v>
      </c>
      <c r="D4140" s="5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4" x14ac:dyDescent="0.2">
      <c r="A4141" s="4">
        <v>54415</v>
      </c>
      <c r="B4141" s="1" t="s">
        <v>19888</v>
      </c>
      <c r="C4141" s="5">
        <v>8.8800000000000008</v>
      </c>
      <c r="D4141" s="5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4" x14ac:dyDescent="0.2">
      <c r="A4142" s="4">
        <v>54416</v>
      </c>
      <c r="B4142" s="1" t="s">
        <v>19889</v>
      </c>
      <c r="C4142" s="5">
        <v>12.08</v>
      </c>
      <c r="D4142" s="5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4" x14ac:dyDescent="0.2">
      <c r="A4143" s="4">
        <v>54417</v>
      </c>
      <c r="B4143" s="1" t="s">
        <v>19890</v>
      </c>
      <c r="C4143" s="5">
        <v>16.100000000000001</v>
      </c>
      <c r="D4143" s="5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4" x14ac:dyDescent="0.2">
      <c r="A4144" s="4">
        <v>54420</v>
      </c>
      <c r="B4144" s="1" t="s">
        <v>19872</v>
      </c>
      <c r="C4144" s="5">
        <v>12.39</v>
      </c>
      <c r="D4144" s="5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4" x14ac:dyDescent="0.2">
      <c r="A4145" s="4">
        <v>54430</v>
      </c>
      <c r="B4145" s="1" t="s">
        <v>19872</v>
      </c>
      <c r="C4145" s="5">
        <v>11.06</v>
      </c>
      <c r="D4145" s="5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4" x14ac:dyDescent="0.2">
      <c r="A4146" s="4">
        <v>54435</v>
      </c>
      <c r="B4146" s="1" t="s">
        <v>19872</v>
      </c>
      <c r="C4146" s="5">
        <v>6.81</v>
      </c>
      <c r="D4146" s="5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4" x14ac:dyDescent="0.2">
      <c r="A4147" s="4">
        <v>54437</v>
      </c>
      <c r="B4147" s="1" t="s">
        <v>19891</v>
      </c>
      <c r="C4147" s="5">
        <v>11.5</v>
      </c>
      <c r="D4147" s="5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4" x14ac:dyDescent="0.2">
      <c r="A4148" s="4">
        <v>54438</v>
      </c>
      <c r="B4148" s="1" t="s">
        <v>19892</v>
      </c>
      <c r="C4148" s="5">
        <v>24.5</v>
      </c>
      <c r="D4148" s="5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4" x14ac:dyDescent="0.2">
      <c r="A4149" s="4">
        <v>54440</v>
      </c>
      <c r="B4149" s="1" t="s">
        <v>19893</v>
      </c>
      <c r="C4149" s="5">
        <v>0</v>
      </c>
      <c r="D4149" s="5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4" x14ac:dyDescent="0.2">
      <c r="A4150" s="4">
        <v>54450</v>
      </c>
      <c r="B4150" s="1" t="s">
        <v>19894</v>
      </c>
      <c r="C4150" s="5">
        <v>1.1200000000000001</v>
      </c>
      <c r="D4150" s="5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4" x14ac:dyDescent="0.2">
      <c r="A4151" s="4">
        <v>54500</v>
      </c>
      <c r="B4151" s="1" t="s">
        <v>19895</v>
      </c>
      <c r="C4151" s="5">
        <v>1.31</v>
      </c>
      <c r="D4151" s="5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4" x14ac:dyDescent="0.2">
      <c r="A4152" s="4">
        <v>54505</v>
      </c>
      <c r="B4152" s="1" t="s">
        <v>19895</v>
      </c>
      <c r="C4152" s="5">
        <v>3.5</v>
      </c>
      <c r="D4152" s="5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4" x14ac:dyDescent="0.2">
      <c r="A4153" s="4">
        <v>54512</v>
      </c>
      <c r="B4153" s="1" t="s">
        <v>19896</v>
      </c>
      <c r="C4153" s="5">
        <v>9.33</v>
      </c>
      <c r="D4153" s="5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4" x14ac:dyDescent="0.2">
      <c r="A4154" s="4">
        <v>54520</v>
      </c>
      <c r="B4154" s="1" t="s">
        <v>19897</v>
      </c>
      <c r="C4154" s="5">
        <v>5.3</v>
      </c>
      <c r="D4154" s="5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4" x14ac:dyDescent="0.2">
      <c r="A4155" s="4">
        <v>54522</v>
      </c>
      <c r="B4155" s="1" t="s">
        <v>19898</v>
      </c>
      <c r="C4155" s="5">
        <v>10.25</v>
      </c>
      <c r="D4155" s="5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4" x14ac:dyDescent="0.2">
      <c r="A4156" s="4">
        <v>54530</v>
      </c>
      <c r="B4156" s="1" t="s">
        <v>19897</v>
      </c>
      <c r="C4156" s="5">
        <v>8.4600000000000009</v>
      </c>
      <c r="D4156" s="5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4" x14ac:dyDescent="0.2">
      <c r="A4157" s="4">
        <v>54535</v>
      </c>
      <c r="B4157" s="1" t="s">
        <v>19899</v>
      </c>
      <c r="C4157" s="5">
        <v>13.19</v>
      </c>
      <c r="D4157" s="5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4" x14ac:dyDescent="0.2">
      <c r="A4158" s="4">
        <v>54550</v>
      </c>
      <c r="B4158" s="1" t="s">
        <v>19900</v>
      </c>
      <c r="C4158" s="5">
        <v>8.41</v>
      </c>
      <c r="D4158" s="5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4" x14ac:dyDescent="0.2">
      <c r="A4159" s="4">
        <v>54560</v>
      </c>
      <c r="B4159" s="1" t="s">
        <v>19900</v>
      </c>
      <c r="C4159" s="5">
        <v>12.1</v>
      </c>
      <c r="D4159" s="5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4" x14ac:dyDescent="0.2">
      <c r="A4160" s="4">
        <v>54600</v>
      </c>
      <c r="B4160" s="1" t="s">
        <v>19901</v>
      </c>
      <c r="C4160" s="5">
        <v>7.64</v>
      </c>
      <c r="D4160" s="5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4" x14ac:dyDescent="0.2">
      <c r="A4161" s="4">
        <v>54620</v>
      </c>
      <c r="B4161" s="1" t="s">
        <v>19902</v>
      </c>
      <c r="C4161" s="5">
        <v>5.21</v>
      </c>
      <c r="D4161" s="5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4" x14ac:dyDescent="0.2">
      <c r="A4162" s="4">
        <v>54640</v>
      </c>
      <c r="B4162" s="1" t="s">
        <v>19903</v>
      </c>
      <c r="C4162" s="5">
        <v>7.73</v>
      </c>
      <c r="D4162" s="5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14" x14ac:dyDescent="0.2">
      <c r="A4163" s="4">
        <v>54650</v>
      </c>
      <c r="B4163" s="1" t="s">
        <v>19904</v>
      </c>
      <c r="C4163" s="5">
        <v>12.39</v>
      </c>
      <c r="D4163" s="5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4" x14ac:dyDescent="0.2">
      <c r="A4164" s="4">
        <v>54660</v>
      </c>
      <c r="B4164" s="1" t="s">
        <v>19905</v>
      </c>
      <c r="C4164" s="5">
        <v>5.74</v>
      </c>
      <c r="D4164" s="5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4" x14ac:dyDescent="0.2">
      <c r="A4165" s="4">
        <v>54670</v>
      </c>
      <c r="B4165" s="1" t="s">
        <v>19906</v>
      </c>
      <c r="C4165" s="5">
        <v>6.65</v>
      </c>
      <c r="D4165" s="5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4" x14ac:dyDescent="0.2">
      <c r="A4166" s="4">
        <v>54680</v>
      </c>
      <c r="B4166" s="1" t="s">
        <v>19907</v>
      </c>
      <c r="C4166" s="5">
        <v>14.04</v>
      </c>
      <c r="D4166" s="5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4" x14ac:dyDescent="0.2">
      <c r="A4167" s="4">
        <v>54690</v>
      </c>
      <c r="B4167" s="1" t="s">
        <v>19908</v>
      </c>
      <c r="C4167" s="5">
        <v>11.7</v>
      </c>
      <c r="D4167" s="5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4" x14ac:dyDescent="0.2">
      <c r="A4168" s="4">
        <v>54692</v>
      </c>
      <c r="B4168" s="1" t="s">
        <v>19909</v>
      </c>
      <c r="C4168" s="5">
        <v>13.74</v>
      </c>
      <c r="D4168" s="5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4" x14ac:dyDescent="0.2">
      <c r="A4169" s="4">
        <v>54699</v>
      </c>
      <c r="B4169" s="1" t="s">
        <v>19910</v>
      </c>
      <c r="C4169" s="5">
        <v>0</v>
      </c>
      <c r="D4169" s="5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4" x14ac:dyDescent="0.2">
      <c r="A4170" s="4">
        <v>54700</v>
      </c>
      <c r="B4170" s="1" t="s">
        <v>19911</v>
      </c>
      <c r="C4170" s="5">
        <v>3.47</v>
      </c>
      <c r="D4170" s="5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4" x14ac:dyDescent="0.2">
      <c r="A4171" s="4">
        <v>54800</v>
      </c>
      <c r="B4171" s="1" t="s">
        <v>19912</v>
      </c>
      <c r="C4171" s="5">
        <v>2.33</v>
      </c>
      <c r="D4171" s="5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4" x14ac:dyDescent="0.2">
      <c r="A4172" s="4">
        <v>54830</v>
      </c>
      <c r="B4172" s="1" t="s">
        <v>19913</v>
      </c>
      <c r="C4172" s="5">
        <v>6.01</v>
      </c>
      <c r="D4172" s="5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14" x14ac:dyDescent="0.2">
      <c r="A4173" s="4">
        <v>54840</v>
      </c>
      <c r="B4173" s="1" t="s">
        <v>19913</v>
      </c>
      <c r="C4173" s="5">
        <v>5.27</v>
      </c>
      <c r="D4173" s="5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4" x14ac:dyDescent="0.2">
      <c r="A4174" s="4">
        <v>54860</v>
      </c>
      <c r="B4174" s="1" t="s">
        <v>19914</v>
      </c>
      <c r="C4174" s="5">
        <v>6.95</v>
      </c>
      <c r="D4174" s="5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4" x14ac:dyDescent="0.2">
      <c r="A4175" s="4">
        <v>54861</v>
      </c>
      <c r="B4175" s="1" t="s">
        <v>19914</v>
      </c>
      <c r="C4175" s="5">
        <v>9.6999999999999993</v>
      </c>
      <c r="D4175" s="5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4" x14ac:dyDescent="0.2">
      <c r="A4176" s="4">
        <v>54865</v>
      </c>
      <c r="B4176" s="1" t="s">
        <v>19915</v>
      </c>
      <c r="C4176" s="5">
        <v>5.77</v>
      </c>
      <c r="D4176" s="5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4" x14ac:dyDescent="0.2">
      <c r="A4177" s="4">
        <v>54900</v>
      </c>
      <c r="B4177" s="1" t="s">
        <v>19916</v>
      </c>
      <c r="C4177" s="5">
        <v>14.2</v>
      </c>
      <c r="D4177" s="5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4" x14ac:dyDescent="0.2">
      <c r="A4178" s="4">
        <v>54901</v>
      </c>
      <c r="B4178" s="1" t="s">
        <v>19916</v>
      </c>
      <c r="C4178" s="5">
        <v>19.100000000000001</v>
      </c>
      <c r="D4178" s="5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4" x14ac:dyDescent="0.2">
      <c r="A4179" s="4">
        <v>55000</v>
      </c>
      <c r="B4179" s="1" t="s">
        <v>19917</v>
      </c>
      <c r="C4179" s="5">
        <v>1.43</v>
      </c>
      <c r="D4179" s="5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4" x14ac:dyDescent="0.2">
      <c r="A4180" s="4">
        <v>55040</v>
      </c>
      <c r="B4180" s="1" t="s">
        <v>19918</v>
      </c>
      <c r="C4180" s="5">
        <v>5.45</v>
      </c>
      <c r="D4180" s="5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4" x14ac:dyDescent="0.2">
      <c r="A4181" s="4">
        <v>55041</v>
      </c>
      <c r="B4181" s="1" t="s">
        <v>19919</v>
      </c>
      <c r="C4181" s="5">
        <v>8.5399999999999991</v>
      </c>
      <c r="D4181" s="5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4" x14ac:dyDescent="0.2">
      <c r="A4182" s="4">
        <v>55060</v>
      </c>
      <c r="B4182" s="1" t="s">
        <v>19920</v>
      </c>
      <c r="C4182" s="5">
        <v>6.15</v>
      </c>
      <c r="D4182" s="5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4" x14ac:dyDescent="0.2">
      <c r="A4183" s="4">
        <v>55100</v>
      </c>
      <c r="B4183" s="1" t="s">
        <v>19921</v>
      </c>
      <c r="C4183" s="5">
        <v>2.4500000000000002</v>
      </c>
      <c r="D4183" s="5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4" x14ac:dyDescent="0.2">
      <c r="A4184" s="4">
        <v>55110</v>
      </c>
      <c r="B4184" s="1" t="s">
        <v>19922</v>
      </c>
      <c r="C4184" s="5">
        <v>6.33</v>
      </c>
      <c r="D4184" s="5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4" x14ac:dyDescent="0.2">
      <c r="A4185" s="4">
        <v>55120</v>
      </c>
      <c r="B4185" s="1" t="s">
        <v>19923</v>
      </c>
      <c r="C4185" s="5">
        <v>5.72</v>
      </c>
      <c r="D4185" s="5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4" x14ac:dyDescent="0.2">
      <c r="A4186" s="4">
        <v>55150</v>
      </c>
      <c r="B4186" s="1" t="s">
        <v>19924</v>
      </c>
      <c r="C4186" s="5">
        <v>8.14</v>
      </c>
      <c r="D4186" s="5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4" x14ac:dyDescent="0.2">
      <c r="A4187" s="4">
        <v>55175</v>
      </c>
      <c r="B4187" s="1" t="s">
        <v>19925</v>
      </c>
      <c r="C4187" s="5">
        <v>5.87</v>
      </c>
      <c r="D4187" s="5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4" x14ac:dyDescent="0.2">
      <c r="A4188" s="4">
        <v>55180</v>
      </c>
      <c r="B4188" s="1" t="s">
        <v>19925</v>
      </c>
      <c r="C4188" s="5">
        <v>11.78</v>
      </c>
      <c r="D4188" s="5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4" x14ac:dyDescent="0.2">
      <c r="A4189" s="4">
        <v>55200</v>
      </c>
      <c r="B4189" s="1" t="s">
        <v>19926</v>
      </c>
      <c r="C4189" s="5">
        <v>4.55</v>
      </c>
      <c r="D4189" s="5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4" x14ac:dyDescent="0.2">
      <c r="A4190" s="4">
        <v>55250</v>
      </c>
      <c r="B4190" s="1" t="s">
        <v>19927</v>
      </c>
      <c r="C4190" s="5">
        <v>3.37</v>
      </c>
      <c r="D4190" s="5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4" x14ac:dyDescent="0.2">
      <c r="A4191" s="4">
        <v>55300</v>
      </c>
      <c r="B4191" s="1" t="s">
        <v>19928</v>
      </c>
      <c r="C4191" s="5">
        <v>3.5</v>
      </c>
      <c r="D4191" s="5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4" x14ac:dyDescent="0.2">
      <c r="A4192" s="4">
        <v>55400</v>
      </c>
      <c r="B4192" s="1" t="s">
        <v>19929</v>
      </c>
      <c r="C4192" s="5">
        <v>8.61</v>
      </c>
      <c r="D4192" s="5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4" x14ac:dyDescent="0.2">
      <c r="A4193" s="4">
        <v>55500</v>
      </c>
      <c r="B4193" s="1" t="s">
        <v>19918</v>
      </c>
      <c r="C4193" s="5">
        <v>6.22</v>
      </c>
      <c r="D4193" s="5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4" x14ac:dyDescent="0.2">
      <c r="A4194" s="4">
        <v>55520</v>
      </c>
      <c r="B4194" s="1" t="s">
        <v>19930</v>
      </c>
      <c r="C4194" s="5">
        <v>6.66</v>
      </c>
      <c r="D4194" s="5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4" x14ac:dyDescent="0.2">
      <c r="A4195" s="4">
        <v>55530</v>
      </c>
      <c r="B4195" s="1" t="s">
        <v>19931</v>
      </c>
      <c r="C4195" s="5">
        <v>5.75</v>
      </c>
      <c r="D4195" s="5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4" x14ac:dyDescent="0.2">
      <c r="A4196" s="4">
        <v>55535</v>
      </c>
      <c r="B4196" s="1" t="s">
        <v>19931</v>
      </c>
      <c r="C4196" s="5">
        <v>7.19</v>
      </c>
      <c r="D4196" s="5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4" x14ac:dyDescent="0.2">
      <c r="A4197" s="4">
        <v>55540</v>
      </c>
      <c r="B4197" s="1" t="s">
        <v>19932</v>
      </c>
      <c r="C4197" s="5">
        <v>8.3000000000000007</v>
      </c>
      <c r="D4197" s="5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4" x14ac:dyDescent="0.2">
      <c r="A4198" s="4">
        <v>55550</v>
      </c>
      <c r="B4198" s="1" t="s">
        <v>19933</v>
      </c>
      <c r="C4198" s="5">
        <v>7.2</v>
      </c>
      <c r="D4198" s="5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4" x14ac:dyDescent="0.2">
      <c r="A4199" s="4">
        <v>55559</v>
      </c>
      <c r="B4199" s="1" t="s">
        <v>19934</v>
      </c>
      <c r="C4199" s="5">
        <v>0</v>
      </c>
      <c r="D4199" s="5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14" x14ac:dyDescent="0.2">
      <c r="A4200" s="4">
        <v>55600</v>
      </c>
      <c r="B4200" s="1" t="s">
        <v>19935</v>
      </c>
      <c r="C4200" s="5">
        <v>7.01</v>
      </c>
      <c r="D4200" s="5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4" x14ac:dyDescent="0.2">
      <c r="A4201" s="4">
        <v>55605</v>
      </c>
      <c r="B4201" s="1" t="s">
        <v>19935</v>
      </c>
      <c r="C4201" s="5">
        <v>8.76</v>
      </c>
      <c r="D4201" s="5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4" x14ac:dyDescent="0.2">
      <c r="A4202" s="4">
        <v>55650</v>
      </c>
      <c r="B4202" s="1" t="s">
        <v>19936</v>
      </c>
      <c r="C4202" s="5">
        <v>12.65</v>
      </c>
      <c r="D4202" s="5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4" x14ac:dyDescent="0.2">
      <c r="A4203" s="4">
        <v>55680</v>
      </c>
      <c r="B4203" s="1" t="s">
        <v>19937</v>
      </c>
      <c r="C4203" s="5">
        <v>5.67</v>
      </c>
      <c r="D4203" s="5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14" x14ac:dyDescent="0.2">
      <c r="A4204" s="4">
        <v>55700</v>
      </c>
      <c r="B4204" s="1" t="s">
        <v>19938</v>
      </c>
      <c r="C4204" s="5">
        <v>2.5</v>
      </c>
      <c r="D4204" s="5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14" x14ac:dyDescent="0.2">
      <c r="A4205" s="4">
        <v>55705</v>
      </c>
      <c r="B4205" s="1" t="s">
        <v>19938</v>
      </c>
      <c r="C4205" s="5">
        <v>4.6100000000000003</v>
      </c>
      <c r="D4205" s="5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4" x14ac:dyDescent="0.2">
      <c r="A4206" s="4">
        <v>55706</v>
      </c>
      <c r="B4206" s="1" t="s">
        <v>19939</v>
      </c>
      <c r="C4206" s="5">
        <v>6.28</v>
      </c>
      <c r="D4206" s="5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14" x14ac:dyDescent="0.2">
      <c r="A4207" s="4">
        <v>55720</v>
      </c>
      <c r="B4207" s="1" t="s">
        <v>19810</v>
      </c>
      <c r="C4207" s="5">
        <v>7.73</v>
      </c>
      <c r="D4207" s="5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14" x14ac:dyDescent="0.2">
      <c r="A4208" s="4">
        <v>55725</v>
      </c>
      <c r="B4208" s="1" t="s">
        <v>19810</v>
      </c>
      <c r="C4208" s="5">
        <v>10.050000000000001</v>
      </c>
      <c r="D4208" s="5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14" x14ac:dyDescent="0.2">
      <c r="A4209" s="4">
        <v>55801</v>
      </c>
      <c r="B4209" s="1" t="s">
        <v>19940</v>
      </c>
      <c r="C4209" s="5">
        <v>19.8</v>
      </c>
      <c r="D4209" s="5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14" x14ac:dyDescent="0.2">
      <c r="A4210" s="4">
        <v>55810</v>
      </c>
      <c r="B4210" s="1" t="s">
        <v>19941</v>
      </c>
      <c r="C4210" s="5">
        <v>24.29</v>
      </c>
      <c r="D4210" s="5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14" x14ac:dyDescent="0.2">
      <c r="A4211" s="4">
        <v>55812</v>
      </c>
      <c r="B4211" s="1" t="s">
        <v>19941</v>
      </c>
      <c r="C4211" s="5">
        <v>29.89</v>
      </c>
      <c r="D4211" s="5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14" x14ac:dyDescent="0.2">
      <c r="A4212" s="4">
        <v>55815</v>
      </c>
      <c r="B4212" s="1" t="s">
        <v>19941</v>
      </c>
      <c r="C4212" s="5">
        <v>32.950000000000003</v>
      </c>
      <c r="D4212" s="5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4" x14ac:dyDescent="0.2">
      <c r="A4213" s="4">
        <v>55821</v>
      </c>
      <c r="B4213" s="1" t="s">
        <v>19940</v>
      </c>
      <c r="C4213" s="5">
        <v>15.18</v>
      </c>
      <c r="D4213" s="5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14" x14ac:dyDescent="0.2">
      <c r="A4214" s="4">
        <v>55831</v>
      </c>
      <c r="B4214" s="1" t="s">
        <v>19940</v>
      </c>
      <c r="C4214" s="5">
        <v>15.6</v>
      </c>
      <c r="D4214" s="5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14" x14ac:dyDescent="0.2">
      <c r="A4215" s="4">
        <v>55840</v>
      </c>
      <c r="B4215" s="1" t="s">
        <v>19941</v>
      </c>
      <c r="C4215" s="5">
        <v>21.36</v>
      </c>
      <c r="D4215" s="5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14" x14ac:dyDescent="0.2">
      <c r="A4216" s="4">
        <v>55842</v>
      </c>
      <c r="B4216" s="1" t="s">
        <v>19941</v>
      </c>
      <c r="C4216" s="5">
        <v>21.36</v>
      </c>
      <c r="D4216" s="5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4" x14ac:dyDescent="0.2">
      <c r="A4217" s="4">
        <v>55845</v>
      </c>
      <c r="B4217" s="1" t="s">
        <v>19941</v>
      </c>
      <c r="C4217" s="5">
        <v>25.18</v>
      </c>
      <c r="D4217" s="5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4" x14ac:dyDescent="0.2">
      <c r="A4218" s="4">
        <v>55860</v>
      </c>
      <c r="B4218" s="1" t="s">
        <v>19942</v>
      </c>
      <c r="C4218" s="5">
        <v>15.84</v>
      </c>
      <c r="D4218" s="5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4" x14ac:dyDescent="0.2">
      <c r="A4219" s="4">
        <v>55862</v>
      </c>
      <c r="B4219" s="1" t="s">
        <v>19941</v>
      </c>
      <c r="C4219" s="5">
        <v>20.04</v>
      </c>
      <c r="D4219" s="5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4" x14ac:dyDescent="0.2">
      <c r="A4220" s="4">
        <v>55865</v>
      </c>
      <c r="B4220" s="1" t="s">
        <v>19941</v>
      </c>
      <c r="C4220" s="5">
        <v>24.57</v>
      </c>
      <c r="D4220" s="5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4" x14ac:dyDescent="0.2">
      <c r="A4221" s="4">
        <v>55866</v>
      </c>
      <c r="B4221" s="1" t="s">
        <v>19943</v>
      </c>
      <c r="C4221" s="5">
        <v>22.46</v>
      </c>
      <c r="D4221" s="5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4" x14ac:dyDescent="0.2">
      <c r="A4222" s="4">
        <v>55867</v>
      </c>
      <c r="B4222" s="1" t="s">
        <v>19944</v>
      </c>
      <c r="C4222" s="5">
        <v>19.53</v>
      </c>
      <c r="D4222" s="5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4" x14ac:dyDescent="0.2">
      <c r="A4223" s="4">
        <v>55870</v>
      </c>
      <c r="B4223" s="1" t="s">
        <v>19945</v>
      </c>
      <c r="C4223" s="5">
        <v>2.58</v>
      </c>
      <c r="D4223" s="5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14" x14ac:dyDescent="0.2">
      <c r="A4224" s="4">
        <v>55873</v>
      </c>
      <c r="B4224" s="1" t="s">
        <v>19946</v>
      </c>
      <c r="C4224" s="5">
        <v>13.6</v>
      </c>
      <c r="D4224" s="5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14" x14ac:dyDescent="0.2">
      <c r="A4225" s="4">
        <v>55874</v>
      </c>
      <c r="B4225" s="1" t="s">
        <v>19947</v>
      </c>
      <c r="C4225" s="5">
        <v>3.03</v>
      </c>
      <c r="D4225" s="5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14" x14ac:dyDescent="0.2">
      <c r="A4226" s="4">
        <v>55875</v>
      </c>
      <c r="B4226" s="1" t="s">
        <v>19948</v>
      </c>
      <c r="C4226" s="5">
        <v>13.46</v>
      </c>
      <c r="D4226" s="5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14" x14ac:dyDescent="0.2">
      <c r="A4227" s="4">
        <v>55876</v>
      </c>
      <c r="B4227" s="1" t="s">
        <v>19949</v>
      </c>
      <c r="C4227" s="5">
        <v>1.73</v>
      </c>
      <c r="D4227" s="5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4" x14ac:dyDescent="0.2">
      <c r="A4228" s="4">
        <v>55880</v>
      </c>
      <c r="B4228" s="1" t="s">
        <v>19950</v>
      </c>
      <c r="C4228" s="5">
        <v>17.73</v>
      </c>
      <c r="D4228" s="5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4" x14ac:dyDescent="0.2">
      <c r="A4229" s="4">
        <v>55899</v>
      </c>
      <c r="B4229" s="1" t="s">
        <v>19951</v>
      </c>
      <c r="C4229" s="5">
        <v>0</v>
      </c>
      <c r="D4229" s="5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14" x14ac:dyDescent="0.2">
      <c r="A4230" s="4">
        <v>55920</v>
      </c>
      <c r="B4230" s="1" t="s">
        <v>19952</v>
      </c>
      <c r="C4230" s="5">
        <v>8.31</v>
      </c>
      <c r="D4230" s="5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14" x14ac:dyDescent="0.2">
      <c r="A4231" s="4">
        <v>55970</v>
      </c>
      <c r="B4231" s="1" t="s">
        <v>19953</v>
      </c>
      <c r="C4231" s="5">
        <v>0</v>
      </c>
      <c r="D4231" s="5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14" x14ac:dyDescent="0.2">
      <c r="A4232" s="4">
        <v>55980</v>
      </c>
      <c r="B4232" s="1" t="s">
        <v>19954</v>
      </c>
      <c r="C4232" s="5">
        <v>0</v>
      </c>
      <c r="D4232" s="5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14" x14ac:dyDescent="0.2">
      <c r="A4233" s="4">
        <v>56405</v>
      </c>
      <c r="B4233" s="1" t="s">
        <v>19955</v>
      </c>
      <c r="C4233" s="5">
        <v>1.49</v>
      </c>
      <c r="D4233" s="5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4" x14ac:dyDescent="0.2">
      <c r="A4234" s="4">
        <v>56420</v>
      </c>
      <c r="B4234" s="1" t="s">
        <v>19956</v>
      </c>
      <c r="C4234" s="5">
        <v>1.44</v>
      </c>
      <c r="D4234" s="5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14" x14ac:dyDescent="0.2">
      <c r="A4235" s="4">
        <v>56440</v>
      </c>
      <c r="B4235" s="1" t="s">
        <v>19957</v>
      </c>
      <c r="C4235" s="5">
        <v>2.89</v>
      </c>
      <c r="D4235" s="5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4" x14ac:dyDescent="0.2">
      <c r="A4236" s="4">
        <v>56441</v>
      </c>
      <c r="B4236" s="1" t="s">
        <v>19958</v>
      </c>
      <c r="C4236" s="5">
        <v>2.02</v>
      </c>
      <c r="D4236" s="5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4" x14ac:dyDescent="0.2">
      <c r="A4237" s="4">
        <v>56442</v>
      </c>
      <c r="B4237" s="1" t="s">
        <v>19959</v>
      </c>
      <c r="C4237" s="5">
        <v>0.68</v>
      </c>
      <c r="D4237" s="5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4" x14ac:dyDescent="0.2">
      <c r="A4238" s="4">
        <v>56501</v>
      </c>
      <c r="B4238" s="1" t="s">
        <v>19960</v>
      </c>
      <c r="C4238" s="5">
        <v>1.58</v>
      </c>
      <c r="D4238" s="5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4" x14ac:dyDescent="0.2">
      <c r="A4239" s="4">
        <v>56515</v>
      </c>
      <c r="B4239" s="1" t="s">
        <v>19961</v>
      </c>
      <c r="C4239" s="5">
        <v>3.08</v>
      </c>
      <c r="D4239" s="5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14" x14ac:dyDescent="0.2">
      <c r="A4240" s="4">
        <v>56605</v>
      </c>
      <c r="B4240" s="1" t="s">
        <v>19962</v>
      </c>
      <c r="C4240" s="5">
        <v>1.1000000000000001</v>
      </c>
      <c r="D4240" s="5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14" x14ac:dyDescent="0.2">
      <c r="A4241" s="4">
        <v>56606</v>
      </c>
      <c r="B4241" s="1" t="s">
        <v>19962</v>
      </c>
      <c r="C4241" s="5">
        <v>0.55000000000000004</v>
      </c>
      <c r="D4241" s="5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14" x14ac:dyDescent="0.2">
      <c r="A4242" s="4">
        <v>56620</v>
      </c>
      <c r="B4242" s="1" t="s">
        <v>19963</v>
      </c>
      <c r="C4242" s="5">
        <v>7.53</v>
      </c>
      <c r="D4242" s="5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14" x14ac:dyDescent="0.2">
      <c r="A4243" s="4">
        <v>56625</v>
      </c>
      <c r="B4243" s="1" t="s">
        <v>19964</v>
      </c>
      <c r="C4243" s="5">
        <v>9.68</v>
      </c>
      <c r="D4243" s="5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14" x14ac:dyDescent="0.2">
      <c r="A4244" s="4">
        <v>56630</v>
      </c>
      <c r="B4244" s="1" t="s">
        <v>19965</v>
      </c>
      <c r="C4244" s="5">
        <v>14.8</v>
      </c>
      <c r="D4244" s="5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14" x14ac:dyDescent="0.2">
      <c r="A4245" s="4">
        <v>56631</v>
      </c>
      <c r="B4245" s="1" t="s">
        <v>19965</v>
      </c>
      <c r="C4245" s="5">
        <v>18.989999999999998</v>
      </c>
      <c r="D4245" s="5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4" x14ac:dyDescent="0.2">
      <c r="A4246" s="4">
        <v>56632</v>
      </c>
      <c r="B4246" s="1" t="s">
        <v>19965</v>
      </c>
      <c r="C4246" s="5">
        <v>21.86</v>
      </c>
      <c r="D4246" s="5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14" x14ac:dyDescent="0.2">
      <c r="A4247" s="4">
        <v>56633</v>
      </c>
      <c r="B4247" s="1" t="s">
        <v>19965</v>
      </c>
      <c r="C4247" s="5">
        <v>19.62</v>
      </c>
      <c r="D4247" s="5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14" x14ac:dyDescent="0.2">
      <c r="A4248" s="4">
        <v>56634</v>
      </c>
      <c r="B4248" s="1" t="s">
        <v>19965</v>
      </c>
      <c r="C4248" s="5">
        <v>20.66</v>
      </c>
      <c r="D4248" s="5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14" x14ac:dyDescent="0.2">
      <c r="A4249" s="4">
        <v>56637</v>
      </c>
      <c r="B4249" s="1" t="s">
        <v>19965</v>
      </c>
      <c r="C4249" s="5">
        <v>24.75</v>
      </c>
      <c r="D4249" s="5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4" x14ac:dyDescent="0.2">
      <c r="A4250" s="4">
        <v>56640</v>
      </c>
      <c r="B4250" s="1" t="s">
        <v>19965</v>
      </c>
      <c r="C4250" s="5">
        <v>24.78</v>
      </c>
      <c r="D4250" s="5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4" x14ac:dyDescent="0.2">
      <c r="A4251" s="4">
        <v>56700</v>
      </c>
      <c r="B4251" s="1" t="s">
        <v>19966</v>
      </c>
      <c r="C4251" s="5">
        <v>2.84</v>
      </c>
      <c r="D4251" s="5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14" x14ac:dyDescent="0.2">
      <c r="A4252" s="4">
        <v>56740</v>
      </c>
      <c r="B4252" s="1" t="s">
        <v>19967</v>
      </c>
      <c r="C4252" s="5">
        <v>4.88</v>
      </c>
      <c r="D4252" s="5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4" x14ac:dyDescent="0.2">
      <c r="A4253" s="4">
        <v>56800</v>
      </c>
      <c r="B4253" s="1" t="s">
        <v>19968</v>
      </c>
      <c r="C4253" s="5">
        <v>3.93</v>
      </c>
      <c r="D4253" s="5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4" x14ac:dyDescent="0.2">
      <c r="A4254" s="4">
        <v>56805</v>
      </c>
      <c r="B4254" s="1" t="s">
        <v>19969</v>
      </c>
      <c r="C4254" s="5">
        <v>19.88</v>
      </c>
      <c r="D4254" s="5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14" x14ac:dyDescent="0.2">
      <c r="A4255" s="4">
        <v>56810</v>
      </c>
      <c r="B4255" s="1" t="s">
        <v>19970</v>
      </c>
      <c r="C4255" s="5">
        <v>4.29</v>
      </c>
      <c r="D4255" s="5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14" x14ac:dyDescent="0.2">
      <c r="A4256" s="4">
        <v>56820</v>
      </c>
      <c r="B4256" s="1" t="s">
        <v>19971</v>
      </c>
      <c r="C4256" s="5">
        <v>1.5</v>
      </c>
      <c r="D4256" s="5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4" x14ac:dyDescent="0.2">
      <c r="A4257" s="4">
        <v>56821</v>
      </c>
      <c r="B4257" s="1" t="s">
        <v>19972</v>
      </c>
      <c r="C4257" s="5">
        <v>2.0499999999999998</v>
      </c>
      <c r="D4257" s="5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4" x14ac:dyDescent="0.2">
      <c r="A4258" s="4">
        <v>57000</v>
      </c>
      <c r="B4258" s="1" t="s">
        <v>19973</v>
      </c>
      <c r="C4258" s="5">
        <v>3.02</v>
      </c>
      <c r="D4258" s="5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4" x14ac:dyDescent="0.2">
      <c r="A4259" s="4">
        <v>57010</v>
      </c>
      <c r="B4259" s="1" t="s">
        <v>19290</v>
      </c>
      <c r="C4259" s="5">
        <v>6.84</v>
      </c>
      <c r="D4259" s="5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4" x14ac:dyDescent="0.2">
      <c r="A4260" s="4">
        <v>57020</v>
      </c>
      <c r="B4260" s="1" t="s">
        <v>19974</v>
      </c>
      <c r="C4260" s="5">
        <v>1.5</v>
      </c>
      <c r="D4260" s="5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14" x14ac:dyDescent="0.2">
      <c r="A4261" s="4">
        <v>57022</v>
      </c>
      <c r="B4261" s="1" t="s">
        <v>19975</v>
      </c>
      <c r="C4261" s="5">
        <v>2.73</v>
      </c>
      <c r="D4261" s="5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14" x14ac:dyDescent="0.2">
      <c r="A4262" s="4">
        <v>57023</v>
      </c>
      <c r="B4262" s="1" t="s">
        <v>19976</v>
      </c>
      <c r="C4262" s="5">
        <v>5.18</v>
      </c>
      <c r="D4262" s="5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14" x14ac:dyDescent="0.2">
      <c r="A4263" s="4">
        <v>57061</v>
      </c>
      <c r="B4263" s="1" t="s">
        <v>19977</v>
      </c>
      <c r="C4263" s="5">
        <v>1.3</v>
      </c>
      <c r="D4263" s="5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4" x14ac:dyDescent="0.2">
      <c r="A4264" s="4">
        <v>57065</v>
      </c>
      <c r="B4264" s="1" t="s">
        <v>19978</v>
      </c>
      <c r="C4264" s="5">
        <v>2.66</v>
      </c>
      <c r="D4264" s="5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4" x14ac:dyDescent="0.2">
      <c r="A4265" s="4">
        <v>57100</v>
      </c>
      <c r="B4265" s="1" t="s">
        <v>19979</v>
      </c>
      <c r="C4265" s="5">
        <v>1.2</v>
      </c>
      <c r="D4265" s="5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4" x14ac:dyDescent="0.2">
      <c r="A4266" s="4">
        <v>57105</v>
      </c>
      <c r="B4266" s="1" t="s">
        <v>19979</v>
      </c>
      <c r="C4266" s="5">
        <v>1.74</v>
      </c>
      <c r="D4266" s="5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4" x14ac:dyDescent="0.2">
      <c r="A4267" s="4">
        <v>57106</v>
      </c>
      <c r="B4267" s="1" t="s">
        <v>19980</v>
      </c>
      <c r="C4267" s="5">
        <v>7.5</v>
      </c>
      <c r="D4267" s="5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4" x14ac:dyDescent="0.2">
      <c r="A4268" s="4">
        <v>57107</v>
      </c>
      <c r="B4268" s="1" t="s">
        <v>19981</v>
      </c>
      <c r="C4268" s="5">
        <v>24.56</v>
      </c>
      <c r="D4268" s="5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14" x14ac:dyDescent="0.2">
      <c r="A4269" s="4">
        <v>57109</v>
      </c>
      <c r="B4269" s="1" t="s">
        <v>19982</v>
      </c>
      <c r="C4269" s="5">
        <v>28.4</v>
      </c>
      <c r="D4269" s="5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14" x14ac:dyDescent="0.2">
      <c r="A4270" s="4">
        <v>57110</v>
      </c>
      <c r="B4270" s="1" t="s">
        <v>19983</v>
      </c>
      <c r="C4270" s="5">
        <v>15.48</v>
      </c>
      <c r="D4270" s="5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4" x14ac:dyDescent="0.2">
      <c r="A4271" s="4">
        <v>57111</v>
      </c>
      <c r="B4271" s="1" t="s">
        <v>19984</v>
      </c>
      <c r="C4271" s="5">
        <v>28.4</v>
      </c>
      <c r="D4271" s="5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4" x14ac:dyDescent="0.2">
      <c r="A4272" s="4">
        <v>57120</v>
      </c>
      <c r="B4272" s="1" t="s">
        <v>19985</v>
      </c>
      <c r="C4272" s="5">
        <v>8.2799999999999994</v>
      </c>
      <c r="D4272" s="5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14" x14ac:dyDescent="0.2">
      <c r="A4273" s="4">
        <v>57130</v>
      </c>
      <c r="B4273" s="1" t="s">
        <v>19986</v>
      </c>
      <c r="C4273" s="5">
        <v>2.46</v>
      </c>
      <c r="D4273" s="5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4" x14ac:dyDescent="0.2">
      <c r="A4274" s="4">
        <v>57135</v>
      </c>
      <c r="B4274" s="1" t="s">
        <v>19986</v>
      </c>
      <c r="C4274" s="5">
        <v>2.7</v>
      </c>
      <c r="D4274" s="5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4" x14ac:dyDescent="0.2">
      <c r="A4275" s="4">
        <v>57150</v>
      </c>
      <c r="B4275" s="1" t="s">
        <v>19987</v>
      </c>
      <c r="C4275" s="5">
        <v>0.5</v>
      </c>
      <c r="D4275" s="5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14" x14ac:dyDescent="0.2">
      <c r="A4276" s="4">
        <v>57155</v>
      </c>
      <c r="B4276" s="1" t="s">
        <v>19988</v>
      </c>
      <c r="C4276" s="5">
        <v>5.15</v>
      </c>
      <c r="D4276" s="5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14" x14ac:dyDescent="0.2">
      <c r="A4277" s="4">
        <v>57156</v>
      </c>
      <c r="B4277" s="1" t="s">
        <v>19989</v>
      </c>
      <c r="C4277" s="5">
        <v>2.69</v>
      </c>
      <c r="D4277" s="5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14" x14ac:dyDescent="0.2">
      <c r="A4278" s="4">
        <v>57160</v>
      </c>
      <c r="B4278" s="1" t="s">
        <v>19990</v>
      </c>
      <c r="C4278" s="5">
        <v>0.89</v>
      </c>
      <c r="D4278" s="5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14" x14ac:dyDescent="0.2">
      <c r="A4279" s="4">
        <v>57170</v>
      </c>
      <c r="B4279" s="1" t="s">
        <v>19991</v>
      </c>
      <c r="C4279" s="5">
        <v>0.91</v>
      </c>
      <c r="D4279" s="5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14" x14ac:dyDescent="0.2">
      <c r="A4280" s="4">
        <v>57180</v>
      </c>
      <c r="B4280" s="1" t="s">
        <v>19992</v>
      </c>
      <c r="C4280" s="5">
        <v>1.63</v>
      </c>
      <c r="D4280" s="5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14" x14ac:dyDescent="0.2">
      <c r="A4281" s="4">
        <v>57200</v>
      </c>
      <c r="B4281" s="1" t="s">
        <v>19968</v>
      </c>
      <c r="C4281" s="5">
        <v>4.42</v>
      </c>
      <c r="D4281" s="5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4" x14ac:dyDescent="0.2">
      <c r="A4282" s="4">
        <v>57210</v>
      </c>
      <c r="B4282" s="1" t="s">
        <v>19993</v>
      </c>
      <c r="C4282" s="5">
        <v>5.71</v>
      </c>
      <c r="D4282" s="5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4" x14ac:dyDescent="0.2">
      <c r="A4283" s="4">
        <v>57220</v>
      </c>
      <c r="B4283" s="1" t="s">
        <v>19835</v>
      </c>
      <c r="C4283" s="5">
        <v>4.8499999999999996</v>
      </c>
      <c r="D4283" s="5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4" x14ac:dyDescent="0.2">
      <c r="A4284" s="4">
        <v>57230</v>
      </c>
      <c r="B4284" s="1" t="s">
        <v>19994</v>
      </c>
      <c r="C4284" s="5">
        <v>6.3</v>
      </c>
      <c r="D4284" s="5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4" x14ac:dyDescent="0.2">
      <c r="A4285" s="4">
        <v>57240</v>
      </c>
      <c r="B4285" s="1" t="s">
        <v>19995</v>
      </c>
      <c r="C4285" s="5">
        <v>10.08</v>
      </c>
      <c r="D4285" s="5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14" x14ac:dyDescent="0.2">
      <c r="A4286" s="4">
        <v>57250</v>
      </c>
      <c r="B4286" s="1" t="s">
        <v>19996</v>
      </c>
      <c r="C4286" s="5">
        <v>10.08</v>
      </c>
      <c r="D4286" s="5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14" x14ac:dyDescent="0.2">
      <c r="A4287" s="4">
        <v>57260</v>
      </c>
      <c r="B4287" s="1" t="s">
        <v>19997</v>
      </c>
      <c r="C4287" s="5">
        <v>13.25</v>
      </c>
      <c r="D4287" s="5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4" x14ac:dyDescent="0.2">
      <c r="A4288" s="4">
        <v>57265</v>
      </c>
      <c r="B4288" s="1" t="s">
        <v>19998</v>
      </c>
      <c r="C4288" s="5">
        <v>15</v>
      </c>
      <c r="D4288" s="5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4" x14ac:dyDescent="0.2">
      <c r="A4289" s="4">
        <v>57267</v>
      </c>
      <c r="B4289" s="1" t="s">
        <v>19999</v>
      </c>
      <c r="C4289" s="5">
        <v>4.88</v>
      </c>
      <c r="D4289" s="5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4" x14ac:dyDescent="0.2">
      <c r="A4290" s="4">
        <v>57268</v>
      </c>
      <c r="B4290" s="1" t="s">
        <v>20000</v>
      </c>
      <c r="C4290" s="5">
        <v>7.57</v>
      </c>
      <c r="D4290" s="5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4" x14ac:dyDescent="0.2">
      <c r="A4291" s="4">
        <v>57270</v>
      </c>
      <c r="B4291" s="1" t="s">
        <v>20001</v>
      </c>
      <c r="C4291" s="5">
        <v>13.67</v>
      </c>
      <c r="D4291" s="5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4" x14ac:dyDescent="0.2">
      <c r="A4292" s="4">
        <v>57280</v>
      </c>
      <c r="B4292" s="1" t="s">
        <v>20002</v>
      </c>
      <c r="C4292" s="5">
        <v>16.72</v>
      </c>
      <c r="D4292" s="5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4" x14ac:dyDescent="0.2">
      <c r="A4293" s="4">
        <v>57282</v>
      </c>
      <c r="B4293" s="1" t="s">
        <v>20003</v>
      </c>
      <c r="C4293" s="5">
        <v>11.63</v>
      </c>
      <c r="D4293" s="5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4" x14ac:dyDescent="0.2">
      <c r="A4294" s="4">
        <v>57283</v>
      </c>
      <c r="B4294" s="1" t="s">
        <v>20004</v>
      </c>
      <c r="C4294" s="5">
        <v>11.66</v>
      </c>
      <c r="D4294" s="5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4" x14ac:dyDescent="0.2">
      <c r="A4295" s="4">
        <v>57284</v>
      </c>
      <c r="B4295" s="1" t="s">
        <v>20005</v>
      </c>
      <c r="C4295" s="5">
        <v>14.33</v>
      </c>
      <c r="D4295" s="5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4" x14ac:dyDescent="0.2">
      <c r="A4296" s="4">
        <v>57285</v>
      </c>
      <c r="B4296" s="1" t="s">
        <v>20006</v>
      </c>
      <c r="C4296" s="5">
        <v>11.6</v>
      </c>
      <c r="D4296" s="5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14" x14ac:dyDescent="0.2">
      <c r="A4297" s="4">
        <v>57287</v>
      </c>
      <c r="B4297" s="1" t="s">
        <v>20007</v>
      </c>
      <c r="C4297" s="5">
        <v>11.15</v>
      </c>
      <c r="D4297" s="5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14" x14ac:dyDescent="0.2">
      <c r="A4298" s="4">
        <v>57288</v>
      </c>
      <c r="B4298" s="1" t="s">
        <v>20008</v>
      </c>
      <c r="C4298" s="5">
        <v>12.13</v>
      </c>
      <c r="D4298" s="5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14" x14ac:dyDescent="0.2">
      <c r="A4299" s="4">
        <v>57289</v>
      </c>
      <c r="B4299" s="1" t="s">
        <v>20009</v>
      </c>
      <c r="C4299" s="5">
        <v>12.8</v>
      </c>
      <c r="D4299" s="5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14" x14ac:dyDescent="0.2">
      <c r="A4300" s="4">
        <v>57291</v>
      </c>
      <c r="B4300" s="1" t="s">
        <v>20010</v>
      </c>
      <c r="C4300" s="5">
        <v>8.64</v>
      </c>
      <c r="D4300" s="5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14" x14ac:dyDescent="0.2">
      <c r="A4301" s="4">
        <v>57292</v>
      </c>
      <c r="B4301" s="1" t="s">
        <v>20011</v>
      </c>
      <c r="C4301" s="5">
        <v>14.01</v>
      </c>
      <c r="D4301" s="5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4" x14ac:dyDescent="0.2">
      <c r="A4302" s="4">
        <v>57295</v>
      </c>
      <c r="B4302" s="1" t="s">
        <v>20012</v>
      </c>
      <c r="C4302" s="5">
        <v>7.82</v>
      </c>
      <c r="D4302" s="5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4" x14ac:dyDescent="0.2">
      <c r="A4303" s="4">
        <v>57296</v>
      </c>
      <c r="B4303" s="1" t="s">
        <v>20013</v>
      </c>
      <c r="C4303" s="5">
        <v>16.559999999999999</v>
      </c>
      <c r="D4303" s="5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4" x14ac:dyDescent="0.2">
      <c r="A4304" s="4">
        <v>57300</v>
      </c>
      <c r="B4304" s="1" t="s">
        <v>20014</v>
      </c>
      <c r="C4304" s="5">
        <v>8.7100000000000009</v>
      </c>
      <c r="D4304" s="5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14" x14ac:dyDescent="0.2">
      <c r="A4305" s="4">
        <v>57305</v>
      </c>
      <c r="B4305" s="1" t="s">
        <v>20014</v>
      </c>
      <c r="C4305" s="5">
        <v>15.35</v>
      </c>
      <c r="D4305" s="5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4" x14ac:dyDescent="0.2">
      <c r="A4306" s="4">
        <v>57307</v>
      </c>
      <c r="B4306" s="1" t="s">
        <v>20015</v>
      </c>
      <c r="C4306" s="5">
        <v>17.170000000000002</v>
      </c>
      <c r="D4306" s="5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4" x14ac:dyDescent="0.2">
      <c r="A4307" s="4">
        <v>57308</v>
      </c>
      <c r="B4307" s="1" t="s">
        <v>20016</v>
      </c>
      <c r="C4307" s="5">
        <v>10.59</v>
      </c>
      <c r="D4307" s="5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4" x14ac:dyDescent="0.2">
      <c r="A4308" s="4">
        <v>57310</v>
      </c>
      <c r="B4308" s="1" t="s">
        <v>20017</v>
      </c>
      <c r="C4308" s="5">
        <v>7.65</v>
      </c>
      <c r="D4308" s="5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14" x14ac:dyDescent="0.2">
      <c r="A4309" s="4">
        <v>57311</v>
      </c>
      <c r="B4309" s="1" t="s">
        <v>20017</v>
      </c>
      <c r="C4309" s="5">
        <v>8.91</v>
      </c>
      <c r="D4309" s="5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14" x14ac:dyDescent="0.2">
      <c r="A4310" s="4">
        <v>57320</v>
      </c>
      <c r="B4310" s="1" t="s">
        <v>20018</v>
      </c>
      <c r="C4310" s="5">
        <v>8.8800000000000008</v>
      </c>
      <c r="D4310" s="5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4" x14ac:dyDescent="0.2">
      <c r="A4311" s="4">
        <v>57330</v>
      </c>
      <c r="B4311" s="1" t="s">
        <v>20018</v>
      </c>
      <c r="C4311" s="5">
        <v>13.21</v>
      </c>
      <c r="D4311" s="5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4" x14ac:dyDescent="0.2">
      <c r="A4312" s="4">
        <v>57335</v>
      </c>
      <c r="B4312" s="1" t="s">
        <v>20019</v>
      </c>
      <c r="C4312" s="5">
        <v>20.02</v>
      </c>
      <c r="D4312" s="5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14" x14ac:dyDescent="0.2">
      <c r="A4313" s="4">
        <v>57400</v>
      </c>
      <c r="B4313" s="1" t="s">
        <v>20020</v>
      </c>
      <c r="C4313" s="5">
        <v>2.27</v>
      </c>
      <c r="D4313" s="5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14" x14ac:dyDescent="0.2">
      <c r="A4314" s="4">
        <v>57410</v>
      </c>
      <c r="B4314" s="1" t="s">
        <v>20021</v>
      </c>
      <c r="C4314" s="5">
        <v>1.75</v>
      </c>
      <c r="D4314" s="5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14" x14ac:dyDescent="0.2">
      <c r="A4315" s="4">
        <v>57415</v>
      </c>
      <c r="B4315" s="1" t="s">
        <v>20022</v>
      </c>
      <c r="C4315" s="5">
        <v>2.4900000000000002</v>
      </c>
      <c r="D4315" s="5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14" x14ac:dyDescent="0.2">
      <c r="A4316" s="4">
        <v>57420</v>
      </c>
      <c r="B4316" s="1" t="s">
        <v>20023</v>
      </c>
      <c r="C4316" s="5">
        <v>1.6</v>
      </c>
      <c r="D4316" s="5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14" x14ac:dyDescent="0.2">
      <c r="A4317" s="4">
        <v>57421</v>
      </c>
      <c r="B4317" s="1" t="s">
        <v>20024</v>
      </c>
      <c r="C4317" s="5">
        <v>2.2000000000000002</v>
      </c>
      <c r="D4317" s="5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14" x14ac:dyDescent="0.2">
      <c r="A4318" s="4">
        <v>57423</v>
      </c>
      <c r="B4318" s="1" t="s">
        <v>20025</v>
      </c>
      <c r="C4318" s="5">
        <v>16.079999999999998</v>
      </c>
      <c r="D4318" s="5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14" x14ac:dyDescent="0.2">
      <c r="A4319" s="4">
        <v>57425</v>
      </c>
      <c r="B4319" s="1" t="s">
        <v>20026</v>
      </c>
      <c r="C4319" s="5">
        <v>17.03</v>
      </c>
      <c r="D4319" s="5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4" x14ac:dyDescent="0.2">
      <c r="A4320" s="4">
        <v>57426</v>
      </c>
      <c r="B4320" s="1" t="s">
        <v>20027</v>
      </c>
      <c r="C4320" s="5">
        <v>14.3</v>
      </c>
      <c r="D4320" s="5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4" x14ac:dyDescent="0.2">
      <c r="A4321" s="4">
        <v>57452</v>
      </c>
      <c r="B4321" s="1" t="s">
        <v>20028</v>
      </c>
      <c r="C4321" s="5">
        <v>1.5</v>
      </c>
      <c r="D4321" s="5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14" x14ac:dyDescent="0.2">
      <c r="A4322" s="4">
        <v>57454</v>
      </c>
      <c r="B4322" s="1" t="s">
        <v>20029</v>
      </c>
      <c r="C4322" s="5">
        <v>2.33</v>
      </c>
      <c r="D4322" s="5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4" x14ac:dyDescent="0.2">
      <c r="A4323" s="4">
        <v>57455</v>
      </c>
      <c r="B4323" s="1" t="s">
        <v>20030</v>
      </c>
      <c r="C4323" s="5">
        <v>1.99</v>
      </c>
      <c r="D4323" s="5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14" x14ac:dyDescent="0.2">
      <c r="A4324" s="4">
        <v>57456</v>
      </c>
      <c r="B4324" s="1" t="s">
        <v>20031</v>
      </c>
      <c r="C4324" s="5">
        <v>1.85</v>
      </c>
      <c r="D4324" s="5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14" x14ac:dyDescent="0.2">
      <c r="A4325" s="4">
        <v>57460</v>
      </c>
      <c r="B4325" s="1" t="s">
        <v>20032</v>
      </c>
      <c r="C4325" s="5">
        <v>2.83</v>
      </c>
      <c r="D4325" s="5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14" x14ac:dyDescent="0.2">
      <c r="A4326" s="4">
        <v>57461</v>
      </c>
      <c r="B4326" s="1" t="s">
        <v>20033</v>
      </c>
      <c r="C4326" s="5">
        <v>3.43</v>
      </c>
      <c r="D4326" s="5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14" x14ac:dyDescent="0.2">
      <c r="A4327" s="4">
        <v>57465</v>
      </c>
      <c r="B4327" s="1" t="s">
        <v>20034</v>
      </c>
      <c r="C4327" s="5">
        <v>0.81</v>
      </c>
      <c r="D4327" s="5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14" x14ac:dyDescent="0.2">
      <c r="A4328" s="4">
        <v>57500</v>
      </c>
      <c r="B4328" s="1" t="s">
        <v>20035</v>
      </c>
      <c r="C4328" s="5">
        <v>1.2</v>
      </c>
      <c r="D4328" s="5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14" x14ac:dyDescent="0.2">
      <c r="A4329" s="4">
        <v>57505</v>
      </c>
      <c r="B4329" s="1" t="s">
        <v>20036</v>
      </c>
      <c r="C4329" s="5">
        <v>1.19</v>
      </c>
      <c r="D4329" s="5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14" x14ac:dyDescent="0.2">
      <c r="A4330" s="4">
        <v>57510</v>
      </c>
      <c r="B4330" s="1" t="s">
        <v>20037</v>
      </c>
      <c r="C4330" s="5">
        <v>1.9</v>
      </c>
      <c r="D4330" s="5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4" x14ac:dyDescent="0.2">
      <c r="A4331" s="4">
        <v>57511</v>
      </c>
      <c r="B4331" s="1" t="s">
        <v>20038</v>
      </c>
      <c r="C4331" s="5">
        <v>1.95</v>
      </c>
      <c r="D4331" s="5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14" x14ac:dyDescent="0.2">
      <c r="A4332" s="4">
        <v>57513</v>
      </c>
      <c r="B4332" s="1" t="s">
        <v>20039</v>
      </c>
      <c r="C4332" s="5">
        <v>1.95</v>
      </c>
      <c r="D4332" s="5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4" x14ac:dyDescent="0.2">
      <c r="A4333" s="4">
        <v>57520</v>
      </c>
      <c r="B4333" s="1" t="s">
        <v>20040</v>
      </c>
      <c r="C4333" s="5">
        <v>4.1100000000000003</v>
      </c>
      <c r="D4333" s="5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4" x14ac:dyDescent="0.2">
      <c r="A4334" s="4">
        <v>57522</v>
      </c>
      <c r="B4334" s="1" t="s">
        <v>20040</v>
      </c>
      <c r="C4334" s="5">
        <v>3.67</v>
      </c>
      <c r="D4334" s="5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14" x14ac:dyDescent="0.2">
      <c r="A4335" s="4">
        <v>57530</v>
      </c>
      <c r="B4335" s="1" t="s">
        <v>20041</v>
      </c>
      <c r="C4335" s="5">
        <v>5.27</v>
      </c>
      <c r="D4335" s="5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14" x14ac:dyDescent="0.2">
      <c r="A4336" s="4">
        <v>57531</v>
      </c>
      <c r="B4336" s="1" t="s">
        <v>20042</v>
      </c>
      <c r="C4336" s="5">
        <v>29.95</v>
      </c>
      <c r="D4336" s="5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14" x14ac:dyDescent="0.2">
      <c r="A4337" s="4">
        <v>57540</v>
      </c>
      <c r="B4337" s="1" t="s">
        <v>20043</v>
      </c>
      <c r="C4337" s="5">
        <v>13.29</v>
      </c>
      <c r="D4337" s="5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4" x14ac:dyDescent="0.2">
      <c r="A4338" s="4">
        <v>57545</v>
      </c>
      <c r="B4338" s="1" t="s">
        <v>20044</v>
      </c>
      <c r="C4338" s="5">
        <v>14.1</v>
      </c>
      <c r="D4338" s="5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4" x14ac:dyDescent="0.2">
      <c r="A4339" s="4">
        <v>57550</v>
      </c>
      <c r="B4339" s="1" t="s">
        <v>20043</v>
      </c>
      <c r="C4339" s="5">
        <v>6.34</v>
      </c>
      <c r="D4339" s="5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4" x14ac:dyDescent="0.2">
      <c r="A4340" s="4">
        <v>57555</v>
      </c>
      <c r="B4340" s="1" t="s">
        <v>20045</v>
      </c>
      <c r="C4340" s="5">
        <v>9.94</v>
      </c>
      <c r="D4340" s="5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4" x14ac:dyDescent="0.2">
      <c r="A4341" s="4">
        <v>57556</v>
      </c>
      <c r="B4341" s="1" t="s">
        <v>20046</v>
      </c>
      <c r="C4341" s="5">
        <v>9.36</v>
      </c>
      <c r="D4341" s="5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4" x14ac:dyDescent="0.2">
      <c r="A4342" s="4">
        <v>57558</v>
      </c>
      <c r="B4342" s="1" t="s">
        <v>20047</v>
      </c>
      <c r="C4342" s="5">
        <v>1.72</v>
      </c>
      <c r="D4342" s="5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4" x14ac:dyDescent="0.2">
      <c r="A4343" s="4">
        <v>57700</v>
      </c>
      <c r="B4343" s="1" t="s">
        <v>20048</v>
      </c>
      <c r="C4343" s="5">
        <v>4.3499999999999996</v>
      </c>
      <c r="D4343" s="5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4" x14ac:dyDescent="0.2">
      <c r="A4344" s="4">
        <v>57720</v>
      </c>
      <c r="B4344" s="1" t="s">
        <v>20048</v>
      </c>
      <c r="C4344" s="5">
        <v>4.6100000000000003</v>
      </c>
      <c r="D4344" s="5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14" x14ac:dyDescent="0.2">
      <c r="A4345" s="4">
        <v>57800</v>
      </c>
      <c r="B4345" s="1" t="s">
        <v>20049</v>
      </c>
      <c r="C4345" s="5">
        <v>0.77</v>
      </c>
      <c r="D4345" s="5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14" x14ac:dyDescent="0.2">
      <c r="A4346" s="4">
        <v>58100</v>
      </c>
      <c r="B4346" s="1" t="s">
        <v>20050</v>
      </c>
      <c r="C4346" s="5">
        <v>1.21</v>
      </c>
      <c r="D4346" s="5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14" x14ac:dyDescent="0.2">
      <c r="A4347" s="4">
        <v>58110</v>
      </c>
      <c r="B4347" s="1" t="s">
        <v>20051</v>
      </c>
      <c r="C4347" s="5">
        <v>0.77</v>
      </c>
      <c r="D4347" s="5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14" x14ac:dyDescent="0.2">
      <c r="A4348" s="4">
        <v>58120</v>
      </c>
      <c r="B4348" s="1" t="s">
        <v>20052</v>
      </c>
      <c r="C4348" s="5">
        <v>3.59</v>
      </c>
      <c r="D4348" s="5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4" x14ac:dyDescent="0.2">
      <c r="A4349" s="4">
        <v>58140</v>
      </c>
      <c r="B4349" s="1" t="s">
        <v>20053</v>
      </c>
      <c r="C4349" s="5">
        <v>15.79</v>
      </c>
      <c r="D4349" s="5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4" x14ac:dyDescent="0.2">
      <c r="A4350" s="4">
        <v>58145</v>
      </c>
      <c r="B4350" s="1" t="s">
        <v>20054</v>
      </c>
      <c r="C4350" s="5">
        <v>8.91</v>
      </c>
      <c r="D4350" s="5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4" x14ac:dyDescent="0.2">
      <c r="A4351" s="4">
        <v>58146</v>
      </c>
      <c r="B4351" s="1" t="s">
        <v>20055</v>
      </c>
      <c r="C4351" s="5">
        <v>20.34</v>
      </c>
      <c r="D4351" s="5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4" x14ac:dyDescent="0.2">
      <c r="A4352" s="4">
        <v>58150</v>
      </c>
      <c r="B4352" s="1" t="s">
        <v>20056</v>
      </c>
      <c r="C4352" s="5">
        <v>17.309999999999999</v>
      </c>
      <c r="D4352" s="5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4" x14ac:dyDescent="0.2">
      <c r="A4353" s="4">
        <v>58152</v>
      </c>
      <c r="B4353" s="1" t="s">
        <v>20056</v>
      </c>
      <c r="C4353" s="5">
        <v>21.86</v>
      </c>
      <c r="D4353" s="5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14" x14ac:dyDescent="0.2">
      <c r="A4354" s="4">
        <v>58180</v>
      </c>
      <c r="B4354" s="1" t="s">
        <v>20057</v>
      </c>
      <c r="C4354" s="5">
        <v>16.600000000000001</v>
      </c>
      <c r="D4354" s="5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4" x14ac:dyDescent="0.2">
      <c r="A4355" s="4">
        <v>58200</v>
      </c>
      <c r="B4355" s="1" t="s">
        <v>20058</v>
      </c>
      <c r="C4355" s="5">
        <v>23.1</v>
      </c>
      <c r="D4355" s="5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4" x14ac:dyDescent="0.2">
      <c r="A4356" s="4">
        <v>58210</v>
      </c>
      <c r="B4356" s="1" t="s">
        <v>20058</v>
      </c>
      <c r="C4356" s="5">
        <v>30.91</v>
      </c>
      <c r="D4356" s="5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4" x14ac:dyDescent="0.2">
      <c r="A4357" s="4">
        <v>58240</v>
      </c>
      <c r="B4357" s="1" t="s">
        <v>20059</v>
      </c>
      <c r="C4357" s="5">
        <v>49.33</v>
      </c>
      <c r="D4357" s="5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4" x14ac:dyDescent="0.2">
      <c r="A4358" s="4">
        <v>58260</v>
      </c>
      <c r="B4358" s="1" t="s">
        <v>20060</v>
      </c>
      <c r="C4358" s="5">
        <v>14.15</v>
      </c>
      <c r="D4358" s="5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4" x14ac:dyDescent="0.2">
      <c r="A4359" s="4">
        <v>58262</v>
      </c>
      <c r="B4359" s="1" t="s">
        <v>20061</v>
      </c>
      <c r="C4359" s="5">
        <v>15.94</v>
      </c>
      <c r="D4359" s="5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14" x14ac:dyDescent="0.2">
      <c r="A4360" s="4">
        <v>58263</v>
      </c>
      <c r="B4360" s="1" t="s">
        <v>20062</v>
      </c>
      <c r="C4360" s="5">
        <v>17.23</v>
      </c>
      <c r="D4360" s="5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4" x14ac:dyDescent="0.2">
      <c r="A4361" s="4">
        <v>58267</v>
      </c>
      <c r="B4361" s="1" t="s">
        <v>20063</v>
      </c>
      <c r="C4361" s="5">
        <v>18.36</v>
      </c>
      <c r="D4361" s="5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4" x14ac:dyDescent="0.2">
      <c r="A4362" s="4">
        <v>58270</v>
      </c>
      <c r="B4362" s="1" t="s">
        <v>20064</v>
      </c>
      <c r="C4362" s="5">
        <v>15.3</v>
      </c>
      <c r="D4362" s="5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4" x14ac:dyDescent="0.2">
      <c r="A4363" s="4">
        <v>58275</v>
      </c>
      <c r="B4363" s="1" t="s">
        <v>20065</v>
      </c>
      <c r="C4363" s="5">
        <v>17.03</v>
      </c>
      <c r="D4363" s="5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4" x14ac:dyDescent="0.2">
      <c r="A4364" s="4">
        <v>58280</v>
      </c>
      <c r="B4364" s="1" t="s">
        <v>20065</v>
      </c>
      <c r="C4364" s="5">
        <v>18.329999999999998</v>
      </c>
      <c r="D4364" s="5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4" x14ac:dyDescent="0.2">
      <c r="A4365" s="4">
        <v>58285</v>
      </c>
      <c r="B4365" s="1" t="s">
        <v>20058</v>
      </c>
      <c r="C4365" s="5">
        <v>23.38</v>
      </c>
      <c r="D4365" s="5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4" x14ac:dyDescent="0.2">
      <c r="A4366" s="4">
        <v>58290</v>
      </c>
      <c r="B4366" s="1" t="s">
        <v>20066</v>
      </c>
      <c r="C4366" s="5">
        <v>20.27</v>
      </c>
      <c r="D4366" s="5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4" x14ac:dyDescent="0.2">
      <c r="A4367" s="4">
        <v>58291</v>
      </c>
      <c r="B4367" s="1" t="s">
        <v>20067</v>
      </c>
      <c r="C4367" s="5">
        <v>22.06</v>
      </c>
      <c r="D4367" s="5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4" x14ac:dyDescent="0.2">
      <c r="A4368" s="4">
        <v>58292</v>
      </c>
      <c r="B4368" s="1" t="s">
        <v>20068</v>
      </c>
      <c r="C4368" s="5">
        <v>23.35</v>
      </c>
      <c r="D4368" s="5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4" x14ac:dyDescent="0.2">
      <c r="A4369" s="4">
        <v>58294</v>
      </c>
      <c r="B4369" s="1" t="s">
        <v>20069</v>
      </c>
      <c r="C4369" s="5">
        <v>21.55</v>
      </c>
      <c r="D4369" s="5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4" x14ac:dyDescent="0.2">
      <c r="A4370" s="4">
        <v>58300</v>
      </c>
      <c r="B4370" s="1" t="s">
        <v>20070</v>
      </c>
      <c r="C4370" s="5">
        <v>1.01</v>
      </c>
      <c r="D4370" s="5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4" x14ac:dyDescent="0.2">
      <c r="A4371" s="4">
        <v>58301</v>
      </c>
      <c r="B4371" s="1" t="s">
        <v>20071</v>
      </c>
      <c r="C4371" s="5">
        <v>1.27</v>
      </c>
      <c r="D4371" s="5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4" x14ac:dyDescent="0.2">
      <c r="A4372" s="4">
        <v>58321</v>
      </c>
      <c r="B4372" s="1" t="s">
        <v>20072</v>
      </c>
      <c r="C4372" s="5">
        <v>0.92</v>
      </c>
      <c r="D4372" s="5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4" x14ac:dyDescent="0.2">
      <c r="A4373" s="4">
        <v>58322</v>
      </c>
      <c r="B4373" s="1" t="s">
        <v>20072</v>
      </c>
      <c r="C4373" s="5">
        <v>1.1000000000000001</v>
      </c>
      <c r="D4373" s="5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4" x14ac:dyDescent="0.2">
      <c r="A4374" s="4">
        <v>58323</v>
      </c>
      <c r="B4374" s="1" t="s">
        <v>20073</v>
      </c>
      <c r="C4374" s="5">
        <v>0.23</v>
      </c>
      <c r="D4374" s="5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4" x14ac:dyDescent="0.2">
      <c r="A4375" s="4">
        <v>58340</v>
      </c>
      <c r="B4375" s="1" t="s">
        <v>20074</v>
      </c>
      <c r="C4375" s="5">
        <v>0.88</v>
      </c>
      <c r="D4375" s="5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4" x14ac:dyDescent="0.2">
      <c r="A4376" s="4">
        <v>58345</v>
      </c>
      <c r="B4376" s="1" t="s">
        <v>20075</v>
      </c>
      <c r="C4376" s="5">
        <v>4.7</v>
      </c>
      <c r="D4376" s="5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4" x14ac:dyDescent="0.2">
      <c r="A4377" s="4">
        <v>58346</v>
      </c>
      <c r="B4377" s="1" t="s">
        <v>20076</v>
      </c>
      <c r="C4377" s="5">
        <v>7.56</v>
      </c>
      <c r="D4377" s="5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4" x14ac:dyDescent="0.2">
      <c r="A4378" s="4">
        <v>58350</v>
      </c>
      <c r="B4378" s="1" t="s">
        <v>20075</v>
      </c>
      <c r="C4378" s="5">
        <v>1.06</v>
      </c>
      <c r="D4378" s="5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4" x14ac:dyDescent="0.2">
      <c r="A4379" s="4">
        <v>58353</v>
      </c>
      <c r="B4379" s="1" t="s">
        <v>20077</v>
      </c>
      <c r="C4379" s="5">
        <v>3.6</v>
      </c>
      <c r="D4379" s="5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4" x14ac:dyDescent="0.2">
      <c r="A4380" s="4">
        <v>58356</v>
      </c>
      <c r="B4380" s="1" t="s">
        <v>20078</v>
      </c>
      <c r="C4380" s="5">
        <v>6.41</v>
      </c>
      <c r="D4380" s="5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4" x14ac:dyDescent="0.2">
      <c r="A4381" s="4">
        <v>58400</v>
      </c>
      <c r="B4381" s="1" t="s">
        <v>20079</v>
      </c>
      <c r="C4381" s="5">
        <v>7.14</v>
      </c>
      <c r="D4381" s="5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4" x14ac:dyDescent="0.2">
      <c r="A4382" s="4">
        <v>58410</v>
      </c>
      <c r="B4382" s="1" t="s">
        <v>20079</v>
      </c>
      <c r="C4382" s="5">
        <v>13.8</v>
      </c>
      <c r="D4382" s="5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4" x14ac:dyDescent="0.2">
      <c r="A4383" s="4">
        <v>58520</v>
      </c>
      <c r="B4383" s="1" t="s">
        <v>20080</v>
      </c>
      <c r="C4383" s="5">
        <v>13.48</v>
      </c>
      <c r="D4383" s="5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4" x14ac:dyDescent="0.2">
      <c r="A4384" s="4">
        <v>58540</v>
      </c>
      <c r="B4384" s="1" t="s">
        <v>20081</v>
      </c>
      <c r="C4384" s="5">
        <v>15.71</v>
      </c>
      <c r="D4384" s="5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4" x14ac:dyDescent="0.2">
      <c r="A4385" s="4">
        <v>58541</v>
      </c>
      <c r="B4385" s="1" t="s">
        <v>20082</v>
      </c>
      <c r="C4385" s="5">
        <v>12.29</v>
      </c>
      <c r="D4385" s="5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4" x14ac:dyDescent="0.2">
      <c r="A4386" s="4">
        <v>58542</v>
      </c>
      <c r="B4386" s="1" t="s">
        <v>20083</v>
      </c>
      <c r="C4386" s="5">
        <v>14.16</v>
      </c>
      <c r="D4386" s="5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4" x14ac:dyDescent="0.2">
      <c r="A4387" s="4">
        <v>58543</v>
      </c>
      <c r="B4387" s="1" t="s">
        <v>20084</v>
      </c>
      <c r="C4387" s="5">
        <v>14.39</v>
      </c>
      <c r="D4387" s="5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4" x14ac:dyDescent="0.2">
      <c r="A4388" s="4">
        <v>58544</v>
      </c>
      <c r="B4388" s="1" t="s">
        <v>20085</v>
      </c>
      <c r="C4388" s="5">
        <v>15.6</v>
      </c>
      <c r="D4388" s="5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4" x14ac:dyDescent="0.2">
      <c r="A4389" s="4">
        <v>58545</v>
      </c>
      <c r="B4389" s="1" t="s">
        <v>20086</v>
      </c>
      <c r="C4389" s="5">
        <v>15.55</v>
      </c>
      <c r="D4389" s="5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4" x14ac:dyDescent="0.2">
      <c r="A4390" s="4">
        <v>58546</v>
      </c>
      <c r="B4390" s="1" t="s">
        <v>20087</v>
      </c>
      <c r="C4390" s="5">
        <v>19.940000000000001</v>
      </c>
      <c r="D4390" s="5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4" x14ac:dyDescent="0.2">
      <c r="A4391" s="4">
        <v>58548</v>
      </c>
      <c r="B4391" s="1" t="s">
        <v>20088</v>
      </c>
      <c r="C4391" s="5">
        <v>31.63</v>
      </c>
      <c r="D4391" s="5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4" x14ac:dyDescent="0.2">
      <c r="A4392" s="4">
        <v>58550</v>
      </c>
      <c r="B4392" s="1" t="s">
        <v>20089</v>
      </c>
      <c r="C4392" s="5">
        <v>15.1</v>
      </c>
      <c r="D4392" s="5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4" x14ac:dyDescent="0.2">
      <c r="A4393" s="4">
        <v>58552</v>
      </c>
      <c r="B4393" s="1" t="s">
        <v>20090</v>
      </c>
      <c r="C4393" s="5">
        <v>16.91</v>
      </c>
      <c r="D4393" s="5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4" x14ac:dyDescent="0.2">
      <c r="A4394" s="4">
        <v>58553</v>
      </c>
      <c r="B4394" s="1" t="s">
        <v>20091</v>
      </c>
      <c r="C4394" s="5">
        <v>20.059999999999999</v>
      </c>
      <c r="D4394" s="5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4" x14ac:dyDescent="0.2">
      <c r="A4395" s="4">
        <v>58554</v>
      </c>
      <c r="B4395" s="1" t="s">
        <v>20092</v>
      </c>
      <c r="C4395" s="5">
        <v>23.11</v>
      </c>
      <c r="D4395" s="5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4" x14ac:dyDescent="0.2">
      <c r="A4396" s="4">
        <v>58555</v>
      </c>
      <c r="B4396" s="1" t="s">
        <v>20093</v>
      </c>
      <c r="C4396" s="5">
        <v>2.65</v>
      </c>
      <c r="D4396" s="5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4" x14ac:dyDescent="0.2">
      <c r="A4397" s="4">
        <v>58558</v>
      </c>
      <c r="B4397" s="1" t="s">
        <v>20094</v>
      </c>
      <c r="C4397" s="5">
        <v>4.17</v>
      </c>
      <c r="D4397" s="5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4" x14ac:dyDescent="0.2">
      <c r="A4398" s="4">
        <v>58559</v>
      </c>
      <c r="B4398" s="1" t="s">
        <v>20095</v>
      </c>
      <c r="C4398" s="5">
        <v>5.2</v>
      </c>
      <c r="D4398" s="5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4" x14ac:dyDescent="0.2">
      <c r="A4399" s="4">
        <v>58560</v>
      </c>
      <c r="B4399" s="1" t="s">
        <v>20096</v>
      </c>
      <c r="C4399" s="5">
        <v>5.75</v>
      </c>
      <c r="D4399" s="5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4" x14ac:dyDescent="0.2">
      <c r="A4400" s="4">
        <v>58561</v>
      </c>
      <c r="B4400" s="1" t="s">
        <v>20097</v>
      </c>
      <c r="C4400" s="5">
        <v>6.6</v>
      </c>
      <c r="D4400" s="5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4" x14ac:dyDescent="0.2">
      <c r="A4401" s="4">
        <v>58562</v>
      </c>
      <c r="B4401" s="1" t="s">
        <v>20098</v>
      </c>
      <c r="C4401" s="5">
        <v>4</v>
      </c>
      <c r="D4401" s="5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4" x14ac:dyDescent="0.2">
      <c r="A4402" s="4">
        <v>58563</v>
      </c>
      <c r="B4402" s="1" t="s">
        <v>20099</v>
      </c>
      <c r="C4402" s="5">
        <v>4.47</v>
      </c>
      <c r="D4402" s="5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4" x14ac:dyDescent="0.2">
      <c r="A4403" s="4">
        <v>58565</v>
      </c>
      <c r="B4403" s="1" t="s">
        <v>20100</v>
      </c>
      <c r="C4403" s="5">
        <v>7.12</v>
      </c>
      <c r="D4403" s="5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4" x14ac:dyDescent="0.2">
      <c r="A4404" s="4">
        <v>58570</v>
      </c>
      <c r="B4404" s="1" t="s">
        <v>20101</v>
      </c>
      <c r="C4404" s="5">
        <v>13.36</v>
      </c>
      <c r="D4404" s="5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4" x14ac:dyDescent="0.2">
      <c r="A4405" s="4">
        <v>58571</v>
      </c>
      <c r="B4405" s="1" t="s">
        <v>20102</v>
      </c>
      <c r="C4405" s="5">
        <v>15</v>
      </c>
      <c r="D4405" s="5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4" x14ac:dyDescent="0.2">
      <c r="A4406" s="4">
        <v>58572</v>
      </c>
      <c r="B4406" s="1" t="s">
        <v>20103</v>
      </c>
      <c r="C4406" s="5">
        <v>17.71</v>
      </c>
      <c r="D4406" s="5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4" x14ac:dyDescent="0.2">
      <c r="A4407" s="4">
        <v>58573</v>
      </c>
      <c r="B4407" s="1" t="s">
        <v>20104</v>
      </c>
      <c r="C4407" s="5">
        <v>20.79</v>
      </c>
      <c r="D4407" s="5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4" x14ac:dyDescent="0.2">
      <c r="A4408" s="4">
        <v>58575</v>
      </c>
      <c r="B4408" s="1" t="s">
        <v>20105</v>
      </c>
      <c r="C4408" s="5">
        <v>32.6</v>
      </c>
      <c r="D4408" s="5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4" x14ac:dyDescent="0.2">
      <c r="A4409" s="4">
        <v>58578</v>
      </c>
      <c r="B4409" s="1" t="s">
        <v>20106</v>
      </c>
      <c r="C4409" s="5">
        <v>0</v>
      </c>
      <c r="D4409" s="5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4" x14ac:dyDescent="0.2">
      <c r="A4410" s="4">
        <v>58579</v>
      </c>
      <c r="B4410" s="1" t="s">
        <v>20107</v>
      </c>
      <c r="C4410" s="5">
        <v>0</v>
      </c>
      <c r="D4410" s="5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4" x14ac:dyDescent="0.2">
      <c r="A4411" s="4">
        <v>58580</v>
      </c>
      <c r="B4411" s="1" t="s">
        <v>20108</v>
      </c>
      <c r="C4411" s="5">
        <v>7.21</v>
      </c>
      <c r="D4411" s="5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14" x14ac:dyDescent="0.2">
      <c r="A4412" s="4">
        <v>58600</v>
      </c>
      <c r="B4412" s="1" t="s">
        <v>20109</v>
      </c>
      <c r="C4412" s="5">
        <v>5.91</v>
      </c>
      <c r="D4412" s="5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14" x14ac:dyDescent="0.2">
      <c r="A4413" s="4">
        <v>58605</v>
      </c>
      <c r="B4413" s="1" t="s">
        <v>20109</v>
      </c>
      <c r="C4413" s="5">
        <v>5.28</v>
      </c>
      <c r="D4413" s="5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4" x14ac:dyDescent="0.2">
      <c r="A4414" s="4">
        <v>58611</v>
      </c>
      <c r="B4414" s="1" t="s">
        <v>20110</v>
      </c>
      <c r="C4414" s="5">
        <v>1.45</v>
      </c>
      <c r="D4414" s="5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14" x14ac:dyDescent="0.2">
      <c r="A4415" s="4">
        <v>58615</v>
      </c>
      <c r="B4415" s="1" t="s">
        <v>20111</v>
      </c>
      <c r="C4415" s="5">
        <v>3.94</v>
      </c>
      <c r="D4415" s="5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4" x14ac:dyDescent="0.2">
      <c r="A4416" s="4">
        <v>58660</v>
      </c>
      <c r="B4416" s="1" t="s">
        <v>20112</v>
      </c>
      <c r="C4416" s="5">
        <v>11.59</v>
      </c>
      <c r="D4416" s="5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4" x14ac:dyDescent="0.2">
      <c r="A4417" s="4">
        <v>58661</v>
      </c>
      <c r="B4417" s="1" t="s">
        <v>20113</v>
      </c>
      <c r="C4417" s="5">
        <v>11.35</v>
      </c>
      <c r="D4417" s="5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4" x14ac:dyDescent="0.2">
      <c r="A4418" s="4">
        <v>58662</v>
      </c>
      <c r="B4418" s="1" t="s">
        <v>20114</v>
      </c>
      <c r="C4418" s="5">
        <v>12.15</v>
      </c>
      <c r="D4418" s="5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4" x14ac:dyDescent="0.2">
      <c r="A4419" s="4">
        <v>58670</v>
      </c>
      <c r="B4419" s="1" t="s">
        <v>20115</v>
      </c>
      <c r="C4419" s="5">
        <v>5.91</v>
      </c>
      <c r="D4419" s="5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4" x14ac:dyDescent="0.2">
      <c r="A4420" s="4">
        <v>58671</v>
      </c>
      <c r="B4420" s="1" t="s">
        <v>20116</v>
      </c>
      <c r="C4420" s="5">
        <v>5.91</v>
      </c>
      <c r="D4420" s="5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4" x14ac:dyDescent="0.2">
      <c r="A4421" s="4">
        <v>58672</v>
      </c>
      <c r="B4421" s="1" t="s">
        <v>20117</v>
      </c>
      <c r="C4421" s="5">
        <v>12.91</v>
      </c>
      <c r="D4421" s="5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4" x14ac:dyDescent="0.2">
      <c r="A4422" s="4">
        <v>58673</v>
      </c>
      <c r="B4422" s="1" t="s">
        <v>20118</v>
      </c>
      <c r="C4422" s="5">
        <v>14.04</v>
      </c>
      <c r="D4422" s="5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4" x14ac:dyDescent="0.2">
      <c r="A4423" s="4">
        <v>58674</v>
      </c>
      <c r="B4423" s="1" t="s">
        <v>20119</v>
      </c>
      <c r="C4423" s="5">
        <v>14.08</v>
      </c>
      <c r="D4423" s="5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4" x14ac:dyDescent="0.2">
      <c r="A4424" s="4">
        <v>58679</v>
      </c>
      <c r="B4424" s="1" t="s">
        <v>20120</v>
      </c>
      <c r="C4424" s="5">
        <v>0</v>
      </c>
      <c r="D4424" s="5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4" x14ac:dyDescent="0.2">
      <c r="A4425" s="4">
        <v>58700</v>
      </c>
      <c r="B4425" s="1" t="s">
        <v>20121</v>
      </c>
      <c r="C4425" s="5">
        <v>12.95</v>
      </c>
      <c r="D4425" s="5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4" x14ac:dyDescent="0.2">
      <c r="A4426" s="4">
        <v>58720</v>
      </c>
      <c r="B4426" s="1" t="s">
        <v>20122</v>
      </c>
      <c r="C4426" s="5">
        <v>12.16</v>
      </c>
      <c r="D4426" s="5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4" x14ac:dyDescent="0.2">
      <c r="A4427" s="4">
        <v>58740</v>
      </c>
      <c r="B4427" s="1" t="s">
        <v>20123</v>
      </c>
      <c r="C4427" s="5">
        <v>14.9</v>
      </c>
      <c r="D4427" s="5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4" x14ac:dyDescent="0.2">
      <c r="A4428" s="4">
        <v>58750</v>
      </c>
      <c r="B4428" s="1" t="s">
        <v>20124</v>
      </c>
      <c r="C4428" s="5">
        <v>15.64</v>
      </c>
      <c r="D4428" s="5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4" x14ac:dyDescent="0.2">
      <c r="A4429" s="4">
        <v>58752</v>
      </c>
      <c r="B4429" s="1" t="s">
        <v>20125</v>
      </c>
      <c r="C4429" s="5">
        <v>15.64</v>
      </c>
      <c r="D4429" s="5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14" x14ac:dyDescent="0.2">
      <c r="A4430" s="4">
        <v>58760</v>
      </c>
      <c r="B4430" s="1" t="s">
        <v>20126</v>
      </c>
      <c r="C4430" s="5">
        <v>13.93</v>
      </c>
      <c r="D4430" s="5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4" x14ac:dyDescent="0.2">
      <c r="A4431" s="4">
        <v>58770</v>
      </c>
      <c r="B4431" s="1" t="s">
        <v>20127</v>
      </c>
      <c r="C4431" s="5">
        <v>14.77</v>
      </c>
      <c r="D4431" s="5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4" x14ac:dyDescent="0.2">
      <c r="A4432" s="4">
        <v>58800</v>
      </c>
      <c r="B4432" s="1" t="s">
        <v>20128</v>
      </c>
      <c r="C4432" s="5">
        <v>4.62</v>
      </c>
      <c r="D4432" s="5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4" x14ac:dyDescent="0.2">
      <c r="A4433" s="4">
        <v>58805</v>
      </c>
      <c r="B4433" s="1" t="s">
        <v>20128</v>
      </c>
      <c r="C4433" s="5">
        <v>6.42</v>
      </c>
      <c r="D4433" s="5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4" x14ac:dyDescent="0.2">
      <c r="A4434" s="4">
        <v>58820</v>
      </c>
      <c r="B4434" s="1" t="s">
        <v>20129</v>
      </c>
      <c r="C4434" s="5">
        <v>4.7</v>
      </c>
      <c r="D4434" s="5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4" x14ac:dyDescent="0.2">
      <c r="A4435" s="4">
        <v>58822</v>
      </c>
      <c r="B4435" s="1" t="s">
        <v>20130</v>
      </c>
      <c r="C4435" s="5">
        <v>11.81</v>
      </c>
      <c r="D4435" s="5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4" x14ac:dyDescent="0.2">
      <c r="A4436" s="4">
        <v>58825</v>
      </c>
      <c r="B4436" s="1" t="s">
        <v>20131</v>
      </c>
      <c r="C4436" s="5">
        <v>11.78</v>
      </c>
      <c r="D4436" s="5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4" x14ac:dyDescent="0.2">
      <c r="A4437" s="4">
        <v>58900</v>
      </c>
      <c r="B4437" s="1" t="s">
        <v>20132</v>
      </c>
      <c r="C4437" s="5">
        <v>6.59</v>
      </c>
      <c r="D4437" s="5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14" x14ac:dyDescent="0.2">
      <c r="A4438" s="4">
        <v>58920</v>
      </c>
      <c r="B4438" s="1" t="s">
        <v>20133</v>
      </c>
      <c r="C4438" s="5">
        <v>11.95</v>
      </c>
      <c r="D4438" s="5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4" x14ac:dyDescent="0.2">
      <c r="A4439" s="4">
        <v>58925</v>
      </c>
      <c r="B4439" s="1" t="s">
        <v>20134</v>
      </c>
      <c r="C4439" s="5">
        <v>12.43</v>
      </c>
      <c r="D4439" s="5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4" x14ac:dyDescent="0.2">
      <c r="A4440" s="4">
        <v>58940</v>
      </c>
      <c r="B4440" s="1" t="s">
        <v>20135</v>
      </c>
      <c r="C4440" s="5">
        <v>8.2200000000000006</v>
      </c>
      <c r="D4440" s="5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4" x14ac:dyDescent="0.2">
      <c r="A4441" s="4">
        <v>58943</v>
      </c>
      <c r="B4441" s="1" t="s">
        <v>20135</v>
      </c>
      <c r="C4441" s="5">
        <v>19.52</v>
      </c>
      <c r="D4441" s="5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4" x14ac:dyDescent="0.2">
      <c r="A4442" s="4">
        <v>58950</v>
      </c>
      <c r="B4442" s="1" t="s">
        <v>20136</v>
      </c>
      <c r="C4442" s="5">
        <v>18.37</v>
      </c>
      <c r="D4442" s="5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4" x14ac:dyDescent="0.2">
      <c r="A4443" s="4">
        <v>58951</v>
      </c>
      <c r="B4443" s="1" t="s">
        <v>20136</v>
      </c>
      <c r="C4443" s="5">
        <v>24.26</v>
      </c>
      <c r="D4443" s="5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4" x14ac:dyDescent="0.2">
      <c r="A4444" s="4">
        <v>58952</v>
      </c>
      <c r="B4444" s="1" t="s">
        <v>20136</v>
      </c>
      <c r="C4444" s="5">
        <v>27.29</v>
      </c>
      <c r="D4444" s="5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4" x14ac:dyDescent="0.2">
      <c r="A4445" s="4">
        <v>58953</v>
      </c>
      <c r="B4445" s="1" t="s">
        <v>20137</v>
      </c>
      <c r="C4445" s="5">
        <v>34.130000000000003</v>
      </c>
      <c r="D4445" s="5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14" x14ac:dyDescent="0.2">
      <c r="A4446" s="4">
        <v>58954</v>
      </c>
      <c r="B4446" s="1" t="s">
        <v>20138</v>
      </c>
      <c r="C4446" s="5">
        <v>37.130000000000003</v>
      </c>
      <c r="D4446" s="5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4" x14ac:dyDescent="0.2">
      <c r="A4447" s="4">
        <v>58956</v>
      </c>
      <c r="B4447" s="1" t="s">
        <v>20139</v>
      </c>
      <c r="C4447" s="5">
        <v>22.8</v>
      </c>
      <c r="D4447" s="5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4" x14ac:dyDescent="0.2">
      <c r="A4448" s="4">
        <v>58957</v>
      </c>
      <c r="B4448" s="1" t="s">
        <v>20140</v>
      </c>
      <c r="C4448" s="5">
        <v>26.22</v>
      </c>
      <c r="D4448" s="5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4" x14ac:dyDescent="0.2">
      <c r="A4449" s="4">
        <v>58958</v>
      </c>
      <c r="B4449" s="1" t="s">
        <v>20141</v>
      </c>
      <c r="C4449" s="5">
        <v>29.22</v>
      </c>
      <c r="D4449" s="5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14" x14ac:dyDescent="0.2">
      <c r="A4450" s="4">
        <v>58960</v>
      </c>
      <c r="B4450" s="1" t="s">
        <v>19509</v>
      </c>
      <c r="C4450" s="5">
        <v>15.79</v>
      </c>
      <c r="D4450" s="5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4" x14ac:dyDescent="0.2">
      <c r="A4451" s="4">
        <v>58970</v>
      </c>
      <c r="B4451" s="1" t="s">
        <v>20142</v>
      </c>
      <c r="C4451" s="5">
        <v>3.52</v>
      </c>
      <c r="D4451" s="5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4" x14ac:dyDescent="0.2">
      <c r="A4452" s="4">
        <v>58974</v>
      </c>
      <c r="B4452" s="1" t="s">
        <v>20143</v>
      </c>
      <c r="C4452" s="5">
        <v>0</v>
      </c>
      <c r="D4452" s="5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4" x14ac:dyDescent="0.2">
      <c r="A4453" s="4">
        <v>58976</v>
      </c>
      <c r="B4453" s="1" t="s">
        <v>20143</v>
      </c>
      <c r="C4453" s="5">
        <v>3.82</v>
      </c>
      <c r="D4453" s="5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4" x14ac:dyDescent="0.2">
      <c r="A4454" s="4">
        <v>58999</v>
      </c>
      <c r="B4454" s="1" t="s">
        <v>20144</v>
      </c>
      <c r="C4454" s="5">
        <v>0</v>
      </c>
      <c r="D4454" s="5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4" x14ac:dyDescent="0.2">
      <c r="A4455" s="4">
        <v>59000</v>
      </c>
      <c r="B4455" s="1" t="s">
        <v>20145</v>
      </c>
      <c r="C4455" s="5">
        <v>1.3</v>
      </c>
      <c r="D4455" s="5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4" x14ac:dyDescent="0.2">
      <c r="A4456" s="4">
        <v>59001</v>
      </c>
      <c r="B4456" s="1" t="s">
        <v>20146</v>
      </c>
      <c r="C4456" s="5">
        <v>3</v>
      </c>
      <c r="D4456" s="5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4" x14ac:dyDescent="0.2">
      <c r="A4457" s="4">
        <v>59012</v>
      </c>
      <c r="B4457" s="1" t="s">
        <v>20147</v>
      </c>
      <c r="C4457" s="5">
        <v>3.44</v>
      </c>
      <c r="D4457" s="5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4" x14ac:dyDescent="0.2">
      <c r="A4458" s="4">
        <v>59015</v>
      </c>
      <c r="B4458" s="1" t="s">
        <v>20148</v>
      </c>
      <c r="C4458" s="5">
        <v>2.2000000000000002</v>
      </c>
      <c r="D4458" s="5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4" x14ac:dyDescent="0.2">
      <c r="A4459" s="4">
        <v>59020</v>
      </c>
      <c r="B4459" s="1" t="s">
        <v>20149</v>
      </c>
      <c r="C4459" s="5">
        <v>0.66</v>
      </c>
      <c r="D4459" s="5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4" x14ac:dyDescent="0.2">
      <c r="A4460" s="4">
        <v>59025</v>
      </c>
      <c r="B4460" s="1" t="s">
        <v>20150</v>
      </c>
      <c r="C4460" s="5">
        <v>0.53</v>
      </c>
      <c r="D4460" s="5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4" x14ac:dyDescent="0.2">
      <c r="A4461" s="4">
        <v>59030</v>
      </c>
      <c r="B4461" s="1" t="s">
        <v>20151</v>
      </c>
      <c r="C4461" s="5">
        <v>1.99</v>
      </c>
      <c r="D4461" s="5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4" x14ac:dyDescent="0.2">
      <c r="A4462" s="4">
        <v>59050</v>
      </c>
      <c r="B4462" s="1" t="s">
        <v>20152</v>
      </c>
      <c r="C4462" s="5">
        <v>0.89</v>
      </c>
      <c r="D4462" s="5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4" x14ac:dyDescent="0.2">
      <c r="A4463" s="4">
        <v>59051</v>
      </c>
      <c r="B4463" s="1" t="s">
        <v>20153</v>
      </c>
      <c r="C4463" s="5">
        <v>0.74</v>
      </c>
      <c r="D4463" s="5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4" x14ac:dyDescent="0.2">
      <c r="A4464" s="4">
        <v>59070</v>
      </c>
      <c r="B4464" s="1" t="s">
        <v>20154</v>
      </c>
      <c r="C4464" s="5">
        <v>5.24</v>
      </c>
      <c r="D4464" s="5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4" x14ac:dyDescent="0.2">
      <c r="A4465" s="4">
        <v>59072</v>
      </c>
      <c r="B4465" s="1" t="s">
        <v>20155</v>
      </c>
      <c r="C4465" s="5">
        <v>8.99</v>
      </c>
      <c r="D4465" s="5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4" x14ac:dyDescent="0.2">
      <c r="A4466" s="4">
        <v>59074</v>
      </c>
      <c r="B4466" s="1" t="s">
        <v>20156</v>
      </c>
      <c r="C4466" s="5">
        <v>5.24</v>
      </c>
      <c r="D4466" s="5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4" x14ac:dyDescent="0.2">
      <c r="A4467" s="4">
        <v>59076</v>
      </c>
      <c r="B4467" s="1" t="s">
        <v>20157</v>
      </c>
      <c r="C4467" s="5">
        <v>8.99</v>
      </c>
      <c r="D4467" s="5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4" x14ac:dyDescent="0.2">
      <c r="A4468" s="4">
        <v>59100</v>
      </c>
      <c r="B4468" s="1" t="s">
        <v>20158</v>
      </c>
      <c r="C4468" s="5">
        <v>13.37</v>
      </c>
      <c r="D4468" s="5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14" x14ac:dyDescent="0.2">
      <c r="A4469" s="4">
        <v>59120</v>
      </c>
      <c r="B4469" s="1" t="s">
        <v>20159</v>
      </c>
      <c r="C4469" s="5">
        <v>12.67</v>
      </c>
      <c r="D4469" s="5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14" x14ac:dyDescent="0.2">
      <c r="A4470" s="4">
        <v>59121</v>
      </c>
      <c r="B4470" s="1" t="s">
        <v>20159</v>
      </c>
      <c r="C4470" s="5">
        <v>12.74</v>
      </c>
      <c r="D4470" s="5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14" x14ac:dyDescent="0.2">
      <c r="A4471" s="4">
        <v>59130</v>
      </c>
      <c r="B4471" s="1" t="s">
        <v>20159</v>
      </c>
      <c r="C4471" s="5">
        <v>15.08</v>
      </c>
      <c r="D4471" s="5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4" x14ac:dyDescent="0.2">
      <c r="A4472" s="4">
        <v>59136</v>
      </c>
      <c r="B4472" s="1" t="s">
        <v>20159</v>
      </c>
      <c r="C4472" s="5">
        <v>14.25</v>
      </c>
      <c r="D4472" s="5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4" x14ac:dyDescent="0.2">
      <c r="A4473" s="4">
        <v>59140</v>
      </c>
      <c r="B4473" s="1" t="s">
        <v>20159</v>
      </c>
      <c r="C4473" s="5">
        <v>5.94</v>
      </c>
      <c r="D4473" s="5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4" x14ac:dyDescent="0.2">
      <c r="A4474" s="4">
        <v>59150</v>
      </c>
      <c r="B4474" s="1" t="s">
        <v>20159</v>
      </c>
      <c r="C4474" s="5">
        <v>12.29</v>
      </c>
      <c r="D4474" s="5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4" x14ac:dyDescent="0.2">
      <c r="A4475" s="4">
        <v>59151</v>
      </c>
      <c r="B4475" s="1" t="s">
        <v>20159</v>
      </c>
      <c r="C4475" s="5">
        <v>12.11</v>
      </c>
      <c r="D4475" s="5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4" x14ac:dyDescent="0.2">
      <c r="A4476" s="4">
        <v>59160</v>
      </c>
      <c r="B4476" s="1" t="s">
        <v>20160</v>
      </c>
      <c r="C4476" s="5">
        <v>2.76</v>
      </c>
      <c r="D4476" s="5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4" x14ac:dyDescent="0.2">
      <c r="A4477" s="4">
        <v>59200</v>
      </c>
      <c r="B4477" s="1" t="s">
        <v>20161</v>
      </c>
      <c r="C4477" s="5">
        <v>0.79</v>
      </c>
      <c r="D4477" s="5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4" x14ac:dyDescent="0.2">
      <c r="A4478" s="4">
        <v>59300</v>
      </c>
      <c r="B4478" s="1" t="s">
        <v>20162</v>
      </c>
      <c r="C4478" s="5">
        <v>2.41</v>
      </c>
      <c r="D4478" s="5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4" x14ac:dyDescent="0.2">
      <c r="A4479" s="4">
        <v>59320</v>
      </c>
      <c r="B4479" s="1" t="s">
        <v>20048</v>
      </c>
      <c r="C4479" s="5">
        <v>2.48</v>
      </c>
      <c r="D4479" s="5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4" x14ac:dyDescent="0.2">
      <c r="A4480" s="4">
        <v>59325</v>
      </c>
      <c r="B4480" s="1" t="s">
        <v>20048</v>
      </c>
      <c r="C4480" s="5">
        <v>4.0599999999999996</v>
      </c>
      <c r="D4480" s="5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4" x14ac:dyDescent="0.2">
      <c r="A4481" s="4">
        <v>59350</v>
      </c>
      <c r="B4481" s="1" t="s">
        <v>20163</v>
      </c>
      <c r="C4481" s="5">
        <v>4.9400000000000004</v>
      </c>
      <c r="D4481" s="5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4" x14ac:dyDescent="0.2">
      <c r="A4482" s="4">
        <v>59400</v>
      </c>
      <c r="B4482" s="1" t="s">
        <v>20164</v>
      </c>
      <c r="C4482" s="5">
        <v>37</v>
      </c>
      <c r="D4482" s="5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4" x14ac:dyDescent="0.2">
      <c r="A4483" s="4">
        <v>59409</v>
      </c>
      <c r="B4483" s="1" t="s">
        <v>20164</v>
      </c>
      <c r="C4483" s="5">
        <v>14.37</v>
      </c>
      <c r="D4483" s="5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4" x14ac:dyDescent="0.2">
      <c r="A4484" s="4">
        <v>59410</v>
      </c>
      <c r="B4484" s="1" t="s">
        <v>20164</v>
      </c>
      <c r="C4484" s="5">
        <v>18.760000000000002</v>
      </c>
      <c r="D4484" s="5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4" x14ac:dyDescent="0.2">
      <c r="A4485" s="4">
        <v>59412</v>
      </c>
      <c r="B4485" s="1" t="s">
        <v>20165</v>
      </c>
      <c r="C4485" s="5">
        <v>1.71</v>
      </c>
      <c r="D4485" s="5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4" x14ac:dyDescent="0.2">
      <c r="A4486" s="4">
        <v>59414</v>
      </c>
      <c r="B4486" s="1" t="s">
        <v>20166</v>
      </c>
      <c r="C4486" s="5">
        <v>1.61</v>
      </c>
      <c r="D4486" s="5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14" x14ac:dyDescent="0.2">
      <c r="A4487" s="4">
        <v>59425</v>
      </c>
      <c r="B4487" s="1" t="s">
        <v>20167</v>
      </c>
      <c r="C4487" s="5">
        <v>7.8</v>
      </c>
      <c r="D4487" s="5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4" x14ac:dyDescent="0.2">
      <c r="A4488" s="4">
        <v>59426</v>
      </c>
      <c r="B4488" s="1" t="s">
        <v>20167</v>
      </c>
      <c r="C4488" s="5">
        <v>14.3</v>
      </c>
      <c r="D4488" s="5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4" x14ac:dyDescent="0.2">
      <c r="A4489" s="4">
        <v>59430</v>
      </c>
      <c r="B4489" s="1" t="s">
        <v>20168</v>
      </c>
      <c r="C4489" s="5">
        <v>3.22</v>
      </c>
      <c r="D4489" s="5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4" x14ac:dyDescent="0.2">
      <c r="A4490" s="4">
        <v>59510</v>
      </c>
      <c r="B4490" s="1" t="s">
        <v>20169</v>
      </c>
      <c r="C4490" s="5">
        <v>41.05</v>
      </c>
      <c r="D4490" s="5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4" x14ac:dyDescent="0.2">
      <c r="A4491" s="4">
        <v>59514</v>
      </c>
      <c r="B4491" s="1" t="s">
        <v>20170</v>
      </c>
      <c r="C4491" s="5">
        <v>16.13</v>
      </c>
      <c r="D4491" s="5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4" x14ac:dyDescent="0.2">
      <c r="A4492" s="4">
        <v>59515</v>
      </c>
      <c r="B4492" s="1" t="s">
        <v>20169</v>
      </c>
      <c r="C4492" s="5">
        <v>22.79</v>
      </c>
      <c r="D4492" s="5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4" x14ac:dyDescent="0.2">
      <c r="A4493" s="4">
        <v>59525</v>
      </c>
      <c r="B4493" s="1" t="s">
        <v>20171</v>
      </c>
      <c r="C4493" s="5">
        <v>8.5299999999999994</v>
      </c>
      <c r="D4493" s="5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4" x14ac:dyDescent="0.2">
      <c r="A4494" s="4">
        <v>59610</v>
      </c>
      <c r="B4494" s="1" t="s">
        <v>20172</v>
      </c>
      <c r="C4494" s="5">
        <v>38.71</v>
      </c>
      <c r="D4494" s="5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4" x14ac:dyDescent="0.2">
      <c r="A4495" s="4">
        <v>59612</v>
      </c>
      <c r="B4495" s="1" t="s">
        <v>20173</v>
      </c>
      <c r="C4495" s="5">
        <v>16.09</v>
      </c>
      <c r="D4495" s="5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4" x14ac:dyDescent="0.2">
      <c r="A4496" s="4">
        <v>59614</v>
      </c>
      <c r="B4496" s="1" t="s">
        <v>20174</v>
      </c>
      <c r="C4496" s="5">
        <v>20.48</v>
      </c>
      <c r="D4496" s="5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4" x14ac:dyDescent="0.2">
      <c r="A4497" s="4">
        <v>59618</v>
      </c>
      <c r="B4497" s="1" t="s">
        <v>20175</v>
      </c>
      <c r="C4497" s="5">
        <v>41.57</v>
      </c>
      <c r="D4497" s="5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4" x14ac:dyDescent="0.2">
      <c r="A4498" s="4">
        <v>59620</v>
      </c>
      <c r="B4498" s="1" t="s">
        <v>20176</v>
      </c>
      <c r="C4498" s="5">
        <v>16.66</v>
      </c>
      <c r="D4498" s="5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4" x14ac:dyDescent="0.2">
      <c r="A4499" s="4">
        <v>59622</v>
      </c>
      <c r="B4499" s="1" t="s">
        <v>20177</v>
      </c>
      <c r="C4499" s="5">
        <v>23.32</v>
      </c>
      <c r="D4499" s="5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4" x14ac:dyDescent="0.2">
      <c r="A4500" s="4">
        <v>59812</v>
      </c>
      <c r="B4500" s="1" t="s">
        <v>20178</v>
      </c>
      <c r="C4500" s="5">
        <v>4.4400000000000004</v>
      </c>
      <c r="D4500" s="5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4" x14ac:dyDescent="0.2">
      <c r="A4501" s="4">
        <v>59820</v>
      </c>
      <c r="B4501" s="1" t="s">
        <v>20179</v>
      </c>
      <c r="C4501" s="5">
        <v>4.84</v>
      </c>
      <c r="D4501" s="5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4" x14ac:dyDescent="0.2">
      <c r="A4502" s="4">
        <v>59821</v>
      </c>
      <c r="B4502" s="1" t="s">
        <v>20178</v>
      </c>
      <c r="C4502" s="5">
        <v>5.09</v>
      </c>
      <c r="D4502" s="5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4" x14ac:dyDescent="0.2">
      <c r="A4503" s="4">
        <v>59830</v>
      </c>
      <c r="B4503" s="1" t="s">
        <v>20180</v>
      </c>
      <c r="C4503" s="5">
        <v>6.59</v>
      </c>
      <c r="D4503" s="5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4" x14ac:dyDescent="0.2">
      <c r="A4504" s="4">
        <v>59840</v>
      </c>
      <c r="B4504" s="1" t="s">
        <v>20181</v>
      </c>
      <c r="C4504" s="5">
        <v>3.01</v>
      </c>
      <c r="D4504" s="5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4" x14ac:dyDescent="0.2">
      <c r="A4505" s="4">
        <v>59841</v>
      </c>
      <c r="B4505" s="1" t="s">
        <v>20181</v>
      </c>
      <c r="C4505" s="5">
        <v>5.65</v>
      </c>
      <c r="D4505" s="5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4" x14ac:dyDescent="0.2">
      <c r="A4506" s="4">
        <v>59850</v>
      </c>
      <c r="B4506" s="1" t="s">
        <v>20181</v>
      </c>
      <c r="C4506" s="5">
        <v>5.9</v>
      </c>
      <c r="D4506" s="5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4" x14ac:dyDescent="0.2">
      <c r="A4507" s="4">
        <v>59851</v>
      </c>
      <c r="B4507" s="1" t="s">
        <v>20181</v>
      </c>
      <c r="C4507" s="5">
        <v>5.92</v>
      </c>
      <c r="D4507" s="5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4" x14ac:dyDescent="0.2">
      <c r="A4508" s="4">
        <v>59852</v>
      </c>
      <c r="B4508" s="1" t="s">
        <v>20181</v>
      </c>
      <c r="C4508" s="5">
        <v>8.23</v>
      </c>
      <c r="D4508" s="5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4" x14ac:dyDescent="0.2">
      <c r="A4509" s="4">
        <v>59855</v>
      </c>
      <c r="B4509" s="1" t="s">
        <v>20181</v>
      </c>
      <c r="C4509" s="5">
        <v>6.43</v>
      </c>
      <c r="D4509" s="5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4" x14ac:dyDescent="0.2">
      <c r="A4510" s="4">
        <v>59856</v>
      </c>
      <c r="B4510" s="1" t="s">
        <v>20181</v>
      </c>
      <c r="C4510" s="5">
        <v>7.79</v>
      </c>
      <c r="D4510" s="5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4" x14ac:dyDescent="0.2">
      <c r="A4511" s="4">
        <v>59857</v>
      </c>
      <c r="B4511" s="1" t="s">
        <v>20181</v>
      </c>
      <c r="C4511" s="5">
        <v>9.33</v>
      </c>
      <c r="D4511" s="5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4" x14ac:dyDescent="0.2">
      <c r="A4512" s="4">
        <v>59866</v>
      </c>
      <c r="B4512" s="1" t="s">
        <v>20182</v>
      </c>
      <c r="C4512" s="5">
        <v>3.99</v>
      </c>
      <c r="D4512" s="5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4" x14ac:dyDescent="0.2">
      <c r="A4513" s="4">
        <v>59870</v>
      </c>
      <c r="B4513" s="1" t="s">
        <v>20183</v>
      </c>
      <c r="C4513" s="5">
        <v>6.57</v>
      </c>
      <c r="D4513" s="5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4" x14ac:dyDescent="0.2">
      <c r="A4514" s="4">
        <v>59871</v>
      </c>
      <c r="B4514" s="1" t="s">
        <v>20184</v>
      </c>
      <c r="C4514" s="5">
        <v>2.13</v>
      </c>
      <c r="D4514" s="5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4" x14ac:dyDescent="0.2">
      <c r="A4515" s="4">
        <v>59897</v>
      </c>
      <c r="B4515" s="1" t="s">
        <v>20185</v>
      </c>
      <c r="C4515" s="5">
        <v>0</v>
      </c>
      <c r="D4515" s="5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4" x14ac:dyDescent="0.2">
      <c r="A4516" s="4">
        <v>59898</v>
      </c>
      <c r="B4516" s="1" t="s">
        <v>20186</v>
      </c>
      <c r="C4516" s="5">
        <v>0</v>
      </c>
      <c r="D4516" s="5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4" x14ac:dyDescent="0.2">
      <c r="A4517" s="4">
        <v>59899</v>
      </c>
      <c r="B4517" s="1" t="s">
        <v>20187</v>
      </c>
      <c r="C4517" s="5">
        <v>0</v>
      </c>
      <c r="D4517" s="5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4" x14ac:dyDescent="0.2">
      <c r="A4518" s="4">
        <v>60000</v>
      </c>
      <c r="B4518" s="1" t="s">
        <v>20188</v>
      </c>
      <c r="C4518" s="5">
        <v>1.81</v>
      </c>
      <c r="D4518" s="5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4" x14ac:dyDescent="0.2">
      <c r="A4519" s="4">
        <v>60100</v>
      </c>
      <c r="B4519" s="1" t="s">
        <v>20189</v>
      </c>
      <c r="C4519" s="5">
        <v>1.56</v>
      </c>
      <c r="D4519" s="5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4" x14ac:dyDescent="0.2">
      <c r="A4520" s="4">
        <v>60200</v>
      </c>
      <c r="B4520" s="1" t="s">
        <v>20190</v>
      </c>
      <c r="C4520" s="5">
        <v>10.02</v>
      </c>
      <c r="D4520" s="5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4" x14ac:dyDescent="0.2">
      <c r="A4521" s="4">
        <v>60210</v>
      </c>
      <c r="B4521" s="1" t="s">
        <v>20191</v>
      </c>
      <c r="C4521" s="5">
        <v>11.23</v>
      </c>
      <c r="D4521" s="5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4" x14ac:dyDescent="0.2">
      <c r="A4522" s="4">
        <v>60212</v>
      </c>
      <c r="B4522" s="1" t="s">
        <v>20191</v>
      </c>
      <c r="C4522" s="5">
        <v>16.43</v>
      </c>
      <c r="D4522" s="5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4" x14ac:dyDescent="0.2">
      <c r="A4523" s="4">
        <v>60220</v>
      </c>
      <c r="B4523" s="1" t="s">
        <v>20192</v>
      </c>
      <c r="C4523" s="5">
        <v>11.19</v>
      </c>
      <c r="D4523" s="5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4" x14ac:dyDescent="0.2">
      <c r="A4524" s="4">
        <v>60225</v>
      </c>
      <c r="B4524" s="1" t="s">
        <v>20192</v>
      </c>
      <c r="C4524" s="5">
        <v>14.79</v>
      </c>
      <c r="D4524" s="5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4" x14ac:dyDescent="0.2">
      <c r="A4525" s="4">
        <v>60240</v>
      </c>
      <c r="B4525" s="1" t="s">
        <v>20193</v>
      </c>
      <c r="C4525" s="5">
        <v>15.04</v>
      </c>
      <c r="D4525" s="5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14" x14ac:dyDescent="0.2">
      <c r="A4526" s="4">
        <v>60252</v>
      </c>
      <c r="B4526" s="1" t="s">
        <v>20193</v>
      </c>
      <c r="C4526" s="5">
        <v>22.01</v>
      </c>
      <c r="D4526" s="5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4" x14ac:dyDescent="0.2">
      <c r="A4527" s="4">
        <v>60254</v>
      </c>
      <c r="B4527" s="1" t="s">
        <v>20194</v>
      </c>
      <c r="C4527" s="5">
        <v>28.42</v>
      </c>
      <c r="D4527" s="5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4" x14ac:dyDescent="0.2">
      <c r="A4528" s="4">
        <v>60260</v>
      </c>
      <c r="B4528" s="1" t="s">
        <v>20195</v>
      </c>
      <c r="C4528" s="5">
        <v>18.260000000000002</v>
      </c>
      <c r="D4528" s="5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4" x14ac:dyDescent="0.2">
      <c r="A4529" s="4">
        <v>60270</v>
      </c>
      <c r="B4529" s="1" t="s">
        <v>20193</v>
      </c>
      <c r="C4529" s="5">
        <v>23.2</v>
      </c>
      <c r="D4529" s="5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4" x14ac:dyDescent="0.2">
      <c r="A4530" s="4">
        <v>60271</v>
      </c>
      <c r="B4530" s="1" t="s">
        <v>20193</v>
      </c>
      <c r="C4530" s="5">
        <v>17.62</v>
      </c>
      <c r="D4530" s="5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4" x14ac:dyDescent="0.2">
      <c r="A4531" s="4">
        <v>60280</v>
      </c>
      <c r="B4531" s="1" t="s">
        <v>20196</v>
      </c>
      <c r="C4531" s="5">
        <v>6.16</v>
      </c>
      <c r="D4531" s="5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4" x14ac:dyDescent="0.2">
      <c r="A4532" s="4">
        <v>60281</v>
      </c>
      <c r="B4532" s="1" t="s">
        <v>20196</v>
      </c>
      <c r="C4532" s="5">
        <v>8.82</v>
      </c>
      <c r="D4532" s="5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4" x14ac:dyDescent="0.2">
      <c r="A4533" s="4">
        <v>60300</v>
      </c>
      <c r="B4533" s="1" t="s">
        <v>20197</v>
      </c>
      <c r="C4533" s="5">
        <v>0.97</v>
      </c>
      <c r="D4533" s="5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4" x14ac:dyDescent="0.2">
      <c r="A4534" s="4">
        <v>60500</v>
      </c>
      <c r="B4534" s="1" t="s">
        <v>20198</v>
      </c>
      <c r="C4534" s="5">
        <v>15.6</v>
      </c>
      <c r="D4534" s="5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4" x14ac:dyDescent="0.2">
      <c r="A4535" s="4">
        <v>60502</v>
      </c>
      <c r="B4535" s="1" t="s">
        <v>20199</v>
      </c>
      <c r="C4535" s="5">
        <v>21.15</v>
      </c>
      <c r="D4535" s="5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4" x14ac:dyDescent="0.2">
      <c r="A4536" s="4">
        <v>60505</v>
      </c>
      <c r="B4536" s="1" t="s">
        <v>20198</v>
      </c>
      <c r="C4536" s="5">
        <v>23.06</v>
      </c>
      <c r="D4536" s="5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4" x14ac:dyDescent="0.2">
      <c r="A4537" s="4">
        <v>60512</v>
      </c>
      <c r="B4537" s="1" t="s">
        <v>20200</v>
      </c>
      <c r="C4537" s="5">
        <v>4.4400000000000004</v>
      </c>
      <c r="D4537" s="5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4" x14ac:dyDescent="0.2">
      <c r="A4538" s="4">
        <v>60520</v>
      </c>
      <c r="B4538" s="1" t="s">
        <v>20201</v>
      </c>
      <c r="C4538" s="5">
        <v>17.16</v>
      </c>
      <c r="D4538" s="5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4" x14ac:dyDescent="0.2">
      <c r="A4539" s="4">
        <v>60521</v>
      </c>
      <c r="B4539" s="1" t="s">
        <v>20201</v>
      </c>
      <c r="C4539" s="5">
        <v>19.18</v>
      </c>
      <c r="D4539" s="5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14" x14ac:dyDescent="0.2">
      <c r="A4540" s="4">
        <v>60522</v>
      </c>
      <c r="B4540" s="1" t="s">
        <v>20201</v>
      </c>
      <c r="C4540" s="5">
        <v>23.48</v>
      </c>
      <c r="D4540" s="5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4" x14ac:dyDescent="0.2">
      <c r="A4541" s="4">
        <v>60540</v>
      </c>
      <c r="B4541" s="1" t="s">
        <v>20202</v>
      </c>
      <c r="C4541" s="5">
        <v>18.02</v>
      </c>
      <c r="D4541" s="5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14" x14ac:dyDescent="0.2">
      <c r="A4542" s="4">
        <v>60545</v>
      </c>
      <c r="B4542" s="1" t="s">
        <v>20202</v>
      </c>
      <c r="C4542" s="5">
        <v>20.93</v>
      </c>
      <c r="D4542" s="5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4" x14ac:dyDescent="0.2">
      <c r="A4543" s="4">
        <v>60600</v>
      </c>
      <c r="B4543" s="1" t="s">
        <v>20203</v>
      </c>
      <c r="C4543" s="5">
        <v>25.09</v>
      </c>
      <c r="D4543" s="5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4" x14ac:dyDescent="0.2">
      <c r="A4544" s="4">
        <v>60605</v>
      </c>
      <c r="B4544" s="1" t="s">
        <v>20203</v>
      </c>
      <c r="C4544" s="5">
        <v>31.96</v>
      </c>
      <c r="D4544" s="5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4" x14ac:dyDescent="0.2">
      <c r="A4545" s="4">
        <v>60650</v>
      </c>
      <c r="B4545" s="1" t="s">
        <v>20204</v>
      </c>
      <c r="C4545" s="5">
        <v>20.73</v>
      </c>
      <c r="D4545" s="5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4" x14ac:dyDescent="0.2">
      <c r="A4546" s="4">
        <v>60659</v>
      </c>
      <c r="B4546" s="1" t="s">
        <v>20205</v>
      </c>
      <c r="C4546" s="5">
        <v>0</v>
      </c>
      <c r="D4546" s="5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4" x14ac:dyDescent="0.2">
      <c r="A4547" s="4">
        <v>60699</v>
      </c>
      <c r="B4547" s="1" t="s">
        <v>20206</v>
      </c>
      <c r="C4547" s="5">
        <v>0</v>
      </c>
      <c r="D4547" s="5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4" x14ac:dyDescent="0.2">
      <c r="A4548" s="4">
        <v>61000</v>
      </c>
      <c r="B4548" s="1" t="s">
        <v>20207</v>
      </c>
      <c r="C4548" s="5">
        <v>1.58</v>
      </c>
      <c r="D4548" s="5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4" x14ac:dyDescent="0.2">
      <c r="A4549" s="4">
        <v>61001</v>
      </c>
      <c r="B4549" s="1" t="s">
        <v>20207</v>
      </c>
      <c r="C4549" s="5">
        <v>1.49</v>
      </c>
      <c r="D4549" s="5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4" x14ac:dyDescent="0.2">
      <c r="A4550" s="4">
        <v>61020</v>
      </c>
      <c r="B4550" s="1" t="s">
        <v>20208</v>
      </c>
      <c r="C4550" s="5">
        <v>1.51</v>
      </c>
      <c r="D4550" s="5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4" x14ac:dyDescent="0.2">
      <c r="A4551" s="4">
        <v>61026</v>
      </c>
      <c r="B4551" s="1" t="s">
        <v>20209</v>
      </c>
      <c r="C4551" s="5">
        <v>1.69</v>
      </c>
      <c r="D4551" s="5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4" x14ac:dyDescent="0.2">
      <c r="A4552" s="4">
        <v>61050</v>
      </c>
      <c r="B4552" s="1" t="s">
        <v>20210</v>
      </c>
      <c r="C4552" s="5">
        <v>1.51</v>
      </c>
      <c r="D4552" s="5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4" x14ac:dyDescent="0.2">
      <c r="A4553" s="4">
        <v>61055</v>
      </c>
      <c r="B4553" s="1" t="s">
        <v>20209</v>
      </c>
      <c r="C4553" s="5">
        <v>2.1</v>
      </c>
      <c r="D4553" s="5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4" x14ac:dyDescent="0.2">
      <c r="A4554" s="4">
        <v>61070</v>
      </c>
      <c r="B4554" s="1" t="s">
        <v>20211</v>
      </c>
      <c r="C4554" s="5">
        <v>0.89</v>
      </c>
      <c r="D4554" s="5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4" x14ac:dyDescent="0.2">
      <c r="A4555" s="4">
        <v>61105</v>
      </c>
      <c r="B4555" s="1" t="s">
        <v>20212</v>
      </c>
      <c r="C4555" s="5">
        <v>5.45</v>
      </c>
      <c r="D4555" s="5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4" x14ac:dyDescent="0.2">
      <c r="A4556" s="4">
        <v>61107</v>
      </c>
      <c r="B4556" s="1" t="s">
        <v>20213</v>
      </c>
      <c r="C4556" s="5">
        <v>4.99</v>
      </c>
      <c r="D4556" s="5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4" x14ac:dyDescent="0.2">
      <c r="A4557" s="4">
        <v>61108</v>
      </c>
      <c r="B4557" s="1" t="s">
        <v>20214</v>
      </c>
      <c r="C4557" s="5">
        <v>11.64</v>
      </c>
      <c r="D4557" s="5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4" x14ac:dyDescent="0.2">
      <c r="A4558" s="4">
        <v>61120</v>
      </c>
      <c r="B4558" s="1" t="s">
        <v>20215</v>
      </c>
      <c r="C4558" s="5">
        <v>9.6</v>
      </c>
      <c r="D4558" s="5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4" x14ac:dyDescent="0.2">
      <c r="A4559" s="4">
        <v>61140</v>
      </c>
      <c r="B4559" s="1" t="s">
        <v>20216</v>
      </c>
      <c r="C4559" s="5">
        <v>17.23</v>
      </c>
      <c r="D4559" s="5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4" x14ac:dyDescent="0.2">
      <c r="A4560" s="4">
        <v>61150</v>
      </c>
      <c r="B4560" s="1" t="s">
        <v>20217</v>
      </c>
      <c r="C4560" s="5">
        <v>18.899999999999999</v>
      </c>
      <c r="D4560" s="5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4" x14ac:dyDescent="0.2">
      <c r="A4561" s="4">
        <v>61151</v>
      </c>
      <c r="B4561" s="1" t="s">
        <v>20217</v>
      </c>
      <c r="C4561" s="5">
        <v>13.49</v>
      </c>
      <c r="D4561" s="5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4" x14ac:dyDescent="0.2">
      <c r="A4562" s="4">
        <v>61154</v>
      </c>
      <c r="B4562" s="1" t="s">
        <v>20218</v>
      </c>
      <c r="C4562" s="5">
        <v>17.07</v>
      </c>
      <c r="D4562" s="5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14" x14ac:dyDescent="0.2">
      <c r="A4563" s="4">
        <v>61156</v>
      </c>
      <c r="B4563" s="1" t="s">
        <v>20217</v>
      </c>
      <c r="C4563" s="5">
        <v>17.45</v>
      </c>
      <c r="D4563" s="5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4" x14ac:dyDescent="0.2">
      <c r="A4564" s="4">
        <v>61210</v>
      </c>
      <c r="B4564" s="1" t="s">
        <v>20219</v>
      </c>
      <c r="C4564" s="5">
        <v>5.83</v>
      </c>
      <c r="D4564" s="5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4" x14ac:dyDescent="0.2">
      <c r="A4565" s="4">
        <v>61215</v>
      </c>
      <c r="B4565" s="1" t="s">
        <v>20220</v>
      </c>
      <c r="C4565" s="5">
        <v>5.85</v>
      </c>
      <c r="D4565" s="5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4" x14ac:dyDescent="0.2">
      <c r="A4566" s="4">
        <v>61250</v>
      </c>
      <c r="B4566" s="1" t="s">
        <v>20221</v>
      </c>
      <c r="C4566" s="5">
        <v>11.49</v>
      </c>
      <c r="D4566" s="5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4" x14ac:dyDescent="0.2">
      <c r="A4567" s="4">
        <v>61253</v>
      </c>
      <c r="B4567" s="1" t="s">
        <v>20221</v>
      </c>
      <c r="C4567" s="5">
        <v>13.49</v>
      </c>
      <c r="D4567" s="5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4" x14ac:dyDescent="0.2">
      <c r="A4568" s="4">
        <v>61304</v>
      </c>
      <c r="B4568" s="1" t="s">
        <v>20222</v>
      </c>
      <c r="C4568" s="5">
        <v>23.41</v>
      </c>
      <c r="D4568" s="5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4" x14ac:dyDescent="0.2">
      <c r="A4569" s="4">
        <v>61305</v>
      </c>
      <c r="B4569" s="1" t="s">
        <v>20222</v>
      </c>
      <c r="C4569" s="5">
        <v>28.64</v>
      </c>
      <c r="D4569" s="5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4" x14ac:dyDescent="0.2">
      <c r="A4570" s="4">
        <v>61312</v>
      </c>
      <c r="B4570" s="1" t="s">
        <v>20223</v>
      </c>
      <c r="C4570" s="5">
        <v>30.17</v>
      </c>
      <c r="D4570" s="5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4" x14ac:dyDescent="0.2">
      <c r="A4571" s="4">
        <v>61313</v>
      </c>
      <c r="B4571" s="1" t="s">
        <v>20223</v>
      </c>
      <c r="C4571" s="5">
        <v>28.09</v>
      </c>
      <c r="D4571" s="5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4" x14ac:dyDescent="0.2">
      <c r="A4572" s="4">
        <v>61314</v>
      </c>
      <c r="B4572" s="1" t="s">
        <v>20223</v>
      </c>
      <c r="C4572" s="5">
        <v>25.9</v>
      </c>
      <c r="D4572" s="5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4" x14ac:dyDescent="0.2">
      <c r="A4573" s="4">
        <v>61315</v>
      </c>
      <c r="B4573" s="1" t="s">
        <v>20223</v>
      </c>
      <c r="C4573" s="5">
        <v>29.65</v>
      </c>
      <c r="D4573" s="5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4" x14ac:dyDescent="0.2">
      <c r="A4574" s="4">
        <v>61316</v>
      </c>
      <c r="B4574" s="1" t="s">
        <v>20224</v>
      </c>
      <c r="C4574" s="5">
        <v>1.39</v>
      </c>
      <c r="D4574" s="5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4" x14ac:dyDescent="0.2">
      <c r="A4575" s="4">
        <v>61320</v>
      </c>
      <c r="B4575" s="1" t="s">
        <v>20223</v>
      </c>
      <c r="C4575" s="5">
        <v>27.42</v>
      </c>
      <c r="D4575" s="5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4" x14ac:dyDescent="0.2">
      <c r="A4576" s="4">
        <v>61321</v>
      </c>
      <c r="B4576" s="1" t="s">
        <v>20223</v>
      </c>
      <c r="C4576" s="5">
        <v>30.53</v>
      </c>
      <c r="D4576" s="5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4" x14ac:dyDescent="0.2">
      <c r="A4577" s="4">
        <v>61322</v>
      </c>
      <c r="B4577" s="1" t="s">
        <v>20225</v>
      </c>
      <c r="C4577" s="5">
        <v>34.26</v>
      </c>
      <c r="D4577" s="5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4" x14ac:dyDescent="0.2">
      <c r="A4578" s="4">
        <v>61323</v>
      </c>
      <c r="B4578" s="1" t="s">
        <v>20226</v>
      </c>
      <c r="C4578" s="5">
        <v>35.06</v>
      </c>
      <c r="D4578" s="5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4" x14ac:dyDescent="0.2">
      <c r="A4579" s="4">
        <v>61330</v>
      </c>
      <c r="B4579" s="1" t="s">
        <v>20227</v>
      </c>
      <c r="C4579" s="5">
        <v>25.3</v>
      </c>
      <c r="D4579" s="5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4" x14ac:dyDescent="0.2">
      <c r="A4580" s="4">
        <v>61333</v>
      </c>
      <c r="B4580" s="1" t="s">
        <v>20228</v>
      </c>
      <c r="C4580" s="5">
        <v>29.27</v>
      </c>
      <c r="D4580" s="5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4" x14ac:dyDescent="0.2">
      <c r="A4581" s="4">
        <v>61340</v>
      </c>
      <c r="B4581" s="1" t="s">
        <v>20229</v>
      </c>
      <c r="C4581" s="5">
        <v>20.11</v>
      </c>
      <c r="D4581" s="5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4" x14ac:dyDescent="0.2">
      <c r="A4582" s="4">
        <v>61343</v>
      </c>
      <c r="B4582" s="1" t="s">
        <v>20230</v>
      </c>
      <c r="C4582" s="5">
        <v>31.86</v>
      </c>
      <c r="D4582" s="5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4" x14ac:dyDescent="0.2">
      <c r="A4583" s="4">
        <v>61345</v>
      </c>
      <c r="B4583" s="1" t="s">
        <v>20231</v>
      </c>
      <c r="C4583" s="5">
        <v>29.23</v>
      </c>
      <c r="D4583" s="5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4" x14ac:dyDescent="0.2">
      <c r="A4584" s="4">
        <v>61450</v>
      </c>
      <c r="B4584" s="1" t="s">
        <v>20232</v>
      </c>
      <c r="C4584" s="5">
        <v>27.69</v>
      </c>
      <c r="D4584" s="5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4" x14ac:dyDescent="0.2">
      <c r="A4585" s="4">
        <v>61458</v>
      </c>
      <c r="B4585" s="1" t="s">
        <v>20233</v>
      </c>
      <c r="C4585" s="5">
        <v>28.84</v>
      </c>
      <c r="D4585" s="5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4" x14ac:dyDescent="0.2">
      <c r="A4586" s="4">
        <v>61460</v>
      </c>
      <c r="B4586" s="1" t="s">
        <v>20232</v>
      </c>
      <c r="C4586" s="5">
        <v>30.24</v>
      </c>
      <c r="D4586" s="5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4" x14ac:dyDescent="0.2">
      <c r="A4587" s="4">
        <v>61500</v>
      </c>
      <c r="B4587" s="1" t="s">
        <v>20234</v>
      </c>
      <c r="C4587" s="5">
        <v>19.18</v>
      </c>
      <c r="D4587" s="5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4" x14ac:dyDescent="0.2">
      <c r="A4588" s="4">
        <v>61501</v>
      </c>
      <c r="B4588" s="1" t="s">
        <v>20235</v>
      </c>
      <c r="C4588" s="5">
        <v>16.350000000000001</v>
      </c>
      <c r="D4588" s="5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4" x14ac:dyDescent="0.2">
      <c r="A4589" s="4">
        <v>61510</v>
      </c>
      <c r="B4589" s="1" t="s">
        <v>20236</v>
      </c>
      <c r="C4589" s="5">
        <v>30.83</v>
      </c>
      <c r="D4589" s="5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4" x14ac:dyDescent="0.2">
      <c r="A4590" s="4">
        <v>61512</v>
      </c>
      <c r="B4590" s="1" t="s">
        <v>20237</v>
      </c>
      <c r="C4590" s="5">
        <v>37.14</v>
      </c>
      <c r="D4590" s="5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4" x14ac:dyDescent="0.2">
      <c r="A4591" s="4">
        <v>61514</v>
      </c>
      <c r="B4591" s="1" t="s">
        <v>20238</v>
      </c>
      <c r="C4591" s="5">
        <v>27.23</v>
      </c>
      <c r="D4591" s="5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4" x14ac:dyDescent="0.2">
      <c r="A4592" s="4">
        <v>61516</v>
      </c>
      <c r="B4592" s="1" t="s">
        <v>20236</v>
      </c>
      <c r="C4592" s="5">
        <v>26.58</v>
      </c>
      <c r="D4592" s="5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4" x14ac:dyDescent="0.2">
      <c r="A4593" s="4">
        <v>61517</v>
      </c>
      <c r="B4593" s="1" t="s">
        <v>20239</v>
      </c>
      <c r="C4593" s="5">
        <v>1.38</v>
      </c>
      <c r="D4593" s="5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4" x14ac:dyDescent="0.2">
      <c r="A4594" s="4">
        <v>61518</v>
      </c>
      <c r="B4594" s="1" t="s">
        <v>20236</v>
      </c>
      <c r="C4594" s="5">
        <v>39.89</v>
      </c>
      <c r="D4594" s="5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4" x14ac:dyDescent="0.2">
      <c r="A4595" s="4">
        <v>61519</v>
      </c>
      <c r="B4595" s="1" t="s">
        <v>20237</v>
      </c>
      <c r="C4595" s="5">
        <v>43.43</v>
      </c>
      <c r="D4595" s="5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4" x14ac:dyDescent="0.2">
      <c r="A4596" s="4">
        <v>61520</v>
      </c>
      <c r="B4596" s="1" t="s">
        <v>20236</v>
      </c>
      <c r="C4596" s="5">
        <v>57.09</v>
      </c>
      <c r="D4596" s="5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4" x14ac:dyDescent="0.2">
      <c r="A4597" s="4">
        <v>61521</v>
      </c>
      <c r="B4597" s="1" t="s">
        <v>20236</v>
      </c>
      <c r="C4597" s="5">
        <v>46.99</v>
      </c>
      <c r="D4597" s="5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4" x14ac:dyDescent="0.2">
      <c r="A4598" s="4">
        <v>61522</v>
      </c>
      <c r="B4598" s="1" t="s">
        <v>20238</v>
      </c>
      <c r="C4598" s="5">
        <v>31.54</v>
      </c>
      <c r="D4598" s="5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14" x14ac:dyDescent="0.2">
      <c r="A4599" s="4">
        <v>61524</v>
      </c>
      <c r="B4599" s="1" t="s">
        <v>20236</v>
      </c>
      <c r="C4599" s="5">
        <v>29.89</v>
      </c>
      <c r="D4599" s="5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4" x14ac:dyDescent="0.2">
      <c r="A4600" s="4">
        <v>61526</v>
      </c>
      <c r="B4600" s="1" t="s">
        <v>20236</v>
      </c>
      <c r="C4600" s="5">
        <v>54.08</v>
      </c>
      <c r="D4600" s="5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4" x14ac:dyDescent="0.2">
      <c r="A4601" s="4">
        <v>61530</v>
      </c>
      <c r="B4601" s="1" t="s">
        <v>20236</v>
      </c>
      <c r="C4601" s="5">
        <v>45.56</v>
      </c>
      <c r="D4601" s="5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4" x14ac:dyDescent="0.2">
      <c r="A4602" s="4">
        <v>61531</v>
      </c>
      <c r="B4602" s="1" t="s">
        <v>20240</v>
      </c>
      <c r="C4602" s="5">
        <v>16.41</v>
      </c>
      <c r="D4602" s="5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4" x14ac:dyDescent="0.2">
      <c r="A4603" s="4">
        <v>61533</v>
      </c>
      <c r="B4603" s="1" t="s">
        <v>20240</v>
      </c>
      <c r="C4603" s="5">
        <v>21.46</v>
      </c>
      <c r="D4603" s="5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4" x14ac:dyDescent="0.2">
      <c r="A4604" s="4">
        <v>61534</v>
      </c>
      <c r="B4604" s="1" t="s">
        <v>20236</v>
      </c>
      <c r="C4604" s="5">
        <v>23.01</v>
      </c>
      <c r="D4604" s="5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4" x14ac:dyDescent="0.2">
      <c r="A4605" s="4">
        <v>61535</v>
      </c>
      <c r="B4605" s="1" t="s">
        <v>20241</v>
      </c>
      <c r="C4605" s="5">
        <v>13.15</v>
      </c>
      <c r="D4605" s="5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14" x14ac:dyDescent="0.2">
      <c r="A4606" s="4">
        <v>61536</v>
      </c>
      <c r="B4606" s="1" t="s">
        <v>20236</v>
      </c>
      <c r="C4606" s="5">
        <v>37.72</v>
      </c>
      <c r="D4606" s="5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4" x14ac:dyDescent="0.2">
      <c r="A4607" s="4">
        <v>61537</v>
      </c>
      <c r="B4607" s="1" t="s">
        <v>20242</v>
      </c>
      <c r="C4607" s="5">
        <v>36.450000000000003</v>
      </c>
      <c r="D4607" s="5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4" x14ac:dyDescent="0.2">
      <c r="A4608" s="4">
        <v>61538</v>
      </c>
      <c r="B4608" s="1" t="s">
        <v>20242</v>
      </c>
      <c r="C4608" s="5">
        <v>39.450000000000003</v>
      </c>
      <c r="D4608" s="5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14" x14ac:dyDescent="0.2">
      <c r="A4609" s="4">
        <v>61539</v>
      </c>
      <c r="B4609" s="1" t="s">
        <v>20242</v>
      </c>
      <c r="C4609" s="5">
        <v>34.28</v>
      </c>
      <c r="D4609" s="5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14" x14ac:dyDescent="0.2">
      <c r="A4610" s="4">
        <v>61540</v>
      </c>
      <c r="B4610" s="1" t="s">
        <v>20242</v>
      </c>
      <c r="C4610" s="5">
        <v>31.43</v>
      </c>
      <c r="D4610" s="5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4" x14ac:dyDescent="0.2">
      <c r="A4611" s="4">
        <v>61541</v>
      </c>
      <c r="B4611" s="1" t="s">
        <v>20243</v>
      </c>
      <c r="C4611" s="5">
        <v>30.94</v>
      </c>
      <c r="D4611" s="5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4" x14ac:dyDescent="0.2">
      <c r="A4612" s="4">
        <v>61543</v>
      </c>
      <c r="B4612" s="1" t="s">
        <v>20242</v>
      </c>
      <c r="C4612" s="5">
        <v>31.31</v>
      </c>
      <c r="D4612" s="5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4" x14ac:dyDescent="0.2">
      <c r="A4613" s="4">
        <v>61544</v>
      </c>
      <c r="B4613" s="1" t="s">
        <v>20244</v>
      </c>
      <c r="C4613" s="5">
        <v>27.36</v>
      </c>
      <c r="D4613" s="5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4" x14ac:dyDescent="0.2">
      <c r="A4614" s="4">
        <v>61545</v>
      </c>
      <c r="B4614" s="1" t="s">
        <v>20245</v>
      </c>
      <c r="C4614" s="5">
        <v>46.43</v>
      </c>
      <c r="D4614" s="5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4" x14ac:dyDescent="0.2">
      <c r="A4615" s="4">
        <v>61546</v>
      </c>
      <c r="B4615" s="1" t="s">
        <v>20246</v>
      </c>
      <c r="C4615" s="5">
        <v>33.44</v>
      </c>
      <c r="D4615" s="5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4" x14ac:dyDescent="0.2">
      <c r="A4616" s="4">
        <v>61548</v>
      </c>
      <c r="B4616" s="1" t="s">
        <v>20246</v>
      </c>
      <c r="C4616" s="5">
        <v>23.37</v>
      </c>
      <c r="D4616" s="5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4" x14ac:dyDescent="0.2">
      <c r="A4617" s="4">
        <v>61550</v>
      </c>
      <c r="B4617" s="1" t="s">
        <v>20247</v>
      </c>
      <c r="C4617" s="5">
        <v>15.59</v>
      </c>
      <c r="D4617" s="5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14" x14ac:dyDescent="0.2">
      <c r="A4618" s="4">
        <v>61552</v>
      </c>
      <c r="B4618" s="1" t="s">
        <v>20247</v>
      </c>
      <c r="C4618" s="5">
        <v>20.399999999999999</v>
      </c>
      <c r="D4618" s="5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14" x14ac:dyDescent="0.2">
      <c r="A4619" s="4">
        <v>61556</v>
      </c>
      <c r="B4619" s="1" t="s">
        <v>20248</v>
      </c>
      <c r="C4619" s="5">
        <v>24.09</v>
      </c>
      <c r="D4619" s="5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4" x14ac:dyDescent="0.2">
      <c r="A4620" s="4">
        <v>61557</v>
      </c>
      <c r="B4620" s="1" t="s">
        <v>20248</v>
      </c>
      <c r="C4620" s="5">
        <v>23.31</v>
      </c>
      <c r="D4620" s="5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4" x14ac:dyDescent="0.2">
      <c r="A4621" s="4">
        <v>61558</v>
      </c>
      <c r="B4621" s="1" t="s">
        <v>20249</v>
      </c>
      <c r="C4621" s="5">
        <v>26.5</v>
      </c>
      <c r="D4621" s="5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4" x14ac:dyDescent="0.2">
      <c r="A4622" s="4">
        <v>61559</v>
      </c>
      <c r="B4622" s="1" t="s">
        <v>20249</v>
      </c>
      <c r="C4622" s="5">
        <v>34.020000000000003</v>
      </c>
      <c r="D4622" s="5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4" x14ac:dyDescent="0.2">
      <c r="A4623" s="4">
        <v>61563</v>
      </c>
      <c r="B4623" s="1" t="s">
        <v>20250</v>
      </c>
      <c r="C4623" s="5">
        <v>28.44</v>
      </c>
      <c r="D4623" s="5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4" x14ac:dyDescent="0.2">
      <c r="A4624" s="4">
        <v>61564</v>
      </c>
      <c r="B4624" s="1" t="s">
        <v>20250</v>
      </c>
      <c r="C4624" s="5">
        <v>34.74</v>
      </c>
      <c r="D4624" s="5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4" x14ac:dyDescent="0.2">
      <c r="A4625" s="4">
        <v>61566</v>
      </c>
      <c r="B4625" s="1" t="s">
        <v>20242</v>
      </c>
      <c r="C4625" s="5">
        <v>32.450000000000003</v>
      </c>
      <c r="D4625" s="5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4" x14ac:dyDescent="0.2">
      <c r="A4626" s="4">
        <v>61567</v>
      </c>
      <c r="B4626" s="1" t="s">
        <v>20243</v>
      </c>
      <c r="C4626" s="5">
        <v>37</v>
      </c>
      <c r="D4626" s="5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4" x14ac:dyDescent="0.2">
      <c r="A4627" s="4">
        <v>61570</v>
      </c>
      <c r="B4627" s="1" t="s">
        <v>20251</v>
      </c>
      <c r="C4627" s="5">
        <v>26.51</v>
      </c>
      <c r="D4627" s="5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4" x14ac:dyDescent="0.2">
      <c r="A4628" s="4">
        <v>61571</v>
      </c>
      <c r="B4628" s="1" t="s">
        <v>20233</v>
      </c>
      <c r="C4628" s="5">
        <v>28.42</v>
      </c>
      <c r="D4628" s="5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4" x14ac:dyDescent="0.2">
      <c r="A4629" s="4">
        <v>61575</v>
      </c>
      <c r="B4629" s="1" t="s">
        <v>20252</v>
      </c>
      <c r="C4629" s="5">
        <v>36.56</v>
      </c>
      <c r="D4629" s="5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14" x14ac:dyDescent="0.2">
      <c r="A4630" s="4">
        <v>61576</v>
      </c>
      <c r="B4630" s="1" t="s">
        <v>20252</v>
      </c>
      <c r="C4630" s="5">
        <v>55.31</v>
      </c>
      <c r="D4630" s="5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4" x14ac:dyDescent="0.2">
      <c r="A4631" s="4">
        <v>61580</v>
      </c>
      <c r="B4631" s="1" t="s">
        <v>20253</v>
      </c>
      <c r="C4631" s="5">
        <v>34.51</v>
      </c>
      <c r="D4631" s="5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4" x14ac:dyDescent="0.2">
      <c r="A4632" s="4">
        <v>61581</v>
      </c>
      <c r="B4632" s="1" t="s">
        <v>20253</v>
      </c>
      <c r="C4632" s="5">
        <v>39.130000000000003</v>
      </c>
      <c r="D4632" s="5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4" x14ac:dyDescent="0.2">
      <c r="A4633" s="4">
        <v>61582</v>
      </c>
      <c r="B4633" s="1" t="s">
        <v>20253</v>
      </c>
      <c r="C4633" s="5">
        <v>35.14</v>
      </c>
      <c r="D4633" s="5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4" x14ac:dyDescent="0.2">
      <c r="A4634" s="4">
        <v>61583</v>
      </c>
      <c r="B4634" s="1" t="s">
        <v>20253</v>
      </c>
      <c r="C4634" s="5">
        <v>38.5</v>
      </c>
      <c r="D4634" s="5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4" x14ac:dyDescent="0.2">
      <c r="A4635" s="4">
        <v>61584</v>
      </c>
      <c r="B4635" s="1" t="s">
        <v>20254</v>
      </c>
      <c r="C4635" s="5">
        <v>37.700000000000003</v>
      </c>
      <c r="D4635" s="5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4" x14ac:dyDescent="0.2">
      <c r="A4636" s="4">
        <v>61585</v>
      </c>
      <c r="B4636" s="1" t="s">
        <v>20254</v>
      </c>
      <c r="C4636" s="5">
        <v>42.57</v>
      </c>
      <c r="D4636" s="5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4" x14ac:dyDescent="0.2">
      <c r="A4637" s="4">
        <v>61586</v>
      </c>
      <c r="B4637" s="1" t="s">
        <v>20255</v>
      </c>
      <c r="C4637" s="5">
        <v>27.48</v>
      </c>
      <c r="D4637" s="5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4" x14ac:dyDescent="0.2">
      <c r="A4638" s="4">
        <v>61590</v>
      </c>
      <c r="B4638" s="1" t="s">
        <v>20256</v>
      </c>
      <c r="C4638" s="5">
        <v>47.04</v>
      </c>
      <c r="D4638" s="5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4" x14ac:dyDescent="0.2">
      <c r="A4639" s="4">
        <v>61591</v>
      </c>
      <c r="B4639" s="1" t="s">
        <v>20256</v>
      </c>
      <c r="C4639" s="5">
        <v>47.02</v>
      </c>
      <c r="D4639" s="5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4" x14ac:dyDescent="0.2">
      <c r="A4640" s="4">
        <v>61592</v>
      </c>
      <c r="B4640" s="1" t="s">
        <v>20254</v>
      </c>
      <c r="C4640" s="5">
        <v>43.08</v>
      </c>
      <c r="D4640" s="5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14" x14ac:dyDescent="0.2">
      <c r="A4641" s="4">
        <v>61595</v>
      </c>
      <c r="B4641" s="1" t="s">
        <v>20257</v>
      </c>
      <c r="C4641" s="5">
        <v>33.74</v>
      </c>
      <c r="D4641" s="5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4" x14ac:dyDescent="0.2">
      <c r="A4642" s="4">
        <v>61596</v>
      </c>
      <c r="B4642" s="1" t="s">
        <v>20258</v>
      </c>
      <c r="C4642" s="5">
        <v>39.43</v>
      </c>
      <c r="D4642" s="5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14" x14ac:dyDescent="0.2">
      <c r="A4643" s="4">
        <v>61597</v>
      </c>
      <c r="B4643" s="1" t="s">
        <v>20259</v>
      </c>
      <c r="C4643" s="5">
        <v>40.82</v>
      </c>
      <c r="D4643" s="5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4" x14ac:dyDescent="0.2">
      <c r="A4644" s="4">
        <v>61598</v>
      </c>
      <c r="B4644" s="1" t="s">
        <v>20260</v>
      </c>
      <c r="C4644" s="5">
        <v>36.53</v>
      </c>
      <c r="D4644" s="5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4" x14ac:dyDescent="0.2">
      <c r="A4645" s="4">
        <v>61600</v>
      </c>
      <c r="B4645" s="1" t="s">
        <v>20261</v>
      </c>
      <c r="C4645" s="5">
        <v>30.01</v>
      </c>
      <c r="D4645" s="5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4" x14ac:dyDescent="0.2">
      <c r="A4646" s="4">
        <v>61601</v>
      </c>
      <c r="B4646" s="1" t="s">
        <v>20261</v>
      </c>
      <c r="C4646" s="5">
        <v>31.14</v>
      </c>
      <c r="D4646" s="5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4" x14ac:dyDescent="0.2">
      <c r="A4647" s="4">
        <v>61605</v>
      </c>
      <c r="B4647" s="1" t="s">
        <v>20261</v>
      </c>
      <c r="C4647" s="5">
        <v>32.57</v>
      </c>
      <c r="D4647" s="5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4" x14ac:dyDescent="0.2">
      <c r="A4648" s="4">
        <v>61606</v>
      </c>
      <c r="B4648" s="1" t="s">
        <v>20261</v>
      </c>
      <c r="C4648" s="5">
        <v>42.05</v>
      </c>
      <c r="D4648" s="5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4" x14ac:dyDescent="0.2">
      <c r="A4649" s="4">
        <v>61607</v>
      </c>
      <c r="B4649" s="1" t="s">
        <v>20261</v>
      </c>
      <c r="C4649" s="5">
        <v>40.93</v>
      </c>
      <c r="D4649" s="5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4" x14ac:dyDescent="0.2">
      <c r="A4650" s="4">
        <v>61608</v>
      </c>
      <c r="B4650" s="1" t="s">
        <v>20261</v>
      </c>
      <c r="C4650" s="5">
        <v>45.54</v>
      </c>
      <c r="D4650" s="5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4" x14ac:dyDescent="0.2">
      <c r="A4651" s="4">
        <v>61611</v>
      </c>
      <c r="B4651" s="1" t="s">
        <v>20262</v>
      </c>
      <c r="C4651" s="5">
        <v>7.41</v>
      </c>
      <c r="D4651" s="5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4" x14ac:dyDescent="0.2">
      <c r="A4652" s="4">
        <v>61613</v>
      </c>
      <c r="B4652" s="1" t="s">
        <v>20263</v>
      </c>
      <c r="C4652" s="5">
        <v>45.03</v>
      </c>
      <c r="D4652" s="5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4" x14ac:dyDescent="0.2">
      <c r="A4653" s="4">
        <v>61615</v>
      </c>
      <c r="B4653" s="1" t="s">
        <v>20264</v>
      </c>
      <c r="C4653" s="5">
        <v>35.770000000000003</v>
      </c>
      <c r="D4653" s="5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4" x14ac:dyDescent="0.2">
      <c r="A4654" s="4">
        <v>61616</v>
      </c>
      <c r="B4654" s="1" t="s">
        <v>20264</v>
      </c>
      <c r="C4654" s="5">
        <v>46.74</v>
      </c>
      <c r="D4654" s="5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4" x14ac:dyDescent="0.2">
      <c r="A4655" s="4">
        <v>61618</v>
      </c>
      <c r="B4655" s="1" t="s">
        <v>20265</v>
      </c>
      <c r="C4655" s="5">
        <v>18.690000000000001</v>
      </c>
      <c r="D4655" s="5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4" x14ac:dyDescent="0.2">
      <c r="A4656" s="4">
        <v>61619</v>
      </c>
      <c r="B4656" s="1" t="s">
        <v>20265</v>
      </c>
      <c r="C4656" s="5">
        <v>22.1</v>
      </c>
      <c r="D4656" s="5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4" x14ac:dyDescent="0.2">
      <c r="A4657" s="4">
        <v>61623</v>
      </c>
      <c r="B4657" s="1" t="s">
        <v>20266</v>
      </c>
      <c r="C4657" s="5">
        <v>9.9499999999999993</v>
      </c>
      <c r="D4657" s="5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4" x14ac:dyDescent="0.2">
      <c r="A4658" s="4">
        <v>61624</v>
      </c>
      <c r="B4658" s="1" t="s">
        <v>20267</v>
      </c>
      <c r="C4658" s="5">
        <v>20.12</v>
      </c>
      <c r="D4658" s="5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4" x14ac:dyDescent="0.2">
      <c r="A4659" s="4">
        <v>61626</v>
      </c>
      <c r="B4659" s="1" t="s">
        <v>20268</v>
      </c>
      <c r="C4659" s="5">
        <v>16.600000000000001</v>
      </c>
      <c r="D4659" s="5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4" x14ac:dyDescent="0.2">
      <c r="A4660" s="4">
        <v>61630</v>
      </c>
      <c r="B4660" s="1" t="s">
        <v>20269</v>
      </c>
      <c r="C4660" s="5">
        <v>22.07</v>
      </c>
      <c r="D4660" s="5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4" x14ac:dyDescent="0.2">
      <c r="A4661" s="4">
        <v>61635</v>
      </c>
      <c r="B4661" s="1" t="s">
        <v>20270</v>
      </c>
      <c r="C4661" s="5">
        <v>24.28</v>
      </c>
      <c r="D4661" s="5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4" x14ac:dyDescent="0.2">
      <c r="A4662" s="4">
        <v>61640</v>
      </c>
      <c r="B4662" s="1" t="s">
        <v>20271</v>
      </c>
      <c r="C4662" s="5">
        <v>12.32</v>
      </c>
      <c r="D4662" s="5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4" x14ac:dyDescent="0.2">
      <c r="A4663" s="4">
        <v>61641</v>
      </c>
      <c r="B4663" s="1" t="s">
        <v>20272</v>
      </c>
      <c r="C4663" s="5">
        <v>4.33</v>
      </c>
      <c r="D4663" s="5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4" x14ac:dyDescent="0.2">
      <c r="A4664" s="4">
        <v>61642</v>
      </c>
      <c r="B4664" s="1" t="s">
        <v>20273</v>
      </c>
      <c r="C4664" s="5">
        <v>8.66</v>
      </c>
      <c r="D4664" s="5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4" x14ac:dyDescent="0.2">
      <c r="A4665" s="4">
        <v>61645</v>
      </c>
      <c r="B4665" s="1" t="s">
        <v>20274</v>
      </c>
      <c r="C4665" s="5">
        <v>15</v>
      </c>
      <c r="D4665" s="5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4" x14ac:dyDescent="0.2">
      <c r="A4666" s="4">
        <v>61650</v>
      </c>
      <c r="B4666" s="1" t="s">
        <v>20275</v>
      </c>
      <c r="C4666" s="5">
        <v>10</v>
      </c>
      <c r="D4666" s="5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4" x14ac:dyDescent="0.2">
      <c r="A4667" s="4">
        <v>61651</v>
      </c>
      <c r="B4667" s="1" t="s">
        <v>20276</v>
      </c>
      <c r="C4667" s="5">
        <v>4.25</v>
      </c>
      <c r="D4667" s="5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4" x14ac:dyDescent="0.2">
      <c r="A4668" s="4">
        <v>61680</v>
      </c>
      <c r="B4668" s="1" t="s">
        <v>20277</v>
      </c>
      <c r="C4668" s="5">
        <v>32.549999999999997</v>
      </c>
      <c r="D4668" s="5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4" x14ac:dyDescent="0.2">
      <c r="A4669" s="4">
        <v>61682</v>
      </c>
      <c r="B4669" s="1" t="s">
        <v>20277</v>
      </c>
      <c r="C4669" s="5">
        <v>63.41</v>
      </c>
      <c r="D4669" s="5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4" x14ac:dyDescent="0.2">
      <c r="A4670" s="4">
        <v>61684</v>
      </c>
      <c r="B4670" s="1" t="s">
        <v>20277</v>
      </c>
      <c r="C4670" s="5">
        <v>41.64</v>
      </c>
      <c r="D4670" s="5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4" x14ac:dyDescent="0.2">
      <c r="A4671" s="4">
        <v>61686</v>
      </c>
      <c r="B4671" s="1" t="s">
        <v>20277</v>
      </c>
      <c r="C4671" s="5">
        <v>67.5</v>
      </c>
      <c r="D4671" s="5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4" x14ac:dyDescent="0.2">
      <c r="A4672" s="4">
        <v>61690</v>
      </c>
      <c r="B4672" s="1" t="s">
        <v>20277</v>
      </c>
      <c r="C4672" s="5">
        <v>31.34</v>
      </c>
      <c r="D4672" s="5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4" x14ac:dyDescent="0.2">
      <c r="A4673" s="4">
        <v>61692</v>
      </c>
      <c r="B4673" s="1" t="s">
        <v>20277</v>
      </c>
      <c r="C4673" s="5">
        <v>54.59</v>
      </c>
      <c r="D4673" s="5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14" x14ac:dyDescent="0.2">
      <c r="A4674" s="4">
        <v>61697</v>
      </c>
      <c r="B4674" s="1" t="s">
        <v>20278</v>
      </c>
      <c r="C4674" s="5">
        <v>63.4</v>
      </c>
      <c r="D4674" s="5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4" x14ac:dyDescent="0.2">
      <c r="A4675" s="4">
        <v>61698</v>
      </c>
      <c r="B4675" s="1" t="s">
        <v>20278</v>
      </c>
      <c r="C4675" s="5">
        <v>69.63</v>
      </c>
      <c r="D4675" s="5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4" x14ac:dyDescent="0.2">
      <c r="A4676" s="4">
        <v>61700</v>
      </c>
      <c r="B4676" s="1" t="s">
        <v>20279</v>
      </c>
      <c r="C4676" s="5">
        <v>50.62</v>
      </c>
      <c r="D4676" s="5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4" x14ac:dyDescent="0.2">
      <c r="A4677" s="4">
        <v>61702</v>
      </c>
      <c r="B4677" s="1" t="s">
        <v>20280</v>
      </c>
      <c r="C4677" s="5">
        <v>60.04</v>
      </c>
      <c r="D4677" s="5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14" x14ac:dyDescent="0.2">
      <c r="A4678" s="4">
        <v>61703</v>
      </c>
      <c r="B4678" s="1" t="s">
        <v>20281</v>
      </c>
      <c r="C4678" s="5">
        <v>18.8</v>
      </c>
      <c r="D4678" s="5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4" x14ac:dyDescent="0.2">
      <c r="A4679" s="4">
        <v>61705</v>
      </c>
      <c r="B4679" s="1" t="s">
        <v>20282</v>
      </c>
      <c r="C4679" s="5">
        <v>38.1</v>
      </c>
      <c r="D4679" s="5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4" x14ac:dyDescent="0.2">
      <c r="A4680" s="4">
        <v>61708</v>
      </c>
      <c r="B4680" s="1" t="s">
        <v>20282</v>
      </c>
      <c r="C4680" s="5">
        <v>37.200000000000003</v>
      </c>
      <c r="D4680" s="5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4" x14ac:dyDescent="0.2">
      <c r="A4681" s="4">
        <v>61710</v>
      </c>
      <c r="B4681" s="1" t="s">
        <v>20282</v>
      </c>
      <c r="C4681" s="5">
        <v>31.29</v>
      </c>
      <c r="D4681" s="5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4" x14ac:dyDescent="0.2">
      <c r="A4682" s="4">
        <v>61711</v>
      </c>
      <c r="B4682" s="1" t="s">
        <v>20283</v>
      </c>
      <c r="C4682" s="5">
        <v>38.229999999999997</v>
      </c>
      <c r="D4682" s="5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14" x14ac:dyDescent="0.2">
      <c r="A4683" s="4">
        <v>61720</v>
      </c>
      <c r="B4683" s="1" t="s">
        <v>20284</v>
      </c>
      <c r="C4683" s="5">
        <v>17.62</v>
      </c>
      <c r="D4683" s="5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4" x14ac:dyDescent="0.2">
      <c r="A4684" s="4">
        <v>61735</v>
      </c>
      <c r="B4684" s="1" t="s">
        <v>20284</v>
      </c>
      <c r="C4684" s="5">
        <v>22.35</v>
      </c>
      <c r="D4684" s="5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4" x14ac:dyDescent="0.2">
      <c r="A4685" s="4">
        <v>61736</v>
      </c>
      <c r="B4685" s="1" t="s">
        <v>20285</v>
      </c>
      <c r="C4685" s="5">
        <v>19.059999999999999</v>
      </c>
      <c r="D4685" s="5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4" x14ac:dyDescent="0.2">
      <c r="A4686" s="4">
        <v>61737</v>
      </c>
      <c r="B4686" s="1" t="s">
        <v>20286</v>
      </c>
      <c r="C4686" s="5">
        <v>22.67</v>
      </c>
      <c r="D4686" s="5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4" x14ac:dyDescent="0.2">
      <c r="A4687" s="4">
        <v>61750</v>
      </c>
      <c r="B4687" s="1" t="s">
        <v>20287</v>
      </c>
      <c r="C4687" s="5">
        <v>19.829999999999998</v>
      </c>
      <c r="D4687" s="5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4" x14ac:dyDescent="0.2">
      <c r="A4688" s="4">
        <v>61751</v>
      </c>
      <c r="B4688" s="1" t="s">
        <v>20288</v>
      </c>
      <c r="C4688" s="5">
        <v>18.79</v>
      </c>
      <c r="D4688" s="5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4" x14ac:dyDescent="0.2">
      <c r="A4689" s="4">
        <v>61760</v>
      </c>
      <c r="B4689" s="1" t="s">
        <v>20240</v>
      </c>
      <c r="C4689" s="5">
        <v>22.39</v>
      </c>
      <c r="D4689" s="5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14" x14ac:dyDescent="0.2">
      <c r="A4690" s="4">
        <v>61770</v>
      </c>
      <c r="B4690" s="1" t="s">
        <v>20289</v>
      </c>
      <c r="C4690" s="5">
        <v>23.19</v>
      </c>
      <c r="D4690" s="5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4" x14ac:dyDescent="0.2">
      <c r="A4691" s="4">
        <v>61781</v>
      </c>
      <c r="B4691" s="1" t="s">
        <v>20290</v>
      </c>
      <c r="C4691" s="5">
        <v>3.75</v>
      </c>
      <c r="D4691" s="5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14" x14ac:dyDescent="0.2">
      <c r="A4692" s="4">
        <v>61782</v>
      </c>
      <c r="B4692" s="1" t="s">
        <v>20291</v>
      </c>
      <c r="C4692" s="5">
        <v>3.18</v>
      </c>
      <c r="D4692" s="5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4" x14ac:dyDescent="0.2">
      <c r="A4693" s="4">
        <v>61783</v>
      </c>
      <c r="B4693" s="1" t="s">
        <v>20292</v>
      </c>
      <c r="C4693" s="5">
        <v>3.75</v>
      </c>
      <c r="D4693" s="5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4" x14ac:dyDescent="0.2">
      <c r="A4694" s="4">
        <v>61790</v>
      </c>
      <c r="B4694" s="1" t="s">
        <v>20293</v>
      </c>
      <c r="C4694" s="5">
        <v>11.6</v>
      </c>
      <c r="D4694" s="5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4" x14ac:dyDescent="0.2">
      <c r="A4695" s="4">
        <v>61791</v>
      </c>
      <c r="B4695" s="1" t="s">
        <v>20294</v>
      </c>
      <c r="C4695" s="5">
        <v>15.41</v>
      </c>
      <c r="D4695" s="5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14" x14ac:dyDescent="0.2">
      <c r="A4696" s="4">
        <v>61796</v>
      </c>
      <c r="B4696" s="1" t="s">
        <v>20295</v>
      </c>
      <c r="C4696" s="5">
        <v>13.93</v>
      </c>
      <c r="D4696" s="5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4" x14ac:dyDescent="0.2">
      <c r="A4697" s="4">
        <v>61797</v>
      </c>
      <c r="B4697" s="1" t="s">
        <v>20296</v>
      </c>
      <c r="C4697" s="5">
        <v>3.48</v>
      </c>
      <c r="D4697" s="5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4" x14ac:dyDescent="0.2">
      <c r="A4698" s="4">
        <v>61798</v>
      </c>
      <c r="B4698" s="1" t="s">
        <v>20297</v>
      </c>
      <c r="C4698" s="5">
        <v>19.850000000000001</v>
      </c>
      <c r="D4698" s="5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4" x14ac:dyDescent="0.2">
      <c r="A4699" s="4">
        <v>61799</v>
      </c>
      <c r="B4699" s="1" t="s">
        <v>20298</v>
      </c>
      <c r="C4699" s="5">
        <v>4.8099999999999996</v>
      </c>
      <c r="D4699" s="5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4" x14ac:dyDescent="0.2">
      <c r="A4700" s="4">
        <v>61800</v>
      </c>
      <c r="B4700" s="1" t="s">
        <v>20299</v>
      </c>
      <c r="C4700" s="5">
        <v>2.25</v>
      </c>
      <c r="D4700" s="5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4" x14ac:dyDescent="0.2">
      <c r="A4701" s="4">
        <v>61850</v>
      </c>
      <c r="B4701" s="1" t="s">
        <v>20300</v>
      </c>
      <c r="C4701" s="5">
        <v>13.34</v>
      </c>
      <c r="D4701" s="5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4" x14ac:dyDescent="0.2">
      <c r="A4702" s="4">
        <v>61860</v>
      </c>
      <c r="B4702" s="1" t="s">
        <v>20300</v>
      </c>
      <c r="C4702" s="5">
        <v>22.26</v>
      </c>
      <c r="D4702" s="5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4" x14ac:dyDescent="0.2">
      <c r="A4703" s="4">
        <v>61863</v>
      </c>
      <c r="B4703" s="1" t="s">
        <v>20301</v>
      </c>
      <c r="C4703" s="5">
        <v>20.71</v>
      </c>
      <c r="D4703" s="5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4" x14ac:dyDescent="0.2">
      <c r="A4704" s="4">
        <v>61864</v>
      </c>
      <c r="B4704" s="1" t="s">
        <v>20302</v>
      </c>
      <c r="C4704" s="5">
        <v>4.49</v>
      </c>
      <c r="D4704" s="5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4" x14ac:dyDescent="0.2">
      <c r="A4705" s="4">
        <v>61867</v>
      </c>
      <c r="B4705" s="1" t="s">
        <v>20301</v>
      </c>
      <c r="C4705" s="5">
        <v>33.03</v>
      </c>
      <c r="D4705" s="5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14" x14ac:dyDescent="0.2">
      <c r="A4706" s="4">
        <v>61868</v>
      </c>
      <c r="B4706" s="1" t="s">
        <v>20302</v>
      </c>
      <c r="C4706" s="5">
        <v>7.91</v>
      </c>
      <c r="D4706" s="5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4" x14ac:dyDescent="0.2">
      <c r="A4707" s="4">
        <v>61880</v>
      </c>
      <c r="B4707" s="1" t="s">
        <v>20303</v>
      </c>
      <c r="C4707" s="5">
        <v>6.95</v>
      </c>
      <c r="D4707" s="5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4" x14ac:dyDescent="0.2">
      <c r="A4708" s="4">
        <v>61885</v>
      </c>
      <c r="B4708" s="1" t="s">
        <v>20304</v>
      </c>
      <c r="C4708" s="5">
        <v>6.05</v>
      </c>
      <c r="D4708" s="5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4" x14ac:dyDescent="0.2">
      <c r="A4709" s="4">
        <v>61886</v>
      </c>
      <c r="B4709" s="1" t="s">
        <v>20305</v>
      </c>
      <c r="C4709" s="5">
        <v>9.93</v>
      </c>
      <c r="D4709" s="5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4" x14ac:dyDescent="0.2">
      <c r="A4710" s="4">
        <v>61888</v>
      </c>
      <c r="B4710" s="1" t="s">
        <v>20306</v>
      </c>
      <c r="C4710" s="5">
        <v>5.23</v>
      </c>
      <c r="D4710" s="5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4" x14ac:dyDescent="0.2">
      <c r="A4711" s="4">
        <v>61889</v>
      </c>
      <c r="B4711" s="1" t="s">
        <v>20307</v>
      </c>
      <c r="C4711" s="5">
        <v>25.75</v>
      </c>
      <c r="D4711" s="5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4" x14ac:dyDescent="0.2">
      <c r="A4712" s="4">
        <v>61891</v>
      </c>
      <c r="B4712" s="1" t="s">
        <v>20308</v>
      </c>
      <c r="C4712" s="5">
        <v>11.25</v>
      </c>
      <c r="D4712" s="5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4" x14ac:dyDescent="0.2">
      <c r="A4713" s="4">
        <v>61892</v>
      </c>
      <c r="B4713" s="1" t="s">
        <v>20309</v>
      </c>
      <c r="C4713" s="5">
        <v>15</v>
      </c>
      <c r="D4713" s="5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4" x14ac:dyDescent="0.2">
      <c r="A4714" s="4">
        <v>62000</v>
      </c>
      <c r="B4714" s="1" t="s">
        <v>20310</v>
      </c>
      <c r="C4714" s="5">
        <v>13.93</v>
      </c>
      <c r="D4714" s="5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4" x14ac:dyDescent="0.2">
      <c r="A4715" s="4">
        <v>62005</v>
      </c>
      <c r="B4715" s="1" t="s">
        <v>20310</v>
      </c>
      <c r="C4715" s="5">
        <v>17.63</v>
      </c>
      <c r="D4715" s="5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4" x14ac:dyDescent="0.2">
      <c r="A4716" s="4">
        <v>62010</v>
      </c>
      <c r="B4716" s="1" t="s">
        <v>20311</v>
      </c>
      <c r="C4716" s="5">
        <v>21.43</v>
      </c>
      <c r="D4716" s="5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4" x14ac:dyDescent="0.2">
      <c r="A4717" s="4">
        <v>62100</v>
      </c>
      <c r="B4717" s="1" t="s">
        <v>20312</v>
      </c>
      <c r="C4717" s="5">
        <v>23.53</v>
      </c>
      <c r="D4717" s="5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4" x14ac:dyDescent="0.2">
      <c r="A4718" s="4">
        <v>62115</v>
      </c>
      <c r="B4718" s="1" t="s">
        <v>20313</v>
      </c>
      <c r="C4718" s="5">
        <v>22.91</v>
      </c>
      <c r="D4718" s="5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4" x14ac:dyDescent="0.2">
      <c r="A4719" s="4">
        <v>62117</v>
      </c>
      <c r="B4719" s="1" t="s">
        <v>20313</v>
      </c>
      <c r="C4719" s="5">
        <v>28.35</v>
      </c>
      <c r="D4719" s="5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4" x14ac:dyDescent="0.2">
      <c r="A4720" s="4">
        <v>62120</v>
      </c>
      <c r="B4720" s="1" t="s">
        <v>20314</v>
      </c>
      <c r="C4720" s="5">
        <v>24.59</v>
      </c>
      <c r="D4720" s="5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4" x14ac:dyDescent="0.2">
      <c r="A4721" s="4">
        <v>62121</v>
      </c>
      <c r="B4721" s="1" t="s">
        <v>20315</v>
      </c>
      <c r="C4721" s="5">
        <v>23.03</v>
      </c>
      <c r="D4721" s="5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4" x14ac:dyDescent="0.2">
      <c r="A4722" s="4">
        <v>62140</v>
      </c>
      <c r="B4722" s="1" t="s">
        <v>20316</v>
      </c>
      <c r="C4722" s="5">
        <v>14.55</v>
      </c>
      <c r="D4722" s="5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4" x14ac:dyDescent="0.2">
      <c r="A4723" s="4">
        <v>62141</v>
      </c>
      <c r="B4723" s="1" t="s">
        <v>20317</v>
      </c>
      <c r="C4723" s="5">
        <v>16.07</v>
      </c>
      <c r="D4723" s="5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4" x14ac:dyDescent="0.2">
      <c r="A4724" s="4">
        <v>62142</v>
      </c>
      <c r="B4724" s="1" t="s">
        <v>20318</v>
      </c>
      <c r="C4724" s="5">
        <v>11.83</v>
      </c>
      <c r="D4724" s="5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4" x14ac:dyDescent="0.2">
      <c r="A4725" s="4">
        <v>62143</v>
      </c>
      <c r="B4725" s="1" t="s">
        <v>20319</v>
      </c>
      <c r="C4725" s="5">
        <v>14.15</v>
      </c>
      <c r="D4725" s="5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4" x14ac:dyDescent="0.2">
      <c r="A4726" s="4">
        <v>62145</v>
      </c>
      <c r="B4726" s="1" t="s">
        <v>20320</v>
      </c>
      <c r="C4726" s="5">
        <v>20.09</v>
      </c>
      <c r="D4726" s="5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4" x14ac:dyDescent="0.2">
      <c r="A4727" s="4">
        <v>62146</v>
      </c>
      <c r="B4727" s="1" t="s">
        <v>20321</v>
      </c>
      <c r="C4727" s="5">
        <v>17.28</v>
      </c>
      <c r="D4727" s="5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4" x14ac:dyDescent="0.2">
      <c r="A4728" s="4">
        <v>62147</v>
      </c>
      <c r="B4728" s="1" t="s">
        <v>20322</v>
      </c>
      <c r="C4728" s="5">
        <v>20.67</v>
      </c>
      <c r="D4728" s="5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4" x14ac:dyDescent="0.2">
      <c r="A4729" s="4">
        <v>62148</v>
      </c>
      <c r="B4729" s="1" t="s">
        <v>20323</v>
      </c>
      <c r="C4729" s="5">
        <v>2</v>
      </c>
      <c r="D4729" s="5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4" x14ac:dyDescent="0.2">
      <c r="A4730" s="4">
        <v>62160</v>
      </c>
      <c r="B4730" s="1" t="s">
        <v>20324</v>
      </c>
      <c r="C4730" s="5">
        <v>3</v>
      </c>
      <c r="D4730" s="5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14" x14ac:dyDescent="0.2">
      <c r="A4731" s="4">
        <v>62161</v>
      </c>
      <c r="B4731" s="1" t="s">
        <v>20325</v>
      </c>
      <c r="C4731" s="5">
        <v>21.23</v>
      </c>
      <c r="D4731" s="5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4" x14ac:dyDescent="0.2">
      <c r="A4732" s="4">
        <v>62162</v>
      </c>
      <c r="B4732" s="1" t="s">
        <v>20326</v>
      </c>
      <c r="C4732" s="5">
        <v>26.8</v>
      </c>
      <c r="D4732" s="5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4" x14ac:dyDescent="0.2">
      <c r="A4733" s="4">
        <v>62164</v>
      </c>
      <c r="B4733" s="1" t="s">
        <v>20327</v>
      </c>
      <c r="C4733" s="5">
        <v>29.43</v>
      </c>
      <c r="D4733" s="5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4" x14ac:dyDescent="0.2">
      <c r="A4734" s="4">
        <v>62165</v>
      </c>
      <c r="B4734" s="1" t="s">
        <v>20328</v>
      </c>
      <c r="C4734" s="5">
        <v>23.23</v>
      </c>
      <c r="D4734" s="5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4" x14ac:dyDescent="0.2">
      <c r="A4735" s="4">
        <v>62180</v>
      </c>
      <c r="B4735" s="1" t="s">
        <v>20329</v>
      </c>
      <c r="C4735" s="5">
        <v>22.58</v>
      </c>
      <c r="D4735" s="5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4" x14ac:dyDescent="0.2">
      <c r="A4736" s="4">
        <v>62190</v>
      </c>
      <c r="B4736" s="1" t="s">
        <v>20329</v>
      </c>
      <c r="C4736" s="5">
        <v>12.17</v>
      </c>
      <c r="D4736" s="5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14" x14ac:dyDescent="0.2">
      <c r="A4737" s="4">
        <v>62192</v>
      </c>
      <c r="B4737" s="1" t="s">
        <v>20329</v>
      </c>
      <c r="C4737" s="5">
        <v>13.35</v>
      </c>
      <c r="D4737" s="5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4" x14ac:dyDescent="0.2">
      <c r="A4738" s="4">
        <v>62194</v>
      </c>
      <c r="B4738" s="1" t="s">
        <v>20330</v>
      </c>
      <c r="C4738" s="5">
        <v>5.78</v>
      </c>
      <c r="D4738" s="5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4" x14ac:dyDescent="0.2">
      <c r="A4739" s="4">
        <v>62200</v>
      </c>
      <c r="B4739" s="1" t="s">
        <v>20329</v>
      </c>
      <c r="C4739" s="5">
        <v>19.29</v>
      </c>
      <c r="D4739" s="5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4" x14ac:dyDescent="0.2">
      <c r="A4740" s="4">
        <v>62201</v>
      </c>
      <c r="B4740" s="1" t="s">
        <v>20331</v>
      </c>
      <c r="C4740" s="5">
        <v>16.04</v>
      </c>
      <c r="D4740" s="5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4" x14ac:dyDescent="0.2">
      <c r="A4741" s="4">
        <v>62220</v>
      </c>
      <c r="B4741" s="1" t="s">
        <v>20329</v>
      </c>
      <c r="C4741" s="5">
        <v>14.1</v>
      </c>
      <c r="D4741" s="5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4" x14ac:dyDescent="0.2">
      <c r="A4742" s="4">
        <v>62223</v>
      </c>
      <c r="B4742" s="1" t="s">
        <v>20329</v>
      </c>
      <c r="C4742" s="5">
        <v>14.05</v>
      </c>
      <c r="D4742" s="5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4" x14ac:dyDescent="0.2">
      <c r="A4743" s="4">
        <v>62225</v>
      </c>
      <c r="B4743" s="1" t="s">
        <v>20330</v>
      </c>
      <c r="C4743" s="5">
        <v>6.19</v>
      </c>
      <c r="D4743" s="5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4" x14ac:dyDescent="0.2">
      <c r="A4744" s="4">
        <v>62230</v>
      </c>
      <c r="B4744" s="1" t="s">
        <v>20332</v>
      </c>
      <c r="C4744" s="5">
        <v>11.43</v>
      </c>
      <c r="D4744" s="5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4" x14ac:dyDescent="0.2">
      <c r="A4745" s="4">
        <v>62252</v>
      </c>
      <c r="B4745" s="1" t="s">
        <v>20333</v>
      </c>
      <c r="C4745" s="5">
        <v>0.74</v>
      </c>
      <c r="D4745" s="5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14" x14ac:dyDescent="0.2">
      <c r="A4746" s="4">
        <v>62256</v>
      </c>
      <c r="B4746" s="1" t="s">
        <v>20334</v>
      </c>
      <c r="C4746" s="5">
        <v>7.38</v>
      </c>
      <c r="D4746" s="5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4" x14ac:dyDescent="0.2">
      <c r="A4747" s="4">
        <v>62258</v>
      </c>
      <c r="B4747" s="1" t="s">
        <v>20335</v>
      </c>
      <c r="C4747" s="5">
        <v>15.64</v>
      </c>
      <c r="D4747" s="5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4" x14ac:dyDescent="0.2">
      <c r="A4748" s="4">
        <v>62263</v>
      </c>
      <c r="B4748" s="1" t="s">
        <v>20336</v>
      </c>
      <c r="C4748" s="5">
        <v>5</v>
      </c>
      <c r="D4748" s="5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4" x14ac:dyDescent="0.2">
      <c r="A4749" s="4">
        <v>62264</v>
      </c>
      <c r="B4749" s="1" t="s">
        <v>20337</v>
      </c>
      <c r="C4749" s="5">
        <v>4.42</v>
      </c>
      <c r="D4749" s="5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4" x14ac:dyDescent="0.2">
      <c r="A4750" s="4">
        <v>62267</v>
      </c>
      <c r="B4750" s="1" t="s">
        <v>20338</v>
      </c>
      <c r="C4750" s="5">
        <v>3</v>
      </c>
      <c r="D4750" s="5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4" x14ac:dyDescent="0.2">
      <c r="A4751" s="4">
        <v>62268</v>
      </c>
      <c r="B4751" s="1" t="s">
        <v>20339</v>
      </c>
      <c r="C4751" s="5">
        <v>4.7300000000000004</v>
      </c>
      <c r="D4751" s="5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4" x14ac:dyDescent="0.2">
      <c r="A4752" s="4">
        <v>62269</v>
      </c>
      <c r="B4752" s="1" t="s">
        <v>20340</v>
      </c>
      <c r="C4752" s="5">
        <v>5.01</v>
      </c>
      <c r="D4752" s="5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4" x14ac:dyDescent="0.2">
      <c r="A4753" s="4">
        <v>62270</v>
      </c>
      <c r="B4753" s="1" t="s">
        <v>20341</v>
      </c>
      <c r="C4753" s="5">
        <v>1.22</v>
      </c>
      <c r="D4753" s="5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4" x14ac:dyDescent="0.2">
      <c r="A4754" s="4">
        <v>62272</v>
      </c>
      <c r="B4754" s="1" t="s">
        <v>20342</v>
      </c>
      <c r="C4754" s="5">
        <v>1.58</v>
      </c>
      <c r="D4754" s="5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4" x14ac:dyDescent="0.2">
      <c r="A4755" s="4">
        <v>62273</v>
      </c>
      <c r="B4755" s="1" t="s">
        <v>20343</v>
      </c>
      <c r="C4755" s="5">
        <v>2.15</v>
      </c>
      <c r="D4755" s="5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4" x14ac:dyDescent="0.2">
      <c r="A4756" s="4">
        <v>62280</v>
      </c>
      <c r="B4756" s="1" t="s">
        <v>20344</v>
      </c>
      <c r="C4756" s="5">
        <v>2.63</v>
      </c>
      <c r="D4756" s="5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4" x14ac:dyDescent="0.2">
      <c r="A4757" s="4">
        <v>62281</v>
      </c>
      <c r="B4757" s="1" t="s">
        <v>20344</v>
      </c>
      <c r="C4757" s="5">
        <v>2.66</v>
      </c>
      <c r="D4757" s="5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4" x14ac:dyDescent="0.2">
      <c r="A4758" s="4">
        <v>62282</v>
      </c>
      <c r="B4758" s="1" t="s">
        <v>20345</v>
      </c>
      <c r="C4758" s="5">
        <v>2.33</v>
      </c>
      <c r="D4758" s="5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4" x14ac:dyDescent="0.2">
      <c r="A4759" s="4">
        <v>62284</v>
      </c>
      <c r="B4759" s="1" t="s">
        <v>20346</v>
      </c>
      <c r="C4759" s="5">
        <v>1.54</v>
      </c>
      <c r="D4759" s="5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4" x14ac:dyDescent="0.2">
      <c r="A4760" s="4">
        <v>62287</v>
      </c>
      <c r="B4760" s="1" t="s">
        <v>20347</v>
      </c>
      <c r="C4760" s="5">
        <v>9.0299999999999994</v>
      </c>
      <c r="D4760" s="5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4" x14ac:dyDescent="0.2">
      <c r="A4761" s="4">
        <v>62290</v>
      </c>
      <c r="B4761" s="1" t="s">
        <v>20348</v>
      </c>
      <c r="C4761" s="5">
        <v>3</v>
      </c>
      <c r="D4761" s="5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14" x14ac:dyDescent="0.2">
      <c r="A4762" s="4">
        <v>62291</v>
      </c>
      <c r="B4762" s="1" t="s">
        <v>20349</v>
      </c>
      <c r="C4762" s="5">
        <v>2.91</v>
      </c>
      <c r="D4762" s="5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4" x14ac:dyDescent="0.2">
      <c r="A4763" s="4">
        <v>62292</v>
      </c>
      <c r="B4763" s="1" t="s">
        <v>20350</v>
      </c>
      <c r="C4763" s="5">
        <v>9.24</v>
      </c>
      <c r="D4763" s="5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4" x14ac:dyDescent="0.2">
      <c r="A4764" s="4">
        <v>62294</v>
      </c>
      <c r="B4764" s="1" t="s">
        <v>20351</v>
      </c>
      <c r="C4764" s="5">
        <v>12.87</v>
      </c>
      <c r="D4764" s="5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4" x14ac:dyDescent="0.2">
      <c r="A4765" s="4">
        <v>62302</v>
      </c>
      <c r="B4765" s="1" t="s">
        <v>20352</v>
      </c>
      <c r="C4765" s="5">
        <v>2.29</v>
      </c>
      <c r="D4765" s="5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4" x14ac:dyDescent="0.2">
      <c r="A4766" s="4">
        <v>62303</v>
      </c>
      <c r="B4766" s="1" t="s">
        <v>20352</v>
      </c>
      <c r="C4766" s="5">
        <v>2.29</v>
      </c>
      <c r="D4766" s="5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4" x14ac:dyDescent="0.2">
      <c r="A4767" s="4">
        <v>62304</v>
      </c>
      <c r="B4767" s="1" t="s">
        <v>20352</v>
      </c>
      <c r="C4767" s="5">
        <v>2.25</v>
      </c>
      <c r="D4767" s="5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4" x14ac:dyDescent="0.2">
      <c r="A4768" s="4">
        <v>62305</v>
      </c>
      <c r="B4768" s="1" t="s">
        <v>20352</v>
      </c>
      <c r="C4768" s="5">
        <v>2.35</v>
      </c>
      <c r="D4768" s="5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4" x14ac:dyDescent="0.2">
      <c r="A4769" s="4">
        <v>62320</v>
      </c>
      <c r="B4769" s="1" t="s">
        <v>20353</v>
      </c>
      <c r="C4769" s="5">
        <v>1.8</v>
      </c>
      <c r="D4769" s="5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4" x14ac:dyDescent="0.2">
      <c r="A4770" s="4">
        <v>62321</v>
      </c>
      <c r="B4770" s="1" t="s">
        <v>20353</v>
      </c>
      <c r="C4770" s="5">
        <v>1.95</v>
      </c>
      <c r="D4770" s="5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4" x14ac:dyDescent="0.2">
      <c r="A4771" s="4">
        <v>62322</v>
      </c>
      <c r="B4771" s="1" t="s">
        <v>20354</v>
      </c>
      <c r="C4771" s="5">
        <v>1.55</v>
      </c>
      <c r="D4771" s="5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14" x14ac:dyDescent="0.2">
      <c r="A4772" s="4">
        <v>62323</v>
      </c>
      <c r="B4772" s="1" t="s">
        <v>20354</v>
      </c>
      <c r="C4772" s="5">
        <v>1.8</v>
      </c>
      <c r="D4772" s="5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4" x14ac:dyDescent="0.2">
      <c r="A4773" s="4">
        <v>62324</v>
      </c>
      <c r="B4773" s="1" t="s">
        <v>20353</v>
      </c>
      <c r="C4773" s="5">
        <v>1.89</v>
      </c>
      <c r="D4773" s="5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4" x14ac:dyDescent="0.2">
      <c r="A4774" s="4">
        <v>62325</v>
      </c>
      <c r="B4774" s="1" t="s">
        <v>20353</v>
      </c>
      <c r="C4774" s="5">
        <v>2.2000000000000002</v>
      </c>
      <c r="D4774" s="5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4" x14ac:dyDescent="0.2">
      <c r="A4775" s="4">
        <v>62326</v>
      </c>
      <c r="B4775" s="1" t="s">
        <v>20354</v>
      </c>
      <c r="C4775" s="5">
        <v>1.78</v>
      </c>
      <c r="D4775" s="5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4" x14ac:dyDescent="0.2">
      <c r="A4776" s="4">
        <v>62327</v>
      </c>
      <c r="B4776" s="1" t="s">
        <v>20354</v>
      </c>
      <c r="C4776" s="5">
        <v>1.9</v>
      </c>
      <c r="D4776" s="5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4" x14ac:dyDescent="0.2">
      <c r="A4777" s="4">
        <v>62328</v>
      </c>
      <c r="B4777" s="1" t="s">
        <v>20355</v>
      </c>
      <c r="C4777" s="5">
        <v>1.73</v>
      </c>
      <c r="D4777" s="5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4" x14ac:dyDescent="0.2">
      <c r="A4778" s="4">
        <v>62329</v>
      </c>
      <c r="B4778" s="1" t="s">
        <v>20356</v>
      </c>
      <c r="C4778" s="5">
        <v>2.0299999999999998</v>
      </c>
      <c r="D4778" s="5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4" x14ac:dyDescent="0.2">
      <c r="A4779" s="4">
        <v>62350</v>
      </c>
      <c r="B4779" s="1" t="s">
        <v>20357</v>
      </c>
      <c r="C4779" s="5">
        <v>6.05</v>
      </c>
      <c r="D4779" s="5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14" x14ac:dyDescent="0.2">
      <c r="A4780" s="4">
        <v>62351</v>
      </c>
      <c r="B4780" s="1" t="s">
        <v>20357</v>
      </c>
      <c r="C4780" s="5">
        <v>11.66</v>
      </c>
      <c r="D4780" s="5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4" x14ac:dyDescent="0.2">
      <c r="A4781" s="4">
        <v>62355</v>
      </c>
      <c r="B4781" s="1" t="s">
        <v>20358</v>
      </c>
      <c r="C4781" s="5">
        <v>3.55</v>
      </c>
      <c r="D4781" s="5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4" x14ac:dyDescent="0.2">
      <c r="A4782" s="4">
        <v>62360</v>
      </c>
      <c r="B4782" s="1" t="s">
        <v>20359</v>
      </c>
      <c r="C4782" s="5">
        <v>4.33</v>
      </c>
      <c r="D4782" s="5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4" x14ac:dyDescent="0.2">
      <c r="A4783" s="4">
        <v>62361</v>
      </c>
      <c r="B4783" s="1" t="s">
        <v>20360</v>
      </c>
      <c r="C4783" s="5">
        <v>5</v>
      </c>
      <c r="D4783" s="5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4" x14ac:dyDescent="0.2">
      <c r="A4784" s="4">
        <v>62362</v>
      </c>
      <c r="B4784" s="1" t="s">
        <v>20360</v>
      </c>
      <c r="C4784" s="5">
        <v>5.6</v>
      </c>
      <c r="D4784" s="5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4" x14ac:dyDescent="0.2">
      <c r="A4785" s="4">
        <v>62365</v>
      </c>
      <c r="B4785" s="1" t="s">
        <v>20361</v>
      </c>
      <c r="C4785" s="5">
        <v>3.93</v>
      </c>
      <c r="D4785" s="5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4" x14ac:dyDescent="0.2">
      <c r="A4786" s="4">
        <v>62367</v>
      </c>
      <c r="B4786" s="1" t="s">
        <v>20362</v>
      </c>
      <c r="C4786" s="5">
        <v>0.48</v>
      </c>
      <c r="D4786" s="5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4" x14ac:dyDescent="0.2">
      <c r="A4787" s="4">
        <v>62368</v>
      </c>
      <c r="B4787" s="1" t="s">
        <v>20363</v>
      </c>
      <c r="C4787" s="5">
        <v>0.67</v>
      </c>
      <c r="D4787" s="5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14" x14ac:dyDescent="0.2">
      <c r="A4788" s="4">
        <v>62369</v>
      </c>
      <c r="B4788" s="1" t="s">
        <v>20364</v>
      </c>
      <c r="C4788" s="5">
        <v>0.67</v>
      </c>
      <c r="D4788" s="5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4" x14ac:dyDescent="0.2">
      <c r="A4789" s="4">
        <v>62370</v>
      </c>
      <c r="B4789" s="1" t="s">
        <v>20365</v>
      </c>
      <c r="C4789" s="5">
        <v>0.9</v>
      </c>
      <c r="D4789" s="5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4" x14ac:dyDescent="0.2">
      <c r="A4790" s="4">
        <v>62380</v>
      </c>
      <c r="B4790" s="1" t="s">
        <v>20366</v>
      </c>
      <c r="C4790" s="5">
        <v>0</v>
      </c>
      <c r="D4790" s="5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4" x14ac:dyDescent="0.2">
      <c r="A4791" s="4">
        <v>63001</v>
      </c>
      <c r="B4791" s="1" t="s">
        <v>20367</v>
      </c>
      <c r="C4791" s="5">
        <v>17.61</v>
      </c>
      <c r="D4791" s="5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4" x14ac:dyDescent="0.2">
      <c r="A4792" s="4">
        <v>63003</v>
      </c>
      <c r="B4792" s="1" t="s">
        <v>20368</v>
      </c>
      <c r="C4792" s="5">
        <v>17.739999999999998</v>
      </c>
      <c r="D4792" s="5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4" x14ac:dyDescent="0.2">
      <c r="A4793" s="4">
        <v>63005</v>
      </c>
      <c r="B4793" s="1" t="s">
        <v>20369</v>
      </c>
      <c r="C4793" s="5">
        <v>16.43</v>
      </c>
      <c r="D4793" s="5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4" x14ac:dyDescent="0.2">
      <c r="A4794" s="4">
        <v>63011</v>
      </c>
      <c r="B4794" s="1" t="s">
        <v>20370</v>
      </c>
      <c r="C4794" s="5">
        <v>15.91</v>
      </c>
      <c r="D4794" s="5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4" x14ac:dyDescent="0.2">
      <c r="A4795" s="4">
        <v>63012</v>
      </c>
      <c r="B4795" s="1" t="s">
        <v>20371</v>
      </c>
      <c r="C4795" s="5">
        <v>16.850000000000001</v>
      </c>
      <c r="D4795" s="5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4" x14ac:dyDescent="0.2">
      <c r="A4796" s="4">
        <v>63015</v>
      </c>
      <c r="B4796" s="1" t="s">
        <v>20372</v>
      </c>
      <c r="C4796" s="5">
        <v>20.85</v>
      </c>
      <c r="D4796" s="5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4" x14ac:dyDescent="0.2">
      <c r="A4797" s="4">
        <v>63016</v>
      </c>
      <c r="B4797" s="1" t="s">
        <v>20373</v>
      </c>
      <c r="C4797" s="5">
        <v>22.03</v>
      </c>
      <c r="D4797" s="5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4" x14ac:dyDescent="0.2">
      <c r="A4798" s="4">
        <v>63017</v>
      </c>
      <c r="B4798" s="1" t="s">
        <v>20374</v>
      </c>
      <c r="C4798" s="5">
        <v>17.329999999999998</v>
      </c>
      <c r="D4798" s="5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4" x14ac:dyDescent="0.2">
      <c r="A4799" s="4">
        <v>63020</v>
      </c>
      <c r="B4799" s="1" t="s">
        <v>20375</v>
      </c>
      <c r="C4799" s="5">
        <v>14.91</v>
      </c>
      <c r="D4799" s="5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4" x14ac:dyDescent="0.2">
      <c r="A4800" s="4">
        <v>63030</v>
      </c>
      <c r="B4800" s="1" t="s">
        <v>20376</v>
      </c>
      <c r="C4800" s="5">
        <v>12</v>
      </c>
      <c r="D4800" s="5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4" x14ac:dyDescent="0.2">
      <c r="A4801" s="4">
        <v>63035</v>
      </c>
      <c r="B4801" s="1" t="s">
        <v>20377</v>
      </c>
      <c r="C4801" s="5">
        <v>3.86</v>
      </c>
      <c r="D4801" s="5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4" x14ac:dyDescent="0.2">
      <c r="A4802" s="4">
        <v>63040</v>
      </c>
      <c r="B4802" s="1" t="s">
        <v>20378</v>
      </c>
      <c r="C4802" s="5">
        <v>20.309999999999999</v>
      </c>
      <c r="D4802" s="5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4" x14ac:dyDescent="0.2">
      <c r="A4803" s="4">
        <v>63042</v>
      </c>
      <c r="B4803" s="1" t="s">
        <v>20379</v>
      </c>
      <c r="C4803" s="5">
        <v>18.760000000000002</v>
      </c>
      <c r="D4803" s="5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4" x14ac:dyDescent="0.2">
      <c r="A4804" s="4">
        <v>63043</v>
      </c>
      <c r="B4804" s="1" t="s">
        <v>20380</v>
      </c>
      <c r="C4804" s="5">
        <v>0</v>
      </c>
      <c r="D4804" s="5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4" x14ac:dyDescent="0.2">
      <c r="A4805" s="4">
        <v>63044</v>
      </c>
      <c r="B4805" s="1" t="s">
        <v>20381</v>
      </c>
      <c r="C4805" s="5">
        <v>0</v>
      </c>
      <c r="D4805" s="5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4" x14ac:dyDescent="0.2">
      <c r="A4806" s="4">
        <v>63045</v>
      </c>
      <c r="B4806" s="1" t="s">
        <v>20382</v>
      </c>
      <c r="C4806" s="5">
        <v>17.95</v>
      </c>
      <c r="D4806" s="5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4" x14ac:dyDescent="0.2">
      <c r="A4807" s="4">
        <v>63046</v>
      </c>
      <c r="B4807" s="1" t="s">
        <v>20383</v>
      </c>
      <c r="C4807" s="5">
        <v>17.25</v>
      </c>
      <c r="D4807" s="5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4" x14ac:dyDescent="0.2">
      <c r="A4808" s="4">
        <v>63047</v>
      </c>
      <c r="B4808" s="1" t="s">
        <v>20384</v>
      </c>
      <c r="C4808" s="5">
        <v>15.37</v>
      </c>
      <c r="D4808" s="5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4" x14ac:dyDescent="0.2">
      <c r="A4809" s="4">
        <v>63048</v>
      </c>
      <c r="B4809" s="1" t="s">
        <v>20385</v>
      </c>
      <c r="C4809" s="5">
        <v>3.47</v>
      </c>
      <c r="D4809" s="5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14" x14ac:dyDescent="0.2">
      <c r="A4810" s="4">
        <v>63050</v>
      </c>
      <c r="B4810" s="1" t="s">
        <v>20386</v>
      </c>
      <c r="C4810" s="5">
        <v>22.01</v>
      </c>
      <c r="D4810" s="5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14" x14ac:dyDescent="0.2">
      <c r="A4811" s="4">
        <v>63051</v>
      </c>
      <c r="B4811" s="1" t="s">
        <v>20387</v>
      </c>
      <c r="C4811" s="5">
        <v>25.51</v>
      </c>
      <c r="D4811" s="5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4" x14ac:dyDescent="0.2">
      <c r="A4812" s="4">
        <v>63052</v>
      </c>
      <c r="B4812" s="1" t="s">
        <v>20388</v>
      </c>
      <c r="C4812" s="5">
        <v>4.25</v>
      </c>
      <c r="D4812" s="5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4" x14ac:dyDescent="0.2">
      <c r="A4813" s="4">
        <v>63053</v>
      </c>
      <c r="B4813" s="1" t="s">
        <v>20389</v>
      </c>
      <c r="C4813" s="5">
        <v>3.78</v>
      </c>
      <c r="D4813" s="5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4" x14ac:dyDescent="0.2">
      <c r="A4814" s="4">
        <v>63055</v>
      </c>
      <c r="B4814" s="1" t="s">
        <v>20390</v>
      </c>
      <c r="C4814" s="5">
        <v>23.55</v>
      </c>
      <c r="D4814" s="5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4" x14ac:dyDescent="0.2">
      <c r="A4815" s="4">
        <v>63056</v>
      </c>
      <c r="B4815" s="1" t="s">
        <v>20391</v>
      </c>
      <c r="C4815" s="5">
        <v>21.86</v>
      </c>
      <c r="D4815" s="5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4" x14ac:dyDescent="0.2">
      <c r="A4816" s="4">
        <v>63057</v>
      </c>
      <c r="B4816" s="1" t="s">
        <v>20392</v>
      </c>
      <c r="C4816" s="5">
        <v>5.25</v>
      </c>
      <c r="D4816" s="5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4" x14ac:dyDescent="0.2">
      <c r="A4817" s="4">
        <v>63064</v>
      </c>
      <c r="B4817" s="1" t="s">
        <v>20390</v>
      </c>
      <c r="C4817" s="5">
        <v>26.22</v>
      </c>
      <c r="D4817" s="5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4" x14ac:dyDescent="0.2">
      <c r="A4818" s="4">
        <v>63066</v>
      </c>
      <c r="B4818" s="1" t="s">
        <v>20392</v>
      </c>
      <c r="C4818" s="5">
        <v>3.26</v>
      </c>
      <c r="D4818" s="5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4" x14ac:dyDescent="0.2">
      <c r="A4819" s="4">
        <v>63075</v>
      </c>
      <c r="B4819" s="1" t="s">
        <v>20375</v>
      </c>
      <c r="C4819" s="5">
        <v>19.600000000000001</v>
      </c>
      <c r="D4819" s="5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4" x14ac:dyDescent="0.2">
      <c r="A4820" s="4">
        <v>63076</v>
      </c>
      <c r="B4820" s="1" t="s">
        <v>20375</v>
      </c>
      <c r="C4820" s="5">
        <v>4.04</v>
      </c>
      <c r="D4820" s="5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4" x14ac:dyDescent="0.2">
      <c r="A4821" s="4">
        <v>63077</v>
      </c>
      <c r="B4821" s="1" t="s">
        <v>20393</v>
      </c>
      <c r="C4821" s="5">
        <v>22.88</v>
      </c>
      <c r="D4821" s="5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4" x14ac:dyDescent="0.2">
      <c r="A4822" s="4">
        <v>63078</v>
      </c>
      <c r="B4822" s="1" t="s">
        <v>20393</v>
      </c>
      <c r="C4822" s="5">
        <v>3.28</v>
      </c>
      <c r="D4822" s="5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4" x14ac:dyDescent="0.2">
      <c r="A4823" s="4">
        <v>63081</v>
      </c>
      <c r="B4823" s="1" t="s">
        <v>20394</v>
      </c>
      <c r="C4823" s="5">
        <v>26.1</v>
      </c>
      <c r="D4823" s="5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4" x14ac:dyDescent="0.2">
      <c r="A4824" s="4">
        <v>63082</v>
      </c>
      <c r="B4824" s="1" t="s">
        <v>20395</v>
      </c>
      <c r="C4824" s="5">
        <v>4.3600000000000003</v>
      </c>
      <c r="D4824" s="5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4" x14ac:dyDescent="0.2">
      <c r="A4825" s="4">
        <v>63085</v>
      </c>
      <c r="B4825" s="1" t="s">
        <v>20396</v>
      </c>
      <c r="C4825" s="5">
        <v>29.47</v>
      </c>
      <c r="D4825" s="5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4" x14ac:dyDescent="0.2">
      <c r="A4826" s="4">
        <v>63086</v>
      </c>
      <c r="B4826" s="1" t="s">
        <v>20395</v>
      </c>
      <c r="C4826" s="5">
        <v>3.19</v>
      </c>
      <c r="D4826" s="5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4" x14ac:dyDescent="0.2">
      <c r="A4827" s="4">
        <v>63087</v>
      </c>
      <c r="B4827" s="1" t="s">
        <v>20397</v>
      </c>
      <c r="C4827" s="5">
        <v>37.53</v>
      </c>
      <c r="D4827" s="5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4" x14ac:dyDescent="0.2">
      <c r="A4828" s="4">
        <v>63088</v>
      </c>
      <c r="B4828" s="1" t="s">
        <v>20395</v>
      </c>
      <c r="C4828" s="5">
        <v>4.32</v>
      </c>
      <c r="D4828" s="5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4" x14ac:dyDescent="0.2">
      <c r="A4829" s="4">
        <v>63090</v>
      </c>
      <c r="B4829" s="1" t="s">
        <v>20398</v>
      </c>
      <c r="C4829" s="5">
        <v>30.93</v>
      </c>
      <c r="D4829" s="5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4" x14ac:dyDescent="0.2">
      <c r="A4830" s="4">
        <v>63091</v>
      </c>
      <c r="B4830" s="1" t="s">
        <v>20395</v>
      </c>
      <c r="C4830" s="5">
        <v>3.03</v>
      </c>
      <c r="D4830" s="5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4" x14ac:dyDescent="0.2">
      <c r="A4831" s="4">
        <v>63101</v>
      </c>
      <c r="B4831" s="1" t="s">
        <v>20396</v>
      </c>
      <c r="C4831" s="5">
        <v>34.1</v>
      </c>
      <c r="D4831" s="5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4" x14ac:dyDescent="0.2">
      <c r="A4832" s="4">
        <v>63102</v>
      </c>
      <c r="B4832" s="1" t="s">
        <v>20398</v>
      </c>
      <c r="C4832" s="5">
        <v>34.1</v>
      </c>
      <c r="D4832" s="5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4" x14ac:dyDescent="0.2">
      <c r="A4833" s="4">
        <v>63103</v>
      </c>
      <c r="B4833" s="1" t="s">
        <v>20395</v>
      </c>
      <c r="C4833" s="5">
        <v>4.82</v>
      </c>
      <c r="D4833" s="5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4" x14ac:dyDescent="0.2">
      <c r="A4834" s="4">
        <v>63170</v>
      </c>
      <c r="B4834" s="1" t="s">
        <v>20399</v>
      </c>
      <c r="C4834" s="5">
        <v>22.21</v>
      </c>
      <c r="D4834" s="5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4" x14ac:dyDescent="0.2">
      <c r="A4835" s="4">
        <v>63172</v>
      </c>
      <c r="B4835" s="1" t="s">
        <v>20400</v>
      </c>
      <c r="C4835" s="5">
        <v>19.760000000000002</v>
      </c>
      <c r="D4835" s="5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4" x14ac:dyDescent="0.2">
      <c r="A4836" s="4">
        <v>63173</v>
      </c>
      <c r="B4836" s="1" t="s">
        <v>20400</v>
      </c>
      <c r="C4836" s="5">
        <v>24.31</v>
      </c>
      <c r="D4836" s="5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4" x14ac:dyDescent="0.2">
      <c r="A4837" s="4">
        <v>63185</v>
      </c>
      <c r="B4837" s="1" t="s">
        <v>20401</v>
      </c>
      <c r="C4837" s="5">
        <v>16.489999999999998</v>
      </c>
      <c r="D4837" s="5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4" x14ac:dyDescent="0.2">
      <c r="A4838" s="4">
        <v>63190</v>
      </c>
      <c r="B4838" s="1" t="s">
        <v>20402</v>
      </c>
      <c r="C4838" s="5">
        <v>18.89</v>
      </c>
      <c r="D4838" s="5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4" x14ac:dyDescent="0.2">
      <c r="A4839" s="4">
        <v>63191</v>
      </c>
      <c r="B4839" s="1" t="s">
        <v>20403</v>
      </c>
      <c r="C4839" s="5">
        <v>18.920000000000002</v>
      </c>
      <c r="D4839" s="5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4" x14ac:dyDescent="0.2">
      <c r="A4840" s="4">
        <v>63197</v>
      </c>
      <c r="B4840" s="1" t="s">
        <v>20404</v>
      </c>
      <c r="C4840" s="5">
        <v>24.08</v>
      </c>
      <c r="D4840" s="5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4" x14ac:dyDescent="0.2">
      <c r="A4841" s="4">
        <v>63200</v>
      </c>
      <c r="B4841" s="1" t="s">
        <v>20405</v>
      </c>
      <c r="C4841" s="5">
        <v>21.44</v>
      </c>
      <c r="D4841" s="5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4" x14ac:dyDescent="0.2">
      <c r="A4842" s="4">
        <v>63250</v>
      </c>
      <c r="B4842" s="1" t="s">
        <v>20406</v>
      </c>
      <c r="C4842" s="5">
        <v>43.86</v>
      </c>
      <c r="D4842" s="5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4" x14ac:dyDescent="0.2">
      <c r="A4843" s="4">
        <v>63251</v>
      </c>
      <c r="B4843" s="1" t="s">
        <v>20407</v>
      </c>
      <c r="C4843" s="5">
        <v>44.64</v>
      </c>
      <c r="D4843" s="5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14" x14ac:dyDescent="0.2">
      <c r="A4844" s="4">
        <v>63252</v>
      </c>
      <c r="B4844" s="1" t="s">
        <v>20408</v>
      </c>
      <c r="C4844" s="5">
        <v>44.63</v>
      </c>
      <c r="D4844" s="5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4" x14ac:dyDescent="0.2">
      <c r="A4845" s="4">
        <v>63265</v>
      </c>
      <c r="B4845" s="1" t="s">
        <v>20409</v>
      </c>
      <c r="C4845" s="5">
        <v>23.82</v>
      </c>
      <c r="D4845" s="5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4" x14ac:dyDescent="0.2">
      <c r="A4846" s="4">
        <v>63266</v>
      </c>
      <c r="B4846" s="1" t="s">
        <v>20410</v>
      </c>
      <c r="C4846" s="5">
        <v>24.68</v>
      </c>
      <c r="D4846" s="5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4" x14ac:dyDescent="0.2">
      <c r="A4847" s="4">
        <v>63267</v>
      </c>
      <c r="B4847" s="1" t="s">
        <v>20411</v>
      </c>
      <c r="C4847" s="5">
        <v>19.45</v>
      </c>
      <c r="D4847" s="5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4" x14ac:dyDescent="0.2">
      <c r="A4848" s="4">
        <v>63268</v>
      </c>
      <c r="B4848" s="1" t="s">
        <v>20412</v>
      </c>
      <c r="C4848" s="5">
        <v>20.02</v>
      </c>
      <c r="D4848" s="5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4" x14ac:dyDescent="0.2">
      <c r="A4849" s="4">
        <v>63270</v>
      </c>
      <c r="B4849" s="1" t="s">
        <v>20413</v>
      </c>
      <c r="C4849" s="5">
        <v>29.8</v>
      </c>
      <c r="D4849" s="5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4" x14ac:dyDescent="0.2">
      <c r="A4850" s="4">
        <v>63271</v>
      </c>
      <c r="B4850" s="1" t="s">
        <v>20410</v>
      </c>
      <c r="C4850" s="5">
        <v>29.92</v>
      </c>
      <c r="D4850" s="5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4" x14ac:dyDescent="0.2">
      <c r="A4851" s="4">
        <v>63272</v>
      </c>
      <c r="B4851" s="1" t="s">
        <v>20411</v>
      </c>
      <c r="C4851" s="5">
        <v>27.5</v>
      </c>
      <c r="D4851" s="5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14" x14ac:dyDescent="0.2">
      <c r="A4852" s="4">
        <v>63273</v>
      </c>
      <c r="B4852" s="1" t="s">
        <v>20412</v>
      </c>
      <c r="C4852" s="5">
        <v>26.47</v>
      </c>
      <c r="D4852" s="5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4" x14ac:dyDescent="0.2">
      <c r="A4853" s="4">
        <v>63275</v>
      </c>
      <c r="B4853" s="1" t="s">
        <v>20414</v>
      </c>
      <c r="C4853" s="5">
        <v>25.86</v>
      </c>
      <c r="D4853" s="5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4" x14ac:dyDescent="0.2">
      <c r="A4854" s="4">
        <v>63276</v>
      </c>
      <c r="B4854" s="1" t="s">
        <v>20415</v>
      </c>
      <c r="C4854" s="5">
        <v>25.69</v>
      </c>
      <c r="D4854" s="5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4" x14ac:dyDescent="0.2">
      <c r="A4855" s="4">
        <v>63277</v>
      </c>
      <c r="B4855" s="1" t="s">
        <v>20416</v>
      </c>
      <c r="C4855" s="5">
        <v>22.39</v>
      </c>
      <c r="D4855" s="5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4" x14ac:dyDescent="0.2">
      <c r="A4856" s="4">
        <v>63278</v>
      </c>
      <c r="B4856" s="1" t="s">
        <v>20417</v>
      </c>
      <c r="C4856" s="5">
        <v>22.12</v>
      </c>
      <c r="D4856" s="5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4" x14ac:dyDescent="0.2">
      <c r="A4857" s="4">
        <v>63280</v>
      </c>
      <c r="B4857" s="1" t="s">
        <v>20418</v>
      </c>
      <c r="C4857" s="5">
        <v>30.29</v>
      </c>
      <c r="D4857" s="5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4" x14ac:dyDescent="0.2">
      <c r="A4858" s="4">
        <v>63281</v>
      </c>
      <c r="B4858" s="1" t="s">
        <v>20419</v>
      </c>
      <c r="C4858" s="5">
        <v>29.99</v>
      </c>
      <c r="D4858" s="5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4" x14ac:dyDescent="0.2">
      <c r="A4859" s="4">
        <v>63282</v>
      </c>
      <c r="B4859" s="1" t="s">
        <v>20420</v>
      </c>
      <c r="C4859" s="5">
        <v>28.15</v>
      </c>
      <c r="D4859" s="5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4" x14ac:dyDescent="0.2">
      <c r="A4860" s="4">
        <v>63283</v>
      </c>
      <c r="B4860" s="1" t="s">
        <v>20421</v>
      </c>
      <c r="C4860" s="5">
        <v>26.76</v>
      </c>
      <c r="D4860" s="5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4" x14ac:dyDescent="0.2">
      <c r="A4861" s="4">
        <v>63285</v>
      </c>
      <c r="B4861" s="1" t="s">
        <v>20422</v>
      </c>
      <c r="C4861" s="5">
        <v>38.049999999999997</v>
      </c>
      <c r="D4861" s="5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4" x14ac:dyDescent="0.2">
      <c r="A4862" s="4">
        <v>63286</v>
      </c>
      <c r="B4862" s="1" t="s">
        <v>20423</v>
      </c>
      <c r="C4862" s="5">
        <v>37.619999999999997</v>
      </c>
      <c r="D4862" s="5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4" x14ac:dyDescent="0.2">
      <c r="A4863" s="4">
        <v>63287</v>
      </c>
      <c r="B4863" s="1" t="s">
        <v>20424</v>
      </c>
      <c r="C4863" s="5">
        <v>40.08</v>
      </c>
      <c r="D4863" s="5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4" x14ac:dyDescent="0.2">
      <c r="A4864" s="4">
        <v>63290</v>
      </c>
      <c r="B4864" s="1" t="s">
        <v>20425</v>
      </c>
      <c r="C4864" s="5">
        <v>40.82</v>
      </c>
      <c r="D4864" s="5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4" x14ac:dyDescent="0.2">
      <c r="A4865" s="4">
        <v>63295</v>
      </c>
      <c r="B4865" s="1" t="s">
        <v>20426</v>
      </c>
      <c r="C4865" s="5">
        <v>5.25</v>
      </c>
      <c r="D4865" s="5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4" x14ac:dyDescent="0.2">
      <c r="A4866" s="4">
        <v>63300</v>
      </c>
      <c r="B4866" s="1" t="s">
        <v>20427</v>
      </c>
      <c r="C4866" s="5">
        <v>26.8</v>
      </c>
      <c r="D4866" s="5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14" x14ac:dyDescent="0.2">
      <c r="A4867" s="4">
        <v>63301</v>
      </c>
      <c r="B4867" s="1" t="s">
        <v>20428</v>
      </c>
      <c r="C4867" s="5">
        <v>31.57</v>
      </c>
      <c r="D4867" s="5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4" x14ac:dyDescent="0.2">
      <c r="A4868" s="4">
        <v>63302</v>
      </c>
      <c r="B4868" s="1" t="s">
        <v>20429</v>
      </c>
      <c r="C4868" s="5">
        <v>31.15</v>
      </c>
      <c r="D4868" s="5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4" x14ac:dyDescent="0.2">
      <c r="A4869" s="4">
        <v>63303</v>
      </c>
      <c r="B4869" s="1" t="s">
        <v>20430</v>
      </c>
      <c r="C4869" s="5">
        <v>33.549999999999997</v>
      </c>
      <c r="D4869" s="5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4" x14ac:dyDescent="0.2">
      <c r="A4870" s="4">
        <v>63304</v>
      </c>
      <c r="B4870" s="1" t="s">
        <v>20431</v>
      </c>
      <c r="C4870" s="5">
        <v>33.85</v>
      </c>
      <c r="D4870" s="5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4" x14ac:dyDescent="0.2">
      <c r="A4871" s="4">
        <v>63305</v>
      </c>
      <c r="B4871" s="1" t="s">
        <v>20432</v>
      </c>
      <c r="C4871" s="5">
        <v>36.24</v>
      </c>
      <c r="D4871" s="5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4" x14ac:dyDescent="0.2">
      <c r="A4872" s="4">
        <v>63306</v>
      </c>
      <c r="B4872" s="1" t="s">
        <v>20433</v>
      </c>
      <c r="C4872" s="5">
        <v>35.549999999999997</v>
      </c>
      <c r="D4872" s="5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4" x14ac:dyDescent="0.2">
      <c r="A4873" s="4">
        <v>63307</v>
      </c>
      <c r="B4873" s="1" t="s">
        <v>20434</v>
      </c>
      <c r="C4873" s="5">
        <v>34.96</v>
      </c>
      <c r="D4873" s="5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4" x14ac:dyDescent="0.2">
      <c r="A4874" s="4">
        <v>63308</v>
      </c>
      <c r="B4874" s="1" t="s">
        <v>20395</v>
      </c>
      <c r="C4874" s="5">
        <v>5.24</v>
      </c>
      <c r="D4874" s="5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4" x14ac:dyDescent="0.2">
      <c r="A4875" s="4">
        <v>63600</v>
      </c>
      <c r="B4875" s="1" t="s">
        <v>20435</v>
      </c>
      <c r="C4875" s="5">
        <v>15.12</v>
      </c>
      <c r="D4875" s="5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4" x14ac:dyDescent="0.2">
      <c r="A4876" s="4">
        <v>63610</v>
      </c>
      <c r="B4876" s="1" t="s">
        <v>20436</v>
      </c>
      <c r="C4876" s="5">
        <v>8.7200000000000006</v>
      </c>
      <c r="D4876" s="5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4" x14ac:dyDescent="0.2">
      <c r="A4877" s="4">
        <v>63620</v>
      </c>
      <c r="B4877" s="1" t="s">
        <v>20437</v>
      </c>
      <c r="C4877" s="5">
        <v>15.6</v>
      </c>
      <c r="D4877" s="5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4" x14ac:dyDescent="0.2">
      <c r="A4878" s="4">
        <v>63621</v>
      </c>
      <c r="B4878" s="1" t="s">
        <v>20438</v>
      </c>
      <c r="C4878" s="5">
        <v>4</v>
      </c>
      <c r="D4878" s="5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4" x14ac:dyDescent="0.2">
      <c r="A4879" s="4">
        <v>63650</v>
      </c>
      <c r="B4879" s="1" t="s">
        <v>20300</v>
      </c>
      <c r="C4879" s="5">
        <v>7.15</v>
      </c>
      <c r="D4879" s="5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14" x14ac:dyDescent="0.2">
      <c r="A4880" s="4">
        <v>63655</v>
      </c>
      <c r="B4880" s="1" t="s">
        <v>20300</v>
      </c>
      <c r="C4880" s="5">
        <v>10.92</v>
      </c>
      <c r="D4880" s="5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4" x14ac:dyDescent="0.2">
      <c r="A4881" s="4">
        <v>63661</v>
      </c>
      <c r="B4881" s="1" t="s">
        <v>20439</v>
      </c>
      <c r="C4881" s="5">
        <v>5.08</v>
      </c>
      <c r="D4881" s="5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14" x14ac:dyDescent="0.2">
      <c r="A4882" s="4">
        <v>63662</v>
      </c>
      <c r="B4882" s="1" t="s">
        <v>20440</v>
      </c>
      <c r="C4882" s="5">
        <v>11</v>
      </c>
      <c r="D4882" s="5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4" x14ac:dyDescent="0.2">
      <c r="A4883" s="4">
        <v>63663</v>
      </c>
      <c r="B4883" s="1" t="s">
        <v>20441</v>
      </c>
      <c r="C4883" s="5">
        <v>7.75</v>
      </c>
      <c r="D4883" s="5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4" x14ac:dyDescent="0.2">
      <c r="A4884" s="4">
        <v>63664</v>
      </c>
      <c r="B4884" s="1" t="s">
        <v>20442</v>
      </c>
      <c r="C4884" s="5">
        <v>11.52</v>
      </c>
      <c r="D4884" s="5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4" x14ac:dyDescent="0.2">
      <c r="A4885" s="4">
        <v>63685</v>
      </c>
      <c r="B4885" s="1" t="s">
        <v>20443</v>
      </c>
      <c r="C4885" s="5">
        <v>5.19</v>
      </c>
      <c r="D4885" s="5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4" x14ac:dyDescent="0.2">
      <c r="A4886" s="4">
        <v>63688</v>
      </c>
      <c r="B4886" s="1" t="s">
        <v>20444</v>
      </c>
      <c r="C4886" s="5">
        <v>4.3499999999999996</v>
      </c>
      <c r="D4886" s="5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4" x14ac:dyDescent="0.2">
      <c r="A4887" s="4">
        <v>63700</v>
      </c>
      <c r="B4887" s="1" t="s">
        <v>20445</v>
      </c>
      <c r="C4887" s="5">
        <v>17.47</v>
      </c>
      <c r="D4887" s="5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4" x14ac:dyDescent="0.2">
      <c r="A4888" s="4">
        <v>63702</v>
      </c>
      <c r="B4888" s="1" t="s">
        <v>20445</v>
      </c>
      <c r="C4888" s="5">
        <v>19.41</v>
      </c>
      <c r="D4888" s="5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4" x14ac:dyDescent="0.2">
      <c r="A4889" s="4">
        <v>63704</v>
      </c>
      <c r="B4889" s="1" t="s">
        <v>20445</v>
      </c>
      <c r="C4889" s="5">
        <v>22.43</v>
      </c>
      <c r="D4889" s="5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4" x14ac:dyDescent="0.2">
      <c r="A4890" s="4">
        <v>63706</v>
      </c>
      <c r="B4890" s="1" t="s">
        <v>20445</v>
      </c>
      <c r="C4890" s="5">
        <v>25.35</v>
      </c>
      <c r="D4890" s="5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4" x14ac:dyDescent="0.2">
      <c r="A4891" s="4">
        <v>63707</v>
      </c>
      <c r="B4891" s="1" t="s">
        <v>20446</v>
      </c>
      <c r="C4891" s="5">
        <v>12.65</v>
      </c>
      <c r="D4891" s="5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4" x14ac:dyDescent="0.2">
      <c r="A4892" s="4">
        <v>63709</v>
      </c>
      <c r="B4892" s="1" t="s">
        <v>20446</v>
      </c>
      <c r="C4892" s="5">
        <v>15.65</v>
      </c>
      <c r="D4892" s="5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4" x14ac:dyDescent="0.2">
      <c r="A4893" s="4">
        <v>63710</v>
      </c>
      <c r="B4893" s="1" t="s">
        <v>20447</v>
      </c>
      <c r="C4893" s="5">
        <v>15.4</v>
      </c>
      <c r="D4893" s="5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4" x14ac:dyDescent="0.2">
      <c r="A4894" s="4">
        <v>63740</v>
      </c>
      <c r="B4894" s="1" t="s">
        <v>20448</v>
      </c>
      <c r="C4894" s="5">
        <v>12.63</v>
      </c>
      <c r="D4894" s="5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4" x14ac:dyDescent="0.2">
      <c r="A4895" s="4">
        <v>63741</v>
      </c>
      <c r="B4895" s="1" t="s">
        <v>20448</v>
      </c>
      <c r="C4895" s="5">
        <v>9.1199999999999992</v>
      </c>
      <c r="D4895" s="5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4" x14ac:dyDescent="0.2">
      <c r="A4896" s="4">
        <v>63744</v>
      </c>
      <c r="B4896" s="1" t="s">
        <v>20449</v>
      </c>
      <c r="C4896" s="5">
        <v>8.94</v>
      </c>
      <c r="D4896" s="5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4" x14ac:dyDescent="0.2">
      <c r="A4897" s="4">
        <v>63746</v>
      </c>
      <c r="B4897" s="1" t="s">
        <v>20450</v>
      </c>
      <c r="C4897" s="5">
        <v>7.33</v>
      </c>
      <c r="D4897" s="5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4" x14ac:dyDescent="0.2">
      <c r="A4898" s="4">
        <v>64400</v>
      </c>
      <c r="B4898" s="1" t="s">
        <v>20451</v>
      </c>
      <c r="C4898" s="5">
        <v>0.75</v>
      </c>
      <c r="D4898" s="5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4" x14ac:dyDescent="0.2">
      <c r="A4899" s="4">
        <v>64405</v>
      </c>
      <c r="B4899" s="1" t="s">
        <v>20452</v>
      </c>
      <c r="C4899" s="5">
        <v>0.94</v>
      </c>
      <c r="D4899" s="5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4" x14ac:dyDescent="0.2">
      <c r="A4900" s="4">
        <v>64408</v>
      </c>
      <c r="B4900" s="1" t="s">
        <v>20453</v>
      </c>
      <c r="C4900" s="5">
        <v>0.75</v>
      </c>
      <c r="D4900" s="5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4" x14ac:dyDescent="0.2">
      <c r="A4901" s="4">
        <v>64415</v>
      </c>
      <c r="B4901" s="1" t="s">
        <v>20454</v>
      </c>
      <c r="C4901" s="5">
        <v>1.5</v>
      </c>
      <c r="D4901" s="5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4" x14ac:dyDescent="0.2">
      <c r="A4902" s="4">
        <v>64416</v>
      </c>
      <c r="B4902" s="1" t="s">
        <v>20455</v>
      </c>
      <c r="C4902" s="5">
        <v>1.8</v>
      </c>
      <c r="D4902" s="5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4" x14ac:dyDescent="0.2">
      <c r="A4903" s="4">
        <v>64417</v>
      </c>
      <c r="B4903" s="1" t="s">
        <v>20456</v>
      </c>
      <c r="C4903" s="5">
        <v>1.31</v>
      </c>
      <c r="D4903" s="5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4" x14ac:dyDescent="0.2">
      <c r="A4904" s="4">
        <v>64418</v>
      </c>
      <c r="B4904" s="1" t="s">
        <v>20457</v>
      </c>
      <c r="C4904" s="5">
        <v>1.1000000000000001</v>
      </c>
      <c r="D4904" s="5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4" x14ac:dyDescent="0.2">
      <c r="A4905" s="4">
        <v>64420</v>
      </c>
      <c r="B4905" s="1" t="s">
        <v>20458</v>
      </c>
      <c r="C4905" s="5">
        <v>1.08</v>
      </c>
      <c r="D4905" s="5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4" x14ac:dyDescent="0.2">
      <c r="A4906" s="4">
        <v>64421</v>
      </c>
      <c r="B4906" s="1" t="s">
        <v>20459</v>
      </c>
      <c r="C4906" s="5">
        <v>0.5</v>
      </c>
      <c r="D4906" s="5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4" x14ac:dyDescent="0.2">
      <c r="A4907" s="4">
        <v>64425</v>
      </c>
      <c r="B4907" s="1" t="s">
        <v>20460</v>
      </c>
      <c r="C4907" s="5">
        <v>1</v>
      </c>
      <c r="D4907" s="5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4" x14ac:dyDescent="0.2">
      <c r="A4908" s="4">
        <v>64430</v>
      </c>
      <c r="B4908" s="1" t="s">
        <v>20461</v>
      </c>
      <c r="C4908" s="5">
        <v>1</v>
      </c>
      <c r="D4908" s="5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4" x14ac:dyDescent="0.2">
      <c r="A4909" s="4">
        <v>64435</v>
      </c>
      <c r="B4909" s="1" t="s">
        <v>20462</v>
      </c>
      <c r="C4909" s="5">
        <v>0.75</v>
      </c>
      <c r="D4909" s="5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14" x14ac:dyDescent="0.2">
      <c r="A4910" s="4">
        <v>64445</v>
      </c>
      <c r="B4910" s="1" t="s">
        <v>20463</v>
      </c>
      <c r="C4910" s="5">
        <v>1.39</v>
      </c>
      <c r="D4910" s="5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4" x14ac:dyDescent="0.2">
      <c r="A4911" s="4">
        <v>64446</v>
      </c>
      <c r="B4911" s="1" t="s">
        <v>20464</v>
      </c>
      <c r="C4911" s="5">
        <v>1.75</v>
      </c>
      <c r="D4911" s="5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4" x14ac:dyDescent="0.2">
      <c r="A4912" s="4">
        <v>64447</v>
      </c>
      <c r="B4912" s="1" t="s">
        <v>20465</v>
      </c>
      <c r="C4912" s="5">
        <v>1.34</v>
      </c>
      <c r="D4912" s="5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4" x14ac:dyDescent="0.2">
      <c r="A4913" s="4">
        <v>64448</v>
      </c>
      <c r="B4913" s="1" t="s">
        <v>20466</v>
      </c>
      <c r="C4913" s="5">
        <v>1.68</v>
      </c>
      <c r="D4913" s="5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4" x14ac:dyDescent="0.2">
      <c r="A4914" s="4">
        <v>64449</v>
      </c>
      <c r="B4914" s="1" t="s">
        <v>20467</v>
      </c>
      <c r="C4914" s="5">
        <v>1.27</v>
      </c>
      <c r="D4914" s="5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4" x14ac:dyDescent="0.2">
      <c r="A4915" s="4">
        <v>64450</v>
      </c>
      <c r="B4915" s="1" t="s">
        <v>20468</v>
      </c>
      <c r="C4915" s="5">
        <v>0.75</v>
      </c>
      <c r="D4915" s="5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4" x14ac:dyDescent="0.2">
      <c r="A4916" s="4">
        <v>64451</v>
      </c>
      <c r="B4916" s="1" t="s">
        <v>20469</v>
      </c>
      <c r="C4916" s="5">
        <v>1.52</v>
      </c>
      <c r="D4916" s="5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4" x14ac:dyDescent="0.2">
      <c r="A4917" s="4">
        <v>64454</v>
      </c>
      <c r="B4917" s="1" t="s">
        <v>20470</v>
      </c>
      <c r="C4917" s="5">
        <v>1.52</v>
      </c>
      <c r="D4917" s="5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4" x14ac:dyDescent="0.2">
      <c r="A4918" s="4">
        <v>64455</v>
      </c>
      <c r="B4918" s="1" t="s">
        <v>20471</v>
      </c>
      <c r="C4918" s="5">
        <v>0.75</v>
      </c>
      <c r="D4918" s="5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4" x14ac:dyDescent="0.2">
      <c r="A4919" s="4">
        <v>64461</v>
      </c>
      <c r="B4919" s="1" t="s">
        <v>20472</v>
      </c>
      <c r="C4919" s="5">
        <v>1.75</v>
      </c>
      <c r="D4919" s="5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4" x14ac:dyDescent="0.2">
      <c r="A4920" s="4">
        <v>64462</v>
      </c>
      <c r="B4920" s="1" t="s">
        <v>20473</v>
      </c>
      <c r="C4920" s="5">
        <v>1.1000000000000001</v>
      </c>
      <c r="D4920" s="5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14" x14ac:dyDescent="0.2">
      <c r="A4921" s="4">
        <v>64463</v>
      </c>
      <c r="B4921" s="1" t="s">
        <v>20474</v>
      </c>
      <c r="C4921" s="5">
        <v>1.9</v>
      </c>
      <c r="D4921" s="5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4" x14ac:dyDescent="0.2">
      <c r="A4922" s="4">
        <v>64479</v>
      </c>
      <c r="B4922" s="1" t="s">
        <v>20475</v>
      </c>
      <c r="C4922" s="5">
        <v>2.29</v>
      </c>
      <c r="D4922" s="5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4" x14ac:dyDescent="0.2">
      <c r="A4923" s="4">
        <v>64480</v>
      </c>
      <c r="B4923" s="1" t="s">
        <v>20476</v>
      </c>
      <c r="C4923" s="5">
        <v>1.2</v>
      </c>
      <c r="D4923" s="5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14" x14ac:dyDescent="0.2">
      <c r="A4924" s="4">
        <v>64483</v>
      </c>
      <c r="B4924" s="1" t="s">
        <v>20477</v>
      </c>
      <c r="C4924" s="5">
        <v>1.9</v>
      </c>
      <c r="D4924" s="5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4" x14ac:dyDescent="0.2">
      <c r="A4925" s="4">
        <v>64484</v>
      </c>
      <c r="B4925" s="1" t="s">
        <v>20478</v>
      </c>
      <c r="C4925" s="5">
        <v>1</v>
      </c>
      <c r="D4925" s="5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4" x14ac:dyDescent="0.2">
      <c r="A4926" s="4">
        <v>64486</v>
      </c>
      <c r="B4926" s="1" t="s">
        <v>20479</v>
      </c>
      <c r="C4926" s="5">
        <v>1.27</v>
      </c>
      <c r="D4926" s="5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4" x14ac:dyDescent="0.2">
      <c r="A4927" s="4">
        <v>64487</v>
      </c>
      <c r="B4927" s="1" t="s">
        <v>20480</v>
      </c>
      <c r="C4927" s="5">
        <v>1.48</v>
      </c>
      <c r="D4927" s="5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4" x14ac:dyDescent="0.2">
      <c r="A4928" s="4">
        <v>64488</v>
      </c>
      <c r="B4928" s="1" t="s">
        <v>20481</v>
      </c>
      <c r="C4928" s="5">
        <v>1.6</v>
      </c>
      <c r="D4928" s="5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4" x14ac:dyDescent="0.2">
      <c r="A4929" s="4">
        <v>64489</v>
      </c>
      <c r="B4929" s="1" t="s">
        <v>20482</v>
      </c>
      <c r="C4929" s="5">
        <v>1.8</v>
      </c>
      <c r="D4929" s="5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4" x14ac:dyDescent="0.2">
      <c r="A4930" s="4">
        <v>64490</v>
      </c>
      <c r="B4930" s="1" t="s">
        <v>20483</v>
      </c>
      <c r="C4930" s="5">
        <v>1.82</v>
      </c>
      <c r="D4930" s="5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4" x14ac:dyDescent="0.2">
      <c r="A4931" s="4">
        <v>64491</v>
      </c>
      <c r="B4931" s="1" t="s">
        <v>20484</v>
      </c>
      <c r="C4931" s="5">
        <v>1.1599999999999999</v>
      </c>
      <c r="D4931" s="5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4" x14ac:dyDescent="0.2">
      <c r="A4932" s="4">
        <v>64492</v>
      </c>
      <c r="B4932" s="1" t="s">
        <v>20485</v>
      </c>
      <c r="C4932" s="5">
        <v>1.1599999999999999</v>
      </c>
      <c r="D4932" s="5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4" x14ac:dyDescent="0.2">
      <c r="A4933" s="4">
        <v>64493</v>
      </c>
      <c r="B4933" s="1" t="s">
        <v>20486</v>
      </c>
      <c r="C4933" s="5">
        <v>1.52</v>
      </c>
      <c r="D4933" s="5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4" x14ac:dyDescent="0.2">
      <c r="A4934" s="4">
        <v>64494</v>
      </c>
      <c r="B4934" s="1" t="s">
        <v>20487</v>
      </c>
      <c r="C4934" s="5">
        <v>1</v>
      </c>
      <c r="D4934" s="5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4" x14ac:dyDescent="0.2">
      <c r="A4935" s="4">
        <v>64495</v>
      </c>
      <c r="B4935" s="1" t="s">
        <v>20488</v>
      </c>
      <c r="C4935" s="5">
        <v>1</v>
      </c>
      <c r="D4935" s="5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4" x14ac:dyDescent="0.2">
      <c r="A4936" s="4">
        <v>64505</v>
      </c>
      <c r="B4936" s="1" t="s">
        <v>20489</v>
      </c>
      <c r="C4936" s="5">
        <v>1.36</v>
      </c>
      <c r="D4936" s="5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4" x14ac:dyDescent="0.2">
      <c r="A4937" s="4">
        <v>64510</v>
      </c>
      <c r="B4937" s="1" t="s">
        <v>20490</v>
      </c>
      <c r="C4937" s="5">
        <v>1.22</v>
      </c>
      <c r="D4937" s="5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4" x14ac:dyDescent="0.2">
      <c r="A4938" s="4">
        <v>64517</v>
      </c>
      <c r="B4938" s="1" t="s">
        <v>20491</v>
      </c>
      <c r="C4938" s="5">
        <v>2.2000000000000002</v>
      </c>
      <c r="D4938" s="5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4" x14ac:dyDescent="0.2">
      <c r="A4939" s="4">
        <v>64520</v>
      </c>
      <c r="B4939" s="1" t="s">
        <v>20492</v>
      </c>
      <c r="C4939" s="5">
        <v>1.35</v>
      </c>
      <c r="D4939" s="5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14" x14ac:dyDescent="0.2">
      <c r="A4940" s="4">
        <v>64530</v>
      </c>
      <c r="B4940" s="1" t="s">
        <v>20493</v>
      </c>
      <c r="C4940" s="5">
        <v>1.58</v>
      </c>
      <c r="D4940" s="5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4" x14ac:dyDescent="0.2">
      <c r="A4941" s="4">
        <v>64553</v>
      </c>
      <c r="B4941" s="1" t="s">
        <v>20300</v>
      </c>
      <c r="C4941" s="5">
        <v>6.13</v>
      </c>
      <c r="D4941" s="5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4" x14ac:dyDescent="0.2">
      <c r="A4942" s="4">
        <v>64555</v>
      </c>
      <c r="B4942" s="1" t="s">
        <v>20300</v>
      </c>
      <c r="C4942" s="5">
        <v>5.76</v>
      </c>
      <c r="D4942" s="5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4" x14ac:dyDescent="0.2">
      <c r="A4943" s="4">
        <v>64561</v>
      </c>
      <c r="B4943" s="1" t="s">
        <v>20300</v>
      </c>
      <c r="C4943" s="5">
        <v>5.44</v>
      </c>
      <c r="D4943" s="5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4" x14ac:dyDescent="0.2">
      <c r="A4944" s="4">
        <v>64566</v>
      </c>
      <c r="B4944" s="1" t="s">
        <v>20494</v>
      </c>
      <c r="C4944" s="5">
        <v>0.6</v>
      </c>
      <c r="D4944" s="5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4" x14ac:dyDescent="0.2">
      <c r="A4945" s="4">
        <v>64568</v>
      </c>
      <c r="B4945" s="1" t="s">
        <v>20495</v>
      </c>
      <c r="C4945" s="5">
        <v>9</v>
      </c>
      <c r="D4945" s="5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4" x14ac:dyDescent="0.2">
      <c r="A4946" s="4">
        <v>64569</v>
      </c>
      <c r="B4946" s="1" t="s">
        <v>20496</v>
      </c>
      <c r="C4946" s="5">
        <v>11</v>
      </c>
      <c r="D4946" s="5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4" x14ac:dyDescent="0.2">
      <c r="A4947" s="4">
        <v>64570</v>
      </c>
      <c r="B4947" s="1" t="s">
        <v>20497</v>
      </c>
      <c r="C4947" s="5">
        <v>9.1</v>
      </c>
      <c r="D4947" s="5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4" x14ac:dyDescent="0.2">
      <c r="A4948" s="4">
        <v>64575</v>
      </c>
      <c r="B4948" s="1" t="s">
        <v>20498</v>
      </c>
      <c r="C4948" s="5">
        <v>4.42</v>
      </c>
      <c r="D4948" s="5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4" x14ac:dyDescent="0.2">
      <c r="A4949" s="4">
        <v>64580</v>
      </c>
      <c r="B4949" s="1" t="s">
        <v>20499</v>
      </c>
      <c r="C4949" s="5">
        <v>4.1900000000000004</v>
      </c>
      <c r="D4949" s="5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4" x14ac:dyDescent="0.2">
      <c r="A4950" s="4">
        <v>64581</v>
      </c>
      <c r="B4950" s="1" t="s">
        <v>20500</v>
      </c>
      <c r="C4950" s="5">
        <v>12.2</v>
      </c>
      <c r="D4950" s="5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4" x14ac:dyDescent="0.2">
      <c r="A4951" s="4">
        <v>64582</v>
      </c>
      <c r="B4951" s="1" t="s">
        <v>20501</v>
      </c>
      <c r="C4951" s="5">
        <v>14</v>
      </c>
      <c r="D4951" s="5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4" x14ac:dyDescent="0.2">
      <c r="A4952" s="4">
        <v>64583</v>
      </c>
      <c r="B4952" s="1" t="s">
        <v>20502</v>
      </c>
      <c r="C4952" s="5">
        <v>14.5</v>
      </c>
      <c r="D4952" s="5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4" x14ac:dyDescent="0.2">
      <c r="A4953" s="4">
        <v>64584</v>
      </c>
      <c r="B4953" s="1" t="s">
        <v>20503</v>
      </c>
      <c r="C4953" s="5">
        <v>12</v>
      </c>
      <c r="D4953" s="5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4" x14ac:dyDescent="0.2">
      <c r="A4954" s="4">
        <v>64585</v>
      </c>
      <c r="B4954" s="1" t="s">
        <v>20504</v>
      </c>
      <c r="C4954" s="5">
        <v>2.11</v>
      </c>
      <c r="D4954" s="5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4" x14ac:dyDescent="0.2">
      <c r="A4955" s="4">
        <v>64590</v>
      </c>
      <c r="B4955" s="1" t="s">
        <v>20505</v>
      </c>
      <c r="C4955" s="5">
        <v>5.0999999999999996</v>
      </c>
      <c r="D4955" s="5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14" x14ac:dyDescent="0.2">
      <c r="A4956" s="4">
        <v>64595</v>
      </c>
      <c r="B4956" s="1" t="s">
        <v>20506</v>
      </c>
      <c r="C4956" s="5">
        <v>3.79</v>
      </c>
      <c r="D4956" s="5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4" x14ac:dyDescent="0.2">
      <c r="A4957" s="4">
        <v>64596</v>
      </c>
      <c r="B4957" s="1" t="s">
        <v>20507</v>
      </c>
      <c r="C4957" s="5">
        <v>0</v>
      </c>
      <c r="D4957" s="5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4" x14ac:dyDescent="0.2">
      <c r="A4958" s="4">
        <v>64597</v>
      </c>
      <c r="B4958" s="1" t="s">
        <v>20508</v>
      </c>
      <c r="C4958" s="5">
        <v>0</v>
      </c>
      <c r="D4958" s="5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4" x14ac:dyDescent="0.2">
      <c r="A4959" s="4">
        <v>64598</v>
      </c>
      <c r="B4959" s="1" t="s">
        <v>20509</v>
      </c>
      <c r="C4959" s="5">
        <v>0</v>
      </c>
      <c r="D4959" s="5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4" x14ac:dyDescent="0.2">
      <c r="A4960" s="4">
        <v>64600</v>
      </c>
      <c r="B4960" s="1" t="s">
        <v>20510</v>
      </c>
      <c r="C4960" s="5">
        <v>3.49</v>
      </c>
      <c r="D4960" s="5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14" x14ac:dyDescent="0.2">
      <c r="A4961" s="4">
        <v>64605</v>
      </c>
      <c r="B4961" s="1" t="s">
        <v>20510</v>
      </c>
      <c r="C4961" s="5">
        <v>5.65</v>
      </c>
      <c r="D4961" s="5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4" x14ac:dyDescent="0.2">
      <c r="A4962" s="4">
        <v>64610</v>
      </c>
      <c r="B4962" s="1" t="s">
        <v>20510</v>
      </c>
      <c r="C4962" s="5">
        <v>7.2</v>
      </c>
      <c r="D4962" s="5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4" x14ac:dyDescent="0.2">
      <c r="A4963" s="4">
        <v>64611</v>
      </c>
      <c r="B4963" s="1" t="s">
        <v>20511</v>
      </c>
      <c r="C4963" s="5">
        <v>1.03</v>
      </c>
      <c r="D4963" s="5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4" x14ac:dyDescent="0.2">
      <c r="A4964" s="4">
        <v>64612</v>
      </c>
      <c r="B4964" s="1" t="s">
        <v>20512</v>
      </c>
      <c r="C4964" s="5">
        <v>1.41</v>
      </c>
      <c r="D4964" s="5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4" x14ac:dyDescent="0.2">
      <c r="A4965" s="4">
        <v>64615</v>
      </c>
      <c r="B4965" s="1" t="s">
        <v>20513</v>
      </c>
      <c r="C4965" s="5">
        <v>1.85</v>
      </c>
      <c r="D4965" s="5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4" x14ac:dyDescent="0.2">
      <c r="A4966" s="4">
        <v>64616</v>
      </c>
      <c r="B4966" s="1" t="s">
        <v>20514</v>
      </c>
      <c r="C4966" s="5">
        <v>1.53</v>
      </c>
      <c r="D4966" s="5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4" x14ac:dyDescent="0.2">
      <c r="A4967" s="4">
        <v>64617</v>
      </c>
      <c r="B4967" s="1" t="s">
        <v>20515</v>
      </c>
      <c r="C4967" s="5">
        <v>1.9</v>
      </c>
      <c r="D4967" s="5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4" x14ac:dyDescent="0.2">
      <c r="A4968" s="4">
        <v>64620</v>
      </c>
      <c r="B4968" s="1" t="s">
        <v>20510</v>
      </c>
      <c r="C4968" s="5">
        <v>2.89</v>
      </c>
      <c r="D4968" s="5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4" x14ac:dyDescent="0.2">
      <c r="A4969" s="4">
        <v>64624</v>
      </c>
      <c r="B4969" s="1" t="s">
        <v>20516</v>
      </c>
      <c r="C4969" s="5">
        <v>2.5</v>
      </c>
      <c r="D4969" s="5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4" x14ac:dyDescent="0.2">
      <c r="A4970" s="4">
        <v>64625</v>
      </c>
      <c r="B4970" s="1" t="s">
        <v>20517</v>
      </c>
      <c r="C4970" s="5">
        <v>3.39</v>
      </c>
      <c r="D4970" s="5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4" x14ac:dyDescent="0.2">
      <c r="A4971" s="4">
        <v>64628</v>
      </c>
      <c r="B4971" s="1" t="s">
        <v>20518</v>
      </c>
      <c r="C4971" s="5">
        <v>7.15</v>
      </c>
      <c r="D4971" s="5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4" x14ac:dyDescent="0.2">
      <c r="A4972" s="4">
        <v>64629</v>
      </c>
      <c r="B4972" s="1" t="s">
        <v>20519</v>
      </c>
      <c r="C4972" s="5">
        <v>3.77</v>
      </c>
      <c r="D4972" s="5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4" x14ac:dyDescent="0.2">
      <c r="A4973" s="4">
        <v>64630</v>
      </c>
      <c r="B4973" s="1" t="s">
        <v>20510</v>
      </c>
      <c r="C4973" s="5">
        <v>3.05</v>
      </c>
      <c r="D4973" s="5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4" x14ac:dyDescent="0.2">
      <c r="A4974" s="4">
        <v>64632</v>
      </c>
      <c r="B4974" s="1" t="s">
        <v>20520</v>
      </c>
      <c r="C4974" s="5">
        <v>1.23</v>
      </c>
      <c r="D4974" s="5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4" x14ac:dyDescent="0.2">
      <c r="A4975" s="4">
        <v>64633</v>
      </c>
      <c r="B4975" s="1" t="s">
        <v>20521</v>
      </c>
      <c r="C4975" s="5">
        <v>3.32</v>
      </c>
      <c r="D4975" s="5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4" x14ac:dyDescent="0.2">
      <c r="A4976" s="4">
        <v>64634</v>
      </c>
      <c r="B4976" s="1" t="s">
        <v>20522</v>
      </c>
      <c r="C4976" s="5">
        <v>1.32</v>
      </c>
      <c r="D4976" s="5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4" x14ac:dyDescent="0.2">
      <c r="A4977" s="4">
        <v>64635</v>
      </c>
      <c r="B4977" s="1" t="s">
        <v>20523</v>
      </c>
      <c r="C4977" s="5">
        <v>3.32</v>
      </c>
      <c r="D4977" s="5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4" x14ac:dyDescent="0.2">
      <c r="A4978" s="4">
        <v>64636</v>
      </c>
      <c r="B4978" s="1" t="s">
        <v>20524</v>
      </c>
      <c r="C4978" s="5">
        <v>1.1599999999999999</v>
      </c>
      <c r="D4978" s="5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4" x14ac:dyDescent="0.2">
      <c r="A4979" s="4">
        <v>64640</v>
      </c>
      <c r="B4979" s="1" t="s">
        <v>20510</v>
      </c>
      <c r="C4979" s="5">
        <v>1.98</v>
      </c>
      <c r="D4979" s="5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14" x14ac:dyDescent="0.2">
      <c r="A4980" s="4">
        <v>64642</v>
      </c>
      <c r="B4980" s="1" t="s">
        <v>20525</v>
      </c>
      <c r="C4980" s="5">
        <v>1.65</v>
      </c>
      <c r="D4980" s="5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4" x14ac:dyDescent="0.2">
      <c r="A4981" s="4">
        <v>64643</v>
      </c>
      <c r="B4981" s="1" t="s">
        <v>20526</v>
      </c>
      <c r="C4981" s="5">
        <v>1.22</v>
      </c>
      <c r="D4981" s="5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4" x14ac:dyDescent="0.2">
      <c r="A4982" s="4">
        <v>64644</v>
      </c>
      <c r="B4982" s="1" t="s">
        <v>20527</v>
      </c>
      <c r="C4982" s="5">
        <v>1.82</v>
      </c>
      <c r="D4982" s="5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4" x14ac:dyDescent="0.2">
      <c r="A4983" s="4">
        <v>64645</v>
      </c>
      <c r="B4983" s="1" t="s">
        <v>20528</v>
      </c>
      <c r="C4983" s="5">
        <v>1.39</v>
      </c>
      <c r="D4983" s="5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4" x14ac:dyDescent="0.2">
      <c r="A4984" s="4">
        <v>64646</v>
      </c>
      <c r="B4984" s="1" t="s">
        <v>20529</v>
      </c>
      <c r="C4984" s="5">
        <v>1.8</v>
      </c>
      <c r="D4984" s="5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4" x14ac:dyDescent="0.2">
      <c r="A4985" s="4">
        <v>64647</v>
      </c>
      <c r="B4985" s="1" t="s">
        <v>20530</v>
      </c>
      <c r="C4985" s="5">
        <v>2.11</v>
      </c>
      <c r="D4985" s="5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4" x14ac:dyDescent="0.2">
      <c r="A4986" s="4">
        <v>64650</v>
      </c>
      <c r="B4986" s="1" t="s">
        <v>20531</v>
      </c>
      <c r="C4986" s="5">
        <v>0.7</v>
      </c>
      <c r="D4986" s="5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4" x14ac:dyDescent="0.2">
      <c r="A4987" s="4">
        <v>64653</v>
      </c>
      <c r="B4987" s="1" t="s">
        <v>20531</v>
      </c>
      <c r="C4987" s="5">
        <v>0.88</v>
      </c>
      <c r="D4987" s="5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4" x14ac:dyDescent="0.2">
      <c r="A4988" s="4">
        <v>64680</v>
      </c>
      <c r="B4988" s="1" t="s">
        <v>20510</v>
      </c>
      <c r="C4988" s="5">
        <v>2.67</v>
      </c>
      <c r="D4988" s="5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4" x14ac:dyDescent="0.2">
      <c r="A4989" s="4">
        <v>64681</v>
      </c>
      <c r="B4989" s="1" t="s">
        <v>20510</v>
      </c>
      <c r="C4989" s="5">
        <v>3.78</v>
      </c>
      <c r="D4989" s="5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4" x14ac:dyDescent="0.2">
      <c r="A4990" s="4">
        <v>64702</v>
      </c>
      <c r="B4990" s="1" t="s">
        <v>20532</v>
      </c>
      <c r="C4990" s="5">
        <v>6.26</v>
      </c>
      <c r="D4990" s="5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4" x14ac:dyDescent="0.2">
      <c r="A4991" s="4">
        <v>64704</v>
      </c>
      <c r="B4991" s="1" t="s">
        <v>20533</v>
      </c>
      <c r="C4991" s="5">
        <v>4.6900000000000004</v>
      </c>
      <c r="D4991" s="5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4" x14ac:dyDescent="0.2">
      <c r="A4992" s="4">
        <v>64708</v>
      </c>
      <c r="B4992" s="1" t="s">
        <v>20534</v>
      </c>
      <c r="C4992" s="5">
        <v>6.36</v>
      </c>
      <c r="D4992" s="5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4" x14ac:dyDescent="0.2">
      <c r="A4993" s="4">
        <v>64712</v>
      </c>
      <c r="B4993" s="1" t="s">
        <v>20535</v>
      </c>
      <c r="C4993" s="5">
        <v>8.07</v>
      </c>
      <c r="D4993" s="5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4" x14ac:dyDescent="0.2">
      <c r="A4994" s="4">
        <v>64713</v>
      </c>
      <c r="B4994" s="1" t="s">
        <v>20536</v>
      </c>
      <c r="C4994" s="5">
        <v>11.4</v>
      </c>
      <c r="D4994" s="5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4" x14ac:dyDescent="0.2">
      <c r="A4995" s="4">
        <v>64714</v>
      </c>
      <c r="B4995" s="1" t="s">
        <v>20537</v>
      </c>
      <c r="C4995" s="5">
        <v>10.55</v>
      </c>
      <c r="D4995" s="5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4" x14ac:dyDescent="0.2">
      <c r="A4996" s="4">
        <v>64716</v>
      </c>
      <c r="B4996" s="1" t="s">
        <v>20538</v>
      </c>
      <c r="C4996" s="5">
        <v>6.99</v>
      </c>
      <c r="D4996" s="5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4" x14ac:dyDescent="0.2">
      <c r="A4997" s="4">
        <v>64718</v>
      </c>
      <c r="B4997" s="1" t="s">
        <v>20539</v>
      </c>
      <c r="C4997" s="5">
        <v>7.26</v>
      </c>
      <c r="D4997" s="5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4" x14ac:dyDescent="0.2">
      <c r="A4998" s="4">
        <v>64719</v>
      </c>
      <c r="B4998" s="1" t="s">
        <v>20540</v>
      </c>
      <c r="C4998" s="5">
        <v>4.97</v>
      </c>
      <c r="D4998" s="5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4" x14ac:dyDescent="0.2">
      <c r="A4999" s="4">
        <v>64721</v>
      </c>
      <c r="B4999" s="1" t="s">
        <v>20541</v>
      </c>
      <c r="C4999" s="5">
        <v>4.97</v>
      </c>
      <c r="D4999" s="5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4" x14ac:dyDescent="0.2">
      <c r="A5000" s="4">
        <v>64722</v>
      </c>
      <c r="B5000" s="1" t="s">
        <v>20542</v>
      </c>
      <c r="C5000" s="5">
        <v>4.82</v>
      </c>
      <c r="D5000" s="5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4" x14ac:dyDescent="0.2">
      <c r="A5001" s="4">
        <v>64726</v>
      </c>
      <c r="B5001" s="1" t="s">
        <v>20543</v>
      </c>
      <c r="C5001" s="5">
        <v>4.2699999999999996</v>
      </c>
      <c r="D5001" s="5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14" x14ac:dyDescent="0.2">
      <c r="A5002" s="4">
        <v>64727</v>
      </c>
      <c r="B5002" s="1" t="s">
        <v>20544</v>
      </c>
      <c r="C5002" s="5">
        <v>3.1</v>
      </c>
      <c r="D5002" s="5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4" x14ac:dyDescent="0.2">
      <c r="A5003" s="4">
        <v>64732</v>
      </c>
      <c r="B5003" s="1" t="s">
        <v>20545</v>
      </c>
      <c r="C5003" s="5">
        <v>4.8899999999999997</v>
      </c>
      <c r="D5003" s="5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4" x14ac:dyDescent="0.2">
      <c r="A5004" s="4">
        <v>64734</v>
      </c>
      <c r="B5004" s="1" t="s">
        <v>20546</v>
      </c>
      <c r="C5004" s="5">
        <v>5.55</v>
      </c>
      <c r="D5004" s="5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4" x14ac:dyDescent="0.2">
      <c r="A5005" s="4">
        <v>64736</v>
      </c>
      <c r="B5005" s="1" t="s">
        <v>20547</v>
      </c>
      <c r="C5005" s="5">
        <v>5.23</v>
      </c>
      <c r="D5005" s="5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4" x14ac:dyDescent="0.2">
      <c r="A5006" s="4">
        <v>64738</v>
      </c>
      <c r="B5006" s="1" t="s">
        <v>20548</v>
      </c>
      <c r="C5006" s="5">
        <v>6.36</v>
      </c>
      <c r="D5006" s="5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14" x14ac:dyDescent="0.2">
      <c r="A5007" s="4">
        <v>64740</v>
      </c>
      <c r="B5007" s="1" t="s">
        <v>20549</v>
      </c>
      <c r="C5007" s="5">
        <v>6.22</v>
      </c>
      <c r="D5007" s="5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4" x14ac:dyDescent="0.2">
      <c r="A5008" s="4">
        <v>64742</v>
      </c>
      <c r="B5008" s="1" t="s">
        <v>20550</v>
      </c>
      <c r="C5008" s="5">
        <v>6.85</v>
      </c>
      <c r="D5008" s="5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4" x14ac:dyDescent="0.2">
      <c r="A5009" s="4">
        <v>64744</v>
      </c>
      <c r="B5009" s="1" t="s">
        <v>20551</v>
      </c>
      <c r="C5009" s="5">
        <v>5.72</v>
      </c>
      <c r="D5009" s="5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4" x14ac:dyDescent="0.2">
      <c r="A5010" s="4">
        <v>64746</v>
      </c>
      <c r="B5010" s="1" t="s">
        <v>20552</v>
      </c>
      <c r="C5010" s="5">
        <v>6.56</v>
      </c>
      <c r="D5010" s="5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4" x14ac:dyDescent="0.2">
      <c r="A5011" s="4">
        <v>64755</v>
      </c>
      <c r="B5011" s="1" t="s">
        <v>20553</v>
      </c>
      <c r="C5011" s="5">
        <v>15.05</v>
      </c>
      <c r="D5011" s="5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4" x14ac:dyDescent="0.2">
      <c r="A5012" s="4">
        <v>64760</v>
      </c>
      <c r="B5012" s="1" t="s">
        <v>20554</v>
      </c>
      <c r="C5012" s="5">
        <v>7.59</v>
      </c>
      <c r="D5012" s="5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4" x14ac:dyDescent="0.2">
      <c r="A5013" s="4">
        <v>64763</v>
      </c>
      <c r="B5013" s="1" t="s">
        <v>20555</v>
      </c>
      <c r="C5013" s="5">
        <v>7.56</v>
      </c>
      <c r="D5013" s="5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4" x14ac:dyDescent="0.2">
      <c r="A5014" s="4">
        <v>64766</v>
      </c>
      <c r="B5014" s="1" t="s">
        <v>20555</v>
      </c>
      <c r="C5014" s="5">
        <v>9.4700000000000006</v>
      </c>
      <c r="D5014" s="5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14" x14ac:dyDescent="0.2">
      <c r="A5015" s="4">
        <v>64771</v>
      </c>
      <c r="B5015" s="1" t="s">
        <v>20556</v>
      </c>
      <c r="C5015" s="5">
        <v>8.15</v>
      </c>
      <c r="D5015" s="5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4" x14ac:dyDescent="0.2">
      <c r="A5016" s="4">
        <v>64772</v>
      </c>
      <c r="B5016" s="1" t="s">
        <v>20557</v>
      </c>
      <c r="C5016" s="5">
        <v>7.84</v>
      </c>
      <c r="D5016" s="5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4" x14ac:dyDescent="0.2">
      <c r="A5017" s="4">
        <v>64774</v>
      </c>
      <c r="B5017" s="1" t="s">
        <v>20558</v>
      </c>
      <c r="C5017" s="5">
        <v>5.8</v>
      </c>
      <c r="D5017" s="5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4" x14ac:dyDescent="0.2">
      <c r="A5018" s="4">
        <v>64776</v>
      </c>
      <c r="B5018" s="1" t="s">
        <v>20559</v>
      </c>
      <c r="C5018" s="5">
        <v>5.6</v>
      </c>
      <c r="D5018" s="5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4" x14ac:dyDescent="0.2">
      <c r="A5019" s="4">
        <v>64778</v>
      </c>
      <c r="B5019" s="1" t="s">
        <v>20560</v>
      </c>
      <c r="C5019" s="5">
        <v>3.11</v>
      </c>
      <c r="D5019" s="5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4" x14ac:dyDescent="0.2">
      <c r="A5020" s="4">
        <v>64782</v>
      </c>
      <c r="B5020" s="1" t="s">
        <v>20561</v>
      </c>
      <c r="C5020" s="5">
        <v>6.86</v>
      </c>
      <c r="D5020" s="5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14" x14ac:dyDescent="0.2">
      <c r="A5021" s="4">
        <v>64783</v>
      </c>
      <c r="B5021" s="1" t="s">
        <v>20562</v>
      </c>
      <c r="C5021" s="5">
        <v>3.71</v>
      </c>
      <c r="D5021" s="5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14" x14ac:dyDescent="0.2">
      <c r="A5022" s="4">
        <v>64784</v>
      </c>
      <c r="B5022" s="1" t="s">
        <v>20563</v>
      </c>
      <c r="C5022" s="5">
        <v>10.62</v>
      </c>
      <c r="D5022" s="5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4" x14ac:dyDescent="0.2">
      <c r="A5023" s="4">
        <v>64786</v>
      </c>
      <c r="B5023" s="1" t="s">
        <v>20564</v>
      </c>
      <c r="C5023" s="5">
        <v>16.25</v>
      </c>
      <c r="D5023" s="5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4" x14ac:dyDescent="0.2">
      <c r="A5024" s="4">
        <v>64787</v>
      </c>
      <c r="B5024" s="1" t="s">
        <v>20565</v>
      </c>
      <c r="C5024" s="5">
        <v>4.29</v>
      </c>
      <c r="D5024" s="5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4" x14ac:dyDescent="0.2">
      <c r="A5025" s="4">
        <v>64788</v>
      </c>
      <c r="B5025" s="1" t="s">
        <v>20558</v>
      </c>
      <c r="C5025" s="5">
        <v>5.24</v>
      </c>
      <c r="D5025" s="5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4" x14ac:dyDescent="0.2">
      <c r="A5026" s="4">
        <v>64790</v>
      </c>
      <c r="B5026" s="1" t="s">
        <v>20566</v>
      </c>
      <c r="C5026" s="5">
        <v>12.1</v>
      </c>
      <c r="D5026" s="5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4" x14ac:dyDescent="0.2">
      <c r="A5027" s="4">
        <v>64792</v>
      </c>
      <c r="B5027" s="1" t="s">
        <v>20566</v>
      </c>
      <c r="C5027" s="5">
        <v>15.86</v>
      </c>
      <c r="D5027" s="5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14" x14ac:dyDescent="0.2">
      <c r="A5028" s="4">
        <v>64795</v>
      </c>
      <c r="B5028" s="1" t="s">
        <v>20567</v>
      </c>
      <c r="C5028" s="5">
        <v>3.01</v>
      </c>
      <c r="D5028" s="5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4" x14ac:dyDescent="0.2">
      <c r="A5029" s="4">
        <v>64802</v>
      </c>
      <c r="B5029" s="1" t="s">
        <v>20568</v>
      </c>
      <c r="C5029" s="5">
        <v>10.37</v>
      </c>
      <c r="D5029" s="5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4" x14ac:dyDescent="0.2">
      <c r="A5030" s="4">
        <v>64804</v>
      </c>
      <c r="B5030" s="1" t="s">
        <v>20569</v>
      </c>
      <c r="C5030" s="5">
        <v>15.91</v>
      </c>
      <c r="D5030" s="5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4" x14ac:dyDescent="0.2">
      <c r="A5031" s="4">
        <v>64809</v>
      </c>
      <c r="B5031" s="1" t="s">
        <v>20569</v>
      </c>
      <c r="C5031" s="5">
        <v>14.71</v>
      </c>
      <c r="D5031" s="5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4" x14ac:dyDescent="0.2">
      <c r="A5032" s="4">
        <v>64818</v>
      </c>
      <c r="B5032" s="1" t="s">
        <v>20569</v>
      </c>
      <c r="C5032" s="5">
        <v>11.34</v>
      </c>
      <c r="D5032" s="5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4" x14ac:dyDescent="0.2">
      <c r="A5033" s="4">
        <v>64820</v>
      </c>
      <c r="B5033" s="1" t="s">
        <v>20570</v>
      </c>
      <c r="C5033" s="5">
        <v>10.74</v>
      </c>
      <c r="D5033" s="5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4" x14ac:dyDescent="0.2">
      <c r="A5034" s="4">
        <v>64821</v>
      </c>
      <c r="B5034" s="1" t="s">
        <v>20569</v>
      </c>
      <c r="C5034" s="5">
        <v>9.33</v>
      </c>
      <c r="D5034" s="5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4" x14ac:dyDescent="0.2">
      <c r="A5035" s="4">
        <v>64822</v>
      </c>
      <c r="B5035" s="1" t="s">
        <v>20569</v>
      </c>
      <c r="C5035" s="5">
        <v>9.33</v>
      </c>
      <c r="D5035" s="5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4" x14ac:dyDescent="0.2">
      <c r="A5036" s="4">
        <v>64823</v>
      </c>
      <c r="B5036" s="1" t="s">
        <v>20571</v>
      </c>
      <c r="C5036" s="5">
        <v>10.94</v>
      </c>
      <c r="D5036" s="5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4" x14ac:dyDescent="0.2">
      <c r="A5037" s="4">
        <v>64831</v>
      </c>
      <c r="B5037" s="1" t="s">
        <v>20572</v>
      </c>
      <c r="C5037" s="5">
        <v>9.16</v>
      </c>
      <c r="D5037" s="5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4" x14ac:dyDescent="0.2">
      <c r="A5038" s="4">
        <v>64832</v>
      </c>
      <c r="B5038" s="1" t="s">
        <v>20573</v>
      </c>
      <c r="C5038" s="5">
        <v>5.65</v>
      </c>
      <c r="D5038" s="5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4" x14ac:dyDescent="0.2">
      <c r="A5039" s="4">
        <v>64834</v>
      </c>
      <c r="B5039" s="1" t="s">
        <v>20574</v>
      </c>
      <c r="C5039" s="5">
        <v>10.81</v>
      </c>
      <c r="D5039" s="5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4" x14ac:dyDescent="0.2">
      <c r="A5040" s="4">
        <v>64835</v>
      </c>
      <c r="B5040" s="1" t="s">
        <v>20574</v>
      </c>
      <c r="C5040" s="5">
        <v>11.73</v>
      </c>
      <c r="D5040" s="5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4" x14ac:dyDescent="0.2">
      <c r="A5041" s="4">
        <v>64836</v>
      </c>
      <c r="B5041" s="1" t="s">
        <v>20574</v>
      </c>
      <c r="C5041" s="5">
        <v>11.73</v>
      </c>
      <c r="D5041" s="5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4" x14ac:dyDescent="0.2">
      <c r="A5042" s="4">
        <v>64837</v>
      </c>
      <c r="B5042" s="1" t="s">
        <v>20573</v>
      </c>
      <c r="C5042" s="5">
        <v>6.25</v>
      </c>
      <c r="D5042" s="5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4" x14ac:dyDescent="0.2">
      <c r="A5043" s="4">
        <v>64840</v>
      </c>
      <c r="B5043" s="1" t="s">
        <v>20575</v>
      </c>
      <c r="C5043" s="5">
        <v>14.02</v>
      </c>
      <c r="D5043" s="5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4" x14ac:dyDescent="0.2">
      <c r="A5044" s="4">
        <v>64856</v>
      </c>
      <c r="B5044" s="1" t="s">
        <v>20576</v>
      </c>
      <c r="C5044" s="5">
        <v>15.07</v>
      </c>
      <c r="D5044" s="5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4" x14ac:dyDescent="0.2">
      <c r="A5045" s="4">
        <v>64857</v>
      </c>
      <c r="B5045" s="1" t="s">
        <v>20577</v>
      </c>
      <c r="C5045" s="5">
        <v>15.82</v>
      </c>
      <c r="D5045" s="5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4" x14ac:dyDescent="0.2">
      <c r="A5046" s="4">
        <v>64858</v>
      </c>
      <c r="B5046" s="1" t="s">
        <v>20578</v>
      </c>
      <c r="C5046" s="5">
        <v>17.82</v>
      </c>
      <c r="D5046" s="5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4" x14ac:dyDescent="0.2">
      <c r="A5047" s="4">
        <v>64859</v>
      </c>
      <c r="B5047" s="1" t="s">
        <v>20579</v>
      </c>
      <c r="C5047" s="5">
        <v>4.25</v>
      </c>
      <c r="D5047" s="5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4" x14ac:dyDescent="0.2">
      <c r="A5048" s="4">
        <v>64861</v>
      </c>
      <c r="B5048" s="1" t="s">
        <v>20580</v>
      </c>
      <c r="C5048" s="5">
        <v>20.89</v>
      </c>
      <c r="D5048" s="5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4" x14ac:dyDescent="0.2">
      <c r="A5049" s="4">
        <v>64862</v>
      </c>
      <c r="B5049" s="1" t="s">
        <v>20581</v>
      </c>
      <c r="C5049" s="5">
        <v>21.09</v>
      </c>
      <c r="D5049" s="5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4" x14ac:dyDescent="0.2">
      <c r="A5050" s="4">
        <v>64864</v>
      </c>
      <c r="B5050" s="1" t="s">
        <v>20582</v>
      </c>
      <c r="C5050" s="5">
        <v>13.41</v>
      </c>
      <c r="D5050" s="5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4" x14ac:dyDescent="0.2">
      <c r="A5051" s="4">
        <v>64865</v>
      </c>
      <c r="B5051" s="1" t="s">
        <v>20582</v>
      </c>
      <c r="C5051" s="5">
        <v>16.09</v>
      </c>
      <c r="D5051" s="5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4" x14ac:dyDescent="0.2">
      <c r="A5052" s="4">
        <v>64866</v>
      </c>
      <c r="B5052" s="1" t="s">
        <v>20583</v>
      </c>
      <c r="C5052" s="5">
        <v>16.829999999999998</v>
      </c>
      <c r="D5052" s="5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4" x14ac:dyDescent="0.2">
      <c r="A5053" s="4">
        <v>64868</v>
      </c>
      <c r="B5053" s="1" t="s">
        <v>20583</v>
      </c>
      <c r="C5053" s="5">
        <v>14.9</v>
      </c>
      <c r="D5053" s="5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4" x14ac:dyDescent="0.2">
      <c r="A5054" s="4">
        <v>64872</v>
      </c>
      <c r="B5054" s="1" t="s">
        <v>20584</v>
      </c>
      <c r="C5054" s="5">
        <v>1.99</v>
      </c>
      <c r="D5054" s="5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4" x14ac:dyDescent="0.2">
      <c r="A5055" s="4">
        <v>64874</v>
      </c>
      <c r="B5055" s="1" t="s">
        <v>20585</v>
      </c>
      <c r="C5055" s="5">
        <v>2.98</v>
      </c>
      <c r="D5055" s="5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14" x14ac:dyDescent="0.2">
      <c r="A5056" s="4">
        <v>64876</v>
      </c>
      <c r="B5056" s="1" t="s">
        <v>20586</v>
      </c>
      <c r="C5056" s="5">
        <v>3.37</v>
      </c>
      <c r="D5056" s="5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4" x14ac:dyDescent="0.2">
      <c r="A5057" s="4">
        <v>64885</v>
      </c>
      <c r="B5057" s="1" t="s">
        <v>20587</v>
      </c>
      <c r="C5057" s="5">
        <v>17.600000000000001</v>
      </c>
      <c r="D5057" s="5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14" x14ac:dyDescent="0.2">
      <c r="A5058" s="4">
        <v>64886</v>
      </c>
      <c r="B5058" s="1" t="s">
        <v>20588</v>
      </c>
      <c r="C5058" s="5">
        <v>20.82</v>
      </c>
      <c r="D5058" s="5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4" x14ac:dyDescent="0.2">
      <c r="A5059" s="4">
        <v>64890</v>
      </c>
      <c r="B5059" s="1" t="s">
        <v>20589</v>
      </c>
      <c r="C5059" s="5">
        <v>16.239999999999998</v>
      </c>
      <c r="D5059" s="5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4" x14ac:dyDescent="0.2">
      <c r="A5060" s="4">
        <v>64891</v>
      </c>
      <c r="B5060" s="1" t="s">
        <v>20590</v>
      </c>
      <c r="C5060" s="5">
        <v>17.350000000000001</v>
      </c>
      <c r="D5060" s="5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4" x14ac:dyDescent="0.2">
      <c r="A5061" s="4">
        <v>64892</v>
      </c>
      <c r="B5061" s="1" t="s">
        <v>20591</v>
      </c>
      <c r="C5061" s="5">
        <v>15.74</v>
      </c>
      <c r="D5061" s="5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4" x14ac:dyDescent="0.2">
      <c r="A5062" s="4">
        <v>64893</v>
      </c>
      <c r="B5062" s="1" t="s">
        <v>20592</v>
      </c>
      <c r="C5062" s="5">
        <v>16.87</v>
      </c>
      <c r="D5062" s="5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4" x14ac:dyDescent="0.2">
      <c r="A5063" s="4">
        <v>64895</v>
      </c>
      <c r="B5063" s="1" t="s">
        <v>20593</v>
      </c>
      <c r="C5063" s="5">
        <v>20.39</v>
      </c>
      <c r="D5063" s="5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4" x14ac:dyDescent="0.2">
      <c r="A5064" s="4">
        <v>64896</v>
      </c>
      <c r="B5064" s="1" t="s">
        <v>20594</v>
      </c>
      <c r="C5064" s="5">
        <v>21.96</v>
      </c>
      <c r="D5064" s="5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4" x14ac:dyDescent="0.2">
      <c r="A5065" s="4">
        <v>64897</v>
      </c>
      <c r="B5065" s="1" t="s">
        <v>20595</v>
      </c>
      <c r="C5065" s="5">
        <v>19.38</v>
      </c>
      <c r="D5065" s="5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4" x14ac:dyDescent="0.2">
      <c r="A5066" s="4">
        <v>64898</v>
      </c>
      <c r="B5066" s="1" t="s">
        <v>20596</v>
      </c>
      <c r="C5066" s="5">
        <v>20.97</v>
      </c>
      <c r="D5066" s="5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4" x14ac:dyDescent="0.2">
      <c r="A5067" s="4">
        <v>64901</v>
      </c>
      <c r="B5067" s="1" t="s">
        <v>20597</v>
      </c>
      <c r="C5067" s="5">
        <v>10.199999999999999</v>
      </c>
      <c r="D5067" s="5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4" x14ac:dyDescent="0.2">
      <c r="A5068" s="4">
        <v>64902</v>
      </c>
      <c r="B5068" s="1" t="s">
        <v>20597</v>
      </c>
      <c r="C5068" s="5">
        <v>11.81</v>
      </c>
      <c r="D5068" s="5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4" x14ac:dyDescent="0.2">
      <c r="A5069" s="4">
        <v>64905</v>
      </c>
      <c r="B5069" s="1" t="s">
        <v>20598</v>
      </c>
      <c r="C5069" s="5">
        <v>15.11</v>
      </c>
      <c r="D5069" s="5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4" x14ac:dyDescent="0.2">
      <c r="A5070" s="4">
        <v>64907</v>
      </c>
      <c r="B5070" s="1" t="s">
        <v>20598</v>
      </c>
      <c r="C5070" s="5">
        <v>20.03</v>
      </c>
      <c r="D5070" s="5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4" x14ac:dyDescent="0.2">
      <c r="A5071" s="4">
        <v>64910</v>
      </c>
      <c r="B5071" s="1" t="s">
        <v>20599</v>
      </c>
      <c r="C5071" s="5">
        <v>10.52</v>
      </c>
      <c r="D5071" s="5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4" x14ac:dyDescent="0.2">
      <c r="A5072" s="4">
        <v>64911</v>
      </c>
      <c r="B5072" s="1" t="s">
        <v>20600</v>
      </c>
      <c r="C5072" s="5">
        <v>14</v>
      </c>
      <c r="D5072" s="5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4" x14ac:dyDescent="0.2">
      <c r="A5073" s="4">
        <v>64912</v>
      </c>
      <c r="B5073" s="1" t="s">
        <v>20601</v>
      </c>
      <c r="C5073" s="5">
        <v>12</v>
      </c>
      <c r="D5073" s="5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4" x14ac:dyDescent="0.2">
      <c r="A5074" s="4">
        <v>64913</v>
      </c>
      <c r="B5074" s="1" t="s">
        <v>20602</v>
      </c>
      <c r="C5074" s="5">
        <v>3</v>
      </c>
      <c r="D5074" s="5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4" x14ac:dyDescent="0.2">
      <c r="A5075" s="4">
        <v>64999</v>
      </c>
      <c r="B5075" s="1" t="s">
        <v>20603</v>
      </c>
      <c r="C5075" s="5">
        <v>0</v>
      </c>
      <c r="D5075" s="5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4" x14ac:dyDescent="0.2">
      <c r="A5076" s="4">
        <v>65091</v>
      </c>
      <c r="B5076" s="1" t="s">
        <v>20604</v>
      </c>
      <c r="C5076" s="5">
        <v>7.26</v>
      </c>
      <c r="D5076" s="5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4" x14ac:dyDescent="0.2">
      <c r="A5077" s="4">
        <v>65093</v>
      </c>
      <c r="B5077" s="1" t="s">
        <v>20605</v>
      </c>
      <c r="C5077" s="5">
        <v>7.04</v>
      </c>
      <c r="D5077" s="5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4" x14ac:dyDescent="0.2">
      <c r="A5078" s="4">
        <v>65101</v>
      </c>
      <c r="B5078" s="1" t="s">
        <v>20606</v>
      </c>
      <c r="C5078" s="5">
        <v>8.3000000000000007</v>
      </c>
      <c r="D5078" s="5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4" x14ac:dyDescent="0.2">
      <c r="A5079" s="4">
        <v>65103</v>
      </c>
      <c r="B5079" s="1" t="s">
        <v>20607</v>
      </c>
      <c r="C5079" s="5">
        <v>8.84</v>
      </c>
      <c r="D5079" s="5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4" x14ac:dyDescent="0.2">
      <c r="A5080" s="4">
        <v>65105</v>
      </c>
      <c r="B5080" s="1" t="s">
        <v>20608</v>
      </c>
      <c r="C5080" s="5">
        <v>9.93</v>
      </c>
      <c r="D5080" s="5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4" x14ac:dyDescent="0.2">
      <c r="A5081" s="4">
        <v>65110</v>
      </c>
      <c r="B5081" s="1" t="s">
        <v>20606</v>
      </c>
      <c r="C5081" s="5">
        <v>15.7</v>
      </c>
      <c r="D5081" s="5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4" x14ac:dyDescent="0.2">
      <c r="A5082" s="4">
        <v>65112</v>
      </c>
      <c r="B5082" s="1" t="s">
        <v>20609</v>
      </c>
      <c r="C5082" s="5">
        <v>18.510000000000002</v>
      </c>
      <c r="D5082" s="5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4" x14ac:dyDescent="0.2">
      <c r="A5083" s="4">
        <v>65114</v>
      </c>
      <c r="B5083" s="1" t="s">
        <v>20609</v>
      </c>
      <c r="C5083" s="5">
        <v>19.649999999999999</v>
      </c>
      <c r="D5083" s="5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4" x14ac:dyDescent="0.2">
      <c r="A5084" s="4">
        <v>65125</v>
      </c>
      <c r="B5084" s="1" t="s">
        <v>20610</v>
      </c>
      <c r="C5084" s="5">
        <v>3.27</v>
      </c>
      <c r="D5084" s="5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4" x14ac:dyDescent="0.2">
      <c r="A5085" s="4">
        <v>65130</v>
      </c>
      <c r="B5085" s="1" t="s">
        <v>20611</v>
      </c>
      <c r="C5085" s="5">
        <v>8.42</v>
      </c>
      <c r="D5085" s="5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4" x14ac:dyDescent="0.2">
      <c r="A5086" s="4">
        <v>65135</v>
      </c>
      <c r="B5086" s="1" t="s">
        <v>20611</v>
      </c>
      <c r="C5086" s="5">
        <v>8.6</v>
      </c>
      <c r="D5086" s="5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4" x14ac:dyDescent="0.2">
      <c r="A5087" s="4">
        <v>65140</v>
      </c>
      <c r="B5087" s="1" t="s">
        <v>20612</v>
      </c>
      <c r="C5087" s="5">
        <v>9.4600000000000009</v>
      </c>
      <c r="D5087" s="5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4" x14ac:dyDescent="0.2">
      <c r="A5088" s="4">
        <v>65150</v>
      </c>
      <c r="B5088" s="1" t="s">
        <v>20610</v>
      </c>
      <c r="C5088" s="5">
        <v>6.43</v>
      </c>
      <c r="D5088" s="5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14" x14ac:dyDescent="0.2">
      <c r="A5089" s="4">
        <v>65155</v>
      </c>
      <c r="B5089" s="1" t="s">
        <v>20613</v>
      </c>
      <c r="C5089" s="5">
        <v>10.1</v>
      </c>
      <c r="D5089" s="5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4" x14ac:dyDescent="0.2">
      <c r="A5090" s="4">
        <v>65175</v>
      </c>
      <c r="B5090" s="1" t="s">
        <v>20614</v>
      </c>
      <c r="C5090" s="5">
        <v>7.4</v>
      </c>
      <c r="D5090" s="5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4" x14ac:dyDescent="0.2">
      <c r="A5091" s="4">
        <v>65205</v>
      </c>
      <c r="B5091" s="1" t="s">
        <v>20615</v>
      </c>
      <c r="C5091" s="5">
        <v>0.49</v>
      </c>
      <c r="D5091" s="5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4" x14ac:dyDescent="0.2">
      <c r="A5092" s="4">
        <v>65210</v>
      </c>
      <c r="B5092" s="1" t="s">
        <v>20615</v>
      </c>
      <c r="C5092" s="5">
        <v>0.61</v>
      </c>
      <c r="D5092" s="5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4" x14ac:dyDescent="0.2">
      <c r="A5093" s="4">
        <v>65220</v>
      </c>
      <c r="B5093" s="1" t="s">
        <v>20615</v>
      </c>
      <c r="C5093" s="5">
        <v>0.71</v>
      </c>
      <c r="D5093" s="5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14" x14ac:dyDescent="0.2">
      <c r="A5094" s="4">
        <v>65222</v>
      </c>
      <c r="B5094" s="1" t="s">
        <v>20615</v>
      </c>
      <c r="C5094" s="5">
        <v>0.84</v>
      </c>
      <c r="D5094" s="5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4" x14ac:dyDescent="0.2">
      <c r="A5095" s="4">
        <v>65235</v>
      </c>
      <c r="B5095" s="1" t="s">
        <v>20615</v>
      </c>
      <c r="C5095" s="5">
        <v>9.01</v>
      </c>
      <c r="D5095" s="5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4" x14ac:dyDescent="0.2">
      <c r="A5096" s="4">
        <v>65260</v>
      </c>
      <c r="B5096" s="1" t="s">
        <v>20615</v>
      </c>
      <c r="C5096" s="5">
        <v>12.54</v>
      </c>
      <c r="D5096" s="5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4" x14ac:dyDescent="0.2">
      <c r="A5097" s="4">
        <v>65265</v>
      </c>
      <c r="B5097" s="1" t="s">
        <v>20615</v>
      </c>
      <c r="C5097" s="5">
        <v>14.34</v>
      </c>
      <c r="D5097" s="5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4" x14ac:dyDescent="0.2">
      <c r="A5098" s="4">
        <v>65270</v>
      </c>
      <c r="B5098" s="1" t="s">
        <v>20616</v>
      </c>
      <c r="C5098" s="5">
        <v>1.95</v>
      </c>
      <c r="D5098" s="5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4" x14ac:dyDescent="0.2">
      <c r="A5099" s="4">
        <v>65272</v>
      </c>
      <c r="B5099" s="1" t="s">
        <v>20616</v>
      </c>
      <c r="C5099" s="5">
        <v>4.62</v>
      </c>
      <c r="D5099" s="5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4" x14ac:dyDescent="0.2">
      <c r="A5100" s="4">
        <v>65273</v>
      </c>
      <c r="B5100" s="1" t="s">
        <v>20616</v>
      </c>
      <c r="C5100" s="5">
        <v>5.16</v>
      </c>
      <c r="D5100" s="5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4" x14ac:dyDescent="0.2">
      <c r="A5101" s="4">
        <v>65275</v>
      </c>
      <c r="B5101" s="1" t="s">
        <v>20616</v>
      </c>
      <c r="C5101" s="5">
        <v>6.29</v>
      </c>
      <c r="D5101" s="5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4" x14ac:dyDescent="0.2">
      <c r="A5102" s="4">
        <v>65280</v>
      </c>
      <c r="B5102" s="1" t="s">
        <v>20616</v>
      </c>
      <c r="C5102" s="5">
        <v>9.1</v>
      </c>
      <c r="D5102" s="5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14" x14ac:dyDescent="0.2">
      <c r="A5103" s="4">
        <v>65285</v>
      </c>
      <c r="B5103" s="1" t="s">
        <v>20616</v>
      </c>
      <c r="C5103" s="5">
        <v>15.36</v>
      </c>
      <c r="D5103" s="5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14" x14ac:dyDescent="0.2">
      <c r="A5104" s="4">
        <v>65286</v>
      </c>
      <c r="B5104" s="1" t="s">
        <v>20616</v>
      </c>
      <c r="C5104" s="5">
        <v>6.63</v>
      </c>
      <c r="D5104" s="5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4" x14ac:dyDescent="0.2">
      <c r="A5105" s="4">
        <v>65290</v>
      </c>
      <c r="B5105" s="1" t="s">
        <v>20617</v>
      </c>
      <c r="C5105" s="5">
        <v>6.53</v>
      </c>
      <c r="D5105" s="5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14" x14ac:dyDescent="0.2">
      <c r="A5106" s="4">
        <v>65400</v>
      </c>
      <c r="B5106" s="1" t="s">
        <v>20618</v>
      </c>
      <c r="C5106" s="5">
        <v>7.5</v>
      </c>
      <c r="D5106" s="5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4" x14ac:dyDescent="0.2">
      <c r="A5107" s="4">
        <v>65410</v>
      </c>
      <c r="B5107" s="1" t="s">
        <v>20619</v>
      </c>
      <c r="C5107" s="5">
        <v>1.47</v>
      </c>
      <c r="D5107" s="5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14" x14ac:dyDescent="0.2">
      <c r="A5108" s="4">
        <v>65420</v>
      </c>
      <c r="B5108" s="1" t="s">
        <v>20618</v>
      </c>
      <c r="C5108" s="5">
        <v>4.3600000000000003</v>
      </c>
      <c r="D5108" s="5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4" x14ac:dyDescent="0.2">
      <c r="A5109" s="4">
        <v>65426</v>
      </c>
      <c r="B5109" s="1" t="s">
        <v>20618</v>
      </c>
      <c r="C5109" s="5">
        <v>6.05</v>
      </c>
      <c r="D5109" s="5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4" x14ac:dyDescent="0.2">
      <c r="A5110" s="4">
        <v>65430</v>
      </c>
      <c r="B5110" s="1" t="s">
        <v>20620</v>
      </c>
      <c r="C5110" s="5">
        <v>1.47</v>
      </c>
      <c r="D5110" s="5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4" x14ac:dyDescent="0.2">
      <c r="A5111" s="4">
        <v>65435</v>
      </c>
      <c r="B5111" s="1" t="s">
        <v>20621</v>
      </c>
      <c r="C5111" s="5">
        <v>0.92</v>
      </c>
      <c r="D5111" s="5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4" x14ac:dyDescent="0.2">
      <c r="A5112" s="4">
        <v>65436</v>
      </c>
      <c r="B5112" s="1" t="s">
        <v>20621</v>
      </c>
      <c r="C5112" s="5">
        <v>4.82</v>
      </c>
      <c r="D5112" s="5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4" x14ac:dyDescent="0.2">
      <c r="A5113" s="4">
        <v>65450</v>
      </c>
      <c r="B5113" s="1" t="s">
        <v>20622</v>
      </c>
      <c r="C5113" s="5">
        <v>3.47</v>
      </c>
      <c r="D5113" s="5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4" x14ac:dyDescent="0.2">
      <c r="A5114" s="4">
        <v>65600</v>
      </c>
      <c r="B5114" s="1" t="s">
        <v>20623</v>
      </c>
      <c r="C5114" s="5">
        <v>4.2</v>
      </c>
      <c r="D5114" s="5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4" x14ac:dyDescent="0.2">
      <c r="A5115" s="4">
        <v>65710</v>
      </c>
      <c r="B5115" s="1" t="s">
        <v>20624</v>
      </c>
      <c r="C5115" s="5">
        <v>14.45</v>
      </c>
      <c r="D5115" s="5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4" x14ac:dyDescent="0.2">
      <c r="A5116" s="4">
        <v>65730</v>
      </c>
      <c r="B5116" s="1" t="s">
        <v>20624</v>
      </c>
      <c r="C5116" s="5">
        <v>16.350000000000001</v>
      </c>
      <c r="D5116" s="5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4" x14ac:dyDescent="0.2">
      <c r="A5117" s="4">
        <v>65750</v>
      </c>
      <c r="B5117" s="1" t="s">
        <v>20624</v>
      </c>
      <c r="C5117" s="5">
        <v>16.899999999999999</v>
      </c>
      <c r="D5117" s="5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14" x14ac:dyDescent="0.2">
      <c r="A5118" s="4">
        <v>65755</v>
      </c>
      <c r="B5118" s="1" t="s">
        <v>20624</v>
      </c>
      <c r="C5118" s="5">
        <v>16.79</v>
      </c>
      <c r="D5118" s="5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4" x14ac:dyDescent="0.2">
      <c r="A5119" s="4">
        <v>65756</v>
      </c>
      <c r="B5119" s="1" t="s">
        <v>20625</v>
      </c>
      <c r="C5119" s="5">
        <v>16.84</v>
      </c>
      <c r="D5119" s="5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4" x14ac:dyDescent="0.2">
      <c r="A5120" s="4">
        <v>65757</v>
      </c>
      <c r="B5120" s="1" t="s">
        <v>20626</v>
      </c>
      <c r="C5120" s="5">
        <v>0</v>
      </c>
      <c r="D5120" s="5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4" x14ac:dyDescent="0.2">
      <c r="A5121" s="4">
        <v>65760</v>
      </c>
      <c r="B5121" s="1" t="s">
        <v>20623</v>
      </c>
      <c r="C5121" s="5">
        <v>0</v>
      </c>
      <c r="D5121" s="5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4" x14ac:dyDescent="0.2">
      <c r="A5122" s="4">
        <v>65765</v>
      </c>
      <c r="B5122" s="1" t="s">
        <v>20623</v>
      </c>
      <c r="C5122" s="5">
        <v>0</v>
      </c>
      <c r="D5122" s="5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4" x14ac:dyDescent="0.2">
      <c r="A5123" s="4">
        <v>65767</v>
      </c>
      <c r="B5123" s="1" t="s">
        <v>20627</v>
      </c>
      <c r="C5123" s="5">
        <v>0</v>
      </c>
      <c r="D5123" s="5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4" x14ac:dyDescent="0.2">
      <c r="A5124" s="4">
        <v>65770</v>
      </c>
      <c r="B5124" s="1" t="s">
        <v>20628</v>
      </c>
      <c r="C5124" s="5">
        <v>19.739999999999998</v>
      </c>
      <c r="D5124" s="5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4" x14ac:dyDescent="0.2">
      <c r="A5125" s="4">
        <v>65771</v>
      </c>
      <c r="B5125" s="1" t="s">
        <v>20629</v>
      </c>
      <c r="C5125" s="5">
        <v>0</v>
      </c>
      <c r="D5125" s="5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14" x14ac:dyDescent="0.2">
      <c r="A5126" s="4">
        <v>65772</v>
      </c>
      <c r="B5126" s="1" t="s">
        <v>20630</v>
      </c>
      <c r="C5126" s="5">
        <v>5.09</v>
      </c>
      <c r="D5126" s="5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14" x14ac:dyDescent="0.2">
      <c r="A5127" s="4">
        <v>65775</v>
      </c>
      <c r="B5127" s="1" t="s">
        <v>20630</v>
      </c>
      <c r="C5127" s="5">
        <v>6.91</v>
      </c>
      <c r="D5127" s="5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14" x14ac:dyDescent="0.2">
      <c r="A5128" s="4">
        <v>65778</v>
      </c>
      <c r="B5128" s="1" t="s">
        <v>20631</v>
      </c>
      <c r="C5128" s="5">
        <v>0.84</v>
      </c>
      <c r="D5128" s="5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4" x14ac:dyDescent="0.2">
      <c r="A5129" s="4">
        <v>65779</v>
      </c>
      <c r="B5129" s="1" t="s">
        <v>20632</v>
      </c>
      <c r="C5129" s="5">
        <v>1.75</v>
      </c>
      <c r="D5129" s="5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4" x14ac:dyDescent="0.2">
      <c r="A5130" s="4">
        <v>65780</v>
      </c>
      <c r="B5130" s="1" t="s">
        <v>20633</v>
      </c>
      <c r="C5130" s="5">
        <v>7.03</v>
      </c>
      <c r="D5130" s="5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4" x14ac:dyDescent="0.2">
      <c r="A5131" s="4">
        <v>65781</v>
      </c>
      <c r="B5131" s="1" t="s">
        <v>20633</v>
      </c>
      <c r="C5131" s="5">
        <v>18.14</v>
      </c>
      <c r="D5131" s="5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4" x14ac:dyDescent="0.2">
      <c r="A5132" s="4">
        <v>65782</v>
      </c>
      <c r="B5132" s="1" t="s">
        <v>20633</v>
      </c>
      <c r="C5132" s="5">
        <v>15.43</v>
      </c>
      <c r="D5132" s="5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4" x14ac:dyDescent="0.2">
      <c r="A5133" s="4">
        <v>65785</v>
      </c>
      <c r="B5133" s="1" t="s">
        <v>20634</v>
      </c>
      <c r="C5133" s="5">
        <v>5.39</v>
      </c>
      <c r="D5133" s="5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4" x14ac:dyDescent="0.2">
      <c r="A5134" s="4">
        <v>65800</v>
      </c>
      <c r="B5134" s="1" t="s">
        <v>20635</v>
      </c>
      <c r="C5134" s="5">
        <v>1.53</v>
      </c>
      <c r="D5134" s="5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4" x14ac:dyDescent="0.2">
      <c r="A5135" s="4">
        <v>65810</v>
      </c>
      <c r="B5135" s="1" t="s">
        <v>20635</v>
      </c>
      <c r="C5135" s="5">
        <v>5.82</v>
      </c>
      <c r="D5135" s="5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4" x14ac:dyDescent="0.2">
      <c r="A5136" s="4">
        <v>65815</v>
      </c>
      <c r="B5136" s="1" t="s">
        <v>20635</v>
      </c>
      <c r="C5136" s="5">
        <v>6</v>
      </c>
      <c r="D5136" s="5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4" x14ac:dyDescent="0.2">
      <c r="A5137" s="4">
        <v>65820</v>
      </c>
      <c r="B5137" s="1" t="s">
        <v>20636</v>
      </c>
      <c r="C5137" s="5">
        <v>8.91</v>
      </c>
      <c r="D5137" s="5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4" x14ac:dyDescent="0.2">
      <c r="A5138" s="4">
        <v>65850</v>
      </c>
      <c r="B5138" s="1" t="s">
        <v>20637</v>
      </c>
      <c r="C5138" s="5">
        <v>11.39</v>
      </c>
      <c r="D5138" s="5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4" x14ac:dyDescent="0.2">
      <c r="A5139" s="4">
        <v>65855</v>
      </c>
      <c r="B5139" s="1" t="s">
        <v>20638</v>
      </c>
      <c r="C5139" s="5">
        <v>3</v>
      </c>
      <c r="D5139" s="5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14" x14ac:dyDescent="0.2">
      <c r="A5140" s="4">
        <v>65860</v>
      </c>
      <c r="B5140" s="1" t="s">
        <v>20639</v>
      </c>
      <c r="C5140" s="5">
        <v>3.59</v>
      </c>
      <c r="D5140" s="5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4" x14ac:dyDescent="0.2">
      <c r="A5141" s="4">
        <v>65865</v>
      </c>
      <c r="B5141" s="1" t="s">
        <v>20639</v>
      </c>
      <c r="C5141" s="5">
        <v>5.77</v>
      </c>
      <c r="D5141" s="5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4" x14ac:dyDescent="0.2">
      <c r="A5142" s="4">
        <v>65870</v>
      </c>
      <c r="B5142" s="1" t="s">
        <v>20639</v>
      </c>
      <c r="C5142" s="5">
        <v>7.39</v>
      </c>
      <c r="D5142" s="5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4" x14ac:dyDescent="0.2">
      <c r="A5143" s="4">
        <v>65875</v>
      </c>
      <c r="B5143" s="1" t="s">
        <v>20639</v>
      </c>
      <c r="C5143" s="5">
        <v>7.81</v>
      </c>
      <c r="D5143" s="5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14" x14ac:dyDescent="0.2">
      <c r="A5144" s="4">
        <v>65880</v>
      </c>
      <c r="B5144" s="1" t="s">
        <v>20639</v>
      </c>
      <c r="C5144" s="5">
        <v>8.36</v>
      </c>
      <c r="D5144" s="5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4" x14ac:dyDescent="0.2">
      <c r="A5145" s="4">
        <v>65900</v>
      </c>
      <c r="B5145" s="1" t="s">
        <v>20640</v>
      </c>
      <c r="C5145" s="5">
        <v>12.51</v>
      </c>
      <c r="D5145" s="5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4" x14ac:dyDescent="0.2">
      <c r="A5146" s="4">
        <v>65920</v>
      </c>
      <c r="B5146" s="1" t="s">
        <v>20641</v>
      </c>
      <c r="C5146" s="5">
        <v>9.99</v>
      </c>
      <c r="D5146" s="5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4" x14ac:dyDescent="0.2">
      <c r="A5147" s="4">
        <v>65930</v>
      </c>
      <c r="B5147" s="1" t="s">
        <v>20642</v>
      </c>
      <c r="C5147" s="5">
        <v>8.39</v>
      </c>
      <c r="D5147" s="5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4" x14ac:dyDescent="0.2">
      <c r="A5148" s="4">
        <v>66020</v>
      </c>
      <c r="B5148" s="1" t="s">
        <v>20643</v>
      </c>
      <c r="C5148" s="5">
        <v>1.64</v>
      </c>
      <c r="D5148" s="5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4" x14ac:dyDescent="0.2">
      <c r="A5149" s="4">
        <v>66030</v>
      </c>
      <c r="B5149" s="1" t="s">
        <v>20643</v>
      </c>
      <c r="C5149" s="5">
        <v>1.3</v>
      </c>
      <c r="D5149" s="5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4" x14ac:dyDescent="0.2">
      <c r="A5150" s="4">
        <v>66130</v>
      </c>
      <c r="B5150" s="1" t="s">
        <v>20640</v>
      </c>
      <c r="C5150" s="5">
        <v>7.83</v>
      </c>
      <c r="D5150" s="5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4" x14ac:dyDescent="0.2">
      <c r="A5151" s="4">
        <v>66150</v>
      </c>
      <c r="B5151" s="1" t="s">
        <v>20644</v>
      </c>
      <c r="C5151" s="5">
        <v>10.53</v>
      </c>
      <c r="D5151" s="5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4" x14ac:dyDescent="0.2">
      <c r="A5152" s="4">
        <v>66155</v>
      </c>
      <c r="B5152" s="1" t="s">
        <v>20644</v>
      </c>
      <c r="C5152" s="5">
        <v>10.52</v>
      </c>
      <c r="D5152" s="5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4" x14ac:dyDescent="0.2">
      <c r="A5153" s="4">
        <v>66160</v>
      </c>
      <c r="B5153" s="1" t="s">
        <v>20644</v>
      </c>
      <c r="C5153" s="5">
        <v>12.39</v>
      </c>
      <c r="D5153" s="5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4" x14ac:dyDescent="0.2">
      <c r="A5154" s="4">
        <v>66170</v>
      </c>
      <c r="B5154" s="1" t="s">
        <v>20644</v>
      </c>
      <c r="C5154" s="5">
        <v>13.94</v>
      </c>
      <c r="D5154" s="5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4" x14ac:dyDescent="0.2">
      <c r="A5155" s="4">
        <v>66172</v>
      </c>
      <c r="B5155" s="1" t="s">
        <v>20637</v>
      </c>
      <c r="C5155" s="5">
        <v>14.84</v>
      </c>
      <c r="D5155" s="5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4" x14ac:dyDescent="0.2">
      <c r="A5156" s="4">
        <v>66174</v>
      </c>
      <c r="B5156" s="1" t="s">
        <v>20645</v>
      </c>
      <c r="C5156" s="5">
        <v>7.62</v>
      </c>
      <c r="D5156" s="5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4" x14ac:dyDescent="0.2">
      <c r="A5157" s="4">
        <v>66175</v>
      </c>
      <c r="B5157" s="1" t="s">
        <v>20646</v>
      </c>
      <c r="C5157" s="5">
        <v>9.34</v>
      </c>
      <c r="D5157" s="5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4" x14ac:dyDescent="0.2">
      <c r="A5158" s="4">
        <v>66179</v>
      </c>
      <c r="B5158" s="1" t="s">
        <v>20647</v>
      </c>
      <c r="C5158" s="5">
        <v>14</v>
      </c>
      <c r="D5158" s="5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4" x14ac:dyDescent="0.2">
      <c r="A5159" s="4">
        <v>66180</v>
      </c>
      <c r="B5159" s="1" t="s">
        <v>20648</v>
      </c>
      <c r="C5159" s="5">
        <v>15</v>
      </c>
      <c r="D5159" s="5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4" x14ac:dyDescent="0.2">
      <c r="A5160" s="4">
        <v>66183</v>
      </c>
      <c r="B5160" s="1" t="s">
        <v>20649</v>
      </c>
      <c r="C5160" s="5">
        <v>13.2</v>
      </c>
      <c r="D5160" s="5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4" x14ac:dyDescent="0.2">
      <c r="A5161" s="4">
        <v>66184</v>
      </c>
      <c r="B5161" s="1" t="s">
        <v>20650</v>
      </c>
      <c r="C5161" s="5">
        <v>9.58</v>
      </c>
      <c r="D5161" s="5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4" x14ac:dyDescent="0.2">
      <c r="A5162" s="4">
        <v>66185</v>
      </c>
      <c r="B5162" s="1" t="s">
        <v>20651</v>
      </c>
      <c r="C5162" s="5">
        <v>10.58</v>
      </c>
      <c r="D5162" s="5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4" x14ac:dyDescent="0.2">
      <c r="A5163" s="4">
        <v>66225</v>
      </c>
      <c r="B5163" s="1" t="s">
        <v>20652</v>
      </c>
      <c r="C5163" s="5">
        <v>12.63</v>
      </c>
      <c r="D5163" s="5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4" x14ac:dyDescent="0.2">
      <c r="A5164" s="4">
        <v>66250</v>
      </c>
      <c r="B5164" s="1" t="s">
        <v>20653</v>
      </c>
      <c r="C5164" s="5">
        <v>7.1</v>
      </c>
      <c r="D5164" s="5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4" x14ac:dyDescent="0.2">
      <c r="A5165" s="4">
        <v>66500</v>
      </c>
      <c r="B5165" s="1" t="s">
        <v>20654</v>
      </c>
      <c r="C5165" s="5">
        <v>3.83</v>
      </c>
      <c r="D5165" s="5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4" x14ac:dyDescent="0.2">
      <c r="A5166" s="4">
        <v>66505</v>
      </c>
      <c r="B5166" s="1" t="s">
        <v>20654</v>
      </c>
      <c r="C5166" s="5">
        <v>4.22</v>
      </c>
      <c r="D5166" s="5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4" x14ac:dyDescent="0.2">
      <c r="A5167" s="4">
        <v>66600</v>
      </c>
      <c r="B5167" s="1" t="s">
        <v>20655</v>
      </c>
      <c r="C5167" s="5">
        <v>10.119999999999999</v>
      </c>
      <c r="D5167" s="5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4" x14ac:dyDescent="0.2">
      <c r="A5168" s="4">
        <v>66605</v>
      </c>
      <c r="B5168" s="1" t="s">
        <v>20656</v>
      </c>
      <c r="C5168" s="5">
        <v>14.22</v>
      </c>
      <c r="D5168" s="5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4" x14ac:dyDescent="0.2">
      <c r="A5169" s="4">
        <v>66625</v>
      </c>
      <c r="B5169" s="1" t="s">
        <v>20656</v>
      </c>
      <c r="C5169" s="5">
        <v>5.3</v>
      </c>
      <c r="D5169" s="5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4" x14ac:dyDescent="0.2">
      <c r="A5170" s="4">
        <v>66630</v>
      </c>
      <c r="B5170" s="1" t="s">
        <v>20656</v>
      </c>
      <c r="C5170" s="5">
        <v>7.28</v>
      </c>
      <c r="D5170" s="5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4" x14ac:dyDescent="0.2">
      <c r="A5171" s="4">
        <v>66635</v>
      </c>
      <c r="B5171" s="1" t="s">
        <v>20656</v>
      </c>
      <c r="C5171" s="5">
        <v>7.37</v>
      </c>
      <c r="D5171" s="5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4" x14ac:dyDescent="0.2">
      <c r="A5172" s="4">
        <v>66680</v>
      </c>
      <c r="B5172" s="1" t="s">
        <v>20657</v>
      </c>
      <c r="C5172" s="5">
        <v>6.39</v>
      </c>
      <c r="D5172" s="5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4" x14ac:dyDescent="0.2">
      <c r="A5173" s="4">
        <v>66682</v>
      </c>
      <c r="B5173" s="1" t="s">
        <v>20657</v>
      </c>
      <c r="C5173" s="5">
        <v>7.33</v>
      </c>
      <c r="D5173" s="5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4" x14ac:dyDescent="0.2">
      <c r="A5174" s="4">
        <v>66700</v>
      </c>
      <c r="B5174" s="1" t="s">
        <v>20658</v>
      </c>
      <c r="C5174" s="5">
        <v>5.14</v>
      </c>
      <c r="D5174" s="5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4" x14ac:dyDescent="0.2">
      <c r="A5175" s="4">
        <v>66710</v>
      </c>
      <c r="B5175" s="1" t="s">
        <v>20659</v>
      </c>
      <c r="C5175" s="5">
        <v>5.14</v>
      </c>
      <c r="D5175" s="5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4" x14ac:dyDescent="0.2">
      <c r="A5176" s="4">
        <v>66711</v>
      </c>
      <c r="B5176" s="1" t="s">
        <v>20660</v>
      </c>
      <c r="C5176" s="5">
        <v>5.62</v>
      </c>
      <c r="D5176" s="5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4" x14ac:dyDescent="0.2">
      <c r="A5177" s="4">
        <v>66720</v>
      </c>
      <c r="B5177" s="1" t="s">
        <v>20658</v>
      </c>
      <c r="C5177" s="5">
        <v>4.75</v>
      </c>
      <c r="D5177" s="5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4" x14ac:dyDescent="0.2">
      <c r="A5178" s="4">
        <v>66740</v>
      </c>
      <c r="B5178" s="1" t="s">
        <v>20658</v>
      </c>
      <c r="C5178" s="5">
        <v>5.14</v>
      </c>
      <c r="D5178" s="5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4" x14ac:dyDescent="0.2">
      <c r="A5179" s="4">
        <v>66761</v>
      </c>
      <c r="B5179" s="1" t="s">
        <v>20661</v>
      </c>
      <c r="C5179" s="5">
        <v>3</v>
      </c>
      <c r="D5179" s="5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4" x14ac:dyDescent="0.2">
      <c r="A5180" s="4">
        <v>66762</v>
      </c>
      <c r="B5180" s="1" t="s">
        <v>20661</v>
      </c>
      <c r="C5180" s="5">
        <v>5.38</v>
      </c>
      <c r="D5180" s="5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4" x14ac:dyDescent="0.2">
      <c r="A5181" s="4">
        <v>66770</v>
      </c>
      <c r="B5181" s="1" t="s">
        <v>20662</v>
      </c>
      <c r="C5181" s="5">
        <v>6.13</v>
      </c>
      <c r="D5181" s="5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4" x14ac:dyDescent="0.2">
      <c r="A5182" s="4">
        <v>66820</v>
      </c>
      <c r="B5182" s="1" t="s">
        <v>20663</v>
      </c>
      <c r="C5182" s="5">
        <v>4.01</v>
      </c>
      <c r="D5182" s="5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4" x14ac:dyDescent="0.2">
      <c r="A5183" s="4">
        <v>66821</v>
      </c>
      <c r="B5183" s="1" t="s">
        <v>20664</v>
      </c>
      <c r="C5183" s="5">
        <v>3.42</v>
      </c>
      <c r="D5183" s="5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4" x14ac:dyDescent="0.2">
      <c r="A5184" s="4">
        <v>66825</v>
      </c>
      <c r="B5184" s="1" t="s">
        <v>20665</v>
      </c>
      <c r="C5184" s="5">
        <v>9.01</v>
      </c>
      <c r="D5184" s="5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4" x14ac:dyDescent="0.2">
      <c r="A5185" s="4">
        <v>66830</v>
      </c>
      <c r="B5185" s="1" t="s">
        <v>20666</v>
      </c>
      <c r="C5185" s="5">
        <v>9.4700000000000006</v>
      </c>
      <c r="D5185" s="5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4" x14ac:dyDescent="0.2">
      <c r="A5186" s="4">
        <v>66840</v>
      </c>
      <c r="B5186" s="1" t="s">
        <v>20667</v>
      </c>
      <c r="C5186" s="5">
        <v>9.18</v>
      </c>
      <c r="D5186" s="5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4" x14ac:dyDescent="0.2">
      <c r="A5187" s="4">
        <v>66850</v>
      </c>
      <c r="B5187" s="1" t="s">
        <v>20667</v>
      </c>
      <c r="C5187" s="5">
        <v>10.55</v>
      </c>
      <c r="D5187" s="5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4" x14ac:dyDescent="0.2">
      <c r="A5188" s="4">
        <v>66852</v>
      </c>
      <c r="B5188" s="1" t="s">
        <v>20667</v>
      </c>
      <c r="C5188" s="5">
        <v>11.41</v>
      </c>
      <c r="D5188" s="5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4" x14ac:dyDescent="0.2">
      <c r="A5189" s="4">
        <v>66920</v>
      </c>
      <c r="B5189" s="1" t="s">
        <v>20668</v>
      </c>
      <c r="C5189" s="5">
        <v>10.130000000000001</v>
      </c>
      <c r="D5189" s="5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4" x14ac:dyDescent="0.2">
      <c r="A5190" s="4">
        <v>66930</v>
      </c>
      <c r="B5190" s="1" t="s">
        <v>20668</v>
      </c>
      <c r="C5190" s="5">
        <v>11.61</v>
      </c>
      <c r="D5190" s="5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4" x14ac:dyDescent="0.2">
      <c r="A5191" s="4">
        <v>66940</v>
      </c>
      <c r="B5191" s="1" t="s">
        <v>20668</v>
      </c>
      <c r="C5191" s="5">
        <v>10.37</v>
      </c>
      <c r="D5191" s="5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4" x14ac:dyDescent="0.2">
      <c r="A5192" s="4">
        <v>66982</v>
      </c>
      <c r="B5192" s="1" t="s">
        <v>20669</v>
      </c>
      <c r="C5192" s="5">
        <v>10.25</v>
      </c>
      <c r="D5192" s="5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4" x14ac:dyDescent="0.2">
      <c r="A5193" s="4">
        <v>66983</v>
      </c>
      <c r="B5193" s="1" t="s">
        <v>20670</v>
      </c>
      <c r="C5193" s="5">
        <v>0</v>
      </c>
      <c r="D5193" s="5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14" x14ac:dyDescent="0.2">
      <c r="A5194" s="4">
        <v>66984</v>
      </c>
      <c r="B5194" s="1" t="s">
        <v>20671</v>
      </c>
      <c r="C5194" s="5">
        <v>7.35</v>
      </c>
      <c r="D5194" s="5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4" x14ac:dyDescent="0.2">
      <c r="A5195" s="4">
        <v>66985</v>
      </c>
      <c r="B5195" s="1" t="s">
        <v>20672</v>
      </c>
      <c r="C5195" s="5">
        <v>9.98</v>
      </c>
      <c r="D5195" s="5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4" x14ac:dyDescent="0.2">
      <c r="A5196" s="4">
        <v>66986</v>
      </c>
      <c r="B5196" s="1" t="s">
        <v>20673</v>
      </c>
      <c r="C5196" s="5">
        <v>12.26</v>
      </c>
      <c r="D5196" s="5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4" x14ac:dyDescent="0.2">
      <c r="A5197" s="4">
        <v>66987</v>
      </c>
      <c r="B5197" s="1" t="s">
        <v>20674</v>
      </c>
      <c r="C5197" s="5">
        <v>0</v>
      </c>
      <c r="D5197" s="5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4" x14ac:dyDescent="0.2">
      <c r="A5198" s="4">
        <v>66988</v>
      </c>
      <c r="B5198" s="1" t="s">
        <v>20675</v>
      </c>
      <c r="C5198" s="5">
        <v>0</v>
      </c>
      <c r="D5198" s="5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4" x14ac:dyDescent="0.2">
      <c r="A5199" s="4">
        <v>66989</v>
      </c>
      <c r="B5199" s="1" t="s">
        <v>20676</v>
      </c>
      <c r="C5199" s="5">
        <v>12.13</v>
      </c>
      <c r="D5199" s="5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4" x14ac:dyDescent="0.2">
      <c r="A5200" s="4">
        <v>66990</v>
      </c>
      <c r="B5200" s="1" t="s">
        <v>20677</v>
      </c>
      <c r="C5200" s="5">
        <v>1.51</v>
      </c>
      <c r="D5200" s="5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4" x14ac:dyDescent="0.2">
      <c r="A5201" s="4">
        <v>66991</v>
      </c>
      <c r="B5201" s="1" t="s">
        <v>20678</v>
      </c>
      <c r="C5201" s="5">
        <v>9.23</v>
      </c>
      <c r="D5201" s="5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4" x14ac:dyDescent="0.2">
      <c r="A5202" s="4">
        <v>66999</v>
      </c>
      <c r="B5202" s="1" t="s">
        <v>20679</v>
      </c>
      <c r="C5202" s="5">
        <v>0</v>
      </c>
      <c r="D5202" s="5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4" x14ac:dyDescent="0.2">
      <c r="A5203" s="4">
        <v>67005</v>
      </c>
      <c r="B5203" s="1" t="s">
        <v>20680</v>
      </c>
      <c r="C5203" s="5">
        <v>5.89</v>
      </c>
      <c r="D5203" s="5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4" x14ac:dyDescent="0.2">
      <c r="A5204" s="4">
        <v>67010</v>
      </c>
      <c r="B5204" s="1" t="s">
        <v>20680</v>
      </c>
      <c r="C5204" s="5">
        <v>7.06</v>
      </c>
      <c r="D5204" s="5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14" x14ac:dyDescent="0.2">
      <c r="A5205" s="4">
        <v>67015</v>
      </c>
      <c r="B5205" s="1" t="s">
        <v>20681</v>
      </c>
      <c r="C5205" s="5">
        <v>7.14</v>
      </c>
      <c r="D5205" s="5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4" x14ac:dyDescent="0.2">
      <c r="A5206" s="4">
        <v>67025</v>
      </c>
      <c r="B5206" s="1" t="s">
        <v>20682</v>
      </c>
      <c r="C5206" s="5">
        <v>8.11</v>
      </c>
      <c r="D5206" s="5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4" x14ac:dyDescent="0.2">
      <c r="A5207" s="4">
        <v>67027</v>
      </c>
      <c r="B5207" s="1" t="s">
        <v>20683</v>
      </c>
      <c r="C5207" s="5">
        <v>11.62</v>
      </c>
      <c r="D5207" s="5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4" x14ac:dyDescent="0.2">
      <c r="A5208" s="4">
        <v>67028</v>
      </c>
      <c r="B5208" s="1" t="s">
        <v>20684</v>
      </c>
      <c r="C5208" s="5">
        <v>1.44</v>
      </c>
      <c r="D5208" s="5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14" x14ac:dyDescent="0.2">
      <c r="A5209" s="4">
        <v>67030</v>
      </c>
      <c r="B5209" s="1" t="s">
        <v>20685</v>
      </c>
      <c r="C5209" s="5">
        <v>6.11</v>
      </c>
      <c r="D5209" s="5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4" x14ac:dyDescent="0.2">
      <c r="A5210" s="4">
        <v>67031</v>
      </c>
      <c r="B5210" s="1" t="s">
        <v>20686</v>
      </c>
      <c r="C5210" s="5">
        <v>4.47</v>
      </c>
      <c r="D5210" s="5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4" x14ac:dyDescent="0.2">
      <c r="A5211" s="4">
        <v>67036</v>
      </c>
      <c r="B5211" s="1" t="s">
        <v>20687</v>
      </c>
      <c r="C5211" s="5">
        <v>12.13</v>
      </c>
      <c r="D5211" s="5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14" x14ac:dyDescent="0.2">
      <c r="A5212" s="4">
        <v>67039</v>
      </c>
      <c r="B5212" s="1" t="s">
        <v>20688</v>
      </c>
      <c r="C5212" s="5">
        <v>13.2</v>
      </c>
      <c r="D5212" s="5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4" x14ac:dyDescent="0.2">
      <c r="A5213" s="4">
        <v>67040</v>
      </c>
      <c r="B5213" s="1" t="s">
        <v>20688</v>
      </c>
      <c r="C5213" s="5">
        <v>14.5</v>
      </c>
      <c r="D5213" s="5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4" x14ac:dyDescent="0.2">
      <c r="A5214" s="4">
        <v>67041</v>
      </c>
      <c r="B5214" s="1" t="s">
        <v>20689</v>
      </c>
      <c r="C5214" s="5">
        <v>16.329999999999998</v>
      </c>
      <c r="D5214" s="5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4" x14ac:dyDescent="0.2">
      <c r="A5215" s="4">
        <v>67042</v>
      </c>
      <c r="B5215" s="1" t="s">
        <v>20690</v>
      </c>
      <c r="C5215" s="5">
        <v>16.329999999999998</v>
      </c>
      <c r="D5215" s="5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4" x14ac:dyDescent="0.2">
      <c r="A5216" s="4">
        <v>67043</v>
      </c>
      <c r="B5216" s="1" t="s">
        <v>20691</v>
      </c>
      <c r="C5216" s="5">
        <v>17.399999999999999</v>
      </c>
      <c r="D5216" s="5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4" x14ac:dyDescent="0.2">
      <c r="A5217" s="4">
        <v>67101</v>
      </c>
      <c r="B5217" s="1" t="s">
        <v>20692</v>
      </c>
      <c r="C5217" s="5">
        <v>3.5</v>
      </c>
      <c r="D5217" s="5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4" x14ac:dyDescent="0.2">
      <c r="A5218" s="4">
        <v>67105</v>
      </c>
      <c r="B5218" s="1" t="s">
        <v>20693</v>
      </c>
      <c r="C5218" s="5">
        <v>3.39</v>
      </c>
      <c r="D5218" s="5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4" x14ac:dyDescent="0.2">
      <c r="A5219" s="4">
        <v>67107</v>
      </c>
      <c r="B5219" s="1" t="s">
        <v>20694</v>
      </c>
      <c r="C5219" s="5">
        <v>16</v>
      </c>
      <c r="D5219" s="5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4" x14ac:dyDescent="0.2">
      <c r="A5220" s="4">
        <v>67108</v>
      </c>
      <c r="B5220" s="1" t="s">
        <v>20694</v>
      </c>
      <c r="C5220" s="5">
        <v>17.13</v>
      </c>
      <c r="D5220" s="5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4" x14ac:dyDescent="0.2">
      <c r="A5221" s="4">
        <v>67110</v>
      </c>
      <c r="B5221" s="1" t="s">
        <v>20694</v>
      </c>
      <c r="C5221" s="5">
        <v>10.25</v>
      </c>
      <c r="D5221" s="5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4" x14ac:dyDescent="0.2">
      <c r="A5222" s="4">
        <v>67113</v>
      </c>
      <c r="B5222" s="1" t="s">
        <v>20695</v>
      </c>
      <c r="C5222" s="5">
        <v>19</v>
      </c>
      <c r="D5222" s="5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4" x14ac:dyDescent="0.2">
      <c r="A5223" s="4">
        <v>67115</v>
      </c>
      <c r="B5223" s="1" t="s">
        <v>20696</v>
      </c>
      <c r="C5223" s="5">
        <v>6.11</v>
      </c>
      <c r="D5223" s="5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14" x14ac:dyDescent="0.2">
      <c r="A5224" s="4">
        <v>67120</v>
      </c>
      <c r="B5224" s="1" t="s">
        <v>20697</v>
      </c>
      <c r="C5224" s="5">
        <v>7.1</v>
      </c>
      <c r="D5224" s="5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4" x14ac:dyDescent="0.2">
      <c r="A5225" s="4">
        <v>67121</v>
      </c>
      <c r="B5225" s="1" t="s">
        <v>20697</v>
      </c>
      <c r="C5225" s="5">
        <v>12.25</v>
      </c>
      <c r="D5225" s="5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4" x14ac:dyDescent="0.2">
      <c r="A5226" s="4">
        <v>67141</v>
      </c>
      <c r="B5226" s="1" t="s">
        <v>20698</v>
      </c>
      <c r="C5226" s="5">
        <v>2.5299999999999998</v>
      </c>
      <c r="D5226" s="5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4" x14ac:dyDescent="0.2">
      <c r="A5227" s="4">
        <v>67145</v>
      </c>
      <c r="B5227" s="1" t="s">
        <v>20699</v>
      </c>
      <c r="C5227" s="5">
        <v>2.5299999999999998</v>
      </c>
      <c r="D5227" s="5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4" x14ac:dyDescent="0.2">
      <c r="A5228" s="4">
        <v>67208</v>
      </c>
      <c r="B5228" s="1" t="s">
        <v>20700</v>
      </c>
      <c r="C5228" s="5">
        <v>7.65</v>
      </c>
      <c r="D5228" s="5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4" x14ac:dyDescent="0.2">
      <c r="A5229" s="4">
        <v>67210</v>
      </c>
      <c r="B5229" s="1" t="s">
        <v>20700</v>
      </c>
      <c r="C5229" s="5">
        <v>6.36</v>
      </c>
      <c r="D5229" s="5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4" x14ac:dyDescent="0.2">
      <c r="A5230" s="4">
        <v>67218</v>
      </c>
      <c r="B5230" s="1" t="s">
        <v>20700</v>
      </c>
      <c r="C5230" s="5">
        <v>20.36</v>
      </c>
      <c r="D5230" s="5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4" x14ac:dyDescent="0.2">
      <c r="A5231" s="4">
        <v>67220</v>
      </c>
      <c r="B5231" s="1" t="s">
        <v>20701</v>
      </c>
      <c r="C5231" s="5">
        <v>6.36</v>
      </c>
      <c r="D5231" s="5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4" x14ac:dyDescent="0.2">
      <c r="A5232" s="4">
        <v>67221</v>
      </c>
      <c r="B5232" s="1" t="s">
        <v>20702</v>
      </c>
      <c r="C5232" s="5">
        <v>3.45</v>
      </c>
      <c r="D5232" s="5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14" x14ac:dyDescent="0.2">
      <c r="A5233" s="4">
        <v>67225</v>
      </c>
      <c r="B5233" s="1" t="s">
        <v>20703</v>
      </c>
      <c r="C5233" s="5">
        <v>0.47</v>
      </c>
      <c r="D5233" s="5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4" x14ac:dyDescent="0.2">
      <c r="A5234" s="4">
        <v>67227</v>
      </c>
      <c r="B5234" s="1" t="s">
        <v>20704</v>
      </c>
      <c r="C5234" s="5">
        <v>3.5</v>
      </c>
      <c r="D5234" s="5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4" x14ac:dyDescent="0.2">
      <c r="A5235" s="4">
        <v>67228</v>
      </c>
      <c r="B5235" s="1" t="s">
        <v>20705</v>
      </c>
      <c r="C5235" s="5">
        <v>4.3899999999999997</v>
      </c>
      <c r="D5235" s="5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4" x14ac:dyDescent="0.2">
      <c r="A5236" s="4">
        <v>67229</v>
      </c>
      <c r="B5236" s="1" t="s">
        <v>20706</v>
      </c>
      <c r="C5236" s="5">
        <v>16.3</v>
      </c>
      <c r="D5236" s="5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4" x14ac:dyDescent="0.2">
      <c r="A5237" s="4">
        <v>67250</v>
      </c>
      <c r="B5237" s="1" t="s">
        <v>20707</v>
      </c>
      <c r="C5237" s="5">
        <v>9.61</v>
      </c>
      <c r="D5237" s="5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4" x14ac:dyDescent="0.2">
      <c r="A5238" s="4">
        <v>67255</v>
      </c>
      <c r="B5238" s="1" t="s">
        <v>20708</v>
      </c>
      <c r="C5238" s="5">
        <v>8.3800000000000008</v>
      </c>
      <c r="D5238" s="5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4" x14ac:dyDescent="0.2">
      <c r="A5239" s="4">
        <v>67299</v>
      </c>
      <c r="B5239" s="1" t="s">
        <v>20709</v>
      </c>
      <c r="C5239" s="5">
        <v>0</v>
      </c>
      <c r="D5239" s="5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4" x14ac:dyDescent="0.2">
      <c r="A5240" s="4">
        <v>67311</v>
      </c>
      <c r="B5240" s="1" t="s">
        <v>20710</v>
      </c>
      <c r="C5240" s="5">
        <v>5.93</v>
      </c>
      <c r="D5240" s="5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4" x14ac:dyDescent="0.2">
      <c r="A5241" s="4">
        <v>67312</v>
      </c>
      <c r="B5241" s="1" t="s">
        <v>20711</v>
      </c>
      <c r="C5241" s="5">
        <v>9.5</v>
      </c>
      <c r="D5241" s="5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4" x14ac:dyDescent="0.2">
      <c r="A5242" s="4">
        <v>67314</v>
      </c>
      <c r="B5242" s="1" t="s">
        <v>20710</v>
      </c>
      <c r="C5242" s="5">
        <v>5.93</v>
      </c>
      <c r="D5242" s="5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4" x14ac:dyDescent="0.2">
      <c r="A5243" s="4">
        <v>67316</v>
      </c>
      <c r="B5243" s="1" t="s">
        <v>20711</v>
      </c>
      <c r="C5243" s="5">
        <v>10.31</v>
      </c>
      <c r="D5243" s="5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4" x14ac:dyDescent="0.2">
      <c r="A5244" s="4">
        <v>67318</v>
      </c>
      <c r="B5244" s="1" t="s">
        <v>20712</v>
      </c>
      <c r="C5244" s="5">
        <v>9.8000000000000007</v>
      </c>
      <c r="D5244" s="5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4" x14ac:dyDescent="0.2">
      <c r="A5245" s="4">
        <v>67320</v>
      </c>
      <c r="B5245" s="1" t="s">
        <v>20713</v>
      </c>
      <c r="C5245" s="5">
        <v>3</v>
      </c>
      <c r="D5245" s="5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4" x14ac:dyDescent="0.2">
      <c r="A5246" s="4">
        <v>67331</v>
      </c>
      <c r="B5246" s="1" t="s">
        <v>20714</v>
      </c>
      <c r="C5246" s="5">
        <v>2</v>
      </c>
      <c r="D5246" s="5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4" x14ac:dyDescent="0.2">
      <c r="A5247" s="4">
        <v>67332</v>
      </c>
      <c r="B5247" s="1" t="s">
        <v>20715</v>
      </c>
      <c r="C5247" s="5">
        <v>3.5</v>
      </c>
      <c r="D5247" s="5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4" x14ac:dyDescent="0.2">
      <c r="A5248" s="4">
        <v>67334</v>
      </c>
      <c r="B5248" s="1" t="s">
        <v>20716</v>
      </c>
      <c r="C5248" s="5">
        <v>2.06</v>
      </c>
      <c r="D5248" s="5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4" x14ac:dyDescent="0.2">
      <c r="A5249" s="4">
        <v>67335</v>
      </c>
      <c r="B5249" s="1" t="s">
        <v>20717</v>
      </c>
      <c r="C5249" s="5">
        <v>3.23</v>
      </c>
      <c r="D5249" s="5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4" x14ac:dyDescent="0.2">
      <c r="A5250" s="4">
        <v>67340</v>
      </c>
      <c r="B5250" s="1" t="s">
        <v>20718</v>
      </c>
      <c r="C5250" s="5">
        <v>5</v>
      </c>
      <c r="D5250" s="5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4" x14ac:dyDescent="0.2">
      <c r="A5251" s="4">
        <v>67343</v>
      </c>
      <c r="B5251" s="1" t="s">
        <v>20719</v>
      </c>
      <c r="C5251" s="5">
        <v>8.4700000000000006</v>
      </c>
      <c r="D5251" s="5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4" x14ac:dyDescent="0.2">
      <c r="A5252" s="4">
        <v>67345</v>
      </c>
      <c r="B5252" s="1" t="s">
        <v>20720</v>
      </c>
      <c r="C5252" s="5">
        <v>3.01</v>
      </c>
      <c r="D5252" s="5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4" x14ac:dyDescent="0.2">
      <c r="A5253" s="4">
        <v>67346</v>
      </c>
      <c r="B5253" s="1" t="s">
        <v>20721</v>
      </c>
      <c r="C5253" s="5">
        <v>2.87</v>
      </c>
      <c r="D5253" s="5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4" x14ac:dyDescent="0.2">
      <c r="A5254" s="4">
        <v>67399</v>
      </c>
      <c r="B5254" s="1" t="s">
        <v>20722</v>
      </c>
      <c r="C5254" s="5">
        <v>0</v>
      </c>
      <c r="D5254" s="5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4" x14ac:dyDescent="0.2">
      <c r="A5255" s="4">
        <v>67400</v>
      </c>
      <c r="B5255" s="1" t="s">
        <v>20723</v>
      </c>
      <c r="C5255" s="5">
        <v>11.2</v>
      </c>
      <c r="D5255" s="5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14" x14ac:dyDescent="0.2">
      <c r="A5256" s="4">
        <v>67405</v>
      </c>
      <c r="B5256" s="1" t="s">
        <v>20724</v>
      </c>
      <c r="C5256" s="5">
        <v>9.1999999999999993</v>
      </c>
      <c r="D5256" s="5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4" x14ac:dyDescent="0.2">
      <c r="A5257" s="4">
        <v>67412</v>
      </c>
      <c r="B5257" s="1" t="s">
        <v>20725</v>
      </c>
      <c r="C5257" s="5">
        <v>10.3</v>
      </c>
      <c r="D5257" s="5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4" x14ac:dyDescent="0.2">
      <c r="A5258" s="4">
        <v>67413</v>
      </c>
      <c r="B5258" s="1" t="s">
        <v>20725</v>
      </c>
      <c r="C5258" s="5">
        <v>10.24</v>
      </c>
      <c r="D5258" s="5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4" x14ac:dyDescent="0.2">
      <c r="A5259" s="4">
        <v>67414</v>
      </c>
      <c r="B5259" s="1" t="s">
        <v>20726</v>
      </c>
      <c r="C5259" s="5">
        <v>17.940000000000001</v>
      </c>
      <c r="D5259" s="5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4" x14ac:dyDescent="0.2">
      <c r="A5260" s="4">
        <v>67415</v>
      </c>
      <c r="B5260" s="1" t="s">
        <v>20727</v>
      </c>
      <c r="C5260" s="5">
        <v>1.76</v>
      </c>
      <c r="D5260" s="5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4" x14ac:dyDescent="0.2">
      <c r="A5261" s="4">
        <v>67420</v>
      </c>
      <c r="B5261" s="1" t="s">
        <v>20725</v>
      </c>
      <c r="C5261" s="5">
        <v>21.87</v>
      </c>
      <c r="D5261" s="5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4" x14ac:dyDescent="0.2">
      <c r="A5262" s="4">
        <v>67430</v>
      </c>
      <c r="B5262" s="1" t="s">
        <v>20725</v>
      </c>
      <c r="C5262" s="5">
        <v>15.29</v>
      </c>
      <c r="D5262" s="5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4" x14ac:dyDescent="0.2">
      <c r="A5263" s="4">
        <v>67440</v>
      </c>
      <c r="B5263" s="1" t="s">
        <v>20724</v>
      </c>
      <c r="C5263" s="5">
        <v>14.84</v>
      </c>
      <c r="D5263" s="5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4" x14ac:dyDescent="0.2">
      <c r="A5264" s="4">
        <v>67445</v>
      </c>
      <c r="B5264" s="1" t="s">
        <v>20726</v>
      </c>
      <c r="C5264" s="5">
        <v>19.12</v>
      </c>
      <c r="D5264" s="5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4" x14ac:dyDescent="0.2">
      <c r="A5265" s="4">
        <v>67450</v>
      </c>
      <c r="B5265" s="1" t="s">
        <v>20723</v>
      </c>
      <c r="C5265" s="5">
        <v>15.41</v>
      </c>
      <c r="D5265" s="5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14" x14ac:dyDescent="0.2">
      <c r="A5266" s="4">
        <v>67500</v>
      </c>
      <c r="B5266" s="1" t="s">
        <v>20728</v>
      </c>
      <c r="C5266" s="5">
        <v>1.18</v>
      </c>
      <c r="D5266" s="5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4" x14ac:dyDescent="0.2">
      <c r="A5267" s="4">
        <v>67505</v>
      </c>
      <c r="B5267" s="1" t="s">
        <v>20728</v>
      </c>
      <c r="C5267" s="5">
        <v>1.18</v>
      </c>
      <c r="D5267" s="5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4" x14ac:dyDescent="0.2">
      <c r="A5268" s="4">
        <v>67515</v>
      </c>
      <c r="B5268" s="1" t="s">
        <v>20728</v>
      </c>
      <c r="C5268" s="5">
        <v>0.75</v>
      </c>
      <c r="D5268" s="5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4" x14ac:dyDescent="0.2">
      <c r="A5269" s="4">
        <v>67516</v>
      </c>
      <c r="B5269" s="1" t="s">
        <v>20729</v>
      </c>
      <c r="C5269" s="5">
        <v>1.53</v>
      </c>
      <c r="D5269" s="5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4" x14ac:dyDescent="0.2">
      <c r="A5270" s="4">
        <v>67550</v>
      </c>
      <c r="B5270" s="1" t="s">
        <v>20730</v>
      </c>
      <c r="C5270" s="5">
        <v>11.77</v>
      </c>
      <c r="D5270" s="5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4" x14ac:dyDescent="0.2">
      <c r="A5271" s="4">
        <v>67560</v>
      </c>
      <c r="B5271" s="1" t="s">
        <v>20731</v>
      </c>
      <c r="C5271" s="5">
        <v>12.18</v>
      </c>
      <c r="D5271" s="5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4" x14ac:dyDescent="0.2">
      <c r="A5272" s="4">
        <v>67570</v>
      </c>
      <c r="B5272" s="1" t="s">
        <v>20732</v>
      </c>
      <c r="C5272" s="5">
        <v>14.4</v>
      </c>
      <c r="D5272" s="5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4" x14ac:dyDescent="0.2">
      <c r="A5273" s="4">
        <v>67599</v>
      </c>
      <c r="B5273" s="1" t="s">
        <v>20733</v>
      </c>
      <c r="C5273" s="5">
        <v>0</v>
      </c>
      <c r="D5273" s="5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4" x14ac:dyDescent="0.2">
      <c r="A5274" s="4">
        <v>67700</v>
      </c>
      <c r="B5274" s="1" t="s">
        <v>20734</v>
      </c>
      <c r="C5274" s="5">
        <v>1.4</v>
      </c>
      <c r="D5274" s="5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4" x14ac:dyDescent="0.2">
      <c r="A5275" s="4">
        <v>67710</v>
      </c>
      <c r="B5275" s="1" t="s">
        <v>20735</v>
      </c>
      <c r="C5275" s="5">
        <v>1.07</v>
      </c>
      <c r="D5275" s="5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4" x14ac:dyDescent="0.2">
      <c r="A5276" s="4">
        <v>67715</v>
      </c>
      <c r="B5276" s="1" t="s">
        <v>20736</v>
      </c>
      <c r="C5276" s="5">
        <v>1.27</v>
      </c>
      <c r="D5276" s="5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14" x14ac:dyDescent="0.2">
      <c r="A5277" s="4">
        <v>67800</v>
      </c>
      <c r="B5277" s="1" t="s">
        <v>20737</v>
      </c>
      <c r="C5277" s="5">
        <v>1.41</v>
      </c>
      <c r="D5277" s="5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4" x14ac:dyDescent="0.2">
      <c r="A5278" s="4">
        <v>67801</v>
      </c>
      <c r="B5278" s="1" t="s">
        <v>20738</v>
      </c>
      <c r="C5278" s="5">
        <v>1.91</v>
      </c>
      <c r="D5278" s="5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4" x14ac:dyDescent="0.2">
      <c r="A5279" s="4">
        <v>67805</v>
      </c>
      <c r="B5279" s="1" t="s">
        <v>20738</v>
      </c>
      <c r="C5279" s="5">
        <v>2.27</v>
      </c>
      <c r="D5279" s="5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4" x14ac:dyDescent="0.2">
      <c r="A5280" s="4">
        <v>67808</v>
      </c>
      <c r="B5280" s="1" t="s">
        <v>20739</v>
      </c>
      <c r="C5280" s="5">
        <v>4.5999999999999996</v>
      </c>
      <c r="D5280" s="5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4" x14ac:dyDescent="0.2">
      <c r="A5281" s="4">
        <v>67810</v>
      </c>
      <c r="B5281" s="1" t="s">
        <v>20740</v>
      </c>
      <c r="C5281" s="5">
        <v>1.18</v>
      </c>
      <c r="D5281" s="5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4" x14ac:dyDescent="0.2">
      <c r="A5282" s="4">
        <v>67820</v>
      </c>
      <c r="B5282" s="1" t="s">
        <v>20741</v>
      </c>
      <c r="C5282" s="5">
        <v>0.32</v>
      </c>
      <c r="D5282" s="5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4" x14ac:dyDescent="0.2">
      <c r="A5283" s="4">
        <v>67825</v>
      </c>
      <c r="B5283" s="1" t="s">
        <v>20741</v>
      </c>
      <c r="C5283" s="5">
        <v>1.43</v>
      </c>
      <c r="D5283" s="5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14" x14ac:dyDescent="0.2">
      <c r="A5284" s="4">
        <v>67830</v>
      </c>
      <c r="B5284" s="1" t="s">
        <v>20741</v>
      </c>
      <c r="C5284" s="5">
        <v>1.75</v>
      </c>
      <c r="D5284" s="5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4" x14ac:dyDescent="0.2">
      <c r="A5285" s="4">
        <v>67835</v>
      </c>
      <c r="B5285" s="1" t="s">
        <v>20741</v>
      </c>
      <c r="C5285" s="5">
        <v>5.7</v>
      </c>
      <c r="D5285" s="5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4" x14ac:dyDescent="0.2">
      <c r="A5286" s="4">
        <v>67840</v>
      </c>
      <c r="B5286" s="1" t="s">
        <v>20737</v>
      </c>
      <c r="C5286" s="5">
        <v>2.09</v>
      </c>
      <c r="D5286" s="5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4" x14ac:dyDescent="0.2">
      <c r="A5287" s="4">
        <v>67850</v>
      </c>
      <c r="B5287" s="1" t="s">
        <v>20742</v>
      </c>
      <c r="C5287" s="5">
        <v>1.74</v>
      </c>
      <c r="D5287" s="5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14" x14ac:dyDescent="0.2">
      <c r="A5288" s="4">
        <v>67875</v>
      </c>
      <c r="B5288" s="1" t="s">
        <v>20743</v>
      </c>
      <c r="C5288" s="5">
        <v>1.35</v>
      </c>
      <c r="D5288" s="5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4" x14ac:dyDescent="0.2">
      <c r="A5289" s="4">
        <v>67880</v>
      </c>
      <c r="B5289" s="1" t="s">
        <v>17048</v>
      </c>
      <c r="C5289" s="5">
        <v>4.5999999999999996</v>
      </c>
      <c r="D5289" s="5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4" x14ac:dyDescent="0.2">
      <c r="A5290" s="4">
        <v>67882</v>
      </c>
      <c r="B5290" s="1" t="s">
        <v>17048</v>
      </c>
      <c r="C5290" s="5">
        <v>6.02</v>
      </c>
      <c r="D5290" s="5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4" x14ac:dyDescent="0.2">
      <c r="A5291" s="4">
        <v>67900</v>
      </c>
      <c r="B5291" s="1" t="s">
        <v>20744</v>
      </c>
      <c r="C5291" s="5">
        <v>6.82</v>
      </c>
      <c r="D5291" s="5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4" x14ac:dyDescent="0.2">
      <c r="A5292" s="4">
        <v>67901</v>
      </c>
      <c r="B5292" s="1" t="s">
        <v>20745</v>
      </c>
      <c r="C5292" s="5">
        <v>7.59</v>
      </c>
      <c r="D5292" s="5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4" x14ac:dyDescent="0.2">
      <c r="A5293" s="4">
        <v>67902</v>
      </c>
      <c r="B5293" s="1" t="s">
        <v>20745</v>
      </c>
      <c r="C5293" s="5">
        <v>9.82</v>
      </c>
      <c r="D5293" s="5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4" x14ac:dyDescent="0.2">
      <c r="A5294" s="4">
        <v>67903</v>
      </c>
      <c r="B5294" s="1" t="s">
        <v>20745</v>
      </c>
      <c r="C5294" s="5">
        <v>6.51</v>
      </c>
      <c r="D5294" s="5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4" x14ac:dyDescent="0.2">
      <c r="A5295" s="4">
        <v>67904</v>
      </c>
      <c r="B5295" s="1" t="s">
        <v>20745</v>
      </c>
      <c r="C5295" s="5">
        <v>7.97</v>
      </c>
      <c r="D5295" s="5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4" x14ac:dyDescent="0.2">
      <c r="A5296" s="4">
        <v>67906</v>
      </c>
      <c r="B5296" s="1" t="s">
        <v>20745</v>
      </c>
      <c r="C5296" s="5">
        <v>6.93</v>
      </c>
      <c r="D5296" s="5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4" x14ac:dyDescent="0.2">
      <c r="A5297" s="4">
        <v>67908</v>
      </c>
      <c r="B5297" s="1" t="s">
        <v>20745</v>
      </c>
      <c r="C5297" s="5">
        <v>5.3</v>
      </c>
      <c r="D5297" s="5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4" x14ac:dyDescent="0.2">
      <c r="A5298" s="4">
        <v>67909</v>
      </c>
      <c r="B5298" s="1" t="s">
        <v>20746</v>
      </c>
      <c r="C5298" s="5">
        <v>5.57</v>
      </c>
      <c r="D5298" s="5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4" x14ac:dyDescent="0.2">
      <c r="A5299" s="4">
        <v>67911</v>
      </c>
      <c r="B5299" s="1" t="s">
        <v>20746</v>
      </c>
      <c r="C5299" s="5">
        <v>7.5</v>
      </c>
      <c r="D5299" s="5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4" x14ac:dyDescent="0.2">
      <c r="A5300" s="4">
        <v>67912</v>
      </c>
      <c r="B5300" s="1" t="s">
        <v>20747</v>
      </c>
      <c r="C5300" s="5">
        <v>6.36</v>
      </c>
      <c r="D5300" s="5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4" x14ac:dyDescent="0.2">
      <c r="A5301" s="4">
        <v>67914</v>
      </c>
      <c r="B5301" s="1" t="s">
        <v>20745</v>
      </c>
      <c r="C5301" s="5">
        <v>3.75</v>
      </c>
      <c r="D5301" s="5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4" x14ac:dyDescent="0.2">
      <c r="A5302" s="4">
        <v>67915</v>
      </c>
      <c r="B5302" s="1" t="s">
        <v>20745</v>
      </c>
      <c r="C5302" s="5">
        <v>2.0299999999999998</v>
      </c>
      <c r="D5302" s="5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4" x14ac:dyDescent="0.2">
      <c r="A5303" s="4">
        <v>67916</v>
      </c>
      <c r="B5303" s="1" t="s">
        <v>20745</v>
      </c>
      <c r="C5303" s="5">
        <v>5.48</v>
      </c>
      <c r="D5303" s="5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4" x14ac:dyDescent="0.2">
      <c r="A5304" s="4">
        <v>67917</v>
      </c>
      <c r="B5304" s="1" t="s">
        <v>20745</v>
      </c>
      <c r="C5304" s="5">
        <v>5.93</v>
      </c>
      <c r="D5304" s="5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4" x14ac:dyDescent="0.2">
      <c r="A5305" s="4">
        <v>67921</v>
      </c>
      <c r="B5305" s="1" t="s">
        <v>20745</v>
      </c>
      <c r="C5305" s="5">
        <v>3.47</v>
      </c>
      <c r="D5305" s="5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4" x14ac:dyDescent="0.2">
      <c r="A5306" s="4">
        <v>67922</v>
      </c>
      <c r="B5306" s="1" t="s">
        <v>20745</v>
      </c>
      <c r="C5306" s="5">
        <v>2.0299999999999998</v>
      </c>
      <c r="D5306" s="5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4" x14ac:dyDescent="0.2">
      <c r="A5307" s="4">
        <v>67923</v>
      </c>
      <c r="B5307" s="1" t="s">
        <v>20745</v>
      </c>
      <c r="C5307" s="5">
        <v>5.48</v>
      </c>
      <c r="D5307" s="5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4" x14ac:dyDescent="0.2">
      <c r="A5308" s="4">
        <v>67924</v>
      </c>
      <c r="B5308" s="1" t="s">
        <v>20745</v>
      </c>
      <c r="C5308" s="5">
        <v>5.93</v>
      </c>
      <c r="D5308" s="5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14" x14ac:dyDescent="0.2">
      <c r="A5309" s="4">
        <v>67930</v>
      </c>
      <c r="B5309" s="1" t="s">
        <v>20748</v>
      </c>
      <c r="C5309" s="5">
        <v>3.65</v>
      </c>
      <c r="D5309" s="5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4" x14ac:dyDescent="0.2">
      <c r="A5310" s="4">
        <v>67935</v>
      </c>
      <c r="B5310" s="1" t="s">
        <v>20748</v>
      </c>
      <c r="C5310" s="5">
        <v>6.36</v>
      </c>
      <c r="D5310" s="5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4" x14ac:dyDescent="0.2">
      <c r="A5311" s="4">
        <v>67938</v>
      </c>
      <c r="B5311" s="1" t="s">
        <v>20749</v>
      </c>
      <c r="C5311" s="5">
        <v>1.38</v>
      </c>
      <c r="D5311" s="5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4" x14ac:dyDescent="0.2">
      <c r="A5312" s="4">
        <v>67950</v>
      </c>
      <c r="B5312" s="1" t="s">
        <v>17048</v>
      </c>
      <c r="C5312" s="5">
        <v>5.99</v>
      </c>
      <c r="D5312" s="5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4" x14ac:dyDescent="0.2">
      <c r="A5313" s="4">
        <v>67961</v>
      </c>
      <c r="B5313" s="1" t="s">
        <v>17048</v>
      </c>
      <c r="C5313" s="5">
        <v>5.86</v>
      </c>
      <c r="D5313" s="5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4" x14ac:dyDescent="0.2">
      <c r="A5314" s="4">
        <v>67966</v>
      </c>
      <c r="B5314" s="1" t="s">
        <v>17048</v>
      </c>
      <c r="C5314" s="5">
        <v>8.9700000000000006</v>
      </c>
      <c r="D5314" s="5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14" x14ac:dyDescent="0.2">
      <c r="A5315" s="4">
        <v>67971</v>
      </c>
      <c r="B5315" s="1" t="s">
        <v>20750</v>
      </c>
      <c r="C5315" s="5">
        <v>10.01</v>
      </c>
      <c r="D5315" s="5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4" x14ac:dyDescent="0.2">
      <c r="A5316" s="4">
        <v>67973</v>
      </c>
      <c r="B5316" s="1" t="s">
        <v>20750</v>
      </c>
      <c r="C5316" s="5">
        <v>13.13</v>
      </c>
      <c r="D5316" s="5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4" x14ac:dyDescent="0.2">
      <c r="A5317" s="4">
        <v>67974</v>
      </c>
      <c r="B5317" s="1" t="s">
        <v>20750</v>
      </c>
      <c r="C5317" s="5">
        <v>13.1</v>
      </c>
      <c r="D5317" s="5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4" x14ac:dyDescent="0.2">
      <c r="A5318" s="4">
        <v>67975</v>
      </c>
      <c r="B5318" s="1" t="s">
        <v>20750</v>
      </c>
      <c r="C5318" s="5">
        <v>9.35</v>
      </c>
      <c r="D5318" s="5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4" x14ac:dyDescent="0.2">
      <c r="A5319" s="4">
        <v>67999</v>
      </c>
      <c r="B5319" s="1" t="s">
        <v>20751</v>
      </c>
      <c r="C5319" s="5">
        <v>0</v>
      </c>
      <c r="D5319" s="5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4" x14ac:dyDescent="0.2">
      <c r="A5320" s="4">
        <v>68020</v>
      </c>
      <c r="B5320" s="1" t="s">
        <v>20752</v>
      </c>
      <c r="C5320" s="5">
        <v>1.42</v>
      </c>
      <c r="D5320" s="5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14" x14ac:dyDescent="0.2">
      <c r="A5321" s="4">
        <v>68040</v>
      </c>
      <c r="B5321" s="1" t="s">
        <v>20753</v>
      </c>
      <c r="C5321" s="5">
        <v>0.85</v>
      </c>
      <c r="D5321" s="5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4" x14ac:dyDescent="0.2">
      <c r="A5322" s="4">
        <v>68100</v>
      </c>
      <c r="B5322" s="1" t="s">
        <v>20754</v>
      </c>
      <c r="C5322" s="5">
        <v>1.35</v>
      </c>
      <c r="D5322" s="5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14" x14ac:dyDescent="0.2">
      <c r="A5323" s="4">
        <v>68110</v>
      </c>
      <c r="B5323" s="1" t="s">
        <v>20755</v>
      </c>
      <c r="C5323" s="5">
        <v>1.82</v>
      </c>
      <c r="D5323" s="5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4" x14ac:dyDescent="0.2">
      <c r="A5324" s="4">
        <v>68115</v>
      </c>
      <c r="B5324" s="1" t="s">
        <v>20755</v>
      </c>
      <c r="C5324" s="5">
        <v>2.41</v>
      </c>
      <c r="D5324" s="5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4" x14ac:dyDescent="0.2">
      <c r="A5325" s="4">
        <v>68130</v>
      </c>
      <c r="B5325" s="1" t="s">
        <v>20755</v>
      </c>
      <c r="C5325" s="5">
        <v>5.0999999999999996</v>
      </c>
      <c r="D5325" s="5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4" x14ac:dyDescent="0.2">
      <c r="A5326" s="4">
        <v>68135</v>
      </c>
      <c r="B5326" s="1" t="s">
        <v>20755</v>
      </c>
      <c r="C5326" s="5">
        <v>1.89</v>
      </c>
      <c r="D5326" s="5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4" x14ac:dyDescent="0.2">
      <c r="A5327" s="4">
        <v>68200</v>
      </c>
      <c r="B5327" s="1" t="s">
        <v>20756</v>
      </c>
      <c r="C5327" s="5">
        <v>0.49</v>
      </c>
      <c r="D5327" s="5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4" x14ac:dyDescent="0.2">
      <c r="A5328" s="4">
        <v>68320</v>
      </c>
      <c r="B5328" s="1" t="s">
        <v>20757</v>
      </c>
      <c r="C5328" s="5">
        <v>6.64</v>
      </c>
      <c r="D5328" s="5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14" x14ac:dyDescent="0.2">
      <c r="A5329" s="4">
        <v>68325</v>
      </c>
      <c r="B5329" s="1" t="s">
        <v>20757</v>
      </c>
      <c r="C5329" s="5">
        <v>8.6300000000000008</v>
      </c>
      <c r="D5329" s="5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4" x14ac:dyDescent="0.2">
      <c r="A5330" s="4">
        <v>68326</v>
      </c>
      <c r="B5330" s="1" t="s">
        <v>20757</v>
      </c>
      <c r="C5330" s="5">
        <v>8.42</v>
      </c>
      <c r="D5330" s="5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4" x14ac:dyDescent="0.2">
      <c r="A5331" s="4">
        <v>68328</v>
      </c>
      <c r="B5331" s="1" t="s">
        <v>20757</v>
      </c>
      <c r="C5331" s="5">
        <v>9.4499999999999993</v>
      </c>
      <c r="D5331" s="5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4" x14ac:dyDescent="0.2">
      <c r="A5332" s="4">
        <v>68330</v>
      </c>
      <c r="B5332" s="1" t="s">
        <v>20758</v>
      </c>
      <c r="C5332" s="5">
        <v>5.78</v>
      </c>
      <c r="D5332" s="5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4" x14ac:dyDescent="0.2">
      <c r="A5333" s="4">
        <v>68335</v>
      </c>
      <c r="B5333" s="1" t="s">
        <v>20757</v>
      </c>
      <c r="C5333" s="5">
        <v>8.4600000000000009</v>
      </c>
      <c r="D5333" s="5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4" x14ac:dyDescent="0.2">
      <c r="A5334" s="4">
        <v>68340</v>
      </c>
      <c r="B5334" s="1" t="s">
        <v>20759</v>
      </c>
      <c r="C5334" s="5">
        <v>4.97</v>
      </c>
      <c r="D5334" s="5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4" x14ac:dyDescent="0.2">
      <c r="A5335" s="4">
        <v>68360</v>
      </c>
      <c r="B5335" s="1" t="s">
        <v>20758</v>
      </c>
      <c r="C5335" s="5">
        <v>5.17</v>
      </c>
      <c r="D5335" s="5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4" x14ac:dyDescent="0.2">
      <c r="A5336" s="4">
        <v>68362</v>
      </c>
      <c r="B5336" s="1" t="s">
        <v>20758</v>
      </c>
      <c r="C5336" s="5">
        <v>8.61</v>
      </c>
      <c r="D5336" s="5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4" x14ac:dyDescent="0.2">
      <c r="A5337" s="4">
        <v>68371</v>
      </c>
      <c r="B5337" s="1" t="s">
        <v>20760</v>
      </c>
      <c r="C5337" s="5">
        <v>5.09</v>
      </c>
      <c r="D5337" s="5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14" x14ac:dyDescent="0.2">
      <c r="A5338" s="4">
        <v>68399</v>
      </c>
      <c r="B5338" s="1" t="s">
        <v>20761</v>
      </c>
      <c r="C5338" s="5">
        <v>0</v>
      </c>
      <c r="D5338" s="5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4" x14ac:dyDescent="0.2">
      <c r="A5339" s="4">
        <v>68400</v>
      </c>
      <c r="B5339" s="1" t="s">
        <v>20762</v>
      </c>
      <c r="C5339" s="5">
        <v>1.74</v>
      </c>
      <c r="D5339" s="5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4" x14ac:dyDescent="0.2">
      <c r="A5340" s="4">
        <v>68420</v>
      </c>
      <c r="B5340" s="1" t="s">
        <v>20763</v>
      </c>
      <c r="C5340" s="5">
        <v>2.35</v>
      </c>
      <c r="D5340" s="5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14" x14ac:dyDescent="0.2">
      <c r="A5341" s="4">
        <v>68440</v>
      </c>
      <c r="B5341" s="1" t="s">
        <v>20764</v>
      </c>
      <c r="C5341" s="5">
        <v>0.99</v>
      </c>
      <c r="D5341" s="5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4" x14ac:dyDescent="0.2">
      <c r="A5342" s="4">
        <v>68500</v>
      </c>
      <c r="B5342" s="1" t="s">
        <v>20765</v>
      </c>
      <c r="C5342" s="5">
        <v>12.77</v>
      </c>
      <c r="D5342" s="5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4" x14ac:dyDescent="0.2">
      <c r="A5343" s="4">
        <v>68505</v>
      </c>
      <c r="B5343" s="1" t="s">
        <v>20766</v>
      </c>
      <c r="C5343" s="5">
        <v>12.69</v>
      </c>
      <c r="D5343" s="5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4" x14ac:dyDescent="0.2">
      <c r="A5344" s="4">
        <v>68510</v>
      </c>
      <c r="B5344" s="1" t="s">
        <v>20767</v>
      </c>
      <c r="C5344" s="5">
        <v>4.5999999999999996</v>
      </c>
      <c r="D5344" s="5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4" x14ac:dyDescent="0.2">
      <c r="A5345" s="4">
        <v>68520</v>
      </c>
      <c r="B5345" s="1" t="s">
        <v>20768</v>
      </c>
      <c r="C5345" s="5">
        <v>8.7799999999999994</v>
      </c>
      <c r="D5345" s="5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4" x14ac:dyDescent="0.2">
      <c r="A5346" s="4">
        <v>68525</v>
      </c>
      <c r="B5346" s="1" t="s">
        <v>20769</v>
      </c>
      <c r="C5346" s="5">
        <v>4.42</v>
      </c>
      <c r="D5346" s="5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4" x14ac:dyDescent="0.2">
      <c r="A5347" s="4">
        <v>68530</v>
      </c>
      <c r="B5347" s="1" t="s">
        <v>20770</v>
      </c>
      <c r="C5347" s="5">
        <v>3.7</v>
      </c>
      <c r="D5347" s="5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4" x14ac:dyDescent="0.2">
      <c r="A5348" s="4">
        <v>68540</v>
      </c>
      <c r="B5348" s="1" t="s">
        <v>20771</v>
      </c>
      <c r="C5348" s="5">
        <v>12.18</v>
      </c>
      <c r="D5348" s="5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4" x14ac:dyDescent="0.2">
      <c r="A5349" s="4">
        <v>68550</v>
      </c>
      <c r="B5349" s="1" t="s">
        <v>20771</v>
      </c>
      <c r="C5349" s="5">
        <v>15.16</v>
      </c>
      <c r="D5349" s="5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4" x14ac:dyDescent="0.2">
      <c r="A5350" s="4">
        <v>68700</v>
      </c>
      <c r="B5350" s="1" t="s">
        <v>20772</v>
      </c>
      <c r="C5350" s="5">
        <v>7.87</v>
      </c>
      <c r="D5350" s="5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4" x14ac:dyDescent="0.2">
      <c r="A5351" s="4">
        <v>68705</v>
      </c>
      <c r="B5351" s="1" t="s">
        <v>20773</v>
      </c>
      <c r="C5351" s="5">
        <v>2.11</v>
      </c>
      <c r="D5351" s="5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4" x14ac:dyDescent="0.2">
      <c r="A5352" s="4">
        <v>68720</v>
      </c>
      <c r="B5352" s="1" t="s">
        <v>20774</v>
      </c>
      <c r="C5352" s="5">
        <v>9.9600000000000009</v>
      </c>
      <c r="D5352" s="5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4" x14ac:dyDescent="0.2">
      <c r="A5353" s="4">
        <v>68745</v>
      </c>
      <c r="B5353" s="1" t="s">
        <v>20775</v>
      </c>
      <c r="C5353" s="5">
        <v>9.9</v>
      </c>
      <c r="D5353" s="5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4" x14ac:dyDescent="0.2">
      <c r="A5354" s="4">
        <v>68750</v>
      </c>
      <c r="B5354" s="1" t="s">
        <v>20775</v>
      </c>
      <c r="C5354" s="5">
        <v>10.1</v>
      </c>
      <c r="D5354" s="5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4" x14ac:dyDescent="0.2">
      <c r="A5355" s="4">
        <v>68760</v>
      </c>
      <c r="B5355" s="1" t="s">
        <v>20776</v>
      </c>
      <c r="C5355" s="5">
        <v>1.78</v>
      </c>
      <c r="D5355" s="5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4" x14ac:dyDescent="0.2">
      <c r="A5356" s="4">
        <v>68761</v>
      </c>
      <c r="B5356" s="1" t="s">
        <v>20776</v>
      </c>
      <c r="C5356" s="5">
        <v>1.41</v>
      </c>
      <c r="D5356" s="5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4" x14ac:dyDescent="0.2">
      <c r="A5357" s="4">
        <v>68770</v>
      </c>
      <c r="B5357" s="1" t="s">
        <v>20777</v>
      </c>
      <c r="C5357" s="5">
        <v>8.2899999999999991</v>
      </c>
      <c r="D5357" s="5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4" x14ac:dyDescent="0.2">
      <c r="A5358" s="4">
        <v>68801</v>
      </c>
      <c r="B5358" s="1" t="s">
        <v>20778</v>
      </c>
      <c r="C5358" s="5">
        <v>0.82</v>
      </c>
      <c r="D5358" s="5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4" x14ac:dyDescent="0.2">
      <c r="A5359" s="4">
        <v>68810</v>
      </c>
      <c r="B5359" s="1" t="s">
        <v>20779</v>
      </c>
      <c r="C5359" s="5">
        <v>1.54</v>
      </c>
      <c r="D5359" s="5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4" x14ac:dyDescent="0.2">
      <c r="A5360" s="4">
        <v>68811</v>
      </c>
      <c r="B5360" s="1" t="s">
        <v>20779</v>
      </c>
      <c r="C5360" s="5">
        <v>1.74</v>
      </c>
      <c r="D5360" s="5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4" x14ac:dyDescent="0.2">
      <c r="A5361" s="4">
        <v>68815</v>
      </c>
      <c r="B5361" s="1" t="s">
        <v>20779</v>
      </c>
      <c r="C5361" s="5">
        <v>2.7</v>
      </c>
      <c r="D5361" s="5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4" x14ac:dyDescent="0.2">
      <c r="A5362" s="4">
        <v>68816</v>
      </c>
      <c r="B5362" s="1" t="s">
        <v>20780</v>
      </c>
      <c r="C5362" s="5">
        <v>2.1</v>
      </c>
      <c r="D5362" s="5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4" x14ac:dyDescent="0.2">
      <c r="A5363" s="4">
        <v>68840</v>
      </c>
      <c r="B5363" s="1" t="s">
        <v>20781</v>
      </c>
      <c r="C5363" s="5">
        <v>1.3</v>
      </c>
      <c r="D5363" s="5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4" x14ac:dyDescent="0.2">
      <c r="A5364" s="4">
        <v>68841</v>
      </c>
      <c r="B5364" s="1" t="s">
        <v>20782</v>
      </c>
      <c r="C5364" s="5">
        <v>0.49</v>
      </c>
      <c r="D5364" s="5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4" x14ac:dyDescent="0.2">
      <c r="A5365" s="4">
        <v>68850</v>
      </c>
      <c r="B5365" s="1" t="s">
        <v>20783</v>
      </c>
      <c r="C5365" s="5">
        <v>0.8</v>
      </c>
      <c r="D5365" s="5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4" x14ac:dyDescent="0.2">
      <c r="A5366" s="4">
        <v>68899</v>
      </c>
      <c r="B5366" s="1" t="s">
        <v>20784</v>
      </c>
      <c r="C5366" s="5">
        <v>0</v>
      </c>
      <c r="D5366" s="5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4" x14ac:dyDescent="0.2">
      <c r="A5367" s="4">
        <v>69000</v>
      </c>
      <c r="B5367" s="1" t="s">
        <v>20785</v>
      </c>
      <c r="C5367" s="5">
        <v>1.5</v>
      </c>
      <c r="D5367" s="5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14" x14ac:dyDescent="0.2">
      <c r="A5368" s="4">
        <v>69005</v>
      </c>
      <c r="B5368" s="1" t="s">
        <v>20785</v>
      </c>
      <c r="C5368" s="5">
        <v>2.16</v>
      </c>
      <c r="D5368" s="5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4" x14ac:dyDescent="0.2">
      <c r="A5369" s="4">
        <v>69020</v>
      </c>
      <c r="B5369" s="1" t="s">
        <v>20786</v>
      </c>
      <c r="C5369" s="5">
        <v>1.53</v>
      </c>
      <c r="D5369" s="5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4" x14ac:dyDescent="0.2">
      <c r="A5370" s="4">
        <v>69090</v>
      </c>
      <c r="B5370" s="1" t="s">
        <v>20787</v>
      </c>
      <c r="C5370" s="5">
        <v>0</v>
      </c>
      <c r="D5370" s="5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4" x14ac:dyDescent="0.2">
      <c r="A5371" s="4">
        <v>69100</v>
      </c>
      <c r="B5371" s="1" t="s">
        <v>20788</v>
      </c>
      <c r="C5371" s="5">
        <v>0.81</v>
      </c>
      <c r="D5371" s="5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4" x14ac:dyDescent="0.2">
      <c r="A5372" s="4">
        <v>69105</v>
      </c>
      <c r="B5372" s="1" t="s">
        <v>20789</v>
      </c>
      <c r="C5372" s="5">
        <v>0.85</v>
      </c>
      <c r="D5372" s="5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4" x14ac:dyDescent="0.2">
      <c r="A5373" s="4">
        <v>69110</v>
      </c>
      <c r="B5373" s="1" t="s">
        <v>20790</v>
      </c>
      <c r="C5373" s="5">
        <v>3.53</v>
      </c>
      <c r="D5373" s="5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4" x14ac:dyDescent="0.2">
      <c r="A5374" s="4">
        <v>69120</v>
      </c>
      <c r="B5374" s="1" t="s">
        <v>20791</v>
      </c>
      <c r="C5374" s="5">
        <v>4.1399999999999997</v>
      </c>
      <c r="D5374" s="5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4" x14ac:dyDescent="0.2">
      <c r="A5375" s="4">
        <v>69140</v>
      </c>
      <c r="B5375" s="1" t="s">
        <v>20792</v>
      </c>
      <c r="C5375" s="5">
        <v>8.14</v>
      </c>
      <c r="D5375" s="5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4" x14ac:dyDescent="0.2">
      <c r="A5376" s="4">
        <v>69145</v>
      </c>
      <c r="B5376" s="1" t="s">
        <v>20792</v>
      </c>
      <c r="C5376" s="5">
        <v>2.7</v>
      </c>
      <c r="D5376" s="5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4" x14ac:dyDescent="0.2">
      <c r="A5377" s="4">
        <v>69150</v>
      </c>
      <c r="B5377" s="1" t="s">
        <v>20793</v>
      </c>
      <c r="C5377" s="5">
        <v>13.61</v>
      </c>
      <c r="D5377" s="5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4" x14ac:dyDescent="0.2">
      <c r="A5378" s="4">
        <v>69155</v>
      </c>
      <c r="B5378" s="1" t="s">
        <v>20794</v>
      </c>
      <c r="C5378" s="5">
        <v>23.35</v>
      </c>
      <c r="D5378" s="5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4" x14ac:dyDescent="0.2">
      <c r="A5379" s="4">
        <v>69200</v>
      </c>
      <c r="B5379" s="1" t="s">
        <v>20795</v>
      </c>
      <c r="C5379" s="5">
        <v>0.77</v>
      </c>
      <c r="D5379" s="5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14" x14ac:dyDescent="0.2">
      <c r="A5380" s="4">
        <v>69205</v>
      </c>
      <c r="B5380" s="1" t="s">
        <v>20795</v>
      </c>
      <c r="C5380" s="5">
        <v>1.21</v>
      </c>
      <c r="D5380" s="5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4" x14ac:dyDescent="0.2">
      <c r="A5381" s="4">
        <v>69209</v>
      </c>
      <c r="B5381" s="1" t="s">
        <v>20796</v>
      </c>
      <c r="C5381" s="5">
        <v>0</v>
      </c>
      <c r="D5381" s="5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14" x14ac:dyDescent="0.2">
      <c r="A5382" s="4">
        <v>69210</v>
      </c>
      <c r="B5382" s="1" t="s">
        <v>20796</v>
      </c>
      <c r="C5382" s="5">
        <v>0.61</v>
      </c>
      <c r="D5382" s="5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4" x14ac:dyDescent="0.2">
      <c r="A5383" s="4">
        <v>69220</v>
      </c>
      <c r="B5383" s="1" t="s">
        <v>20797</v>
      </c>
      <c r="C5383" s="5">
        <v>0.83</v>
      </c>
      <c r="D5383" s="5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4" x14ac:dyDescent="0.2">
      <c r="A5384" s="4">
        <v>69222</v>
      </c>
      <c r="B5384" s="1" t="s">
        <v>20797</v>
      </c>
      <c r="C5384" s="5">
        <v>1.45</v>
      </c>
      <c r="D5384" s="5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4" x14ac:dyDescent="0.2">
      <c r="A5385" s="4">
        <v>69300</v>
      </c>
      <c r="B5385" s="1" t="s">
        <v>20798</v>
      </c>
      <c r="C5385" s="5">
        <v>6.44</v>
      </c>
      <c r="D5385" s="5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4" x14ac:dyDescent="0.2">
      <c r="A5386" s="4">
        <v>69310</v>
      </c>
      <c r="B5386" s="1" t="s">
        <v>20799</v>
      </c>
      <c r="C5386" s="5">
        <v>10.97</v>
      </c>
      <c r="D5386" s="5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4" x14ac:dyDescent="0.2">
      <c r="A5387" s="4">
        <v>69320</v>
      </c>
      <c r="B5387" s="1" t="s">
        <v>20799</v>
      </c>
      <c r="C5387" s="5">
        <v>17.18</v>
      </c>
      <c r="D5387" s="5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4" x14ac:dyDescent="0.2">
      <c r="A5388" s="4">
        <v>69399</v>
      </c>
      <c r="B5388" s="1" t="s">
        <v>20800</v>
      </c>
      <c r="C5388" s="5">
        <v>0</v>
      </c>
      <c r="D5388" s="5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4" x14ac:dyDescent="0.2">
      <c r="A5389" s="4">
        <v>69420</v>
      </c>
      <c r="B5389" s="1" t="s">
        <v>20801</v>
      </c>
      <c r="C5389" s="5">
        <v>1.38</v>
      </c>
      <c r="D5389" s="5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4" x14ac:dyDescent="0.2">
      <c r="A5390" s="4">
        <v>69421</v>
      </c>
      <c r="B5390" s="1" t="s">
        <v>20801</v>
      </c>
      <c r="C5390" s="5">
        <v>1.78</v>
      </c>
      <c r="D5390" s="5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4" x14ac:dyDescent="0.2">
      <c r="A5391" s="4">
        <v>69424</v>
      </c>
      <c r="B5391" s="1" t="s">
        <v>20802</v>
      </c>
      <c r="C5391" s="5">
        <v>0.85</v>
      </c>
      <c r="D5391" s="5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4" x14ac:dyDescent="0.2">
      <c r="A5392" s="4">
        <v>69433</v>
      </c>
      <c r="B5392" s="1" t="s">
        <v>20803</v>
      </c>
      <c r="C5392" s="5">
        <v>1.57</v>
      </c>
      <c r="D5392" s="5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4" x14ac:dyDescent="0.2">
      <c r="A5393" s="4">
        <v>69436</v>
      </c>
      <c r="B5393" s="1" t="s">
        <v>20803</v>
      </c>
      <c r="C5393" s="5">
        <v>2.0099999999999998</v>
      </c>
      <c r="D5393" s="5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4" x14ac:dyDescent="0.2">
      <c r="A5394" s="4">
        <v>69440</v>
      </c>
      <c r="B5394" s="1" t="s">
        <v>20804</v>
      </c>
      <c r="C5394" s="5">
        <v>7.71</v>
      </c>
      <c r="D5394" s="5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4" x14ac:dyDescent="0.2">
      <c r="A5395" s="4">
        <v>69450</v>
      </c>
      <c r="B5395" s="1" t="s">
        <v>20805</v>
      </c>
      <c r="C5395" s="5">
        <v>5.69</v>
      </c>
      <c r="D5395" s="5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4" x14ac:dyDescent="0.2">
      <c r="A5396" s="4">
        <v>69501</v>
      </c>
      <c r="B5396" s="1" t="s">
        <v>20806</v>
      </c>
      <c r="C5396" s="5">
        <v>9.2100000000000009</v>
      </c>
      <c r="D5396" s="5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4" x14ac:dyDescent="0.2">
      <c r="A5397" s="4">
        <v>69502</v>
      </c>
      <c r="B5397" s="1" t="s">
        <v>20806</v>
      </c>
      <c r="C5397" s="5">
        <v>12.56</v>
      </c>
      <c r="D5397" s="5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4" x14ac:dyDescent="0.2">
      <c r="A5398" s="4">
        <v>69505</v>
      </c>
      <c r="B5398" s="1" t="s">
        <v>20807</v>
      </c>
      <c r="C5398" s="5">
        <v>13.17</v>
      </c>
      <c r="D5398" s="5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14" x14ac:dyDescent="0.2">
      <c r="A5399" s="4">
        <v>69511</v>
      </c>
      <c r="B5399" s="1" t="s">
        <v>20808</v>
      </c>
      <c r="C5399" s="5">
        <v>13.7</v>
      </c>
      <c r="D5399" s="5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4" x14ac:dyDescent="0.2">
      <c r="A5400" s="4">
        <v>69530</v>
      </c>
      <c r="B5400" s="1" t="s">
        <v>20808</v>
      </c>
      <c r="C5400" s="5">
        <v>20.38</v>
      </c>
      <c r="D5400" s="5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4" x14ac:dyDescent="0.2">
      <c r="A5401" s="4">
        <v>69535</v>
      </c>
      <c r="B5401" s="1" t="s">
        <v>20809</v>
      </c>
      <c r="C5401" s="5">
        <v>37.42</v>
      </c>
      <c r="D5401" s="5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4" x14ac:dyDescent="0.2">
      <c r="A5402" s="4">
        <v>69540</v>
      </c>
      <c r="B5402" s="1" t="s">
        <v>20810</v>
      </c>
      <c r="C5402" s="5">
        <v>1.25</v>
      </c>
      <c r="D5402" s="5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4" x14ac:dyDescent="0.2">
      <c r="A5403" s="4">
        <v>69550</v>
      </c>
      <c r="B5403" s="1" t="s">
        <v>20810</v>
      </c>
      <c r="C5403" s="5">
        <v>11.15</v>
      </c>
      <c r="D5403" s="5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4" x14ac:dyDescent="0.2">
      <c r="A5404" s="4">
        <v>69552</v>
      </c>
      <c r="B5404" s="1" t="s">
        <v>20810</v>
      </c>
      <c r="C5404" s="5">
        <v>19.809999999999999</v>
      </c>
      <c r="D5404" s="5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4" x14ac:dyDescent="0.2">
      <c r="A5405" s="4">
        <v>69554</v>
      </c>
      <c r="B5405" s="1" t="s">
        <v>20810</v>
      </c>
      <c r="C5405" s="5">
        <v>35.97</v>
      </c>
      <c r="D5405" s="5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4" x14ac:dyDescent="0.2">
      <c r="A5406" s="4">
        <v>69601</v>
      </c>
      <c r="B5406" s="1" t="s">
        <v>20811</v>
      </c>
      <c r="C5406" s="5">
        <v>13.45</v>
      </c>
      <c r="D5406" s="5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4" x14ac:dyDescent="0.2">
      <c r="A5407" s="4">
        <v>69602</v>
      </c>
      <c r="B5407" s="1" t="s">
        <v>20811</v>
      </c>
      <c r="C5407" s="5">
        <v>13.76</v>
      </c>
      <c r="D5407" s="5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4" x14ac:dyDescent="0.2">
      <c r="A5408" s="4">
        <v>69603</v>
      </c>
      <c r="B5408" s="1" t="s">
        <v>20811</v>
      </c>
      <c r="C5408" s="5">
        <v>14.2</v>
      </c>
      <c r="D5408" s="5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4" x14ac:dyDescent="0.2">
      <c r="A5409" s="4">
        <v>69604</v>
      </c>
      <c r="B5409" s="1" t="s">
        <v>20811</v>
      </c>
      <c r="C5409" s="5">
        <v>14.2</v>
      </c>
      <c r="D5409" s="5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4" x14ac:dyDescent="0.2">
      <c r="A5410" s="4">
        <v>69610</v>
      </c>
      <c r="B5410" s="1" t="s">
        <v>20812</v>
      </c>
      <c r="C5410" s="5">
        <v>4.47</v>
      </c>
      <c r="D5410" s="5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4" x14ac:dyDescent="0.2">
      <c r="A5411" s="4">
        <v>69620</v>
      </c>
      <c r="B5411" s="1" t="s">
        <v>20812</v>
      </c>
      <c r="C5411" s="5">
        <v>6.03</v>
      </c>
      <c r="D5411" s="5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4" x14ac:dyDescent="0.2">
      <c r="A5412" s="4">
        <v>69631</v>
      </c>
      <c r="B5412" s="1" t="s">
        <v>20813</v>
      </c>
      <c r="C5412" s="5">
        <v>10.050000000000001</v>
      </c>
      <c r="D5412" s="5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4" x14ac:dyDescent="0.2">
      <c r="A5413" s="4">
        <v>69632</v>
      </c>
      <c r="B5413" s="1" t="s">
        <v>20814</v>
      </c>
      <c r="C5413" s="5">
        <v>12.96</v>
      </c>
      <c r="D5413" s="5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4" x14ac:dyDescent="0.2">
      <c r="A5414" s="4">
        <v>69633</v>
      </c>
      <c r="B5414" s="1" t="s">
        <v>20814</v>
      </c>
      <c r="C5414" s="5">
        <v>12.31</v>
      </c>
      <c r="D5414" s="5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4" x14ac:dyDescent="0.2">
      <c r="A5415" s="4">
        <v>69635</v>
      </c>
      <c r="B5415" s="1" t="s">
        <v>20813</v>
      </c>
      <c r="C5415" s="5">
        <v>13.51</v>
      </c>
      <c r="D5415" s="5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4" x14ac:dyDescent="0.2">
      <c r="A5416" s="4">
        <v>69636</v>
      </c>
      <c r="B5416" s="1" t="s">
        <v>20814</v>
      </c>
      <c r="C5416" s="5">
        <v>15.43</v>
      </c>
      <c r="D5416" s="5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4" x14ac:dyDescent="0.2">
      <c r="A5417" s="4">
        <v>69637</v>
      </c>
      <c r="B5417" s="1" t="s">
        <v>20814</v>
      </c>
      <c r="C5417" s="5">
        <v>15.32</v>
      </c>
      <c r="D5417" s="5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4" x14ac:dyDescent="0.2">
      <c r="A5418" s="4">
        <v>69641</v>
      </c>
      <c r="B5418" s="1" t="s">
        <v>20815</v>
      </c>
      <c r="C5418" s="5">
        <v>12.89</v>
      </c>
      <c r="D5418" s="5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4" x14ac:dyDescent="0.2">
      <c r="A5419" s="4">
        <v>69642</v>
      </c>
      <c r="B5419" s="1" t="s">
        <v>20815</v>
      </c>
      <c r="C5419" s="5">
        <v>17.059999999999999</v>
      </c>
      <c r="D5419" s="5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14" x14ac:dyDescent="0.2">
      <c r="A5420" s="4">
        <v>69643</v>
      </c>
      <c r="B5420" s="1" t="s">
        <v>20815</v>
      </c>
      <c r="C5420" s="5">
        <v>15.59</v>
      </c>
      <c r="D5420" s="5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4" x14ac:dyDescent="0.2">
      <c r="A5421" s="4">
        <v>69644</v>
      </c>
      <c r="B5421" s="1" t="s">
        <v>20815</v>
      </c>
      <c r="C5421" s="5">
        <v>17.23</v>
      </c>
      <c r="D5421" s="5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4" x14ac:dyDescent="0.2">
      <c r="A5422" s="4">
        <v>69645</v>
      </c>
      <c r="B5422" s="1" t="s">
        <v>20815</v>
      </c>
      <c r="C5422" s="5">
        <v>16.71</v>
      </c>
      <c r="D5422" s="5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4" x14ac:dyDescent="0.2">
      <c r="A5423" s="4">
        <v>69646</v>
      </c>
      <c r="B5423" s="1" t="s">
        <v>20815</v>
      </c>
      <c r="C5423" s="5">
        <v>18.37</v>
      </c>
      <c r="D5423" s="5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4" x14ac:dyDescent="0.2">
      <c r="A5424" s="4">
        <v>69650</v>
      </c>
      <c r="B5424" s="1" t="s">
        <v>20816</v>
      </c>
      <c r="C5424" s="5">
        <v>9.8000000000000007</v>
      </c>
      <c r="D5424" s="5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4" x14ac:dyDescent="0.2">
      <c r="A5425" s="4">
        <v>69660</v>
      </c>
      <c r="B5425" s="1" t="s">
        <v>20817</v>
      </c>
      <c r="C5425" s="5">
        <v>12.03</v>
      </c>
      <c r="D5425" s="5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14" x14ac:dyDescent="0.2">
      <c r="A5426" s="4">
        <v>69661</v>
      </c>
      <c r="B5426" s="1" t="s">
        <v>20817</v>
      </c>
      <c r="C5426" s="5">
        <v>15.92</v>
      </c>
      <c r="D5426" s="5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4" x14ac:dyDescent="0.2">
      <c r="A5427" s="4">
        <v>69662</v>
      </c>
      <c r="B5427" s="1" t="s">
        <v>20817</v>
      </c>
      <c r="C5427" s="5">
        <v>15.6</v>
      </c>
      <c r="D5427" s="5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4" x14ac:dyDescent="0.2">
      <c r="A5428" s="4">
        <v>69666</v>
      </c>
      <c r="B5428" s="1" t="s">
        <v>20818</v>
      </c>
      <c r="C5428" s="5">
        <v>9.89</v>
      </c>
      <c r="D5428" s="5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14" x14ac:dyDescent="0.2">
      <c r="A5429" s="4">
        <v>69667</v>
      </c>
      <c r="B5429" s="1" t="s">
        <v>20818</v>
      </c>
      <c r="C5429" s="5">
        <v>9.9</v>
      </c>
      <c r="D5429" s="5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4" x14ac:dyDescent="0.2">
      <c r="A5430" s="4">
        <v>69670</v>
      </c>
      <c r="B5430" s="1" t="s">
        <v>20819</v>
      </c>
      <c r="C5430" s="5">
        <v>11.73</v>
      </c>
      <c r="D5430" s="5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4" x14ac:dyDescent="0.2">
      <c r="A5431" s="4">
        <v>69676</v>
      </c>
      <c r="B5431" s="1" t="s">
        <v>20820</v>
      </c>
      <c r="C5431" s="5">
        <v>9.69</v>
      </c>
      <c r="D5431" s="5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4" x14ac:dyDescent="0.2">
      <c r="A5432" s="4">
        <v>69700</v>
      </c>
      <c r="B5432" s="1" t="s">
        <v>20821</v>
      </c>
      <c r="C5432" s="5">
        <v>8.3699999999999992</v>
      </c>
      <c r="D5432" s="5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4" x14ac:dyDescent="0.2">
      <c r="A5433" s="4">
        <v>69705</v>
      </c>
      <c r="B5433" s="1" t="s">
        <v>20822</v>
      </c>
      <c r="C5433" s="5">
        <v>3</v>
      </c>
      <c r="D5433" s="5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4" x14ac:dyDescent="0.2">
      <c r="A5434" s="4">
        <v>69706</v>
      </c>
      <c r="B5434" s="1" t="s">
        <v>20823</v>
      </c>
      <c r="C5434" s="5">
        <v>4.2699999999999996</v>
      </c>
      <c r="D5434" s="5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14" x14ac:dyDescent="0.2">
      <c r="A5435" s="4">
        <v>69710</v>
      </c>
      <c r="B5435" s="1" t="s">
        <v>20824</v>
      </c>
      <c r="C5435" s="5">
        <v>0</v>
      </c>
      <c r="D5435" s="5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4" x14ac:dyDescent="0.2">
      <c r="A5436" s="4">
        <v>69711</v>
      </c>
      <c r="B5436" s="1" t="s">
        <v>20825</v>
      </c>
      <c r="C5436" s="5">
        <v>10.62</v>
      </c>
      <c r="D5436" s="5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14" x14ac:dyDescent="0.2">
      <c r="A5437" s="4">
        <v>69714</v>
      </c>
      <c r="B5437" s="1" t="s">
        <v>20826</v>
      </c>
      <c r="C5437" s="5">
        <v>6.68</v>
      </c>
      <c r="D5437" s="5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4" x14ac:dyDescent="0.2">
      <c r="A5438" s="4">
        <v>69716</v>
      </c>
      <c r="B5438" s="1" t="s">
        <v>20827</v>
      </c>
      <c r="C5438" s="5">
        <v>9.0299999999999994</v>
      </c>
      <c r="D5438" s="5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4" x14ac:dyDescent="0.2">
      <c r="A5439" s="4">
        <v>69717</v>
      </c>
      <c r="B5439" s="1" t="s">
        <v>20828</v>
      </c>
      <c r="C5439" s="5">
        <v>7.91</v>
      </c>
      <c r="D5439" s="5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14" x14ac:dyDescent="0.2">
      <c r="A5440" s="4">
        <v>69719</v>
      </c>
      <c r="B5440" s="1" t="s">
        <v>20829</v>
      </c>
      <c r="C5440" s="5">
        <v>9.4600000000000009</v>
      </c>
      <c r="D5440" s="5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4" x14ac:dyDescent="0.2">
      <c r="A5441" s="4">
        <v>69720</v>
      </c>
      <c r="B5441" s="1" t="s">
        <v>20830</v>
      </c>
      <c r="C5441" s="5">
        <v>14.71</v>
      </c>
      <c r="D5441" s="5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4" x14ac:dyDescent="0.2">
      <c r="A5442" s="4">
        <v>69725</v>
      </c>
      <c r="B5442" s="1" t="s">
        <v>20830</v>
      </c>
      <c r="C5442" s="5">
        <v>27.64</v>
      </c>
      <c r="D5442" s="5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4" x14ac:dyDescent="0.2">
      <c r="A5443" s="4">
        <v>69726</v>
      </c>
      <c r="B5443" s="1" t="s">
        <v>20831</v>
      </c>
      <c r="C5443" s="5">
        <v>6.36</v>
      </c>
      <c r="D5443" s="5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4" x14ac:dyDescent="0.2">
      <c r="A5444" s="4">
        <v>69727</v>
      </c>
      <c r="B5444" s="1" t="s">
        <v>20832</v>
      </c>
      <c r="C5444" s="5">
        <v>7.38</v>
      </c>
      <c r="D5444" s="5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4" x14ac:dyDescent="0.2">
      <c r="A5445" s="4">
        <v>69728</v>
      </c>
      <c r="B5445" s="1" t="s">
        <v>20833</v>
      </c>
      <c r="C5445" s="5">
        <v>8.5</v>
      </c>
      <c r="D5445" s="5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14" x14ac:dyDescent="0.2">
      <c r="A5446" s="4">
        <v>69729</v>
      </c>
      <c r="B5446" s="1" t="s">
        <v>20834</v>
      </c>
      <c r="C5446" s="5">
        <v>9.9700000000000006</v>
      </c>
      <c r="D5446" s="5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4" x14ac:dyDescent="0.2">
      <c r="A5447" s="4">
        <v>69730</v>
      </c>
      <c r="B5447" s="1" t="s">
        <v>20835</v>
      </c>
      <c r="C5447" s="5">
        <v>10.25</v>
      </c>
      <c r="D5447" s="5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4" x14ac:dyDescent="0.2">
      <c r="A5448" s="4">
        <v>69740</v>
      </c>
      <c r="B5448" s="1" t="s">
        <v>20836</v>
      </c>
      <c r="C5448" s="5">
        <v>16.27</v>
      </c>
      <c r="D5448" s="5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4" x14ac:dyDescent="0.2">
      <c r="A5449" s="4">
        <v>69745</v>
      </c>
      <c r="B5449" s="1" t="s">
        <v>20836</v>
      </c>
      <c r="C5449" s="5">
        <v>17.02</v>
      </c>
      <c r="D5449" s="5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4" x14ac:dyDescent="0.2">
      <c r="A5450" s="4">
        <v>69799</v>
      </c>
      <c r="B5450" s="1" t="s">
        <v>20837</v>
      </c>
      <c r="C5450" s="5">
        <v>0</v>
      </c>
      <c r="D5450" s="5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4" x14ac:dyDescent="0.2">
      <c r="A5451" s="4">
        <v>69801</v>
      </c>
      <c r="B5451" s="1" t="s">
        <v>20838</v>
      </c>
      <c r="C5451" s="5">
        <v>2.06</v>
      </c>
      <c r="D5451" s="5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4" x14ac:dyDescent="0.2">
      <c r="A5452" s="4">
        <v>69805</v>
      </c>
      <c r="B5452" s="1" t="s">
        <v>20839</v>
      </c>
      <c r="C5452" s="5">
        <v>14.71</v>
      </c>
      <c r="D5452" s="5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4" x14ac:dyDescent="0.2">
      <c r="A5453" s="4">
        <v>69806</v>
      </c>
      <c r="B5453" s="1" t="s">
        <v>20839</v>
      </c>
      <c r="C5453" s="5">
        <v>12.63</v>
      </c>
      <c r="D5453" s="5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4" x14ac:dyDescent="0.2">
      <c r="A5454" s="4">
        <v>69905</v>
      </c>
      <c r="B5454" s="1" t="s">
        <v>20840</v>
      </c>
      <c r="C5454" s="5">
        <v>11.26</v>
      </c>
      <c r="D5454" s="5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4" x14ac:dyDescent="0.2">
      <c r="A5455" s="4">
        <v>69910</v>
      </c>
      <c r="B5455" s="1" t="s">
        <v>20841</v>
      </c>
      <c r="C5455" s="5">
        <v>13.91</v>
      </c>
      <c r="D5455" s="5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4" x14ac:dyDescent="0.2">
      <c r="A5456" s="4">
        <v>69915</v>
      </c>
      <c r="B5456" s="1" t="s">
        <v>20842</v>
      </c>
      <c r="C5456" s="5">
        <v>22.77</v>
      </c>
      <c r="D5456" s="5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4" x14ac:dyDescent="0.2">
      <c r="A5457" s="4">
        <v>69930</v>
      </c>
      <c r="B5457" s="1" t="s">
        <v>20843</v>
      </c>
      <c r="C5457" s="5">
        <v>17.73</v>
      </c>
      <c r="D5457" s="5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4" x14ac:dyDescent="0.2">
      <c r="A5458" s="4">
        <v>69949</v>
      </c>
      <c r="B5458" s="1" t="s">
        <v>20844</v>
      </c>
      <c r="C5458" s="5">
        <v>0</v>
      </c>
      <c r="D5458" s="5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4" x14ac:dyDescent="0.2">
      <c r="A5459" s="4">
        <v>69950</v>
      </c>
      <c r="B5459" s="1" t="s">
        <v>20842</v>
      </c>
      <c r="C5459" s="5">
        <v>27.63</v>
      </c>
      <c r="D5459" s="5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4" x14ac:dyDescent="0.2">
      <c r="A5460" s="4">
        <v>69955</v>
      </c>
      <c r="B5460" s="1" t="s">
        <v>20830</v>
      </c>
      <c r="C5460" s="5">
        <v>29.42</v>
      </c>
      <c r="D5460" s="5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4" x14ac:dyDescent="0.2">
      <c r="A5461" s="4">
        <v>69960</v>
      </c>
      <c r="B5461" s="1" t="s">
        <v>20845</v>
      </c>
      <c r="C5461" s="5">
        <v>29.42</v>
      </c>
      <c r="D5461" s="5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4" x14ac:dyDescent="0.2">
      <c r="A5462" s="4">
        <v>69970</v>
      </c>
      <c r="B5462" s="1" t="s">
        <v>20846</v>
      </c>
      <c r="C5462" s="5">
        <v>32.409999999999997</v>
      </c>
      <c r="D5462" s="5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4" x14ac:dyDescent="0.2">
      <c r="A5463" s="4">
        <v>69979</v>
      </c>
      <c r="B5463" s="1" t="s">
        <v>20847</v>
      </c>
      <c r="C5463" s="5">
        <v>0</v>
      </c>
      <c r="D5463" s="5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4" x14ac:dyDescent="0.2">
      <c r="A5464" s="4">
        <v>69990</v>
      </c>
      <c r="B5464" s="1" t="s">
        <v>20848</v>
      </c>
      <c r="C5464" s="5">
        <v>3.46</v>
      </c>
      <c r="D5464" s="5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4" x14ac:dyDescent="0.2">
      <c r="A5465" s="4">
        <v>70010</v>
      </c>
      <c r="B5465" s="1" t="s">
        <v>20849</v>
      </c>
      <c r="C5465" s="5">
        <v>1.19</v>
      </c>
      <c r="D5465" s="5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4" x14ac:dyDescent="0.2">
      <c r="A5466" s="4">
        <v>70015</v>
      </c>
      <c r="B5466" s="1" t="s">
        <v>20849</v>
      </c>
      <c r="C5466" s="5">
        <v>1.19</v>
      </c>
      <c r="D5466" s="5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4" x14ac:dyDescent="0.2">
      <c r="A5467" s="4">
        <v>70030</v>
      </c>
      <c r="B5467" s="1" t="s">
        <v>20850</v>
      </c>
      <c r="C5467" s="5">
        <v>0.18</v>
      </c>
      <c r="D5467" s="5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4" x14ac:dyDescent="0.2">
      <c r="A5468" s="4">
        <v>70100</v>
      </c>
      <c r="B5468" s="1" t="s">
        <v>20851</v>
      </c>
      <c r="C5468" s="5">
        <v>0.18</v>
      </c>
      <c r="D5468" s="5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4" x14ac:dyDescent="0.2">
      <c r="A5469" s="4">
        <v>70110</v>
      </c>
      <c r="B5469" s="1" t="s">
        <v>20852</v>
      </c>
      <c r="C5469" s="5">
        <v>0.25</v>
      </c>
      <c r="D5469" s="5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4" x14ac:dyDescent="0.2">
      <c r="A5470" s="4">
        <v>70120</v>
      </c>
      <c r="B5470" s="1" t="s">
        <v>20853</v>
      </c>
      <c r="C5470" s="5">
        <v>0.18</v>
      </c>
      <c r="D5470" s="5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4" x14ac:dyDescent="0.2">
      <c r="A5471" s="4">
        <v>70130</v>
      </c>
      <c r="B5471" s="1" t="s">
        <v>20853</v>
      </c>
      <c r="C5471" s="5">
        <v>0.34</v>
      </c>
      <c r="D5471" s="5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4" x14ac:dyDescent="0.2">
      <c r="A5472" s="4">
        <v>70134</v>
      </c>
      <c r="B5472" s="1" t="s">
        <v>20854</v>
      </c>
      <c r="C5472" s="5">
        <v>0.34</v>
      </c>
      <c r="D5472" s="5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4" x14ac:dyDescent="0.2">
      <c r="A5473" s="4">
        <v>70140</v>
      </c>
      <c r="B5473" s="1" t="s">
        <v>20855</v>
      </c>
      <c r="C5473" s="5">
        <v>0.19</v>
      </c>
      <c r="D5473" s="5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4" x14ac:dyDescent="0.2">
      <c r="A5474" s="4">
        <v>70150</v>
      </c>
      <c r="B5474" s="1" t="s">
        <v>20855</v>
      </c>
      <c r="C5474" s="5">
        <v>0.26</v>
      </c>
      <c r="D5474" s="5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4" x14ac:dyDescent="0.2">
      <c r="A5475" s="4">
        <v>70160</v>
      </c>
      <c r="B5475" s="1" t="s">
        <v>20856</v>
      </c>
      <c r="C5475" s="5">
        <v>0.17</v>
      </c>
      <c r="D5475" s="5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4" x14ac:dyDescent="0.2">
      <c r="A5476" s="4">
        <v>70170</v>
      </c>
      <c r="B5476" s="1" t="s">
        <v>20857</v>
      </c>
      <c r="C5476" s="5">
        <v>0.3</v>
      </c>
      <c r="D5476" s="5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4" x14ac:dyDescent="0.2">
      <c r="A5477" s="4">
        <v>70190</v>
      </c>
      <c r="B5477" s="1" t="s">
        <v>20858</v>
      </c>
      <c r="C5477" s="5">
        <v>0.21</v>
      </c>
      <c r="D5477" s="5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4" x14ac:dyDescent="0.2">
      <c r="A5478" s="4">
        <v>70200</v>
      </c>
      <c r="B5478" s="1" t="s">
        <v>20858</v>
      </c>
      <c r="C5478" s="5">
        <v>0.28000000000000003</v>
      </c>
      <c r="D5478" s="5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4" x14ac:dyDescent="0.2">
      <c r="A5479" s="4">
        <v>70210</v>
      </c>
      <c r="B5479" s="1" t="s">
        <v>20859</v>
      </c>
      <c r="C5479" s="5">
        <v>0.17</v>
      </c>
      <c r="D5479" s="5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4" x14ac:dyDescent="0.2">
      <c r="A5480" s="4">
        <v>70220</v>
      </c>
      <c r="B5480" s="1" t="s">
        <v>20859</v>
      </c>
      <c r="C5480" s="5">
        <v>0.22</v>
      </c>
      <c r="D5480" s="5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4" x14ac:dyDescent="0.2">
      <c r="A5481" s="4">
        <v>70240</v>
      </c>
      <c r="B5481" s="1" t="s">
        <v>20860</v>
      </c>
      <c r="C5481" s="5">
        <v>0.19</v>
      </c>
      <c r="D5481" s="5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4" x14ac:dyDescent="0.2">
      <c r="A5482" s="4">
        <v>70250</v>
      </c>
      <c r="B5482" s="1" t="s">
        <v>20861</v>
      </c>
      <c r="C5482" s="5">
        <v>0.18</v>
      </c>
      <c r="D5482" s="5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4" x14ac:dyDescent="0.2">
      <c r="A5483" s="4">
        <v>70260</v>
      </c>
      <c r="B5483" s="1" t="s">
        <v>20861</v>
      </c>
      <c r="C5483" s="5">
        <v>0.28000000000000003</v>
      </c>
      <c r="D5483" s="5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4" x14ac:dyDescent="0.2">
      <c r="A5484" s="4">
        <v>70300</v>
      </c>
      <c r="B5484" s="1" t="s">
        <v>20862</v>
      </c>
      <c r="C5484" s="5">
        <v>0.1</v>
      </c>
      <c r="D5484" s="5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4" x14ac:dyDescent="0.2">
      <c r="A5485" s="4">
        <v>70310</v>
      </c>
      <c r="B5485" s="1" t="s">
        <v>20862</v>
      </c>
      <c r="C5485" s="5">
        <v>0.16</v>
      </c>
      <c r="D5485" s="5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4" x14ac:dyDescent="0.2">
      <c r="A5486" s="4">
        <v>70320</v>
      </c>
      <c r="B5486" s="1" t="s">
        <v>20863</v>
      </c>
      <c r="C5486" s="5">
        <v>0.22</v>
      </c>
      <c r="D5486" s="5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4" x14ac:dyDescent="0.2">
      <c r="A5487" s="4">
        <v>70328</v>
      </c>
      <c r="B5487" s="1" t="s">
        <v>20864</v>
      </c>
      <c r="C5487" s="5">
        <v>0.18</v>
      </c>
      <c r="D5487" s="5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4" x14ac:dyDescent="0.2">
      <c r="A5488" s="4">
        <v>70330</v>
      </c>
      <c r="B5488" s="1" t="s">
        <v>20865</v>
      </c>
      <c r="C5488" s="5">
        <v>0.24</v>
      </c>
      <c r="D5488" s="5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4" x14ac:dyDescent="0.2">
      <c r="A5489" s="4">
        <v>70332</v>
      </c>
      <c r="B5489" s="1" t="s">
        <v>20864</v>
      </c>
      <c r="C5489" s="5">
        <v>0.54</v>
      </c>
      <c r="D5489" s="5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4" x14ac:dyDescent="0.2">
      <c r="A5490" s="4">
        <v>70336</v>
      </c>
      <c r="B5490" s="1" t="s">
        <v>20866</v>
      </c>
      <c r="C5490" s="5">
        <v>1.48</v>
      </c>
      <c r="D5490" s="5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4" x14ac:dyDescent="0.2">
      <c r="A5491" s="4">
        <v>70350</v>
      </c>
      <c r="B5491" s="1" t="s">
        <v>20867</v>
      </c>
      <c r="C5491" s="5">
        <v>0.17</v>
      </c>
      <c r="D5491" s="5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4" x14ac:dyDescent="0.2">
      <c r="A5492" s="4">
        <v>70355</v>
      </c>
      <c r="B5492" s="1" t="s">
        <v>20868</v>
      </c>
      <c r="C5492" s="5">
        <v>0.2</v>
      </c>
      <c r="D5492" s="5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4" x14ac:dyDescent="0.2">
      <c r="A5493" s="4">
        <v>70360</v>
      </c>
      <c r="B5493" s="1" t="s">
        <v>20869</v>
      </c>
      <c r="C5493" s="5">
        <v>0.18</v>
      </c>
      <c r="D5493" s="5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4" x14ac:dyDescent="0.2">
      <c r="A5494" s="4">
        <v>70370</v>
      </c>
      <c r="B5494" s="1" t="s">
        <v>20870</v>
      </c>
      <c r="C5494" s="5">
        <v>0.32</v>
      </c>
      <c r="D5494" s="5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4" x14ac:dyDescent="0.2">
      <c r="A5495" s="4">
        <v>70371</v>
      </c>
      <c r="B5495" s="1" t="s">
        <v>20871</v>
      </c>
      <c r="C5495" s="5">
        <v>0.84</v>
      </c>
      <c r="D5495" s="5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4" x14ac:dyDescent="0.2">
      <c r="A5496" s="4">
        <v>70380</v>
      </c>
      <c r="B5496" s="1" t="s">
        <v>20872</v>
      </c>
      <c r="C5496" s="5">
        <v>0.17</v>
      </c>
      <c r="D5496" s="5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4" x14ac:dyDescent="0.2">
      <c r="A5497" s="4">
        <v>70390</v>
      </c>
      <c r="B5497" s="1" t="s">
        <v>20873</v>
      </c>
      <c r="C5497" s="5">
        <v>0.38</v>
      </c>
      <c r="D5497" s="5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4" x14ac:dyDescent="0.2">
      <c r="A5498" s="4">
        <v>70450</v>
      </c>
      <c r="B5498" s="1" t="s">
        <v>20874</v>
      </c>
      <c r="C5498" s="5">
        <v>0.85</v>
      </c>
      <c r="D5498" s="5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4" x14ac:dyDescent="0.2">
      <c r="A5499" s="4">
        <v>70460</v>
      </c>
      <c r="B5499" s="1" t="s">
        <v>20875</v>
      </c>
      <c r="C5499" s="5">
        <v>1.1299999999999999</v>
      </c>
      <c r="D5499" s="5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4" x14ac:dyDescent="0.2">
      <c r="A5500" s="4">
        <v>70470</v>
      </c>
      <c r="B5500" s="1" t="s">
        <v>20876</v>
      </c>
      <c r="C5500" s="5">
        <v>1.27</v>
      </c>
      <c r="D5500" s="5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4" x14ac:dyDescent="0.2">
      <c r="A5501" s="4">
        <v>70480</v>
      </c>
      <c r="B5501" s="1" t="s">
        <v>20877</v>
      </c>
      <c r="C5501" s="5">
        <v>1.28</v>
      </c>
      <c r="D5501" s="5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4" x14ac:dyDescent="0.2">
      <c r="A5502" s="4">
        <v>70481</v>
      </c>
      <c r="B5502" s="1" t="s">
        <v>20878</v>
      </c>
      <c r="C5502" s="5">
        <v>1.1299999999999999</v>
      </c>
      <c r="D5502" s="5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4" x14ac:dyDescent="0.2">
      <c r="A5503" s="4">
        <v>70482</v>
      </c>
      <c r="B5503" s="1" t="s">
        <v>20879</v>
      </c>
      <c r="C5503" s="5">
        <v>1.27</v>
      </c>
      <c r="D5503" s="5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4" x14ac:dyDescent="0.2">
      <c r="A5504" s="4">
        <v>70486</v>
      </c>
      <c r="B5504" s="1" t="s">
        <v>20880</v>
      </c>
      <c r="C5504" s="5">
        <v>0.85</v>
      </c>
      <c r="D5504" s="5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4" x14ac:dyDescent="0.2">
      <c r="A5505" s="4">
        <v>70487</v>
      </c>
      <c r="B5505" s="1" t="s">
        <v>20881</v>
      </c>
      <c r="C5505" s="5">
        <v>1.1299999999999999</v>
      </c>
      <c r="D5505" s="5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4" x14ac:dyDescent="0.2">
      <c r="A5506" s="4">
        <v>70488</v>
      </c>
      <c r="B5506" s="1" t="s">
        <v>20882</v>
      </c>
      <c r="C5506" s="5">
        <v>1.27</v>
      </c>
      <c r="D5506" s="5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4" x14ac:dyDescent="0.2">
      <c r="A5507" s="4">
        <v>70490</v>
      </c>
      <c r="B5507" s="1" t="s">
        <v>20883</v>
      </c>
      <c r="C5507" s="5">
        <v>1.28</v>
      </c>
      <c r="D5507" s="5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4" x14ac:dyDescent="0.2">
      <c r="A5508" s="4">
        <v>70491</v>
      </c>
      <c r="B5508" s="1" t="s">
        <v>20884</v>
      </c>
      <c r="C5508" s="5">
        <v>1.38</v>
      </c>
      <c r="D5508" s="5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4" x14ac:dyDescent="0.2">
      <c r="A5509" s="4">
        <v>70492</v>
      </c>
      <c r="B5509" s="1" t="s">
        <v>20885</v>
      </c>
      <c r="C5509" s="5">
        <v>1.62</v>
      </c>
      <c r="D5509" s="5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4" x14ac:dyDescent="0.2">
      <c r="A5510" s="4">
        <v>70496</v>
      </c>
      <c r="B5510" s="1" t="s">
        <v>20886</v>
      </c>
      <c r="C5510" s="5">
        <v>1.75</v>
      </c>
      <c r="D5510" s="5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4" x14ac:dyDescent="0.2">
      <c r="A5511" s="4">
        <v>70498</v>
      </c>
      <c r="B5511" s="1" t="s">
        <v>20887</v>
      </c>
      <c r="C5511" s="5">
        <v>1.75</v>
      </c>
      <c r="D5511" s="5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4" x14ac:dyDescent="0.2">
      <c r="A5512" s="4">
        <v>70540</v>
      </c>
      <c r="B5512" s="1" t="s">
        <v>20888</v>
      </c>
      <c r="C5512" s="5">
        <v>1.35</v>
      </c>
      <c r="D5512" s="5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4" x14ac:dyDescent="0.2">
      <c r="A5513" s="4">
        <v>70542</v>
      </c>
      <c r="B5513" s="1" t="s">
        <v>20889</v>
      </c>
      <c r="C5513" s="5">
        <v>1.62</v>
      </c>
      <c r="D5513" s="5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4" x14ac:dyDescent="0.2">
      <c r="A5514" s="4">
        <v>70543</v>
      </c>
      <c r="B5514" s="1" t="s">
        <v>20890</v>
      </c>
      <c r="C5514" s="5">
        <v>2.15</v>
      </c>
      <c r="D5514" s="5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4" x14ac:dyDescent="0.2">
      <c r="A5515" s="4">
        <v>70544</v>
      </c>
      <c r="B5515" s="1" t="s">
        <v>20891</v>
      </c>
      <c r="C5515" s="5">
        <v>1.2</v>
      </c>
      <c r="D5515" s="5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4" x14ac:dyDescent="0.2">
      <c r="A5516" s="4">
        <v>70545</v>
      </c>
      <c r="B5516" s="1" t="s">
        <v>20892</v>
      </c>
      <c r="C5516" s="5">
        <v>1.2</v>
      </c>
      <c r="D5516" s="5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4" x14ac:dyDescent="0.2">
      <c r="A5517" s="4">
        <v>70546</v>
      </c>
      <c r="B5517" s="1" t="s">
        <v>20893</v>
      </c>
      <c r="C5517" s="5">
        <v>1.48</v>
      </c>
      <c r="D5517" s="5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14" x14ac:dyDescent="0.2">
      <c r="A5518" s="4">
        <v>70547</v>
      </c>
      <c r="B5518" s="1" t="s">
        <v>20894</v>
      </c>
      <c r="C5518" s="5">
        <v>1.2</v>
      </c>
      <c r="D5518" s="5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4" x14ac:dyDescent="0.2">
      <c r="A5519" s="4">
        <v>70548</v>
      </c>
      <c r="B5519" s="1" t="s">
        <v>20895</v>
      </c>
      <c r="C5519" s="5">
        <v>1.5</v>
      </c>
      <c r="D5519" s="5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14" x14ac:dyDescent="0.2">
      <c r="A5520" s="4">
        <v>70549</v>
      </c>
      <c r="B5520" s="1" t="s">
        <v>20896</v>
      </c>
      <c r="C5520" s="5">
        <v>1.8</v>
      </c>
      <c r="D5520" s="5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4" x14ac:dyDescent="0.2">
      <c r="A5521" s="4">
        <v>70551</v>
      </c>
      <c r="B5521" s="1" t="s">
        <v>20897</v>
      </c>
      <c r="C5521" s="5">
        <v>1.48</v>
      </c>
      <c r="D5521" s="5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4" x14ac:dyDescent="0.2">
      <c r="A5522" s="4">
        <v>70552</v>
      </c>
      <c r="B5522" s="1" t="s">
        <v>20898</v>
      </c>
      <c r="C5522" s="5">
        <v>1.78</v>
      </c>
      <c r="D5522" s="5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4" x14ac:dyDescent="0.2">
      <c r="A5523" s="4">
        <v>70553</v>
      </c>
      <c r="B5523" s="1" t="s">
        <v>20899</v>
      </c>
      <c r="C5523" s="5">
        <v>2.29</v>
      </c>
      <c r="D5523" s="5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4" x14ac:dyDescent="0.2">
      <c r="A5524" s="4">
        <v>70554</v>
      </c>
      <c r="B5524" s="1" t="s">
        <v>20900</v>
      </c>
      <c r="C5524" s="5">
        <v>2.11</v>
      </c>
      <c r="D5524" s="5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4" x14ac:dyDescent="0.2">
      <c r="A5525" s="4">
        <v>70555</v>
      </c>
      <c r="B5525" s="1" t="s">
        <v>20901</v>
      </c>
      <c r="C5525" s="5">
        <v>2.54</v>
      </c>
      <c r="D5525" s="5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4" x14ac:dyDescent="0.2">
      <c r="A5526" s="4">
        <v>70557</v>
      </c>
      <c r="B5526" s="1" t="s">
        <v>20902</v>
      </c>
      <c r="C5526" s="5">
        <v>2.9</v>
      </c>
      <c r="D5526" s="5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4" x14ac:dyDescent="0.2">
      <c r="A5527" s="4">
        <v>70558</v>
      </c>
      <c r="B5527" s="1" t="s">
        <v>20903</v>
      </c>
      <c r="C5527" s="5">
        <v>3.2</v>
      </c>
      <c r="D5527" s="5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4" x14ac:dyDescent="0.2">
      <c r="A5528" s="4">
        <v>70559</v>
      </c>
      <c r="B5528" s="1" t="s">
        <v>20904</v>
      </c>
      <c r="C5528" s="5">
        <v>3.2</v>
      </c>
      <c r="D5528" s="5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4" x14ac:dyDescent="0.2">
      <c r="A5529" s="4">
        <v>71045</v>
      </c>
      <c r="B5529" s="1" t="s">
        <v>20905</v>
      </c>
      <c r="C5529" s="5">
        <v>0.18</v>
      </c>
      <c r="D5529" s="5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4" x14ac:dyDescent="0.2">
      <c r="A5530" s="4">
        <v>71046</v>
      </c>
      <c r="B5530" s="1" t="s">
        <v>20906</v>
      </c>
      <c r="C5530" s="5">
        <v>0.22</v>
      </c>
      <c r="D5530" s="5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4" x14ac:dyDescent="0.2">
      <c r="A5531" s="4">
        <v>71047</v>
      </c>
      <c r="B5531" s="1" t="s">
        <v>20907</v>
      </c>
      <c r="C5531" s="5">
        <v>0.27</v>
      </c>
      <c r="D5531" s="5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4" x14ac:dyDescent="0.2">
      <c r="A5532" s="4">
        <v>71048</v>
      </c>
      <c r="B5532" s="1" t="s">
        <v>20908</v>
      </c>
      <c r="C5532" s="5">
        <v>0.31</v>
      </c>
      <c r="D5532" s="5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4" x14ac:dyDescent="0.2">
      <c r="A5533" s="4">
        <v>71100</v>
      </c>
      <c r="B5533" s="1" t="s">
        <v>20909</v>
      </c>
      <c r="C5533" s="5">
        <v>0.22</v>
      </c>
      <c r="D5533" s="5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4" x14ac:dyDescent="0.2">
      <c r="A5534" s="4">
        <v>71101</v>
      </c>
      <c r="B5534" s="1" t="s">
        <v>20910</v>
      </c>
      <c r="C5534" s="5">
        <v>0.27</v>
      </c>
      <c r="D5534" s="5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4" x14ac:dyDescent="0.2">
      <c r="A5535" s="4">
        <v>71110</v>
      </c>
      <c r="B5535" s="1" t="s">
        <v>20911</v>
      </c>
      <c r="C5535" s="5">
        <v>0.28999999999999998</v>
      </c>
      <c r="D5535" s="5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4" x14ac:dyDescent="0.2">
      <c r="A5536" s="4">
        <v>71111</v>
      </c>
      <c r="B5536" s="1" t="s">
        <v>20912</v>
      </c>
      <c r="C5536" s="5">
        <v>0.32</v>
      </c>
      <c r="D5536" s="5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4" x14ac:dyDescent="0.2">
      <c r="A5537" s="4">
        <v>71120</v>
      </c>
      <c r="B5537" s="1" t="s">
        <v>20913</v>
      </c>
      <c r="C5537" s="5">
        <v>0.2</v>
      </c>
      <c r="D5537" s="5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4" x14ac:dyDescent="0.2">
      <c r="A5538" s="4">
        <v>71130</v>
      </c>
      <c r="B5538" s="1" t="s">
        <v>20914</v>
      </c>
      <c r="C5538" s="5">
        <v>0.22</v>
      </c>
      <c r="D5538" s="5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4" x14ac:dyDescent="0.2">
      <c r="A5539" s="4">
        <v>71250</v>
      </c>
      <c r="B5539" s="1" t="s">
        <v>20915</v>
      </c>
      <c r="C5539" s="5">
        <v>1.08</v>
      </c>
      <c r="D5539" s="5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4" x14ac:dyDescent="0.2">
      <c r="A5540" s="4">
        <v>71260</v>
      </c>
      <c r="B5540" s="1" t="s">
        <v>20916</v>
      </c>
      <c r="C5540" s="5">
        <v>1.1599999999999999</v>
      </c>
      <c r="D5540" s="5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14" x14ac:dyDescent="0.2">
      <c r="A5541" s="4">
        <v>71270</v>
      </c>
      <c r="B5541" s="1" t="s">
        <v>20917</v>
      </c>
      <c r="C5541" s="5">
        <v>1.25</v>
      </c>
      <c r="D5541" s="5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4" x14ac:dyDescent="0.2">
      <c r="A5542" s="4">
        <v>71271</v>
      </c>
      <c r="B5542" s="1" t="s">
        <v>20918</v>
      </c>
      <c r="C5542" s="5">
        <v>1.08</v>
      </c>
      <c r="D5542" s="5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4" x14ac:dyDescent="0.2">
      <c r="A5543" s="4">
        <v>71275</v>
      </c>
      <c r="B5543" s="1" t="s">
        <v>20919</v>
      </c>
      <c r="C5543" s="5">
        <v>1.82</v>
      </c>
      <c r="D5543" s="5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4" x14ac:dyDescent="0.2">
      <c r="A5544" s="4">
        <v>71550</v>
      </c>
      <c r="B5544" s="1" t="s">
        <v>20920</v>
      </c>
      <c r="C5544" s="5">
        <v>1.46</v>
      </c>
      <c r="D5544" s="5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4" x14ac:dyDescent="0.2">
      <c r="A5545" s="4">
        <v>71551</v>
      </c>
      <c r="B5545" s="1" t="s">
        <v>20921</v>
      </c>
      <c r="C5545" s="5">
        <v>1.73</v>
      </c>
      <c r="D5545" s="5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4" x14ac:dyDescent="0.2">
      <c r="A5546" s="4">
        <v>71552</v>
      </c>
      <c r="B5546" s="1" t="s">
        <v>20922</v>
      </c>
      <c r="C5546" s="5">
        <v>2.2599999999999998</v>
      </c>
      <c r="D5546" s="5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4" x14ac:dyDescent="0.2">
      <c r="A5547" s="4">
        <v>71555</v>
      </c>
      <c r="B5547" s="1" t="s">
        <v>20923</v>
      </c>
      <c r="C5547" s="5">
        <v>1.81</v>
      </c>
      <c r="D5547" s="5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4" x14ac:dyDescent="0.2">
      <c r="A5548" s="4">
        <v>72020</v>
      </c>
      <c r="B5548" s="1" t="s">
        <v>20924</v>
      </c>
      <c r="C5548" s="5">
        <v>0.16</v>
      </c>
      <c r="D5548" s="5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4" x14ac:dyDescent="0.2">
      <c r="A5549" s="4">
        <v>72040</v>
      </c>
      <c r="B5549" s="1" t="s">
        <v>20925</v>
      </c>
      <c r="C5549" s="5">
        <v>0.22</v>
      </c>
      <c r="D5549" s="5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4" x14ac:dyDescent="0.2">
      <c r="A5550" s="4">
        <v>72050</v>
      </c>
      <c r="B5550" s="1" t="s">
        <v>20926</v>
      </c>
      <c r="C5550" s="5">
        <v>0.27</v>
      </c>
      <c r="D5550" s="5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4" x14ac:dyDescent="0.2">
      <c r="A5551" s="4">
        <v>72052</v>
      </c>
      <c r="B5551" s="1" t="s">
        <v>20927</v>
      </c>
      <c r="C5551" s="5">
        <v>0.3</v>
      </c>
      <c r="D5551" s="5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4" x14ac:dyDescent="0.2">
      <c r="A5552" s="4">
        <v>72070</v>
      </c>
      <c r="B5552" s="1" t="s">
        <v>20928</v>
      </c>
      <c r="C5552" s="5">
        <v>0.2</v>
      </c>
      <c r="D5552" s="5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4" x14ac:dyDescent="0.2">
      <c r="A5553" s="4">
        <v>72072</v>
      </c>
      <c r="B5553" s="1" t="s">
        <v>20929</v>
      </c>
      <c r="C5553" s="5">
        <v>0.23</v>
      </c>
      <c r="D5553" s="5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4" x14ac:dyDescent="0.2">
      <c r="A5554" s="4">
        <v>72074</v>
      </c>
      <c r="B5554" s="1" t="s">
        <v>20930</v>
      </c>
      <c r="C5554" s="5">
        <v>0.25</v>
      </c>
      <c r="D5554" s="5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4" x14ac:dyDescent="0.2">
      <c r="A5555" s="4">
        <v>72080</v>
      </c>
      <c r="B5555" s="1" t="s">
        <v>20931</v>
      </c>
      <c r="C5555" s="5">
        <v>0.21</v>
      </c>
      <c r="D5555" s="5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14" x14ac:dyDescent="0.2">
      <c r="A5556" s="4">
        <v>72081</v>
      </c>
      <c r="B5556" s="1" t="s">
        <v>20932</v>
      </c>
      <c r="C5556" s="5">
        <v>0.26</v>
      </c>
      <c r="D5556" s="5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4" x14ac:dyDescent="0.2">
      <c r="A5557" s="4">
        <v>72082</v>
      </c>
      <c r="B5557" s="1" t="s">
        <v>20933</v>
      </c>
      <c r="C5557" s="5">
        <v>0.31</v>
      </c>
      <c r="D5557" s="5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4" x14ac:dyDescent="0.2">
      <c r="A5558" s="4">
        <v>72083</v>
      </c>
      <c r="B5558" s="1" t="s">
        <v>20934</v>
      </c>
      <c r="C5558" s="5">
        <v>0.35</v>
      </c>
      <c r="D5558" s="5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4" x14ac:dyDescent="0.2">
      <c r="A5559" s="4">
        <v>72084</v>
      </c>
      <c r="B5559" s="1" t="s">
        <v>20935</v>
      </c>
      <c r="C5559" s="5">
        <v>0.41</v>
      </c>
      <c r="D5559" s="5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4" x14ac:dyDescent="0.2">
      <c r="A5560" s="4">
        <v>72100</v>
      </c>
      <c r="B5560" s="1" t="s">
        <v>20936</v>
      </c>
      <c r="C5560" s="5">
        <v>0.22</v>
      </c>
      <c r="D5560" s="5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4" x14ac:dyDescent="0.2">
      <c r="A5561" s="4">
        <v>72110</v>
      </c>
      <c r="B5561" s="1" t="s">
        <v>20937</v>
      </c>
      <c r="C5561" s="5">
        <v>0.26</v>
      </c>
      <c r="D5561" s="5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14" x14ac:dyDescent="0.2">
      <c r="A5562" s="4">
        <v>72114</v>
      </c>
      <c r="B5562" s="1" t="s">
        <v>20938</v>
      </c>
      <c r="C5562" s="5">
        <v>0.3</v>
      </c>
      <c r="D5562" s="5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4" x14ac:dyDescent="0.2">
      <c r="A5563" s="4">
        <v>72120</v>
      </c>
      <c r="B5563" s="1" t="s">
        <v>20939</v>
      </c>
      <c r="C5563" s="5">
        <v>0.22</v>
      </c>
      <c r="D5563" s="5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4" x14ac:dyDescent="0.2">
      <c r="A5564" s="4">
        <v>72125</v>
      </c>
      <c r="B5564" s="1" t="s">
        <v>20940</v>
      </c>
      <c r="C5564" s="5">
        <v>1</v>
      </c>
      <c r="D5564" s="5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4" x14ac:dyDescent="0.2">
      <c r="A5565" s="4">
        <v>72126</v>
      </c>
      <c r="B5565" s="1" t="s">
        <v>20941</v>
      </c>
      <c r="C5565" s="5">
        <v>1.22</v>
      </c>
      <c r="D5565" s="5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14" x14ac:dyDescent="0.2">
      <c r="A5566" s="4">
        <v>72127</v>
      </c>
      <c r="B5566" s="1" t="s">
        <v>20942</v>
      </c>
      <c r="C5566" s="5">
        <v>1.27</v>
      </c>
      <c r="D5566" s="5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4" x14ac:dyDescent="0.2">
      <c r="A5567" s="4">
        <v>72128</v>
      </c>
      <c r="B5567" s="1" t="s">
        <v>20943</v>
      </c>
      <c r="C5567" s="5">
        <v>1</v>
      </c>
      <c r="D5567" s="5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4" x14ac:dyDescent="0.2">
      <c r="A5568" s="4">
        <v>72129</v>
      </c>
      <c r="B5568" s="1" t="s">
        <v>20944</v>
      </c>
      <c r="C5568" s="5">
        <v>1.22</v>
      </c>
      <c r="D5568" s="5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4" x14ac:dyDescent="0.2">
      <c r="A5569" s="4">
        <v>72130</v>
      </c>
      <c r="B5569" s="1" t="s">
        <v>20945</v>
      </c>
      <c r="C5569" s="5">
        <v>1.27</v>
      </c>
      <c r="D5569" s="5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4" x14ac:dyDescent="0.2">
      <c r="A5570" s="4">
        <v>72131</v>
      </c>
      <c r="B5570" s="1" t="s">
        <v>20946</v>
      </c>
      <c r="C5570" s="5">
        <v>1</v>
      </c>
      <c r="D5570" s="5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14" x14ac:dyDescent="0.2">
      <c r="A5571" s="4">
        <v>72132</v>
      </c>
      <c r="B5571" s="1" t="s">
        <v>20947</v>
      </c>
      <c r="C5571" s="5">
        <v>1.22</v>
      </c>
      <c r="D5571" s="5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4" x14ac:dyDescent="0.2">
      <c r="A5572" s="4">
        <v>72133</v>
      </c>
      <c r="B5572" s="1" t="s">
        <v>20948</v>
      </c>
      <c r="C5572" s="5">
        <v>1.27</v>
      </c>
      <c r="D5572" s="5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4" x14ac:dyDescent="0.2">
      <c r="A5573" s="4">
        <v>72141</v>
      </c>
      <c r="B5573" s="1" t="s">
        <v>20949</v>
      </c>
      <c r="C5573" s="5">
        <v>1.48</v>
      </c>
      <c r="D5573" s="5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14" x14ac:dyDescent="0.2">
      <c r="A5574" s="4">
        <v>72142</v>
      </c>
      <c r="B5574" s="1" t="s">
        <v>20950</v>
      </c>
      <c r="C5574" s="5">
        <v>1.78</v>
      </c>
      <c r="D5574" s="5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14" x14ac:dyDescent="0.2">
      <c r="A5575" s="4">
        <v>72146</v>
      </c>
      <c r="B5575" s="1" t="s">
        <v>20951</v>
      </c>
      <c r="C5575" s="5">
        <v>1.48</v>
      </c>
      <c r="D5575" s="5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14" x14ac:dyDescent="0.2">
      <c r="A5576" s="4">
        <v>72147</v>
      </c>
      <c r="B5576" s="1" t="s">
        <v>20952</v>
      </c>
      <c r="C5576" s="5">
        <v>1.78</v>
      </c>
      <c r="D5576" s="5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14" x14ac:dyDescent="0.2">
      <c r="A5577" s="4">
        <v>72148</v>
      </c>
      <c r="B5577" s="1" t="s">
        <v>20953</v>
      </c>
      <c r="C5577" s="5">
        <v>1.48</v>
      </c>
      <c r="D5577" s="5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4" x14ac:dyDescent="0.2">
      <c r="A5578" s="4">
        <v>72149</v>
      </c>
      <c r="B5578" s="1" t="s">
        <v>20954</v>
      </c>
      <c r="C5578" s="5">
        <v>1.78</v>
      </c>
      <c r="D5578" s="5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4" x14ac:dyDescent="0.2">
      <c r="A5579" s="4">
        <v>72156</v>
      </c>
      <c r="B5579" s="1" t="s">
        <v>20955</v>
      </c>
      <c r="C5579" s="5">
        <v>2.29</v>
      </c>
      <c r="D5579" s="5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14" x14ac:dyDescent="0.2">
      <c r="A5580" s="4">
        <v>72157</v>
      </c>
      <c r="B5580" s="1" t="s">
        <v>20956</v>
      </c>
      <c r="C5580" s="5">
        <v>2.29</v>
      </c>
      <c r="D5580" s="5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14" x14ac:dyDescent="0.2">
      <c r="A5581" s="4">
        <v>72158</v>
      </c>
      <c r="B5581" s="1" t="s">
        <v>20957</v>
      </c>
      <c r="C5581" s="5">
        <v>2.29</v>
      </c>
      <c r="D5581" s="5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4" x14ac:dyDescent="0.2">
      <c r="A5582" s="4">
        <v>72159</v>
      </c>
      <c r="B5582" s="1" t="s">
        <v>20958</v>
      </c>
      <c r="C5582" s="5">
        <v>1.8</v>
      </c>
      <c r="D5582" s="5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4" x14ac:dyDescent="0.2">
      <c r="A5583" s="4">
        <v>72170</v>
      </c>
      <c r="B5583" s="1" t="s">
        <v>20959</v>
      </c>
      <c r="C5583" s="5">
        <v>0.17</v>
      </c>
      <c r="D5583" s="5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4" x14ac:dyDescent="0.2">
      <c r="A5584" s="4">
        <v>72190</v>
      </c>
      <c r="B5584" s="1" t="s">
        <v>20959</v>
      </c>
      <c r="C5584" s="5">
        <v>0.25</v>
      </c>
      <c r="D5584" s="5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4" x14ac:dyDescent="0.2">
      <c r="A5585" s="4">
        <v>72191</v>
      </c>
      <c r="B5585" s="1" t="s">
        <v>20960</v>
      </c>
      <c r="C5585" s="5">
        <v>1.81</v>
      </c>
      <c r="D5585" s="5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4" x14ac:dyDescent="0.2">
      <c r="A5586" s="4">
        <v>72192</v>
      </c>
      <c r="B5586" s="1" t="s">
        <v>20961</v>
      </c>
      <c r="C5586" s="5">
        <v>1.0900000000000001</v>
      </c>
      <c r="D5586" s="5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4" x14ac:dyDescent="0.2">
      <c r="A5587" s="4">
        <v>72193</v>
      </c>
      <c r="B5587" s="1" t="s">
        <v>20962</v>
      </c>
      <c r="C5587" s="5">
        <v>1.1599999999999999</v>
      </c>
      <c r="D5587" s="5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4" x14ac:dyDescent="0.2">
      <c r="A5588" s="4">
        <v>72194</v>
      </c>
      <c r="B5588" s="1" t="s">
        <v>20963</v>
      </c>
      <c r="C5588" s="5">
        <v>1.22</v>
      </c>
      <c r="D5588" s="5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4" x14ac:dyDescent="0.2">
      <c r="A5589" s="4">
        <v>72195</v>
      </c>
      <c r="B5589" s="1" t="s">
        <v>20964</v>
      </c>
      <c r="C5589" s="5">
        <v>1.46</v>
      </c>
      <c r="D5589" s="5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14" x14ac:dyDescent="0.2">
      <c r="A5590" s="4">
        <v>72196</v>
      </c>
      <c r="B5590" s="1" t="s">
        <v>20965</v>
      </c>
      <c r="C5590" s="5">
        <v>1.73</v>
      </c>
      <c r="D5590" s="5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4" x14ac:dyDescent="0.2">
      <c r="A5591" s="4">
        <v>72197</v>
      </c>
      <c r="B5591" s="1" t="s">
        <v>20966</v>
      </c>
      <c r="C5591" s="5">
        <v>2.2000000000000002</v>
      </c>
      <c r="D5591" s="5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4" x14ac:dyDescent="0.2">
      <c r="A5592" s="4">
        <v>72198</v>
      </c>
      <c r="B5592" s="1" t="s">
        <v>20967</v>
      </c>
      <c r="C5592" s="5">
        <v>1.8</v>
      </c>
      <c r="D5592" s="5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4" x14ac:dyDescent="0.2">
      <c r="A5593" s="4">
        <v>72200</v>
      </c>
      <c r="B5593" s="1" t="s">
        <v>20968</v>
      </c>
      <c r="C5593" s="5">
        <v>0.17</v>
      </c>
      <c r="D5593" s="5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4" x14ac:dyDescent="0.2">
      <c r="A5594" s="4">
        <v>72202</v>
      </c>
      <c r="B5594" s="1" t="s">
        <v>20969</v>
      </c>
      <c r="C5594" s="5">
        <v>0.23</v>
      </c>
      <c r="D5594" s="5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4" x14ac:dyDescent="0.2">
      <c r="A5595" s="4">
        <v>72220</v>
      </c>
      <c r="B5595" s="1" t="s">
        <v>20970</v>
      </c>
      <c r="C5595" s="5">
        <v>0.17</v>
      </c>
      <c r="D5595" s="5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4" x14ac:dyDescent="0.2">
      <c r="A5596" s="4">
        <v>72240</v>
      </c>
      <c r="B5596" s="1" t="s">
        <v>20971</v>
      </c>
      <c r="C5596" s="5">
        <v>0.91</v>
      </c>
      <c r="D5596" s="5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4" x14ac:dyDescent="0.2">
      <c r="A5597" s="4">
        <v>72255</v>
      </c>
      <c r="B5597" s="1" t="s">
        <v>20972</v>
      </c>
      <c r="C5597" s="5">
        <v>0.91</v>
      </c>
      <c r="D5597" s="5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4" x14ac:dyDescent="0.2">
      <c r="A5598" s="4">
        <v>72265</v>
      </c>
      <c r="B5598" s="1" t="s">
        <v>20973</v>
      </c>
      <c r="C5598" s="5">
        <v>0.83</v>
      </c>
      <c r="D5598" s="5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4" x14ac:dyDescent="0.2">
      <c r="A5599" s="4">
        <v>72270</v>
      </c>
      <c r="B5599" s="1" t="s">
        <v>20974</v>
      </c>
      <c r="C5599" s="5">
        <v>1.33</v>
      </c>
      <c r="D5599" s="5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4" x14ac:dyDescent="0.2">
      <c r="A5600" s="4">
        <v>72285</v>
      </c>
      <c r="B5600" s="1" t="s">
        <v>20975</v>
      </c>
      <c r="C5600" s="5">
        <v>1.1599999999999999</v>
      </c>
      <c r="D5600" s="5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4" x14ac:dyDescent="0.2">
      <c r="A5601" s="4">
        <v>72295</v>
      </c>
      <c r="B5601" s="1" t="s">
        <v>20976</v>
      </c>
      <c r="C5601" s="5">
        <v>0.83</v>
      </c>
      <c r="D5601" s="5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4" x14ac:dyDescent="0.2">
      <c r="A5602" s="4">
        <v>73000</v>
      </c>
      <c r="B5602" s="1" t="s">
        <v>20977</v>
      </c>
      <c r="C5602" s="5">
        <v>0.16</v>
      </c>
      <c r="D5602" s="5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4" x14ac:dyDescent="0.2">
      <c r="A5603" s="4">
        <v>73010</v>
      </c>
      <c r="B5603" s="1" t="s">
        <v>20978</v>
      </c>
      <c r="C5603" s="5">
        <v>0.17</v>
      </c>
      <c r="D5603" s="5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4" x14ac:dyDescent="0.2">
      <c r="A5604" s="4">
        <v>73020</v>
      </c>
      <c r="B5604" s="1" t="s">
        <v>20979</v>
      </c>
      <c r="C5604" s="5">
        <v>0.15</v>
      </c>
      <c r="D5604" s="5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4" x14ac:dyDescent="0.2">
      <c r="A5605" s="4">
        <v>73030</v>
      </c>
      <c r="B5605" s="1" t="s">
        <v>20979</v>
      </c>
      <c r="C5605" s="5">
        <v>0.18</v>
      </c>
      <c r="D5605" s="5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4" x14ac:dyDescent="0.2">
      <c r="A5606" s="4">
        <v>73040</v>
      </c>
      <c r="B5606" s="1" t="s">
        <v>20980</v>
      </c>
      <c r="C5606" s="5">
        <v>0.54</v>
      </c>
      <c r="D5606" s="5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4" x14ac:dyDescent="0.2">
      <c r="A5607" s="4">
        <v>73050</v>
      </c>
      <c r="B5607" s="1" t="s">
        <v>20981</v>
      </c>
      <c r="C5607" s="5">
        <v>0.18</v>
      </c>
      <c r="D5607" s="5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14" x14ac:dyDescent="0.2">
      <c r="A5608" s="4">
        <v>73060</v>
      </c>
      <c r="B5608" s="1" t="s">
        <v>20982</v>
      </c>
      <c r="C5608" s="5">
        <v>0.16</v>
      </c>
      <c r="D5608" s="5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4" x14ac:dyDescent="0.2">
      <c r="A5609" s="4">
        <v>73070</v>
      </c>
      <c r="B5609" s="1" t="s">
        <v>20983</v>
      </c>
      <c r="C5609" s="5">
        <v>0.16</v>
      </c>
      <c r="D5609" s="5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4" x14ac:dyDescent="0.2">
      <c r="A5610" s="4">
        <v>73080</v>
      </c>
      <c r="B5610" s="1" t="s">
        <v>20983</v>
      </c>
      <c r="C5610" s="5">
        <v>0.17</v>
      </c>
      <c r="D5610" s="5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4" x14ac:dyDescent="0.2">
      <c r="A5611" s="4">
        <v>73085</v>
      </c>
      <c r="B5611" s="1" t="s">
        <v>20984</v>
      </c>
      <c r="C5611" s="5">
        <v>0.54</v>
      </c>
      <c r="D5611" s="5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4" x14ac:dyDescent="0.2">
      <c r="A5612" s="4">
        <v>73090</v>
      </c>
      <c r="B5612" s="1" t="s">
        <v>20985</v>
      </c>
      <c r="C5612" s="5">
        <v>0.16</v>
      </c>
      <c r="D5612" s="5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4" x14ac:dyDescent="0.2">
      <c r="A5613" s="4">
        <v>73092</v>
      </c>
      <c r="B5613" s="1" t="s">
        <v>20986</v>
      </c>
      <c r="C5613" s="5">
        <v>0.16</v>
      </c>
      <c r="D5613" s="5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4" x14ac:dyDescent="0.2">
      <c r="A5614" s="4">
        <v>73100</v>
      </c>
      <c r="B5614" s="1" t="s">
        <v>20987</v>
      </c>
      <c r="C5614" s="5">
        <v>0.16</v>
      </c>
      <c r="D5614" s="5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4" x14ac:dyDescent="0.2">
      <c r="A5615" s="4">
        <v>73110</v>
      </c>
      <c r="B5615" s="1" t="s">
        <v>20987</v>
      </c>
      <c r="C5615" s="5">
        <v>0.17</v>
      </c>
      <c r="D5615" s="5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14" x14ac:dyDescent="0.2">
      <c r="A5616" s="4">
        <v>73115</v>
      </c>
      <c r="B5616" s="1" t="s">
        <v>20988</v>
      </c>
      <c r="C5616" s="5">
        <v>0.54</v>
      </c>
      <c r="D5616" s="5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4" x14ac:dyDescent="0.2">
      <c r="A5617" s="4">
        <v>73120</v>
      </c>
      <c r="B5617" s="1" t="s">
        <v>20989</v>
      </c>
      <c r="C5617" s="5">
        <v>0.16</v>
      </c>
      <c r="D5617" s="5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4" x14ac:dyDescent="0.2">
      <c r="A5618" s="4">
        <v>73130</v>
      </c>
      <c r="B5618" s="1" t="s">
        <v>20989</v>
      </c>
      <c r="C5618" s="5">
        <v>0.17</v>
      </c>
      <c r="D5618" s="5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4" x14ac:dyDescent="0.2">
      <c r="A5619" s="4">
        <v>73140</v>
      </c>
      <c r="B5619" s="1" t="s">
        <v>20990</v>
      </c>
      <c r="C5619" s="5">
        <v>0.13</v>
      </c>
      <c r="D5619" s="5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4" x14ac:dyDescent="0.2">
      <c r="A5620" s="4">
        <v>73200</v>
      </c>
      <c r="B5620" s="1" t="s">
        <v>20991</v>
      </c>
      <c r="C5620" s="5">
        <v>1</v>
      </c>
      <c r="D5620" s="5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4" x14ac:dyDescent="0.2">
      <c r="A5621" s="4">
        <v>73201</v>
      </c>
      <c r="B5621" s="1" t="s">
        <v>20992</v>
      </c>
      <c r="C5621" s="5">
        <v>1.1599999999999999</v>
      </c>
      <c r="D5621" s="5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4" x14ac:dyDescent="0.2">
      <c r="A5622" s="4">
        <v>73202</v>
      </c>
      <c r="B5622" s="1" t="s">
        <v>20993</v>
      </c>
      <c r="C5622" s="5">
        <v>1.22</v>
      </c>
      <c r="D5622" s="5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4" x14ac:dyDescent="0.2">
      <c r="A5623" s="4">
        <v>73206</v>
      </c>
      <c r="B5623" s="1" t="s">
        <v>20994</v>
      </c>
      <c r="C5623" s="5">
        <v>1.81</v>
      </c>
      <c r="D5623" s="5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4" x14ac:dyDescent="0.2">
      <c r="A5624" s="4">
        <v>73218</v>
      </c>
      <c r="B5624" s="1" t="s">
        <v>20995</v>
      </c>
      <c r="C5624" s="5">
        <v>1.35</v>
      </c>
      <c r="D5624" s="5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14" x14ac:dyDescent="0.2">
      <c r="A5625" s="4">
        <v>73219</v>
      </c>
      <c r="B5625" s="1" t="s">
        <v>20996</v>
      </c>
      <c r="C5625" s="5">
        <v>1.62</v>
      </c>
      <c r="D5625" s="5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4" x14ac:dyDescent="0.2">
      <c r="A5626" s="4">
        <v>73220</v>
      </c>
      <c r="B5626" s="1" t="s">
        <v>20997</v>
      </c>
      <c r="C5626" s="5">
        <v>2.15</v>
      </c>
      <c r="D5626" s="5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4" x14ac:dyDescent="0.2">
      <c r="A5627" s="4">
        <v>73221</v>
      </c>
      <c r="B5627" s="1" t="s">
        <v>20998</v>
      </c>
      <c r="C5627" s="5">
        <v>1.35</v>
      </c>
      <c r="D5627" s="5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4" x14ac:dyDescent="0.2">
      <c r="A5628" s="4">
        <v>73222</v>
      </c>
      <c r="B5628" s="1" t="s">
        <v>20999</v>
      </c>
      <c r="C5628" s="5">
        <v>1.62</v>
      </c>
      <c r="D5628" s="5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4" x14ac:dyDescent="0.2">
      <c r="A5629" s="4">
        <v>73223</v>
      </c>
      <c r="B5629" s="1" t="s">
        <v>21000</v>
      </c>
      <c r="C5629" s="5">
        <v>2.15</v>
      </c>
      <c r="D5629" s="5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4" x14ac:dyDescent="0.2">
      <c r="A5630" s="4">
        <v>73225</v>
      </c>
      <c r="B5630" s="1" t="s">
        <v>21001</v>
      </c>
      <c r="C5630" s="5">
        <v>1.73</v>
      </c>
      <c r="D5630" s="5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4" x14ac:dyDescent="0.2">
      <c r="A5631" s="4">
        <v>73501</v>
      </c>
      <c r="B5631" s="1" t="s">
        <v>21002</v>
      </c>
      <c r="C5631" s="5">
        <v>0.18</v>
      </c>
      <c r="D5631" s="5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4" x14ac:dyDescent="0.2">
      <c r="A5632" s="4">
        <v>73502</v>
      </c>
      <c r="B5632" s="1" t="s">
        <v>21003</v>
      </c>
      <c r="C5632" s="5">
        <v>0.22</v>
      </c>
      <c r="D5632" s="5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4" x14ac:dyDescent="0.2">
      <c r="A5633" s="4">
        <v>73503</v>
      </c>
      <c r="B5633" s="1" t="s">
        <v>21004</v>
      </c>
      <c r="C5633" s="5">
        <v>0.27</v>
      </c>
      <c r="D5633" s="5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4" x14ac:dyDescent="0.2">
      <c r="A5634" s="4">
        <v>73521</v>
      </c>
      <c r="B5634" s="1" t="s">
        <v>21005</v>
      </c>
      <c r="C5634" s="5">
        <v>0.22</v>
      </c>
      <c r="D5634" s="5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4" x14ac:dyDescent="0.2">
      <c r="A5635" s="4">
        <v>73522</v>
      </c>
      <c r="B5635" s="1" t="s">
        <v>21006</v>
      </c>
      <c r="C5635" s="5">
        <v>0.28999999999999998</v>
      </c>
      <c r="D5635" s="5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4" x14ac:dyDescent="0.2">
      <c r="A5636" s="4">
        <v>73523</v>
      </c>
      <c r="B5636" s="1" t="s">
        <v>21007</v>
      </c>
      <c r="C5636" s="5">
        <v>0.31</v>
      </c>
      <c r="D5636" s="5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4" x14ac:dyDescent="0.2">
      <c r="A5637" s="4">
        <v>73525</v>
      </c>
      <c r="B5637" s="1" t="s">
        <v>21008</v>
      </c>
      <c r="C5637" s="5">
        <v>0.54</v>
      </c>
      <c r="D5637" s="5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4" x14ac:dyDescent="0.2">
      <c r="A5638" s="4">
        <v>73551</v>
      </c>
      <c r="B5638" s="1" t="s">
        <v>21009</v>
      </c>
      <c r="C5638" s="5">
        <v>0.16</v>
      </c>
      <c r="D5638" s="5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4" x14ac:dyDescent="0.2">
      <c r="A5639" s="4">
        <v>73552</v>
      </c>
      <c r="B5639" s="1" t="s">
        <v>21010</v>
      </c>
      <c r="C5639" s="5">
        <v>0.18</v>
      </c>
      <c r="D5639" s="5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4" x14ac:dyDescent="0.2">
      <c r="A5640" s="4">
        <v>73560</v>
      </c>
      <c r="B5640" s="1" t="s">
        <v>21011</v>
      </c>
      <c r="C5640" s="5">
        <v>0.16</v>
      </c>
      <c r="D5640" s="5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4" x14ac:dyDescent="0.2">
      <c r="A5641" s="4">
        <v>73562</v>
      </c>
      <c r="B5641" s="1" t="s">
        <v>21012</v>
      </c>
      <c r="C5641" s="5">
        <v>0.18</v>
      </c>
      <c r="D5641" s="5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4" x14ac:dyDescent="0.2">
      <c r="A5642" s="4">
        <v>73564</v>
      </c>
      <c r="B5642" s="1" t="s">
        <v>21013</v>
      </c>
      <c r="C5642" s="5">
        <v>0.22</v>
      </c>
      <c r="D5642" s="5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4" x14ac:dyDescent="0.2">
      <c r="A5643" s="4">
        <v>73565</v>
      </c>
      <c r="B5643" s="1" t="s">
        <v>21014</v>
      </c>
      <c r="C5643" s="5">
        <v>0.16</v>
      </c>
      <c r="D5643" s="5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4" x14ac:dyDescent="0.2">
      <c r="A5644" s="4">
        <v>73580</v>
      </c>
      <c r="B5644" s="1" t="s">
        <v>21015</v>
      </c>
      <c r="C5644" s="5">
        <v>0.59</v>
      </c>
      <c r="D5644" s="5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4" x14ac:dyDescent="0.2">
      <c r="A5645" s="4">
        <v>73590</v>
      </c>
      <c r="B5645" s="1" t="s">
        <v>21016</v>
      </c>
      <c r="C5645" s="5">
        <v>0.16</v>
      </c>
      <c r="D5645" s="5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4" x14ac:dyDescent="0.2">
      <c r="A5646" s="4">
        <v>73592</v>
      </c>
      <c r="B5646" s="1" t="s">
        <v>21017</v>
      </c>
      <c r="C5646" s="5">
        <v>0.16</v>
      </c>
      <c r="D5646" s="5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4" x14ac:dyDescent="0.2">
      <c r="A5647" s="4">
        <v>73600</v>
      </c>
      <c r="B5647" s="1" t="s">
        <v>21018</v>
      </c>
      <c r="C5647" s="5">
        <v>0.16</v>
      </c>
      <c r="D5647" s="5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4" x14ac:dyDescent="0.2">
      <c r="A5648" s="4">
        <v>73610</v>
      </c>
      <c r="B5648" s="1" t="s">
        <v>21018</v>
      </c>
      <c r="C5648" s="5">
        <v>0.17</v>
      </c>
      <c r="D5648" s="5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4" x14ac:dyDescent="0.2">
      <c r="A5649" s="4">
        <v>73615</v>
      </c>
      <c r="B5649" s="1" t="s">
        <v>21019</v>
      </c>
      <c r="C5649" s="5">
        <v>0.54</v>
      </c>
      <c r="D5649" s="5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4" x14ac:dyDescent="0.2">
      <c r="A5650" s="4">
        <v>73620</v>
      </c>
      <c r="B5650" s="1" t="s">
        <v>21020</v>
      </c>
      <c r="C5650" s="5">
        <v>0.16</v>
      </c>
      <c r="D5650" s="5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4" x14ac:dyDescent="0.2">
      <c r="A5651" s="4">
        <v>73630</v>
      </c>
      <c r="B5651" s="1" t="s">
        <v>21020</v>
      </c>
      <c r="C5651" s="5">
        <v>0.17</v>
      </c>
      <c r="D5651" s="5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4" x14ac:dyDescent="0.2">
      <c r="A5652" s="4">
        <v>73650</v>
      </c>
      <c r="B5652" s="1" t="s">
        <v>21021</v>
      </c>
      <c r="C5652" s="5">
        <v>0.16</v>
      </c>
      <c r="D5652" s="5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4" x14ac:dyDescent="0.2">
      <c r="A5653" s="4">
        <v>73660</v>
      </c>
      <c r="B5653" s="1" t="s">
        <v>21022</v>
      </c>
      <c r="C5653" s="5">
        <v>0.13</v>
      </c>
      <c r="D5653" s="5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4" x14ac:dyDescent="0.2">
      <c r="A5654" s="4">
        <v>73700</v>
      </c>
      <c r="B5654" s="1" t="s">
        <v>21023</v>
      </c>
      <c r="C5654" s="5">
        <v>1</v>
      </c>
      <c r="D5654" s="5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4" x14ac:dyDescent="0.2">
      <c r="A5655" s="4">
        <v>73701</v>
      </c>
      <c r="B5655" s="1" t="s">
        <v>21024</v>
      </c>
      <c r="C5655" s="5">
        <v>1.1599999999999999</v>
      </c>
      <c r="D5655" s="5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4" x14ac:dyDescent="0.2">
      <c r="A5656" s="4">
        <v>73702</v>
      </c>
      <c r="B5656" s="1" t="s">
        <v>21025</v>
      </c>
      <c r="C5656" s="5">
        <v>1.22</v>
      </c>
      <c r="D5656" s="5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4" x14ac:dyDescent="0.2">
      <c r="A5657" s="4">
        <v>73706</v>
      </c>
      <c r="B5657" s="1" t="s">
        <v>21026</v>
      </c>
      <c r="C5657" s="5">
        <v>1.9</v>
      </c>
      <c r="D5657" s="5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4" x14ac:dyDescent="0.2">
      <c r="A5658" s="4">
        <v>73718</v>
      </c>
      <c r="B5658" s="1" t="s">
        <v>21027</v>
      </c>
      <c r="C5658" s="5">
        <v>1.35</v>
      </c>
      <c r="D5658" s="5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4" x14ac:dyDescent="0.2">
      <c r="A5659" s="4">
        <v>73719</v>
      </c>
      <c r="B5659" s="1" t="s">
        <v>21028</v>
      </c>
      <c r="C5659" s="5">
        <v>1.62</v>
      </c>
      <c r="D5659" s="5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4" x14ac:dyDescent="0.2">
      <c r="A5660" s="4">
        <v>73720</v>
      </c>
      <c r="B5660" s="1" t="s">
        <v>21029</v>
      </c>
      <c r="C5660" s="5">
        <v>2.15</v>
      </c>
      <c r="D5660" s="5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4" x14ac:dyDescent="0.2">
      <c r="A5661" s="4">
        <v>73721</v>
      </c>
      <c r="B5661" s="1" t="s">
        <v>21030</v>
      </c>
      <c r="C5661" s="5">
        <v>1.35</v>
      </c>
      <c r="D5661" s="5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4" x14ac:dyDescent="0.2">
      <c r="A5662" s="4">
        <v>73722</v>
      </c>
      <c r="B5662" s="1" t="s">
        <v>21031</v>
      </c>
      <c r="C5662" s="5">
        <v>1.62</v>
      </c>
      <c r="D5662" s="5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4" x14ac:dyDescent="0.2">
      <c r="A5663" s="4">
        <v>73723</v>
      </c>
      <c r="B5663" s="1" t="s">
        <v>21032</v>
      </c>
      <c r="C5663" s="5">
        <v>2.15</v>
      </c>
      <c r="D5663" s="5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4" x14ac:dyDescent="0.2">
      <c r="A5664" s="4">
        <v>73725</v>
      </c>
      <c r="B5664" s="1" t="s">
        <v>21033</v>
      </c>
      <c r="C5664" s="5">
        <v>1.82</v>
      </c>
      <c r="D5664" s="5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4" x14ac:dyDescent="0.2">
      <c r="A5665" s="4">
        <v>74018</v>
      </c>
      <c r="B5665" s="1" t="s">
        <v>21034</v>
      </c>
      <c r="C5665" s="5">
        <v>0.18</v>
      </c>
      <c r="D5665" s="5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4" x14ac:dyDescent="0.2">
      <c r="A5666" s="4">
        <v>74019</v>
      </c>
      <c r="B5666" s="1" t="s">
        <v>21035</v>
      </c>
      <c r="C5666" s="5">
        <v>0.23</v>
      </c>
      <c r="D5666" s="5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4" x14ac:dyDescent="0.2">
      <c r="A5667" s="4">
        <v>74021</v>
      </c>
      <c r="B5667" s="1" t="s">
        <v>21036</v>
      </c>
      <c r="C5667" s="5">
        <v>0.27</v>
      </c>
      <c r="D5667" s="5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4" x14ac:dyDescent="0.2">
      <c r="A5668" s="4">
        <v>74022</v>
      </c>
      <c r="B5668" s="1" t="s">
        <v>21037</v>
      </c>
      <c r="C5668" s="5">
        <v>0.32</v>
      </c>
      <c r="D5668" s="5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4" x14ac:dyDescent="0.2">
      <c r="A5669" s="4">
        <v>74150</v>
      </c>
      <c r="B5669" s="1" t="s">
        <v>21038</v>
      </c>
      <c r="C5669" s="5">
        <v>1.19</v>
      </c>
      <c r="D5669" s="5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4" x14ac:dyDescent="0.2">
      <c r="A5670" s="4">
        <v>74160</v>
      </c>
      <c r="B5670" s="1" t="s">
        <v>21039</v>
      </c>
      <c r="C5670" s="5">
        <v>1.27</v>
      </c>
      <c r="D5670" s="5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4" x14ac:dyDescent="0.2">
      <c r="A5671" s="4">
        <v>74170</v>
      </c>
      <c r="B5671" s="1" t="s">
        <v>21040</v>
      </c>
      <c r="C5671" s="5">
        <v>1.4</v>
      </c>
      <c r="D5671" s="5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4" x14ac:dyDescent="0.2">
      <c r="A5672" s="4">
        <v>74174</v>
      </c>
      <c r="B5672" s="1" t="s">
        <v>21041</v>
      </c>
      <c r="C5672" s="5">
        <v>2.2000000000000002</v>
      </c>
      <c r="D5672" s="5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4" x14ac:dyDescent="0.2">
      <c r="A5673" s="4">
        <v>74175</v>
      </c>
      <c r="B5673" s="1" t="s">
        <v>21042</v>
      </c>
      <c r="C5673" s="5">
        <v>1.82</v>
      </c>
      <c r="D5673" s="5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4" x14ac:dyDescent="0.2">
      <c r="A5674" s="4">
        <v>74176</v>
      </c>
      <c r="B5674" s="1" t="s">
        <v>21043</v>
      </c>
      <c r="C5674" s="5">
        <v>1.74</v>
      </c>
      <c r="D5674" s="5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4" x14ac:dyDescent="0.2">
      <c r="A5675" s="4">
        <v>74177</v>
      </c>
      <c r="B5675" s="1" t="s">
        <v>21044</v>
      </c>
      <c r="C5675" s="5">
        <v>1.82</v>
      </c>
      <c r="D5675" s="5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4" x14ac:dyDescent="0.2">
      <c r="A5676" s="4">
        <v>74178</v>
      </c>
      <c r="B5676" s="1" t="s">
        <v>21045</v>
      </c>
      <c r="C5676" s="5">
        <v>2.0099999999999998</v>
      </c>
      <c r="D5676" s="5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4" x14ac:dyDescent="0.2">
      <c r="A5677" s="4">
        <v>74181</v>
      </c>
      <c r="B5677" s="1" t="s">
        <v>21046</v>
      </c>
      <c r="C5677" s="5">
        <v>1.46</v>
      </c>
      <c r="D5677" s="5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4" x14ac:dyDescent="0.2">
      <c r="A5678" s="4">
        <v>74181</v>
      </c>
      <c r="B5678" s="1" t="s">
        <v>21047</v>
      </c>
      <c r="C5678" s="5">
        <v>1.46</v>
      </c>
      <c r="D5678" s="5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4" x14ac:dyDescent="0.2">
      <c r="A5679" s="4">
        <v>74182</v>
      </c>
      <c r="B5679" s="1" t="s">
        <v>21048</v>
      </c>
      <c r="C5679" s="5">
        <v>1.73</v>
      </c>
      <c r="D5679" s="5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4" x14ac:dyDescent="0.2">
      <c r="A5680" s="4">
        <v>74183</v>
      </c>
      <c r="B5680" s="1" t="s">
        <v>21049</v>
      </c>
      <c r="C5680" s="5">
        <v>2.2000000000000002</v>
      </c>
      <c r="D5680" s="5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4" x14ac:dyDescent="0.2">
      <c r="A5681" s="4">
        <v>74185</v>
      </c>
      <c r="B5681" s="1" t="s">
        <v>21050</v>
      </c>
      <c r="C5681" s="5">
        <v>1.8</v>
      </c>
      <c r="D5681" s="5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4" x14ac:dyDescent="0.2">
      <c r="A5682" s="4">
        <v>74190</v>
      </c>
      <c r="B5682" s="1" t="s">
        <v>21051</v>
      </c>
      <c r="C5682" s="5">
        <v>0.48</v>
      </c>
      <c r="D5682" s="5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4" x14ac:dyDescent="0.2">
      <c r="A5683" s="4">
        <v>74210</v>
      </c>
      <c r="B5683" s="1" t="s">
        <v>21052</v>
      </c>
      <c r="C5683" s="5">
        <v>0.59</v>
      </c>
      <c r="D5683" s="5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4" x14ac:dyDescent="0.2">
      <c r="A5684" s="4">
        <v>74220</v>
      </c>
      <c r="B5684" s="1" t="s">
        <v>21053</v>
      </c>
      <c r="C5684" s="5">
        <v>0.6</v>
      </c>
      <c r="D5684" s="5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4" x14ac:dyDescent="0.2">
      <c r="A5685" s="4">
        <v>74221</v>
      </c>
      <c r="B5685" s="1" t="s">
        <v>21054</v>
      </c>
      <c r="C5685" s="5">
        <v>0.7</v>
      </c>
      <c r="D5685" s="5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4" x14ac:dyDescent="0.2">
      <c r="A5686" s="4">
        <v>74230</v>
      </c>
      <c r="B5686" s="1" t="s">
        <v>21055</v>
      </c>
      <c r="C5686" s="5">
        <v>0.53</v>
      </c>
      <c r="D5686" s="5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4" x14ac:dyDescent="0.2">
      <c r="A5687" s="4">
        <v>74235</v>
      </c>
      <c r="B5687" s="1" t="s">
        <v>21056</v>
      </c>
      <c r="C5687" s="5">
        <v>1.19</v>
      </c>
      <c r="D5687" s="5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4" x14ac:dyDescent="0.2">
      <c r="A5688" s="4">
        <v>74240</v>
      </c>
      <c r="B5688" s="1" t="s">
        <v>21057</v>
      </c>
      <c r="C5688" s="5">
        <v>0.8</v>
      </c>
      <c r="D5688" s="5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4" x14ac:dyDescent="0.2">
      <c r="A5689" s="4">
        <v>74246</v>
      </c>
      <c r="B5689" s="1" t="s">
        <v>21058</v>
      </c>
      <c r="C5689" s="5">
        <v>0.9</v>
      </c>
      <c r="D5689" s="5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4" x14ac:dyDescent="0.2">
      <c r="A5690" s="4">
        <v>74248</v>
      </c>
      <c r="B5690" s="1" t="s">
        <v>21059</v>
      </c>
      <c r="C5690" s="5">
        <v>0.7</v>
      </c>
      <c r="D5690" s="5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4" x14ac:dyDescent="0.2">
      <c r="A5691" s="4">
        <v>74250</v>
      </c>
      <c r="B5691" s="1" t="s">
        <v>21060</v>
      </c>
      <c r="C5691" s="5">
        <v>0.81</v>
      </c>
      <c r="D5691" s="5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4" x14ac:dyDescent="0.2">
      <c r="A5692" s="4">
        <v>74251</v>
      </c>
      <c r="B5692" s="1" t="s">
        <v>21061</v>
      </c>
      <c r="C5692" s="5">
        <v>1.17</v>
      </c>
      <c r="D5692" s="5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4" x14ac:dyDescent="0.2">
      <c r="A5693" s="4">
        <v>74261</v>
      </c>
      <c r="B5693" s="1" t="s">
        <v>21062</v>
      </c>
      <c r="C5693" s="5">
        <v>2.4</v>
      </c>
      <c r="D5693" s="5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4" x14ac:dyDescent="0.2">
      <c r="A5694" s="4">
        <v>74262</v>
      </c>
      <c r="B5694" s="1" t="s">
        <v>21063</v>
      </c>
      <c r="C5694" s="5">
        <v>2.5</v>
      </c>
      <c r="D5694" s="5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4" x14ac:dyDescent="0.2">
      <c r="A5695" s="4">
        <v>74263</v>
      </c>
      <c r="B5695" s="1" t="s">
        <v>21064</v>
      </c>
      <c r="C5695" s="5">
        <v>2.2799999999999998</v>
      </c>
      <c r="D5695" s="5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4" x14ac:dyDescent="0.2">
      <c r="A5696" s="4">
        <v>74270</v>
      </c>
      <c r="B5696" s="1" t="s">
        <v>21065</v>
      </c>
      <c r="C5696" s="5">
        <v>1.04</v>
      </c>
      <c r="D5696" s="5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4" x14ac:dyDescent="0.2">
      <c r="A5697" s="4">
        <v>74280</v>
      </c>
      <c r="B5697" s="1" t="s">
        <v>21066</v>
      </c>
      <c r="C5697" s="5">
        <v>1.26</v>
      </c>
      <c r="D5697" s="5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4" x14ac:dyDescent="0.2">
      <c r="A5698" s="4">
        <v>74283</v>
      </c>
      <c r="B5698" s="1" t="s">
        <v>21067</v>
      </c>
      <c r="C5698" s="5">
        <v>2.02</v>
      </c>
      <c r="D5698" s="5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4" x14ac:dyDescent="0.2">
      <c r="A5699" s="4">
        <v>74290</v>
      </c>
      <c r="B5699" s="1" t="s">
        <v>21068</v>
      </c>
      <c r="C5699" s="5">
        <v>0.32</v>
      </c>
      <c r="D5699" s="5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4" x14ac:dyDescent="0.2">
      <c r="A5700" s="4">
        <v>74300</v>
      </c>
      <c r="B5700" s="1" t="s">
        <v>21069</v>
      </c>
      <c r="C5700" s="5">
        <v>0.27</v>
      </c>
      <c r="D5700" s="5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4" x14ac:dyDescent="0.2">
      <c r="A5701" s="4">
        <v>74301</v>
      </c>
      <c r="B5701" s="1" t="s">
        <v>21070</v>
      </c>
      <c r="C5701" s="5">
        <v>0.21</v>
      </c>
      <c r="D5701" s="5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4" x14ac:dyDescent="0.2">
      <c r="A5702" s="4">
        <v>74328</v>
      </c>
      <c r="B5702" s="1" t="s">
        <v>21071</v>
      </c>
      <c r="C5702" s="5">
        <v>0.47</v>
      </c>
      <c r="D5702" s="5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4" x14ac:dyDescent="0.2">
      <c r="A5703" s="4">
        <v>74329</v>
      </c>
      <c r="B5703" s="1" t="s">
        <v>21072</v>
      </c>
      <c r="C5703" s="5">
        <v>0.47</v>
      </c>
      <c r="D5703" s="5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4" x14ac:dyDescent="0.2">
      <c r="A5704" s="4">
        <v>74330</v>
      </c>
      <c r="B5704" s="1" t="s">
        <v>21073</v>
      </c>
      <c r="C5704" s="5">
        <v>0.56000000000000005</v>
      </c>
      <c r="D5704" s="5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4" x14ac:dyDescent="0.2">
      <c r="A5705" s="4">
        <v>74340</v>
      </c>
      <c r="B5705" s="1" t="s">
        <v>21074</v>
      </c>
      <c r="C5705" s="5">
        <v>0.54</v>
      </c>
      <c r="D5705" s="5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4" x14ac:dyDescent="0.2">
      <c r="A5706" s="4">
        <v>74355</v>
      </c>
      <c r="B5706" s="1" t="s">
        <v>21075</v>
      </c>
      <c r="C5706" s="5">
        <v>0.76</v>
      </c>
      <c r="D5706" s="5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4" x14ac:dyDescent="0.2">
      <c r="A5707" s="4">
        <v>74360</v>
      </c>
      <c r="B5707" s="1" t="s">
        <v>21076</v>
      </c>
      <c r="C5707" s="5">
        <v>0.54</v>
      </c>
      <c r="D5707" s="5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4" x14ac:dyDescent="0.2">
      <c r="A5708" s="4">
        <v>74363</v>
      </c>
      <c r="B5708" s="1" t="s">
        <v>21077</v>
      </c>
      <c r="C5708" s="5">
        <v>0.88</v>
      </c>
      <c r="D5708" s="5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4" x14ac:dyDescent="0.2">
      <c r="A5709" s="4">
        <v>74400</v>
      </c>
      <c r="B5709" s="1" t="s">
        <v>21078</v>
      </c>
      <c r="C5709" s="5">
        <v>0.49</v>
      </c>
      <c r="D5709" s="5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4" x14ac:dyDescent="0.2">
      <c r="A5710" s="4">
        <v>74410</v>
      </c>
      <c r="B5710" s="1" t="s">
        <v>21079</v>
      </c>
      <c r="C5710" s="5">
        <v>0.49</v>
      </c>
      <c r="D5710" s="5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4" x14ac:dyDescent="0.2">
      <c r="A5711" s="4">
        <v>74415</v>
      </c>
      <c r="B5711" s="1" t="s">
        <v>21080</v>
      </c>
      <c r="C5711" s="5">
        <v>0.49</v>
      </c>
      <c r="D5711" s="5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4" x14ac:dyDescent="0.2">
      <c r="A5712" s="4">
        <v>74420</v>
      </c>
      <c r="B5712" s="1" t="s">
        <v>21081</v>
      </c>
      <c r="C5712" s="5">
        <v>0.52</v>
      </c>
      <c r="D5712" s="5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4" x14ac:dyDescent="0.2">
      <c r="A5713" s="4">
        <v>74425</v>
      </c>
      <c r="B5713" s="1" t="s">
        <v>21082</v>
      </c>
      <c r="C5713" s="5">
        <v>0.51</v>
      </c>
      <c r="D5713" s="5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4" x14ac:dyDescent="0.2">
      <c r="A5714" s="4">
        <v>74430</v>
      </c>
      <c r="B5714" s="1" t="s">
        <v>21083</v>
      </c>
      <c r="C5714" s="5">
        <v>0.32</v>
      </c>
      <c r="D5714" s="5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4" x14ac:dyDescent="0.2">
      <c r="A5715" s="4">
        <v>74440</v>
      </c>
      <c r="B5715" s="1" t="s">
        <v>21084</v>
      </c>
      <c r="C5715" s="5">
        <v>0.38</v>
      </c>
      <c r="D5715" s="5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4" x14ac:dyDescent="0.2">
      <c r="A5716" s="4">
        <v>74445</v>
      </c>
      <c r="B5716" s="1" t="s">
        <v>21085</v>
      </c>
      <c r="C5716" s="5">
        <v>1.1399999999999999</v>
      </c>
      <c r="D5716" s="5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4" x14ac:dyDescent="0.2">
      <c r="A5717" s="4">
        <v>74450</v>
      </c>
      <c r="B5717" s="1" t="s">
        <v>21086</v>
      </c>
      <c r="C5717" s="5">
        <v>0.33</v>
      </c>
      <c r="D5717" s="5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4" x14ac:dyDescent="0.2">
      <c r="A5718" s="4">
        <v>74455</v>
      </c>
      <c r="B5718" s="1" t="s">
        <v>21086</v>
      </c>
      <c r="C5718" s="5">
        <v>0.33</v>
      </c>
      <c r="D5718" s="5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4" x14ac:dyDescent="0.2">
      <c r="A5719" s="4">
        <v>74470</v>
      </c>
      <c r="B5719" s="1" t="s">
        <v>21087</v>
      </c>
      <c r="C5719" s="5">
        <v>0.54</v>
      </c>
      <c r="D5719" s="5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4" x14ac:dyDescent="0.2">
      <c r="A5720" s="4">
        <v>74485</v>
      </c>
      <c r="B5720" s="1" t="s">
        <v>21088</v>
      </c>
      <c r="C5720" s="5">
        <v>0.83</v>
      </c>
      <c r="D5720" s="5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4" x14ac:dyDescent="0.2">
      <c r="A5721" s="4">
        <v>74712</v>
      </c>
      <c r="B5721" s="1" t="s">
        <v>21089</v>
      </c>
      <c r="C5721" s="5">
        <v>3</v>
      </c>
      <c r="D5721" s="5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4" x14ac:dyDescent="0.2">
      <c r="A5722" s="4">
        <v>74713</v>
      </c>
      <c r="B5722" s="1" t="s">
        <v>21090</v>
      </c>
      <c r="C5722" s="5">
        <v>1.85</v>
      </c>
      <c r="D5722" s="5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4" x14ac:dyDescent="0.2">
      <c r="A5723" s="4">
        <v>74740</v>
      </c>
      <c r="B5723" s="1" t="s">
        <v>21091</v>
      </c>
      <c r="C5723" s="5">
        <v>0.38</v>
      </c>
      <c r="D5723" s="5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4" x14ac:dyDescent="0.2">
      <c r="A5724" s="4">
        <v>74742</v>
      </c>
      <c r="B5724" s="1" t="s">
        <v>21092</v>
      </c>
      <c r="C5724" s="5">
        <v>0.61</v>
      </c>
      <c r="D5724" s="5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4" x14ac:dyDescent="0.2">
      <c r="A5725" s="4">
        <v>74775</v>
      </c>
      <c r="B5725" s="1" t="s">
        <v>21093</v>
      </c>
      <c r="C5725" s="5">
        <v>0.62</v>
      </c>
      <c r="D5725" s="5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14" x14ac:dyDescent="0.2">
      <c r="A5726" s="4">
        <v>75557</v>
      </c>
      <c r="B5726" s="1" t="s">
        <v>21094</v>
      </c>
      <c r="C5726" s="5">
        <v>2.35</v>
      </c>
      <c r="D5726" s="5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4" x14ac:dyDescent="0.2">
      <c r="A5727" s="4">
        <v>75559</v>
      </c>
      <c r="B5727" s="1" t="s">
        <v>21095</v>
      </c>
      <c r="C5727" s="5">
        <v>2.95</v>
      </c>
      <c r="D5727" s="5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4" x14ac:dyDescent="0.2">
      <c r="A5728" s="4">
        <v>75561</v>
      </c>
      <c r="B5728" s="1" t="s">
        <v>21096</v>
      </c>
      <c r="C5728" s="5">
        <v>2.6</v>
      </c>
      <c r="D5728" s="5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4" x14ac:dyDescent="0.2">
      <c r="A5729" s="4">
        <v>75563</v>
      </c>
      <c r="B5729" s="1" t="s">
        <v>21097</v>
      </c>
      <c r="C5729" s="5">
        <v>3</v>
      </c>
      <c r="D5729" s="5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4" x14ac:dyDescent="0.2">
      <c r="A5730" s="4">
        <v>75565</v>
      </c>
      <c r="B5730" s="1" t="s">
        <v>21098</v>
      </c>
      <c r="C5730" s="5">
        <v>0.25</v>
      </c>
      <c r="D5730" s="5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4" x14ac:dyDescent="0.2">
      <c r="A5731" s="4">
        <v>75571</v>
      </c>
      <c r="B5731" s="1" t="s">
        <v>21099</v>
      </c>
      <c r="C5731" s="5">
        <v>0.57999999999999996</v>
      </c>
      <c r="D5731" s="5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14" x14ac:dyDescent="0.2">
      <c r="A5732" s="4">
        <v>75572</v>
      </c>
      <c r="B5732" s="1" t="s">
        <v>21100</v>
      </c>
      <c r="C5732" s="5">
        <v>1.75</v>
      </c>
      <c r="D5732" s="5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14" x14ac:dyDescent="0.2">
      <c r="A5733" s="4">
        <v>75573</v>
      </c>
      <c r="B5733" s="1" t="s">
        <v>21101</v>
      </c>
      <c r="C5733" s="5">
        <v>2.5499999999999998</v>
      </c>
      <c r="D5733" s="5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4" x14ac:dyDescent="0.2">
      <c r="A5734" s="4">
        <v>75574</v>
      </c>
      <c r="B5734" s="1" t="s">
        <v>21102</v>
      </c>
      <c r="C5734" s="5">
        <v>2.4</v>
      </c>
      <c r="D5734" s="5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14" x14ac:dyDescent="0.2">
      <c r="A5735" s="4">
        <v>75580</v>
      </c>
      <c r="B5735" s="1" t="s">
        <v>21103</v>
      </c>
      <c r="C5735" s="5">
        <v>0.75</v>
      </c>
      <c r="D5735" s="5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4" x14ac:dyDescent="0.2">
      <c r="A5736" s="4">
        <v>75600</v>
      </c>
      <c r="B5736" s="1" t="s">
        <v>21104</v>
      </c>
      <c r="C5736" s="5">
        <v>0.49</v>
      </c>
      <c r="D5736" s="5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4" x14ac:dyDescent="0.2">
      <c r="A5737" s="4">
        <v>75605</v>
      </c>
      <c r="B5737" s="1" t="s">
        <v>21104</v>
      </c>
      <c r="C5737" s="5">
        <v>1.1399999999999999</v>
      </c>
      <c r="D5737" s="5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4" x14ac:dyDescent="0.2">
      <c r="A5738" s="4">
        <v>75625</v>
      </c>
      <c r="B5738" s="1" t="s">
        <v>21105</v>
      </c>
      <c r="C5738" s="5">
        <v>1.44</v>
      </c>
      <c r="D5738" s="5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4" x14ac:dyDescent="0.2">
      <c r="A5739" s="4">
        <v>75630</v>
      </c>
      <c r="B5739" s="1" t="s">
        <v>21106</v>
      </c>
      <c r="C5739" s="5">
        <v>2</v>
      </c>
      <c r="D5739" s="5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4" x14ac:dyDescent="0.2">
      <c r="A5740" s="4">
        <v>75635</v>
      </c>
      <c r="B5740" s="1" t="s">
        <v>21107</v>
      </c>
      <c r="C5740" s="5">
        <v>2.4</v>
      </c>
      <c r="D5740" s="5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4" x14ac:dyDescent="0.2">
      <c r="A5741" s="4">
        <v>75705</v>
      </c>
      <c r="B5741" s="1" t="s">
        <v>21108</v>
      </c>
      <c r="C5741" s="5">
        <v>2.1800000000000002</v>
      </c>
      <c r="D5741" s="5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4" x14ac:dyDescent="0.2">
      <c r="A5742" s="4">
        <v>75710</v>
      </c>
      <c r="B5742" s="1" t="s">
        <v>21109</v>
      </c>
      <c r="C5742" s="5">
        <v>1.75</v>
      </c>
      <c r="D5742" s="5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4" x14ac:dyDescent="0.2">
      <c r="A5743" s="4">
        <v>75716</v>
      </c>
      <c r="B5743" s="1" t="s">
        <v>21110</v>
      </c>
      <c r="C5743" s="5">
        <v>1.97</v>
      </c>
      <c r="D5743" s="5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4" x14ac:dyDescent="0.2">
      <c r="A5744" s="4">
        <v>75726</v>
      </c>
      <c r="B5744" s="1" t="s">
        <v>21111</v>
      </c>
      <c r="C5744" s="5">
        <v>2.0499999999999998</v>
      </c>
      <c r="D5744" s="5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4" x14ac:dyDescent="0.2">
      <c r="A5745" s="4">
        <v>75731</v>
      </c>
      <c r="B5745" s="1" t="s">
        <v>21112</v>
      </c>
      <c r="C5745" s="5">
        <v>1.1399999999999999</v>
      </c>
      <c r="D5745" s="5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4" x14ac:dyDescent="0.2">
      <c r="A5746" s="4">
        <v>75733</v>
      </c>
      <c r="B5746" s="1" t="s">
        <v>21113</v>
      </c>
      <c r="C5746" s="5">
        <v>1.31</v>
      </c>
      <c r="D5746" s="5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4" x14ac:dyDescent="0.2">
      <c r="A5747" s="4">
        <v>75736</v>
      </c>
      <c r="B5747" s="1" t="s">
        <v>21114</v>
      </c>
      <c r="C5747" s="5">
        <v>1.1399999999999999</v>
      </c>
      <c r="D5747" s="5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4" x14ac:dyDescent="0.2">
      <c r="A5748" s="4">
        <v>75741</v>
      </c>
      <c r="B5748" s="1" t="s">
        <v>21115</v>
      </c>
      <c r="C5748" s="5">
        <v>1.31</v>
      </c>
      <c r="D5748" s="5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4" x14ac:dyDescent="0.2">
      <c r="A5749" s="4">
        <v>75743</v>
      </c>
      <c r="B5749" s="1" t="s">
        <v>21116</v>
      </c>
      <c r="C5749" s="5">
        <v>1.66</v>
      </c>
      <c r="D5749" s="5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4" x14ac:dyDescent="0.2">
      <c r="A5750" s="4">
        <v>75746</v>
      </c>
      <c r="B5750" s="1" t="s">
        <v>21115</v>
      </c>
      <c r="C5750" s="5">
        <v>1.1399999999999999</v>
      </c>
      <c r="D5750" s="5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4" x14ac:dyDescent="0.2">
      <c r="A5751" s="4">
        <v>75756</v>
      </c>
      <c r="B5751" s="1" t="s">
        <v>21117</v>
      </c>
      <c r="C5751" s="5">
        <v>1.1399999999999999</v>
      </c>
      <c r="D5751" s="5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4" x14ac:dyDescent="0.2">
      <c r="A5752" s="4">
        <v>75774</v>
      </c>
      <c r="B5752" s="1" t="s">
        <v>21118</v>
      </c>
      <c r="C5752" s="5">
        <v>1.01</v>
      </c>
      <c r="D5752" s="5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4" x14ac:dyDescent="0.2">
      <c r="A5753" s="4">
        <v>75801</v>
      </c>
      <c r="B5753" s="1" t="s">
        <v>21119</v>
      </c>
      <c r="C5753" s="5">
        <v>0.81</v>
      </c>
      <c r="D5753" s="5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4" x14ac:dyDescent="0.2">
      <c r="A5754" s="4">
        <v>75803</v>
      </c>
      <c r="B5754" s="1" t="s">
        <v>21120</v>
      </c>
      <c r="C5754" s="5">
        <v>1.17</v>
      </c>
      <c r="D5754" s="5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4" x14ac:dyDescent="0.2">
      <c r="A5755" s="4">
        <v>75805</v>
      </c>
      <c r="B5755" s="1" t="s">
        <v>21121</v>
      </c>
      <c r="C5755" s="5">
        <v>0.81</v>
      </c>
      <c r="D5755" s="5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4" x14ac:dyDescent="0.2">
      <c r="A5756" s="4">
        <v>75807</v>
      </c>
      <c r="B5756" s="1" t="s">
        <v>21121</v>
      </c>
      <c r="C5756" s="5">
        <v>1.17</v>
      </c>
      <c r="D5756" s="5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4" x14ac:dyDescent="0.2">
      <c r="A5757" s="4">
        <v>75809</v>
      </c>
      <c r="B5757" s="1" t="s">
        <v>21122</v>
      </c>
      <c r="C5757" s="5">
        <v>0.47</v>
      </c>
      <c r="D5757" s="5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4" x14ac:dyDescent="0.2">
      <c r="A5758" s="4">
        <v>75810</v>
      </c>
      <c r="B5758" s="1" t="s">
        <v>21123</v>
      </c>
      <c r="C5758" s="5">
        <v>1.1399999999999999</v>
      </c>
      <c r="D5758" s="5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4" x14ac:dyDescent="0.2">
      <c r="A5759" s="4">
        <v>75820</v>
      </c>
      <c r="B5759" s="1" t="s">
        <v>21124</v>
      </c>
      <c r="C5759" s="5">
        <v>1.05</v>
      </c>
      <c r="D5759" s="5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4" x14ac:dyDescent="0.2">
      <c r="A5760" s="4">
        <v>75822</v>
      </c>
      <c r="B5760" s="1" t="s">
        <v>21125</v>
      </c>
      <c r="C5760" s="5">
        <v>1.48</v>
      </c>
      <c r="D5760" s="5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4" x14ac:dyDescent="0.2">
      <c r="A5761" s="4">
        <v>75825</v>
      </c>
      <c r="B5761" s="1" t="s">
        <v>21126</v>
      </c>
      <c r="C5761" s="5">
        <v>1.1399999999999999</v>
      </c>
      <c r="D5761" s="5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4" x14ac:dyDescent="0.2">
      <c r="A5762" s="4">
        <v>75827</v>
      </c>
      <c r="B5762" s="1" t="s">
        <v>21127</v>
      </c>
      <c r="C5762" s="5">
        <v>1.1399999999999999</v>
      </c>
      <c r="D5762" s="5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4" x14ac:dyDescent="0.2">
      <c r="A5763" s="4">
        <v>75831</v>
      </c>
      <c r="B5763" s="1" t="s">
        <v>21128</v>
      </c>
      <c r="C5763" s="5">
        <v>1.1399999999999999</v>
      </c>
      <c r="D5763" s="5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4" x14ac:dyDescent="0.2">
      <c r="A5764" s="4">
        <v>75833</v>
      </c>
      <c r="B5764" s="1" t="s">
        <v>21129</v>
      </c>
      <c r="C5764" s="5">
        <v>1.49</v>
      </c>
      <c r="D5764" s="5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4" x14ac:dyDescent="0.2">
      <c r="A5765" s="4">
        <v>75840</v>
      </c>
      <c r="B5765" s="1" t="s">
        <v>21130</v>
      </c>
      <c r="C5765" s="5">
        <v>1.1399999999999999</v>
      </c>
      <c r="D5765" s="5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4" x14ac:dyDescent="0.2">
      <c r="A5766" s="4">
        <v>75842</v>
      </c>
      <c r="B5766" s="1" t="s">
        <v>21131</v>
      </c>
      <c r="C5766" s="5">
        <v>1.49</v>
      </c>
      <c r="D5766" s="5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4" x14ac:dyDescent="0.2">
      <c r="A5767" s="4">
        <v>75860</v>
      </c>
      <c r="B5767" s="1" t="s">
        <v>21132</v>
      </c>
      <c r="C5767" s="5">
        <v>1.1399999999999999</v>
      </c>
      <c r="D5767" s="5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4" x14ac:dyDescent="0.2">
      <c r="A5768" s="4">
        <v>75870</v>
      </c>
      <c r="B5768" s="1" t="s">
        <v>21133</v>
      </c>
      <c r="C5768" s="5">
        <v>1.1399999999999999</v>
      </c>
      <c r="D5768" s="5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4" x14ac:dyDescent="0.2">
      <c r="A5769" s="4">
        <v>75872</v>
      </c>
      <c r="B5769" s="1" t="s">
        <v>21134</v>
      </c>
      <c r="C5769" s="5">
        <v>1.1399999999999999</v>
      </c>
      <c r="D5769" s="5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4" x14ac:dyDescent="0.2">
      <c r="A5770" s="4">
        <v>75880</v>
      </c>
      <c r="B5770" s="1" t="s">
        <v>21135</v>
      </c>
      <c r="C5770" s="5">
        <v>0.7</v>
      </c>
      <c r="D5770" s="5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4" x14ac:dyDescent="0.2">
      <c r="A5771" s="4">
        <v>75885</v>
      </c>
      <c r="B5771" s="1" t="s">
        <v>21136</v>
      </c>
      <c r="C5771" s="5">
        <v>1.44</v>
      </c>
      <c r="D5771" s="5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4" x14ac:dyDescent="0.2">
      <c r="A5772" s="4">
        <v>75887</v>
      </c>
      <c r="B5772" s="1" t="s">
        <v>21137</v>
      </c>
      <c r="C5772" s="5">
        <v>1.44</v>
      </c>
      <c r="D5772" s="5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4" x14ac:dyDescent="0.2">
      <c r="A5773" s="4">
        <v>75889</v>
      </c>
      <c r="B5773" s="1" t="s">
        <v>21136</v>
      </c>
      <c r="C5773" s="5">
        <v>1.1399999999999999</v>
      </c>
      <c r="D5773" s="5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4" x14ac:dyDescent="0.2">
      <c r="A5774" s="4">
        <v>75891</v>
      </c>
      <c r="B5774" s="1" t="s">
        <v>21138</v>
      </c>
      <c r="C5774" s="5">
        <v>1.1399999999999999</v>
      </c>
      <c r="D5774" s="5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4" x14ac:dyDescent="0.2">
      <c r="A5775" s="4">
        <v>75893</v>
      </c>
      <c r="B5775" s="1" t="s">
        <v>21139</v>
      </c>
      <c r="C5775" s="5">
        <v>0.54</v>
      </c>
      <c r="D5775" s="5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4" x14ac:dyDescent="0.2">
      <c r="A5776" s="4">
        <v>75894</v>
      </c>
      <c r="B5776" s="1" t="s">
        <v>21140</v>
      </c>
      <c r="C5776" s="5">
        <v>1.31</v>
      </c>
      <c r="D5776" s="5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4" x14ac:dyDescent="0.2">
      <c r="A5777" s="4">
        <v>75898</v>
      </c>
      <c r="B5777" s="1" t="s">
        <v>21141</v>
      </c>
      <c r="C5777" s="5">
        <v>1.65</v>
      </c>
      <c r="D5777" s="5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4" x14ac:dyDescent="0.2">
      <c r="A5778" s="4">
        <v>75901</v>
      </c>
      <c r="B5778" s="1" t="s">
        <v>21142</v>
      </c>
      <c r="C5778" s="5">
        <v>0.49</v>
      </c>
      <c r="D5778" s="5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4" x14ac:dyDescent="0.2">
      <c r="A5779" s="4">
        <v>75902</v>
      </c>
      <c r="B5779" s="1" t="s">
        <v>21143</v>
      </c>
      <c r="C5779" s="5">
        <v>0.39</v>
      </c>
      <c r="D5779" s="5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4" x14ac:dyDescent="0.2">
      <c r="A5780" s="4">
        <v>75956</v>
      </c>
      <c r="B5780" s="1" t="s">
        <v>21144</v>
      </c>
      <c r="C5780" s="5">
        <v>7</v>
      </c>
      <c r="D5780" s="5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4" x14ac:dyDescent="0.2">
      <c r="A5781" s="4">
        <v>75957</v>
      </c>
      <c r="B5781" s="1" t="s">
        <v>21144</v>
      </c>
      <c r="C5781" s="5">
        <v>6</v>
      </c>
      <c r="D5781" s="5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4" x14ac:dyDescent="0.2">
      <c r="A5782" s="4">
        <v>75958</v>
      </c>
      <c r="B5782" s="1" t="s">
        <v>21145</v>
      </c>
      <c r="C5782" s="5">
        <v>4</v>
      </c>
      <c r="D5782" s="5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4" x14ac:dyDescent="0.2">
      <c r="A5783" s="4">
        <v>75959</v>
      </c>
      <c r="B5783" s="1" t="s">
        <v>21146</v>
      </c>
      <c r="C5783" s="5">
        <v>3.5</v>
      </c>
      <c r="D5783" s="5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4" x14ac:dyDescent="0.2">
      <c r="A5784" s="4">
        <v>75970</v>
      </c>
      <c r="B5784" s="1" t="s">
        <v>21147</v>
      </c>
      <c r="C5784" s="5">
        <v>0.83</v>
      </c>
      <c r="D5784" s="5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4" x14ac:dyDescent="0.2">
      <c r="A5785" s="4">
        <v>75984</v>
      </c>
      <c r="B5785" s="1" t="s">
        <v>21148</v>
      </c>
      <c r="C5785" s="5">
        <v>0.83</v>
      </c>
      <c r="D5785" s="5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4" x14ac:dyDescent="0.2">
      <c r="A5786" s="4">
        <v>75989</v>
      </c>
      <c r="B5786" s="1" t="s">
        <v>21149</v>
      </c>
      <c r="C5786" s="5">
        <v>1.19</v>
      </c>
      <c r="D5786" s="5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4" x14ac:dyDescent="0.2">
      <c r="A5787" s="4">
        <v>76000</v>
      </c>
      <c r="B5787" s="1" t="s">
        <v>21150</v>
      </c>
      <c r="C5787" s="5">
        <v>0.3</v>
      </c>
      <c r="D5787" s="5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4" x14ac:dyDescent="0.2">
      <c r="A5788" s="4">
        <v>76010</v>
      </c>
      <c r="B5788" s="1" t="s">
        <v>21151</v>
      </c>
      <c r="C5788" s="5">
        <v>0.18</v>
      </c>
      <c r="D5788" s="5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4" x14ac:dyDescent="0.2">
      <c r="A5789" s="4">
        <v>76080</v>
      </c>
      <c r="B5789" s="1" t="s">
        <v>21152</v>
      </c>
      <c r="C5789" s="5">
        <v>0.54</v>
      </c>
      <c r="D5789" s="5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4" x14ac:dyDescent="0.2">
      <c r="A5790" s="4">
        <v>76098</v>
      </c>
      <c r="B5790" s="1" t="s">
        <v>21153</v>
      </c>
      <c r="C5790" s="5">
        <v>0.31</v>
      </c>
      <c r="D5790" s="5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4" x14ac:dyDescent="0.2">
      <c r="A5791" s="4">
        <v>76100</v>
      </c>
      <c r="B5791" s="1" t="s">
        <v>21154</v>
      </c>
      <c r="C5791" s="5">
        <v>0.57999999999999996</v>
      </c>
      <c r="D5791" s="5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4" x14ac:dyDescent="0.2">
      <c r="A5792" s="4">
        <v>76120</v>
      </c>
      <c r="B5792" s="1" t="s">
        <v>21155</v>
      </c>
      <c r="C5792" s="5">
        <v>0.38</v>
      </c>
      <c r="D5792" s="5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4" x14ac:dyDescent="0.2">
      <c r="A5793" s="4">
        <v>76125</v>
      </c>
      <c r="B5793" s="1" t="s">
        <v>21156</v>
      </c>
      <c r="C5793" s="5">
        <v>0.27</v>
      </c>
      <c r="D5793" s="5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4" x14ac:dyDescent="0.2">
      <c r="A5794" s="4">
        <v>76140</v>
      </c>
      <c r="B5794" s="1" t="s">
        <v>21157</v>
      </c>
      <c r="C5794" s="5">
        <v>0</v>
      </c>
      <c r="D5794" s="5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4" x14ac:dyDescent="0.2">
      <c r="A5795" s="4">
        <v>76145</v>
      </c>
      <c r="B5795" s="1" t="s">
        <v>21158</v>
      </c>
      <c r="C5795" s="5">
        <v>0</v>
      </c>
      <c r="D5795" s="5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4" x14ac:dyDescent="0.2">
      <c r="A5796" s="4">
        <v>76376</v>
      </c>
      <c r="B5796" s="1" t="s">
        <v>21159</v>
      </c>
      <c r="C5796" s="5">
        <v>0.2</v>
      </c>
      <c r="D5796" s="5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4" x14ac:dyDescent="0.2">
      <c r="A5797" s="4">
        <v>76377</v>
      </c>
      <c r="B5797" s="1" t="s">
        <v>21159</v>
      </c>
      <c r="C5797" s="5">
        <v>0.79</v>
      </c>
      <c r="D5797" s="5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4" x14ac:dyDescent="0.2">
      <c r="A5798" s="4">
        <v>76380</v>
      </c>
      <c r="B5798" s="1" t="s">
        <v>21160</v>
      </c>
      <c r="C5798" s="5">
        <v>0.98</v>
      </c>
      <c r="D5798" s="5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4" x14ac:dyDescent="0.2">
      <c r="A5799" s="4">
        <v>76390</v>
      </c>
      <c r="B5799" s="1" t="s">
        <v>21161</v>
      </c>
      <c r="C5799" s="5">
        <v>0</v>
      </c>
      <c r="D5799" s="5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4" x14ac:dyDescent="0.2">
      <c r="A5800" s="4">
        <v>76391</v>
      </c>
      <c r="B5800" s="1" t="s">
        <v>21162</v>
      </c>
      <c r="C5800" s="5">
        <v>1.1000000000000001</v>
      </c>
      <c r="D5800" s="5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4" x14ac:dyDescent="0.2">
      <c r="A5801" s="4">
        <v>76496</v>
      </c>
      <c r="B5801" s="1" t="s">
        <v>21163</v>
      </c>
      <c r="C5801" s="5">
        <v>0</v>
      </c>
      <c r="D5801" s="5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4" x14ac:dyDescent="0.2">
      <c r="A5802" s="4">
        <v>76497</v>
      </c>
      <c r="B5802" s="1" t="s">
        <v>21164</v>
      </c>
      <c r="C5802" s="5">
        <v>0</v>
      </c>
      <c r="D5802" s="5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4" x14ac:dyDescent="0.2">
      <c r="A5803" s="4">
        <v>76498</v>
      </c>
      <c r="B5803" s="1" t="s">
        <v>21165</v>
      </c>
      <c r="C5803" s="5">
        <v>0</v>
      </c>
      <c r="D5803" s="5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4" x14ac:dyDescent="0.2">
      <c r="A5804" s="4">
        <v>76499</v>
      </c>
      <c r="B5804" s="1" t="s">
        <v>21166</v>
      </c>
      <c r="C5804" s="5">
        <v>0</v>
      </c>
      <c r="D5804" s="5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4" x14ac:dyDescent="0.2">
      <c r="A5805" s="4">
        <v>76506</v>
      </c>
      <c r="B5805" s="1" t="s">
        <v>21167</v>
      </c>
      <c r="C5805" s="5">
        <v>0.63</v>
      </c>
      <c r="D5805" s="5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4" x14ac:dyDescent="0.2">
      <c r="A5806" s="4">
        <v>76510</v>
      </c>
      <c r="B5806" s="1" t="s">
        <v>21168</v>
      </c>
      <c r="C5806" s="5">
        <v>0.7</v>
      </c>
      <c r="D5806" s="5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4" x14ac:dyDescent="0.2">
      <c r="A5807" s="4">
        <v>76511</v>
      </c>
      <c r="B5807" s="1" t="s">
        <v>21169</v>
      </c>
      <c r="C5807" s="5">
        <v>0.64</v>
      </c>
      <c r="D5807" s="5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4" x14ac:dyDescent="0.2">
      <c r="A5808" s="4">
        <v>76512</v>
      </c>
      <c r="B5808" s="1" t="s">
        <v>21170</v>
      </c>
      <c r="C5808" s="5">
        <v>0.56000000000000005</v>
      </c>
      <c r="D5808" s="5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4" x14ac:dyDescent="0.2">
      <c r="A5809" s="4">
        <v>76513</v>
      </c>
      <c r="B5809" s="1" t="s">
        <v>21171</v>
      </c>
      <c r="C5809" s="5">
        <v>0.6</v>
      </c>
      <c r="D5809" s="5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4" x14ac:dyDescent="0.2">
      <c r="A5810" s="4">
        <v>76514</v>
      </c>
      <c r="B5810" s="1" t="s">
        <v>21172</v>
      </c>
      <c r="C5810" s="5">
        <v>0.14000000000000001</v>
      </c>
      <c r="D5810" s="5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4" x14ac:dyDescent="0.2">
      <c r="A5811" s="4">
        <v>76516</v>
      </c>
      <c r="B5811" s="1" t="s">
        <v>21173</v>
      </c>
      <c r="C5811" s="5">
        <v>0.4</v>
      </c>
      <c r="D5811" s="5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4" x14ac:dyDescent="0.2">
      <c r="A5812" s="4">
        <v>76519</v>
      </c>
      <c r="B5812" s="1" t="s">
        <v>21173</v>
      </c>
      <c r="C5812" s="5">
        <v>0.54</v>
      </c>
      <c r="D5812" s="5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4" x14ac:dyDescent="0.2">
      <c r="A5813" s="4">
        <v>76529</v>
      </c>
      <c r="B5813" s="1" t="s">
        <v>21173</v>
      </c>
      <c r="C5813" s="5">
        <v>0.56999999999999995</v>
      </c>
      <c r="D5813" s="5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4" x14ac:dyDescent="0.2">
      <c r="A5814" s="4">
        <v>76536</v>
      </c>
      <c r="B5814" s="1" t="s">
        <v>21174</v>
      </c>
      <c r="C5814" s="5">
        <v>0.56000000000000005</v>
      </c>
      <c r="D5814" s="5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4" x14ac:dyDescent="0.2">
      <c r="A5815" s="4">
        <v>76604</v>
      </c>
      <c r="B5815" s="1" t="s">
        <v>21175</v>
      </c>
      <c r="C5815" s="5">
        <v>0.59</v>
      </c>
      <c r="D5815" s="5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4" x14ac:dyDescent="0.2">
      <c r="A5816" s="4">
        <v>76641</v>
      </c>
      <c r="B5816" s="1" t="s">
        <v>21176</v>
      </c>
      <c r="C5816" s="5">
        <v>0.73</v>
      </c>
      <c r="D5816" s="5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4" x14ac:dyDescent="0.2">
      <c r="A5817" s="4">
        <v>76642</v>
      </c>
      <c r="B5817" s="1" t="s">
        <v>21177</v>
      </c>
      <c r="C5817" s="5">
        <v>0.68</v>
      </c>
      <c r="D5817" s="5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4" x14ac:dyDescent="0.2">
      <c r="A5818" s="4">
        <v>76700</v>
      </c>
      <c r="B5818" s="1" t="s">
        <v>21178</v>
      </c>
      <c r="C5818" s="5">
        <v>0.81</v>
      </c>
      <c r="D5818" s="5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4" x14ac:dyDescent="0.2">
      <c r="A5819" s="4">
        <v>76705</v>
      </c>
      <c r="B5819" s="1" t="s">
        <v>21179</v>
      </c>
      <c r="C5819" s="5">
        <v>0.59</v>
      </c>
      <c r="D5819" s="5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4" x14ac:dyDescent="0.2">
      <c r="A5820" s="4">
        <v>76706</v>
      </c>
      <c r="B5820" s="1" t="s">
        <v>21180</v>
      </c>
      <c r="C5820" s="5">
        <v>0.55000000000000004</v>
      </c>
      <c r="D5820" s="5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4" x14ac:dyDescent="0.2">
      <c r="A5821" s="4">
        <v>76770</v>
      </c>
      <c r="B5821" s="1" t="s">
        <v>21181</v>
      </c>
      <c r="C5821" s="5">
        <v>0.74</v>
      </c>
      <c r="D5821" s="5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4" x14ac:dyDescent="0.2">
      <c r="A5822" s="4">
        <v>76775</v>
      </c>
      <c r="B5822" s="1" t="s">
        <v>21182</v>
      </c>
      <c r="C5822" s="5">
        <v>0.57999999999999996</v>
      </c>
      <c r="D5822" s="5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4" x14ac:dyDescent="0.2">
      <c r="A5823" s="4">
        <v>76776</v>
      </c>
      <c r="B5823" s="1" t="s">
        <v>21183</v>
      </c>
      <c r="C5823" s="5">
        <v>0.76</v>
      </c>
      <c r="D5823" s="5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4" x14ac:dyDescent="0.2">
      <c r="A5824" s="4">
        <v>76800</v>
      </c>
      <c r="B5824" s="1" t="s">
        <v>21184</v>
      </c>
      <c r="C5824" s="5">
        <v>1.1299999999999999</v>
      </c>
      <c r="D5824" s="5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4" x14ac:dyDescent="0.2">
      <c r="A5825" s="4">
        <v>76801</v>
      </c>
      <c r="B5825" s="1" t="s">
        <v>21185</v>
      </c>
      <c r="C5825" s="5">
        <v>0.99</v>
      </c>
      <c r="D5825" s="5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4" x14ac:dyDescent="0.2">
      <c r="A5826" s="4">
        <v>76802</v>
      </c>
      <c r="B5826" s="1" t="s">
        <v>21186</v>
      </c>
      <c r="C5826" s="5">
        <v>0.83</v>
      </c>
      <c r="D5826" s="5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4" x14ac:dyDescent="0.2">
      <c r="A5827" s="4">
        <v>76805</v>
      </c>
      <c r="B5827" s="1" t="s">
        <v>21187</v>
      </c>
      <c r="C5827" s="5">
        <v>0.99</v>
      </c>
      <c r="D5827" s="5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4" x14ac:dyDescent="0.2">
      <c r="A5828" s="4">
        <v>76810</v>
      </c>
      <c r="B5828" s="1" t="s">
        <v>21188</v>
      </c>
      <c r="C5828" s="5">
        <v>0.98</v>
      </c>
      <c r="D5828" s="5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4" x14ac:dyDescent="0.2">
      <c r="A5829" s="4">
        <v>76811</v>
      </c>
      <c r="B5829" s="1" t="s">
        <v>21189</v>
      </c>
      <c r="C5829" s="5">
        <v>1.9</v>
      </c>
      <c r="D5829" s="5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4" x14ac:dyDescent="0.2">
      <c r="A5830" s="4">
        <v>76812</v>
      </c>
      <c r="B5830" s="1" t="s">
        <v>21190</v>
      </c>
      <c r="C5830" s="5">
        <v>1.78</v>
      </c>
      <c r="D5830" s="5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4" x14ac:dyDescent="0.2">
      <c r="A5831" s="4">
        <v>76813</v>
      </c>
      <c r="B5831" s="1" t="s">
        <v>21191</v>
      </c>
      <c r="C5831" s="5">
        <v>1.18</v>
      </c>
      <c r="D5831" s="5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4" x14ac:dyDescent="0.2">
      <c r="A5832" s="4">
        <v>76814</v>
      </c>
      <c r="B5832" s="1" t="s">
        <v>21192</v>
      </c>
      <c r="C5832" s="5">
        <v>0.99</v>
      </c>
      <c r="D5832" s="5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4" x14ac:dyDescent="0.2">
      <c r="A5833" s="4">
        <v>76815</v>
      </c>
      <c r="B5833" s="1" t="s">
        <v>21193</v>
      </c>
      <c r="C5833" s="5">
        <v>0.65</v>
      </c>
      <c r="D5833" s="5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4" x14ac:dyDescent="0.2">
      <c r="A5834" s="4">
        <v>76816</v>
      </c>
      <c r="B5834" s="1" t="s">
        <v>21194</v>
      </c>
      <c r="C5834" s="5">
        <v>0.85</v>
      </c>
      <c r="D5834" s="5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4" x14ac:dyDescent="0.2">
      <c r="A5835" s="4">
        <v>76817</v>
      </c>
      <c r="B5835" s="1" t="s">
        <v>21195</v>
      </c>
      <c r="C5835" s="5">
        <v>0.75</v>
      </c>
      <c r="D5835" s="5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4" x14ac:dyDescent="0.2">
      <c r="A5836" s="4">
        <v>76818</v>
      </c>
      <c r="B5836" s="1" t="s">
        <v>21196</v>
      </c>
      <c r="C5836" s="5">
        <v>1.05</v>
      </c>
      <c r="D5836" s="5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14" x14ac:dyDescent="0.2">
      <c r="A5837" s="4">
        <v>76819</v>
      </c>
      <c r="B5837" s="1" t="s">
        <v>21197</v>
      </c>
      <c r="C5837" s="5">
        <v>0.77</v>
      </c>
      <c r="D5837" s="5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14" x14ac:dyDescent="0.2">
      <c r="A5838" s="4">
        <v>76820</v>
      </c>
      <c r="B5838" s="1" t="s">
        <v>21198</v>
      </c>
      <c r="C5838" s="5">
        <v>0.5</v>
      </c>
      <c r="D5838" s="5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14" x14ac:dyDescent="0.2">
      <c r="A5839" s="4">
        <v>76821</v>
      </c>
      <c r="B5839" s="1" t="s">
        <v>21199</v>
      </c>
      <c r="C5839" s="5">
        <v>0.7</v>
      </c>
      <c r="D5839" s="5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14" x14ac:dyDescent="0.2">
      <c r="A5840" s="4">
        <v>76825</v>
      </c>
      <c r="B5840" s="1" t="s">
        <v>21200</v>
      </c>
      <c r="C5840" s="5">
        <v>1.67</v>
      </c>
      <c r="D5840" s="5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14" x14ac:dyDescent="0.2">
      <c r="A5841" s="4">
        <v>76826</v>
      </c>
      <c r="B5841" s="1" t="s">
        <v>21200</v>
      </c>
      <c r="C5841" s="5">
        <v>0.83</v>
      </c>
      <c r="D5841" s="5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14" x14ac:dyDescent="0.2">
      <c r="A5842" s="4">
        <v>76827</v>
      </c>
      <c r="B5842" s="1" t="s">
        <v>21200</v>
      </c>
      <c r="C5842" s="5">
        <v>0.57999999999999996</v>
      </c>
      <c r="D5842" s="5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14" x14ac:dyDescent="0.2">
      <c r="A5843" s="4">
        <v>76828</v>
      </c>
      <c r="B5843" s="1" t="s">
        <v>21200</v>
      </c>
      <c r="C5843" s="5">
        <v>0.56000000000000005</v>
      </c>
      <c r="D5843" s="5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14" x14ac:dyDescent="0.2">
      <c r="A5844" s="4">
        <v>76830</v>
      </c>
      <c r="B5844" s="1" t="s">
        <v>21201</v>
      </c>
      <c r="C5844" s="5">
        <v>0.69</v>
      </c>
      <c r="D5844" s="5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14" x14ac:dyDescent="0.2">
      <c r="A5845" s="4">
        <v>76831</v>
      </c>
      <c r="B5845" s="1" t="s">
        <v>21202</v>
      </c>
      <c r="C5845" s="5">
        <v>0.72</v>
      </c>
      <c r="D5845" s="5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14" x14ac:dyDescent="0.2">
      <c r="A5846" s="4">
        <v>76856</v>
      </c>
      <c r="B5846" s="1" t="s">
        <v>21203</v>
      </c>
      <c r="C5846" s="5">
        <v>0.69</v>
      </c>
      <c r="D5846" s="5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14" x14ac:dyDescent="0.2">
      <c r="A5847" s="4">
        <v>76857</v>
      </c>
      <c r="B5847" s="1" t="s">
        <v>21204</v>
      </c>
      <c r="C5847" s="5">
        <v>0.5</v>
      </c>
      <c r="D5847" s="5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14" x14ac:dyDescent="0.2">
      <c r="A5848" s="4">
        <v>76870</v>
      </c>
      <c r="B5848" s="1" t="s">
        <v>21205</v>
      </c>
      <c r="C5848" s="5">
        <v>0.64</v>
      </c>
      <c r="D5848" s="5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14" x14ac:dyDescent="0.2">
      <c r="A5849" s="4">
        <v>76872</v>
      </c>
      <c r="B5849" s="1" t="s">
        <v>21206</v>
      </c>
      <c r="C5849" s="5">
        <v>0.69</v>
      </c>
      <c r="D5849" s="5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14" x14ac:dyDescent="0.2">
      <c r="A5850" s="4">
        <v>76873</v>
      </c>
      <c r="B5850" s="1" t="s">
        <v>21207</v>
      </c>
      <c r="C5850" s="5">
        <v>1.55</v>
      </c>
      <c r="D5850" s="5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14" x14ac:dyDescent="0.2">
      <c r="A5851" s="4">
        <v>76881</v>
      </c>
      <c r="B5851" s="1" t="s">
        <v>21208</v>
      </c>
      <c r="C5851" s="5">
        <v>0.9</v>
      </c>
      <c r="D5851" s="5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14" x14ac:dyDescent="0.2">
      <c r="A5852" s="4">
        <v>76882</v>
      </c>
      <c r="B5852" s="1" t="s">
        <v>21209</v>
      </c>
      <c r="C5852" s="5">
        <v>0.69</v>
      </c>
      <c r="D5852" s="5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14" x14ac:dyDescent="0.2">
      <c r="A5853" s="4">
        <v>76883</v>
      </c>
      <c r="B5853" s="1" t="s">
        <v>21210</v>
      </c>
      <c r="C5853" s="5">
        <v>1.21</v>
      </c>
      <c r="D5853" s="5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14" x14ac:dyDescent="0.2">
      <c r="A5854" s="4">
        <v>76885</v>
      </c>
      <c r="B5854" s="1" t="s">
        <v>21211</v>
      </c>
      <c r="C5854" s="5">
        <v>0.74</v>
      </c>
      <c r="D5854" s="5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14" x14ac:dyDescent="0.2">
      <c r="A5855" s="4">
        <v>76886</v>
      </c>
      <c r="B5855" s="1" t="s">
        <v>21212</v>
      </c>
      <c r="C5855" s="5">
        <v>0.62</v>
      </c>
      <c r="D5855" s="5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14" x14ac:dyDescent="0.2">
      <c r="A5856" s="4">
        <v>76932</v>
      </c>
      <c r="B5856" s="1" t="s">
        <v>21213</v>
      </c>
      <c r="C5856" s="5">
        <v>0.67</v>
      </c>
      <c r="D5856" s="5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14" x14ac:dyDescent="0.2">
      <c r="A5857" s="4">
        <v>76936</v>
      </c>
      <c r="B5857" s="1" t="s">
        <v>21214</v>
      </c>
      <c r="C5857" s="5">
        <v>1.99</v>
      </c>
      <c r="D5857" s="5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14" x14ac:dyDescent="0.2">
      <c r="A5858" s="4">
        <v>76937</v>
      </c>
      <c r="B5858" s="1" t="s">
        <v>21215</v>
      </c>
      <c r="C5858" s="5">
        <v>0.3</v>
      </c>
      <c r="D5858" s="5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14" x14ac:dyDescent="0.2">
      <c r="A5859" s="4">
        <v>76940</v>
      </c>
      <c r="B5859" s="1" t="s">
        <v>21216</v>
      </c>
      <c r="C5859" s="5">
        <v>2</v>
      </c>
      <c r="D5859" s="5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14" x14ac:dyDescent="0.2">
      <c r="A5860" s="4">
        <v>76941</v>
      </c>
      <c r="B5860" s="1" t="s">
        <v>21217</v>
      </c>
      <c r="C5860" s="5">
        <v>1.34</v>
      </c>
      <c r="D5860" s="5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14" x14ac:dyDescent="0.2">
      <c r="A5861" s="4">
        <v>76942</v>
      </c>
      <c r="B5861" s="1" t="s">
        <v>21218</v>
      </c>
      <c r="C5861" s="5">
        <v>0.67</v>
      </c>
      <c r="D5861" s="5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14" x14ac:dyDescent="0.2">
      <c r="A5862" s="4">
        <v>76945</v>
      </c>
      <c r="B5862" s="1" t="s">
        <v>21219</v>
      </c>
      <c r="C5862" s="5">
        <v>0.67</v>
      </c>
      <c r="D5862" s="5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14" x14ac:dyDescent="0.2">
      <c r="A5863" s="4">
        <v>76946</v>
      </c>
      <c r="B5863" s="1" t="s">
        <v>21220</v>
      </c>
      <c r="C5863" s="5">
        <v>0.38</v>
      </c>
      <c r="D5863" s="5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14" x14ac:dyDescent="0.2">
      <c r="A5864" s="4">
        <v>76948</v>
      </c>
      <c r="B5864" s="1" t="s">
        <v>21221</v>
      </c>
      <c r="C5864" s="5">
        <v>0.67</v>
      </c>
      <c r="D5864" s="5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14" x14ac:dyDescent="0.2">
      <c r="A5865" s="4">
        <v>76965</v>
      </c>
      <c r="B5865" s="1" t="s">
        <v>21222</v>
      </c>
      <c r="C5865" s="5">
        <v>1.34</v>
      </c>
      <c r="D5865" s="5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14" x14ac:dyDescent="0.2">
      <c r="A5866" s="4">
        <v>76975</v>
      </c>
      <c r="B5866" s="1" t="s">
        <v>21223</v>
      </c>
      <c r="C5866" s="5">
        <v>0.81</v>
      </c>
      <c r="D5866" s="5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14" x14ac:dyDescent="0.2">
      <c r="A5867" s="4">
        <v>76977</v>
      </c>
      <c r="B5867" s="1" t="s">
        <v>21224</v>
      </c>
      <c r="C5867" s="5">
        <v>0.05</v>
      </c>
      <c r="D5867" s="5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14" x14ac:dyDescent="0.2">
      <c r="A5868" s="4">
        <v>76978</v>
      </c>
      <c r="B5868" s="1" t="s">
        <v>21225</v>
      </c>
      <c r="C5868" s="5">
        <v>1.62</v>
      </c>
      <c r="D5868" s="5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14" x14ac:dyDescent="0.2">
      <c r="A5869" s="4">
        <v>76979</v>
      </c>
      <c r="B5869" s="1" t="s">
        <v>21226</v>
      </c>
      <c r="C5869" s="5">
        <v>0.85</v>
      </c>
      <c r="D5869" s="5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14" x14ac:dyDescent="0.2">
      <c r="A5870" s="4">
        <v>76981</v>
      </c>
      <c r="B5870" s="1" t="s">
        <v>21227</v>
      </c>
      <c r="C5870" s="5">
        <v>0.59</v>
      </c>
      <c r="D5870" s="5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14" x14ac:dyDescent="0.2">
      <c r="A5871" s="4">
        <v>76982</v>
      </c>
      <c r="B5871" s="1" t="s">
        <v>21228</v>
      </c>
      <c r="C5871" s="5">
        <v>0.59</v>
      </c>
      <c r="D5871" s="5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14" x14ac:dyDescent="0.2">
      <c r="A5872" s="4">
        <v>76983</v>
      </c>
      <c r="B5872" s="1" t="s">
        <v>21229</v>
      </c>
      <c r="C5872" s="5">
        <v>0.5</v>
      </c>
      <c r="D5872" s="5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4" x14ac:dyDescent="0.2">
      <c r="A5873" s="4">
        <v>76984</v>
      </c>
      <c r="B5873" s="1" t="s">
        <v>21230</v>
      </c>
      <c r="C5873" s="5">
        <v>0.6</v>
      </c>
      <c r="D5873" s="5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14" x14ac:dyDescent="0.2">
      <c r="A5874" s="4">
        <v>76987</v>
      </c>
      <c r="B5874" s="1" t="s">
        <v>21231</v>
      </c>
      <c r="C5874" s="5">
        <v>1.9</v>
      </c>
      <c r="D5874" s="5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14" x14ac:dyDescent="0.2">
      <c r="A5875" s="4">
        <v>76988</v>
      </c>
      <c r="B5875" s="1" t="s">
        <v>21232</v>
      </c>
      <c r="C5875" s="5">
        <v>1.2</v>
      </c>
      <c r="D5875" s="5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14" x14ac:dyDescent="0.2">
      <c r="A5876" s="4">
        <v>76989</v>
      </c>
      <c r="B5876" s="1" t="s">
        <v>21233</v>
      </c>
      <c r="C5876" s="5">
        <v>0.7</v>
      </c>
      <c r="D5876" s="5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14" x14ac:dyDescent="0.2">
      <c r="A5877" s="4">
        <v>76998</v>
      </c>
      <c r="B5877" s="1" t="s">
        <v>21234</v>
      </c>
      <c r="C5877" s="5">
        <v>0.91</v>
      </c>
      <c r="D5877" s="5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4" x14ac:dyDescent="0.2">
      <c r="A5878" s="4">
        <v>76999</v>
      </c>
      <c r="B5878" s="1" t="s">
        <v>21235</v>
      </c>
      <c r="C5878" s="5">
        <v>0</v>
      </c>
      <c r="D5878" s="5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4" x14ac:dyDescent="0.2">
      <c r="A5879" s="4">
        <v>77001</v>
      </c>
      <c r="B5879" s="1" t="s">
        <v>21236</v>
      </c>
      <c r="C5879" s="5">
        <v>0.38</v>
      </c>
      <c r="D5879" s="5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4" x14ac:dyDescent="0.2">
      <c r="A5880" s="4">
        <v>77002</v>
      </c>
      <c r="B5880" s="1" t="s">
        <v>21237</v>
      </c>
      <c r="C5880" s="5">
        <v>0.54</v>
      </c>
      <c r="D5880" s="5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14" x14ac:dyDescent="0.2">
      <c r="A5881" s="4">
        <v>77003</v>
      </c>
      <c r="B5881" s="1" t="s">
        <v>21238</v>
      </c>
      <c r="C5881" s="5">
        <v>0.6</v>
      </c>
      <c r="D5881" s="5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14" x14ac:dyDescent="0.2">
      <c r="A5882" s="4">
        <v>77011</v>
      </c>
      <c r="B5882" s="1" t="s">
        <v>21239</v>
      </c>
      <c r="C5882" s="5">
        <v>1.21</v>
      </c>
      <c r="D5882" s="5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14" x14ac:dyDescent="0.2">
      <c r="A5883" s="4">
        <v>77012</v>
      </c>
      <c r="B5883" s="1" t="s">
        <v>21240</v>
      </c>
      <c r="C5883" s="5">
        <v>1.5</v>
      </c>
      <c r="D5883" s="5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14" x14ac:dyDescent="0.2">
      <c r="A5884" s="4">
        <v>77013</v>
      </c>
      <c r="B5884" s="1" t="s">
        <v>21241</v>
      </c>
      <c r="C5884" s="5">
        <v>3.99</v>
      </c>
      <c r="D5884" s="5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14" x14ac:dyDescent="0.2">
      <c r="A5885" s="4">
        <v>77014</v>
      </c>
      <c r="B5885" s="1" t="s">
        <v>21242</v>
      </c>
      <c r="C5885" s="5">
        <v>0.85</v>
      </c>
      <c r="D5885" s="5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14" x14ac:dyDescent="0.2">
      <c r="A5886" s="4">
        <v>77021</v>
      </c>
      <c r="B5886" s="1" t="s">
        <v>21243</v>
      </c>
      <c r="C5886" s="5">
        <v>1.5</v>
      </c>
      <c r="D5886" s="5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4" x14ac:dyDescent="0.2">
      <c r="A5887" s="4">
        <v>77022</v>
      </c>
      <c r="B5887" s="1" t="s">
        <v>21244</v>
      </c>
      <c r="C5887" s="5">
        <v>4.24</v>
      </c>
      <c r="D5887" s="5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14" x14ac:dyDescent="0.2">
      <c r="A5888" s="4">
        <v>77046</v>
      </c>
      <c r="B5888" s="1" t="s">
        <v>21245</v>
      </c>
      <c r="C5888" s="5">
        <v>1.45</v>
      </c>
      <c r="D5888" s="5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14" x14ac:dyDescent="0.2">
      <c r="A5889" s="4">
        <v>77047</v>
      </c>
      <c r="B5889" s="1" t="s">
        <v>21246</v>
      </c>
      <c r="C5889" s="5">
        <v>1.6</v>
      </c>
      <c r="D5889" s="5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14" x14ac:dyDescent="0.2">
      <c r="A5890" s="4">
        <v>77048</v>
      </c>
      <c r="B5890" s="1" t="s">
        <v>21247</v>
      </c>
      <c r="C5890" s="5">
        <v>2.1</v>
      </c>
      <c r="D5890" s="5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14" x14ac:dyDescent="0.2">
      <c r="A5891" s="4">
        <v>77049</v>
      </c>
      <c r="B5891" s="1" t="s">
        <v>21248</v>
      </c>
      <c r="C5891" s="5">
        <v>2.2999999999999998</v>
      </c>
      <c r="D5891" s="5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14" x14ac:dyDescent="0.2">
      <c r="A5892" s="4">
        <v>77053</v>
      </c>
      <c r="B5892" s="1" t="s">
        <v>21249</v>
      </c>
      <c r="C5892" s="5">
        <v>0.36</v>
      </c>
      <c r="D5892" s="5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14" x14ac:dyDescent="0.2">
      <c r="A5893" s="4">
        <v>77054</v>
      </c>
      <c r="B5893" s="1" t="s">
        <v>21250</v>
      </c>
      <c r="C5893" s="5">
        <v>0.45</v>
      </c>
      <c r="D5893" s="5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14" x14ac:dyDescent="0.2">
      <c r="A5894" s="4">
        <v>77061</v>
      </c>
      <c r="B5894" s="1" t="s">
        <v>21251</v>
      </c>
      <c r="C5894" s="5">
        <v>0</v>
      </c>
      <c r="D5894" s="5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4" x14ac:dyDescent="0.2">
      <c r="A5895" s="4">
        <v>77062</v>
      </c>
      <c r="B5895" s="1" t="s">
        <v>21252</v>
      </c>
      <c r="C5895" s="5">
        <v>0</v>
      </c>
      <c r="D5895" s="5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4" x14ac:dyDescent="0.2">
      <c r="A5896" s="4">
        <v>77063</v>
      </c>
      <c r="B5896" s="1" t="s">
        <v>21252</v>
      </c>
      <c r="C5896" s="5">
        <v>0.6</v>
      </c>
      <c r="D5896" s="5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4" x14ac:dyDescent="0.2">
      <c r="A5897" s="4">
        <v>77065</v>
      </c>
      <c r="B5897" s="1" t="s">
        <v>21253</v>
      </c>
      <c r="C5897" s="5">
        <v>0.81</v>
      </c>
      <c r="D5897" s="5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14" x14ac:dyDescent="0.2">
      <c r="A5898" s="4">
        <v>77066</v>
      </c>
      <c r="B5898" s="1" t="s">
        <v>21254</v>
      </c>
      <c r="C5898" s="5">
        <v>1</v>
      </c>
      <c r="D5898" s="5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14" x14ac:dyDescent="0.2">
      <c r="A5899" s="4">
        <v>77067</v>
      </c>
      <c r="B5899" s="1" t="s">
        <v>21255</v>
      </c>
      <c r="C5899" s="5">
        <v>0.76</v>
      </c>
      <c r="D5899" s="5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14" x14ac:dyDescent="0.2">
      <c r="A5900" s="4">
        <v>77071</v>
      </c>
      <c r="B5900" s="1" t="s">
        <v>21256</v>
      </c>
      <c r="C5900" s="5">
        <v>0.41</v>
      </c>
      <c r="D5900" s="5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14" x14ac:dyDescent="0.2">
      <c r="A5901" s="4">
        <v>77072</v>
      </c>
      <c r="B5901" s="1" t="s">
        <v>21257</v>
      </c>
      <c r="C5901" s="5">
        <v>0.19</v>
      </c>
      <c r="D5901" s="5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14" x14ac:dyDescent="0.2">
      <c r="A5902" s="4">
        <v>77073</v>
      </c>
      <c r="B5902" s="1" t="s">
        <v>21258</v>
      </c>
      <c r="C5902" s="5">
        <v>0.26</v>
      </c>
      <c r="D5902" s="5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14" x14ac:dyDescent="0.2">
      <c r="A5903" s="4">
        <v>77074</v>
      </c>
      <c r="B5903" s="1" t="s">
        <v>21259</v>
      </c>
      <c r="C5903" s="5">
        <v>0.44</v>
      </c>
      <c r="D5903" s="5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14" x14ac:dyDescent="0.2">
      <c r="A5904" s="4">
        <v>77075</v>
      </c>
      <c r="B5904" s="1" t="s">
        <v>21260</v>
      </c>
      <c r="C5904" s="5">
        <v>0.55000000000000004</v>
      </c>
      <c r="D5904" s="5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14" x14ac:dyDescent="0.2">
      <c r="A5905" s="4">
        <v>77076</v>
      </c>
      <c r="B5905" s="1" t="s">
        <v>21261</v>
      </c>
      <c r="C5905" s="5">
        <v>0.7</v>
      </c>
      <c r="D5905" s="5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4" x14ac:dyDescent="0.2">
      <c r="A5906" s="4">
        <v>77077</v>
      </c>
      <c r="B5906" s="1" t="s">
        <v>21262</v>
      </c>
      <c r="C5906" s="5">
        <v>0.33</v>
      </c>
      <c r="D5906" s="5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4" x14ac:dyDescent="0.2">
      <c r="A5907" s="4">
        <v>77078</v>
      </c>
      <c r="B5907" s="1" t="s">
        <v>21263</v>
      </c>
      <c r="C5907" s="5">
        <v>0.25</v>
      </c>
      <c r="D5907" s="5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4" x14ac:dyDescent="0.2">
      <c r="A5908" s="4">
        <v>77080</v>
      </c>
      <c r="B5908" s="1" t="s">
        <v>21264</v>
      </c>
      <c r="C5908" s="5">
        <v>0.2</v>
      </c>
      <c r="D5908" s="5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4" x14ac:dyDescent="0.2">
      <c r="A5909" s="4">
        <v>77081</v>
      </c>
      <c r="B5909" s="1" t="s">
        <v>21265</v>
      </c>
      <c r="C5909" s="5">
        <v>0.2</v>
      </c>
      <c r="D5909" s="5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4" x14ac:dyDescent="0.2">
      <c r="A5910" s="4">
        <v>77084</v>
      </c>
      <c r="B5910" s="1" t="s">
        <v>21266</v>
      </c>
      <c r="C5910" s="5">
        <v>1.6</v>
      </c>
      <c r="D5910" s="5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4" x14ac:dyDescent="0.2">
      <c r="A5911" s="4">
        <v>77085</v>
      </c>
      <c r="B5911" s="1" t="s">
        <v>21267</v>
      </c>
      <c r="C5911" s="5">
        <v>0.3</v>
      </c>
      <c r="D5911" s="5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4" x14ac:dyDescent="0.2">
      <c r="A5912" s="4">
        <v>77086</v>
      </c>
      <c r="B5912" s="1" t="s">
        <v>21268</v>
      </c>
      <c r="C5912" s="5">
        <v>0.17</v>
      </c>
      <c r="D5912" s="5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4" x14ac:dyDescent="0.2">
      <c r="A5913" s="4">
        <v>77089</v>
      </c>
      <c r="B5913" s="1" t="s">
        <v>21269</v>
      </c>
      <c r="C5913" s="5">
        <v>0.2</v>
      </c>
      <c r="D5913" s="5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14" x14ac:dyDescent="0.2">
      <c r="A5914" s="4">
        <v>77090</v>
      </c>
      <c r="B5914" s="1" t="s">
        <v>21270</v>
      </c>
      <c r="C5914" s="5">
        <v>0</v>
      </c>
      <c r="D5914" s="5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14" x14ac:dyDescent="0.2">
      <c r="A5915" s="4">
        <v>77091</v>
      </c>
      <c r="B5915" s="1" t="s">
        <v>21271</v>
      </c>
      <c r="C5915" s="5">
        <v>0</v>
      </c>
      <c r="D5915" s="5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14" x14ac:dyDescent="0.2">
      <c r="A5916" s="4">
        <v>77092</v>
      </c>
      <c r="B5916" s="1" t="s">
        <v>21272</v>
      </c>
      <c r="C5916" s="5">
        <v>0.2</v>
      </c>
      <c r="D5916" s="5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4" x14ac:dyDescent="0.2">
      <c r="A5917" s="4">
        <v>77261</v>
      </c>
      <c r="B5917" s="1" t="s">
        <v>21273</v>
      </c>
      <c r="C5917" s="5">
        <v>1.3</v>
      </c>
      <c r="D5917" s="5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4" x14ac:dyDescent="0.2">
      <c r="A5918" s="4">
        <v>77262</v>
      </c>
      <c r="B5918" s="1" t="s">
        <v>21273</v>
      </c>
      <c r="C5918" s="5">
        <v>2</v>
      </c>
      <c r="D5918" s="5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4" x14ac:dyDescent="0.2">
      <c r="A5919" s="4">
        <v>77263</v>
      </c>
      <c r="B5919" s="1" t="s">
        <v>21273</v>
      </c>
      <c r="C5919" s="5">
        <v>3.14</v>
      </c>
      <c r="D5919" s="5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4" x14ac:dyDescent="0.2">
      <c r="A5920" s="4">
        <v>77280</v>
      </c>
      <c r="B5920" s="1" t="s">
        <v>21274</v>
      </c>
      <c r="C5920" s="5">
        <v>0.7</v>
      </c>
      <c r="D5920" s="5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4" x14ac:dyDescent="0.2">
      <c r="A5921" s="4">
        <v>77285</v>
      </c>
      <c r="B5921" s="1" t="s">
        <v>21274</v>
      </c>
      <c r="C5921" s="5">
        <v>1.05</v>
      </c>
      <c r="D5921" s="5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14" x14ac:dyDescent="0.2">
      <c r="A5922" s="4">
        <v>77290</v>
      </c>
      <c r="B5922" s="1" t="s">
        <v>21274</v>
      </c>
      <c r="C5922" s="5">
        <v>1.56</v>
      </c>
      <c r="D5922" s="5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14" x14ac:dyDescent="0.2">
      <c r="A5923" s="4">
        <v>77293</v>
      </c>
      <c r="B5923" s="1" t="s">
        <v>21275</v>
      </c>
      <c r="C5923" s="5">
        <v>2</v>
      </c>
      <c r="D5923" s="5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14" x14ac:dyDescent="0.2">
      <c r="A5924" s="4">
        <v>77295</v>
      </c>
      <c r="B5924" s="1" t="s">
        <v>21276</v>
      </c>
      <c r="C5924" s="5">
        <v>4.29</v>
      </c>
      <c r="D5924" s="5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14" x14ac:dyDescent="0.2">
      <c r="A5925" s="4">
        <v>77299</v>
      </c>
      <c r="B5925" s="1" t="s">
        <v>21277</v>
      </c>
      <c r="C5925" s="5">
        <v>0</v>
      </c>
      <c r="D5925" s="5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14" x14ac:dyDescent="0.2">
      <c r="A5926" s="4">
        <v>77300</v>
      </c>
      <c r="B5926" s="1" t="s">
        <v>21278</v>
      </c>
      <c r="C5926" s="5">
        <v>0.62</v>
      </c>
      <c r="D5926" s="5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14" x14ac:dyDescent="0.2">
      <c r="A5927" s="4">
        <v>77301</v>
      </c>
      <c r="B5927" s="1" t="s">
        <v>21279</v>
      </c>
      <c r="C5927" s="5">
        <v>7.99</v>
      </c>
      <c r="D5927" s="5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14" x14ac:dyDescent="0.2">
      <c r="A5928" s="4">
        <v>77306</v>
      </c>
      <c r="B5928" s="1" t="s">
        <v>21280</v>
      </c>
      <c r="C5928" s="5">
        <v>1.4</v>
      </c>
      <c r="D5928" s="5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14" x14ac:dyDescent="0.2">
      <c r="A5929" s="4">
        <v>77307</v>
      </c>
      <c r="B5929" s="1" t="s">
        <v>21281</v>
      </c>
      <c r="C5929" s="5">
        <v>2.9</v>
      </c>
      <c r="D5929" s="5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14" x14ac:dyDescent="0.2">
      <c r="A5930" s="4">
        <v>77316</v>
      </c>
      <c r="B5930" s="1" t="s">
        <v>21282</v>
      </c>
      <c r="C5930" s="5">
        <v>1.4</v>
      </c>
      <c r="D5930" s="5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14" x14ac:dyDescent="0.2">
      <c r="A5931" s="4">
        <v>77317</v>
      </c>
      <c r="B5931" s="1" t="s">
        <v>21283</v>
      </c>
      <c r="C5931" s="5">
        <v>1.83</v>
      </c>
      <c r="D5931" s="5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4" x14ac:dyDescent="0.2">
      <c r="A5932" s="4">
        <v>77318</v>
      </c>
      <c r="B5932" s="1" t="s">
        <v>21284</v>
      </c>
      <c r="C5932" s="5">
        <v>2.9</v>
      </c>
      <c r="D5932" s="5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14" x14ac:dyDescent="0.2">
      <c r="A5933" s="4">
        <v>77321</v>
      </c>
      <c r="B5933" s="1" t="s">
        <v>21285</v>
      </c>
      <c r="C5933" s="5">
        <v>0.95</v>
      </c>
      <c r="D5933" s="5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4" x14ac:dyDescent="0.2">
      <c r="A5934" s="4">
        <v>77331</v>
      </c>
      <c r="B5934" s="1" t="s">
        <v>21286</v>
      </c>
      <c r="C5934" s="5">
        <v>0.87</v>
      </c>
      <c r="D5934" s="5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4" x14ac:dyDescent="0.2">
      <c r="A5935" s="4">
        <v>77332</v>
      </c>
      <c r="B5935" s="1" t="s">
        <v>21287</v>
      </c>
      <c r="C5935" s="5">
        <v>0.45</v>
      </c>
      <c r="D5935" s="5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4" x14ac:dyDescent="0.2">
      <c r="A5936" s="4">
        <v>77333</v>
      </c>
      <c r="B5936" s="1" t="s">
        <v>21287</v>
      </c>
      <c r="C5936" s="5">
        <v>0.75</v>
      </c>
      <c r="D5936" s="5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4" x14ac:dyDescent="0.2">
      <c r="A5937" s="4">
        <v>77334</v>
      </c>
      <c r="B5937" s="1" t="s">
        <v>21287</v>
      </c>
      <c r="C5937" s="5">
        <v>1.1499999999999999</v>
      </c>
      <c r="D5937" s="5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4" x14ac:dyDescent="0.2">
      <c r="A5938" s="4">
        <v>77336</v>
      </c>
      <c r="B5938" s="1" t="s">
        <v>21288</v>
      </c>
      <c r="C5938" s="5">
        <v>0</v>
      </c>
      <c r="D5938" s="5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14" x14ac:dyDescent="0.2">
      <c r="A5939" s="4">
        <v>77338</v>
      </c>
      <c r="B5939" s="1" t="s">
        <v>21289</v>
      </c>
      <c r="C5939" s="5">
        <v>4.29</v>
      </c>
      <c r="D5939" s="5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4" x14ac:dyDescent="0.2">
      <c r="A5940" s="4">
        <v>77370</v>
      </c>
      <c r="B5940" s="1" t="s">
        <v>21288</v>
      </c>
      <c r="C5940" s="5">
        <v>0</v>
      </c>
      <c r="D5940" s="5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4" x14ac:dyDescent="0.2">
      <c r="A5941" s="4">
        <v>77371</v>
      </c>
      <c r="B5941" s="1" t="s">
        <v>21290</v>
      </c>
      <c r="C5941" s="5">
        <v>0</v>
      </c>
      <c r="D5941" s="5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14" x14ac:dyDescent="0.2">
      <c r="A5942" s="4">
        <v>77372</v>
      </c>
      <c r="B5942" s="1" t="s">
        <v>21291</v>
      </c>
      <c r="C5942" s="5">
        <v>0</v>
      </c>
      <c r="D5942" s="5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14" x14ac:dyDescent="0.2">
      <c r="A5943" s="4">
        <v>77373</v>
      </c>
      <c r="B5943" s="1" t="s">
        <v>21292</v>
      </c>
      <c r="C5943" s="5">
        <v>0</v>
      </c>
      <c r="D5943" s="5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14" x14ac:dyDescent="0.2">
      <c r="A5944" s="4">
        <v>77385</v>
      </c>
      <c r="B5944" s="1" t="s">
        <v>21293</v>
      </c>
      <c r="C5944" s="5">
        <v>0</v>
      </c>
      <c r="D5944" s="5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14" x14ac:dyDescent="0.2">
      <c r="A5945" s="4">
        <v>77386</v>
      </c>
      <c r="B5945" s="1" t="s">
        <v>21294</v>
      </c>
      <c r="C5945" s="5">
        <v>0</v>
      </c>
      <c r="D5945" s="5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14" x14ac:dyDescent="0.2">
      <c r="A5946" s="4">
        <v>77387</v>
      </c>
      <c r="B5946" s="1" t="s">
        <v>21295</v>
      </c>
      <c r="C5946" s="5">
        <v>0</v>
      </c>
      <c r="D5946" s="5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14" x14ac:dyDescent="0.2">
      <c r="A5947" s="4">
        <v>77399</v>
      </c>
      <c r="B5947" s="1" t="s">
        <v>21296</v>
      </c>
      <c r="C5947" s="5">
        <v>0</v>
      </c>
      <c r="D5947" s="5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14" x14ac:dyDescent="0.2">
      <c r="A5948" s="4">
        <v>77401</v>
      </c>
      <c r="B5948" s="1" t="s">
        <v>21297</v>
      </c>
      <c r="C5948" s="5">
        <v>0</v>
      </c>
      <c r="D5948" s="5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14" x14ac:dyDescent="0.2">
      <c r="A5949" s="4">
        <v>77402</v>
      </c>
      <c r="B5949" s="1" t="s">
        <v>21297</v>
      </c>
      <c r="C5949" s="5">
        <v>0</v>
      </c>
      <c r="D5949" s="5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14" x14ac:dyDescent="0.2">
      <c r="A5950" s="4">
        <v>77407</v>
      </c>
      <c r="B5950" s="1" t="s">
        <v>21297</v>
      </c>
      <c r="C5950" s="5">
        <v>0</v>
      </c>
      <c r="D5950" s="5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14" x14ac:dyDescent="0.2">
      <c r="A5951" s="4">
        <v>77412</v>
      </c>
      <c r="B5951" s="1" t="s">
        <v>21297</v>
      </c>
      <c r="C5951" s="5">
        <v>0</v>
      </c>
      <c r="D5951" s="5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14" x14ac:dyDescent="0.2">
      <c r="A5952" s="4">
        <v>77417</v>
      </c>
      <c r="B5952" s="1" t="s">
        <v>21298</v>
      </c>
      <c r="C5952" s="5">
        <v>0</v>
      </c>
      <c r="D5952" s="5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14" x14ac:dyDescent="0.2">
      <c r="A5953" s="4">
        <v>77423</v>
      </c>
      <c r="B5953" s="1" t="s">
        <v>21299</v>
      </c>
      <c r="C5953" s="5">
        <v>0</v>
      </c>
      <c r="D5953" s="5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14" x14ac:dyDescent="0.2">
      <c r="A5954" s="4">
        <v>77424</v>
      </c>
      <c r="B5954" s="1" t="s">
        <v>21300</v>
      </c>
      <c r="C5954" s="5">
        <v>0</v>
      </c>
      <c r="D5954" s="5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14" x14ac:dyDescent="0.2">
      <c r="A5955" s="4">
        <v>77425</v>
      </c>
      <c r="B5955" s="1" t="s">
        <v>21301</v>
      </c>
      <c r="C5955" s="5">
        <v>0</v>
      </c>
      <c r="D5955" s="5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14" x14ac:dyDescent="0.2">
      <c r="A5956" s="4">
        <v>77427</v>
      </c>
      <c r="B5956" s="1" t="s">
        <v>21302</v>
      </c>
      <c r="C5956" s="5">
        <v>3.37</v>
      </c>
      <c r="D5956" s="5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14" x14ac:dyDescent="0.2">
      <c r="A5957" s="4">
        <v>77431</v>
      </c>
      <c r="B5957" s="1" t="s">
        <v>21303</v>
      </c>
      <c r="C5957" s="5">
        <v>1.81</v>
      </c>
      <c r="D5957" s="5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14" x14ac:dyDescent="0.2">
      <c r="A5958" s="4">
        <v>77432</v>
      </c>
      <c r="B5958" s="1" t="s">
        <v>21304</v>
      </c>
      <c r="C5958" s="5">
        <v>7.92</v>
      </c>
      <c r="D5958" s="5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14" x14ac:dyDescent="0.2">
      <c r="A5959" s="4">
        <v>77435</v>
      </c>
      <c r="B5959" s="1" t="s">
        <v>21305</v>
      </c>
      <c r="C5959" s="5">
        <v>11.87</v>
      </c>
      <c r="D5959" s="5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4" x14ac:dyDescent="0.2">
      <c r="A5960" s="4">
        <v>77469</v>
      </c>
      <c r="B5960" s="1" t="s">
        <v>21306</v>
      </c>
      <c r="C5960" s="5">
        <v>5.75</v>
      </c>
      <c r="D5960" s="5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14" x14ac:dyDescent="0.2">
      <c r="A5961" s="4">
        <v>77470</v>
      </c>
      <c r="B5961" s="1" t="s">
        <v>21307</v>
      </c>
      <c r="C5961" s="5">
        <v>2.0299999999999998</v>
      </c>
      <c r="D5961" s="5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4" x14ac:dyDescent="0.2">
      <c r="A5962" s="4">
        <v>77499</v>
      </c>
      <c r="B5962" s="1" t="s">
        <v>21308</v>
      </c>
      <c r="C5962" s="5">
        <v>0</v>
      </c>
      <c r="D5962" s="5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4" x14ac:dyDescent="0.2">
      <c r="A5963" s="4">
        <v>77520</v>
      </c>
      <c r="B5963" s="1" t="s">
        <v>21309</v>
      </c>
      <c r="C5963" s="5">
        <v>0</v>
      </c>
      <c r="D5963" s="5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14" x14ac:dyDescent="0.2">
      <c r="A5964" s="4">
        <v>77522</v>
      </c>
      <c r="B5964" s="1" t="s">
        <v>21310</v>
      </c>
      <c r="C5964" s="5">
        <v>0</v>
      </c>
      <c r="D5964" s="5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14" x14ac:dyDescent="0.2">
      <c r="A5965" s="4">
        <v>77523</v>
      </c>
      <c r="B5965" s="1" t="s">
        <v>21311</v>
      </c>
      <c r="C5965" s="5">
        <v>0</v>
      </c>
      <c r="D5965" s="5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14" x14ac:dyDescent="0.2">
      <c r="A5966" s="4">
        <v>77525</v>
      </c>
      <c r="B5966" s="1" t="s">
        <v>21312</v>
      </c>
      <c r="C5966" s="5">
        <v>0</v>
      </c>
      <c r="D5966" s="5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4" x14ac:dyDescent="0.2">
      <c r="A5967" s="4">
        <v>77600</v>
      </c>
      <c r="B5967" s="1" t="s">
        <v>21313</v>
      </c>
      <c r="C5967" s="5">
        <v>1.31</v>
      </c>
      <c r="D5967" s="5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4" x14ac:dyDescent="0.2">
      <c r="A5968" s="4">
        <v>77605</v>
      </c>
      <c r="B5968" s="1" t="s">
        <v>21313</v>
      </c>
      <c r="C5968" s="5">
        <v>1.84</v>
      </c>
      <c r="D5968" s="5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4" x14ac:dyDescent="0.2">
      <c r="A5969" s="4">
        <v>77610</v>
      </c>
      <c r="B5969" s="1" t="s">
        <v>21313</v>
      </c>
      <c r="C5969" s="5">
        <v>1.31</v>
      </c>
      <c r="D5969" s="5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4" x14ac:dyDescent="0.2">
      <c r="A5970" s="4">
        <v>77615</v>
      </c>
      <c r="B5970" s="1" t="s">
        <v>21313</v>
      </c>
      <c r="C5970" s="5">
        <v>1.84</v>
      </c>
      <c r="D5970" s="5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4" x14ac:dyDescent="0.2">
      <c r="A5971" s="4">
        <v>77620</v>
      </c>
      <c r="B5971" s="1" t="s">
        <v>21313</v>
      </c>
      <c r="C5971" s="5">
        <v>1.56</v>
      </c>
      <c r="D5971" s="5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4" x14ac:dyDescent="0.2">
      <c r="A5972" s="4">
        <v>77750</v>
      </c>
      <c r="B5972" s="1" t="s">
        <v>21314</v>
      </c>
      <c r="C5972" s="5">
        <v>5</v>
      </c>
      <c r="D5972" s="5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14" x14ac:dyDescent="0.2">
      <c r="A5973" s="4">
        <v>77761</v>
      </c>
      <c r="B5973" s="1" t="s">
        <v>21315</v>
      </c>
      <c r="C5973" s="5">
        <v>3.85</v>
      </c>
      <c r="D5973" s="5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4" x14ac:dyDescent="0.2">
      <c r="A5974" s="4">
        <v>77762</v>
      </c>
      <c r="B5974" s="1" t="s">
        <v>21316</v>
      </c>
      <c r="C5974" s="5">
        <v>5.76</v>
      </c>
      <c r="D5974" s="5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14" x14ac:dyDescent="0.2">
      <c r="A5975" s="4">
        <v>77763</v>
      </c>
      <c r="B5975" s="1" t="s">
        <v>21317</v>
      </c>
      <c r="C5975" s="5">
        <v>8.66</v>
      </c>
      <c r="D5975" s="5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14" x14ac:dyDescent="0.2">
      <c r="A5976" s="4">
        <v>77767</v>
      </c>
      <c r="B5976" s="1" t="s">
        <v>21318</v>
      </c>
      <c r="C5976" s="5">
        <v>1.05</v>
      </c>
      <c r="D5976" s="5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14" x14ac:dyDescent="0.2">
      <c r="A5977" s="4">
        <v>77768</v>
      </c>
      <c r="B5977" s="1" t="s">
        <v>21318</v>
      </c>
      <c r="C5977" s="5">
        <v>1.4</v>
      </c>
      <c r="D5977" s="5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14" x14ac:dyDescent="0.2">
      <c r="A5978" s="4">
        <v>77770</v>
      </c>
      <c r="B5978" s="1" t="s">
        <v>21319</v>
      </c>
      <c r="C5978" s="5">
        <v>1.95</v>
      </c>
      <c r="D5978" s="5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14" x14ac:dyDescent="0.2">
      <c r="A5979" s="4">
        <v>77771</v>
      </c>
      <c r="B5979" s="1" t="s">
        <v>21319</v>
      </c>
      <c r="C5979" s="5">
        <v>3.8</v>
      </c>
      <c r="D5979" s="5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4" x14ac:dyDescent="0.2">
      <c r="A5980" s="4">
        <v>77772</v>
      </c>
      <c r="B5980" s="1" t="s">
        <v>21319</v>
      </c>
      <c r="C5980" s="5">
        <v>5.4</v>
      </c>
      <c r="D5980" s="5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14" x14ac:dyDescent="0.2">
      <c r="A5981" s="4">
        <v>77778</v>
      </c>
      <c r="B5981" s="1" t="s">
        <v>21320</v>
      </c>
      <c r="C5981" s="5">
        <v>8.7799999999999994</v>
      </c>
      <c r="D5981" s="5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14" x14ac:dyDescent="0.2">
      <c r="A5982" s="4">
        <v>77789</v>
      </c>
      <c r="B5982" s="1" t="s">
        <v>21321</v>
      </c>
      <c r="C5982" s="5">
        <v>1.1399999999999999</v>
      </c>
      <c r="D5982" s="5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14" x14ac:dyDescent="0.2">
      <c r="A5983" s="4">
        <v>77790</v>
      </c>
      <c r="B5983" s="1" t="s">
        <v>21322</v>
      </c>
      <c r="C5983" s="5">
        <v>0</v>
      </c>
      <c r="D5983" s="5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14" x14ac:dyDescent="0.2">
      <c r="A5984" s="4">
        <v>77799</v>
      </c>
      <c r="B5984" s="1" t="s">
        <v>21323</v>
      </c>
      <c r="C5984" s="5">
        <v>0</v>
      </c>
      <c r="D5984" s="5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14" x14ac:dyDescent="0.2">
      <c r="A5985" s="4">
        <v>78012</v>
      </c>
      <c r="B5985" s="1" t="s">
        <v>21324</v>
      </c>
      <c r="C5985" s="5">
        <v>0.19</v>
      </c>
      <c r="D5985" s="5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14" x14ac:dyDescent="0.2">
      <c r="A5986" s="4">
        <v>78013</v>
      </c>
      <c r="B5986" s="1" t="s">
        <v>21325</v>
      </c>
      <c r="C5986" s="5">
        <v>0.37</v>
      </c>
      <c r="D5986" s="5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14" x14ac:dyDescent="0.2">
      <c r="A5987" s="4">
        <v>78014</v>
      </c>
      <c r="B5987" s="1" t="s">
        <v>21325</v>
      </c>
      <c r="C5987" s="5">
        <v>0.5</v>
      </c>
      <c r="D5987" s="5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14" x14ac:dyDescent="0.2">
      <c r="A5988" s="4">
        <v>78015</v>
      </c>
      <c r="B5988" s="1" t="s">
        <v>21326</v>
      </c>
      <c r="C5988" s="5">
        <v>0.67</v>
      </c>
      <c r="D5988" s="5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14" x14ac:dyDescent="0.2">
      <c r="A5989" s="4">
        <v>78016</v>
      </c>
      <c r="B5989" s="1" t="s">
        <v>21327</v>
      </c>
      <c r="C5989" s="5">
        <v>0.82</v>
      </c>
      <c r="D5989" s="5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14" x14ac:dyDescent="0.2">
      <c r="A5990" s="4">
        <v>78018</v>
      </c>
      <c r="B5990" s="1" t="s">
        <v>21328</v>
      </c>
      <c r="C5990" s="5">
        <v>0.86</v>
      </c>
      <c r="D5990" s="5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14" x14ac:dyDescent="0.2">
      <c r="A5991" s="4">
        <v>78020</v>
      </c>
      <c r="B5991" s="1" t="s">
        <v>21329</v>
      </c>
      <c r="C5991" s="5">
        <v>0.6</v>
      </c>
      <c r="D5991" s="5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14" x14ac:dyDescent="0.2">
      <c r="A5992" s="4">
        <v>78070</v>
      </c>
      <c r="B5992" s="1" t="s">
        <v>21330</v>
      </c>
      <c r="C5992" s="5">
        <v>0.8</v>
      </c>
      <c r="D5992" s="5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14" x14ac:dyDescent="0.2">
      <c r="A5993" s="4">
        <v>78071</v>
      </c>
      <c r="B5993" s="1" t="s">
        <v>21331</v>
      </c>
      <c r="C5993" s="5">
        <v>1.2</v>
      </c>
      <c r="D5993" s="5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4" x14ac:dyDescent="0.2">
      <c r="A5994" s="4">
        <v>78072</v>
      </c>
      <c r="B5994" s="1" t="s">
        <v>21332</v>
      </c>
      <c r="C5994" s="5">
        <v>1.6</v>
      </c>
      <c r="D5994" s="5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4" x14ac:dyDescent="0.2">
      <c r="A5995" s="4">
        <v>78075</v>
      </c>
      <c r="B5995" s="1" t="s">
        <v>21333</v>
      </c>
      <c r="C5995" s="5">
        <v>0.74</v>
      </c>
      <c r="D5995" s="5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14" x14ac:dyDescent="0.2">
      <c r="A5996" s="4">
        <v>78099</v>
      </c>
      <c r="B5996" s="1" t="s">
        <v>21334</v>
      </c>
      <c r="C5996" s="5">
        <v>0</v>
      </c>
      <c r="D5996" s="5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4" x14ac:dyDescent="0.2">
      <c r="A5997" s="4">
        <v>78102</v>
      </c>
      <c r="B5997" s="1" t="s">
        <v>21335</v>
      </c>
      <c r="C5997" s="5">
        <v>0.55000000000000004</v>
      </c>
      <c r="D5997" s="5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14" x14ac:dyDescent="0.2">
      <c r="A5998" s="4">
        <v>78103</v>
      </c>
      <c r="B5998" s="1" t="s">
        <v>21336</v>
      </c>
      <c r="C5998" s="5">
        <v>0.75</v>
      </c>
      <c r="D5998" s="5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4" x14ac:dyDescent="0.2">
      <c r="A5999" s="4">
        <v>78104</v>
      </c>
      <c r="B5999" s="1" t="s">
        <v>21337</v>
      </c>
      <c r="C5999" s="5">
        <v>0.8</v>
      </c>
      <c r="D5999" s="5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4" x14ac:dyDescent="0.2">
      <c r="A6000" s="4">
        <v>78110</v>
      </c>
      <c r="B6000" s="1" t="s">
        <v>21338</v>
      </c>
      <c r="C6000" s="5">
        <v>0.19</v>
      </c>
      <c r="D6000" s="5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4" x14ac:dyDescent="0.2">
      <c r="A6001" s="4">
        <v>78111</v>
      </c>
      <c r="B6001" s="1" t="s">
        <v>21339</v>
      </c>
      <c r="C6001" s="5">
        <v>0.22</v>
      </c>
      <c r="D6001" s="5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4" x14ac:dyDescent="0.2">
      <c r="A6002" s="4">
        <v>78120</v>
      </c>
      <c r="B6002" s="1" t="s">
        <v>21340</v>
      </c>
      <c r="C6002" s="5">
        <v>0.23</v>
      </c>
      <c r="D6002" s="5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4" x14ac:dyDescent="0.2">
      <c r="A6003" s="4">
        <v>78121</v>
      </c>
      <c r="B6003" s="1" t="s">
        <v>21341</v>
      </c>
      <c r="C6003" s="5">
        <v>0.32</v>
      </c>
      <c r="D6003" s="5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14" x14ac:dyDescent="0.2">
      <c r="A6004" s="4">
        <v>78122</v>
      </c>
      <c r="B6004" s="1" t="s">
        <v>21342</v>
      </c>
      <c r="C6004" s="5">
        <v>0.45</v>
      </c>
      <c r="D6004" s="5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14" x14ac:dyDescent="0.2">
      <c r="A6005" s="4">
        <v>78130</v>
      </c>
      <c r="B6005" s="1" t="s">
        <v>21343</v>
      </c>
      <c r="C6005" s="5">
        <v>0.61</v>
      </c>
      <c r="D6005" s="5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14" x14ac:dyDescent="0.2">
      <c r="A6006" s="4">
        <v>78140</v>
      </c>
      <c r="B6006" s="1" t="s">
        <v>21344</v>
      </c>
      <c r="C6006" s="5">
        <v>0.61</v>
      </c>
      <c r="D6006" s="5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4" x14ac:dyDescent="0.2">
      <c r="A6007" s="4">
        <v>78185</v>
      </c>
      <c r="B6007" s="1" t="s">
        <v>21345</v>
      </c>
      <c r="C6007" s="5">
        <v>0.4</v>
      </c>
      <c r="D6007" s="5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4" x14ac:dyDescent="0.2">
      <c r="A6008" s="4">
        <v>78191</v>
      </c>
      <c r="B6008" s="1" t="s">
        <v>21346</v>
      </c>
      <c r="C6008" s="5">
        <v>0.61</v>
      </c>
      <c r="D6008" s="5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4" x14ac:dyDescent="0.2">
      <c r="A6009" s="4">
        <v>78195</v>
      </c>
      <c r="B6009" s="1" t="s">
        <v>21347</v>
      </c>
      <c r="C6009" s="5">
        <v>1.2</v>
      </c>
      <c r="D6009" s="5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14" x14ac:dyDescent="0.2">
      <c r="A6010" s="4">
        <v>78199</v>
      </c>
      <c r="B6010" s="1" t="s">
        <v>21348</v>
      </c>
      <c r="C6010" s="5">
        <v>0</v>
      </c>
      <c r="D6010" s="5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4" x14ac:dyDescent="0.2">
      <c r="A6011" s="4">
        <v>78201</v>
      </c>
      <c r="B6011" s="1" t="s">
        <v>21349</v>
      </c>
      <c r="C6011" s="5">
        <v>0.44</v>
      </c>
      <c r="D6011" s="5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14" x14ac:dyDescent="0.2">
      <c r="A6012" s="4">
        <v>78202</v>
      </c>
      <c r="B6012" s="1" t="s">
        <v>21350</v>
      </c>
      <c r="C6012" s="5">
        <v>0.51</v>
      </c>
      <c r="D6012" s="5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4" x14ac:dyDescent="0.2">
      <c r="A6013" s="4">
        <v>78215</v>
      </c>
      <c r="B6013" s="1" t="s">
        <v>21351</v>
      </c>
      <c r="C6013" s="5">
        <v>0.49</v>
      </c>
      <c r="D6013" s="5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4" x14ac:dyDescent="0.2">
      <c r="A6014" s="4">
        <v>78216</v>
      </c>
      <c r="B6014" s="1" t="s">
        <v>21352</v>
      </c>
      <c r="C6014" s="5">
        <v>0.56999999999999995</v>
      </c>
      <c r="D6014" s="5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14" x14ac:dyDescent="0.2">
      <c r="A6015" s="4">
        <v>78226</v>
      </c>
      <c r="B6015" s="1" t="s">
        <v>21353</v>
      </c>
      <c r="C6015" s="5">
        <v>0.74</v>
      </c>
      <c r="D6015" s="5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14" x14ac:dyDescent="0.2">
      <c r="A6016" s="4">
        <v>78227</v>
      </c>
      <c r="B6016" s="1" t="s">
        <v>21354</v>
      </c>
      <c r="C6016" s="5">
        <v>0.9</v>
      </c>
      <c r="D6016" s="5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4" x14ac:dyDescent="0.2">
      <c r="A6017" s="4">
        <v>78230</v>
      </c>
      <c r="B6017" s="1" t="s">
        <v>21355</v>
      </c>
      <c r="C6017" s="5">
        <v>0.45</v>
      </c>
      <c r="D6017" s="5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4" x14ac:dyDescent="0.2">
      <c r="A6018" s="4">
        <v>78231</v>
      </c>
      <c r="B6018" s="1" t="s">
        <v>21356</v>
      </c>
      <c r="C6018" s="5">
        <v>0.52</v>
      </c>
      <c r="D6018" s="5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14" x14ac:dyDescent="0.2">
      <c r="A6019" s="4">
        <v>78232</v>
      </c>
      <c r="B6019" s="1" t="s">
        <v>21357</v>
      </c>
      <c r="C6019" s="5">
        <v>0.47</v>
      </c>
      <c r="D6019" s="5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4" x14ac:dyDescent="0.2">
      <c r="A6020" s="4">
        <v>78258</v>
      </c>
      <c r="B6020" s="1" t="s">
        <v>21358</v>
      </c>
      <c r="C6020" s="5">
        <v>0.74</v>
      </c>
      <c r="D6020" s="5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14" x14ac:dyDescent="0.2">
      <c r="A6021" s="4">
        <v>78261</v>
      </c>
      <c r="B6021" s="1" t="s">
        <v>21359</v>
      </c>
      <c r="C6021" s="5">
        <v>0.69</v>
      </c>
      <c r="D6021" s="5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14" x14ac:dyDescent="0.2">
      <c r="A6022" s="4">
        <v>78262</v>
      </c>
      <c r="B6022" s="1" t="s">
        <v>21360</v>
      </c>
      <c r="C6022" s="5">
        <v>0.68</v>
      </c>
      <c r="D6022" s="5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14" x14ac:dyDescent="0.2">
      <c r="A6023" s="4">
        <v>78264</v>
      </c>
      <c r="B6023" s="1" t="s">
        <v>21361</v>
      </c>
      <c r="C6023" s="5">
        <v>0.79</v>
      </c>
      <c r="D6023" s="5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14" x14ac:dyDescent="0.2">
      <c r="A6024" s="4">
        <v>78265</v>
      </c>
      <c r="B6024" s="1" t="s">
        <v>21361</v>
      </c>
      <c r="C6024" s="5">
        <v>0.98</v>
      </c>
      <c r="D6024" s="5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14" x14ac:dyDescent="0.2">
      <c r="A6025" s="4">
        <v>78266</v>
      </c>
      <c r="B6025" s="1" t="s">
        <v>21361</v>
      </c>
      <c r="C6025" s="5">
        <v>1.08</v>
      </c>
      <c r="D6025" s="5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4" x14ac:dyDescent="0.2">
      <c r="A6026" s="4">
        <v>78267</v>
      </c>
      <c r="B6026" s="1" t="s">
        <v>21362</v>
      </c>
      <c r="C6026" s="5">
        <v>0</v>
      </c>
      <c r="D6026" s="5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4" x14ac:dyDescent="0.2">
      <c r="A6027" s="4">
        <v>78268</v>
      </c>
      <c r="B6027" s="1" t="s">
        <v>21363</v>
      </c>
      <c r="C6027" s="5">
        <v>0</v>
      </c>
      <c r="D6027" s="5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14" x14ac:dyDescent="0.2">
      <c r="A6028" s="4">
        <v>78278</v>
      </c>
      <c r="B6028" s="1" t="s">
        <v>21364</v>
      </c>
      <c r="C6028" s="5">
        <v>0.99</v>
      </c>
      <c r="D6028" s="5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4" x14ac:dyDescent="0.2">
      <c r="A6029" s="4">
        <v>78282</v>
      </c>
      <c r="B6029" s="1" t="s">
        <v>21365</v>
      </c>
      <c r="C6029" s="5">
        <v>0.38</v>
      </c>
      <c r="D6029" s="5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4" x14ac:dyDescent="0.2">
      <c r="A6030" s="4">
        <v>78290</v>
      </c>
      <c r="B6030" s="1" t="s">
        <v>21366</v>
      </c>
      <c r="C6030" s="5">
        <v>0.68</v>
      </c>
      <c r="D6030" s="5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14" x14ac:dyDescent="0.2">
      <c r="A6031" s="4">
        <v>78291</v>
      </c>
      <c r="B6031" s="1" t="s">
        <v>21367</v>
      </c>
      <c r="C6031" s="5">
        <v>0.88</v>
      </c>
      <c r="D6031" s="5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4" x14ac:dyDescent="0.2">
      <c r="A6032" s="4">
        <v>78299</v>
      </c>
      <c r="B6032" s="1" t="s">
        <v>21368</v>
      </c>
      <c r="C6032" s="5">
        <v>0</v>
      </c>
      <c r="D6032" s="5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4" x14ac:dyDescent="0.2">
      <c r="A6033" s="4">
        <v>78300</v>
      </c>
      <c r="B6033" s="1" t="s">
        <v>21369</v>
      </c>
      <c r="C6033" s="5">
        <v>0.62</v>
      </c>
      <c r="D6033" s="5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14" x14ac:dyDescent="0.2">
      <c r="A6034" s="4">
        <v>78305</v>
      </c>
      <c r="B6034" s="1" t="s">
        <v>21370</v>
      </c>
      <c r="C6034" s="5">
        <v>0.83</v>
      </c>
      <c r="D6034" s="5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4" x14ac:dyDescent="0.2">
      <c r="A6035" s="4">
        <v>78306</v>
      </c>
      <c r="B6035" s="1" t="s">
        <v>21371</v>
      </c>
      <c r="C6035" s="5">
        <v>0.86</v>
      </c>
      <c r="D6035" s="5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14" x14ac:dyDescent="0.2">
      <c r="A6036" s="4">
        <v>78315</v>
      </c>
      <c r="B6036" s="1" t="s">
        <v>21372</v>
      </c>
      <c r="C6036" s="5">
        <v>1.02</v>
      </c>
      <c r="D6036" s="5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14" x14ac:dyDescent="0.2">
      <c r="A6037" s="4">
        <v>78350</v>
      </c>
      <c r="B6037" s="1" t="s">
        <v>21373</v>
      </c>
      <c r="C6037" s="5">
        <v>0.22</v>
      </c>
      <c r="D6037" s="5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14" x14ac:dyDescent="0.2">
      <c r="A6038" s="4">
        <v>78351</v>
      </c>
      <c r="B6038" s="1" t="s">
        <v>21374</v>
      </c>
      <c r="C6038" s="5">
        <v>0.3</v>
      </c>
      <c r="D6038" s="5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14" x14ac:dyDescent="0.2">
      <c r="A6039" s="4">
        <v>78399</v>
      </c>
      <c r="B6039" s="1" t="s">
        <v>21375</v>
      </c>
      <c r="C6039" s="5">
        <v>0</v>
      </c>
      <c r="D6039" s="5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4" x14ac:dyDescent="0.2">
      <c r="A6040" s="4">
        <v>78414</v>
      </c>
      <c r="B6040" s="1" t="s">
        <v>21376</v>
      </c>
      <c r="C6040" s="5">
        <v>0.45</v>
      </c>
      <c r="D6040" s="5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4" x14ac:dyDescent="0.2">
      <c r="A6041" s="4">
        <v>78428</v>
      </c>
      <c r="B6041" s="1" t="s">
        <v>21377</v>
      </c>
      <c r="C6041" s="5">
        <v>0.78</v>
      </c>
      <c r="D6041" s="5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4" x14ac:dyDescent="0.2">
      <c r="A6042" s="4">
        <v>78429</v>
      </c>
      <c r="B6042" s="1" t="s">
        <v>21378</v>
      </c>
      <c r="C6042" s="5">
        <v>1.76</v>
      </c>
      <c r="D6042" s="5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4" x14ac:dyDescent="0.2">
      <c r="A6043" s="4">
        <v>78430</v>
      </c>
      <c r="B6043" s="1" t="s">
        <v>21379</v>
      </c>
      <c r="C6043" s="5">
        <v>1.67</v>
      </c>
      <c r="D6043" s="5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4" x14ac:dyDescent="0.2">
      <c r="A6044" s="4">
        <v>78431</v>
      </c>
      <c r="B6044" s="1" t="s">
        <v>21380</v>
      </c>
      <c r="C6044" s="5">
        <v>1.9</v>
      </c>
      <c r="D6044" s="5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4" x14ac:dyDescent="0.2">
      <c r="A6045" s="4">
        <v>78432</v>
      </c>
      <c r="B6045" s="1" t="s">
        <v>21381</v>
      </c>
      <c r="C6045" s="5">
        <v>2.0699999999999998</v>
      </c>
      <c r="D6045" s="5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4" x14ac:dyDescent="0.2">
      <c r="A6046" s="4">
        <v>78433</v>
      </c>
      <c r="B6046" s="1" t="s">
        <v>21382</v>
      </c>
      <c r="C6046" s="5">
        <v>2.2599999999999998</v>
      </c>
      <c r="D6046" s="5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4" x14ac:dyDescent="0.2">
      <c r="A6047" s="4">
        <v>78434</v>
      </c>
      <c r="B6047" s="1" t="s">
        <v>21383</v>
      </c>
      <c r="C6047" s="5">
        <v>0.63</v>
      </c>
      <c r="D6047" s="5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4" x14ac:dyDescent="0.2">
      <c r="A6048" s="4">
        <v>78445</v>
      </c>
      <c r="B6048" s="1" t="s">
        <v>21384</v>
      </c>
      <c r="C6048" s="5">
        <v>0.49</v>
      </c>
      <c r="D6048" s="5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4" x14ac:dyDescent="0.2">
      <c r="A6049" s="4">
        <v>78451</v>
      </c>
      <c r="B6049" s="1" t="s">
        <v>21385</v>
      </c>
      <c r="C6049" s="5">
        <v>1.38</v>
      </c>
      <c r="D6049" s="5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14" x14ac:dyDescent="0.2">
      <c r="A6050" s="4">
        <v>78452</v>
      </c>
      <c r="B6050" s="1" t="s">
        <v>21386</v>
      </c>
      <c r="C6050" s="5">
        <v>1.62</v>
      </c>
      <c r="D6050" s="5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14" x14ac:dyDescent="0.2">
      <c r="A6051" s="4">
        <v>78453</v>
      </c>
      <c r="B6051" s="1" t="s">
        <v>21387</v>
      </c>
      <c r="C6051" s="5">
        <v>1</v>
      </c>
      <c r="D6051" s="5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14" x14ac:dyDescent="0.2">
      <c r="A6052" s="4">
        <v>78454</v>
      </c>
      <c r="B6052" s="1" t="s">
        <v>21388</v>
      </c>
      <c r="C6052" s="5">
        <v>1.34</v>
      </c>
      <c r="D6052" s="5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14" x14ac:dyDescent="0.2">
      <c r="A6053" s="4">
        <v>78456</v>
      </c>
      <c r="B6053" s="1" t="s">
        <v>21389</v>
      </c>
      <c r="C6053" s="5">
        <v>1</v>
      </c>
      <c r="D6053" s="5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4" x14ac:dyDescent="0.2">
      <c r="A6054" s="4">
        <v>78457</v>
      </c>
      <c r="B6054" s="1" t="s">
        <v>21390</v>
      </c>
      <c r="C6054" s="5">
        <v>0.77</v>
      </c>
      <c r="D6054" s="5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4" x14ac:dyDescent="0.2">
      <c r="A6055" s="4">
        <v>78458</v>
      </c>
      <c r="B6055" s="1" t="s">
        <v>21391</v>
      </c>
      <c r="C6055" s="5">
        <v>0.9</v>
      </c>
      <c r="D6055" s="5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4" x14ac:dyDescent="0.2">
      <c r="A6056" s="4">
        <v>78459</v>
      </c>
      <c r="B6056" s="1" t="s">
        <v>21392</v>
      </c>
      <c r="C6056" s="5">
        <v>1.61</v>
      </c>
      <c r="D6056" s="5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4" x14ac:dyDescent="0.2">
      <c r="A6057" s="4">
        <v>78466</v>
      </c>
      <c r="B6057" s="1" t="s">
        <v>21393</v>
      </c>
      <c r="C6057" s="5">
        <v>0.69</v>
      </c>
      <c r="D6057" s="5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4" x14ac:dyDescent="0.2">
      <c r="A6058" s="4">
        <v>78468</v>
      </c>
      <c r="B6058" s="1" t="s">
        <v>21394</v>
      </c>
      <c r="C6058" s="5">
        <v>0.8</v>
      </c>
      <c r="D6058" s="5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4" x14ac:dyDescent="0.2">
      <c r="A6059" s="4">
        <v>78469</v>
      </c>
      <c r="B6059" s="1" t="s">
        <v>21395</v>
      </c>
      <c r="C6059" s="5">
        <v>0.92</v>
      </c>
      <c r="D6059" s="5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4" x14ac:dyDescent="0.2">
      <c r="A6060" s="4">
        <v>78472</v>
      </c>
      <c r="B6060" s="1" t="s">
        <v>21396</v>
      </c>
      <c r="C6060" s="5">
        <v>0.98</v>
      </c>
      <c r="D6060" s="5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14" x14ac:dyDescent="0.2">
      <c r="A6061" s="4">
        <v>78473</v>
      </c>
      <c r="B6061" s="1" t="s">
        <v>21397</v>
      </c>
      <c r="C6061" s="5">
        <v>1.47</v>
      </c>
      <c r="D6061" s="5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14" x14ac:dyDescent="0.2">
      <c r="A6062" s="4">
        <v>78481</v>
      </c>
      <c r="B6062" s="1" t="s">
        <v>21398</v>
      </c>
      <c r="C6062" s="5">
        <v>0.98</v>
      </c>
      <c r="D6062" s="5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14" x14ac:dyDescent="0.2">
      <c r="A6063" s="4">
        <v>78483</v>
      </c>
      <c r="B6063" s="1" t="s">
        <v>21399</v>
      </c>
      <c r="C6063" s="5">
        <v>1.47</v>
      </c>
      <c r="D6063" s="5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14" x14ac:dyDescent="0.2">
      <c r="A6064" s="4">
        <v>78491</v>
      </c>
      <c r="B6064" s="1" t="s">
        <v>21400</v>
      </c>
      <c r="C6064" s="5">
        <v>1.56</v>
      </c>
      <c r="D6064" s="5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14" x14ac:dyDescent="0.2">
      <c r="A6065" s="4">
        <v>78492</v>
      </c>
      <c r="B6065" s="1" t="s">
        <v>21401</v>
      </c>
      <c r="C6065" s="5">
        <v>1.8</v>
      </c>
      <c r="D6065" s="5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14" x14ac:dyDescent="0.2">
      <c r="A6066" s="4">
        <v>78494</v>
      </c>
      <c r="B6066" s="1" t="s">
        <v>21402</v>
      </c>
      <c r="C6066" s="5">
        <v>1.19</v>
      </c>
      <c r="D6066" s="5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14" x14ac:dyDescent="0.2">
      <c r="A6067" s="4">
        <v>78496</v>
      </c>
      <c r="B6067" s="1" t="s">
        <v>21403</v>
      </c>
      <c r="C6067" s="5">
        <v>0.5</v>
      </c>
      <c r="D6067" s="5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14" x14ac:dyDescent="0.2">
      <c r="A6068" s="4">
        <v>78499</v>
      </c>
      <c r="B6068" s="1" t="s">
        <v>21404</v>
      </c>
      <c r="C6068" s="5">
        <v>0</v>
      </c>
      <c r="D6068" s="5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14" x14ac:dyDescent="0.2">
      <c r="A6069" s="4">
        <v>78579</v>
      </c>
      <c r="B6069" s="1" t="s">
        <v>21405</v>
      </c>
      <c r="C6069" s="5">
        <v>0.49</v>
      </c>
      <c r="D6069" s="5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14" x14ac:dyDescent="0.2">
      <c r="A6070" s="4">
        <v>78580</v>
      </c>
      <c r="B6070" s="1" t="s">
        <v>21406</v>
      </c>
      <c r="C6070" s="5">
        <v>0.74</v>
      </c>
      <c r="D6070" s="5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14" x14ac:dyDescent="0.2">
      <c r="A6071" s="4">
        <v>78582</v>
      </c>
      <c r="B6071" s="1" t="s">
        <v>21407</v>
      </c>
      <c r="C6071" s="5">
        <v>1.07</v>
      </c>
      <c r="D6071" s="5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14" x14ac:dyDescent="0.2">
      <c r="A6072" s="4">
        <v>78597</v>
      </c>
      <c r="B6072" s="1" t="s">
        <v>21408</v>
      </c>
      <c r="C6072" s="5">
        <v>0.75</v>
      </c>
      <c r="D6072" s="5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4" x14ac:dyDescent="0.2">
      <c r="A6073" s="4">
        <v>78598</v>
      </c>
      <c r="B6073" s="1" t="s">
        <v>21409</v>
      </c>
      <c r="C6073" s="5">
        <v>0.85</v>
      </c>
      <c r="D6073" s="5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4" x14ac:dyDescent="0.2">
      <c r="A6074" s="4">
        <v>78599</v>
      </c>
      <c r="B6074" s="1" t="s">
        <v>21410</v>
      </c>
      <c r="C6074" s="5">
        <v>0</v>
      </c>
      <c r="D6074" s="5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14" x14ac:dyDescent="0.2">
      <c r="A6075" s="4">
        <v>78600</v>
      </c>
      <c r="B6075" s="1" t="s">
        <v>21411</v>
      </c>
      <c r="C6075" s="5">
        <v>0.44</v>
      </c>
      <c r="D6075" s="5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14" x14ac:dyDescent="0.2">
      <c r="A6076" s="4">
        <v>78601</v>
      </c>
      <c r="B6076" s="1" t="s">
        <v>21412</v>
      </c>
      <c r="C6076" s="5">
        <v>0.51</v>
      </c>
      <c r="D6076" s="5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14" x14ac:dyDescent="0.2">
      <c r="A6077" s="4">
        <v>78605</v>
      </c>
      <c r="B6077" s="1" t="s">
        <v>21413</v>
      </c>
      <c r="C6077" s="5">
        <v>0.53</v>
      </c>
      <c r="D6077" s="5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14" x14ac:dyDescent="0.2">
      <c r="A6078" s="4">
        <v>78606</v>
      </c>
      <c r="B6078" s="1" t="s">
        <v>21414</v>
      </c>
      <c r="C6078" s="5">
        <v>0.64</v>
      </c>
      <c r="D6078" s="5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4" x14ac:dyDescent="0.2">
      <c r="A6079" s="4">
        <v>78608</v>
      </c>
      <c r="B6079" s="1" t="s">
        <v>21415</v>
      </c>
      <c r="C6079" s="5">
        <v>1.5</v>
      </c>
      <c r="D6079" s="5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4" x14ac:dyDescent="0.2">
      <c r="A6080" s="4">
        <v>78609</v>
      </c>
      <c r="B6080" s="1" t="s">
        <v>21415</v>
      </c>
      <c r="C6080" s="5">
        <v>1.5</v>
      </c>
      <c r="D6080" s="5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14" x14ac:dyDescent="0.2">
      <c r="A6081" s="4">
        <v>78610</v>
      </c>
      <c r="B6081" s="1" t="s">
        <v>21416</v>
      </c>
      <c r="C6081" s="5">
        <v>0.3</v>
      </c>
      <c r="D6081" s="5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14" x14ac:dyDescent="0.2">
      <c r="A6082" s="4">
        <v>78630</v>
      </c>
      <c r="B6082" s="1" t="s">
        <v>21417</v>
      </c>
      <c r="C6082" s="5">
        <v>0.68</v>
      </c>
      <c r="D6082" s="5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4" x14ac:dyDescent="0.2">
      <c r="A6083" s="4">
        <v>78635</v>
      </c>
      <c r="B6083" s="1" t="s">
        <v>21418</v>
      </c>
      <c r="C6083" s="5">
        <v>0.61</v>
      </c>
      <c r="D6083" s="5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14" x14ac:dyDescent="0.2">
      <c r="A6084" s="4">
        <v>78645</v>
      </c>
      <c r="B6084" s="1" t="s">
        <v>21419</v>
      </c>
      <c r="C6084" s="5">
        <v>0.56999999999999995</v>
      </c>
      <c r="D6084" s="5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14" x14ac:dyDescent="0.2">
      <c r="A6085" s="4">
        <v>78650</v>
      </c>
      <c r="B6085" s="1" t="s">
        <v>21420</v>
      </c>
      <c r="C6085" s="5">
        <v>0.61</v>
      </c>
      <c r="D6085" s="5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14" x14ac:dyDescent="0.2">
      <c r="A6086" s="4">
        <v>78660</v>
      </c>
      <c r="B6086" s="1" t="s">
        <v>21421</v>
      </c>
      <c r="C6086" s="5">
        <v>0.53</v>
      </c>
      <c r="D6086" s="5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14" x14ac:dyDescent="0.2">
      <c r="A6087" s="4">
        <v>78699</v>
      </c>
      <c r="B6087" s="1" t="s">
        <v>21422</v>
      </c>
      <c r="C6087" s="5">
        <v>0</v>
      </c>
      <c r="D6087" s="5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14" x14ac:dyDescent="0.2">
      <c r="A6088" s="4">
        <v>78700</v>
      </c>
      <c r="B6088" s="1" t="s">
        <v>21423</v>
      </c>
      <c r="C6088" s="5">
        <v>0.45</v>
      </c>
      <c r="D6088" s="5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14" x14ac:dyDescent="0.2">
      <c r="A6089" s="4">
        <v>78701</v>
      </c>
      <c r="B6089" s="1" t="s">
        <v>21424</v>
      </c>
      <c r="C6089" s="5">
        <v>0.49</v>
      </c>
      <c r="D6089" s="5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14" x14ac:dyDescent="0.2">
      <c r="A6090" s="4">
        <v>78707</v>
      </c>
      <c r="B6090" s="1" t="s">
        <v>21425</v>
      </c>
      <c r="C6090" s="5">
        <v>0.96</v>
      </c>
      <c r="D6090" s="5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14" x14ac:dyDescent="0.2">
      <c r="A6091" s="4">
        <v>78708</v>
      </c>
      <c r="B6091" s="1" t="s">
        <v>21426</v>
      </c>
      <c r="C6091" s="5">
        <v>1.21</v>
      </c>
      <c r="D6091" s="5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4" x14ac:dyDescent="0.2">
      <c r="A6092" s="4">
        <v>78709</v>
      </c>
      <c r="B6092" s="1" t="s">
        <v>21427</v>
      </c>
      <c r="C6092" s="5">
        <v>1.41</v>
      </c>
      <c r="D6092" s="5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4" x14ac:dyDescent="0.2">
      <c r="A6093" s="4">
        <v>78725</v>
      </c>
      <c r="B6093" s="1" t="s">
        <v>21428</v>
      </c>
      <c r="C6093" s="5">
        <v>0.38</v>
      </c>
      <c r="D6093" s="5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4" x14ac:dyDescent="0.2">
      <c r="A6094" s="4">
        <v>78730</v>
      </c>
      <c r="B6094" s="1" t="s">
        <v>21429</v>
      </c>
      <c r="C6094" s="5">
        <v>0.15</v>
      </c>
      <c r="D6094" s="5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4" x14ac:dyDescent="0.2">
      <c r="A6095" s="4">
        <v>78740</v>
      </c>
      <c r="B6095" s="1" t="s">
        <v>21430</v>
      </c>
      <c r="C6095" s="5">
        <v>0.56999999999999995</v>
      </c>
      <c r="D6095" s="5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14" x14ac:dyDescent="0.2">
      <c r="A6096" s="4">
        <v>78761</v>
      </c>
      <c r="B6096" s="1" t="s">
        <v>21431</v>
      </c>
      <c r="C6096" s="5">
        <v>0.71</v>
      </c>
      <c r="D6096" s="5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14" x14ac:dyDescent="0.2">
      <c r="A6097" s="4">
        <v>78799</v>
      </c>
      <c r="B6097" s="1" t="s">
        <v>21432</v>
      </c>
      <c r="C6097" s="5">
        <v>0</v>
      </c>
      <c r="D6097" s="5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14" x14ac:dyDescent="0.2">
      <c r="A6098" s="4">
        <v>78800</v>
      </c>
      <c r="B6098" s="1" t="s">
        <v>21433</v>
      </c>
      <c r="C6098" s="5">
        <v>0.64</v>
      </c>
      <c r="D6098" s="5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14" x14ac:dyDescent="0.2">
      <c r="A6099" s="4">
        <v>78801</v>
      </c>
      <c r="B6099" s="1" t="s">
        <v>21434</v>
      </c>
      <c r="C6099" s="5">
        <v>0.73</v>
      </c>
      <c r="D6099" s="5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14" x14ac:dyDescent="0.2">
      <c r="A6100" s="4">
        <v>78802</v>
      </c>
      <c r="B6100" s="1" t="s">
        <v>21435</v>
      </c>
      <c r="C6100" s="5">
        <v>0.8</v>
      </c>
      <c r="D6100" s="5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14" x14ac:dyDescent="0.2">
      <c r="A6101" s="4">
        <v>78803</v>
      </c>
      <c r="B6101" s="1" t="s">
        <v>21436</v>
      </c>
      <c r="C6101" s="5">
        <v>1.0900000000000001</v>
      </c>
      <c r="D6101" s="5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4" x14ac:dyDescent="0.2">
      <c r="A6102" s="4">
        <v>78804</v>
      </c>
      <c r="B6102" s="1" t="s">
        <v>21437</v>
      </c>
      <c r="C6102" s="5">
        <v>1.01</v>
      </c>
      <c r="D6102" s="5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4" x14ac:dyDescent="0.2">
      <c r="A6103" s="4">
        <v>78808</v>
      </c>
      <c r="B6103" s="1" t="s">
        <v>21438</v>
      </c>
      <c r="C6103" s="5">
        <v>0.18</v>
      </c>
      <c r="D6103" s="5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4" x14ac:dyDescent="0.2">
      <c r="A6104" s="4">
        <v>78811</v>
      </c>
      <c r="B6104" s="1" t="s">
        <v>21439</v>
      </c>
      <c r="C6104" s="5">
        <v>1.54</v>
      </c>
      <c r="D6104" s="5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4" x14ac:dyDescent="0.2">
      <c r="A6105" s="4">
        <v>78812</v>
      </c>
      <c r="B6105" s="1" t="s">
        <v>21440</v>
      </c>
      <c r="C6105" s="5">
        <v>1.93</v>
      </c>
      <c r="D6105" s="5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4" x14ac:dyDescent="0.2">
      <c r="A6106" s="4">
        <v>78813</v>
      </c>
      <c r="B6106" s="1" t="s">
        <v>21441</v>
      </c>
      <c r="C6106" s="5">
        <v>2</v>
      </c>
      <c r="D6106" s="5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4" x14ac:dyDescent="0.2">
      <c r="A6107" s="4">
        <v>78814</v>
      </c>
      <c r="B6107" s="1" t="s">
        <v>21442</v>
      </c>
      <c r="C6107" s="5">
        <v>2.2000000000000002</v>
      </c>
      <c r="D6107" s="5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4" x14ac:dyDescent="0.2">
      <c r="A6108" s="4">
        <v>78815</v>
      </c>
      <c r="B6108" s="1" t="s">
        <v>21443</v>
      </c>
      <c r="C6108" s="5">
        <v>2.44</v>
      </c>
      <c r="D6108" s="5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4" x14ac:dyDescent="0.2">
      <c r="A6109" s="4">
        <v>78816</v>
      </c>
      <c r="B6109" s="1" t="s">
        <v>21444</v>
      </c>
      <c r="C6109" s="5">
        <v>2.5</v>
      </c>
      <c r="D6109" s="5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4" x14ac:dyDescent="0.2">
      <c r="A6110" s="4">
        <v>78830</v>
      </c>
      <c r="B6110" s="1" t="s">
        <v>21445</v>
      </c>
      <c r="C6110" s="5">
        <v>1.49</v>
      </c>
      <c r="D6110" s="5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4" x14ac:dyDescent="0.2">
      <c r="A6111" s="4">
        <v>78831</v>
      </c>
      <c r="B6111" s="1" t="s">
        <v>21446</v>
      </c>
      <c r="C6111" s="5">
        <v>1.82</v>
      </c>
      <c r="D6111" s="5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14" x14ac:dyDescent="0.2">
      <c r="A6112" s="4">
        <v>78832</v>
      </c>
      <c r="B6112" s="1" t="s">
        <v>21447</v>
      </c>
      <c r="C6112" s="5">
        <v>2.12</v>
      </c>
      <c r="D6112" s="5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14" x14ac:dyDescent="0.2">
      <c r="A6113" s="4">
        <v>78835</v>
      </c>
      <c r="B6113" s="1" t="s">
        <v>21448</v>
      </c>
      <c r="C6113" s="5">
        <v>0.47</v>
      </c>
      <c r="D6113" s="5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14" x14ac:dyDescent="0.2">
      <c r="A6114" s="4">
        <v>78999</v>
      </c>
      <c r="B6114" s="1" t="s">
        <v>21449</v>
      </c>
      <c r="C6114" s="5">
        <v>0</v>
      </c>
      <c r="D6114" s="5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14" x14ac:dyDescent="0.2">
      <c r="A6115" s="4">
        <v>79005</v>
      </c>
      <c r="B6115" s="1" t="s">
        <v>21450</v>
      </c>
      <c r="C6115" s="5">
        <v>1.8</v>
      </c>
      <c r="D6115" s="5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14" x14ac:dyDescent="0.2">
      <c r="A6116" s="4">
        <v>79101</v>
      </c>
      <c r="B6116" s="1" t="s">
        <v>21451</v>
      </c>
      <c r="C6116" s="5">
        <v>1.96</v>
      </c>
      <c r="D6116" s="5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14" x14ac:dyDescent="0.2">
      <c r="A6117" s="4">
        <v>79200</v>
      </c>
      <c r="B6117" s="1" t="s">
        <v>21452</v>
      </c>
      <c r="C6117" s="5">
        <v>1.99</v>
      </c>
      <c r="D6117" s="5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14" x14ac:dyDescent="0.2">
      <c r="A6118" s="4">
        <v>79300</v>
      </c>
      <c r="B6118" s="1" t="s">
        <v>21453</v>
      </c>
      <c r="C6118" s="5">
        <v>1.6</v>
      </c>
      <c r="D6118" s="5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14" x14ac:dyDescent="0.2">
      <c r="A6119" s="4">
        <v>79403</v>
      </c>
      <c r="B6119" s="1" t="s">
        <v>21454</v>
      </c>
      <c r="C6119" s="5">
        <v>2.25</v>
      </c>
      <c r="D6119" s="5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4" x14ac:dyDescent="0.2">
      <c r="A6120" s="4">
        <v>79440</v>
      </c>
      <c r="B6120" s="1" t="s">
        <v>21455</v>
      </c>
      <c r="C6120" s="5">
        <v>1.99</v>
      </c>
      <c r="D6120" s="5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4" x14ac:dyDescent="0.2">
      <c r="A6121" s="4">
        <v>79445</v>
      </c>
      <c r="B6121" s="1" t="s">
        <v>21456</v>
      </c>
      <c r="C6121" s="5">
        <v>2.4</v>
      </c>
      <c r="D6121" s="5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4" x14ac:dyDescent="0.2">
      <c r="A6122" s="4">
        <v>79999</v>
      </c>
      <c r="B6122" s="1" t="s">
        <v>21457</v>
      </c>
      <c r="C6122" s="5">
        <v>0</v>
      </c>
      <c r="D6122" s="5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4" x14ac:dyDescent="0.2">
      <c r="A6123" s="4">
        <v>90281</v>
      </c>
      <c r="B6123" s="1" t="s">
        <v>21458</v>
      </c>
      <c r="C6123" s="5">
        <v>0</v>
      </c>
      <c r="D6123" s="5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4" x14ac:dyDescent="0.2">
      <c r="A6124" s="4">
        <v>90283</v>
      </c>
      <c r="B6124" s="1" t="s">
        <v>21459</v>
      </c>
      <c r="C6124" s="5">
        <v>0</v>
      </c>
      <c r="D6124" s="5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4" x14ac:dyDescent="0.2">
      <c r="A6125" s="4">
        <v>90284</v>
      </c>
      <c r="B6125" s="1" t="s">
        <v>21460</v>
      </c>
      <c r="C6125" s="5">
        <v>0</v>
      </c>
      <c r="D6125" s="5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4" x14ac:dyDescent="0.2">
      <c r="A6126" s="4">
        <v>90287</v>
      </c>
      <c r="B6126" s="1" t="s">
        <v>21461</v>
      </c>
      <c r="C6126" s="5">
        <v>0</v>
      </c>
      <c r="D6126" s="5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4" x14ac:dyDescent="0.2">
      <c r="A6127" s="4">
        <v>90288</v>
      </c>
      <c r="B6127" s="1" t="s">
        <v>21462</v>
      </c>
      <c r="C6127" s="5">
        <v>0</v>
      </c>
      <c r="D6127" s="5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14" x14ac:dyDescent="0.2">
      <c r="A6128" s="4">
        <v>90291</v>
      </c>
      <c r="B6128" s="1" t="s">
        <v>21463</v>
      </c>
      <c r="C6128" s="5">
        <v>0</v>
      </c>
      <c r="D6128" s="5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14" x14ac:dyDescent="0.2">
      <c r="A6129" s="4">
        <v>90296</v>
      </c>
      <c r="B6129" s="1" t="s">
        <v>21464</v>
      </c>
      <c r="C6129" s="5">
        <v>0</v>
      </c>
      <c r="D6129" s="5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14" x14ac:dyDescent="0.2">
      <c r="A6130" s="4">
        <v>90371</v>
      </c>
      <c r="B6130" s="1" t="s">
        <v>21465</v>
      </c>
      <c r="C6130" s="5">
        <v>0</v>
      </c>
      <c r="D6130" s="5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14" x14ac:dyDescent="0.2">
      <c r="A6131" s="4">
        <v>90375</v>
      </c>
      <c r="B6131" s="1" t="s">
        <v>21466</v>
      </c>
      <c r="C6131" s="5">
        <v>0</v>
      </c>
      <c r="D6131" s="5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14" x14ac:dyDescent="0.2">
      <c r="A6132" s="4">
        <v>90376</v>
      </c>
      <c r="B6132" s="1" t="s">
        <v>21467</v>
      </c>
      <c r="C6132" s="5">
        <v>0</v>
      </c>
      <c r="D6132" s="5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14" x14ac:dyDescent="0.2">
      <c r="A6133" s="4">
        <v>90377</v>
      </c>
      <c r="B6133" s="1" t="s">
        <v>21468</v>
      </c>
      <c r="C6133" s="5">
        <v>0</v>
      </c>
      <c r="D6133" s="5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4" x14ac:dyDescent="0.2">
      <c r="A6134" s="4">
        <v>90378</v>
      </c>
      <c r="B6134" s="1" t="s">
        <v>21469</v>
      </c>
      <c r="C6134" s="5">
        <v>0</v>
      </c>
      <c r="D6134" s="5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4" x14ac:dyDescent="0.2">
      <c r="A6135" s="4">
        <v>90380</v>
      </c>
      <c r="B6135" s="1" t="s">
        <v>21470</v>
      </c>
      <c r="C6135" s="5">
        <v>0</v>
      </c>
      <c r="D6135" s="5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4" x14ac:dyDescent="0.2">
      <c r="A6136" s="4">
        <v>90381</v>
      </c>
      <c r="B6136" s="1" t="s">
        <v>21471</v>
      </c>
      <c r="C6136" s="5">
        <v>0</v>
      </c>
      <c r="D6136" s="5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14" x14ac:dyDescent="0.2">
      <c r="A6137" s="4">
        <v>90384</v>
      </c>
      <c r="B6137" s="1" t="s">
        <v>21472</v>
      </c>
      <c r="C6137" s="5">
        <v>0</v>
      </c>
      <c r="D6137" s="5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14" x14ac:dyDescent="0.2">
      <c r="A6138" s="4">
        <v>90385</v>
      </c>
      <c r="B6138" s="1" t="s">
        <v>21473</v>
      </c>
      <c r="C6138" s="5">
        <v>0</v>
      </c>
      <c r="D6138" s="5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14" x14ac:dyDescent="0.2">
      <c r="A6139" s="4">
        <v>90386</v>
      </c>
      <c r="B6139" s="1" t="s">
        <v>21474</v>
      </c>
      <c r="C6139" s="5">
        <v>0</v>
      </c>
      <c r="D6139" s="5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14" x14ac:dyDescent="0.2">
      <c r="A6140" s="4">
        <v>90389</v>
      </c>
      <c r="B6140" s="1" t="s">
        <v>21475</v>
      </c>
      <c r="C6140" s="5">
        <v>0</v>
      </c>
      <c r="D6140" s="5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14" x14ac:dyDescent="0.2">
      <c r="A6141" s="4">
        <v>90393</v>
      </c>
      <c r="B6141" s="1" t="s">
        <v>21476</v>
      </c>
      <c r="C6141" s="5">
        <v>0</v>
      </c>
      <c r="D6141" s="5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14" x14ac:dyDescent="0.2">
      <c r="A6142" s="4">
        <v>90396</v>
      </c>
      <c r="B6142" s="1" t="s">
        <v>21477</v>
      </c>
      <c r="C6142" s="5">
        <v>0</v>
      </c>
      <c r="D6142" s="5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14" x14ac:dyDescent="0.2">
      <c r="A6143" s="4">
        <v>90399</v>
      </c>
      <c r="B6143" s="1" t="s">
        <v>21478</v>
      </c>
      <c r="C6143" s="5">
        <v>0</v>
      </c>
      <c r="D6143" s="5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14" x14ac:dyDescent="0.2">
      <c r="A6144" s="4">
        <v>90460</v>
      </c>
      <c r="B6144" s="1" t="s">
        <v>21479</v>
      </c>
      <c r="C6144" s="5">
        <v>0.24</v>
      </c>
      <c r="D6144" s="5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14" x14ac:dyDescent="0.2">
      <c r="A6145" s="4">
        <v>90461</v>
      </c>
      <c r="B6145" s="1" t="s">
        <v>21480</v>
      </c>
      <c r="C6145" s="5">
        <v>0.18</v>
      </c>
      <c r="D6145" s="5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14" x14ac:dyDescent="0.2">
      <c r="A6146" s="4">
        <v>90471</v>
      </c>
      <c r="B6146" s="1" t="s">
        <v>21481</v>
      </c>
      <c r="C6146" s="5">
        <v>0.17</v>
      </c>
      <c r="D6146" s="5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14" x14ac:dyDescent="0.2">
      <c r="A6147" s="4">
        <v>90472</v>
      </c>
      <c r="B6147" s="1" t="s">
        <v>21482</v>
      </c>
      <c r="C6147" s="5">
        <v>0.15</v>
      </c>
      <c r="D6147" s="5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14" x14ac:dyDescent="0.2">
      <c r="A6148" s="4">
        <v>90473</v>
      </c>
      <c r="B6148" s="1" t="s">
        <v>21483</v>
      </c>
      <c r="C6148" s="5">
        <v>0.17</v>
      </c>
      <c r="D6148" s="5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14" x14ac:dyDescent="0.2">
      <c r="A6149" s="4">
        <v>90474</v>
      </c>
      <c r="B6149" s="1" t="s">
        <v>21484</v>
      </c>
      <c r="C6149" s="5">
        <v>0.15</v>
      </c>
      <c r="D6149" s="5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14" x14ac:dyDescent="0.2">
      <c r="A6150" s="4">
        <v>90476</v>
      </c>
      <c r="B6150" s="1" t="s">
        <v>21485</v>
      </c>
      <c r="C6150" s="5">
        <v>0</v>
      </c>
      <c r="D6150" s="5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14" x14ac:dyDescent="0.2">
      <c r="A6151" s="4">
        <v>90477</v>
      </c>
      <c r="B6151" s="1" t="s">
        <v>21486</v>
      </c>
      <c r="C6151" s="5">
        <v>0</v>
      </c>
      <c r="D6151" s="5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14" x14ac:dyDescent="0.2">
      <c r="A6152" s="4">
        <v>90480</v>
      </c>
      <c r="B6152" s="1" t="s">
        <v>21487</v>
      </c>
      <c r="C6152" s="5">
        <v>0</v>
      </c>
      <c r="D6152" s="5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14" x14ac:dyDescent="0.2">
      <c r="A6153" s="4">
        <v>90581</v>
      </c>
      <c r="B6153" s="1" t="s">
        <v>21488</v>
      </c>
      <c r="C6153" s="5">
        <v>0</v>
      </c>
      <c r="D6153" s="5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14" x14ac:dyDescent="0.2">
      <c r="A6154" s="4">
        <v>90584</v>
      </c>
      <c r="B6154" s="1" t="s">
        <v>21489</v>
      </c>
      <c r="C6154" s="5">
        <v>0</v>
      </c>
      <c r="D6154" s="5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14" x14ac:dyDescent="0.2">
      <c r="A6155" s="4">
        <v>90585</v>
      </c>
      <c r="B6155" s="1" t="s">
        <v>21490</v>
      </c>
      <c r="C6155" s="5">
        <v>0</v>
      </c>
      <c r="D6155" s="5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4" x14ac:dyDescent="0.2">
      <c r="A6156" s="4">
        <v>90586</v>
      </c>
      <c r="B6156" s="1" t="s">
        <v>21491</v>
      </c>
      <c r="C6156" s="5">
        <v>0</v>
      </c>
      <c r="D6156" s="5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4" x14ac:dyDescent="0.2">
      <c r="A6157" s="4">
        <v>90587</v>
      </c>
      <c r="B6157" s="1" t="s">
        <v>21492</v>
      </c>
      <c r="C6157" s="5">
        <v>0</v>
      </c>
      <c r="D6157" s="5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4" x14ac:dyDescent="0.2">
      <c r="A6158" s="4">
        <v>90589</v>
      </c>
      <c r="B6158" s="1" t="s">
        <v>21493</v>
      </c>
      <c r="C6158" s="5">
        <v>0</v>
      </c>
      <c r="D6158" s="5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4" x14ac:dyDescent="0.2">
      <c r="A6159" s="4">
        <v>90611</v>
      </c>
      <c r="B6159" s="1" t="s">
        <v>21494</v>
      </c>
      <c r="C6159" s="5">
        <v>0</v>
      </c>
      <c r="D6159" s="5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4" x14ac:dyDescent="0.2">
      <c r="A6160" s="4">
        <v>90619</v>
      </c>
      <c r="B6160" s="1" t="s">
        <v>21495</v>
      </c>
      <c r="C6160" s="5">
        <v>0</v>
      </c>
      <c r="D6160" s="5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4" x14ac:dyDescent="0.2">
      <c r="A6161" s="4">
        <v>90620</v>
      </c>
      <c r="B6161" s="1" t="s">
        <v>21496</v>
      </c>
      <c r="C6161" s="5">
        <v>0</v>
      </c>
      <c r="D6161" s="5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14" x14ac:dyDescent="0.2">
      <c r="A6162" s="4">
        <v>90621</v>
      </c>
      <c r="B6162" s="1" t="s">
        <v>21497</v>
      </c>
      <c r="C6162" s="5">
        <v>0</v>
      </c>
      <c r="D6162" s="5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14" x14ac:dyDescent="0.2">
      <c r="A6163" s="4">
        <v>90622</v>
      </c>
      <c r="B6163" s="1" t="s">
        <v>21498</v>
      </c>
      <c r="C6163" s="5">
        <v>0</v>
      </c>
      <c r="D6163" s="5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14" x14ac:dyDescent="0.2">
      <c r="A6164" s="4">
        <v>90623</v>
      </c>
      <c r="B6164" s="1" t="s">
        <v>21499</v>
      </c>
      <c r="C6164" s="5">
        <v>0</v>
      </c>
      <c r="D6164" s="5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14" x14ac:dyDescent="0.2">
      <c r="A6165" s="4">
        <v>90625</v>
      </c>
      <c r="B6165" s="1" t="s">
        <v>21500</v>
      </c>
      <c r="C6165" s="5">
        <v>0</v>
      </c>
      <c r="D6165" s="5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14" x14ac:dyDescent="0.2">
      <c r="A6166" s="4">
        <v>90626</v>
      </c>
      <c r="B6166" s="1" t="s">
        <v>21501</v>
      </c>
      <c r="C6166" s="5">
        <v>0</v>
      </c>
      <c r="D6166" s="5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14" x14ac:dyDescent="0.2">
      <c r="A6167" s="4">
        <v>90627</v>
      </c>
      <c r="B6167" s="1" t="s">
        <v>21502</v>
      </c>
      <c r="C6167" s="5">
        <v>0</v>
      </c>
      <c r="D6167" s="5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4" x14ac:dyDescent="0.2">
      <c r="A6168" s="4">
        <v>90630</v>
      </c>
      <c r="B6168" s="1" t="s">
        <v>21503</v>
      </c>
      <c r="C6168" s="5">
        <v>0</v>
      </c>
      <c r="D6168" s="5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14" x14ac:dyDescent="0.2">
      <c r="A6169" s="4">
        <v>90632</v>
      </c>
      <c r="B6169" s="1" t="s">
        <v>21504</v>
      </c>
      <c r="C6169" s="5">
        <v>0</v>
      </c>
      <c r="D6169" s="5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14" x14ac:dyDescent="0.2">
      <c r="A6170" s="4">
        <v>90633</v>
      </c>
      <c r="B6170" s="1" t="s">
        <v>21505</v>
      </c>
      <c r="C6170" s="5">
        <v>0</v>
      </c>
      <c r="D6170" s="5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14" x14ac:dyDescent="0.2">
      <c r="A6171" s="4">
        <v>90634</v>
      </c>
      <c r="B6171" s="1" t="s">
        <v>21506</v>
      </c>
      <c r="C6171" s="5">
        <v>0</v>
      </c>
      <c r="D6171" s="5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14" x14ac:dyDescent="0.2">
      <c r="A6172" s="4">
        <v>90636</v>
      </c>
      <c r="B6172" s="1" t="s">
        <v>21507</v>
      </c>
      <c r="C6172" s="5">
        <v>0</v>
      </c>
      <c r="D6172" s="5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14" x14ac:dyDescent="0.2">
      <c r="A6173" s="4">
        <v>90644</v>
      </c>
      <c r="B6173" s="1" t="s">
        <v>21508</v>
      </c>
      <c r="C6173" s="5">
        <v>0</v>
      </c>
      <c r="D6173" s="5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14" x14ac:dyDescent="0.2">
      <c r="A6174" s="4">
        <v>90647</v>
      </c>
      <c r="B6174" s="1" t="s">
        <v>21509</v>
      </c>
      <c r="C6174" s="5">
        <v>0</v>
      </c>
      <c r="D6174" s="5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14" x14ac:dyDescent="0.2">
      <c r="A6175" s="4">
        <v>90648</v>
      </c>
      <c r="B6175" s="1" t="s">
        <v>21510</v>
      </c>
      <c r="C6175" s="5">
        <v>0</v>
      </c>
      <c r="D6175" s="5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14" x14ac:dyDescent="0.2">
      <c r="A6176" s="4">
        <v>90649</v>
      </c>
      <c r="B6176" s="1" t="s">
        <v>21511</v>
      </c>
      <c r="C6176" s="5">
        <v>0</v>
      </c>
      <c r="D6176" s="5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14" x14ac:dyDescent="0.2">
      <c r="A6177" s="4">
        <v>90650</v>
      </c>
      <c r="B6177" s="1" t="s">
        <v>21512</v>
      </c>
      <c r="C6177" s="5">
        <v>0</v>
      </c>
      <c r="D6177" s="5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14" x14ac:dyDescent="0.2">
      <c r="A6178" s="4">
        <v>90651</v>
      </c>
      <c r="B6178" s="1" t="s">
        <v>21513</v>
      </c>
      <c r="C6178" s="5">
        <v>0</v>
      </c>
      <c r="D6178" s="5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14" x14ac:dyDescent="0.2">
      <c r="A6179" s="4">
        <v>90653</v>
      </c>
      <c r="B6179" s="1" t="s">
        <v>21514</v>
      </c>
      <c r="C6179" s="5">
        <v>0</v>
      </c>
      <c r="D6179" s="5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4" x14ac:dyDescent="0.2">
      <c r="A6180" s="4">
        <v>90654</v>
      </c>
      <c r="B6180" s="1" t="s">
        <v>21515</v>
      </c>
      <c r="C6180" s="5">
        <v>0</v>
      </c>
      <c r="D6180" s="5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14" x14ac:dyDescent="0.2">
      <c r="A6181" s="4">
        <v>90655</v>
      </c>
      <c r="B6181" s="1" t="s">
        <v>21516</v>
      </c>
      <c r="C6181" s="5">
        <v>0</v>
      </c>
      <c r="D6181" s="5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4" x14ac:dyDescent="0.2">
      <c r="A6182" s="4">
        <v>90656</v>
      </c>
      <c r="B6182" s="1" t="s">
        <v>21517</v>
      </c>
      <c r="C6182" s="5">
        <v>0</v>
      </c>
      <c r="D6182" s="5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14" x14ac:dyDescent="0.2">
      <c r="A6183" s="4">
        <v>90657</v>
      </c>
      <c r="B6183" s="1" t="s">
        <v>21518</v>
      </c>
      <c r="C6183" s="5">
        <v>0</v>
      </c>
      <c r="D6183" s="5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4" x14ac:dyDescent="0.2">
      <c r="A6184" s="4">
        <v>90658</v>
      </c>
      <c r="B6184" s="1" t="s">
        <v>21519</v>
      </c>
      <c r="C6184" s="5">
        <v>0</v>
      </c>
      <c r="D6184" s="5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14" x14ac:dyDescent="0.2">
      <c r="A6185" s="4">
        <v>90660</v>
      </c>
      <c r="B6185" s="1" t="s">
        <v>21520</v>
      </c>
      <c r="C6185" s="5">
        <v>0</v>
      </c>
      <c r="D6185" s="5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14" x14ac:dyDescent="0.2">
      <c r="A6186" s="4">
        <v>90661</v>
      </c>
      <c r="B6186" s="1" t="s">
        <v>21521</v>
      </c>
      <c r="C6186" s="5">
        <v>0</v>
      </c>
      <c r="D6186" s="5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14" x14ac:dyDescent="0.2">
      <c r="A6187" s="4">
        <v>90662</v>
      </c>
      <c r="B6187" s="1" t="s">
        <v>21522</v>
      </c>
      <c r="C6187" s="5">
        <v>0</v>
      </c>
      <c r="D6187" s="5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14" x14ac:dyDescent="0.2">
      <c r="A6188" s="4">
        <v>90664</v>
      </c>
      <c r="B6188" s="1" t="s">
        <v>21523</v>
      </c>
      <c r="C6188" s="5">
        <v>0</v>
      </c>
      <c r="D6188" s="5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14" x14ac:dyDescent="0.2">
      <c r="A6189" s="4">
        <v>90666</v>
      </c>
      <c r="B6189" s="1" t="s">
        <v>21524</v>
      </c>
      <c r="C6189" s="5">
        <v>0</v>
      </c>
      <c r="D6189" s="5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14" x14ac:dyDescent="0.2">
      <c r="A6190" s="4">
        <v>90667</v>
      </c>
      <c r="B6190" s="1" t="s">
        <v>21525</v>
      </c>
      <c r="C6190" s="5">
        <v>0</v>
      </c>
      <c r="D6190" s="5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14" x14ac:dyDescent="0.2">
      <c r="A6191" s="4">
        <v>90668</v>
      </c>
      <c r="B6191" s="1" t="s">
        <v>21526</v>
      </c>
      <c r="C6191" s="5">
        <v>0</v>
      </c>
      <c r="D6191" s="5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14" x14ac:dyDescent="0.2">
      <c r="A6192" s="4">
        <v>90670</v>
      </c>
      <c r="B6192" s="1" t="s">
        <v>21527</v>
      </c>
      <c r="C6192" s="5">
        <v>0</v>
      </c>
      <c r="D6192" s="5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14" x14ac:dyDescent="0.2">
      <c r="A6193" s="4">
        <v>90671</v>
      </c>
      <c r="B6193" s="1" t="s">
        <v>21528</v>
      </c>
      <c r="C6193" s="5">
        <v>0</v>
      </c>
      <c r="D6193" s="5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14" x14ac:dyDescent="0.2">
      <c r="A6194" s="4">
        <v>90672</v>
      </c>
      <c r="B6194" s="1" t="s">
        <v>21529</v>
      </c>
      <c r="C6194" s="5">
        <v>0</v>
      </c>
      <c r="D6194" s="5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14" x14ac:dyDescent="0.2">
      <c r="A6195" s="4">
        <v>90673</v>
      </c>
      <c r="B6195" s="1" t="s">
        <v>21530</v>
      </c>
      <c r="C6195" s="5">
        <v>0</v>
      </c>
      <c r="D6195" s="5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14" x14ac:dyDescent="0.2">
      <c r="A6196" s="4">
        <v>90674</v>
      </c>
      <c r="B6196" s="1" t="s">
        <v>21531</v>
      </c>
      <c r="C6196" s="5">
        <v>0</v>
      </c>
      <c r="D6196" s="5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14" x14ac:dyDescent="0.2">
      <c r="A6197" s="4">
        <v>90675</v>
      </c>
      <c r="B6197" s="1" t="s">
        <v>21532</v>
      </c>
      <c r="C6197" s="5">
        <v>0</v>
      </c>
      <c r="D6197" s="5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14" x14ac:dyDescent="0.2">
      <c r="A6198" s="4">
        <v>90676</v>
      </c>
      <c r="B6198" s="1" t="s">
        <v>21533</v>
      </c>
      <c r="C6198" s="5">
        <v>0</v>
      </c>
      <c r="D6198" s="5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14" x14ac:dyDescent="0.2">
      <c r="A6199" s="4">
        <v>90677</v>
      </c>
      <c r="B6199" s="1" t="s">
        <v>21534</v>
      </c>
      <c r="C6199" s="5">
        <v>0</v>
      </c>
      <c r="D6199" s="5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14" x14ac:dyDescent="0.2">
      <c r="A6200" s="4">
        <v>90678</v>
      </c>
      <c r="B6200" s="1" t="s">
        <v>21535</v>
      </c>
      <c r="C6200" s="5">
        <v>0</v>
      </c>
      <c r="D6200" s="5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14" x14ac:dyDescent="0.2">
      <c r="A6201" s="4">
        <v>90679</v>
      </c>
      <c r="B6201" s="1" t="s">
        <v>21536</v>
      </c>
      <c r="C6201" s="5">
        <v>0</v>
      </c>
      <c r="D6201" s="5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14" x14ac:dyDescent="0.2">
      <c r="A6202" s="4">
        <v>90680</v>
      </c>
      <c r="B6202" s="1" t="s">
        <v>21537</v>
      </c>
      <c r="C6202" s="5">
        <v>0</v>
      </c>
      <c r="D6202" s="5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14" x14ac:dyDescent="0.2">
      <c r="A6203" s="4">
        <v>90681</v>
      </c>
      <c r="B6203" s="1" t="s">
        <v>21538</v>
      </c>
      <c r="C6203" s="5">
        <v>0</v>
      </c>
      <c r="D6203" s="5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14" x14ac:dyDescent="0.2">
      <c r="A6204" s="4">
        <v>90682</v>
      </c>
      <c r="B6204" s="1" t="s">
        <v>21539</v>
      </c>
      <c r="C6204" s="5">
        <v>0</v>
      </c>
      <c r="D6204" s="5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14" x14ac:dyDescent="0.2">
      <c r="A6205" s="4">
        <v>90683</v>
      </c>
      <c r="B6205" s="1" t="s">
        <v>21540</v>
      </c>
      <c r="C6205" s="5">
        <v>0</v>
      </c>
      <c r="D6205" s="5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14" x14ac:dyDescent="0.2">
      <c r="A6206" s="4">
        <v>90685</v>
      </c>
      <c r="B6206" s="1" t="s">
        <v>21541</v>
      </c>
      <c r="C6206" s="5">
        <v>0</v>
      </c>
      <c r="D6206" s="5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14" x14ac:dyDescent="0.2">
      <c r="A6207" s="4">
        <v>90686</v>
      </c>
      <c r="B6207" s="1" t="s">
        <v>21542</v>
      </c>
      <c r="C6207" s="5">
        <v>0</v>
      </c>
      <c r="D6207" s="5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14" x14ac:dyDescent="0.2">
      <c r="A6208" s="4">
        <v>90687</v>
      </c>
      <c r="B6208" s="1" t="s">
        <v>21543</v>
      </c>
      <c r="C6208" s="5">
        <v>0</v>
      </c>
      <c r="D6208" s="5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14" x14ac:dyDescent="0.2">
      <c r="A6209" s="4">
        <v>90688</v>
      </c>
      <c r="B6209" s="1" t="s">
        <v>21544</v>
      </c>
      <c r="C6209" s="5">
        <v>0</v>
      </c>
      <c r="D6209" s="5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14" x14ac:dyDescent="0.2">
      <c r="A6210" s="4">
        <v>90689</v>
      </c>
      <c r="B6210" s="1" t="s">
        <v>21545</v>
      </c>
      <c r="C6210" s="5">
        <v>0</v>
      </c>
      <c r="D6210" s="5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14" x14ac:dyDescent="0.2">
      <c r="A6211" s="4">
        <v>90690</v>
      </c>
      <c r="B6211" s="1" t="s">
        <v>21546</v>
      </c>
      <c r="C6211" s="5">
        <v>0</v>
      </c>
      <c r="D6211" s="5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14" x14ac:dyDescent="0.2">
      <c r="A6212" s="4">
        <v>90691</v>
      </c>
      <c r="B6212" s="1" t="s">
        <v>21547</v>
      </c>
      <c r="C6212" s="5">
        <v>0</v>
      </c>
      <c r="D6212" s="5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14" x14ac:dyDescent="0.2">
      <c r="A6213" s="4">
        <v>90694</v>
      </c>
      <c r="B6213" s="1" t="s">
        <v>21548</v>
      </c>
      <c r="C6213" s="5">
        <v>0</v>
      </c>
      <c r="D6213" s="5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14" x14ac:dyDescent="0.2">
      <c r="A6214" s="4">
        <v>90696</v>
      </c>
      <c r="B6214" s="1" t="s">
        <v>21549</v>
      </c>
      <c r="C6214" s="5">
        <v>0</v>
      </c>
      <c r="D6214" s="5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4" x14ac:dyDescent="0.2">
      <c r="A6215" s="4">
        <v>90697</v>
      </c>
      <c r="B6215" s="1" t="s">
        <v>21550</v>
      </c>
      <c r="C6215" s="5">
        <v>0</v>
      </c>
      <c r="D6215" s="5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4" x14ac:dyDescent="0.2">
      <c r="A6216" s="4">
        <v>90698</v>
      </c>
      <c r="B6216" s="1" t="s">
        <v>21551</v>
      </c>
      <c r="C6216" s="5">
        <v>0</v>
      </c>
      <c r="D6216" s="5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4" x14ac:dyDescent="0.2">
      <c r="A6217" s="4">
        <v>90700</v>
      </c>
      <c r="B6217" s="1" t="s">
        <v>21552</v>
      </c>
      <c r="C6217" s="5">
        <v>0</v>
      </c>
      <c r="D6217" s="5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14" x14ac:dyDescent="0.2">
      <c r="A6218" s="4">
        <v>90702</v>
      </c>
      <c r="B6218" s="1" t="s">
        <v>21553</v>
      </c>
      <c r="C6218" s="5">
        <v>0</v>
      </c>
      <c r="D6218" s="5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4" x14ac:dyDescent="0.2">
      <c r="A6219" s="4">
        <v>90707</v>
      </c>
      <c r="B6219" s="1" t="s">
        <v>21554</v>
      </c>
      <c r="C6219" s="5">
        <v>0</v>
      </c>
      <c r="D6219" s="5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4" x14ac:dyDescent="0.2">
      <c r="A6220" s="4">
        <v>90710</v>
      </c>
      <c r="B6220" s="1" t="s">
        <v>21555</v>
      </c>
      <c r="C6220" s="5">
        <v>0</v>
      </c>
      <c r="D6220" s="5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4" x14ac:dyDescent="0.2">
      <c r="A6221" s="4">
        <v>90713</v>
      </c>
      <c r="B6221" s="1" t="s">
        <v>21556</v>
      </c>
      <c r="C6221" s="5">
        <v>0</v>
      </c>
      <c r="D6221" s="5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4" x14ac:dyDescent="0.2">
      <c r="A6222" s="4">
        <v>90714</v>
      </c>
      <c r="B6222" s="1" t="s">
        <v>21557</v>
      </c>
      <c r="C6222" s="5">
        <v>0</v>
      </c>
      <c r="D6222" s="5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4" x14ac:dyDescent="0.2">
      <c r="A6223" s="4">
        <v>90715</v>
      </c>
      <c r="B6223" s="1" t="s">
        <v>21558</v>
      </c>
      <c r="C6223" s="5">
        <v>0</v>
      </c>
      <c r="D6223" s="5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4" x14ac:dyDescent="0.2">
      <c r="A6224" s="4">
        <v>90716</v>
      </c>
      <c r="B6224" s="1" t="s">
        <v>21559</v>
      </c>
      <c r="C6224" s="5">
        <v>0</v>
      </c>
      <c r="D6224" s="5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4" x14ac:dyDescent="0.2">
      <c r="A6225" s="4">
        <v>90717</v>
      </c>
      <c r="B6225" s="1" t="s">
        <v>21560</v>
      </c>
      <c r="C6225" s="5">
        <v>0</v>
      </c>
      <c r="D6225" s="5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4" x14ac:dyDescent="0.2">
      <c r="A6226" s="4">
        <v>90723</v>
      </c>
      <c r="B6226" s="1" t="s">
        <v>21561</v>
      </c>
      <c r="C6226" s="5">
        <v>0</v>
      </c>
      <c r="D6226" s="5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4" x14ac:dyDescent="0.2">
      <c r="A6227" s="4">
        <v>90732</v>
      </c>
      <c r="B6227" s="1" t="s">
        <v>21562</v>
      </c>
      <c r="C6227" s="5">
        <v>0</v>
      </c>
      <c r="D6227" s="5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4" x14ac:dyDescent="0.2">
      <c r="A6228" s="4">
        <v>90733</v>
      </c>
      <c r="B6228" s="1" t="s">
        <v>21563</v>
      </c>
      <c r="C6228" s="5">
        <v>0</v>
      </c>
      <c r="D6228" s="5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4" x14ac:dyDescent="0.2">
      <c r="A6229" s="4">
        <v>90734</v>
      </c>
      <c r="B6229" s="1" t="s">
        <v>21564</v>
      </c>
      <c r="C6229" s="5">
        <v>0</v>
      </c>
      <c r="D6229" s="5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4" x14ac:dyDescent="0.2">
      <c r="A6230" s="4">
        <v>90736</v>
      </c>
      <c r="B6230" s="1" t="s">
        <v>21565</v>
      </c>
      <c r="C6230" s="5">
        <v>0</v>
      </c>
      <c r="D6230" s="5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14" x14ac:dyDescent="0.2">
      <c r="A6231" s="4">
        <v>90738</v>
      </c>
      <c r="B6231" s="1" t="s">
        <v>21566</v>
      </c>
      <c r="C6231" s="5">
        <v>0</v>
      </c>
      <c r="D6231" s="5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4" x14ac:dyDescent="0.2">
      <c r="A6232" s="4">
        <v>90739</v>
      </c>
      <c r="B6232" s="1" t="s">
        <v>21567</v>
      </c>
      <c r="C6232" s="5">
        <v>0</v>
      </c>
      <c r="D6232" s="5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4" x14ac:dyDescent="0.2">
      <c r="A6233" s="4">
        <v>90740</v>
      </c>
      <c r="B6233" s="1" t="s">
        <v>21568</v>
      </c>
      <c r="C6233" s="5">
        <v>0</v>
      </c>
      <c r="D6233" s="5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4" x14ac:dyDescent="0.2">
      <c r="A6234" s="4">
        <v>90743</v>
      </c>
      <c r="B6234" s="1" t="s">
        <v>21569</v>
      </c>
      <c r="C6234" s="5">
        <v>0</v>
      </c>
      <c r="D6234" s="5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4" x14ac:dyDescent="0.2">
      <c r="A6235" s="4">
        <v>90744</v>
      </c>
      <c r="B6235" s="1" t="s">
        <v>21570</v>
      </c>
      <c r="C6235" s="5">
        <v>0</v>
      </c>
      <c r="D6235" s="5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4" x14ac:dyDescent="0.2">
      <c r="A6236" s="4">
        <v>90746</v>
      </c>
      <c r="B6236" s="1" t="s">
        <v>21571</v>
      </c>
      <c r="C6236" s="5">
        <v>0</v>
      </c>
      <c r="D6236" s="5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4" x14ac:dyDescent="0.2">
      <c r="A6237" s="4">
        <v>90747</v>
      </c>
      <c r="B6237" s="1" t="s">
        <v>21572</v>
      </c>
      <c r="C6237" s="5">
        <v>0</v>
      </c>
      <c r="D6237" s="5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4" x14ac:dyDescent="0.2">
      <c r="A6238" s="4">
        <v>90748</v>
      </c>
      <c r="B6238" s="1" t="s">
        <v>21573</v>
      </c>
      <c r="C6238" s="5">
        <v>0</v>
      </c>
      <c r="D6238" s="5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4" x14ac:dyDescent="0.2">
      <c r="A6239" s="4">
        <v>90749</v>
      </c>
      <c r="B6239" s="1" t="s">
        <v>21574</v>
      </c>
      <c r="C6239" s="5">
        <v>0</v>
      </c>
      <c r="D6239" s="5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4" x14ac:dyDescent="0.2">
      <c r="A6240" s="4">
        <v>90750</v>
      </c>
      <c r="B6240" s="1" t="s">
        <v>21575</v>
      </c>
      <c r="C6240" s="5">
        <v>0</v>
      </c>
      <c r="D6240" s="5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4" x14ac:dyDescent="0.2">
      <c r="A6241" s="4">
        <v>90756</v>
      </c>
      <c r="B6241" s="1" t="s">
        <v>21576</v>
      </c>
      <c r="C6241" s="5">
        <v>0</v>
      </c>
      <c r="D6241" s="5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4" x14ac:dyDescent="0.2">
      <c r="A6242" s="4">
        <v>90758</v>
      </c>
      <c r="B6242" s="1" t="s">
        <v>21577</v>
      </c>
      <c r="C6242" s="5">
        <v>0</v>
      </c>
      <c r="D6242" s="5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4" x14ac:dyDescent="0.2">
      <c r="A6243" s="4">
        <v>90759</v>
      </c>
      <c r="B6243" s="1" t="s">
        <v>21578</v>
      </c>
      <c r="C6243" s="5">
        <v>0</v>
      </c>
      <c r="D6243" s="5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4" x14ac:dyDescent="0.2">
      <c r="A6244" s="4">
        <v>90785</v>
      </c>
      <c r="B6244" s="1" t="s">
        <v>21579</v>
      </c>
      <c r="C6244" s="5">
        <v>0.33</v>
      </c>
      <c r="D6244" s="5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4" x14ac:dyDescent="0.2">
      <c r="A6245" s="4">
        <v>90791</v>
      </c>
      <c r="B6245" s="1" t="s">
        <v>21580</v>
      </c>
      <c r="C6245" s="5">
        <v>3.84</v>
      </c>
      <c r="D6245" s="5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14" x14ac:dyDescent="0.2">
      <c r="A6246" s="4">
        <v>90792</v>
      </c>
      <c r="B6246" s="1" t="s">
        <v>21581</v>
      </c>
      <c r="C6246" s="5">
        <v>4.16</v>
      </c>
      <c r="D6246" s="5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4" x14ac:dyDescent="0.2">
      <c r="A6247" s="4">
        <v>90832</v>
      </c>
      <c r="B6247" s="1" t="s">
        <v>21582</v>
      </c>
      <c r="C6247" s="5">
        <v>1.78</v>
      </c>
      <c r="D6247" s="5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4" x14ac:dyDescent="0.2">
      <c r="A6248" s="4">
        <v>90833</v>
      </c>
      <c r="B6248" s="1" t="s">
        <v>21583</v>
      </c>
      <c r="C6248" s="5">
        <v>1.57</v>
      </c>
      <c r="D6248" s="5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4" x14ac:dyDescent="0.2">
      <c r="A6249" s="4">
        <v>90834</v>
      </c>
      <c r="B6249" s="1" t="s">
        <v>21584</v>
      </c>
      <c r="C6249" s="5">
        <v>2.35</v>
      </c>
      <c r="D6249" s="5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4" x14ac:dyDescent="0.2">
      <c r="A6250" s="4">
        <v>90836</v>
      </c>
      <c r="B6250" s="1" t="s">
        <v>21585</v>
      </c>
      <c r="C6250" s="5">
        <v>1.99</v>
      </c>
      <c r="D6250" s="5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4" x14ac:dyDescent="0.2">
      <c r="A6251" s="4">
        <v>90837</v>
      </c>
      <c r="B6251" s="1" t="s">
        <v>21586</v>
      </c>
      <c r="C6251" s="5">
        <v>3.47</v>
      </c>
      <c r="D6251" s="5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4" x14ac:dyDescent="0.2">
      <c r="A6252" s="4">
        <v>90838</v>
      </c>
      <c r="B6252" s="1" t="s">
        <v>21587</v>
      </c>
      <c r="C6252" s="5">
        <v>2.62</v>
      </c>
      <c r="D6252" s="5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4" x14ac:dyDescent="0.2">
      <c r="A6253" s="4">
        <v>90839</v>
      </c>
      <c r="B6253" s="1" t="s">
        <v>21588</v>
      </c>
      <c r="C6253" s="5">
        <v>3.28</v>
      </c>
      <c r="D6253" s="5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4" x14ac:dyDescent="0.2">
      <c r="A6254" s="4">
        <v>90840</v>
      </c>
      <c r="B6254" s="1" t="s">
        <v>21589</v>
      </c>
      <c r="C6254" s="5">
        <v>1.57</v>
      </c>
      <c r="D6254" s="5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4" x14ac:dyDescent="0.2">
      <c r="A6255" s="4">
        <v>90845</v>
      </c>
      <c r="B6255" s="1" t="s">
        <v>21590</v>
      </c>
      <c r="C6255" s="5">
        <v>2.2000000000000002</v>
      </c>
      <c r="D6255" s="5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4" x14ac:dyDescent="0.2">
      <c r="A6256" s="4">
        <v>90846</v>
      </c>
      <c r="B6256" s="1" t="s">
        <v>21591</v>
      </c>
      <c r="C6256" s="5">
        <v>2.5099999999999998</v>
      </c>
      <c r="D6256" s="5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4" x14ac:dyDescent="0.2">
      <c r="A6257" s="4">
        <v>90847</v>
      </c>
      <c r="B6257" s="1" t="s">
        <v>21592</v>
      </c>
      <c r="C6257" s="5">
        <v>2.62</v>
      </c>
      <c r="D6257" s="5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4" x14ac:dyDescent="0.2">
      <c r="A6258" s="4">
        <v>90849</v>
      </c>
      <c r="B6258" s="1" t="s">
        <v>21593</v>
      </c>
      <c r="C6258" s="5">
        <v>0.62</v>
      </c>
      <c r="D6258" s="5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4" x14ac:dyDescent="0.2">
      <c r="A6259" s="4">
        <v>90853</v>
      </c>
      <c r="B6259" s="1" t="s">
        <v>21594</v>
      </c>
      <c r="C6259" s="5">
        <v>0.62</v>
      </c>
      <c r="D6259" s="5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4" x14ac:dyDescent="0.2">
      <c r="A6260" s="4">
        <v>90863</v>
      </c>
      <c r="B6260" s="1" t="s">
        <v>21595</v>
      </c>
      <c r="C6260" s="5">
        <v>0.48</v>
      </c>
      <c r="D6260" s="5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4" x14ac:dyDescent="0.2">
      <c r="A6261" s="4">
        <v>90865</v>
      </c>
      <c r="B6261" s="1" t="s">
        <v>21596</v>
      </c>
      <c r="C6261" s="5">
        <v>2.84</v>
      </c>
      <c r="D6261" s="5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4" x14ac:dyDescent="0.2">
      <c r="A6262" s="4">
        <v>90867</v>
      </c>
      <c r="B6262" s="1" t="s">
        <v>21597</v>
      </c>
      <c r="C6262" s="5">
        <v>0</v>
      </c>
      <c r="D6262" s="5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4" x14ac:dyDescent="0.2">
      <c r="A6263" s="4">
        <v>90868</v>
      </c>
      <c r="B6263" s="1" t="s">
        <v>21598</v>
      </c>
      <c r="C6263" s="5">
        <v>0</v>
      </c>
      <c r="D6263" s="5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4" x14ac:dyDescent="0.2">
      <c r="A6264" s="4">
        <v>90869</v>
      </c>
      <c r="B6264" s="1" t="s">
        <v>21599</v>
      </c>
      <c r="C6264" s="5">
        <v>0</v>
      </c>
      <c r="D6264" s="5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4" x14ac:dyDescent="0.2">
      <c r="A6265" s="4">
        <v>90870</v>
      </c>
      <c r="B6265" s="1" t="s">
        <v>21600</v>
      </c>
      <c r="C6265" s="5">
        <v>2.5</v>
      </c>
      <c r="D6265" s="5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4" x14ac:dyDescent="0.2">
      <c r="A6266" s="4">
        <v>90875</v>
      </c>
      <c r="B6266" s="1" t="s">
        <v>21601</v>
      </c>
      <c r="C6266" s="5">
        <v>1.2</v>
      </c>
      <c r="D6266" s="5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4" x14ac:dyDescent="0.2">
      <c r="A6267" s="4">
        <v>90876</v>
      </c>
      <c r="B6267" s="1" t="s">
        <v>21601</v>
      </c>
      <c r="C6267" s="5">
        <v>1.9</v>
      </c>
      <c r="D6267" s="5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4" x14ac:dyDescent="0.2">
      <c r="A6268" s="4">
        <v>90880</v>
      </c>
      <c r="B6268" s="1" t="s">
        <v>21602</v>
      </c>
      <c r="C6268" s="5">
        <v>2.19</v>
      </c>
      <c r="D6268" s="5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4" x14ac:dyDescent="0.2">
      <c r="A6269" s="4">
        <v>90882</v>
      </c>
      <c r="B6269" s="1" t="s">
        <v>21603</v>
      </c>
      <c r="C6269" s="5">
        <v>0</v>
      </c>
      <c r="D6269" s="5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4" x14ac:dyDescent="0.2">
      <c r="A6270" s="4">
        <v>90885</v>
      </c>
      <c r="B6270" s="1" t="s">
        <v>21604</v>
      </c>
      <c r="C6270" s="5">
        <v>0.97</v>
      </c>
      <c r="D6270" s="5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14" x14ac:dyDescent="0.2">
      <c r="A6271" s="4">
        <v>90887</v>
      </c>
      <c r="B6271" s="1" t="s">
        <v>21605</v>
      </c>
      <c r="C6271" s="5">
        <v>1.48</v>
      </c>
      <c r="D6271" s="5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4" x14ac:dyDescent="0.2">
      <c r="A6272" s="4">
        <v>90889</v>
      </c>
      <c r="B6272" s="1" t="s">
        <v>21606</v>
      </c>
      <c r="C6272" s="5">
        <v>0</v>
      </c>
      <c r="D6272" s="5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4" x14ac:dyDescent="0.2">
      <c r="A6273" s="4">
        <v>90899</v>
      </c>
      <c r="B6273" s="1" t="s">
        <v>21607</v>
      </c>
      <c r="C6273" s="5">
        <v>0</v>
      </c>
      <c r="D6273" s="5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4" x14ac:dyDescent="0.2">
      <c r="A6274" s="4">
        <v>90901</v>
      </c>
      <c r="B6274" s="1" t="s">
        <v>21608</v>
      </c>
      <c r="C6274" s="5">
        <v>0.41</v>
      </c>
      <c r="D6274" s="5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4" x14ac:dyDescent="0.2">
      <c r="A6275" s="4">
        <v>90912</v>
      </c>
      <c r="B6275" s="1" t="s">
        <v>21609</v>
      </c>
      <c r="C6275" s="5">
        <v>0.9</v>
      </c>
      <c r="D6275" s="5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4" x14ac:dyDescent="0.2">
      <c r="A6276" s="4">
        <v>90913</v>
      </c>
      <c r="B6276" s="1" t="s">
        <v>21610</v>
      </c>
      <c r="C6276" s="5">
        <v>0.5</v>
      </c>
      <c r="D6276" s="5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4" x14ac:dyDescent="0.2">
      <c r="A6277" s="4">
        <v>90935</v>
      </c>
      <c r="B6277" s="1" t="s">
        <v>21611</v>
      </c>
      <c r="C6277" s="5">
        <v>1.48</v>
      </c>
      <c r="D6277" s="5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4" x14ac:dyDescent="0.2">
      <c r="A6278" s="4">
        <v>90937</v>
      </c>
      <c r="B6278" s="1" t="s">
        <v>21612</v>
      </c>
      <c r="C6278" s="5">
        <v>2.11</v>
      </c>
      <c r="D6278" s="5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4" x14ac:dyDescent="0.2">
      <c r="A6279" s="4">
        <v>90940</v>
      </c>
      <c r="B6279" s="1" t="s">
        <v>21613</v>
      </c>
      <c r="C6279" s="5">
        <v>0</v>
      </c>
      <c r="D6279" s="5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4" x14ac:dyDescent="0.2">
      <c r="A6280" s="4">
        <v>90945</v>
      </c>
      <c r="B6280" s="1" t="s">
        <v>21614</v>
      </c>
      <c r="C6280" s="5">
        <v>1.56</v>
      </c>
      <c r="D6280" s="5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4" x14ac:dyDescent="0.2">
      <c r="A6281" s="4">
        <v>90947</v>
      </c>
      <c r="B6281" s="1" t="s">
        <v>21615</v>
      </c>
      <c r="C6281" s="5">
        <v>2.52</v>
      </c>
      <c r="D6281" s="5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4" x14ac:dyDescent="0.2">
      <c r="A6282" s="4">
        <v>90951</v>
      </c>
      <c r="B6282" s="1" t="s">
        <v>21616</v>
      </c>
      <c r="C6282" s="5">
        <v>23.92</v>
      </c>
      <c r="D6282" s="5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4" x14ac:dyDescent="0.2">
      <c r="A6283" s="4">
        <v>90952</v>
      </c>
      <c r="B6283" s="1" t="s">
        <v>21617</v>
      </c>
      <c r="C6283" s="5">
        <v>0</v>
      </c>
      <c r="D6283" s="5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4" x14ac:dyDescent="0.2">
      <c r="A6284" s="4">
        <v>90953</v>
      </c>
      <c r="B6284" s="1" t="s">
        <v>21618</v>
      </c>
      <c r="C6284" s="5">
        <v>0</v>
      </c>
      <c r="D6284" s="5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4" x14ac:dyDescent="0.2">
      <c r="A6285" s="4">
        <v>90954</v>
      </c>
      <c r="B6285" s="1" t="s">
        <v>21619</v>
      </c>
      <c r="C6285" s="5">
        <v>20.86</v>
      </c>
      <c r="D6285" s="5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4" x14ac:dyDescent="0.2">
      <c r="A6286" s="4">
        <v>90955</v>
      </c>
      <c r="B6286" s="1" t="s">
        <v>21620</v>
      </c>
      <c r="C6286" s="5">
        <v>10.32</v>
      </c>
      <c r="D6286" s="5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4" x14ac:dyDescent="0.2">
      <c r="A6287" s="4">
        <v>90956</v>
      </c>
      <c r="B6287" s="1" t="s">
        <v>21621</v>
      </c>
      <c r="C6287" s="5">
        <v>6.64</v>
      </c>
      <c r="D6287" s="5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4" x14ac:dyDescent="0.2">
      <c r="A6288" s="4">
        <v>90957</v>
      </c>
      <c r="B6288" s="1" t="s">
        <v>21622</v>
      </c>
      <c r="C6288" s="5">
        <v>15.46</v>
      </c>
      <c r="D6288" s="5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4" x14ac:dyDescent="0.2">
      <c r="A6289" s="4">
        <v>90958</v>
      </c>
      <c r="B6289" s="1" t="s">
        <v>21623</v>
      </c>
      <c r="C6289" s="5">
        <v>9.8699999999999992</v>
      </c>
      <c r="D6289" s="5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4" x14ac:dyDescent="0.2">
      <c r="A6290" s="4">
        <v>90959</v>
      </c>
      <c r="B6290" s="1" t="s">
        <v>21624</v>
      </c>
      <c r="C6290" s="5">
        <v>6.19</v>
      </c>
      <c r="D6290" s="5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4" x14ac:dyDescent="0.2">
      <c r="A6291" s="4">
        <v>90960</v>
      </c>
      <c r="B6291" s="1" t="s">
        <v>21625</v>
      </c>
      <c r="C6291" s="5">
        <v>6.77</v>
      </c>
      <c r="D6291" s="5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4" x14ac:dyDescent="0.2">
      <c r="A6292" s="4">
        <v>90961</v>
      </c>
      <c r="B6292" s="1" t="s">
        <v>21626</v>
      </c>
      <c r="C6292" s="5">
        <v>5.52</v>
      </c>
      <c r="D6292" s="5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4" x14ac:dyDescent="0.2">
      <c r="A6293" s="4">
        <v>90962</v>
      </c>
      <c r="B6293" s="1" t="s">
        <v>21627</v>
      </c>
      <c r="C6293" s="5">
        <v>3.57</v>
      </c>
      <c r="D6293" s="5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4" x14ac:dyDescent="0.2">
      <c r="A6294" s="4">
        <v>90963</v>
      </c>
      <c r="B6294" s="1" t="s">
        <v>21628</v>
      </c>
      <c r="C6294" s="5">
        <v>12.09</v>
      </c>
      <c r="D6294" s="5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4" x14ac:dyDescent="0.2">
      <c r="A6295" s="4">
        <v>90964</v>
      </c>
      <c r="B6295" s="1" t="s">
        <v>21629</v>
      </c>
      <c r="C6295" s="5">
        <v>10.25</v>
      </c>
      <c r="D6295" s="5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14" x14ac:dyDescent="0.2">
      <c r="A6296" s="4">
        <v>90965</v>
      </c>
      <c r="B6296" s="1" t="s">
        <v>21630</v>
      </c>
      <c r="C6296" s="5">
        <v>9.8000000000000007</v>
      </c>
      <c r="D6296" s="5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4" x14ac:dyDescent="0.2">
      <c r="A6297" s="4">
        <v>90966</v>
      </c>
      <c r="B6297" s="1" t="s">
        <v>21631</v>
      </c>
      <c r="C6297" s="5">
        <v>5.52</v>
      </c>
      <c r="D6297" s="5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4" x14ac:dyDescent="0.2">
      <c r="A6298" s="4">
        <v>90967</v>
      </c>
      <c r="B6298" s="1" t="s">
        <v>21632</v>
      </c>
      <c r="C6298" s="5">
        <v>0.35</v>
      </c>
      <c r="D6298" s="5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4" x14ac:dyDescent="0.2">
      <c r="A6299" s="4">
        <v>90968</v>
      </c>
      <c r="B6299" s="1" t="s">
        <v>21633</v>
      </c>
      <c r="C6299" s="5">
        <v>0.34</v>
      </c>
      <c r="D6299" s="5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4" x14ac:dyDescent="0.2">
      <c r="A6300" s="4">
        <v>90969</v>
      </c>
      <c r="B6300" s="1" t="s">
        <v>21634</v>
      </c>
      <c r="C6300" s="5">
        <v>0.33</v>
      </c>
      <c r="D6300" s="5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4" x14ac:dyDescent="0.2">
      <c r="A6301" s="4">
        <v>90970</v>
      </c>
      <c r="B6301" s="1" t="s">
        <v>21635</v>
      </c>
      <c r="C6301" s="5">
        <v>0.18</v>
      </c>
      <c r="D6301" s="5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4" x14ac:dyDescent="0.2">
      <c r="A6302" s="4">
        <v>90989</v>
      </c>
      <c r="B6302" s="1" t="s">
        <v>21636</v>
      </c>
      <c r="C6302" s="5">
        <v>0</v>
      </c>
      <c r="D6302" s="5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4" x14ac:dyDescent="0.2">
      <c r="A6303" s="4">
        <v>90993</v>
      </c>
      <c r="B6303" s="1" t="s">
        <v>21637</v>
      </c>
      <c r="C6303" s="5">
        <v>0</v>
      </c>
      <c r="D6303" s="5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4" x14ac:dyDescent="0.2">
      <c r="A6304" s="4">
        <v>90997</v>
      </c>
      <c r="B6304" s="1" t="s">
        <v>21638</v>
      </c>
      <c r="C6304" s="5">
        <v>1.84</v>
      </c>
      <c r="D6304" s="5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4" x14ac:dyDescent="0.2">
      <c r="A6305" s="4">
        <v>90999</v>
      </c>
      <c r="B6305" s="1" t="s">
        <v>21639</v>
      </c>
      <c r="C6305" s="5">
        <v>0</v>
      </c>
      <c r="D6305" s="5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4" x14ac:dyDescent="0.2">
      <c r="A6306" s="4">
        <v>91010</v>
      </c>
      <c r="B6306" s="1" t="s">
        <v>21640</v>
      </c>
      <c r="C6306" s="5">
        <v>1.28</v>
      </c>
      <c r="D6306" s="5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4" x14ac:dyDescent="0.2">
      <c r="A6307" s="4">
        <v>91013</v>
      </c>
      <c r="B6307" s="1" t="s">
        <v>21641</v>
      </c>
      <c r="C6307" s="5">
        <v>0.18</v>
      </c>
      <c r="D6307" s="5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14" x14ac:dyDescent="0.2">
      <c r="A6308" s="4">
        <v>91020</v>
      </c>
      <c r="B6308" s="1" t="s">
        <v>21642</v>
      </c>
      <c r="C6308" s="5">
        <v>1.44</v>
      </c>
      <c r="D6308" s="5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4" x14ac:dyDescent="0.2">
      <c r="A6309" s="4">
        <v>91022</v>
      </c>
      <c r="B6309" s="1" t="s">
        <v>21643</v>
      </c>
      <c r="C6309" s="5">
        <v>1.44</v>
      </c>
      <c r="D6309" s="5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4" x14ac:dyDescent="0.2">
      <c r="A6310" s="4">
        <v>91030</v>
      </c>
      <c r="B6310" s="1" t="s">
        <v>21644</v>
      </c>
      <c r="C6310" s="5">
        <v>0.91</v>
      </c>
      <c r="D6310" s="5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4" x14ac:dyDescent="0.2">
      <c r="A6311" s="4">
        <v>91034</v>
      </c>
      <c r="B6311" s="1" t="s">
        <v>21645</v>
      </c>
      <c r="C6311" s="5">
        <v>0.97</v>
      </c>
      <c r="D6311" s="5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4" x14ac:dyDescent="0.2">
      <c r="A6312" s="4">
        <v>91035</v>
      </c>
      <c r="B6312" s="1" t="s">
        <v>21646</v>
      </c>
      <c r="C6312" s="5">
        <v>1.59</v>
      </c>
      <c r="D6312" s="5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4" x14ac:dyDescent="0.2">
      <c r="A6313" s="4">
        <v>91037</v>
      </c>
      <c r="B6313" s="1" t="s">
        <v>21647</v>
      </c>
      <c r="C6313" s="5">
        <v>0.97</v>
      </c>
      <c r="D6313" s="5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4" x14ac:dyDescent="0.2">
      <c r="A6314" s="4">
        <v>91038</v>
      </c>
      <c r="B6314" s="1" t="s">
        <v>21648</v>
      </c>
      <c r="C6314" s="5">
        <v>1.1000000000000001</v>
      </c>
      <c r="D6314" s="5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4" x14ac:dyDescent="0.2">
      <c r="A6315" s="4">
        <v>91040</v>
      </c>
      <c r="B6315" s="1" t="s">
        <v>21649</v>
      </c>
      <c r="C6315" s="5">
        <v>0.97</v>
      </c>
      <c r="D6315" s="5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4" x14ac:dyDescent="0.2">
      <c r="A6316" s="4">
        <v>91065</v>
      </c>
      <c r="B6316" s="1" t="s">
        <v>21650</v>
      </c>
      <c r="C6316" s="5">
        <v>0.2</v>
      </c>
      <c r="D6316" s="5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4" x14ac:dyDescent="0.2">
      <c r="A6317" s="4">
        <v>91110</v>
      </c>
      <c r="B6317" s="1" t="s">
        <v>21651</v>
      </c>
      <c r="C6317" s="5">
        <v>2.2400000000000002</v>
      </c>
      <c r="D6317" s="5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4" x14ac:dyDescent="0.2">
      <c r="A6318" s="4">
        <v>91111</v>
      </c>
      <c r="B6318" s="1" t="s">
        <v>21652</v>
      </c>
      <c r="C6318" s="5">
        <v>0.9</v>
      </c>
      <c r="D6318" s="5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4" x14ac:dyDescent="0.2">
      <c r="A6319" s="4">
        <v>91112</v>
      </c>
      <c r="B6319" s="1" t="s">
        <v>21653</v>
      </c>
      <c r="C6319" s="5">
        <v>2.1</v>
      </c>
      <c r="D6319" s="5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4" x14ac:dyDescent="0.2">
      <c r="A6320" s="4">
        <v>91113</v>
      </c>
      <c r="B6320" s="1" t="s">
        <v>21654</v>
      </c>
      <c r="C6320" s="5">
        <v>2.41</v>
      </c>
      <c r="D6320" s="5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4" x14ac:dyDescent="0.2">
      <c r="A6321" s="4">
        <v>91117</v>
      </c>
      <c r="B6321" s="1" t="s">
        <v>21655</v>
      </c>
      <c r="C6321" s="5">
        <v>2.4500000000000002</v>
      </c>
      <c r="D6321" s="5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4" x14ac:dyDescent="0.2">
      <c r="A6322" s="4">
        <v>91120</v>
      </c>
      <c r="B6322" s="1" t="s">
        <v>21656</v>
      </c>
      <c r="C6322" s="5">
        <v>0.97</v>
      </c>
      <c r="D6322" s="5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4" x14ac:dyDescent="0.2">
      <c r="A6323" s="4">
        <v>91122</v>
      </c>
      <c r="B6323" s="1" t="s">
        <v>21657</v>
      </c>
      <c r="C6323" s="5">
        <v>1.77</v>
      </c>
      <c r="D6323" s="5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4" x14ac:dyDescent="0.2">
      <c r="A6324" s="4">
        <v>91132</v>
      </c>
      <c r="B6324" s="1" t="s">
        <v>21658</v>
      </c>
      <c r="C6324" s="5">
        <v>0.52</v>
      </c>
      <c r="D6324" s="5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4" x14ac:dyDescent="0.2">
      <c r="A6325" s="4">
        <v>91133</v>
      </c>
      <c r="B6325" s="1" t="s">
        <v>21659</v>
      </c>
      <c r="C6325" s="5">
        <v>0.66</v>
      </c>
      <c r="D6325" s="5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4" x14ac:dyDescent="0.2">
      <c r="A6326" s="4">
        <v>91200</v>
      </c>
      <c r="B6326" s="1" t="s">
        <v>21660</v>
      </c>
      <c r="C6326" s="5">
        <v>0.21</v>
      </c>
      <c r="D6326" s="5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4" x14ac:dyDescent="0.2">
      <c r="A6327" s="4">
        <v>91299</v>
      </c>
      <c r="B6327" s="1" t="s">
        <v>21661</v>
      </c>
      <c r="C6327" s="5">
        <v>0</v>
      </c>
      <c r="D6327" s="5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4" x14ac:dyDescent="0.2">
      <c r="A6328" s="4">
        <v>91304</v>
      </c>
      <c r="B6328" s="1" t="s">
        <v>21662</v>
      </c>
      <c r="C6328" s="5">
        <v>0</v>
      </c>
      <c r="D6328" s="5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4" x14ac:dyDescent="0.2">
      <c r="A6329" s="4">
        <v>91318</v>
      </c>
      <c r="B6329" s="1" t="s">
        <v>21663</v>
      </c>
      <c r="C6329" s="5">
        <v>0</v>
      </c>
      <c r="D6329" s="5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4" x14ac:dyDescent="0.2">
      <c r="A6330" s="4">
        <v>91319</v>
      </c>
      <c r="B6330" s="1" t="s">
        <v>21664</v>
      </c>
      <c r="C6330" s="5">
        <v>0</v>
      </c>
      <c r="D6330" s="5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4" x14ac:dyDescent="0.2">
      <c r="A6331" s="4">
        <v>91320</v>
      </c>
      <c r="B6331" s="1" t="s">
        <v>21665</v>
      </c>
      <c r="C6331" s="5">
        <v>0</v>
      </c>
      <c r="D6331" s="5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4" x14ac:dyDescent="0.2">
      <c r="A6332" s="4">
        <v>91321</v>
      </c>
      <c r="B6332" s="1" t="s">
        <v>21666</v>
      </c>
      <c r="C6332" s="5">
        <v>0</v>
      </c>
      <c r="D6332" s="5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4" x14ac:dyDescent="0.2">
      <c r="A6333" s="4">
        <v>91322</v>
      </c>
      <c r="B6333" s="1" t="s">
        <v>21667</v>
      </c>
      <c r="C6333" s="5">
        <v>0</v>
      </c>
      <c r="D6333" s="5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4" x14ac:dyDescent="0.2">
      <c r="A6334" s="4">
        <v>92002</v>
      </c>
      <c r="B6334" s="1" t="s">
        <v>21668</v>
      </c>
      <c r="C6334" s="5">
        <v>0.88</v>
      </c>
      <c r="D6334" s="5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4" x14ac:dyDescent="0.2">
      <c r="A6335" s="4">
        <v>92004</v>
      </c>
      <c r="B6335" s="1" t="s">
        <v>21669</v>
      </c>
      <c r="C6335" s="5">
        <v>1.82</v>
      </c>
      <c r="D6335" s="5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14" x14ac:dyDescent="0.2">
      <c r="A6336" s="4">
        <v>92012</v>
      </c>
      <c r="B6336" s="1" t="s">
        <v>21670</v>
      </c>
      <c r="C6336" s="5">
        <v>0.92</v>
      </c>
      <c r="D6336" s="5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4" x14ac:dyDescent="0.2">
      <c r="A6337" s="4">
        <v>92014</v>
      </c>
      <c r="B6337" s="1" t="s">
        <v>21671</v>
      </c>
      <c r="C6337" s="5">
        <v>1.42</v>
      </c>
      <c r="D6337" s="5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4" x14ac:dyDescent="0.2">
      <c r="A6338" s="4">
        <v>92015</v>
      </c>
      <c r="B6338" s="1" t="s">
        <v>21672</v>
      </c>
      <c r="C6338" s="5">
        <v>0.38</v>
      </c>
      <c r="D6338" s="5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4" x14ac:dyDescent="0.2">
      <c r="A6339" s="4">
        <v>92018</v>
      </c>
      <c r="B6339" s="1" t="s">
        <v>21673</v>
      </c>
      <c r="C6339" s="5">
        <v>2.5</v>
      </c>
      <c r="D6339" s="5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4" x14ac:dyDescent="0.2">
      <c r="A6340" s="4">
        <v>92019</v>
      </c>
      <c r="B6340" s="1" t="s">
        <v>21674</v>
      </c>
      <c r="C6340" s="5">
        <v>1.31</v>
      </c>
      <c r="D6340" s="5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4" x14ac:dyDescent="0.2">
      <c r="A6341" s="4">
        <v>92020</v>
      </c>
      <c r="B6341" s="1" t="s">
        <v>21675</v>
      </c>
      <c r="C6341" s="5">
        <v>0.37</v>
      </c>
      <c r="D6341" s="5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4" x14ac:dyDescent="0.2">
      <c r="A6342" s="4">
        <v>92025</v>
      </c>
      <c r="B6342" s="1" t="s">
        <v>21676</v>
      </c>
      <c r="C6342" s="5">
        <v>0.35</v>
      </c>
      <c r="D6342" s="5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4" x14ac:dyDescent="0.2">
      <c r="A6343" s="4">
        <v>92060</v>
      </c>
      <c r="B6343" s="1" t="s">
        <v>21677</v>
      </c>
      <c r="C6343" s="5">
        <v>0.69</v>
      </c>
      <c r="D6343" s="5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4" x14ac:dyDescent="0.2">
      <c r="A6344" s="4">
        <v>92065</v>
      </c>
      <c r="B6344" s="1" t="s">
        <v>21678</v>
      </c>
      <c r="C6344" s="5">
        <v>0.71</v>
      </c>
      <c r="D6344" s="5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4" x14ac:dyDescent="0.2">
      <c r="A6345" s="4">
        <v>92066</v>
      </c>
      <c r="B6345" s="1" t="s">
        <v>21679</v>
      </c>
      <c r="C6345" s="5">
        <v>0</v>
      </c>
      <c r="D6345" s="5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4" x14ac:dyDescent="0.2">
      <c r="A6346" s="4">
        <v>92071</v>
      </c>
      <c r="B6346" s="1" t="s">
        <v>21680</v>
      </c>
      <c r="C6346" s="5">
        <v>0.61</v>
      </c>
      <c r="D6346" s="5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4" x14ac:dyDescent="0.2">
      <c r="A6347" s="4">
        <v>92072</v>
      </c>
      <c r="B6347" s="1" t="s">
        <v>21681</v>
      </c>
      <c r="C6347" s="5">
        <v>1.97</v>
      </c>
      <c r="D6347" s="5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4" x14ac:dyDescent="0.2">
      <c r="A6348" s="4">
        <v>92081</v>
      </c>
      <c r="B6348" s="1" t="s">
        <v>21682</v>
      </c>
      <c r="C6348" s="5">
        <v>0.3</v>
      </c>
      <c r="D6348" s="5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4" x14ac:dyDescent="0.2">
      <c r="A6349" s="4">
        <v>92082</v>
      </c>
      <c r="B6349" s="1" t="s">
        <v>21683</v>
      </c>
      <c r="C6349" s="5">
        <v>0.4</v>
      </c>
      <c r="D6349" s="5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4" x14ac:dyDescent="0.2">
      <c r="A6350" s="4">
        <v>92083</v>
      </c>
      <c r="B6350" s="1" t="s">
        <v>21684</v>
      </c>
      <c r="C6350" s="5">
        <v>0.5</v>
      </c>
      <c r="D6350" s="5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4" x14ac:dyDescent="0.2">
      <c r="A6351" s="4">
        <v>92100</v>
      </c>
      <c r="B6351" s="1" t="s">
        <v>21685</v>
      </c>
      <c r="C6351" s="5">
        <v>0.61</v>
      </c>
      <c r="D6351" s="5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4" x14ac:dyDescent="0.2">
      <c r="A6352" s="4">
        <v>92132</v>
      </c>
      <c r="B6352" s="1" t="s">
        <v>21686</v>
      </c>
      <c r="C6352" s="5">
        <v>0.3</v>
      </c>
      <c r="D6352" s="5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14" x14ac:dyDescent="0.2">
      <c r="A6353" s="4">
        <v>92133</v>
      </c>
      <c r="B6353" s="1" t="s">
        <v>21687</v>
      </c>
      <c r="C6353" s="5">
        <v>0.4</v>
      </c>
      <c r="D6353" s="5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4" x14ac:dyDescent="0.2">
      <c r="A6354" s="4">
        <v>92134</v>
      </c>
      <c r="B6354" s="1" t="s">
        <v>21688</v>
      </c>
      <c r="C6354" s="5">
        <v>0.45</v>
      </c>
      <c r="D6354" s="5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4" x14ac:dyDescent="0.2">
      <c r="A6355" s="4">
        <v>92136</v>
      </c>
      <c r="B6355" s="1" t="s">
        <v>21689</v>
      </c>
      <c r="C6355" s="5">
        <v>0.54</v>
      </c>
      <c r="D6355" s="5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4" x14ac:dyDescent="0.2">
      <c r="A6356" s="4">
        <v>92145</v>
      </c>
      <c r="B6356" s="1" t="s">
        <v>21690</v>
      </c>
      <c r="C6356" s="5">
        <v>0.1</v>
      </c>
      <c r="D6356" s="5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4" x14ac:dyDescent="0.2">
      <c r="A6357" s="4">
        <v>92201</v>
      </c>
      <c r="B6357" s="1" t="s">
        <v>21691</v>
      </c>
      <c r="C6357" s="5">
        <v>0.4</v>
      </c>
      <c r="D6357" s="5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4" x14ac:dyDescent="0.2">
      <c r="A6358" s="4">
        <v>92202</v>
      </c>
      <c r="B6358" s="1" t="s">
        <v>21692</v>
      </c>
      <c r="C6358" s="5">
        <v>0.26</v>
      </c>
      <c r="D6358" s="5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4" x14ac:dyDescent="0.2">
      <c r="A6359" s="4">
        <v>92227</v>
      </c>
      <c r="B6359" s="1" t="s">
        <v>21693</v>
      </c>
      <c r="C6359" s="5">
        <v>0</v>
      </c>
      <c r="D6359" s="5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4" x14ac:dyDescent="0.2">
      <c r="A6360" s="4">
        <v>92228</v>
      </c>
      <c r="B6360" s="1" t="s">
        <v>21694</v>
      </c>
      <c r="C6360" s="5">
        <v>0.32</v>
      </c>
      <c r="D6360" s="5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4" x14ac:dyDescent="0.2">
      <c r="A6361" s="4">
        <v>92229</v>
      </c>
      <c r="B6361" s="1" t="s">
        <v>21695</v>
      </c>
      <c r="C6361" s="5">
        <v>0</v>
      </c>
      <c r="D6361" s="5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4" x14ac:dyDescent="0.2">
      <c r="A6362" s="4">
        <v>92230</v>
      </c>
      <c r="B6362" s="1" t="s">
        <v>21696</v>
      </c>
      <c r="C6362" s="5">
        <v>0.6</v>
      </c>
      <c r="D6362" s="5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4" x14ac:dyDescent="0.2">
      <c r="A6363" s="4">
        <v>92235</v>
      </c>
      <c r="B6363" s="1" t="s">
        <v>21697</v>
      </c>
      <c r="C6363" s="5">
        <v>0.75</v>
      </c>
      <c r="D6363" s="5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4" x14ac:dyDescent="0.2">
      <c r="A6364" s="4">
        <v>92240</v>
      </c>
      <c r="B6364" s="1" t="s">
        <v>21698</v>
      </c>
      <c r="C6364" s="5">
        <v>0.8</v>
      </c>
      <c r="D6364" s="5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4" x14ac:dyDescent="0.2">
      <c r="A6365" s="4">
        <v>92242</v>
      </c>
      <c r="B6365" s="1" t="s">
        <v>21699</v>
      </c>
      <c r="C6365" s="5">
        <v>0.95</v>
      </c>
      <c r="D6365" s="5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4" x14ac:dyDescent="0.2">
      <c r="A6366" s="4">
        <v>92250</v>
      </c>
      <c r="B6366" s="1" t="s">
        <v>21700</v>
      </c>
      <c r="C6366" s="5">
        <v>0.4</v>
      </c>
      <c r="D6366" s="5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4" x14ac:dyDescent="0.2">
      <c r="A6367" s="4">
        <v>92260</v>
      </c>
      <c r="B6367" s="1" t="s">
        <v>21701</v>
      </c>
      <c r="C6367" s="5">
        <v>0.2</v>
      </c>
      <c r="D6367" s="5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4" x14ac:dyDescent="0.2">
      <c r="A6368" s="4">
        <v>92265</v>
      </c>
      <c r="B6368" s="1" t="s">
        <v>21702</v>
      </c>
      <c r="C6368" s="5">
        <v>0.81</v>
      </c>
      <c r="D6368" s="5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4" x14ac:dyDescent="0.2">
      <c r="A6369" s="4">
        <v>92270</v>
      </c>
      <c r="B6369" s="1" t="s">
        <v>21703</v>
      </c>
      <c r="C6369" s="5">
        <v>0.81</v>
      </c>
      <c r="D6369" s="5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4" x14ac:dyDescent="0.2">
      <c r="A6370" s="4">
        <v>92273</v>
      </c>
      <c r="B6370" s="1" t="s">
        <v>21704</v>
      </c>
      <c r="C6370" s="5">
        <v>0.69</v>
      </c>
      <c r="D6370" s="5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4" x14ac:dyDescent="0.2">
      <c r="A6371" s="4">
        <v>92274</v>
      </c>
      <c r="B6371" s="1" t="s">
        <v>21705</v>
      </c>
      <c r="C6371" s="5">
        <v>0.61</v>
      </c>
      <c r="D6371" s="5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4" x14ac:dyDescent="0.2">
      <c r="A6372" s="4">
        <v>92283</v>
      </c>
      <c r="B6372" s="1" t="s">
        <v>21706</v>
      </c>
      <c r="C6372" s="5">
        <v>0.17</v>
      </c>
      <c r="D6372" s="5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4" x14ac:dyDescent="0.2">
      <c r="A6373" s="4">
        <v>92284</v>
      </c>
      <c r="B6373" s="1" t="s">
        <v>21707</v>
      </c>
      <c r="C6373" s="5">
        <v>0</v>
      </c>
      <c r="D6373" s="5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14" x14ac:dyDescent="0.2">
      <c r="A6374" s="4">
        <v>92285</v>
      </c>
      <c r="B6374" s="1" t="s">
        <v>21708</v>
      </c>
      <c r="C6374" s="5">
        <v>0.05</v>
      </c>
      <c r="D6374" s="5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4" x14ac:dyDescent="0.2">
      <c r="A6375" s="4">
        <v>92286</v>
      </c>
      <c r="B6375" s="1" t="s">
        <v>21709</v>
      </c>
      <c r="C6375" s="5">
        <v>0.4</v>
      </c>
      <c r="D6375" s="5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4" x14ac:dyDescent="0.2">
      <c r="A6376" s="4">
        <v>92287</v>
      </c>
      <c r="B6376" s="1" t="s">
        <v>21710</v>
      </c>
      <c r="C6376" s="5">
        <v>0.4</v>
      </c>
      <c r="D6376" s="5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4" x14ac:dyDescent="0.2">
      <c r="A6377" s="4">
        <v>92310</v>
      </c>
      <c r="B6377" s="1" t="s">
        <v>21711</v>
      </c>
      <c r="C6377" s="5">
        <v>1.17</v>
      </c>
      <c r="D6377" s="5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4" x14ac:dyDescent="0.2">
      <c r="A6378" s="4">
        <v>92311</v>
      </c>
      <c r="B6378" s="1" t="s">
        <v>21712</v>
      </c>
      <c r="C6378" s="5">
        <v>1.08</v>
      </c>
      <c r="D6378" s="5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4" x14ac:dyDescent="0.2">
      <c r="A6379" s="4">
        <v>92312</v>
      </c>
      <c r="B6379" s="1" t="s">
        <v>21713</v>
      </c>
      <c r="C6379" s="5">
        <v>1.26</v>
      </c>
      <c r="D6379" s="5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4" x14ac:dyDescent="0.2">
      <c r="A6380" s="4">
        <v>92313</v>
      </c>
      <c r="B6380" s="1" t="s">
        <v>21714</v>
      </c>
      <c r="C6380" s="5">
        <v>0.92</v>
      </c>
      <c r="D6380" s="5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4" x14ac:dyDescent="0.2">
      <c r="A6381" s="4">
        <v>92314</v>
      </c>
      <c r="B6381" s="1" t="s">
        <v>21715</v>
      </c>
      <c r="C6381" s="5">
        <v>0.69</v>
      </c>
      <c r="D6381" s="5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4" x14ac:dyDescent="0.2">
      <c r="A6382" s="4">
        <v>92315</v>
      </c>
      <c r="B6382" s="1" t="s">
        <v>21716</v>
      </c>
      <c r="C6382" s="5">
        <v>0.45</v>
      </c>
      <c r="D6382" s="5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4" x14ac:dyDescent="0.2">
      <c r="A6383" s="4">
        <v>92316</v>
      </c>
      <c r="B6383" s="1" t="s">
        <v>21717</v>
      </c>
      <c r="C6383" s="5">
        <v>0.68</v>
      </c>
      <c r="D6383" s="5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4" x14ac:dyDescent="0.2">
      <c r="A6384" s="4">
        <v>92317</v>
      </c>
      <c r="B6384" s="1" t="s">
        <v>21718</v>
      </c>
      <c r="C6384" s="5">
        <v>0.45</v>
      </c>
      <c r="D6384" s="5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4" x14ac:dyDescent="0.2">
      <c r="A6385" s="4">
        <v>92325</v>
      </c>
      <c r="B6385" s="1" t="s">
        <v>21719</v>
      </c>
      <c r="C6385" s="5">
        <v>0</v>
      </c>
      <c r="D6385" s="5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4" x14ac:dyDescent="0.2">
      <c r="A6386" s="4">
        <v>92326</v>
      </c>
      <c r="B6386" s="1" t="s">
        <v>21720</v>
      </c>
      <c r="C6386" s="5">
        <v>0</v>
      </c>
      <c r="D6386" s="5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4" x14ac:dyDescent="0.2">
      <c r="A6387" s="4">
        <v>92340</v>
      </c>
      <c r="B6387" s="1" t="s">
        <v>21721</v>
      </c>
      <c r="C6387" s="5">
        <v>0.37</v>
      </c>
      <c r="D6387" s="5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4" x14ac:dyDescent="0.2">
      <c r="A6388" s="4">
        <v>92341</v>
      </c>
      <c r="B6388" s="1" t="s">
        <v>21722</v>
      </c>
      <c r="C6388" s="5">
        <v>0.47</v>
      </c>
      <c r="D6388" s="5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4" x14ac:dyDescent="0.2">
      <c r="A6389" s="4">
        <v>92342</v>
      </c>
      <c r="B6389" s="1" t="s">
        <v>21723</v>
      </c>
      <c r="C6389" s="5">
        <v>0.53</v>
      </c>
      <c r="D6389" s="5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4" x14ac:dyDescent="0.2">
      <c r="A6390" s="4">
        <v>92352</v>
      </c>
      <c r="B6390" s="1" t="s">
        <v>21724</v>
      </c>
      <c r="C6390" s="5">
        <v>0.37</v>
      </c>
      <c r="D6390" s="5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14" x14ac:dyDescent="0.2">
      <c r="A6391" s="4">
        <v>92353</v>
      </c>
      <c r="B6391" s="1" t="s">
        <v>21725</v>
      </c>
      <c r="C6391" s="5">
        <v>0.5</v>
      </c>
      <c r="D6391" s="5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14" x14ac:dyDescent="0.2">
      <c r="A6392" s="4">
        <v>92354</v>
      </c>
      <c r="B6392" s="1" t="s">
        <v>21726</v>
      </c>
      <c r="C6392" s="5">
        <v>0</v>
      </c>
      <c r="D6392" s="5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4" x14ac:dyDescent="0.2">
      <c r="A6393" s="4">
        <v>92355</v>
      </c>
      <c r="B6393" s="1" t="s">
        <v>21727</v>
      </c>
      <c r="C6393" s="5">
        <v>0</v>
      </c>
      <c r="D6393" s="5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4" x14ac:dyDescent="0.2">
      <c r="A6394" s="4">
        <v>92358</v>
      </c>
      <c r="B6394" s="1" t="s">
        <v>21728</v>
      </c>
      <c r="C6394" s="5">
        <v>0</v>
      </c>
      <c r="D6394" s="5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4" x14ac:dyDescent="0.2">
      <c r="A6395" s="4">
        <v>92370</v>
      </c>
      <c r="B6395" s="1" t="s">
        <v>21729</v>
      </c>
      <c r="C6395" s="5">
        <v>0.32</v>
      </c>
      <c r="D6395" s="5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4" x14ac:dyDescent="0.2">
      <c r="A6396" s="4">
        <v>92371</v>
      </c>
      <c r="B6396" s="1" t="s">
        <v>21730</v>
      </c>
      <c r="C6396" s="5">
        <v>0</v>
      </c>
      <c r="D6396" s="5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4" x14ac:dyDescent="0.2">
      <c r="A6397" s="4">
        <v>92499</v>
      </c>
      <c r="B6397" s="1" t="s">
        <v>21731</v>
      </c>
      <c r="C6397" s="5">
        <v>0</v>
      </c>
      <c r="D6397" s="5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4" x14ac:dyDescent="0.2">
      <c r="A6398" s="4">
        <v>92502</v>
      </c>
      <c r="B6398" s="1" t="s">
        <v>21732</v>
      </c>
      <c r="C6398" s="5">
        <v>1.51</v>
      </c>
      <c r="D6398" s="5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4" x14ac:dyDescent="0.2">
      <c r="A6399" s="4">
        <v>92504</v>
      </c>
      <c r="B6399" s="1" t="s">
        <v>21733</v>
      </c>
      <c r="C6399" s="5">
        <v>0.18</v>
      </c>
      <c r="D6399" s="5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4" x14ac:dyDescent="0.2">
      <c r="A6400" s="4">
        <v>92507</v>
      </c>
      <c r="B6400" s="1" t="s">
        <v>21734</v>
      </c>
      <c r="C6400" s="5">
        <v>1.3</v>
      </c>
      <c r="D6400" s="5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4" x14ac:dyDescent="0.2">
      <c r="A6401" s="4">
        <v>92508</v>
      </c>
      <c r="B6401" s="1" t="s">
        <v>21734</v>
      </c>
      <c r="C6401" s="5">
        <v>0.33</v>
      </c>
      <c r="D6401" s="5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4" x14ac:dyDescent="0.2">
      <c r="A6402" s="4">
        <v>92511</v>
      </c>
      <c r="B6402" s="1" t="s">
        <v>21735</v>
      </c>
      <c r="C6402" s="5">
        <v>0.61</v>
      </c>
      <c r="D6402" s="5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4" x14ac:dyDescent="0.2">
      <c r="A6403" s="4">
        <v>92512</v>
      </c>
      <c r="B6403" s="1" t="s">
        <v>21736</v>
      </c>
      <c r="C6403" s="5">
        <v>0.55000000000000004</v>
      </c>
      <c r="D6403" s="5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4" x14ac:dyDescent="0.2">
      <c r="A6404" s="4">
        <v>92516</v>
      </c>
      <c r="B6404" s="1" t="s">
        <v>21737</v>
      </c>
      <c r="C6404" s="5">
        <v>0.43</v>
      </c>
      <c r="D6404" s="5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4" x14ac:dyDescent="0.2">
      <c r="A6405" s="4">
        <v>92517</v>
      </c>
      <c r="B6405" s="1" t="s">
        <v>21738</v>
      </c>
      <c r="C6405" s="5">
        <v>0.8</v>
      </c>
      <c r="D6405" s="5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4" x14ac:dyDescent="0.2">
      <c r="A6406" s="4">
        <v>92518</v>
      </c>
      <c r="B6406" s="1" t="s">
        <v>21739</v>
      </c>
      <c r="C6406" s="5">
        <v>0.8</v>
      </c>
      <c r="D6406" s="5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4" x14ac:dyDescent="0.2">
      <c r="A6407" s="4">
        <v>92519</v>
      </c>
      <c r="B6407" s="1" t="s">
        <v>21740</v>
      </c>
      <c r="C6407" s="5">
        <v>1.2</v>
      </c>
      <c r="D6407" s="5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4" x14ac:dyDescent="0.2">
      <c r="A6408" s="4">
        <v>92520</v>
      </c>
      <c r="B6408" s="1" t="s">
        <v>21741</v>
      </c>
      <c r="C6408" s="5">
        <v>0.75</v>
      </c>
      <c r="D6408" s="5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4" x14ac:dyDescent="0.2">
      <c r="A6409" s="4">
        <v>92521</v>
      </c>
      <c r="B6409" s="1" t="s">
        <v>21742</v>
      </c>
      <c r="C6409" s="5">
        <v>2.2400000000000002</v>
      </c>
      <c r="D6409" s="5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4" x14ac:dyDescent="0.2">
      <c r="A6410" s="4">
        <v>92522</v>
      </c>
      <c r="B6410" s="1" t="s">
        <v>21743</v>
      </c>
      <c r="C6410" s="5">
        <v>1.92</v>
      </c>
      <c r="D6410" s="5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4" x14ac:dyDescent="0.2">
      <c r="A6411" s="4">
        <v>92523</v>
      </c>
      <c r="B6411" s="1" t="s">
        <v>21744</v>
      </c>
      <c r="C6411" s="5">
        <v>3.84</v>
      </c>
      <c r="D6411" s="5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4" x14ac:dyDescent="0.2">
      <c r="A6412" s="4">
        <v>92524</v>
      </c>
      <c r="B6412" s="1" t="s">
        <v>21745</v>
      </c>
      <c r="C6412" s="5">
        <v>1.92</v>
      </c>
      <c r="D6412" s="5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4" x14ac:dyDescent="0.2">
      <c r="A6413" s="4">
        <v>92526</v>
      </c>
      <c r="B6413" s="1" t="s">
        <v>21746</v>
      </c>
      <c r="C6413" s="5">
        <v>1.34</v>
      </c>
      <c r="D6413" s="5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4" x14ac:dyDescent="0.2">
      <c r="A6414" s="4">
        <v>92531</v>
      </c>
      <c r="B6414" s="1" t="s">
        <v>21747</v>
      </c>
      <c r="C6414" s="5">
        <v>0</v>
      </c>
      <c r="D6414" s="5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4" x14ac:dyDescent="0.2">
      <c r="A6415" s="4">
        <v>92532</v>
      </c>
      <c r="B6415" s="1" t="s">
        <v>21748</v>
      </c>
      <c r="C6415" s="5">
        <v>0</v>
      </c>
      <c r="D6415" s="5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4" x14ac:dyDescent="0.2">
      <c r="A6416" s="4">
        <v>92533</v>
      </c>
      <c r="B6416" s="1" t="s">
        <v>21749</v>
      </c>
      <c r="C6416" s="5">
        <v>0</v>
      </c>
      <c r="D6416" s="5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4" x14ac:dyDescent="0.2">
      <c r="A6417" s="4">
        <v>92534</v>
      </c>
      <c r="B6417" s="1" t="s">
        <v>21750</v>
      </c>
      <c r="C6417" s="5">
        <v>0</v>
      </c>
      <c r="D6417" s="5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4" x14ac:dyDescent="0.2">
      <c r="A6418" s="4">
        <v>92537</v>
      </c>
      <c r="B6418" s="1" t="s">
        <v>21751</v>
      </c>
      <c r="C6418" s="5">
        <v>0.6</v>
      </c>
      <c r="D6418" s="5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4" x14ac:dyDescent="0.2">
      <c r="A6419" s="4">
        <v>92538</v>
      </c>
      <c r="B6419" s="1" t="s">
        <v>21751</v>
      </c>
      <c r="C6419" s="5">
        <v>0.3</v>
      </c>
      <c r="D6419" s="5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4" x14ac:dyDescent="0.2">
      <c r="A6420" s="4">
        <v>92540</v>
      </c>
      <c r="B6420" s="1" t="s">
        <v>21752</v>
      </c>
      <c r="C6420" s="5">
        <v>1.5</v>
      </c>
      <c r="D6420" s="5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4" x14ac:dyDescent="0.2">
      <c r="A6421" s="4">
        <v>92541</v>
      </c>
      <c r="B6421" s="1" t="s">
        <v>21753</v>
      </c>
      <c r="C6421" s="5">
        <v>0.4</v>
      </c>
      <c r="D6421" s="5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4" x14ac:dyDescent="0.2">
      <c r="A6422" s="4">
        <v>92542</v>
      </c>
      <c r="B6422" s="1" t="s">
        <v>21748</v>
      </c>
      <c r="C6422" s="5">
        <v>0.48</v>
      </c>
      <c r="D6422" s="5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4" x14ac:dyDescent="0.2">
      <c r="A6423" s="4">
        <v>92544</v>
      </c>
      <c r="B6423" s="1" t="s">
        <v>21750</v>
      </c>
      <c r="C6423" s="5">
        <v>0.27</v>
      </c>
      <c r="D6423" s="5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4" x14ac:dyDescent="0.2">
      <c r="A6424" s="4">
        <v>92545</v>
      </c>
      <c r="B6424" s="1" t="s">
        <v>21754</v>
      </c>
      <c r="C6424" s="5">
        <v>0.25</v>
      </c>
      <c r="D6424" s="5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4" x14ac:dyDescent="0.2">
      <c r="A6425" s="4">
        <v>92546</v>
      </c>
      <c r="B6425" s="1" t="s">
        <v>21755</v>
      </c>
      <c r="C6425" s="5">
        <v>0.28999999999999998</v>
      </c>
      <c r="D6425" s="5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4" x14ac:dyDescent="0.2">
      <c r="A6426" s="4">
        <v>92547</v>
      </c>
      <c r="B6426" s="1" t="s">
        <v>21756</v>
      </c>
      <c r="C6426" s="5">
        <v>0</v>
      </c>
      <c r="D6426" s="5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4" x14ac:dyDescent="0.2">
      <c r="A6427" s="4">
        <v>92548</v>
      </c>
      <c r="B6427" s="1" t="s">
        <v>21757</v>
      </c>
      <c r="C6427" s="5">
        <v>0.67</v>
      </c>
      <c r="D6427" s="5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4" x14ac:dyDescent="0.2">
      <c r="A6428" s="4">
        <v>92549</v>
      </c>
      <c r="B6428" s="1" t="s">
        <v>21758</v>
      </c>
      <c r="C6428" s="5">
        <v>0.87</v>
      </c>
      <c r="D6428" s="5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4" x14ac:dyDescent="0.2">
      <c r="A6429" s="4">
        <v>92550</v>
      </c>
      <c r="B6429" s="1" t="s">
        <v>21759</v>
      </c>
      <c r="C6429" s="5">
        <v>0.35</v>
      </c>
      <c r="D6429" s="5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4" x14ac:dyDescent="0.2">
      <c r="A6430" s="4">
        <v>92551</v>
      </c>
      <c r="B6430" s="1" t="s">
        <v>21760</v>
      </c>
      <c r="C6430" s="5">
        <v>0</v>
      </c>
      <c r="D6430" s="5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4" x14ac:dyDescent="0.2">
      <c r="A6431" s="4">
        <v>92552</v>
      </c>
      <c r="B6431" s="1" t="s">
        <v>21761</v>
      </c>
      <c r="C6431" s="5">
        <v>0</v>
      </c>
      <c r="D6431" s="5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4" x14ac:dyDescent="0.2">
      <c r="A6432" s="4">
        <v>92553</v>
      </c>
      <c r="B6432" s="1" t="s">
        <v>21762</v>
      </c>
      <c r="C6432" s="5">
        <v>0</v>
      </c>
      <c r="D6432" s="5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4" x14ac:dyDescent="0.2">
      <c r="A6433" s="4">
        <v>92555</v>
      </c>
      <c r="B6433" s="1" t="s">
        <v>21763</v>
      </c>
      <c r="C6433" s="5">
        <v>0</v>
      </c>
      <c r="D6433" s="5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4" x14ac:dyDescent="0.2">
      <c r="A6434" s="4">
        <v>92556</v>
      </c>
      <c r="B6434" s="1" t="s">
        <v>21764</v>
      </c>
      <c r="C6434" s="5">
        <v>0</v>
      </c>
      <c r="D6434" s="5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4" x14ac:dyDescent="0.2">
      <c r="A6435" s="4">
        <v>92557</v>
      </c>
      <c r="B6435" s="1" t="s">
        <v>21765</v>
      </c>
      <c r="C6435" s="5">
        <v>0.6</v>
      </c>
      <c r="D6435" s="5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4" x14ac:dyDescent="0.2">
      <c r="A6436" s="4">
        <v>92558</v>
      </c>
      <c r="B6436" s="1" t="s">
        <v>21766</v>
      </c>
      <c r="C6436" s="5">
        <v>0.17</v>
      </c>
      <c r="D6436" s="5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4" x14ac:dyDescent="0.2">
      <c r="A6437" s="4">
        <v>92562</v>
      </c>
      <c r="B6437" s="1" t="s">
        <v>21767</v>
      </c>
      <c r="C6437" s="5">
        <v>0</v>
      </c>
      <c r="D6437" s="5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4" x14ac:dyDescent="0.2">
      <c r="A6438" s="4">
        <v>92563</v>
      </c>
      <c r="B6438" s="1" t="s">
        <v>21768</v>
      </c>
      <c r="C6438" s="5">
        <v>0</v>
      </c>
      <c r="D6438" s="5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4" x14ac:dyDescent="0.2">
      <c r="A6439" s="4">
        <v>92565</v>
      </c>
      <c r="B6439" s="1" t="s">
        <v>21769</v>
      </c>
      <c r="C6439" s="5">
        <v>0</v>
      </c>
      <c r="D6439" s="5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4" x14ac:dyDescent="0.2">
      <c r="A6440" s="4">
        <v>92567</v>
      </c>
      <c r="B6440" s="1" t="s">
        <v>21770</v>
      </c>
      <c r="C6440" s="5">
        <v>0.2</v>
      </c>
      <c r="D6440" s="5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4" x14ac:dyDescent="0.2">
      <c r="A6441" s="4">
        <v>92568</v>
      </c>
      <c r="B6441" s="1" t="s">
        <v>21771</v>
      </c>
      <c r="C6441" s="5">
        <v>0.28999999999999998</v>
      </c>
      <c r="D6441" s="5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4" x14ac:dyDescent="0.2">
      <c r="A6442" s="4">
        <v>92570</v>
      </c>
      <c r="B6442" s="1" t="s">
        <v>21772</v>
      </c>
      <c r="C6442" s="5">
        <v>0.55000000000000004</v>
      </c>
      <c r="D6442" s="5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4" x14ac:dyDescent="0.2">
      <c r="A6443" s="4">
        <v>92571</v>
      </c>
      <c r="B6443" s="1" t="s">
        <v>21773</v>
      </c>
      <c r="C6443" s="5">
        <v>0</v>
      </c>
      <c r="D6443" s="5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4" x14ac:dyDescent="0.2">
      <c r="A6444" s="4">
        <v>92572</v>
      </c>
      <c r="B6444" s="1" t="s">
        <v>21774</v>
      </c>
      <c r="C6444" s="5">
        <v>0</v>
      </c>
      <c r="D6444" s="5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4" x14ac:dyDescent="0.2">
      <c r="A6445" s="4">
        <v>92575</v>
      </c>
      <c r="B6445" s="1" t="s">
        <v>21775</v>
      </c>
      <c r="C6445" s="5">
        <v>0</v>
      </c>
      <c r="D6445" s="5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4" x14ac:dyDescent="0.2">
      <c r="A6446" s="4">
        <v>92576</v>
      </c>
      <c r="B6446" s="1" t="s">
        <v>21776</v>
      </c>
      <c r="C6446" s="5">
        <v>0</v>
      </c>
      <c r="D6446" s="5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4" x14ac:dyDescent="0.2">
      <c r="A6447" s="4">
        <v>92577</v>
      </c>
      <c r="B6447" s="1" t="s">
        <v>21777</v>
      </c>
      <c r="C6447" s="5">
        <v>0</v>
      </c>
      <c r="D6447" s="5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4" x14ac:dyDescent="0.2">
      <c r="A6448" s="4">
        <v>92579</v>
      </c>
      <c r="B6448" s="1" t="s">
        <v>21778</v>
      </c>
      <c r="C6448" s="5">
        <v>0.7</v>
      </c>
      <c r="D6448" s="5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4" x14ac:dyDescent="0.2">
      <c r="A6449" s="4">
        <v>92582</v>
      </c>
      <c r="B6449" s="1" t="s">
        <v>21779</v>
      </c>
      <c r="C6449" s="5">
        <v>0</v>
      </c>
      <c r="D6449" s="5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4" x14ac:dyDescent="0.2">
      <c r="A6450" s="4">
        <v>92583</v>
      </c>
      <c r="B6450" s="1" t="s">
        <v>21780</v>
      </c>
      <c r="C6450" s="5">
        <v>0</v>
      </c>
      <c r="D6450" s="5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4" x14ac:dyDescent="0.2">
      <c r="A6451" s="4">
        <v>92584</v>
      </c>
      <c r="B6451" s="1" t="s">
        <v>21781</v>
      </c>
      <c r="C6451" s="5">
        <v>1</v>
      </c>
      <c r="D6451" s="5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4" x14ac:dyDescent="0.2">
      <c r="A6452" s="4">
        <v>92587</v>
      </c>
      <c r="B6452" s="1" t="s">
        <v>21782</v>
      </c>
      <c r="C6452" s="5">
        <v>0.35</v>
      </c>
      <c r="D6452" s="5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4" x14ac:dyDescent="0.2">
      <c r="A6453" s="4">
        <v>92588</v>
      </c>
      <c r="B6453" s="1" t="s">
        <v>21783</v>
      </c>
      <c r="C6453" s="5">
        <v>0.55000000000000004</v>
      </c>
      <c r="D6453" s="5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4" x14ac:dyDescent="0.2">
      <c r="A6454" s="4">
        <v>92590</v>
      </c>
      <c r="B6454" s="1" t="s">
        <v>21784</v>
      </c>
      <c r="C6454" s="5">
        <v>0</v>
      </c>
      <c r="D6454" s="5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4" x14ac:dyDescent="0.2">
      <c r="A6455" s="4">
        <v>92591</v>
      </c>
      <c r="B6455" s="1" t="s">
        <v>21785</v>
      </c>
      <c r="C6455" s="5">
        <v>0</v>
      </c>
      <c r="D6455" s="5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4" x14ac:dyDescent="0.2">
      <c r="A6456" s="4">
        <v>92592</v>
      </c>
      <c r="B6456" s="1" t="s">
        <v>21786</v>
      </c>
      <c r="C6456" s="5">
        <v>0</v>
      </c>
      <c r="D6456" s="5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4" x14ac:dyDescent="0.2">
      <c r="A6457" s="4">
        <v>92593</v>
      </c>
      <c r="B6457" s="1" t="s">
        <v>21787</v>
      </c>
      <c r="C6457" s="5">
        <v>0</v>
      </c>
      <c r="D6457" s="5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4" x14ac:dyDescent="0.2">
      <c r="A6458" s="4">
        <v>92594</v>
      </c>
      <c r="B6458" s="1" t="s">
        <v>21788</v>
      </c>
      <c r="C6458" s="5">
        <v>0</v>
      </c>
      <c r="D6458" s="5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4" x14ac:dyDescent="0.2">
      <c r="A6459" s="4">
        <v>92595</v>
      </c>
      <c r="B6459" s="1" t="s">
        <v>21789</v>
      </c>
      <c r="C6459" s="5">
        <v>0</v>
      </c>
      <c r="D6459" s="5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4" x14ac:dyDescent="0.2">
      <c r="A6460" s="4">
        <v>92596</v>
      </c>
      <c r="B6460" s="1" t="s">
        <v>21790</v>
      </c>
      <c r="C6460" s="5">
        <v>0</v>
      </c>
      <c r="D6460" s="5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4" x14ac:dyDescent="0.2">
      <c r="A6461" s="4">
        <v>92597</v>
      </c>
      <c r="B6461" s="1" t="s">
        <v>21791</v>
      </c>
      <c r="C6461" s="5">
        <v>1.26</v>
      </c>
      <c r="D6461" s="5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4" x14ac:dyDescent="0.2">
      <c r="A6462" s="4">
        <v>92601</v>
      </c>
      <c r="B6462" s="1" t="s">
        <v>21792</v>
      </c>
      <c r="C6462" s="5">
        <v>2.2999999999999998</v>
      </c>
      <c r="D6462" s="5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4" x14ac:dyDescent="0.2">
      <c r="A6463" s="4">
        <v>92602</v>
      </c>
      <c r="B6463" s="1" t="s">
        <v>21793</v>
      </c>
      <c r="C6463" s="5">
        <v>1.3</v>
      </c>
      <c r="D6463" s="5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4" x14ac:dyDescent="0.2">
      <c r="A6464" s="4">
        <v>92603</v>
      </c>
      <c r="B6464" s="1" t="s">
        <v>21794</v>
      </c>
      <c r="C6464" s="5">
        <v>2.25</v>
      </c>
      <c r="D6464" s="5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4" x14ac:dyDescent="0.2">
      <c r="A6465" s="4">
        <v>92604</v>
      </c>
      <c r="B6465" s="1" t="s">
        <v>21795</v>
      </c>
      <c r="C6465" s="5">
        <v>1.25</v>
      </c>
      <c r="D6465" s="5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4" x14ac:dyDescent="0.2">
      <c r="A6466" s="4">
        <v>92605</v>
      </c>
      <c r="B6466" s="1" t="s">
        <v>21796</v>
      </c>
      <c r="C6466" s="5">
        <v>1.75</v>
      </c>
      <c r="D6466" s="5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4" x14ac:dyDescent="0.2">
      <c r="A6467" s="4">
        <v>92606</v>
      </c>
      <c r="B6467" s="1" t="s">
        <v>21797</v>
      </c>
      <c r="C6467" s="5">
        <v>1.4</v>
      </c>
      <c r="D6467" s="5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4" x14ac:dyDescent="0.2">
      <c r="A6468" s="4">
        <v>92607</v>
      </c>
      <c r="B6468" s="1" t="s">
        <v>21798</v>
      </c>
      <c r="C6468" s="5">
        <v>1.85</v>
      </c>
      <c r="D6468" s="5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4" x14ac:dyDescent="0.2">
      <c r="A6469" s="4">
        <v>92608</v>
      </c>
      <c r="B6469" s="1" t="s">
        <v>21799</v>
      </c>
      <c r="C6469" s="5">
        <v>0.7</v>
      </c>
      <c r="D6469" s="5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4" x14ac:dyDescent="0.2">
      <c r="A6470" s="4">
        <v>92609</v>
      </c>
      <c r="B6470" s="1" t="s">
        <v>21800</v>
      </c>
      <c r="C6470" s="5">
        <v>1.5</v>
      </c>
      <c r="D6470" s="5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4" x14ac:dyDescent="0.2">
      <c r="A6471" s="4">
        <v>92610</v>
      </c>
      <c r="B6471" s="1" t="s">
        <v>21801</v>
      </c>
      <c r="C6471" s="5">
        <v>1.3</v>
      </c>
      <c r="D6471" s="5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4" x14ac:dyDescent="0.2">
      <c r="A6472" s="4">
        <v>92611</v>
      </c>
      <c r="B6472" s="1" t="s">
        <v>21802</v>
      </c>
      <c r="C6472" s="5">
        <v>1.34</v>
      </c>
      <c r="D6472" s="5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4" x14ac:dyDescent="0.2">
      <c r="A6473" s="4">
        <v>92612</v>
      </c>
      <c r="B6473" s="1" t="s">
        <v>21803</v>
      </c>
      <c r="C6473" s="5">
        <v>1.27</v>
      </c>
      <c r="D6473" s="5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4" x14ac:dyDescent="0.2">
      <c r="A6474" s="4">
        <v>92613</v>
      </c>
      <c r="B6474" s="1" t="s">
        <v>21804</v>
      </c>
      <c r="C6474" s="5">
        <v>0.71</v>
      </c>
      <c r="D6474" s="5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4" x14ac:dyDescent="0.2">
      <c r="A6475" s="4">
        <v>92614</v>
      </c>
      <c r="B6475" s="1" t="s">
        <v>21805</v>
      </c>
      <c r="C6475" s="5">
        <v>1.27</v>
      </c>
      <c r="D6475" s="5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4" x14ac:dyDescent="0.2">
      <c r="A6476" s="4">
        <v>92615</v>
      </c>
      <c r="B6476" s="1" t="s">
        <v>21806</v>
      </c>
      <c r="C6476" s="5">
        <v>0.63</v>
      </c>
      <c r="D6476" s="5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4" x14ac:dyDescent="0.2">
      <c r="A6477" s="4">
        <v>92616</v>
      </c>
      <c r="B6477" s="1" t="s">
        <v>21807</v>
      </c>
      <c r="C6477" s="5">
        <v>1.88</v>
      </c>
      <c r="D6477" s="5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4" x14ac:dyDescent="0.2">
      <c r="A6478" s="4">
        <v>92617</v>
      </c>
      <c r="B6478" s="1" t="s">
        <v>21808</v>
      </c>
      <c r="C6478" s="5">
        <v>0.79</v>
      </c>
      <c r="D6478" s="5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4" x14ac:dyDescent="0.2">
      <c r="A6479" s="4">
        <v>92618</v>
      </c>
      <c r="B6479" s="1" t="s">
        <v>21809</v>
      </c>
      <c r="C6479" s="5">
        <v>0.65</v>
      </c>
      <c r="D6479" s="5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4" x14ac:dyDescent="0.2">
      <c r="A6480" s="4">
        <v>92620</v>
      </c>
      <c r="B6480" s="1" t="s">
        <v>21810</v>
      </c>
      <c r="C6480" s="5">
        <v>1.5</v>
      </c>
      <c r="D6480" s="5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4" x14ac:dyDescent="0.2">
      <c r="A6481" s="4">
        <v>92621</v>
      </c>
      <c r="B6481" s="1" t="s">
        <v>21811</v>
      </c>
      <c r="C6481" s="5">
        <v>0.35</v>
      </c>
      <c r="D6481" s="5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4" x14ac:dyDescent="0.2">
      <c r="A6482" s="4">
        <v>92622</v>
      </c>
      <c r="B6482" s="1" t="s">
        <v>21812</v>
      </c>
      <c r="C6482" s="5">
        <v>1.25</v>
      </c>
      <c r="D6482" s="5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4" x14ac:dyDescent="0.2">
      <c r="A6483" s="4">
        <v>92623</v>
      </c>
      <c r="B6483" s="1" t="s">
        <v>21813</v>
      </c>
      <c r="C6483" s="5">
        <v>0.33</v>
      </c>
      <c r="D6483" s="5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4" x14ac:dyDescent="0.2">
      <c r="A6484" s="4">
        <v>92625</v>
      </c>
      <c r="B6484" s="1" t="s">
        <v>21814</v>
      </c>
      <c r="C6484" s="5">
        <v>1.1499999999999999</v>
      </c>
      <c r="D6484" s="5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4" x14ac:dyDescent="0.2">
      <c r="A6485" s="4">
        <v>92626</v>
      </c>
      <c r="B6485" s="1" t="s">
        <v>21815</v>
      </c>
      <c r="C6485" s="5">
        <v>1.4</v>
      </c>
      <c r="D6485" s="5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4" x14ac:dyDescent="0.2">
      <c r="A6486" s="4">
        <v>92627</v>
      </c>
      <c r="B6486" s="1" t="s">
        <v>21816</v>
      </c>
      <c r="C6486" s="5">
        <v>0.33</v>
      </c>
      <c r="D6486" s="5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4" x14ac:dyDescent="0.2">
      <c r="A6487" s="4">
        <v>92630</v>
      </c>
      <c r="B6487" s="1" t="s">
        <v>21817</v>
      </c>
      <c r="C6487" s="5">
        <v>0</v>
      </c>
      <c r="D6487" s="5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4" x14ac:dyDescent="0.2">
      <c r="A6488" s="4">
        <v>92633</v>
      </c>
      <c r="B6488" s="1" t="s">
        <v>21818</v>
      </c>
      <c r="C6488" s="5">
        <v>0</v>
      </c>
      <c r="D6488" s="5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4" x14ac:dyDescent="0.2">
      <c r="A6489" s="4">
        <v>92640</v>
      </c>
      <c r="B6489" s="1" t="s">
        <v>21819</v>
      </c>
      <c r="C6489" s="5">
        <v>1.76</v>
      </c>
      <c r="D6489" s="5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4" x14ac:dyDescent="0.2">
      <c r="A6490" s="4">
        <v>92650</v>
      </c>
      <c r="B6490" s="1" t="s">
        <v>21820</v>
      </c>
      <c r="C6490" s="5">
        <v>0.25</v>
      </c>
      <c r="D6490" s="5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4" x14ac:dyDescent="0.2">
      <c r="A6491" s="4">
        <v>92651</v>
      </c>
      <c r="B6491" s="1" t="s">
        <v>21821</v>
      </c>
      <c r="C6491" s="5">
        <v>1</v>
      </c>
      <c r="D6491" s="5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4" x14ac:dyDescent="0.2">
      <c r="A6492" s="4">
        <v>92652</v>
      </c>
      <c r="B6492" s="1" t="s">
        <v>21822</v>
      </c>
      <c r="C6492" s="5">
        <v>1.5</v>
      </c>
      <c r="D6492" s="5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4" x14ac:dyDescent="0.2">
      <c r="A6493" s="4">
        <v>92653</v>
      </c>
      <c r="B6493" s="1" t="s">
        <v>21823</v>
      </c>
      <c r="C6493" s="5">
        <v>1.05</v>
      </c>
      <c r="D6493" s="5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4" x14ac:dyDescent="0.2">
      <c r="A6494" s="4">
        <v>92700</v>
      </c>
      <c r="B6494" s="1" t="s">
        <v>21824</v>
      </c>
      <c r="C6494" s="5">
        <v>0</v>
      </c>
      <c r="D6494" s="5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4" x14ac:dyDescent="0.2">
      <c r="A6495" s="4">
        <v>92920</v>
      </c>
      <c r="B6495" s="1" t="s">
        <v>21825</v>
      </c>
      <c r="C6495" s="5">
        <v>9.85</v>
      </c>
      <c r="D6495" s="5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4" x14ac:dyDescent="0.2">
      <c r="A6496" s="4">
        <v>92921</v>
      </c>
      <c r="B6496" s="1" t="s">
        <v>21826</v>
      </c>
      <c r="C6496" s="5">
        <v>0</v>
      </c>
      <c r="D6496" s="5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4" x14ac:dyDescent="0.2">
      <c r="A6497" s="4">
        <v>92924</v>
      </c>
      <c r="B6497" s="1" t="s">
        <v>21827</v>
      </c>
      <c r="C6497" s="5">
        <v>11.74</v>
      </c>
      <c r="D6497" s="5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4" x14ac:dyDescent="0.2">
      <c r="A6498" s="4">
        <v>92925</v>
      </c>
      <c r="B6498" s="1" t="s">
        <v>21828</v>
      </c>
      <c r="C6498" s="5">
        <v>0</v>
      </c>
      <c r="D6498" s="5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4" x14ac:dyDescent="0.2">
      <c r="A6499" s="4">
        <v>92928</v>
      </c>
      <c r="B6499" s="1" t="s">
        <v>21829</v>
      </c>
      <c r="C6499" s="5">
        <v>10.96</v>
      </c>
      <c r="D6499" s="5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4" x14ac:dyDescent="0.2">
      <c r="A6500" s="4">
        <v>92929</v>
      </c>
      <c r="B6500" s="1" t="s">
        <v>21830</v>
      </c>
      <c r="C6500" s="5">
        <v>0</v>
      </c>
      <c r="D6500" s="5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4" x14ac:dyDescent="0.2">
      <c r="A6501" s="4">
        <v>92933</v>
      </c>
      <c r="B6501" s="1" t="s">
        <v>21831</v>
      </c>
      <c r="C6501" s="5">
        <v>12.29</v>
      </c>
      <c r="D6501" s="5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4" x14ac:dyDescent="0.2">
      <c r="A6502" s="4">
        <v>92934</v>
      </c>
      <c r="B6502" s="1" t="s">
        <v>21831</v>
      </c>
      <c r="C6502" s="5">
        <v>0</v>
      </c>
      <c r="D6502" s="5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4" x14ac:dyDescent="0.2">
      <c r="A6503" s="4">
        <v>92937</v>
      </c>
      <c r="B6503" s="1" t="s">
        <v>21832</v>
      </c>
      <c r="C6503" s="5">
        <v>10.95</v>
      </c>
      <c r="D6503" s="5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4" x14ac:dyDescent="0.2">
      <c r="A6504" s="4">
        <v>92938</v>
      </c>
      <c r="B6504" s="1" t="s">
        <v>21833</v>
      </c>
      <c r="C6504" s="5">
        <v>0</v>
      </c>
      <c r="D6504" s="5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4" x14ac:dyDescent="0.2">
      <c r="A6505" s="4">
        <v>92941</v>
      </c>
      <c r="B6505" s="1" t="s">
        <v>21834</v>
      </c>
      <c r="C6505" s="5">
        <v>12.31</v>
      </c>
      <c r="D6505" s="5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4" x14ac:dyDescent="0.2">
      <c r="A6506" s="4">
        <v>92943</v>
      </c>
      <c r="B6506" s="1" t="s">
        <v>21835</v>
      </c>
      <c r="C6506" s="5">
        <v>12.31</v>
      </c>
      <c r="D6506" s="5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4" x14ac:dyDescent="0.2">
      <c r="A6507" s="4">
        <v>92944</v>
      </c>
      <c r="B6507" s="1" t="s">
        <v>21836</v>
      </c>
      <c r="C6507" s="5">
        <v>0</v>
      </c>
      <c r="D6507" s="5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4" x14ac:dyDescent="0.2">
      <c r="A6508" s="4">
        <v>92950</v>
      </c>
      <c r="B6508" s="1" t="s">
        <v>21837</v>
      </c>
      <c r="C6508" s="5">
        <v>4</v>
      </c>
      <c r="D6508" s="5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4" x14ac:dyDescent="0.2">
      <c r="A6509" s="4">
        <v>92953</v>
      </c>
      <c r="B6509" s="1" t="s">
        <v>21838</v>
      </c>
      <c r="C6509" s="5">
        <v>0.01</v>
      </c>
      <c r="D6509" s="5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4" x14ac:dyDescent="0.2">
      <c r="A6510" s="4">
        <v>92960</v>
      </c>
      <c r="B6510" s="1" t="s">
        <v>21839</v>
      </c>
      <c r="C6510" s="5">
        <v>2</v>
      </c>
      <c r="D6510" s="5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4" x14ac:dyDescent="0.2">
      <c r="A6511" s="4">
        <v>92961</v>
      </c>
      <c r="B6511" s="1" t="s">
        <v>21840</v>
      </c>
      <c r="C6511" s="5">
        <v>4.34</v>
      </c>
      <c r="D6511" s="5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4" x14ac:dyDescent="0.2">
      <c r="A6512" s="4">
        <v>92970</v>
      </c>
      <c r="B6512" s="1" t="s">
        <v>21841</v>
      </c>
      <c r="C6512" s="5">
        <v>3.51</v>
      </c>
      <c r="D6512" s="5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4" x14ac:dyDescent="0.2">
      <c r="A6513" s="4">
        <v>92971</v>
      </c>
      <c r="B6513" s="1" t="s">
        <v>21842</v>
      </c>
      <c r="C6513" s="5">
        <v>1.77</v>
      </c>
      <c r="D6513" s="5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4" x14ac:dyDescent="0.2">
      <c r="A6514" s="4">
        <v>92972</v>
      </c>
      <c r="B6514" s="1" t="s">
        <v>21843</v>
      </c>
      <c r="C6514" s="5">
        <v>2.97</v>
      </c>
      <c r="D6514" s="5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4" x14ac:dyDescent="0.2">
      <c r="A6515" s="4">
        <v>92973</v>
      </c>
      <c r="B6515" s="1" t="s">
        <v>21844</v>
      </c>
      <c r="C6515" s="5">
        <v>3.28</v>
      </c>
      <c r="D6515" s="5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4" x14ac:dyDescent="0.2">
      <c r="A6516" s="4">
        <v>92974</v>
      </c>
      <c r="B6516" s="1" t="s">
        <v>21845</v>
      </c>
      <c r="C6516" s="5">
        <v>3</v>
      </c>
      <c r="D6516" s="5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4" x14ac:dyDescent="0.2">
      <c r="A6517" s="4">
        <v>92975</v>
      </c>
      <c r="B6517" s="1" t="s">
        <v>21846</v>
      </c>
      <c r="C6517" s="5">
        <v>6.99</v>
      </c>
      <c r="D6517" s="5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4" x14ac:dyDescent="0.2">
      <c r="A6518" s="4">
        <v>92977</v>
      </c>
      <c r="B6518" s="1" t="s">
        <v>21846</v>
      </c>
      <c r="C6518" s="5">
        <v>0</v>
      </c>
      <c r="D6518" s="5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4" x14ac:dyDescent="0.2">
      <c r="A6519" s="4">
        <v>92978</v>
      </c>
      <c r="B6519" s="1" t="s">
        <v>21847</v>
      </c>
      <c r="C6519" s="5">
        <v>1.8</v>
      </c>
      <c r="D6519" s="5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4" x14ac:dyDescent="0.2">
      <c r="A6520" s="4">
        <v>92979</v>
      </c>
      <c r="B6520" s="1" t="s">
        <v>21848</v>
      </c>
      <c r="C6520" s="5">
        <v>1.44</v>
      </c>
      <c r="D6520" s="5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4" x14ac:dyDescent="0.2">
      <c r="A6521" s="4">
        <v>92986</v>
      </c>
      <c r="B6521" s="1" t="s">
        <v>21849</v>
      </c>
      <c r="C6521" s="5">
        <v>22.6</v>
      </c>
      <c r="D6521" s="5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4" x14ac:dyDescent="0.2">
      <c r="A6522" s="4">
        <v>92987</v>
      </c>
      <c r="B6522" s="1" t="s">
        <v>18382</v>
      </c>
      <c r="C6522" s="5">
        <v>23.38</v>
      </c>
      <c r="D6522" s="5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4" x14ac:dyDescent="0.2">
      <c r="A6523" s="4">
        <v>92990</v>
      </c>
      <c r="B6523" s="1" t="s">
        <v>18390</v>
      </c>
      <c r="C6523" s="5">
        <v>18.27</v>
      </c>
      <c r="D6523" s="5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4" x14ac:dyDescent="0.2">
      <c r="A6524" s="4">
        <v>92997</v>
      </c>
      <c r="B6524" s="1" t="s">
        <v>21850</v>
      </c>
      <c r="C6524" s="5">
        <v>11.98</v>
      </c>
      <c r="D6524" s="5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4" x14ac:dyDescent="0.2">
      <c r="A6525" s="4">
        <v>92998</v>
      </c>
      <c r="B6525" s="1" t="s">
        <v>21850</v>
      </c>
      <c r="C6525" s="5">
        <v>5.99</v>
      </c>
      <c r="D6525" s="5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4" x14ac:dyDescent="0.2">
      <c r="A6526" s="4">
        <v>93000</v>
      </c>
      <c r="B6526" s="1" t="s">
        <v>21851</v>
      </c>
      <c r="C6526" s="5">
        <v>0.17</v>
      </c>
      <c r="D6526" s="5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4" x14ac:dyDescent="0.2">
      <c r="A6527" s="4">
        <v>93005</v>
      </c>
      <c r="B6527" s="1" t="s">
        <v>21852</v>
      </c>
      <c r="C6527" s="5">
        <v>0</v>
      </c>
      <c r="D6527" s="5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4" x14ac:dyDescent="0.2">
      <c r="A6528" s="4">
        <v>93010</v>
      </c>
      <c r="B6528" s="1" t="s">
        <v>21853</v>
      </c>
      <c r="C6528" s="5">
        <v>0.17</v>
      </c>
      <c r="D6528" s="5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4" x14ac:dyDescent="0.2">
      <c r="A6529" s="4">
        <v>93015</v>
      </c>
      <c r="B6529" s="1" t="s">
        <v>21854</v>
      </c>
      <c r="C6529" s="5">
        <v>0.75</v>
      </c>
      <c r="D6529" s="5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4" x14ac:dyDescent="0.2">
      <c r="A6530" s="4">
        <v>93016</v>
      </c>
      <c r="B6530" s="1" t="s">
        <v>21854</v>
      </c>
      <c r="C6530" s="5">
        <v>0.45</v>
      </c>
      <c r="D6530" s="5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4" x14ac:dyDescent="0.2">
      <c r="A6531" s="4">
        <v>93017</v>
      </c>
      <c r="B6531" s="1" t="s">
        <v>21854</v>
      </c>
      <c r="C6531" s="5">
        <v>0</v>
      </c>
      <c r="D6531" s="5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4" x14ac:dyDescent="0.2">
      <c r="A6532" s="4">
        <v>93018</v>
      </c>
      <c r="B6532" s="1" t="s">
        <v>21854</v>
      </c>
      <c r="C6532" s="5">
        <v>0.3</v>
      </c>
      <c r="D6532" s="5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4" x14ac:dyDescent="0.2">
      <c r="A6533" s="4">
        <v>93024</v>
      </c>
      <c r="B6533" s="1" t="s">
        <v>21855</v>
      </c>
      <c r="C6533" s="5">
        <v>1.17</v>
      </c>
      <c r="D6533" s="5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4" x14ac:dyDescent="0.2">
      <c r="A6534" s="4">
        <v>93025</v>
      </c>
      <c r="B6534" s="1" t="s">
        <v>21856</v>
      </c>
      <c r="C6534" s="5">
        <v>0.75</v>
      </c>
      <c r="D6534" s="5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4" x14ac:dyDescent="0.2">
      <c r="A6535" s="4">
        <v>93040</v>
      </c>
      <c r="B6535" s="1" t="s">
        <v>21857</v>
      </c>
      <c r="C6535" s="5">
        <v>0.15</v>
      </c>
      <c r="D6535" s="5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4" x14ac:dyDescent="0.2">
      <c r="A6536" s="4">
        <v>93041</v>
      </c>
      <c r="B6536" s="1" t="s">
        <v>21858</v>
      </c>
      <c r="C6536" s="5">
        <v>0</v>
      </c>
      <c r="D6536" s="5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4" x14ac:dyDescent="0.2">
      <c r="A6537" s="4">
        <v>93042</v>
      </c>
      <c r="B6537" s="1" t="s">
        <v>21859</v>
      </c>
      <c r="C6537" s="5">
        <v>0.15</v>
      </c>
      <c r="D6537" s="5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4" x14ac:dyDescent="0.2">
      <c r="A6538" s="4">
        <v>93050</v>
      </c>
      <c r="B6538" s="1" t="s">
        <v>21860</v>
      </c>
      <c r="C6538" s="5">
        <v>0.17</v>
      </c>
      <c r="D6538" s="5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4" x14ac:dyDescent="0.2">
      <c r="A6539" s="4">
        <v>93150</v>
      </c>
      <c r="B6539" s="1" t="s">
        <v>21861</v>
      </c>
      <c r="C6539" s="5">
        <v>0.85</v>
      </c>
      <c r="D6539" s="5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4" x14ac:dyDescent="0.2">
      <c r="A6540" s="4">
        <v>93151</v>
      </c>
      <c r="B6540" s="1" t="s">
        <v>21862</v>
      </c>
      <c r="C6540" s="5">
        <v>0.8</v>
      </c>
      <c r="D6540" s="5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4" x14ac:dyDescent="0.2">
      <c r="A6541" s="4">
        <v>93152</v>
      </c>
      <c r="B6541" s="1" t="s">
        <v>21863</v>
      </c>
      <c r="C6541" s="5">
        <v>1.82</v>
      </c>
      <c r="D6541" s="5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4" x14ac:dyDescent="0.2">
      <c r="A6542" s="4">
        <v>93153</v>
      </c>
      <c r="B6542" s="1" t="s">
        <v>21864</v>
      </c>
      <c r="C6542" s="5">
        <v>0.43</v>
      </c>
      <c r="D6542" s="5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4" x14ac:dyDescent="0.2">
      <c r="A6543" s="4">
        <v>93224</v>
      </c>
      <c r="B6543" s="1" t="s">
        <v>21865</v>
      </c>
      <c r="C6543" s="5">
        <v>0.39</v>
      </c>
      <c r="D6543" s="5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4" x14ac:dyDescent="0.2">
      <c r="A6544" s="4">
        <v>93225</v>
      </c>
      <c r="B6544" s="1" t="s">
        <v>21865</v>
      </c>
      <c r="C6544" s="5">
        <v>0</v>
      </c>
      <c r="D6544" s="5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4" x14ac:dyDescent="0.2">
      <c r="A6545" s="4">
        <v>93226</v>
      </c>
      <c r="B6545" s="1" t="s">
        <v>21865</v>
      </c>
      <c r="C6545" s="5">
        <v>0</v>
      </c>
      <c r="D6545" s="5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4" x14ac:dyDescent="0.2">
      <c r="A6546" s="4">
        <v>93227</v>
      </c>
      <c r="B6546" s="1" t="s">
        <v>21865</v>
      </c>
      <c r="C6546" s="5">
        <v>0.39</v>
      </c>
      <c r="D6546" s="5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4" x14ac:dyDescent="0.2">
      <c r="A6547" s="4">
        <v>93228</v>
      </c>
      <c r="B6547" s="1" t="s">
        <v>21866</v>
      </c>
      <c r="C6547" s="5">
        <v>0.48</v>
      </c>
      <c r="D6547" s="5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4" x14ac:dyDescent="0.2">
      <c r="A6548" s="4">
        <v>93229</v>
      </c>
      <c r="B6548" s="1" t="s">
        <v>21867</v>
      </c>
      <c r="C6548" s="5">
        <v>0</v>
      </c>
      <c r="D6548" s="5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4" x14ac:dyDescent="0.2">
      <c r="A6549" s="4">
        <v>93241</v>
      </c>
      <c r="B6549" s="1" t="s">
        <v>21868</v>
      </c>
      <c r="C6549" s="5">
        <v>0.5</v>
      </c>
      <c r="D6549" s="5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4" x14ac:dyDescent="0.2">
      <c r="A6550" s="4">
        <v>93242</v>
      </c>
      <c r="B6550" s="1" t="s">
        <v>21869</v>
      </c>
      <c r="C6550" s="5">
        <v>0</v>
      </c>
      <c r="D6550" s="5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4" x14ac:dyDescent="0.2">
      <c r="A6551" s="4">
        <v>93243</v>
      </c>
      <c r="B6551" s="1" t="s">
        <v>21870</v>
      </c>
      <c r="C6551" s="5">
        <v>0</v>
      </c>
      <c r="D6551" s="5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4" x14ac:dyDescent="0.2">
      <c r="A6552" s="4">
        <v>93244</v>
      </c>
      <c r="B6552" s="1" t="s">
        <v>21871</v>
      </c>
      <c r="C6552" s="5">
        <v>0.5</v>
      </c>
      <c r="D6552" s="5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4" x14ac:dyDescent="0.2">
      <c r="A6553" s="4">
        <v>93245</v>
      </c>
      <c r="B6553" s="1" t="s">
        <v>21872</v>
      </c>
      <c r="C6553" s="5">
        <v>0.55000000000000004</v>
      </c>
      <c r="D6553" s="5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4" x14ac:dyDescent="0.2">
      <c r="A6554" s="4">
        <v>93246</v>
      </c>
      <c r="B6554" s="1" t="s">
        <v>21873</v>
      </c>
      <c r="C6554" s="5">
        <v>0</v>
      </c>
      <c r="D6554" s="5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4" x14ac:dyDescent="0.2">
      <c r="A6555" s="4">
        <v>93247</v>
      </c>
      <c r="B6555" s="1" t="s">
        <v>21874</v>
      </c>
      <c r="C6555" s="5">
        <v>0</v>
      </c>
      <c r="D6555" s="5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4" x14ac:dyDescent="0.2">
      <c r="A6556" s="4">
        <v>93248</v>
      </c>
      <c r="B6556" s="1" t="s">
        <v>21875</v>
      </c>
      <c r="C6556" s="5">
        <v>0.55000000000000004</v>
      </c>
      <c r="D6556" s="5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4" x14ac:dyDescent="0.2">
      <c r="A6557" s="4">
        <v>93260</v>
      </c>
      <c r="B6557" s="1" t="s">
        <v>21876</v>
      </c>
      <c r="C6557" s="5">
        <v>0.85</v>
      </c>
      <c r="D6557" s="5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4" x14ac:dyDescent="0.2">
      <c r="A6558" s="4">
        <v>93261</v>
      </c>
      <c r="B6558" s="1" t="s">
        <v>21877</v>
      </c>
      <c r="C6558" s="5">
        <v>0.74</v>
      </c>
      <c r="D6558" s="5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4" x14ac:dyDescent="0.2">
      <c r="A6559" s="4">
        <v>93264</v>
      </c>
      <c r="B6559" s="1" t="s">
        <v>21878</v>
      </c>
      <c r="C6559" s="5">
        <v>0.7</v>
      </c>
      <c r="D6559" s="5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4" x14ac:dyDescent="0.2">
      <c r="A6560" s="4">
        <v>93268</v>
      </c>
      <c r="B6560" s="1" t="s">
        <v>21879</v>
      </c>
      <c r="C6560" s="5">
        <v>0.52</v>
      </c>
      <c r="D6560" s="5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4" x14ac:dyDescent="0.2">
      <c r="A6561" s="4">
        <v>93270</v>
      </c>
      <c r="B6561" s="1" t="s">
        <v>21866</v>
      </c>
      <c r="C6561" s="5">
        <v>0</v>
      </c>
      <c r="D6561" s="5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4" x14ac:dyDescent="0.2">
      <c r="A6562" s="4">
        <v>93271</v>
      </c>
      <c r="B6562" s="1" t="s">
        <v>21880</v>
      </c>
      <c r="C6562" s="5">
        <v>0</v>
      </c>
      <c r="D6562" s="5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4" x14ac:dyDescent="0.2">
      <c r="A6563" s="4">
        <v>93272</v>
      </c>
      <c r="B6563" s="1" t="s">
        <v>21881</v>
      </c>
      <c r="C6563" s="5">
        <v>0.52</v>
      </c>
      <c r="D6563" s="5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4" x14ac:dyDescent="0.2">
      <c r="A6564" s="4">
        <v>93278</v>
      </c>
      <c r="B6564" s="1" t="s">
        <v>21882</v>
      </c>
      <c r="C6564" s="5">
        <v>0.25</v>
      </c>
      <c r="D6564" s="5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4" x14ac:dyDescent="0.2">
      <c r="A6565" s="4">
        <v>93279</v>
      </c>
      <c r="B6565" s="1" t="s">
        <v>21883</v>
      </c>
      <c r="C6565" s="5">
        <v>0.65</v>
      </c>
      <c r="D6565" s="5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4" x14ac:dyDescent="0.2">
      <c r="A6566" s="4">
        <v>93280</v>
      </c>
      <c r="B6566" s="1" t="s">
        <v>21884</v>
      </c>
      <c r="C6566" s="5">
        <v>0.77</v>
      </c>
      <c r="D6566" s="5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4" x14ac:dyDescent="0.2">
      <c r="A6567" s="4">
        <v>93281</v>
      </c>
      <c r="B6567" s="1" t="s">
        <v>21885</v>
      </c>
      <c r="C6567" s="5">
        <v>0.85</v>
      </c>
      <c r="D6567" s="5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4" x14ac:dyDescent="0.2">
      <c r="A6568" s="4">
        <v>93282</v>
      </c>
      <c r="B6568" s="1" t="s">
        <v>21886</v>
      </c>
      <c r="C6568" s="5">
        <v>0.85</v>
      </c>
      <c r="D6568" s="5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4" x14ac:dyDescent="0.2">
      <c r="A6569" s="4">
        <v>93283</v>
      </c>
      <c r="B6569" s="1" t="s">
        <v>21886</v>
      </c>
      <c r="C6569" s="5">
        <v>1.1499999999999999</v>
      </c>
      <c r="D6569" s="5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4" x14ac:dyDescent="0.2">
      <c r="A6570" s="4">
        <v>93284</v>
      </c>
      <c r="B6570" s="1" t="s">
        <v>21886</v>
      </c>
      <c r="C6570" s="5">
        <v>1.25</v>
      </c>
      <c r="D6570" s="5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4" x14ac:dyDescent="0.2">
      <c r="A6571" s="4">
        <v>93285</v>
      </c>
      <c r="B6571" s="1" t="s">
        <v>21887</v>
      </c>
      <c r="C6571" s="5">
        <v>0.52</v>
      </c>
      <c r="D6571" s="5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4" x14ac:dyDescent="0.2">
      <c r="A6572" s="4">
        <v>93286</v>
      </c>
      <c r="B6572" s="1" t="s">
        <v>21888</v>
      </c>
      <c r="C6572" s="5">
        <v>0.3</v>
      </c>
      <c r="D6572" s="5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4" x14ac:dyDescent="0.2">
      <c r="A6573" s="4">
        <v>93287</v>
      </c>
      <c r="B6573" s="1" t="s">
        <v>21889</v>
      </c>
      <c r="C6573" s="5">
        <v>0.45</v>
      </c>
      <c r="D6573" s="5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4" x14ac:dyDescent="0.2">
      <c r="A6574" s="4">
        <v>93288</v>
      </c>
      <c r="B6574" s="1" t="s">
        <v>21890</v>
      </c>
      <c r="C6574" s="5">
        <v>0.43</v>
      </c>
      <c r="D6574" s="5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4" x14ac:dyDescent="0.2">
      <c r="A6575" s="4">
        <v>93289</v>
      </c>
      <c r="B6575" s="1" t="s">
        <v>21891</v>
      </c>
      <c r="C6575" s="5">
        <v>0.75</v>
      </c>
      <c r="D6575" s="5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4" x14ac:dyDescent="0.2">
      <c r="A6576" s="4">
        <v>93290</v>
      </c>
      <c r="B6576" s="1" t="s">
        <v>21892</v>
      </c>
      <c r="C6576" s="5">
        <v>0.43</v>
      </c>
      <c r="D6576" s="5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4" x14ac:dyDescent="0.2">
      <c r="A6577" s="4">
        <v>93291</v>
      </c>
      <c r="B6577" s="1" t="s">
        <v>21893</v>
      </c>
      <c r="C6577" s="5">
        <v>0.37</v>
      </c>
      <c r="D6577" s="5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4" x14ac:dyDescent="0.2">
      <c r="A6578" s="4">
        <v>93292</v>
      </c>
      <c r="B6578" s="1" t="s">
        <v>21894</v>
      </c>
      <c r="C6578" s="5">
        <v>0.43</v>
      </c>
      <c r="D6578" s="5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4" x14ac:dyDescent="0.2">
      <c r="A6579" s="4">
        <v>93293</v>
      </c>
      <c r="B6579" s="1" t="s">
        <v>21895</v>
      </c>
      <c r="C6579" s="5">
        <v>0.31</v>
      </c>
      <c r="D6579" s="5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4" x14ac:dyDescent="0.2">
      <c r="A6580" s="4">
        <v>93294</v>
      </c>
      <c r="B6580" s="1" t="s">
        <v>21896</v>
      </c>
      <c r="C6580" s="5">
        <v>0.6</v>
      </c>
      <c r="D6580" s="5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4" x14ac:dyDescent="0.2">
      <c r="A6581" s="4">
        <v>93295</v>
      </c>
      <c r="B6581" s="1" t="s">
        <v>21897</v>
      </c>
      <c r="C6581" s="5">
        <v>0.74</v>
      </c>
      <c r="D6581" s="5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4" x14ac:dyDescent="0.2">
      <c r="A6582" s="4">
        <v>93296</v>
      </c>
      <c r="B6582" s="1" t="s">
        <v>21898</v>
      </c>
      <c r="C6582" s="5">
        <v>0</v>
      </c>
      <c r="D6582" s="5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4" x14ac:dyDescent="0.2">
      <c r="A6583" s="4">
        <v>93297</v>
      </c>
      <c r="B6583" s="1" t="s">
        <v>21899</v>
      </c>
      <c r="C6583" s="5">
        <v>0.52</v>
      </c>
      <c r="D6583" s="5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4" x14ac:dyDescent="0.2">
      <c r="A6584" s="4">
        <v>93298</v>
      </c>
      <c r="B6584" s="1" t="s">
        <v>21900</v>
      </c>
      <c r="C6584" s="5">
        <v>0.52</v>
      </c>
      <c r="D6584" s="5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4" x14ac:dyDescent="0.2">
      <c r="A6585" s="4">
        <v>93303</v>
      </c>
      <c r="B6585" s="1" t="s">
        <v>21901</v>
      </c>
      <c r="C6585" s="5">
        <v>1.3</v>
      </c>
      <c r="D6585" s="5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4" x14ac:dyDescent="0.2">
      <c r="A6586" s="4">
        <v>93304</v>
      </c>
      <c r="B6586" s="1" t="s">
        <v>21901</v>
      </c>
      <c r="C6586" s="5">
        <v>0.75</v>
      </c>
      <c r="D6586" s="5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4" x14ac:dyDescent="0.2">
      <c r="A6587" s="4">
        <v>93306</v>
      </c>
      <c r="B6587" s="1" t="s">
        <v>21902</v>
      </c>
      <c r="C6587" s="5">
        <v>1.46</v>
      </c>
      <c r="D6587" s="5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4" x14ac:dyDescent="0.2">
      <c r="A6588" s="4">
        <v>93307</v>
      </c>
      <c r="B6588" s="1" t="s">
        <v>21903</v>
      </c>
      <c r="C6588" s="5">
        <v>0.92</v>
      </c>
      <c r="D6588" s="5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4" x14ac:dyDescent="0.2">
      <c r="A6589" s="4">
        <v>93308</v>
      </c>
      <c r="B6589" s="1" t="s">
        <v>21904</v>
      </c>
      <c r="C6589" s="5">
        <v>0.53</v>
      </c>
      <c r="D6589" s="5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4" x14ac:dyDescent="0.2">
      <c r="A6590" s="4">
        <v>93312</v>
      </c>
      <c r="B6590" s="1" t="s">
        <v>21905</v>
      </c>
      <c r="C6590" s="5">
        <v>2.2999999999999998</v>
      </c>
      <c r="D6590" s="5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4" x14ac:dyDescent="0.2">
      <c r="A6591" s="4">
        <v>93313</v>
      </c>
      <c r="B6591" s="1" t="s">
        <v>21905</v>
      </c>
      <c r="C6591" s="5">
        <v>0.26</v>
      </c>
      <c r="D6591" s="5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4" x14ac:dyDescent="0.2">
      <c r="A6592" s="4">
        <v>93314</v>
      </c>
      <c r="B6592" s="1" t="s">
        <v>21905</v>
      </c>
      <c r="C6592" s="5">
        <v>1.85</v>
      </c>
      <c r="D6592" s="5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ht="14" x14ac:dyDescent="0.2">
      <c r="A6593" s="4">
        <v>93315</v>
      </c>
      <c r="B6593" s="1" t="s">
        <v>21905</v>
      </c>
      <c r="C6593" s="5">
        <v>2.69</v>
      </c>
      <c r="D6593" s="5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ht="14" x14ac:dyDescent="0.2">
      <c r="A6594" s="4">
        <v>93316</v>
      </c>
      <c r="B6594" s="1" t="s">
        <v>21905</v>
      </c>
      <c r="C6594" s="5">
        <v>0.6</v>
      </c>
      <c r="D6594" s="5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ht="14" x14ac:dyDescent="0.2">
      <c r="A6595" s="4">
        <v>93317</v>
      </c>
      <c r="B6595" s="1" t="s">
        <v>21905</v>
      </c>
      <c r="C6595" s="5">
        <v>1.84</v>
      </c>
      <c r="D6595" s="5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ht="14" x14ac:dyDescent="0.2">
      <c r="A6596" s="4">
        <v>93318</v>
      </c>
      <c r="B6596" s="1" t="s">
        <v>21906</v>
      </c>
      <c r="C6596" s="5">
        <v>2.15</v>
      </c>
      <c r="D6596" s="5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ht="14" x14ac:dyDescent="0.2">
      <c r="A6597" s="4">
        <v>93319</v>
      </c>
      <c r="B6597" s="1" t="s">
        <v>21907</v>
      </c>
      <c r="C6597" s="5">
        <v>0.5</v>
      </c>
      <c r="D6597" s="5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ht="14" x14ac:dyDescent="0.2">
      <c r="A6598" s="4">
        <v>93320</v>
      </c>
      <c r="B6598" s="1" t="s">
        <v>21908</v>
      </c>
      <c r="C6598" s="5">
        <v>0.38</v>
      </c>
      <c r="D6598" s="5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ht="14" x14ac:dyDescent="0.2">
      <c r="A6599" s="4">
        <v>93321</v>
      </c>
      <c r="B6599" s="1" t="s">
        <v>21908</v>
      </c>
      <c r="C6599" s="5">
        <v>0.15</v>
      </c>
      <c r="D6599" s="5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ht="14" x14ac:dyDescent="0.2">
      <c r="A6600" s="4">
        <v>93325</v>
      </c>
      <c r="B6600" s="1" t="s">
        <v>21909</v>
      </c>
      <c r="C6600" s="5">
        <v>7.0000000000000007E-2</v>
      </c>
      <c r="D6600" s="5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ht="14" x14ac:dyDescent="0.2">
      <c r="A6601" s="4">
        <v>93350</v>
      </c>
      <c r="B6601" s="1" t="s">
        <v>21910</v>
      </c>
      <c r="C6601" s="5">
        <v>1.46</v>
      </c>
      <c r="D6601" s="5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ht="14" x14ac:dyDescent="0.2">
      <c r="A6602" s="4">
        <v>93351</v>
      </c>
      <c r="B6602" s="1" t="s">
        <v>21911</v>
      </c>
      <c r="C6602" s="5">
        <v>1.75</v>
      </c>
      <c r="D6602" s="5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ht="14" x14ac:dyDescent="0.2">
      <c r="A6603" s="4">
        <v>93352</v>
      </c>
      <c r="B6603" s="1" t="s">
        <v>21912</v>
      </c>
      <c r="C6603" s="5">
        <v>0.19</v>
      </c>
      <c r="D6603" s="5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ht="14" x14ac:dyDescent="0.2">
      <c r="A6604" s="4">
        <v>93355</v>
      </c>
      <c r="B6604" s="1" t="s">
        <v>21913</v>
      </c>
      <c r="C6604" s="5">
        <v>4.66</v>
      </c>
      <c r="D6604" s="5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ht="14" x14ac:dyDescent="0.2">
      <c r="A6605" s="4">
        <v>93356</v>
      </c>
      <c r="B6605" s="1" t="s">
        <v>21914</v>
      </c>
      <c r="C6605" s="5">
        <v>0.24</v>
      </c>
      <c r="D6605" s="5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ht="14" x14ac:dyDescent="0.2">
      <c r="A6606" s="4">
        <v>93451</v>
      </c>
      <c r="B6606" s="1" t="s">
        <v>21915</v>
      </c>
      <c r="C6606" s="5">
        <v>2.4700000000000002</v>
      </c>
      <c r="D6606" s="5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ht="14" x14ac:dyDescent="0.2">
      <c r="A6607" s="4">
        <v>93452</v>
      </c>
      <c r="B6607" s="1" t="s">
        <v>21916</v>
      </c>
      <c r="C6607" s="5">
        <v>4.5</v>
      </c>
      <c r="D6607" s="5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ht="14" x14ac:dyDescent="0.2">
      <c r="A6608" s="4">
        <v>93453</v>
      </c>
      <c r="B6608" s="1" t="s">
        <v>21917</v>
      </c>
      <c r="C6608" s="5">
        <v>5.99</v>
      </c>
      <c r="D6608" s="5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ht="14" x14ac:dyDescent="0.2">
      <c r="A6609" s="4">
        <v>93454</v>
      </c>
      <c r="B6609" s="1" t="s">
        <v>21918</v>
      </c>
      <c r="C6609" s="5">
        <v>4.54</v>
      </c>
      <c r="D6609" s="5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ht="14" x14ac:dyDescent="0.2">
      <c r="A6610" s="4">
        <v>93455</v>
      </c>
      <c r="B6610" s="1" t="s">
        <v>21919</v>
      </c>
      <c r="C6610" s="5">
        <v>5.29</v>
      </c>
      <c r="D6610" s="5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ht="14" x14ac:dyDescent="0.2">
      <c r="A6611" s="4">
        <v>93456</v>
      </c>
      <c r="B6611" s="1" t="s">
        <v>21920</v>
      </c>
      <c r="C6611" s="5">
        <v>5.9</v>
      </c>
      <c r="D6611" s="5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ht="14" x14ac:dyDescent="0.2">
      <c r="A6612" s="4">
        <v>93457</v>
      </c>
      <c r="B6612" s="1" t="s">
        <v>21921</v>
      </c>
      <c r="C6612" s="5">
        <v>6.64</v>
      </c>
      <c r="D6612" s="5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ht="14" x14ac:dyDescent="0.2">
      <c r="A6613" s="4">
        <v>93458</v>
      </c>
      <c r="B6613" s="1" t="s">
        <v>21922</v>
      </c>
      <c r="C6613" s="5">
        <v>5.6</v>
      </c>
      <c r="D6613" s="5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ht="14" x14ac:dyDescent="0.2">
      <c r="A6614" s="4">
        <v>93459</v>
      </c>
      <c r="B6614" s="1" t="s">
        <v>21923</v>
      </c>
      <c r="C6614" s="5">
        <v>6.35</v>
      </c>
      <c r="D6614" s="5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ht="14" x14ac:dyDescent="0.2">
      <c r="A6615" s="4">
        <v>93460</v>
      </c>
      <c r="B6615" s="1" t="s">
        <v>21924</v>
      </c>
      <c r="C6615" s="5">
        <v>7.1</v>
      </c>
      <c r="D6615" s="5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ht="14" x14ac:dyDescent="0.2">
      <c r="A6616" s="4">
        <v>93461</v>
      </c>
      <c r="B6616" s="1" t="s">
        <v>21924</v>
      </c>
      <c r="C6616" s="5">
        <v>7.85</v>
      </c>
      <c r="D6616" s="5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ht="14" x14ac:dyDescent="0.2">
      <c r="A6617" s="4">
        <v>93462</v>
      </c>
      <c r="B6617" s="1" t="s">
        <v>21925</v>
      </c>
      <c r="C6617" s="5">
        <v>3.73</v>
      </c>
      <c r="D6617" s="5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ht="14" x14ac:dyDescent="0.2">
      <c r="A6618" s="4">
        <v>93463</v>
      </c>
      <c r="B6618" s="1" t="s">
        <v>21926</v>
      </c>
      <c r="C6618" s="5">
        <v>2</v>
      </c>
      <c r="D6618" s="5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ht="14" x14ac:dyDescent="0.2">
      <c r="A6619" s="4">
        <v>93464</v>
      </c>
      <c r="B6619" s="1" t="s">
        <v>21927</v>
      </c>
      <c r="C6619" s="5">
        <v>1.8</v>
      </c>
      <c r="D6619" s="5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ht="14" x14ac:dyDescent="0.2">
      <c r="A6620" s="4">
        <v>93503</v>
      </c>
      <c r="B6620" s="1" t="s">
        <v>21928</v>
      </c>
      <c r="C6620" s="5">
        <v>2</v>
      </c>
      <c r="D6620" s="5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ht="14" x14ac:dyDescent="0.2">
      <c r="A6621" s="4">
        <v>93505</v>
      </c>
      <c r="B6621" s="1" t="s">
        <v>21929</v>
      </c>
      <c r="C6621" s="5">
        <v>4.12</v>
      </c>
      <c r="D6621" s="5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ht="14" x14ac:dyDescent="0.2">
      <c r="A6622" s="4">
        <v>93563</v>
      </c>
      <c r="B6622" s="1" t="s">
        <v>21930</v>
      </c>
      <c r="C6622" s="5">
        <v>1</v>
      </c>
      <c r="D6622" s="5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ht="14" x14ac:dyDescent="0.2">
      <c r="A6623" s="4">
        <v>93564</v>
      </c>
      <c r="B6623" s="1" t="s">
        <v>21931</v>
      </c>
      <c r="C6623" s="5">
        <v>1.03</v>
      </c>
      <c r="D6623" s="5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ht="14" x14ac:dyDescent="0.2">
      <c r="A6624" s="4">
        <v>93565</v>
      </c>
      <c r="B6624" s="1" t="s">
        <v>21932</v>
      </c>
      <c r="C6624" s="5">
        <v>0.5</v>
      </c>
      <c r="D6624" s="5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ht="14" x14ac:dyDescent="0.2">
      <c r="A6625" s="4">
        <v>93566</v>
      </c>
      <c r="B6625" s="1" t="s">
        <v>21933</v>
      </c>
      <c r="C6625" s="5">
        <v>0.5</v>
      </c>
      <c r="D6625" s="5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ht="14" x14ac:dyDescent="0.2">
      <c r="A6626" s="4">
        <v>93567</v>
      </c>
      <c r="B6626" s="1" t="s">
        <v>21934</v>
      </c>
      <c r="C6626" s="5">
        <v>0.7</v>
      </c>
      <c r="D6626" s="5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ht="14" x14ac:dyDescent="0.2">
      <c r="A6627" s="4">
        <v>93568</v>
      </c>
      <c r="B6627" s="1" t="s">
        <v>21935</v>
      </c>
      <c r="C6627" s="5">
        <v>0.88</v>
      </c>
      <c r="D6627" s="5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ht="14" x14ac:dyDescent="0.2">
      <c r="A6628" s="4">
        <v>93569</v>
      </c>
      <c r="B6628" s="1" t="s">
        <v>21936</v>
      </c>
      <c r="C6628" s="5">
        <v>0.78</v>
      </c>
      <c r="D6628" s="5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ht="14" x14ac:dyDescent="0.2">
      <c r="A6629" s="4">
        <v>93571</v>
      </c>
      <c r="B6629" s="1" t="s">
        <v>21937</v>
      </c>
      <c r="C6629" s="5">
        <v>1.38</v>
      </c>
      <c r="D6629" s="5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ht="14" x14ac:dyDescent="0.2">
      <c r="A6630" s="4">
        <v>93572</v>
      </c>
      <c r="B6630" s="1" t="s">
        <v>21937</v>
      </c>
      <c r="C6630" s="5">
        <v>1</v>
      </c>
      <c r="D6630" s="5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ht="14" x14ac:dyDescent="0.2">
      <c r="A6631" s="4">
        <v>93573</v>
      </c>
      <c r="B6631" s="1" t="s">
        <v>21938</v>
      </c>
      <c r="C6631" s="5">
        <v>1.3</v>
      </c>
      <c r="D6631" s="5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ht="14" x14ac:dyDescent="0.2">
      <c r="A6632" s="4">
        <v>93574</v>
      </c>
      <c r="B6632" s="1" t="s">
        <v>21939</v>
      </c>
      <c r="C6632" s="5">
        <v>1.44</v>
      </c>
      <c r="D6632" s="5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ht="14" x14ac:dyDescent="0.2">
      <c r="A6633" s="4">
        <v>93575</v>
      </c>
      <c r="B6633" s="1" t="s">
        <v>21940</v>
      </c>
      <c r="C6633" s="5">
        <v>1.92</v>
      </c>
      <c r="D6633" s="5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ht="14" x14ac:dyDescent="0.2">
      <c r="A6634" s="4">
        <v>93580</v>
      </c>
      <c r="B6634" s="1" t="s">
        <v>21941</v>
      </c>
      <c r="C6634" s="5">
        <v>17.97</v>
      </c>
      <c r="D6634" s="5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ht="14" x14ac:dyDescent="0.2">
      <c r="A6635" s="4">
        <v>93581</v>
      </c>
      <c r="B6635" s="1" t="s">
        <v>21942</v>
      </c>
      <c r="C6635" s="5">
        <v>24.39</v>
      </c>
      <c r="D6635" s="5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ht="14" x14ac:dyDescent="0.2">
      <c r="A6636" s="4">
        <v>93582</v>
      </c>
      <c r="B6636" s="1" t="s">
        <v>21943</v>
      </c>
      <c r="C6636" s="5">
        <v>12.31</v>
      </c>
      <c r="D6636" s="5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ht="14" x14ac:dyDescent="0.2">
      <c r="A6637" s="4">
        <v>93583</v>
      </c>
      <c r="B6637" s="1" t="s">
        <v>21944</v>
      </c>
      <c r="C6637" s="5">
        <v>13.75</v>
      </c>
      <c r="D6637" s="5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ht="14" x14ac:dyDescent="0.2">
      <c r="A6638" s="4">
        <v>93584</v>
      </c>
      <c r="B6638" s="1" t="s">
        <v>21945</v>
      </c>
      <c r="C6638" s="5">
        <v>1.2</v>
      </c>
      <c r="D6638" s="5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ht="14" x14ac:dyDescent="0.2">
      <c r="A6639" s="4">
        <v>93585</v>
      </c>
      <c r="B6639" s="1" t="s">
        <v>21946</v>
      </c>
      <c r="C6639" s="5">
        <v>1.1299999999999999</v>
      </c>
      <c r="D6639" s="5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ht="14" x14ac:dyDescent="0.2">
      <c r="A6640" s="4">
        <v>93586</v>
      </c>
      <c r="B6640" s="1" t="s">
        <v>21947</v>
      </c>
      <c r="C6640" s="5">
        <v>1.43</v>
      </c>
      <c r="D6640" s="5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ht="14" x14ac:dyDescent="0.2">
      <c r="A6641" s="4">
        <v>93587</v>
      </c>
      <c r="B6641" s="1" t="s">
        <v>21948</v>
      </c>
      <c r="C6641" s="5">
        <v>2.11</v>
      </c>
      <c r="D6641" s="5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ht="14" x14ac:dyDescent="0.2">
      <c r="A6642" s="4">
        <v>93588</v>
      </c>
      <c r="B6642" s="1" t="s">
        <v>21949</v>
      </c>
      <c r="C6642" s="5">
        <v>2.13</v>
      </c>
      <c r="D6642" s="5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ht="14" x14ac:dyDescent="0.2">
      <c r="A6643" s="4">
        <v>93590</v>
      </c>
      <c r="B6643" s="1" t="s">
        <v>21950</v>
      </c>
      <c r="C6643" s="5">
        <v>21.7</v>
      </c>
      <c r="D6643" s="5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ht="14" x14ac:dyDescent="0.2">
      <c r="A6644" s="4">
        <v>93591</v>
      </c>
      <c r="B6644" s="1" t="s">
        <v>21951</v>
      </c>
      <c r="C6644" s="5">
        <v>17.97</v>
      </c>
      <c r="D6644" s="5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ht="14" x14ac:dyDescent="0.2">
      <c r="A6645" s="4">
        <v>93592</v>
      </c>
      <c r="B6645" s="1" t="s">
        <v>21952</v>
      </c>
      <c r="C6645" s="5">
        <v>8</v>
      </c>
      <c r="D6645" s="5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ht="14" x14ac:dyDescent="0.2">
      <c r="A6646" s="4">
        <v>93593</v>
      </c>
      <c r="B6646" s="1" t="s">
        <v>21953</v>
      </c>
      <c r="C6646" s="5">
        <v>3.99</v>
      </c>
      <c r="D6646" s="5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ht="14" x14ac:dyDescent="0.2">
      <c r="A6647" s="4">
        <v>93594</v>
      </c>
      <c r="B6647" s="1" t="s">
        <v>21954</v>
      </c>
      <c r="C6647" s="5">
        <v>6.1</v>
      </c>
      <c r="D6647" s="5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ht="14" x14ac:dyDescent="0.2">
      <c r="A6648" s="4">
        <v>93595</v>
      </c>
      <c r="B6648" s="1" t="s">
        <v>21955</v>
      </c>
      <c r="C6648" s="5">
        <v>5.5</v>
      </c>
      <c r="D6648" s="5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ht="14" x14ac:dyDescent="0.2">
      <c r="A6649" s="4">
        <v>93596</v>
      </c>
      <c r="B6649" s="1" t="s">
        <v>21956</v>
      </c>
      <c r="C6649" s="5">
        <v>6.84</v>
      </c>
      <c r="D6649" s="5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ht="14" x14ac:dyDescent="0.2">
      <c r="A6650" s="4">
        <v>93597</v>
      </c>
      <c r="B6650" s="1" t="s">
        <v>21957</v>
      </c>
      <c r="C6650" s="5">
        <v>8.8800000000000008</v>
      </c>
      <c r="D6650" s="5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ht="14" x14ac:dyDescent="0.2">
      <c r="A6651" s="4">
        <v>93598</v>
      </c>
      <c r="B6651" s="1" t="s">
        <v>21958</v>
      </c>
      <c r="C6651" s="5">
        <v>1.44</v>
      </c>
      <c r="D6651" s="5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ht="14" x14ac:dyDescent="0.2">
      <c r="A6652" s="4">
        <v>93600</v>
      </c>
      <c r="B6652" s="1" t="s">
        <v>21959</v>
      </c>
      <c r="C6652" s="5">
        <v>2.12</v>
      </c>
      <c r="D6652" s="5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ht="14" x14ac:dyDescent="0.2">
      <c r="A6653" s="4">
        <v>93602</v>
      </c>
      <c r="B6653" s="1" t="s">
        <v>21960</v>
      </c>
      <c r="C6653" s="5">
        <v>2.12</v>
      </c>
      <c r="D6653" s="5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ht="14" x14ac:dyDescent="0.2">
      <c r="A6654" s="4">
        <v>93603</v>
      </c>
      <c r="B6654" s="1" t="s">
        <v>21961</v>
      </c>
      <c r="C6654" s="5">
        <v>2.12</v>
      </c>
      <c r="D6654" s="5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ht="14" x14ac:dyDescent="0.2">
      <c r="A6655" s="4">
        <v>93609</v>
      </c>
      <c r="B6655" s="1" t="s">
        <v>21962</v>
      </c>
      <c r="C6655" s="5">
        <v>4.99</v>
      </c>
      <c r="D6655" s="5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ht="14" x14ac:dyDescent="0.2">
      <c r="A6656" s="4">
        <v>93610</v>
      </c>
      <c r="B6656" s="1" t="s">
        <v>21963</v>
      </c>
      <c r="C6656" s="5">
        <v>3.02</v>
      </c>
      <c r="D6656" s="5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ht="14" x14ac:dyDescent="0.2">
      <c r="A6657" s="4">
        <v>93612</v>
      </c>
      <c r="B6657" s="1" t="s">
        <v>21964</v>
      </c>
      <c r="C6657" s="5">
        <v>3.02</v>
      </c>
      <c r="D6657" s="5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ht="14" x14ac:dyDescent="0.2">
      <c r="A6658" s="4">
        <v>93613</v>
      </c>
      <c r="B6658" s="1" t="s">
        <v>21965</v>
      </c>
      <c r="C6658" s="5">
        <v>5.23</v>
      </c>
      <c r="D6658" s="5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ht="14" x14ac:dyDescent="0.2">
      <c r="A6659" s="4">
        <v>93615</v>
      </c>
      <c r="B6659" s="1" t="s">
        <v>21966</v>
      </c>
      <c r="C6659" s="5">
        <v>0.74</v>
      </c>
      <c r="D6659" s="5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ht="14" x14ac:dyDescent="0.2">
      <c r="A6660" s="4">
        <v>93616</v>
      </c>
      <c r="B6660" s="1" t="s">
        <v>21966</v>
      </c>
      <c r="C6660" s="5">
        <v>1.24</v>
      </c>
      <c r="D6660" s="5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ht="14" x14ac:dyDescent="0.2">
      <c r="A6661" s="4">
        <v>93618</v>
      </c>
      <c r="B6661" s="1" t="s">
        <v>21967</v>
      </c>
      <c r="C6661" s="5">
        <v>4</v>
      </c>
      <c r="D6661" s="5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ht="14" x14ac:dyDescent="0.2">
      <c r="A6662" s="4">
        <v>93619</v>
      </c>
      <c r="B6662" s="1" t="s">
        <v>21968</v>
      </c>
      <c r="C6662" s="5">
        <v>7.06</v>
      </c>
      <c r="D6662" s="5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ht="14" x14ac:dyDescent="0.2">
      <c r="A6663" s="4">
        <v>93620</v>
      </c>
      <c r="B6663" s="1" t="s">
        <v>21968</v>
      </c>
      <c r="C6663" s="5">
        <v>11.32</v>
      </c>
      <c r="D6663" s="5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ht="14" x14ac:dyDescent="0.2">
      <c r="A6664" s="4">
        <v>93621</v>
      </c>
      <c r="B6664" s="1" t="s">
        <v>21968</v>
      </c>
      <c r="C6664" s="5">
        <v>1.5</v>
      </c>
      <c r="D6664" s="5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ht="14" x14ac:dyDescent="0.2">
      <c r="A6665" s="4">
        <v>93622</v>
      </c>
      <c r="B6665" s="1" t="s">
        <v>21968</v>
      </c>
      <c r="C6665" s="5">
        <v>3.1</v>
      </c>
      <c r="D6665" s="5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ht="14" x14ac:dyDescent="0.2">
      <c r="A6666" s="4">
        <v>93623</v>
      </c>
      <c r="B6666" s="1" t="s">
        <v>21969</v>
      </c>
      <c r="C6666" s="5">
        <v>0.98</v>
      </c>
      <c r="D6666" s="5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ht="14" x14ac:dyDescent="0.2">
      <c r="A6667" s="4">
        <v>93624</v>
      </c>
      <c r="B6667" s="1" t="s">
        <v>21970</v>
      </c>
      <c r="C6667" s="5">
        <v>4.55</v>
      </c>
      <c r="D6667" s="5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ht="14" x14ac:dyDescent="0.2">
      <c r="A6668" s="4">
        <v>93631</v>
      </c>
      <c r="B6668" s="1" t="s">
        <v>21971</v>
      </c>
      <c r="C6668" s="5">
        <v>7.59</v>
      </c>
      <c r="D6668" s="5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ht="14" x14ac:dyDescent="0.2">
      <c r="A6669" s="4">
        <v>93640</v>
      </c>
      <c r="B6669" s="1" t="s">
        <v>21972</v>
      </c>
      <c r="C6669" s="5">
        <v>3.26</v>
      </c>
      <c r="D6669" s="5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ht="14" x14ac:dyDescent="0.2">
      <c r="A6670" s="4">
        <v>93641</v>
      </c>
      <c r="B6670" s="1" t="s">
        <v>21968</v>
      </c>
      <c r="C6670" s="5">
        <v>5.67</v>
      </c>
      <c r="D6670" s="5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ht="14" x14ac:dyDescent="0.2">
      <c r="A6671" s="4">
        <v>93642</v>
      </c>
      <c r="B6671" s="1" t="s">
        <v>21968</v>
      </c>
      <c r="C6671" s="5">
        <v>4.63</v>
      </c>
      <c r="D6671" s="5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ht="14" x14ac:dyDescent="0.2">
      <c r="A6672" s="4">
        <v>93644</v>
      </c>
      <c r="B6672" s="1" t="s">
        <v>21968</v>
      </c>
      <c r="C6672" s="5">
        <v>3.04</v>
      </c>
      <c r="D6672" s="5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ht="14" x14ac:dyDescent="0.2">
      <c r="A6673" s="4">
        <v>93650</v>
      </c>
      <c r="B6673" s="1" t="s">
        <v>18331</v>
      </c>
      <c r="C6673" s="5">
        <v>10.24</v>
      </c>
      <c r="D6673" s="5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ht="14" x14ac:dyDescent="0.2">
      <c r="A6674" s="4">
        <v>93653</v>
      </c>
      <c r="B6674" s="1" t="s">
        <v>21973</v>
      </c>
      <c r="C6674" s="5">
        <v>15</v>
      </c>
      <c r="D6674" s="5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ht="14" x14ac:dyDescent="0.2">
      <c r="A6675" s="4">
        <v>93654</v>
      </c>
      <c r="B6675" s="1" t="s">
        <v>21974</v>
      </c>
      <c r="C6675" s="5">
        <v>18.100000000000001</v>
      </c>
      <c r="D6675" s="5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ht="14" x14ac:dyDescent="0.2">
      <c r="A6676" s="4">
        <v>93655</v>
      </c>
      <c r="B6676" s="1" t="s">
        <v>21975</v>
      </c>
      <c r="C6676" s="5">
        <v>5.5</v>
      </c>
      <c r="D6676" s="5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ht="14" x14ac:dyDescent="0.2">
      <c r="A6677" s="4">
        <v>93656</v>
      </c>
      <c r="B6677" s="1" t="s">
        <v>21976</v>
      </c>
      <c r="C6677" s="5">
        <v>17</v>
      </c>
      <c r="D6677" s="5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ht="14" x14ac:dyDescent="0.2">
      <c r="A6678" s="4">
        <v>93657</v>
      </c>
      <c r="B6678" s="1" t="s">
        <v>21977</v>
      </c>
      <c r="C6678" s="5">
        <v>5.5</v>
      </c>
      <c r="D6678" s="5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ht="14" x14ac:dyDescent="0.2">
      <c r="A6679" s="4">
        <v>93660</v>
      </c>
      <c r="B6679" s="1" t="s">
        <v>21978</v>
      </c>
      <c r="C6679" s="5">
        <v>1.89</v>
      </c>
      <c r="D6679" s="5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ht="14" x14ac:dyDescent="0.2">
      <c r="A6680" s="4">
        <v>93662</v>
      </c>
      <c r="B6680" s="1" t="s">
        <v>21979</v>
      </c>
      <c r="C6680" s="5">
        <v>1.44</v>
      </c>
      <c r="D6680" s="5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ht="14" x14ac:dyDescent="0.2">
      <c r="A6681" s="4">
        <v>93668</v>
      </c>
      <c r="B6681" s="1" t="s">
        <v>21980</v>
      </c>
      <c r="C6681" s="5">
        <v>0</v>
      </c>
      <c r="D6681" s="5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ht="14" x14ac:dyDescent="0.2">
      <c r="A6682" s="4">
        <v>93701</v>
      </c>
      <c r="B6682" s="1" t="s">
        <v>21981</v>
      </c>
      <c r="C6682" s="5">
        <v>0</v>
      </c>
      <c r="D6682" s="5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ht="14" x14ac:dyDescent="0.2">
      <c r="A6683" s="4">
        <v>93702</v>
      </c>
      <c r="B6683" s="1" t="s">
        <v>21982</v>
      </c>
      <c r="C6683" s="5">
        <v>0</v>
      </c>
      <c r="D6683" s="5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ht="14" x14ac:dyDescent="0.2">
      <c r="A6684" s="4">
        <v>93724</v>
      </c>
      <c r="B6684" s="1" t="s">
        <v>21983</v>
      </c>
      <c r="C6684" s="5">
        <v>4.88</v>
      </c>
      <c r="D6684" s="5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ht="14" x14ac:dyDescent="0.2">
      <c r="A6685" s="4">
        <v>93740</v>
      </c>
      <c r="B6685" s="1" t="s">
        <v>21984</v>
      </c>
      <c r="C6685" s="5">
        <v>0.16</v>
      </c>
      <c r="D6685" s="5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ht="14" x14ac:dyDescent="0.2">
      <c r="A6686" s="4">
        <v>93745</v>
      </c>
      <c r="B6686" s="1" t="s">
        <v>21985</v>
      </c>
      <c r="C6686" s="5">
        <v>0</v>
      </c>
      <c r="D6686" s="5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ht="14" x14ac:dyDescent="0.2">
      <c r="A6687" s="4">
        <v>93750</v>
      </c>
      <c r="B6687" s="1" t="s">
        <v>21986</v>
      </c>
      <c r="C6687" s="5">
        <v>0.75</v>
      </c>
      <c r="D6687" s="5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ht="14" x14ac:dyDescent="0.2">
      <c r="A6688" s="4">
        <v>93770</v>
      </c>
      <c r="B6688" s="1" t="s">
        <v>21987</v>
      </c>
      <c r="C6688" s="5">
        <v>0.16</v>
      </c>
      <c r="D6688" s="5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ht="14" x14ac:dyDescent="0.2">
      <c r="A6689" s="4">
        <v>93784</v>
      </c>
      <c r="B6689" s="1" t="s">
        <v>21988</v>
      </c>
      <c r="C6689" s="5">
        <v>0.38</v>
      </c>
      <c r="D6689" s="5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ht="14" x14ac:dyDescent="0.2">
      <c r="A6690" s="4">
        <v>93786</v>
      </c>
      <c r="B6690" s="1" t="s">
        <v>21989</v>
      </c>
      <c r="C6690" s="5">
        <v>0</v>
      </c>
      <c r="D6690" s="5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ht="14" x14ac:dyDescent="0.2">
      <c r="A6691" s="4">
        <v>93788</v>
      </c>
      <c r="B6691" s="1" t="s">
        <v>21990</v>
      </c>
      <c r="C6691" s="5">
        <v>0</v>
      </c>
      <c r="D6691" s="5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ht="14" x14ac:dyDescent="0.2">
      <c r="A6692" s="4">
        <v>93790</v>
      </c>
      <c r="B6692" s="1" t="s">
        <v>21991</v>
      </c>
      <c r="C6692" s="5">
        <v>0.38</v>
      </c>
      <c r="D6692" s="5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ht="14" x14ac:dyDescent="0.2">
      <c r="A6693" s="4">
        <v>93792</v>
      </c>
      <c r="B6693" s="1" t="s">
        <v>21992</v>
      </c>
      <c r="C6693" s="5">
        <v>0</v>
      </c>
      <c r="D6693" s="5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ht="14" x14ac:dyDescent="0.2">
      <c r="A6694" s="4">
        <v>93793</v>
      </c>
      <c r="B6694" s="1" t="s">
        <v>21993</v>
      </c>
      <c r="C6694" s="5">
        <v>0.18</v>
      </c>
      <c r="D6694" s="5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ht="14" x14ac:dyDescent="0.2">
      <c r="A6695" s="4">
        <v>93797</v>
      </c>
      <c r="B6695" s="1" t="s">
        <v>21994</v>
      </c>
      <c r="C6695" s="5">
        <v>0.18</v>
      </c>
      <c r="D6695" s="5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ht="14" x14ac:dyDescent="0.2">
      <c r="A6696" s="4">
        <v>93798</v>
      </c>
      <c r="B6696" s="1" t="s">
        <v>21995</v>
      </c>
      <c r="C6696" s="5">
        <v>0.28000000000000003</v>
      </c>
      <c r="D6696" s="5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ht="14" x14ac:dyDescent="0.2">
      <c r="A6697" s="4">
        <v>93799</v>
      </c>
      <c r="B6697" s="1" t="s">
        <v>21996</v>
      </c>
      <c r="C6697" s="5">
        <v>0</v>
      </c>
      <c r="D6697" s="5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ht="14" x14ac:dyDescent="0.2">
      <c r="A6698" s="4">
        <v>93880</v>
      </c>
      <c r="B6698" s="1" t="s">
        <v>21997</v>
      </c>
      <c r="C6698" s="5">
        <v>0.8</v>
      </c>
      <c r="D6698" s="5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ht="14" x14ac:dyDescent="0.2">
      <c r="A6699" s="4">
        <v>93882</v>
      </c>
      <c r="B6699" s="1" t="s">
        <v>21998</v>
      </c>
      <c r="C6699" s="5">
        <v>0.5</v>
      </c>
      <c r="D6699" s="5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ht="14" x14ac:dyDescent="0.2">
      <c r="A6700" s="4">
        <v>93886</v>
      </c>
      <c r="B6700" s="1" t="s">
        <v>21999</v>
      </c>
      <c r="C6700" s="5">
        <v>0.91</v>
      </c>
      <c r="D6700" s="5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ht="14" x14ac:dyDescent="0.2">
      <c r="A6701" s="4">
        <v>93888</v>
      </c>
      <c r="B6701" s="1" t="s">
        <v>22000</v>
      </c>
      <c r="C6701" s="5">
        <v>0.5</v>
      </c>
      <c r="D6701" s="5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ht="14" x14ac:dyDescent="0.2">
      <c r="A6702" s="4">
        <v>93890</v>
      </c>
      <c r="B6702" s="1" t="s">
        <v>22001</v>
      </c>
      <c r="C6702" s="5">
        <v>1</v>
      </c>
      <c r="D6702" s="5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ht="14" x14ac:dyDescent="0.2">
      <c r="A6703" s="4">
        <v>93892</v>
      </c>
      <c r="B6703" s="1" t="s">
        <v>22002</v>
      </c>
      <c r="C6703" s="5">
        <v>1.1499999999999999</v>
      </c>
      <c r="D6703" s="5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ht="14" x14ac:dyDescent="0.2">
      <c r="A6704" s="4">
        <v>93893</v>
      </c>
      <c r="B6704" s="1" t="s">
        <v>22003</v>
      </c>
      <c r="C6704" s="5">
        <v>1.1499999999999999</v>
      </c>
      <c r="D6704" s="5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ht="14" x14ac:dyDescent="0.2">
      <c r="A6705" s="4">
        <v>93895</v>
      </c>
      <c r="B6705" s="1" t="s">
        <v>22004</v>
      </c>
      <c r="C6705" s="5">
        <v>0</v>
      </c>
      <c r="D6705" s="5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ht="14" x14ac:dyDescent="0.2">
      <c r="A6706" s="4">
        <v>93922</v>
      </c>
      <c r="B6706" s="1" t="s">
        <v>22005</v>
      </c>
      <c r="C6706" s="5">
        <v>0.25</v>
      </c>
      <c r="D6706" s="5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ht="14" x14ac:dyDescent="0.2">
      <c r="A6707" s="4">
        <v>93923</v>
      </c>
      <c r="B6707" s="1" t="s">
        <v>22006</v>
      </c>
      <c r="C6707" s="5">
        <v>0.45</v>
      </c>
      <c r="D6707" s="5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ht="14" x14ac:dyDescent="0.2">
      <c r="A6708" s="4">
        <v>93924</v>
      </c>
      <c r="B6708" s="1" t="s">
        <v>22007</v>
      </c>
      <c r="C6708" s="5">
        <v>0.5</v>
      </c>
      <c r="D6708" s="5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ht="14" x14ac:dyDescent="0.2">
      <c r="A6709" s="4">
        <v>93925</v>
      </c>
      <c r="B6709" s="1" t="s">
        <v>22008</v>
      </c>
      <c r="C6709" s="5">
        <v>0.8</v>
      </c>
      <c r="D6709" s="5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ht="14" x14ac:dyDescent="0.2">
      <c r="A6710" s="4">
        <v>93926</v>
      </c>
      <c r="B6710" s="1" t="s">
        <v>22008</v>
      </c>
      <c r="C6710" s="5">
        <v>0.5</v>
      </c>
      <c r="D6710" s="5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ht="14" x14ac:dyDescent="0.2">
      <c r="A6711" s="4">
        <v>93930</v>
      </c>
      <c r="B6711" s="1" t="s">
        <v>22009</v>
      </c>
      <c r="C6711" s="5">
        <v>0.8</v>
      </c>
      <c r="D6711" s="5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ht="14" x14ac:dyDescent="0.2">
      <c r="A6712" s="4">
        <v>93931</v>
      </c>
      <c r="B6712" s="1" t="s">
        <v>22009</v>
      </c>
      <c r="C6712" s="5">
        <v>0.5</v>
      </c>
      <c r="D6712" s="5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ht="14" x14ac:dyDescent="0.2">
      <c r="A6713" s="4">
        <v>93970</v>
      </c>
      <c r="B6713" s="1" t="s">
        <v>22010</v>
      </c>
      <c r="C6713" s="5">
        <v>0.7</v>
      </c>
      <c r="D6713" s="5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ht="14" x14ac:dyDescent="0.2">
      <c r="A6714" s="4">
        <v>93971</v>
      </c>
      <c r="B6714" s="1" t="s">
        <v>22010</v>
      </c>
      <c r="C6714" s="5">
        <v>0.45</v>
      </c>
      <c r="D6714" s="5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ht="14" x14ac:dyDescent="0.2">
      <c r="A6715" s="4">
        <v>93975</v>
      </c>
      <c r="B6715" s="1" t="s">
        <v>22011</v>
      </c>
      <c r="C6715" s="5">
        <v>1.1599999999999999</v>
      </c>
      <c r="D6715" s="5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ht="14" x14ac:dyDescent="0.2">
      <c r="A6716" s="4">
        <v>93976</v>
      </c>
      <c r="B6716" s="1" t="s">
        <v>22011</v>
      </c>
      <c r="C6716" s="5">
        <v>0.8</v>
      </c>
      <c r="D6716" s="5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ht="14" x14ac:dyDescent="0.2">
      <c r="A6717" s="4">
        <v>93978</v>
      </c>
      <c r="B6717" s="1" t="s">
        <v>22011</v>
      </c>
      <c r="C6717" s="5">
        <v>0.8</v>
      </c>
      <c r="D6717" s="5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ht="14" x14ac:dyDescent="0.2">
      <c r="A6718" s="4">
        <v>93979</v>
      </c>
      <c r="B6718" s="1" t="s">
        <v>22011</v>
      </c>
      <c r="C6718" s="5">
        <v>0.5</v>
      </c>
      <c r="D6718" s="5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ht="14" x14ac:dyDescent="0.2">
      <c r="A6719" s="4">
        <v>93980</v>
      </c>
      <c r="B6719" s="1" t="s">
        <v>22012</v>
      </c>
      <c r="C6719" s="5">
        <v>1.25</v>
      </c>
      <c r="D6719" s="5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ht="14" x14ac:dyDescent="0.2">
      <c r="A6720" s="4">
        <v>93981</v>
      </c>
      <c r="B6720" s="1" t="s">
        <v>22012</v>
      </c>
      <c r="C6720" s="5">
        <v>0.44</v>
      </c>
      <c r="D6720" s="5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ht="14" x14ac:dyDescent="0.2">
      <c r="A6721" s="4">
        <v>93985</v>
      </c>
      <c r="B6721" s="1" t="s">
        <v>22013</v>
      </c>
      <c r="C6721" s="5">
        <v>0.8</v>
      </c>
      <c r="D6721" s="5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ht="14" x14ac:dyDescent="0.2">
      <c r="A6722" s="4">
        <v>93986</v>
      </c>
      <c r="B6722" s="1" t="s">
        <v>22014</v>
      </c>
      <c r="C6722" s="5">
        <v>0.5</v>
      </c>
      <c r="D6722" s="5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ht="14" x14ac:dyDescent="0.2">
      <c r="A6723" s="4">
        <v>93990</v>
      </c>
      <c r="B6723" s="1" t="s">
        <v>22015</v>
      </c>
      <c r="C6723" s="5">
        <v>0.5</v>
      </c>
      <c r="D6723" s="5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ht="14" x14ac:dyDescent="0.2">
      <c r="A6724" s="4">
        <v>93998</v>
      </c>
      <c r="B6724" s="1" t="s">
        <v>22016</v>
      </c>
      <c r="C6724" s="5">
        <v>0</v>
      </c>
      <c r="D6724" s="5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ht="14" x14ac:dyDescent="0.2">
      <c r="A6725" s="4">
        <v>94002</v>
      </c>
      <c r="B6725" s="1" t="s">
        <v>22017</v>
      </c>
      <c r="C6725" s="5">
        <v>1.99</v>
      </c>
      <c r="D6725" s="5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ht="14" x14ac:dyDescent="0.2">
      <c r="A6726" s="4">
        <v>94003</v>
      </c>
      <c r="B6726" s="1" t="s">
        <v>22018</v>
      </c>
      <c r="C6726" s="5">
        <v>1.37</v>
      </c>
      <c r="D6726" s="5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ht="14" x14ac:dyDescent="0.2">
      <c r="A6727" s="4">
        <v>94004</v>
      </c>
      <c r="B6727" s="1" t="s">
        <v>22019</v>
      </c>
      <c r="C6727" s="5">
        <v>1</v>
      </c>
      <c r="D6727" s="5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ht="14" x14ac:dyDescent="0.2">
      <c r="A6728" s="4">
        <v>94005</v>
      </c>
      <c r="B6728" s="1" t="s">
        <v>22020</v>
      </c>
      <c r="C6728" s="5">
        <v>1.5</v>
      </c>
      <c r="D6728" s="5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ht="14" x14ac:dyDescent="0.2">
      <c r="A6729" s="4">
        <v>94010</v>
      </c>
      <c r="B6729" s="1" t="s">
        <v>22021</v>
      </c>
      <c r="C6729" s="5">
        <v>0.17</v>
      </c>
      <c r="D6729" s="5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ht="14" x14ac:dyDescent="0.2">
      <c r="A6730" s="4">
        <v>94011</v>
      </c>
      <c r="B6730" s="1" t="s">
        <v>22022</v>
      </c>
      <c r="C6730" s="5">
        <v>1.75</v>
      </c>
      <c r="D6730" s="5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ht="14" x14ac:dyDescent="0.2">
      <c r="A6731" s="4">
        <v>94012</v>
      </c>
      <c r="B6731" s="1" t="s">
        <v>22023</v>
      </c>
      <c r="C6731" s="5">
        <v>2.85</v>
      </c>
      <c r="D6731" s="5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ht="14" x14ac:dyDescent="0.2">
      <c r="A6732" s="4">
        <v>94013</v>
      </c>
      <c r="B6732" s="1" t="s">
        <v>22024</v>
      </c>
      <c r="C6732" s="5">
        <v>0.41</v>
      </c>
      <c r="D6732" s="5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ht="14" x14ac:dyDescent="0.2">
      <c r="A6733" s="4">
        <v>94014</v>
      </c>
      <c r="B6733" s="1" t="s">
        <v>22025</v>
      </c>
      <c r="C6733" s="5">
        <v>0.52</v>
      </c>
      <c r="D6733" s="5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ht="14" x14ac:dyDescent="0.2">
      <c r="A6734" s="4">
        <v>94015</v>
      </c>
      <c r="B6734" s="1" t="s">
        <v>22025</v>
      </c>
      <c r="C6734" s="5">
        <v>0</v>
      </c>
      <c r="D6734" s="5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ht="14" x14ac:dyDescent="0.2">
      <c r="A6735" s="4">
        <v>94016</v>
      </c>
      <c r="B6735" s="1" t="s">
        <v>22026</v>
      </c>
      <c r="C6735" s="5">
        <v>0.52</v>
      </c>
      <c r="D6735" s="5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ht="14" x14ac:dyDescent="0.2">
      <c r="A6736" s="4">
        <v>94060</v>
      </c>
      <c r="B6736" s="1" t="s">
        <v>22027</v>
      </c>
      <c r="C6736" s="5">
        <v>0.22</v>
      </c>
      <c r="D6736" s="5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ht="14" x14ac:dyDescent="0.2">
      <c r="A6737" s="4">
        <v>94070</v>
      </c>
      <c r="B6737" s="1" t="s">
        <v>22027</v>
      </c>
      <c r="C6737" s="5">
        <v>0.6</v>
      </c>
      <c r="D6737" s="5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ht="14" x14ac:dyDescent="0.2">
      <c r="A6738" s="4">
        <v>94150</v>
      </c>
      <c r="B6738" s="1" t="s">
        <v>22028</v>
      </c>
      <c r="C6738" s="5">
        <v>7.0000000000000007E-2</v>
      </c>
      <c r="D6738" s="5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ht="14" x14ac:dyDescent="0.2">
      <c r="A6739" s="4">
        <v>94200</v>
      </c>
      <c r="B6739" s="1" t="s">
        <v>22029</v>
      </c>
      <c r="C6739" s="5">
        <v>0.05</v>
      </c>
      <c r="D6739" s="5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ht="14" x14ac:dyDescent="0.2">
      <c r="A6740" s="4">
        <v>94375</v>
      </c>
      <c r="B6740" s="1" t="s">
        <v>22030</v>
      </c>
      <c r="C6740" s="5">
        <v>0.31</v>
      </c>
      <c r="D6740" s="5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ht="14" x14ac:dyDescent="0.2">
      <c r="A6741" s="4">
        <v>94450</v>
      </c>
      <c r="B6741" s="1" t="s">
        <v>22031</v>
      </c>
      <c r="C6741" s="5">
        <v>0.4</v>
      </c>
      <c r="D6741" s="5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ht="14" x14ac:dyDescent="0.2">
      <c r="A6742" s="4">
        <v>94452</v>
      </c>
      <c r="B6742" s="1" t="s">
        <v>22032</v>
      </c>
      <c r="C6742" s="5">
        <v>0.31</v>
      </c>
      <c r="D6742" s="5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ht="14" x14ac:dyDescent="0.2">
      <c r="A6743" s="4">
        <v>94453</v>
      </c>
      <c r="B6743" s="1" t="s">
        <v>22033</v>
      </c>
      <c r="C6743" s="5">
        <v>0.4</v>
      </c>
      <c r="D6743" s="5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ht="14" x14ac:dyDescent="0.2">
      <c r="A6744" s="4">
        <v>94610</v>
      </c>
      <c r="B6744" s="1" t="s">
        <v>22034</v>
      </c>
      <c r="C6744" s="5">
        <v>1.1599999999999999</v>
      </c>
      <c r="D6744" s="5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ht="14" x14ac:dyDescent="0.2">
      <c r="A6745" s="4">
        <v>94617</v>
      </c>
      <c r="B6745" s="1" t="s">
        <v>22035</v>
      </c>
      <c r="C6745" s="5">
        <v>0.7</v>
      </c>
      <c r="D6745" s="5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ht="14" x14ac:dyDescent="0.2">
      <c r="A6746" s="4">
        <v>94618</v>
      </c>
      <c r="B6746" s="1" t="s">
        <v>22036</v>
      </c>
      <c r="C6746" s="5">
        <v>0.48</v>
      </c>
      <c r="D6746" s="5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ht="14" x14ac:dyDescent="0.2">
      <c r="A6747" s="4">
        <v>94619</v>
      </c>
      <c r="B6747" s="1" t="s">
        <v>22037</v>
      </c>
      <c r="C6747" s="5">
        <v>0.49</v>
      </c>
      <c r="D6747" s="5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ht="14" x14ac:dyDescent="0.2">
      <c r="A6748" s="4">
        <v>94621</v>
      </c>
      <c r="B6748" s="1" t="s">
        <v>22038</v>
      </c>
      <c r="C6748" s="5">
        <v>1.42</v>
      </c>
      <c r="D6748" s="5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ht="14" x14ac:dyDescent="0.2">
      <c r="A6749" s="4">
        <v>94625</v>
      </c>
      <c r="B6749" s="1" t="s">
        <v>22039</v>
      </c>
      <c r="C6749" s="5">
        <v>0.36</v>
      </c>
      <c r="D6749" s="5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ht="14" x14ac:dyDescent="0.2">
      <c r="A6750" s="4">
        <v>94626</v>
      </c>
      <c r="B6750" s="1" t="s">
        <v>22040</v>
      </c>
      <c r="C6750" s="5">
        <v>0.56000000000000005</v>
      </c>
      <c r="D6750" s="5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ht="14" x14ac:dyDescent="0.2">
      <c r="A6751" s="4">
        <v>94640</v>
      </c>
      <c r="B6751" s="1" t="s">
        <v>22041</v>
      </c>
      <c r="C6751" s="5">
        <v>0</v>
      </c>
      <c r="D6751" s="5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ht="14" x14ac:dyDescent="0.2">
      <c r="A6752" s="4">
        <v>94642</v>
      </c>
      <c r="B6752" s="1" t="s">
        <v>22042</v>
      </c>
      <c r="C6752" s="5">
        <v>0</v>
      </c>
      <c r="D6752" s="5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ht="14" x14ac:dyDescent="0.2">
      <c r="A6753" s="4">
        <v>94644</v>
      </c>
      <c r="B6753" s="1" t="s">
        <v>22043</v>
      </c>
      <c r="C6753" s="5">
        <v>0</v>
      </c>
      <c r="D6753" s="5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ht="14" x14ac:dyDescent="0.2">
      <c r="A6754" s="4">
        <v>94645</v>
      </c>
      <c r="B6754" s="1" t="s">
        <v>22044</v>
      </c>
      <c r="C6754" s="5">
        <v>0</v>
      </c>
      <c r="D6754" s="5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ht="14" x14ac:dyDescent="0.2">
      <c r="A6755" s="4">
        <v>94660</v>
      </c>
      <c r="B6755" s="1" t="s">
        <v>22045</v>
      </c>
      <c r="C6755" s="5">
        <v>0.76</v>
      </c>
      <c r="D6755" s="5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ht="14" x14ac:dyDescent="0.2">
      <c r="A6756" s="4">
        <v>94662</v>
      </c>
      <c r="B6756" s="1" t="s">
        <v>22046</v>
      </c>
      <c r="C6756" s="5">
        <v>0.76</v>
      </c>
      <c r="D6756" s="5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ht="14" x14ac:dyDescent="0.2">
      <c r="A6757" s="4">
        <v>94664</v>
      </c>
      <c r="B6757" s="1" t="s">
        <v>22047</v>
      </c>
      <c r="C6757" s="5">
        <v>0</v>
      </c>
      <c r="D6757" s="5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ht="14" x14ac:dyDescent="0.2">
      <c r="A6758" s="4">
        <v>94667</v>
      </c>
      <c r="B6758" s="1" t="s">
        <v>22048</v>
      </c>
      <c r="C6758" s="5">
        <v>0</v>
      </c>
      <c r="D6758" s="5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ht="14" x14ac:dyDescent="0.2">
      <c r="A6759" s="4">
        <v>94668</v>
      </c>
      <c r="B6759" s="1" t="s">
        <v>22048</v>
      </c>
      <c r="C6759" s="5">
        <v>0</v>
      </c>
      <c r="D6759" s="5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ht="14" x14ac:dyDescent="0.2">
      <c r="A6760" s="4">
        <v>94669</v>
      </c>
      <c r="B6760" s="1" t="s">
        <v>22049</v>
      </c>
      <c r="C6760" s="5">
        <v>0</v>
      </c>
      <c r="D6760" s="5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ht="14" x14ac:dyDescent="0.2">
      <c r="A6761" s="4">
        <v>94680</v>
      </c>
      <c r="B6761" s="1" t="s">
        <v>22050</v>
      </c>
      <c r="C6761" s="5">
        <v>0.26</v>
      </c>
      <c r="D6761" s="5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ht="14" x14ac:dyDescent="0.2">
      <c r="A6762" s="4">
        <v>94681</v>
      </c>
      <c r="B6762" s="1" t="s">
        <v>22051</v>
      </c>
      <c r="C6762" s="5">
        <v>0.2</v>
      </c>
      <c r="D6762" s="5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ht="14" x14ac:dyDescent="0.2">
      <c r="A6763" s="4">
        <v>94690</v>
      </c>
      <c r="B6763" s="1" t="s">
        <v>22052</v>
      </c>
      <c r="C6763" s="5">
        <v>7.0000000000000007E-2</v>
      </c>
      <c r="D6763" s="5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ht="14" x14ac:dyDescent="0.2">
      <c r="A6764" s="4">
        <v>94726</v>
      </c>
      <c r="B6764" s="1" t="s">
        <v>22053</v>
      </c>
      <c r="C6764" s="5">
        <v>0.26</v>
      </c>
      <c r="D6764" s="5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ht="14" x14ac:dyDescent="0.2">
      <c r="A6765" s="4">
        <v>94727</v>
      </c>
      <c r="B6765" s="1" t="s">
        <v>22054</v>
      </c>
      <c r="C6765" s="5">
        <v>0.26</v>
      </c>
      <c r="D6765" s="5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ht="14" x14ac:dyDescent="0.2">
      <c r="A6766" s="4">
        <v>94728</v>
      </c>
      <c r="B6766" s="1" t="s">
        <v>22055</v>
      </c>
      <c r="C6766" s="5">
        <v>0.26</v>
      </c>
      <c r="D6766" s="5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ht="14" x14ac:dyDescent="0.2">
      <c r="A6767" s="4">
        <v>94729</v>
      </c>
      <c r="B6767" s="1" t="s">
        <v>22056</v>
      </c>
      <c r="C6767" s="5">
        <v>0.19</v>
      </c>
      <c r="D6767" s="5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ht="14" x14ac:dyDescent="0.2">
      <c r="A6768" s="4">
        <v>94760</v>
      </c>
      <c r="B6768" s="1" t="s">
        <v>22057</v>
      </c>
      <c r="C6768" s="5">
        <v>0</v>
      </c>
      <c r="D6768" s="5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ht="14" x14ac:dyDescent="0.2">
      <c r="A6769" s="4">
        <v>94761</v>
      </c>
      <c r="B6769" s="1" t="s">
        <v>22057</v>
      </c>
      <c r="C6769" s="5">
        <v>0</v>
      </c>
      <c r="D6769" s="5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ht="14" x14ac:dyDescent="0.2">
      <c r="A6770" s="4">
        <v>94762</v>
      </c>
      <c r="B6770" s="1" t="s">
        <v>22057</v>
      </c>
      <c r="C6770" s="5">
        <v>0</v>
      </c>
      <c r="D6770" s="5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ht="14" x14ac:dyDescent="0.2">
      <c r="A6771" s="4">
        <v>94772</v>
      </c>
      <c r="B6771" s="1" t="s">
        <v>22058</v>
      </c>
      <c r="C6771" s="5">
        <v>0</v>
      </c>
      <c r="D6771" s="5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ht="14" x14ac:dyDescent="0.2">
      <c r="A6772" s="4">
        <v>94774</v>
      </c>
      <c r="B6772" s="1" t="s">
        <v>22059</v>
      </c>
      <c r="C6772" s="5">
        <v>0</v>
      </c>
      <c r="D6772" s="5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ht="14" x14ac:dyDescent="0.2">
      <c r="A6773" s="4">
        <v>94775</v>
      </c>
      <c r="B6773" s="1" t="s">
        <v>22060</v>
      </c>
      <c r="C6773" s="5">
        <v>0</v>
      </c>
      <c r="D6773" s="5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ht="14" x14ac:dyDescent="0.2">
      <c r="A6774" s="4">
        <v>94776</v>
      </c>
      <c r="B6774" s="1" t="s">
        <v>22061</v>
      </c>
      <c r="C6774" s="5">
        <v>0</v>
      </c>
      <c r="D6774" s="5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ht="14" x14ac:dyDescent="0.2">
      <c r="A6775" s="4">
        <v>94777</v>
      </c>
      <c r="B6775" s="1" t="s">
        <v>22062</v>
      </c>
      <c r="C6775" s="5">
        <v>0</v>
      </c>
      <c r="D6775" s="5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ht="14" x14ac:dyDescent="0.2">
      <c r="A6776" s="4">
        <v>94780</v>
      </c>
      <c r="B6776" s="1" t="s">
        <v>22063</v>
      </c>
      <c r="C6776" s="5">
        <v>0.48</v>
      </c>
      <c r="D6776" s="5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ht="14" x14ac:dyDescent="0.2">
      <c r="A6777" s="4">
        <v>94781</v>
      </c>
      <c r="B6777" s="1" t="s">
        <v>22064</v>
      </c>
      <c r="C6777" s="5">
        <v>0.17</v>
      </c>
      <c r="D6777" s="5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ht="14" x14ac:dyDescent="0.2">
      <c r="A6778" s="4">
        <v>94799</v>
      </c>
      <c r="B6778" s="1" t="s">
        <v>22065</v>
      </c>
      <c r="C6778" s="5">
        <v>0</v>
      </c>
      <c r="D6778" s="5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ht="14" x14ac:dyDescent="0.2">
      <c r="A6779" s="4">
        <v>95004</v>
      </c>
      <c r="B6779" s="1" t="s">
        <v>22066</v>
      </c>
      <c r="C6779" s="5">
        <v>0.01</v>
      </c>
      <c r="D6779" s="5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ht="14" x14ac:dyDescent="0.2">
      <c r="A6780" s="4">
        <v>95012</v>
      </c>
      <c r="B6780" s="1" t="s">
        <v>22067</v>
      </c>
      <c r="C6780" s="5">
        <v>0</v>
      </c>
      <c r="D6780" s="5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ht="14" x14ac:dyDescent="0.2">
      <c r="A6781" s="4">
        <v>95017</v>
      </c>
      <c r="B6781" s="1" t="s">
        <v>22068</v>
      </c>
      <c r="C6781" s="5">
        <v>7.0000000000000007E-2</v>
      </c>
      <c r="D6781" s="5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ht="14" x14ac:dyDescent="0.2">
      <c r="A6782" s="4">
        <v>95018</v>
      </c>
      <c r="B6782" s="1" t="s">
        <v>22069</v>
      </c>
      <c r="C6782" s="5">
        <v>0.14000000000000001</v>
      </c>
      <c r="D6782" s="5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ht="14" x14ac:dyDescent="0.2">
      <c r="A6783" s="4">
        <v>95024</v>
      </c>
      <c r="B6783" s="1" t="s">
        <v>22070</v>
      </c>
      <c r="C6783" s="5">
        <v>0.01</v>
      </c>
      <c r="D6783" s="5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ht="14" x14ac:dyDescent="0.2">
      <c r="A6784" s="4">
        <v>95027</v>
      </c>
      <c r="B6784" s="1" t="s">
        <v>22071</v>
      </c>
      <c r="C6784" s="5">
        <v>0.01</v>
      </c>
      <c r="D6784" s="5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ht="14" x14ac:dyDescent="0.2">
      <c r="A6785" s="4">
        <v>95028</v>
      </c>
      <c r="B6785" s="1" t="s">
        <v>22072</v>
      </c>
      <c r="C6785" s="5">
        <v>0</v>
      </c>
      <c r="D6785" s="5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ht="14" x14ac:dyDescent="0.2">
      <c r="A6786" s="4">
        <v>95044</v>
      </c>
      <c r="B6786" s="1" t="s">
        <v>22073</v>
      </c>
      <c r="C6786" s="5">
        <v>0</v>
      </c>
      <c r="D6786" s="5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ht="14" x14ac:dyDescent="0.2">
      <c r="A6787" s="4">
        <v>95052</v>
      </c>
      <c r="B6787" s="1" t="s">
        <v>22074</v>
      </c>
      <c r="C6787" s="5">
        <v>0</v>
      </c>
      <c r="D6787" s="5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ht="14" x14ac:dyDescent="0.2">
      <c r="A6788" s="4">
        <v>95056</v>
      </c>
      <c r="B6788" s="1" t="s">
        <v>22075</v>
      </c>
      <c r="C6788" s="5">
        <v>0</v>
      </c>
      <c r="D6788" s="5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ht="14" x14ac:dyDescent="0.2">
      <c r="A6789" s="4">
        <v>95060</v>
      </c>
      <c r="B6789" s="1" t="s">
        <v>22076</v>
      </c>
      <c r="C6789" s="5">
        <v>0</v>
      </c>
      <c r="D6789" s="5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ht="14" x14ac:dyDescent="0.2">
      <c r="A6790" s="4">
        <v>95065</v>
      </c>
      <c r="B6790" s="1" t="s">
        <v>22077</v>
      </c>
      <c r="C6790" s="5">
        <v>0</v>
      </c>
      <c r="D6790" s="5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ht="14" x14ac:dyDescent="0.2">
      <c r="A6791" s="4">
        <v>95070</v>
      </c>
      <c r="B6791" s="1" t="s">
        <v>22078</v>
      </c>
      <c r="C6791" s="5">
        <v>0</v>
      </c>
      <c r="D6791" s="5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ht="14" x14ac:dyDescent="0.2">
      <c r="A6792" s="4">
        <v>95076</v>
      </c>
      <c r="B6792" s="1" t="s">
        <v>22079</v>
      </c>
      <c r="C6792" s="5">
        <v>1.5</v>
      </c>
      <c r="D6792" s="5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ht="14" x14ac:dyDescent="0.2">
      <c r="A6793" s="4">
        <v>95079</v>
      </c>
      <c r="B6793" s="1" t="s">
        <v>22080</v>
      </c>
      <c r="C6793" s="5">
        <v>1.38</v>
      </c>
      <c r="D6793" s="5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ht="14" x14ac:dyDescent="0.2">
      <c r="A6794" s="4">
        <v>95115</v>
      </c>
      <c r="B6794" s="1" t="s">
        <v>22081</v>
      </c>
      <c r="C6794" s="5">
        <v>0</v>
      </c>
      <c r="D6794" s="5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ht="14" x14ac:dyDescent="0.2">
      <c r="A6795" s="4">
        <v>95117</v>
      </c>
      <c r="B6795" s="1" t="s">
        <v>22082</v>
      </c>
      <c r="C6795" s="5">
        <v>0</v>
      </c>
      <c r="D6795" s="5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ht="14" x14ac:dyDescent="0.2">
      <c r="A6796" s="4">
        <v>95120</v>
      </c>
      <c r="B6796" s="1" t="s">
        <v>22081</v>
      </c>
      <c r="C6796" s="5">
        <v>0</v>
      </c>
      <c r="D6796" s="5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ht="14" x14ac:dyDescent="0.2">
      <c r="A6797" s="4">
        <v>95125</v>
      </c>
      <c r="B6797" s="1" t="s">
        <v>22083</v>
      </c>
      <c r="C6797" s="5">
        <v>0</v>
      </c>
      <c r="D6797" s="5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ht="14" x14ac:dyDescent="0.2">
      <c r="A6798" s="4">
        <v>95130</v>
      </c>
      <c r="B6798" s="1" t="s">
        <v>22084</v>
      </c>
      <c r="C6798" s="5">
        <v>0</v>
      </c>
      <c r="D6798" s="5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ht="14" x14ac:dyDescent="0.2">
      <c r="A6799" s="4">
        <v>95131</v>
      </c>
      <c r="B6799" s="1" t="s">
        <v>22085</v>
      </c>
      <c r="C6799" s="5">
        <v>0</v>
      </c>
      <c r="D6799" s="5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ht="14" x14ac:dyDescent="0.2">
      <c r="A6800" s="4">
        <v>95132</v>
      </c>
      <c r="B6800" s="1" t="s">
        <v>22086</v>
      </c>
      <c r="C6800" s="5">
        <v>0</v>
      </c>
      <c r="D6800" s="5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ht="14" x14ac:dyDescent="0.2">
      <c r="A6801" s="4">
        <v>95133</v>
      </c>
      <c r="B6801" s="1" t="s">
        <v>22087</v>
      </c>
      <c r="C6801" s="5">
        <v>0</v>
      </c>
      <c r="D6801" s="5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ht="14" x14ac:dyDescent="0.2">
      <c r="A6802" s="4">
        <v>95134</v>
      </c>
      <c r="B6802" s="1" t="s">
        <v>22088</v>
      </c>
      <c r="C6802" s="5">
        <v>0</v>
      </c>
      <c r="D6802" s="5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ht="14" x14ac:dyDescent="0.2">
      <c r="A6803" s="4">
        <v>95144</v>
      </c>
      <c r="B6803" s="1" t="s">
        <v>22089</v>
      </c>
      <c r="C6803" s="5">
        <v>0.06</v>
      </c>
      <c r="D6803" s="5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ht="14" x14ac:dyDescent="0.2">
      <c r="A6804" s="4">
        <v>95145</v>
      </c>
      <c r="B6804" s="1" t="s">
        <v>22089</v>
      </c>
      <c r="C6804" s="5">
        <v>0.06</v>
      </c>
      <c r="D6804" s="5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ht="14" x14ac:dyDescent="0.2">
      <c r="A6805" s="4">
        <v>95146</v>
      </c>
      <c r="B6805" s="1" t="s">
        <v>22089</v>
      </c>
      <c r="C6805" s="5">
        <v>0.06</v>
      </c>
      <c r="D6805" s="5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ht="14" x14ac:dyDescent="0.2">
      <c r="A6806" s="4">
        <v>95147</v>
      </c>
      <c r="B6806" s="1" t="s">
        <v>22089</v>
      </c>
      <c r="C6806" s="5">
        <v>0.06</v>
      </c>
      <c r="D6806" s="5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ht="14" x14ac:dyDescent="0.2">
      <c r="A6807" s="4">
        <v>95148</v>
      </c>
      <c r="B6807" s="1" t="s">
        <v>22089</v>
      </c>
      <c r="C6807" s="5">
        <v>0.06</v>
      </c>
      <c r="D6807" s="5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ht="14" x14ac:dyDescent="0.2">
      <c r="A6808" s="4">
        <v>95149</v>
      </c>
      <c r="B6808" s="1" t="s">
        <v>22089</v>
      </c>
      <c r="C6808" s="5">
        <v>0.06</v>
      </c>
      <c r="D6808" s="5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ht="14" x14ac:dyDescent="0.2">
      <c r="A6809" s="4">
        <v>95165</v>
      </c>
      <c r="B6809" s="1" t="s">
        <v>22089</v>
      </c>
      <c r="C6809" s="5">
        <v>0.06</v>
      </c>
      <c r="D6809" s="5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ht="14" x14ac:dyDescent="0.2">
      <c r="A6810" s="4">
        <v>95170</v>
      </c>
      <c r="B6810" s="1" t="s">
        <v>22089</v>
      </c>
      <c r="C6810" s="5">
        <v>0.06</v>
      </c>
      <c r="D6810" s="5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ht="14" x14ac:dyDescent="0.2">
      <c r="A6811" s="4">
        <v>95180</v>
      </c>
      <c r="B6811" s="1" t="s">
        <v>22090</v>
      </c>
      <c r="C6811" s="5">
        <v>2.0099999999999998</v>
      </c>
      <c r="D6811" s="5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ht="14" x14ac:dyDescent="0.2">
      <c r="A6812" s="4">
        <v>95199</v>
      </c>
      <c r="B6812" s="1" t="s">
        <v>22091</v>
      </c>
      <c r="C6812" s="5">
        <v>0</v>
      </c>
      <c r="D6812" s="5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ht="14" x14ac:dyDescent="0.2">
      <c r="A6813" s="4">
        <v>95249</v>
      </c>
      <c r="B6813" s="1" t="s">
        <v>22092</v>
      </c>
      <c r="C6813" s="5">
        <v>0</v>
      </c>
      <c r="D6813" s="5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ht="14" x14ac:dyDescent="0.2">
      <c r="A6814" s="4">
        <v>95250</v>
      </c>
      <c r="B6814" s="1" t="s">
        <v>22093</v>
      </c>
      <c r="C6814" s="5">
        <v>0</v>
      </c>
      <c r="D6814" s="5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ht="14" x14ac:dyDescent="0.2">
      <c r="A6815" s="4">
        <v>95251</v>
      </c>
      <c r="B6815" s="1" t="s">
        <v>22094</v>
      </c>
      <c r="C6815" s="5">
        <v>0.7</v>
      </c>
      <c r="D6815" s="5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ht="14" x14ac:dyDescent="0.2">
      <c r="A6816" s="4">
        <v>95700</v>
      </c>
      <c r="B6816" s="1" t="s">
        <v>22095</v>
      </c>
      <c r="C6816" s="5">
        <v>0</v>
      </c>
      <c r="D6816" s="5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ht="14" x14ac:dyDescent="0.2">
      <c r="A6817" s="4">
        <v>95705</v>
      </c>
      <c r="B6817" s="1" t="s">
        <v>22096</v>
      </c>
      <c r="C6817" s="5">
        <v>0</v>
      </c>
      <c r="D6817" s="5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ht="14" x14ac:dyDescent="0.2">
      <c r="A6818" s="4">
        <v>95706</v>
      </c>
      <c r="B6818" s="1" t="s">
        <v>22097</v>
      </c>
      <c r="C6818" s="5">
        <v>0</v>
      </c>
      <c r="D6818" s="5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ht="14" x14ac:dyDescent="0.2">
      <c r="A6819" s="4">
        <v>95707</v>
      </c>
      <c r="B6819" s="1" t="s">
        <v>22098</v>
      </c>
      <c r="C6819" s="5">
        <v>0</v>
      </c>
      <c r="D6819" s="5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ht="14" x14ac:dyDescent="0.2">
      <c r="A6820" s="4">
        <v>95708</v>
      </c>
      <c r="B6820" s="1" t="s">
        <v>22099</v>
      </c>
      <c r="C6820" s="5">
        <v>0</v>
      </c>
      <c r="D6820" s="5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ht="14" x14ac:dyDescent="0.2">
      <c r="A6821" s="4">
        <v>95709</v>
      </c>
      <c r="B6821" s="1" t="s">
        <v>22100</v>
      </c>
      <c r="C6821" s="5">
        <v>0</v>
      </c>
      <c r="D6821" s="5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ht="14" x14ac:dyDescent="0.2">
      <c r="A6822" s="4">
        <v>95710</v>
      </c>
      <c r="B6822" s="1" t="s">
        <v>22101</v>
      </c>
      <c r="C6822" s="5">
        <v>0</v>
      </c>
      <c r="D6822" s="5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ht="14" x14ac:dyDescent="0.2">
      <c r="A6823" s="4">
        <v>95711</v>
      </c>
      <c r="B6823" s="1" t="s">
        <v>22102</v>
      </c>
      <c r="C6823" s="5">
        <v>0</v>
      </c>
      <c r="D6823" s="5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ht="14" x14ac:dyDescent="0.2">
      <c r="A6824" s="4">
        <v>95712</v>
      </c>
      <c r="B6824" s="1" t="s">
        <v>22103</v>
      </c>
      <c r="C6824" s="5">
        <v>0</v>
      </c>
      <c r="D6824" s="5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ht="14" x14ac:dyDescent="0.2">
      <c r="A6825" s="4">
        <v>95713</v>
      </c>
      <c r="B6825" s="1" t="s">
        <v>22104</v>
      </c>
      <c r="C6825" s="5">
        <v>0</v>
      </c>
      <c r="D6825" s="5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ht="14" x14ac:dyDescent="0.2">
      <c r="A6826" s="4">
        <v>95714</v>
      </c>
      <c r="B6826" s="1" t="s">
        <v>22105</v>
      </c>
      <c r="C6826" s="5">
        <v>0</v>
      </c>
      <c r="D6826" s="5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ht="14" x14ac:dyDescent="0.2">
      <c r="A6827" s="4">
        <v>95715</v>
      </c>
      <c r="B6827" s="1" t="s">
        <v>22106</v>
      </c>
      <c r="C6827" s="5">
        <v>0</v>
      </c>
      <c r="D6827" s="5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ht="14" x14ac:dyDescent="0.2">
      <c r="A6828" s="4">
        <v>95716</v>
      </c>
      <c r="B6828" s="1" t="s">
        <v>22107</v>
      </c>
      <c r="C6828" s="5">
        <v>0</v>
      </c>
      <c r="D6828" s="5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ht="14" x14ac:dyDescent="0.2">
      <c r="A6829" s="4">
        <v>95717</v>
      </c>
      <c r="B6829" s="1" t="s">
        <v>22108</v>
      </c>
      <c r="C6829" s="5">
        <v>2</v>
      </c>
      <c r="D6829" s="5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ht="14" x14ac:dyDescent="0.2">
      <c r="A6830" s="4">
        <v>95718</v>
      </c>
      <c r="B6830" s="1" t="s">
        <v>22109</v>
      </c>
      <c r="C6830" s="5">
        <v>2.5</v>
      </c>
      <c r="D6830" s="5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ht="14" x14ac:dyDescent="0.2">
      <c r="A6831" s="4">
        <v>95719</v>
      </c>
      <c r="B6831" s="1" t="s">
        <v>22110</v>
      </c>
      <c r="C6831" s="5">
        <v>3</v>
      </c>
      <c r="D6831" s="5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ht="14" x14ac:dyDescent="0.2">
      <c r="A6832" s="4">
        <v>95720</v>
      </c>
      <c r="B6832" s="1" t="s">
        <v>22111</v>
      </c>
      <c r="C6832" s="5">
        <v>3.86</v>
      </c>
      <c r="D6832" s="5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ht="14" x14ac:dyDescent="0.2">
      <c r="A6833" s="4">
        <v>95721</v>
      </c>
      <c r="B6833" s="1" t="s">
        <v>22112</v>
      </c>
      <c r="C6833" s="5">
        <v>3.86</v>
      </c>
      <c r="D6833" s="5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ht="14" x14ac:dyDescent="0.2">
      <c r="A6834" s="4">
        <v>95722</v>
      </c>
      <c r="B6834" s="1" t="s">
        <v>22113</v>
      </c>
      <c r="C6834" s="5">
        <v>4.7</v>
      </c>
      <c r="D6834" s="5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ht="14" x14ac:dyDescent="0.2">
      <c r="A6835" s="4">
        <v>95723</v>
      </c>
      <c r="B6835" s="1" t="s">
        <v>22114</v>
      </c>
      <c r="C6835" s="5">
        <v>4.75</v>
      </c>
      <c r="D6835" s="5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ht="14" x14ac:dyDescent="0.2">
      <c r="A6836" s="4">
        <v>95724</v>
      </c>
      <c r="B6836" s="1" t="s">
        <v>22115</v>
      </c>
      <c r="C6836" s="5">
        <v>6</v>
      </c>
      <c r="D6836" s="5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ht="14" x14ac:dyDescent="0.2">
      <c r="A6837" s="4">
        <v>95725</v>
      </c>
      <c r="B6837" s="1" t="s">
        <v>22116</v>
      </c>
      <c r="C6837" s="5">
        <v>5.4</v>
      </c>
      <c r="D6837" s="5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ht="14" x14ac:dyDescent="0.2">
      <c r="A6838" s="4">
        <v>95726</v>
      </c>
      <c r="B6838" s="1" t="s">
        <v>22117</v>
      </c>
      <c r="C6838" s="5">
        <v>7.58</v>
      </c>
      <c r="D6838" s="5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ht="14" x14ac:dyDescent="0.2">
      <c r="A6839" s="4">
        <v>95782</v>
      </c>
      <c r="B6839" s="1" t="s">
        <v>22118</v>
      </c>
      <c r="C6839" s="5">
        <v>2.6</v>
      </c>
      <c r="D6839" s="5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ht="14" x14ac:dyDescent="0.2">
      <c r="A6840" s="4">
        <v>95783</v>
      </c>
      <c r="B6840" s="1" t="s">
        <v>22119</v>
      </c>
      <c r="C6840" s="5">
        <v>2.83</v>
      </c>
      <c r="D6840" s="5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ht="14" x14ac:dyDescent="0.2">
      <c r="A6841" s="4">
        <v>95800</v>
      </c>
      <c r="B6841" s="1" t="s">
        <v>22120</v>
      </c>
      <c r="C6841" s="5">
        <v>0.85</v>
      </c>
      <c r="D6841" s="5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ht="14" x14ac:dyDescent="0.2">
      <c r="A6842" s="4">
        <v>95801</v>
      </c>
      <c r="B6842" s="1" t="s">
        <v>22121</v>
      </c>
      <c r="C6842" s="5">
        <v>0.85</v>
      </c>
      <c r="D6842" s="5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ht="14" x14ac:dyDescent="0.2">
      <c r="A6843" s="4">
        <v>95803</v>
      </c>
      <c r="B6843" s="1" t="s">
        <v>22122</v>
      </c>
      <c r="C6843" s="5">
        <v>0.9</v>
      </c>
      <c r="D6843" s="5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ht="14" x14ac:dyDescent="0.2">
      <c r="A6844" s="4">
        <v>95805</v>
      </c>
      <c r="B6844" s="1" t="s">
        <v>22123</v>
      </c>
      <c r="C6844" s="5">
        <v>1.2</v>
      </c>
      <c r="D6844" s="5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ht="14" x14ac:dyDescent="0.2">
      <c r="A6845" s="4">
        <v>95806</v>
      </c>
      <c r="B6845" s="1" t="s">
        <v>22124</v>
      </c>
      <c r="C6845" s="5">
        <v>0.93</v>
      </c>
      <c r="D6845" s="5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ht="14" x14ac:dyDescent="0.2">
      <c r="A6846" s="4">
        <v>95807</v>
      </c>
      <c r="B6846" s="1" t="s">
        <v>22125</v>
      </c>
      <c r="C6846" s="5">
        <v>1.28</v>
      </c>
      <c r="D6846" s="5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ht="14" x14ac:dyDescent="0.2">
      <c r="A6847" s="4">
        <v>95808</v>
      </c>
      <c r="B6847" s="1" t="s">
        <v>22126</v>
      </c>
      <c r="C6847" s="5">
        <v>1.74</v>
      </c>
      <c r="D6847" s="5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ht="14" x14ac:dyDescent="0.2">
      <c r="A6848" s="4">
        <v>95810</v>
      </c>
      <c r="B6848" s="1" t="s">
        <v>22127</v>
      </c>
      <c r="C6848" s="5">
        <v>2.5</v>
      </c>
      <c r="D6848" s="5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ht="14" x14ac:dyDescent="0.2">
      <c r="A6849" s="4">
        <v>95811</v>
      </c>
      <c r="B6849" s="1" t="s">
        <v>22128</v>
      </c>
      <c r="C6849" s="5">
        <v>2.6</v>
      </c>
      <c r="D6849" s="5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ht="14" x14ac:dyDescent="0.2">
      <c r="A6850" s="4">
        <v>95812</v>
      </c>
      <c r="B6850" s="1" t="s">
        <v>22129</v>
      </c>
      <c r="C6850" s="5">
        <v>1.08</v>
      </c>
      <c r="D6850" s="5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ht="14" x14ac:dyDescent="0.2">
      <c r="A6851" s="4">
        <v>95813</v>
      </c>
      <c r="B6851" s="1" t="s">
        <v>22130</v>
      </c>
      <c r="C6851" s="5">
        <v>1.63</v>
      </c>
      <c r="D6851" s="5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ht="14" x14ac:dyDescent="0.2">
      <c r="A6852" s="4">
        <v>95816</v>
      </c>
      <c r="B6852" s="1" t="s">
        <v>22131</v>
      </c>
      <c r="C6852" s="5">
        <v>1.08</v>
      </c>
      <c r="D6852" s="5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ht="14" x14ac:dyDescent="0.2">
      <c r="A6853" s="4">
        <v>95819</v>
      </c>
      <c r="B6853" s="1" t="s">
        <v>22132</v>
      </c>
      <c r="C6853" s="5">
        <v>1.08</v>
      </c>
      <c r="D6853" s="5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ht="14" x14ac:dyDescent="0.2">
      <c r="A6854" s="4">
        <v>95822</v>
      </c>
      <c r="B6854" s="1" t="s">
        <v>22133</v>
      </c>
      <c r="C6854" s="5">
        <v>1.08</v>
      </c>
      <c r="D6854" s="5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ht="14" x14ac:dyDescent="0.2">
      <c r="A6855" s="4">
        <v>95824</v>
      </c>
      <c r="B6855" s="1" t="s">
        <v>22134</v>
      </c>
      <c r="C6855" s="5">
        <v>0.74</v>
      </c>
      <c r="D6855" s="5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ht="14" x14ac:dyDescent="0.2">
      <c r="A6856" s="4">
        <v>95829</v>
      </c>
      <c r="B6856" s="1" t="s">
        <v>22135</v>
      </c>
      <c r="C6856" s="5">
        <v>6.2</v>
      </c>
      <c r="D6856" s="5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ht="14" x14ac:dyDescent="0.2">
      <c r="A6857" s="4">
        <v>95830</v>
      </c>
      <c r="B6857" s="1" t="s">
        <v>22136</v>
      </c>
      <c r="C6857" s="5">
        <v>1.7</v>
      </c>
      <c r="D6857" s="5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ht="14" x14ac:dyDescent="0.2">
      <c r="A6858" s="4">
        <v>95836</v>
      </c>
      <c r="B6858" s="1" t="s">
        <v>22137</v>
      </c>
      <c r="C6858" s="5">
        <v>1.98</v>
      </c>
      <c r="D6858" s="5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ht="14" x14ac:dyDescent="0.2">
      <c r="A6859" s="4">
        <v>95851</v>
      </c>
      <c r="B6859" s="1" t="s">
        <v>22138</v>
      </c>
      <c r="C6859" s="5">
        <v>0.16</v>
      </c>
      <c r="D6859" s="5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ht="14" x14ac:dyDescent="0.2">
      <c r="A6860" s="4">
        <v>95852</v>
      </c>
      <c r="B6860" s="1" t="s">
        <v>22138</v>
      </c>
      <c r="C6860" s="5">
        <v>0.11</v>
      </c>
      <c r="D6860" s="5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ht="14" x14ac:dyDescent="0.2">
      <c r="A6861" s="4">
        <v>95857</v>
      </c>
      <c r="B6861" s="1" t="s">
        <v>22139</v>
      </c>
      <c r="C6861" s="5">
        <v>0.53</v>
      </c>
      <c r="D6861" s="5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ht="14" x14ac:dyDescent="0.2">
      <c r="A6862" s="4">
        <v>95860</v>
      </c>
      <c r="B6862" s="1" t="s">
        <v>22140</v>
      </c>
      <c r="C6862" s="5">
        <v>0.96</v>
      </c>
      <c r="D6862" s="5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ht="14" x14ac:dyDescent="0.2">
      <c r="A6863" s="4">
        <v>95861</v>
      </c>
      <c r="B6863" s="1" t="s">
        <v>22141</v>
      </c>
      <c r="C6863" s="5">
        <v>1.54</v>
      </c>
      <c r="D6863" s="5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ht="14" x14ac:dyDescent="0.2">
      <c r="A6864" s="4">
        <v>95863</v>
      </c>
      <c r="B6864" s="1" t="s">
        <v>22142</v>
      </c>
      <c r="C6864" s="5">
        <v>1.87</v>
      </c>
      <c r="D6864" s="5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ht="14" x14ac:dyDescent="0.2">
      <c r="A6865" s="4">
        <v>95864</v>
      </c>
      <c r="B6865" s="1" t="s">
        <v>22143</v>
      </c>
      <c r="C6865" s="5">
        <v>1.99</v>
      </c>
      <c r="D6865" s="5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ht="14" x14ac:dyDescent="0.2">
      <c r="A6866" s="4">
        <v>95865</v>
      </c>
      <c r="B6866" s="1" t="s">
        <v>22144</v>
      </c>
      <c r="C6866" s="5">
        <v>1.57</v>
      </c>
      <c r="D6866" s="5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ht="14" x14ac:dyDescent="0.2">
      <c r="A6867" s="4">
        <v>95866</v>
      </c>
      <c r="B6867" s="1" t="s">
        <v>22145</v>
      </c>
      <c r="C6867" s="5">
        <v>1.25</v>
      </c>
      <c r="D6867" s="5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ht="14" x14ac:dyDescent="0.2">
      <c r="A6868" s="4">
        <v>95867</v>
      </c>
      <c r="B6868" s="1" t="s">
        <v>22146</v>
      </c>
      <c r="C6868" s="5">
        <v>0.79</v>
      </c>
      <c r="D6868" s="5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ht="14" x14ac:dyDescent="0.2">
      <c r="A6869" s="4">
        <v>95868</v>
      </c>
      <c r="B6869" s="1" t="s">
        <v>22147</v>
      </c>
      <c r="C6869" s="5">
        <v>1.18</v>
      </c>
      <c r="D6869" s="5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ht="14" x14ac:dyDescent="0.2">
      <c r="A6870" s="4">
        <v>95869</v>
      </c>
      <c r="B6870" s="1" t="s">
        <v>22148</v>
      </c>
      <c r="C6870" s="5">
        <v>0.37</v>
      </c>
      <c r="D6870" s="5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ht="14" x14ac:dyDescent="0.2">
      <c r="A6871" s="4">
        <v>95870</v>
      </c>
      <c r="B6871" s="1" t="s">
        <v>22149</v>
      </c>
      <c r="C6871" s="5">
        <v>0.37</v>
      </c>
      <c r="D6871" s="5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ht="14" x14ac:dyDescent="0.2">
      <c r="A6872" s="4">
        <v>95872</v>
      </c>
      <c r="B6872" s="1" t="s">
        <v>22150</v>
      </c>
      <c r="C6872" s="5">
        <v>2.88</v>
      </c>
      <c r="D6872" s="5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ht="14" x14ac:dyDescent="0.2">
      <c r="A6873" s="4">
        <v>95873</v>
      </c>
      <c r="B6873" s="1" t="s">
        <v>22151</v>
      </c>
      <c r="C6873" s="5">
        <v>0.37</v>
      </c>
      <c r="D6873" s="5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ht="14" x14ac:dyDescent="0.2">
      <c r="A6874" s="4">
        <v>95874</v>
      </c>
      <c r="B6874" s="1" t="s">
        <v>22152</v>
      </c>
      <c r="C6874" s="5">
        <v>0.37</v>
      </c>
      <c r="D6874" s="5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ht="14" x14ac:dyDescent="0.2">
      <c r="A6875" s="4">
        <v>95875</v>
      </c>
      <c r="B6875" s="1" t="s">
        <v>22153</v>
      </c>
      <c r="C6875" s="5">
        <v>1.1000000000000001</v>
      </c>
      <c r="D6875" s="5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ht="14" x14ac:dyDescent="0.2">
      <c r="A6876" s="4">
        <v>95885</v>
      </c>
      <c r="B6876" s="1" t="s">
        <v>22154</v>
      </c>
      <c r="C6876" s="5">
        <v>0.35</v>
      </c>
      <c r="D6876" s="5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ht="14" x14ac:dyDescent="0.2">
      <c r="A6877" s="4">
        <v>95886</v>
      </c>
      <c r="B6877" s="1" t="s">
        <v>22155</v>
      </c>
      <c r="C6877" s="5">
        <v>0.86</v>
      </c>
      <c r="D6877" s="5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ht="14" x14ac:dyDescent="0.2">
      <c r="A6878" s="4">
        <v>95887</v>
      </c>
      <c r="B6878" s="1" t="s">
        <v>22156</v>
      </c>
      <c r="C6878" s="5">
        <v>0.71</v>
      </c>
      <c r="D6878" s="5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ht="14" x14ac:dyDescent="0.2">
      <c r="A6879" s="4">
        <v>95905</v>
      </c>
      <c r="B6879" s="1" t="s">
        <v>22157</v>
      </c>
      <c r="C6879" s="5">
        <v>0.05</v>
      </c>
      <c r="D6879" s="5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ht="14" x14ac:dyDescent="0.2">
      <c r="A6880" s="4">
        <v>95907</v>
      </c>
      <c r="B6880" s="1" t="s">
        <v>22158</v>
      </c>
      <c r="C6880" s="5">
        <v>1</v>
      </c>
      <c r="D6880" s="5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ht="14" x14ac:dyDescent="0.2">
      <c r="A6881" s="4">
        <v>95908</v>
      </c>
      <c r="B6881" s="1" t="s">
        <v>22159</v>
      </c>
      <c r="C6881" s="5">
        <v>1.25</v>
      </c>
      <c r="D6881" s="5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ht="14" x14ac:dyDescent="0.2">
      <c r="A6882" s="4">
        <v>95909</v>
      </c>
      <c r="B6882" s="1" t="s">
        <v>22160</v>
      </c>
      <c r="C6882" s="5">
        <v>1.5</v>
      </c>
      <c r="D6882" s="5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ht="14" x14ac:dyDescent="0.2">
      <c r="A6883" s="4">
        <v>95910</v>
      </c>
      <c r="B6883" s="1" t="s">
        <v>22161</v>
      </c>
      <c r="C6883" s="5">
        <v>2</v>
      </c>
      <c r="D6883" s="5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ht="14" x14ac:dyDescent="0.2">
      <c r="A6884" s="4">
        <v>95911</v>
      </c>
      <c r="B6884" s="1" t="s">
        <v>22162</v>
      </c>
      <c r="C6884" s="5">
        <v>2.5</v>
      </c>
      <c r="D6884" s="5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ht="14" x14ac:dyDescent="0.2">
      <c r="A6885" s="4">
        <v>95912</v>
      </c>
      <c r="B6885" s="1" t="s">
        <v>22163</v>
      </c>
      <c r="C6885" s="5">
        <v>3</v>
      </c>
      <c r="D6885" s="5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ht="14" x14ac:dyDescent="0.2">
      <c r="A6886" s="4">
        <v>95913</v>
      </c>
      <c r="B6886" s="1" t="s">
        <v>22164</v>
      </c>
      <c r="C6886" s="5">
        <v>3.56</v>
      </c>
      <c r="D6886" s="5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ht="14" x14ac:dyDescent="0.2">
      <c r="A6887" s="4">
        <v>95919</v>
      </c>
      <c r="B6887" s="1" t="s">
        <v>22165</v>
      </c>
      <c r="C6887" s="5">
        <v>0.18</v>
      </c>
      <c r="D6887" s="5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ht="14" x14ac:dyDescent="0.2">
      <c r="A6888" s="4">
        <v>95921</v>
      </c>
      <c r="B6888" s="1" t="s">
        <v>22166</v>
      </c>
      <c r="C6888" s="5">
        <v>0.9</v>
      </c>
      <c r="D6888" s="5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ht="14" x14ac:dyDescent="0.2">
      <c r="A6889" s="4">
        <v>95922</v>
      </c>
      <c r="B6889" s="1" t="s">
        <v>22167</v>
      </c>
      <c r="C6889" s="5">
        <v>0.96</v>
      </c>
      <c r="D6889" s="5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ht="14" x14ac:dyDescent="0.2">
      <c r="A6890" s="4">
        <v>95923</v>
      </c>
      <c r="B6890" s="1" t="s">
        <v>22168</v>
      </c>
      <c r="C6890" s="5">
        <v>0.9</v>
      </c>
      <c r="D6890" s="5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ht="14" x14ac:dyDescent="0.2">
      <c r="A6891" s="4">
        <v>95924</v>
      </c>
      <c r="B6891" s="1" t="s">
        <v>22169</v>
      </c>
      <c r="C6891" s="5">
        <v>1.73</v>
      </c>
      <c r="D6891" s="5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ht="14" x14ac:dyDescent="0.2">
      <c r="A6892" s="4">
        <v>95925</v>
      </c>
      <c r="B6892" s="1" t="s">
        <v>22170</v>
      </c>
      <c r="C6892" s="5">
        <v>0.54</v>
      </c>
      <c r="D6892" s="5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ht="14" x14ac:dyDescent="0.2">
      <c r="A6893" s="4">
        <v>95926</v>
      </c>
      <c r="B6893" s="1" t="s">
        <v>22170</v>
      </c>
      <c r="C6893" s="5">
        <v>0.54</v>
      </c>
      <c r="D6893" s="5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ht="14" x14ac:dyDescent="0.2">
      <c r="A6894" s="4">
        <v>95927</v>
      </c>
      <c r="B6894" s="1" t="s">
        <v>22170</v>
      </c>
      <c r="C6894" s="5">
        <v>0.54</v>
      </c>
      <c r="D6894" s="5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ht="14" x14ac:dyDescent="0.2">
      <c r="A6895" s="4">
        <v>95928</v>
      </c>
      <c r="B6895" s="1" t="s">
        <v>22171</v>
      </c>
      <c r="C6895" s="5">
        <v>1.5</v>
      </c>
      <c r="D6895" s="5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ht="14" x14ac:dyDescent="0.2">
      <c r="A6896" s="4">
        <v>95929</v>
      </c>
      <c r="B6896" s="1" t="s">
        <v>22172</v>
      </c>
      <c r="C6896" s="5">
        <v>1.5</v>
      </c>
      <c r="D6896" s="5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ht="14" x14ac:dyDescent="0.2">
      <c r="A6897" s="4">
        <v>95930</v>
      </c>
      <c r="B6897" s="1" t="s">
        <v>22173</v>
      </c>
      <c r="C6897" s="5">
        <v>0.35</v>
      </c>
      <c r="D6897" s="5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ht="14" x14ac:dyDescent="0.2">
      <c r="A6898" s="4">
        <v>95933</v>
      </c>
      <c r="B6898" s="1" t="s">
        <v>22174</v>
      </c>
      <c r="C6898" s="5">
        <v>0.59</v>
      </c>
      <c r="D6898" s="5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ht="14" x14ac:dyDescent="0.2">
      <c r="A6899" s="4">
        <v>95937</v>
      </c>
      <c r="B6899" s="1" t="s">
        <v>22175</v>
      </c>
      <c r="C6899" s="5">
        <v>0.65</v>
      </c>
      <c r="D6899" s="5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ht="14" x14ac:dyDescent="0.2">
      <c r="A6900" s="4">
        <v>95938</v>
      </c>
      <c r="B6900" s="1" t="s">
        <v>22170</v>
      </c>
      <c r="C6900" s="5">
        <v>0.86</v>
      </c>
      <c r="D6900" s="5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ht="14" x14ac:dyDescent="0.2">
      <c r="A6901" s="4">
        <v>95939</v>
      </c>
      <c r="B6901" s="1" t="s">
        <v>22176</v>
      </c>
      <c r="C6901" s="5">
        <v>2.25</v>
      </c>
      <c r="D6901" s="5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ht="14" x14ac:dyDescent="0.2">
      <c r="A6902" s="4">
        <v>95940</v>
      </c>
      <c r="B6902" s="1" t="s">
        <v>22177</v>
      </c>
      <c r="C6902" s="5">
        <v>0.6</v>
      </c>
      <c r="D6902" s="5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ht="14" x14ac:dyDescent="0.2">
      <c r="A6903" s="4">
        <v>95941</v>
      </c>
      <c r="B6903" s="1" t="s">
        <v>22178</v>
      </c>
      <c r="C6903" s="5">
        <v>0</v>
      </c>
      <c r="D6903" s="5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ht="14" x14ac:dyDescent="0.2">
      <c r="A6904" s="4">
        <v>95954</v>
      </c>
      <c r="B6904" s="1" t="s">
        <v>22179</v>
      </c>
      <c r="C6904" s="5">
        <v>2.4500000000000002</v>
      </c>
      <c r="D6904" s="5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ht="14" x14ac:dyDescent="0.2">
      <c r="A6905" s="4">
        <v>95955</v>
      </c>
      <c r="B6905" s="1" t="s">
        <v>22180</v>
      </c>
      <c r="C6905" s="5">
        <v>1.01</v>
      </c>
      <c r="D6905" s="5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ht="14" x14ac:dyDescent="0.2">
      <c r="A6906" s="4">
        <v>95957</v>
      </c>
      <c r="B6906" s="1" t="s">
        <v>22181</v>
      </c>
      <c r="C6906" s="5">
        <v>1.98</v>
      </c>
      <c r="D6906" s="5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ht="14" x14ac:dyDescent="0.2">
      <c r="A6907" s="4">
        <v>95958</v>
      </c>
      <c r="B6907" s="1" t="s">
        <v>22182</v>
      </c>
      <c r="C6907" s="5">
        <v>4.24</v>
      </c>
      <c r="D6907" s="5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ht="14" x14ac:dyDescent="0.2">
      <c r="A6908" s="4">
        <v>95961</v>
      </c>
      <c r="B6908" s="1" t="s">
        <v>22183</v>
      </c>
      <c r="C6908" s="5">
        <v>2.97</v>
      </c>
      <c r="D6908" s="5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ht="14" x14ac:dyDescent="0.2">
      <c r="A6909" s="4">
        <v>95962</v>
      </c>
      <c r="B6909" s="1" t="s">
        <v>22184</v>
      </c>
      <c r="C6909" s="5">
        <v>3.21</v>
      </c>
      <c r="D6909" s="5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ht="14" x14ac:dyDescent="0.2">
      <c r="A6910" s="4">
        <v>95965</v>
      </c>
      <c r="B6910" s="1" t="s">
        <v>22185</v>
      </c>
      <c r="C6910" s="5">
        <v>7.99</v>
      </c>
      <c r="D6910" s="5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ht="14" x14ac:dyDescent="0.2">
      <c r="A6911" s="4">
        <v>95966</v>
      </c>
      <c r="B6911" s="1" t="s">
        <v>22186</v>
      </c>
      <c r="C6911" s="5">
        <v>3.99</v>
      </c>
      <c r="D6911" s="5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ht="14" x14ac:dyDescent="0.2">
      <c r="A6912" s="4">
        <v>95967</v>
      </c>
      <c r="B6912" s="1" t="s">
        <v>22187</v>
      </c>
      <c r="C6912" s="5">
        <v>3.49</v>
      </c>
      <c r="D6912" s="5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ht="14" x14ac:dyDescent="0.2">
      <c r="A6913" s="4">
        <v>95970</v>
      </c>
      <c r="B6913" s="1" t="s">
        <v>22188</v>
      </c>
      <c r="C6913" s="5">
        <v>0.35</v>
      </c>
      <c r="D6913" s="5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ht="14" x14ac:dyDescent="0.2">
      <c r="A6914" s="4">
        <v>95971</v>
      </c>
      <c r="B6914" s="1" t="s">
        <v>22189</v>
      </c>
      <c r="C6914" s="5">
        <v>0.78</v>
      </c>
      <c r="D6914" s="5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ht="14" x14ac:dyDescent="0.2">
      <c r="A6915" s="4">
        <v>95972</v>
      </c>
      <c r="B6915" s="1" t="s">
        <v>22190</v>
      </c>
      <c r="C6915" s="5">
        <v>0.8</v>
      </c>
      <c r="D6915" s="5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ht="14" x14ac:dyDescent="0.2">
      <c r="A6916" s="4">
        <v>95976</v>
      </c>
      <c r="B6916" s="1" t="s">
        <v>22191</v>
      </c>
      <c r="C6916" s="5">
        <v>0.73</v>
      </c>
      <c r="D6916" s="5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ht="14" x14ac:dyDescent="0.2">
      <c r="A6917" s="4">
        <v>95977</v>
      </c>
      <c r="B6917" s="1" t="s">
        <v>22192</v>
      </c>
      <c r="C6917" s="5">
        <v>0.97</v>
      </c>
      <c r="D6917" s="5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ht="14" x14ac:dyDescent="0.2">
      <c r="A6918" s="4">
        <v>95980</v>
      </c>
      <c r="B6918" s="1" t="s">
        <v>22193</v>
      </c>
      <c r="C6918" s="5">
        <v>0.8</v>
      </c>
      <c r="D6918" s="5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ht="14" x14ac:dyDescent="0.2">
      <c r="A6919" s="4">
        <v>95981</v>
      </c>
      <c r="B6919" s="1" t="s">
        <v>22194</v>
      </c>
      <c r="C6919" s="5">
        <v>0.3</v>
      </c>
      <c r="D6919" s="5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ht="14" x14ac:dyDescent="0.2">
      <c r="A6920" s="4">
        <v>95982</v>
      </c>
      <c r="B6920" s="1" t="s">
        <v>22195</v>
      </c>
      <c r="C6920" s="5">
        <v>0.65</v>
      </c>
      <c r="D6920" s="5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ht="14" x14ac:dyDescent="0.2">
      <c r="A6921" s="4">
        <v>95983</v>
      </c>
      <c r="B6921" s="1" t="s">
        <v>22196</v>
      </c>
      <c r="C6921" s="5">
        <v>0.91</v>
      </c>
      <c r="D6921" s="5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ht="14" x14ac:dyDescent="0.2">
      <c r="A6922" s="4">
        <v>95984</v>
      </c>
      <c r="B6922" s="1" t="s">
        <v>22197</v>
      </c>
      <c r="C6922" s="5">
        <v>0.8</v>
      </c>
      <c r="D6922" s="5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ht="14" x14ac:dyDescent="0.2">
      <c r="A6923" s="4">
        <v>95990</v>
      </c>
      <c r="B6923" s="1" t="s">
        <v>22198</v>
      </c>
      <c r="C6923" s="5">
        <v>0</v>
      </c>
      <c r="D6923" s="5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ht="14" x14ac:dyDescent="0.2">
      <c r="A6924" s="4">
        <v>95991</v>
      </c>
      <c r="B6924" s="1" t="s">
        <v>22198</v>
      </c>
      <c r="C6924" s="5">
        <v>0.77</v>
      </c>
      <c r="D6924" s="5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ht="14" x14ac:dyDescent="0.2">
      <c r="A6925" s="4">
        <v>95992</v>
      </c>
      <c r="B6925" s="1" t="s">
        <v>22199</v>
      </c>
      <c r="C6925" s="5">
        <v>0.75</v>
      </c>
      <c r="D6925" s="5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ht="14" x14ac:dyDescent="0.2">
      <c r="A6926" s="4">
        <v>95999</v>
      </c>
      <c r="B6926" s="1" t="s">
        <v>22200</v>
      </c>
      <c r="C6926" s="5">
        <v>0</v>
      </c>
      <c r="D6926" s="5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ht="14" x14ac:dyDescent="0.2">
      <c r="A6927" s="4">
        <v>96000</v>
      </c>
      <c r="B6927" s="1" t="s">
        <v>22201</v>
      </c>
      <c r="C6927" s="5">
        <v>1.8</v>
      </c>
      <c r="D6927" s="5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ht="14" x14ac:dyDescent="0.2">
      <c r="A6928" s="4">
        <v>96001</v>
      </c>
      <c r="B6928" s="1" t="s">
        <v>22202</v>
      </c>
      <c r="C6928" s="5">
        <v>2.15</v>
      </c>
      <c r="D6928" s="5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ht="14" x14ac:dyDescent="0.2">
      <c r="A6929" s="4">
        <v>96002</v>
      </c>
      <c r="B6929" s="1" t="s">
        <v>22203</v>
      </c>
      <c r="C6929" s="5">
        <v>0.41</v>
      </c>
      <c r="D6929" s="5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ht="14" x14ac:dyDescent="0.2">
      <c r="A6930" s="4">
        <v>96003</v>
      </c>
      <c r="B6930" s="1" t="s">
        <v>22204</v>
      </c>
      <c r="C6930" s="5">
        <v>0.37</v>
      </c>
      <c r="D6930" s="5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ht="14" x14ac:dyDescent="0.2">
      <c r="A6931" s="4">
        <v>96004</v>
      </c>
      <c r="B6931" s="1" t="s">
        <v>22205</v>
      </c>
      <c r="C6931" s="5">
        <v>2.14</v>
      </c>
      <c r="D6931" s="5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ht="14" x14ac:dyDescent="0.2">
      <c r="A6932" s="4">
        <v>96020</v>
      </c>
      <c r="B6932" s="1" t="s">
        <v>22206</v>
      </c>
      <c r="C6932" s="5">
        <v>3.43</v>
      </c>
      <c r="D6932" s="5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ht="14" x14ac:dyDescent="0.2">
      <c r="A6933" s="4">
        <v>96040</v>
      </c>
      <c r="B6933" s="1" t="s">
        <v>22207</v>
      </c>
      <c r="C6933" s="5">
        <v>0</v>
      </c>
      <c r="D6933" s="5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ht="14" x14ac:dyDescent="0.2">
      <c r="A6934" s="4">
        <v>96105</v>
      </c>
      <c r="B6934" s="1" t="s">
        <v>22208</v>
      </c>
      <c r="C6934" s="5">
        <v>1.75</v>
      </c>
      <c r="D6934" s="5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ht="14" x14ac:dyDescent="0.2">
      <c r="A6935" s="4">
        <v>96110</v>
      </c>
      <c r="B6935" s="1" t="s">
        <v>22209</v>
      </c>
      <c r="C6935" s="5">
        <v>0</v>
      </c>
      <c r="D6935" s="5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ht="14" x14ac:dyDescent="0.2">
      <c r="A6936" s="4">
        <v>96112</v>
      </c>
      <c r="B6936" s="1" t="s">
        <v>22210</v>
      </c>
      <c r="C6936" s="5">
        <v>2.56</v>
      </c>
      <c r="D6936" s="5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ht="14" x14ac:dyDescent="0.2">
      <c r="A6937" s="4">
        <v>96113</v>
      </c>
      <c r="B6937" s="1" t="s">
        <v>22211</v>
      </c>
      <c r="C6937" s="5">
        <v>1.1599999999999999</v>
      </c>
      <c r="D6937" s="5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ht="14" x14ac:dyDescent="0.2">
      <c r="A6938" s="4">
        <v>96116</v>
      </c>
      <c r="B6938" s="1" t="s">
        <v>22212</v>
      </c>
      <c r="C6938" s="5">
        <v>1.86</v>
      </c>
      <c r="D6938" s="5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ht="14" x14ac:dyDescent="0.2">
      <c r="A6939" s="4">
        <v>96121</v>
      </c>
      <c r="B6939" s="1" t="s">
        <v>22213</v>
      </c>
      <c r="C6939" s="5">
        <v>1.71</v>
      </c>
      <c r="D6939" s="5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ht="14" x14ac:dyDescent="0.2">
      <c r="A6940" s="4">
        <v>96125</v>
      </c>
      <c r="B6940" s="1" t="s">
        <v>22214</v>
      </c>
      <c r="C6940" s="5">
        <v>1.7</v>
      </c>
      <c r="D6940" s="5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ht="14" x14ac:dyDescent="0.2">
      <c r="A6941" s="4">
        <v>96127</v>
      </c>
      <c r="B6941" s="1" t="s">
        <v>22215</v>
      </c>
      <c r="C6941" s="5">
        <v>0</v>
      </c>
      <c r="D6941" s="5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ht="14" x14ac:dyDescent="0.2">
      <c r="A6942" s="4">
        <v>96130</v>
      </c>
      <c r="B6942" s="1" t="s">
        <v>22216</v>
      </c>
      <c r="C6942" s="5">
        <v>2.56</v>
      </c>
      <c r="D6942" s="5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ht="14" x14ac:dyDescent="0.2">
      <c r="A6943" s="4">
        <v>96131</v>
      </c>
      <c r="B6943" s="1" t="s">
        <v>22217</v>
      </c>
      <c r="C6943" s="5">
        <v>1.96</v>
      </c>
      <c r="D6943" s="5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ht="14" x14ac:dyDescent="0.2">
      <c r="A6944" s="4">
        <v>96132</v>
      </c>
      <c r="B6944" s="1" t="s">
        <v>22218</v>
      </c>
      <c r="C6944" s="5">
        <v>2.56</v>
      </c>
      <c r="D6944" s="5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ht="14" x14ac:dyDescent="0.2">
      <c r="A6945" s="4">
        <v>96133</v>
      </c>
      <c r="B6945" s="1" t="s">
        <v>22219</v>
      </c>
      <c r="C6945" s="5">
        <v>1.96</v>
      </c>
      <c r="D6945" s="5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ht="14" x14ac:dyDescent="0.2">
      <c r="A6946" s="4">
        <v>96136</v>
      </c>
      <c r="B6946" s="1" t="s">
        <v>22220</v>
      </c>
      <c r="C6946" s="5">
        <v>0.55000000000000004</v>
      </c>
      <c r="D6946" s="5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ht="14" x14ac:dyDescent="0.2">
      <c r="A6947" s="4">
        <v>96137</v>
      </c>
      <c r="B6947" s="1" t="s">
        <v>22221</v>
      </c>
      <c r="C6947" s="5">
        <v>0.46</v>
      </c>
      <c r="D6947" s="5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ht="14" x14ac:dyDescent="0.2">
      <c r="A6948" s="4">
        <v>96138</v>
      </c>
      <c r="B6948" s="1" t="s">
        <v>22222</v>
      </c>
      <c r="C6948" s="5">
        <v>0</v>
      </c>
      <c r="D6948" s="5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ht="14" x14ac:dyDescent="0.2">
      <c r="A6949" s="4">
        <v>96139</v>
      </c>
      <c r="B6949" s="1" t="s">
        <v>22223</v>
      </c>
      <c r="C6949" s="5">
        <v>0</v>
      </c>
      <c r="D6949" s="5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ht="14" x14ac:dyDescent="0.2">
      <c r="A6950" s="4">
        <v>96146</v>
      </c>
      <c r="B6950" s="1" t="s">
        <v>22224</v>
      </c>
      <c r="C6950" s="5">
        <v>0</v>
      </c>
      <c r="D6950" s="5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ht="14" x14ac:dyDescent="0.2">
      <c r="A6951" s="4">
        <v>96156</v>
      </c>
      <c r="B6951" s="1" t="s">
        <v>22225</v>
      </c>
      <c r="C6951" s="5">
        <v>2.2000000000000002</v>
      </c>
      <c r="D6951" s="5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ht="14" x14ac:dyDescent="0.2">
      <c r="A6952" s="4">
        <v>96158</v>
      </c>
      <c r="B6952" s="1" t="s">
        <v>22226</v>
      </c>
      <c r="C6952" s="5">
        <v>1.52</v>
      </c>
      <c r="D6952" s="5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ht="14" x14ac:dyDescent="0.2">
      <c r="A6953" s="4">
        <v>96159</v>
      </c>
      <c r="B6953" s="1" t="s">
        <v>22227</v>
      </c>
      <c r="C6953" s="5">
        <v>0.52</v>
      </c>
      <c r="D6953" s="5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ht="14" x14ac:dyDescent="0.2">
      <c r="A6954" s="4">
        <v>96160</v>
      </c>
      <c r="B6954" s="1" t="s">
        <v>22228</v>
      </c>
      <c r="C6954" s="5">
        <v>0</v>
      </c>
      <c r="D6954" s="5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ht="14" x14ac:dyDescent="0.2">
      <c r="A6955" s="4">
        <v>96161</v>
      </c>
      <c r="B6955" s="1" t="s">
        <v>22229</v>
      </c>
      <c r="C6955" s="5">
        <v>0</v>
      </c>
      <c r="D6955" s="5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ht="14" x14ac:dyDescent="0.2">
      <c r="A6956" s="4">
        <v>96164</v>
      </c>
      <c r="B6956" s="1" t="s">
        <v>22230</v>
      </c>
      <c r="C6956" s="5">
        <v>0.22</v>
      </c>
      <c r="D6956" s="5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ht="14" x14ac:dyDescent="0.2">
      <c r="A6957" s="4">
        <v>96165</v>
      </c>
      <c r="B6957" s="1" t="s">
        <v>22231</v>
      </c>
      <c r="C6957" s="5">
        <v>0.1</v>
      </c>
      <c r="D6957" s="5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ht="14" x14ac:dyDescent="0.2">
      <c r="A6958" s="4">
        <v>96167</v>
      </c>
      <c r="B6958" s="1" t="s">
        <v>22232</v>
      </c>
      <c r="C6958" s="5">
        <v>1.62</v>
      </c>
      <c r="D6958" s="5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ht="14" x14ac:dyDescent="0.2">
      <c r="A6959" s="4">
        <v>96168</v>
      </c>
      <c r="B6959" s="1" t="s">
        <v>22233</v>
      </c>
      <c r="C6959" s="5">
        <v>0.57999999999999996</v>
      </c>
      <c r="D6959" s="5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ht="14" x14ac:dyDescent="0.2">
      <c r="A6960" s="4">
        <v>96170</v>
      </c>
      <c r="B6960" s="1" t="s">
        <v>22234</v>
      </c>
      <c r="C6960" s="5">
        <v>1.5</v>
      </c>
      <c r="D6960" s="5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ht="14" x14ac:dyDescent="0.2">
      <c r="A6961" s="4">
        <v>96171</v>
      </c>
      <c r="B6961" s="1" t="s">
        <v>22235</v>
      </c>
      <c r="C6961" s="5">
        <v>0.54</v>
      </c>
      <c r="D6961" s="5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ht="14" x14ac:dyDescent="0.2">
      <c r="A6962" s="4">
        <v>96202</v>
      </c>
      <c r="B6962" s="1" t="s">
        <v>22236</v>
      </c>
      <c r="C6962" s="5">
        <v>0.43</v>
      </c>
      <c r="D6962" s="5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ht="14" x14ac:dyDescent="0.2">
      <c r="A6963" s="4">
        <v>96203</v>
      </c>
      <c r="B6963" s="1" t="s">
        <v>22237</v>
      </c>
      <c r="C6963" s="5">
        <v>0.12</v>
      </c>
      <c r="D6963" s="5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ht="14" x14ac:dyDescent="0.2">
      <c r="A6964" s="4">
        <v>96360</v>
      </c>
      <c r="B6964" s="1" t="s">
        <v>22238</v>
      </c>
      <c r="C6964" s="5">
        <v>0.17</v>
      </c>
      <c r="D6964" s="5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ht="14" x14ac:dyDescent="0.2">
      <c r="A6965" s="4">
        <v>96361</v>
      </c>
      <c r="B6965" s="1" t="s">
        <v>22239</v>
      </c>
      <c r="C6965" s="5">
        <v>0.09</v>
      </c>
      <c r="D6965" s="5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ht="14" x14ac:dyDescent="0.2">
      <c r="A6966" s="4">
        <v>96365</v>
      </c>
      <c r="B6966" s="1" t="s">
        <v>22240</v>
      </c>
      <c r="C6966" s="5">
        <v>0.21</v>
      </c>
      <c r="D6966" s="5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ht="14" x14ac:dyDescent="0.2">
      <c r="A6967" s="4">
        <v>96366</v>
      </c>
      <c r="B6967" s="1" t="s">
        <v>22241</v>
      </c>
      <c r="C6967" s="5">
        <v>0.18</v>
      </c>
      <c r="D6967" s="5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ht="14" x14ac:dyDescent="0.2">
      <c r="A6968" s="4">
        <v>96367</v>
      </c>
      <c r="B6968" s="1" t="s">
        <v>22242</v>
      </c>
      <c r="C6968" s="5">
        <v>0.19</v>
      </c>
      <c r="D6968" s="5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ht="14" x14ac:dyDescent="0.2">
      <c r="A6969" s="4">
        <v>96368</v>
      </c>
      <c r="B6969" s="1" t="s">
        <v>22243</v>
      </c>
      <c r="C6969" s="5">
        <v>0.17</v>
      </c>
      <c r="D6969" s="5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ht="14" x14ac:dyDescent="0.2">
      <c r="A6970" s="4">
        <v>96369</v>
      </c>
      <c r="B6970" s="1" t="s">
        <v>22244</v>
      </c>
      <c r="C6970" s="5">
        <v>0.21</v>
      </c>
      <c r="D6970" s="5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ht="14" x14ac:dyDescent="0.2">
      <c r="A6971" s="4">
        <v>96370</v>
      </c>
      <c r="B6971" s="1" t="s">
        <v>22245</v>
      </c>
      <c r="C6971" s="5">
        <v>0.18</v>
      </c>
      <c r="D6971" s="5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ht="14" x14ac:dyDescent="0.2">
      <c r="A6972" s="4">
        <v>96371</v>
      </c>
      <c r="B6972" s="1" t="s">
        <v>22246</v>
      </c>
      <c r="C6972" s="5">
        <v>0</v>
      </c>
      <c r="D6972" s="5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ht="14" x14ac:dyDescent="0.2">
      <c r="A6973" s="4">
        <v>96372</v>
      </c>
      <c r="B6973" s="1" t="s">
        <v>22247</v>
      </c>
      <c r="C6973" s="5">
        <v>0.17</v>
      </c>
      <c r="D6973" s="5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ht="14" x14ac:dyDescent="0.2">
      <c r="A6974" s="4">
        <v>96373</v>
      </c>
      <c r="B6974" s="1" t="s">
        <v>22248</v>
      </c>
      <c r="C6974" s="5">
        <v>0.17</v>
      </c>
      <c r="D6974" s="5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ht="14" x14ac:dyDescent="0.2">
      <c r="A6975" s="4">
        <v>96374</v>
      </c>
      <c r="B6975" s="1" t="s">
        <v>22249</v>
      </c>
      <c r="C6975" s="5">
        <v>0.18</v>
      </c>
      <c r="D6975" s="5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ht="14" x14ac:dyDescent="0.2">
      <c r="A6976" s="4">
        <v>96375</v>
      </c>
      <c r="B6976" s="1" t="s">
        <v>22250</v>
      </c>
      <c r="C6976" s="5">
        <v>0.1</v>
      </c>
      <c r="D6976" s="5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ht="14" x14ac:dyDescent="0.2">
      <c r="A6977" s="4">
        <v>96376</v>
      </c>
      <c r="B6977" s="1" t="s">
        <v>22251</v>
      </c>
      <c r="C6977" s="5">
        <v>0</v>
      </c>
      <c r="D6977" s="5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ht="14" x14ac:dyDescent="0.2">
      <c r="A6978" s="4">
        <v>96377</v>
      </c>
      <c r="B6978" s="1" t="s">
        <v>22252</v>
      </c>
      <c r="C6978" s="5">
        <v>0.17</v>
      </c>
      <c r="D6978" s="5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ht="14" x14ac:dyDescent="0.2">
      <c r="A6979" s="4">
        <v>96379</v>
      </c>
      <c r="B6979" s="1" t="s">
        <v>22253</v>
      </c>
      <c r="C6979" s="5">
        <v>0</v>
      </c>
      <c r="D6979" s="5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ht="14" x14ac:dyDescent="0.2">
      <c r="A6980" s="4">
        <v>96380</v>
      </c>
      <c r="B6980" s="1" t="s">
        <v>22254</v>
      </c>
      <c r="C6980" s="5">
        <v>0.24</v>
      </c>
      <c r="D6980" s="5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ht="14" x14ac:dyDescent="0.2">
      <c r="A6981" s="4">
        <v>96381</v>
      </c>
      <c r="B6981" s="1" t="s">
        <v>22255</v>
      </c>
      <c r="C6981" s="5">
        <v>0.17</v>
      </c>
      <c r="D6981" s="5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ht="14" x14ac:dyDescent="0.2">
      <c r="A6982" s="4">
        <v>96401</v>
      </c>
      <c r="B6982" s="1" t="s">
        <v>22256</v>
      </c>
      <c r="C6982" s="5">
        <v>0.21</v>
      </c>
      <c r="D6982" s="5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ht="14" x14ac:dyDescent="0.2">
      <c r="A6983" s="4">
        <v>96402</v>
      </c>
      <c r="B6983" s="1" t="s">
        <v>22257</v>
      </c>
      <c r="C6983" s="5">
        <v>0.19</v>
      </c>
      <c r="D6983" s="5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ht="14" x14ac:dyDescent="0.2">
      <c r="A6984" s="4">
        <v>96405</v>
      </c>
      <c r="B6984" s="1" t="s">
        <v>22258</v>
      </c>
      <c r="C6984" s="5">
        <v>0.52</v>
      </c>
      <c r="D6984" s="5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ht="14" x14ac:dyDescent="0.2">
      <c r="A6985" s="4">
        <v>96406</v>
      </c>
      <c r="B6985" s="1" t="s">
        <v>22259</v>
      </c>
      <c r="C6985" s="5">
        <v>0.8</v>
      </c>
      <c r="D6985" s="5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ht="14" x14ac:dyDescent="0.2">
      <c r="A6986" s="4">
        <v>96409</v>
      </c>
      <c r="B6986" s="1" t="s">
        <v>22260</v>
      </c>
      <c r="C6986" s="5">
        <v>0.24</v>
      </c>
      <c r="D6986" s="5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ht="14" x14ac:dyDescent="0.2">
      <c r="A6987" s="4">
        <v>96411</v>
      </c>
      <c r="B6987" s="1" t="s">
        <v>22261</v>
      </c>
      <c r="C6987" s="5">
        <v>0.2</v>
      </c>
      <c r="D6987" s="5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ht="14" x14ac:dyDescent="0.2">
      <c r="A6988" s="4">
        <v>96413</v>
      </c>
      <c r="B6988" s="1" t="s">
        <v>22262</v>
      </c>
      <c r="C6988" s="5">
        <v>0.28000000000000003</v>
      </c>
      <c r="D6988" s="5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ht="14" x14ac:dyDescent="0.2">
      <c r="A6989" s="4">
        <v>96415</v>
      </c>
      <c r="B6989" s="1" t="s">
        <v>22263</v>
      </c>
      <c r="C6989" s="5">
        <v>0.19</v>
      </c>
      <c r="D6989" s="5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ht="14" x14ac:dyDescent="0.2">
      <c r="A6990" s="4">
        <v>96416</v>
      </c>
      <c r="B6990" s="1" t="s">
        <v>22264</v>
      </c>
      <c r="C6990" s="5">
        <v>0.21</v>
      </c>
      <c r="D6990" s="5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ht="14" x14ac:dyDescent="0.2">
      <c r="A6991" s="4">
        <v>96417</v>
      </c>
      <c r="B6991" s="1" t="s">
        <v>22265</v>
      </c>
      <c r="C6991" s="5">
        <v>0.21</v>
      </c>
      <c r="D6991" s="5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ht="14" x14ac:dyDescent="0.2">
      <c r="A6992" s="4">
        <v>96420</v>
      </c>
      <c r="B6992" s="1" t="s">
        <v>22266</v>
      </c>
      <c r="C6992" s="5">
        <v>0.17</v>
      </c>
      <c r="D6992" s="5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ht="14" x14ac:dyDescent="0.2">
      <c r="A6993" s="4">
        <v>96422</v>
      </c>
      <c r="B6993" s="1" t="s">
        <v>22267</v>
      </c>
      <c r="C6993" s="5">
        <v>0.17</v>
      </c>
      <c r="D6993" s="5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ht="14" x14ac:dyDescent="0.2">
      <c r="A6994" s="4">
        <v>96423</v>
      </c>
      <c r="B6994" s="1" t="s">
        <v>22268</v>
      </c>
      <c r="C6994" s="5">
        <v>0.17</v>
      </c>
      <c r="D6994" s="5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ht="14" x14ac:dyDescent="0.2">
      <c r="A6995" s="4">
        <v>96425</v>
      </c>
      <c r="B6995" s="1" t="s">
        <v>22269</v>
      </c>
      <c r="C6995" s="5">
        <v>0.17</v>
      </c>
      <c r="D6995" s="5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ht="14" x14ac:dyDescent="0.2">
      <c r="A6996" s="4">
        <v>96440</v>
      </c>
      <c r="B6996" s="1" t="s">
        <v>22270</v>
      </c>
      <c r="C6996" s="5">
        <v>2.12</v>
      </c>
      <c r="D6996" s="5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ht="14" x14ac:dyDescent="0.2">
      <c r="A6997" s="4">
        <v>96446</v>
      </c>
      <c r="B6997" s="1" t="s">
        <v>22271</v>
      </c>
      <c r="C6997" s="5">
        <v>0.37</v>
      </c>
      <c r="D6997" s="5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ht="14" x14ac:dyDescent="0.2">
      <c r="A6998" s="4">
        <v>96450</v>
      </c>
      <c r="B6998" s="1" t="s">
        <v>22272</v>
      </c>
      <c r="C6998" s="5">
        <v>1.53</v>
      </c>
      <c r="D6998" s="5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ht="14" x14ac:dyDescent="0.2">
      <c r="A6999" s="4">
        <v>96521</v>
      </c>
      <c r="B6999" s="1" t="s">
        <v>22273</v>
      </c>
      <c r="C6999" s="5">
        <v>0.21</v>
      </c>
      <c r="D6999" s="5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ht="14" x14ac:dyDescent="0.2">
      <c r="A7000" s="4">
        <v>96522</v>
      </c>
      <c r="B7000" s="1" t="s">
        <v>22274</v>
      </c>
      <c r="C7000" s="5">
        <v>0.21</v>
      </c>
      <c r="D7000" s="5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ht="14" x14ac:dyDescent="0.2">
      <c r="A7001" s="4">
        <v>96523</v>
      </c>
      <c r="B7001" s="1" t="s">
        <v>22275</v>
      </c>
      <c r="C7001" s="5">
        <v>0.04</v>
      </c>
      <c r="D7001" s="5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ht="14" x14ac:dyDescent="0.2">
      <c r="A7002" s="4">
        <v>96542</v>
      </c>
      <c r="B7002" s="1" t="s">
        <v>22276</v>
      </c>
      <c r="C7002" s="5">
        <v>0.75</v>
      </c>
      <c r="D7002" s="5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ht="14" x14ac:dyDescent="0.2">
      <c r="A7003" s="4">
        <v>96547</v>
      </c>
      <c r="B7003" s="1" t="s">
        <v>22277</v>
      </c>
      <c r="C7003" s="5">
        <v>0</v>
      </c>
      <c r="D7003" s="5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ht="14" x14ac:dyDescent="0.2">
      <c r="A7004" s="4">
        <v>96548</v>
      </c>
      <c r="B7004" s="1" t="s">
        <v>22278</v>
      </c>
      <c r="C7004" s="5">
        <v>0</v>
      </c>
      <c r="D7004" s="5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ht="14" x14ac:dyDescent="0.2">
      <c r="A7005" s="4">
        <v>96549</v>
      </c>
      <c r="B7005" s="1" t="s">
        <v>22279</v>
      </c>
      <c r="C7005" s="5">
        <v>0</v>
      </c>
      <c r="D7005" s="5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ht="14" x14ac:dyDescent="0.2">
      <c r="A7006" s="4">
        <v>96567</v>
      </c>
      <c r="B7006" s="1" t="s">
        <v>22280</v>
      </c>
      <c r="C7006" s="5">
        <v>0</v>
      </c>
      <c r="D7006" s="5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ht="14" x14ac:dyDescent="0.2">
      <c r="A7007" s="4">
        <v>96570</v>
      </c>
      <c r="B7007" s="1" t="s">
        <v>22281</v>
      </c>
      <c r="C7007" s="5">
        <v>1.1000000000000001</v>
      </c>
      <c r="D7007" s="5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ht="14" x14ac:dyDescent="0.2">
      <c r="A7008" s="4">
        <v>96571</v>
      </c>
      <c r="B7008" s="1" t="s">
        <v>22282</v>
      </c>
      <c r="C7008" s="5">
        <v>0.55000000000000004</v>
      </c>
      <c r="D7008" s="5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ht="14" x14ac:dyDescent="0.2">
      <c r="A7009" s="4">
        <v>96573</v>
      </c>
      <c r="B7009" s="1" t="s">
        <v>22283</v>
      </c>
      <c r="C7009" s="5">
        <v>0.48</v>
      </c>
      <c r="D7009" s="5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ht="14" x14ac:dyDescent="0.2">
      <c r="A7010" s="4">
        <v>96574</v>
      </c>
      <c r="B7010" s="1" t="s">
        <v>22284</v>
      </c>
      <c r="C7010" s="5">
        <v>1.01</v>
      </c>
      <c r="D7010" s="5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ht="14" x14ac:dyDescent="0.2">
      <c r="A7011" s="4">
        <v>96900</v>
      </c>
      <c r="B7011" s="1" t="s">
        <v>22285</v>
      </c>
      <c r="C7011" s="5">
        <v>0</v>
      </c>
      <c r="D7011" s="5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ht="14" x14ac:dyDescent="0.2">
      <c r="A7012" s="4">
        <v>96902</v>
      </c>
      <c r="B7012" s="1" t="s">
        <v>22286</v>
      </c>
      <c r="C7012" s="5">
        <v>0.41</v>
      </c>
      <c r="D7012" s="5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ht="14" x14ac:dyDescent="0.2">
      <c r="A7013" s="4">
        <v>96904</v>
      </c>
      <c r="B7013" s="1" t="s">
        <v>22287</v>
      </c>
      <c r="C7013" s="5">
        <v>0</v>
      </c>
      <c r="D7013" s="5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ht="14" x14ac:dyDescent="0.2">
      <c r="A7014" s="4">
        <v>96910</v>
      </c>
      <c r="B7014" s="1" t="s">
        <v>22288</v>
      </c>
      <c r="C7014" s="5">
        <v>0</v>
      </c>
      <c r="D7014" s="5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ht="14" x14ac:dyDescent="0.2">
      <c r="A7015" s="4">
        <v>96912</v>
      </c>
      <c r="B7015" s="1" t="s">
        <v>22289</v>
      </c>
      <c r="C7015" s="5">
        <v>0</v>
      </c>
      <c r="D7015" s="5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ht="14" x14ac:dyDescent="0.2">
      <c r="A7016" s="4">
        <v>96913</v>
      </c>
      <c r="B7016" s="1" t="s">
        <v>22290</v>
      </c>
      <c r="C7016" s="5">
        <v>0</v>
      </c>
      <c r="D7016" s="5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ht="14" x14ac:dyDescent="0.2">
      <c r="A7017" s="4">
        <v>96920</v>
      </c>
      <c r="B7017" s="1" t="s">
        <v>22291</v>
      </c>
      <c r="C7017" s="5">
        <v>1.1499999999999999</v>
      </c>
      <c r="D7017" s="5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ht="14" x14ac:dyDescent="0.2">
      <c r="A7018" s="4">
        <v>96921</v>
      </c>
      <c r="B7018" s="1" t="s">
        <v>22292</v>
      </c>
      <c r="C7018" s="5">
        <v>1.3</v>
      </c>
      <c r="D7018" s="5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ht="14" x14ac:dyDescent="0.2">
      <c r="A7019" s="4">
        <v>96922</v>
      </c>
      <c r="B7019" s="1" t="s">
        <v>22293</v>
      </c>
      <c r="C7019" s="5">
        <v>2.1</v>
      </c>
      <c r="D7019" s="5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ht="14" x14ac:dyDescent="0.2">
      <c r="A7020" s="4">
        <v>96931</v>
      </c>
      <c r="B7020" s="1" t="s">
        <v>22294</v>
      </c>
      <c r="C7020" s="5">
        <v>0.8</v>
      </c>
      <c r="D7020" s="5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ht="14" x14ac:dyDescent="0.2">
      <c r="A7021" s="4">
        <v>96932</v>
      </c>
      <c r="B7021" s="1" t="s">
        <v>22294</v>
      </c>
      <c r="C7021" s="5">
        <v>0</v>
      </c>
      <c r="D7021" s="5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ht="14" x14ac:dyDescent="0.2">
      <c r="A7022" s="4">
        <v>96933</v>
      </c>
      <c r="B7022" s="1" t="s">
        <v>22294</v>
      </c>
      <c r="C7022" s="5">
        <v>0.8</v>
      </c>
      <c r="D7022" s="5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ht="14" x14ac:dyDescent="0.2">
      <c r="A7023" s="4">
        <v>96934</v>
      </c>
      <c r="B7023" s="1" t="s">
        <v>22294</v>
      </c>
      <c r="C7023" s="5">
        <v>0.76</v>
      </c>
      <c r="D7023" s="5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ht="14" x14ac:dyDescent="0.2">
      <c r="A7024" s="4">
        <v>96935</v>
      </c>
      <c r="B7024" s="1" t="s">
        <v>22294</v>
      </c>
      <c r="C7024" s="5">
        <v>0</v>
      </c>
      <c r="D7024" s="5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ht="14" x14ac:dyDescent="0.2">
      <c r="A7025" s="4">
        <v>96936</v>
      </c>
      <c r="B7025" s="1" t="s">
        <v>22294</v>
      </c>
      <c r="C7025" s="5">
        <v>0.76</v>
      </c>
      <c r="D7025" s="5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ht="14" x14ac:dyDescent="0.2">
      <c r="A7026" s="4">
        <v>96999</v>
      </c>
      <c r="B7026" s="1" t="s">
        <v>22295</v>
      </c>
      <c r="C7026" s="5">
        <v>0</v>
      </c>
      <c r="D7026" s="5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ht="14" x14ac:dyDescent="0.2">
      <c r="A7027" s="4">
        <v>97010</v>
      </c>
      <c r="B7027" s="1" t="s">
        <v>22296</v>
      </c>
      <c r="C7027" s="5">
        <v>0.06</v>
      </c>
      <c r="D7027" s="5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ht="14" x14ac:dyDescent="0.2">
      <c r="A7028" s="4">
        <v>97012</v>
      </c>
      <c r="B7028" s="1" t="s">
        <v>22297</v>
      </c>
      <c r="C7028" s="5">
        <v>0.25</v>
      </c>
      <c r="D7028" s="5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ht="14" x14ac:dyDescent="0.2">
      <c r="A7029" s="4">
        <v>97014</v>
      </c>
      <c r="B7029" s="1" t="s">
        <v>22298</v>
      </c>
      <c r="C7029" s="5">
        <v>0.18</v>
      </c>
      <c r="D7029" s="5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ht="14" x14ac:dyDescent="0.2">
      <c r="A7030" s="4">
        <v>97016</v>
      </c>
      <c r="B7030" s="1" t="s">
        <v>22299</v>
      </c>
      <c r="C7030" s="5">
        <v>0.18</v>
      </c>
      <c r="D7030" s="5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ht="14" x14ac:dyDescent="0.2">
      <c r="A7031" s="4">
        <v>97018</v>
      </c>
      <c r="B7031" s="1" t="s">
        <v>22300</v>
      </c>
      <c r="C7031" s="5">
        <v>0.06</v>
      </c>
      <c r="D7031" s="5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ht="14" x14ac:dyDescent="0.2">
      <c r="A7032" s="4">
        <v>97022</v>
      </c>
      <c r="B7032" s="1" t="s">
        <v>22301</v>
      </c>
      <c r="C7032" s="5">
        <v>0.17</v>
      </c>
      <c r="D7032" s="5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ht="14" x14ac:dyDescent="0.2">
      <c r="A7033" s="4">
        <v>97024</v>
      </c>
      <c r="B7033" s="1" t="s">
        <v>22302</v>
      </c>
      <c r="C7033" s="5">
        <v>0.06</v>
      </c>
      <c r="D7033" s="5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ht="14" x14ac:dyDescent="0.2">
      <c r="A7034" s="4">
        <v>97026</v>
      </c>
      <c r="B7034" s="1" t="s">
        <v>22303</v>
      </c>
      <c r="C7034" s="5">
        <v>0.06</v>
      </c>
      <c r="D7034" s="5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ht="14" x14ac:dyDescent="0.2">
      <c r="A7035" s="4">
        <v>97028</v>
      </c>
      <c r="B7035" s="1" t="s">
        <v>22304</v>
      </c>
      <c r="C7035" s="5">
        <v>0.08</v>
      </c>
      <c r="D7035" s="5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ht="14" x14ac:dyDescent="0.2">
      <c r="A7036" s="4">
        <v>97032</v>
      </c>
      <c r="B7036" s="1" t="s">
        <v>22305</v>
      </c>
      <c r="C7036" s="5">
        <v>0.25</v>
      </c>
      <c r="D7036" s="5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ht="14" x14ac:dyDescent="0.2">
      <c r="A7037" s="4">
        <v>97033</v>
      </c>
      <c r="B7037" s="1" t="s">
        <v>22306</v>
      </c>
      <c r="C7037" s="5">
        <v>0.26</v>
      </c>
      <c r="D7037" s="5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ht="14" x14ac:dyDescent="0.2">
      <c r="A7038" s="4">
        <v>97034</v>
      </c>
      <c r="B7038" s="1" t="s">
        <v>22307</v>
      </c>
      <c r="C7038" s="5">
        <v>0.21</v>
      </c>
      <c r="D7038" s="5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ht="14" x14ac:dyDescent="0.2">
      <c r="A7039" s="4">
        <v>97035</v>
      </c>
      <c r="B7039" s="1" t="s">
        <v>22308</v>
      </c>
      <c r="C7039" s="5">
        <v>0.21</v>
      </c>
      <c r="D7039" s="5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ht="14" x14ac:dyDescent="0.2">
      <c r="A7040" s="4">
        <v>97036</v>
      </c>
      <c r="B7040" s="1" t="s">
        <v>22309</v>
      </c>
      <c r="C7040" s="5">
        <v>0.28000000000000003</v>
      </c>
      <c r="D7040" s="5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ht="14" x14ac:dyDescent="0.2">
      <c r="A7041" s="4">
        <v>97037</v>
      </c>
      <c r="B7041" s="1" t="s">
        <v>22310</v>
      </c>
      <c r="C7041" s="5">
        <v>0</v>
      </c>
      <c r="D7041" s="5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ht="14" x14ac:dyDescent="0.2">
      <c r="A7042" s="4">
        <v>97039</v>
      </c>
      <c r="B7042" s="1" t="s">
        <v>22311</v>
      </c>
      <c r="C7042" s="5">
        <v>0</v>
      </c>
      <c r="D7042" s="5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ht="14" x14ac:dyDescent="0.2">
      <c r="A7043" s="4">
        <v>97110</v>
      </c>
      <c r="B7043" s="1" t="s">
        <v>22312</v>
      </c>
      <c r="C7043" s="5">
        <v>0.45</v>
      </c>
      <c r="D7043" s="5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ht="14" x14ac:dyDescent="0.2">
      <c r="A7044" s="4">
        <v>97112</v>
      </c>
      <c r="B7044" s="1" t="s">
        <v>22313</v>
      </c>
      <c r="C7044" s="5">
        <v>0.5</v>
      </c>
      <c r="D7044" s="5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ht="14" x14ac:dyDescent="0.2">
      <c r="A7045" s="4">
        <v>97113</v>
      </c>
      <c r="B7045" s="1" t="s">
        <v>22314</v>
      </c>
      <c r="C7045" s="5">
        <v>0.48</v>
      </c>
      <c r="D7045" s="5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ht="14" x14ac:dyDescent="0.2">
      <c r="A7046" s="4">
        <v>97116</v>
      </c>
      <c r="B7046" s="1" t="s">
        <v>22315</v>
      </c>
      <c r="C7046" s="5">
        <v>0.45</v>
      </c>
      <c r="D7046" s="5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ht="14" x14ac:dyDescent="0.2">
      <c r="A7047" s="4">
        <v>97124</v>
      </c>
      <c r="B7047" s="1" t="s">
        <v>22316</v>
      </c>
      <c r="C7047" s="5">
        <v>0.35</v>
      </c>
      <c r="D7047" s="5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ht="14" x14ac:dyDescent="0.2">
      <c r="A7048" s="4">
        <v>97129</v>
      </c>
      <c r="B7048" s="1" t="s">
        <v>22317</v>
      </c>
      <c r="C7048" s="5">
        <v>0.5</v>
      </c>
      <c r="D7048" s="5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ht="14" x14ac:dyDescent="0.2">
      <c r="A7049" s="4">
        <v>97130</v>
      </c>
      <c r="B7049" s="1" t="s">
        <v>22318</v>
      </c>
      <c r="C7049" s="5">
        <v>0.48</v>
      </c>
      <c r="D7049" s="5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ht="14" x14ac:dyDescent="0.2">
      <c r="A7050" s="4">
        <v>97139</v>
      </c>
      <c r="B7050" s="1" t="s">
        <v>22319</v>
      </c>
      <c r="C7050" s="5">
        <v>0</v>
      </c>
      <c r="D7050" s="5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ht="14" x14ac:dyDescent="0.2">
      <c r="A7051" s="4">
        <v>97140</v>
      </c>
      <c r="B7051" s="1" t="s">
        <v>22320</v>
      </c>
      <c r="C7051" s="5">
        <v>0.43</v>
      </c>
      <c r="D7051" s="5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ht="14" x14ac:dyDescent="0.2">
      <c r="A7052" s="4">
        <v>97150</v>
      </c>
      <c r="B7052" s="1" t="s">
        <v>22321</v>
      </c>
      <c r="C7052" s="5">
        <v>0.28999999999999998</v>
      </c>
      <c r="D7052" s="5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ht="14" x14ac:dyDescent="0.2">
      <c r="A7053" s="4">
        <v>97151</v>
      </c>
      <c r="B7053" s="1" t="s">
        <v>22322</v>
      </c>
      <c r="C7053" s="5">
        <v>0</v>
      </c>
      <c r="D7053" s="5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ht="14" x14ac:dyDescent="0.2">
      <c r="A7054" s="4">
        <v>97152</v>
      </c>
      <c r="B7054" s="1" t="s">
        <v>22323</v>
      </c>
      <c r="C7054" s="5">
        <v>0</v>
      </c>
      <c r="D7054" s="5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ht="14" x14ac:dyDescent="0.2">
      <c r="A7055" s="4">
        <v>97153</v>
      </c>
      <c r="B7055" s="1" t="s">
        <v>22324</v>
      </c>
      <c r="C7055" s="5">
        <v>0</v>
      </c>
      <c r="D7055" s="5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ht="14" x14ac:dyDescent="0.2">
      <c r="A7056" s="4">
        <v>97154</v>
      </c>
      <c r="B7056" s="1" t="s">
        <v>22325</v>
      </c>
      <c r="C7056" s="5">
        <v>0</v>
      </c>
      <c r="D7056" s="5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ht="14" x14ac:dyDescent="0.2">
      <c r="A7057" s="4">
        <v>97155</v>
      </c>
      <c r="B7057" s="1" t="s">
        <v>22326</v>
      </c>
      <c r="C7057" s="5">
        <v>0</v>
      </c>
      <c r="D7057" s="5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ht="14" x14ac:dyDescent="0.2">
      <c r="A7058" s="4">
        <v>97156</v>
      </c>
      <c r="B7058" s="1" t="s">
        <v>22327</v>
      </c>
      <c r="C7058" s="5">
        <v>0</v>
      </c>
      <c r="D7058" s="5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ht="14" x14ac:dyDescent="0.2">
      <c r="A7059" s="4">
        <v>97157</v>
      </c>
      <c r="B7059" s="1" t="s">
        <v>22328</v>
      </c>
      <c r="C7059" s="5">
        <v>0</v>
      </c>
      <c r="D7059" s="5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ht="14" x14ac:dyDescent="0.2">
      <c r="A7060" s="4">
        <v>97158</v>
      </c>
      <c r="B7060" s="1" t="s">
        <v>22329</v>
      </c>
      <c r="C7060" s="5">
        <v>0</v>
      </c>
      <c r="D7060" s="5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ht="14" x14ac:dyDescent="0.2">
      <c r="A7061" s="4">
        <v>97161</v>
      </c>
      <c r="B7061" s="1" t="s">
        <v>22330</v>
      </c>
      <c r="C7061" s="5">
        <v>1.54</v>
      </c>
      <c r="D7061" s="5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ht="14" x14ac:dyDescent="0.2">
      <c r="A7062" s="4">
        <v>97162</v>
      </c>
      <c r="B7062" s="1" t="s">
        <v>22331</v>
      </c>
      <c r="C7062" s="5">
        <v>1.54</v>
      </c>
      <c r="D7062" s="5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ht="14" x14ac:dyDescent="0.2">
      <c r="A7063" s="4">
        <v>97163</v>
      </c>
      <c r="B7063" s="1" t="s">
        <v>22332</v>
      </c>
      <c r="C7063" s="5">
        <v>1.54</v>
      </c>
      <c r="D7063" s="5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ht="14" x14ac:dyDescent="0.2">
      <c r="A7064" s="4">
        <v>97164</v>
      </c>
      <c r="B7064" s="1" t="s">
        <v>22333</v>
      </c>
      <c r="C7064" s="5">
        <v>0.96</v>
      </c>
      <c r="D7064" s="5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ht="14" x14ac:dyDescent="0.2">
      <c r="A7065" s="4">
        <v>97165</v>
      </c>
      <c r="B7065" s="1" t="s">
        <v>22334</v>
      </c>
      <c r="C7065" s="5">
        <v>1.54</v>
      </c>
      <c r="D7065" s="5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ht="14" x14ac:dyDescent="0.2">
      <c r="A7066" s="4">
        <v>97166</v>
      </c>
      <c r="B7066" s="1" t="s">
        <v>22335</v>
      </c>
      <c r="C7066" s="5">
        <v>1.54</v>
      </c>
      <c r="D7066" s="5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ht="14" x14ac:dyDescent="0.2">
      <c r="A7067" s="4">
        <v>97167</v>
      </c>
      <c r="B7067" s="1" t="s">
        <v>22336</v>
      </c>
      <c r="C7067" s="5">
        <v>1.54</v>
      </c>
      <c r="D7067" s="5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ht="14" x14ac:dyDescent="0.2">
      <c r="A7068" s="4">
        <v>97168</v>
      </c>
      <c r="B7068" s="1" t="s">
        <v>22337</v>
      </c>
      <c r="C7068" s="5">
        <v>0.96</v>
      </c>
      <c r="D7068" s="5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ht="14" x14ac:dyDescent="0.2">
      <c r="A7069" s="4">
        <v>97169</v>
      </c>
      <c r="B7069" s="1" t="s">
        <v>22338</v>
      </c>
      <c r="C7069" s="5">
        <v>0</v>
      </c>
      <c r="D7069" s="5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ht="14" x14ac:dyDescent="0.2">
      <c r="A7070" s="4">
        <v>97170</v>
      </c>
      <c r="B7070" s="1" t="s">
        <v>22339</v>
      </c>
      <c r="C7070" s="5">
        <v>0</v>
      </c>
      <c r="D7070" s="5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ht="14" x14ac:dyDescent="0.2">
      <c r="A7071" s="4">
        <v>97171</v>
      </c>
      <c r="B7071" s="1" t="s">
        <v>22340</v>
      </c>
      <c r="C7071" s="5">
        <v>0</v>
      </c>
      <c r="D7071" s="5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ht="14" x14ac:dyDescent="0.2">
      <c r="A7072" s="4">
        <v>97172</v>
      </c>
      <c r="B7072" s="1" t="s">
        <v>22341</v>
      </c>
      <c r="C7072" s="5">
        <v>0</v>
      </c>
      <c r="D7072" s="5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ht="14" x14ac:dyDescent="0.2">
      <c r="A7073" s="4">
        <v>97530</v>
      </c>
      <c r="B7073" s="1" t="s">
        <v>22342</v>
      </c>
      <c r="C7073" s="5">
        <v>0.44</v>
      </c>
      <c r="D7073" s="5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ht="14" x14ac:dyDescent="0.2">
      <c r="A7074" s="4">
        <v>97533</v>
      </c>
      <c r="B7074" s="1" t="s">
        <v>22343</v>
      </c>
      <c r="C7074" s="5">
        <v>0.48</v>
      </c>
      <c r="D7074" s="5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ht="14" x14ac:dyDescent="0.2">
      <c r="A7075" s="4">
        <v>97535</v>
      </c>
      <c r="B7075" s="1" t="s">
        <v>22344</v>
      </c>
      <c r="C7075" s="5">
        <v>0.45</v>
      </c>
      <c r="D7075" s="5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ht="14" x14ac:dyDescent="0.2">
      <c r="A7076" s="4">
        <v>97537</v>
      </c>
      <c r="B7076" s="1" t="s">
        <v>22345</v>
      </c>
      <c r="C7076" s="5">
        <v>0.48</v>
      </c>
      <c r="D7076" s="5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ht="14" x14ac:dyDescent="0.2">
      <c r="A7077" s="4">
        <v>97542</v>
      </c>
      <c r="B7077" s="1" t="s">
        <v>22346</v>
      </c>
      <c r="C7077" s="5">
        <v>0.48</v>
      </c>
      <c r="D7077" s="5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ht="14" x14ac:dyDescent="0.2">
      <c r="A7078" s="4">
        <v>97545</v>
      </c>
      <c r="B7078" s="1" t="s">
        <v>22347</v>
      </c>
      <c r="C7078" s="5">
        <v>0</v>
      </c>
      <c r="D7078" s="5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ht="14" x14ac:dyDescent="0.2">
      <c r="A7079" s="4">
        <v>97546</v>
      </c>
      <c r="B7079" s="1" t="s">
        <v>22348</v>
      </c>
      <c r="C7079" s="5">
        <v>0</v>
      </c>
      <c r="D7079" s="5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ht="14" x14ac:dyDescent="0.2">
      <c r="A7080" s="4">
        <v>97550</v>
      </c>
      <c r="B7080" s="1" t="s">
        <v>22349</v>
      </c>
      <c r="C7080" s="5">
        <v>1</v>
      </c>
      <c r="D7080" s="5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ht="14" x14ac:dyDescent="0.2">
      <c r="A7081" s="4">
        <v>97551</v>
      </c>
      <c r="B7081" s="1" t="s">
        <v>22350</v>
      </c>
      <c r="C7081" s="5">
        <v>0.54</v>
      </c>
      <c r="D7081" s="5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ht="14" x14ac:dyDescent="0.2">
      <c r="A7082" s="4">
        <v>97552</v>
      </c>
      <c r="B7082" s="1" t="s">
        <v>22351</v>
      </c>
      <c r="C7082" s="5">
        <v>0.23</v>
      </c>
      <c r="D7082" s="5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ht="14" x14ac:dyDescent="0.2">
      <c r="A7083" s="4">
        <v>97597</v>
      </c>
      <c r="B7083" s="1" t="s">
        <v>22352</v>
      </c>
      <c r="C7083" s="5">
        <v>0.77</v>
      </c>
      <c r="D7083" s="5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ht="14" x14ac:dyDescent="0.2">
      <c r="A7084" s="4">
        <v>97598</v>
      </c>
      <c r="B7084" s="1" t="s">
        <v>22353</v>
      </c>
      <c r="C7084" s="5">
        <v>0.5</v>
      </c>
      <c r="D7084" s="5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ht="14" x14ac:dyDescent="0.2">
      <c r="A7085" s="4">
        <v>97602</v>
      </c>
      <c r="B7085" s="1" t="s">
        <v>22354</v>
      </c>
      <c r="C7085" s="5">
        <v>0</v>
      </c>
      <c r="D7085" s="5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ht="14" x14ac:dyDescent="0.2">
      <c r="A7086" s="4">
        <v>97605</v>
      </c>
      <c r="B7086" s="1" t="s">
        <v>22355</v>
      </c>
      <c r="C7086" s="5">
        <v>0.55000000000000004</v>
      </c>
      <c r="D7086" s="5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ht="14" x14ac:dyDescent="0.2">
      <c r="A7087" s="4">
        <v>97606</v>
      </c>
      <c r="B7087" s="1" t="s">
        <v>22356</v>
      </c>
      <c r="C7087" s="5">
        <v>0.6</v>
      </c>
      <c r="D7087" s="5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ht="14" x14ac:dyDescent="0.2">
      <c r="A7088" s="4">
        <v>97607</v>
      </c>
      <c r="B7088" s="1" t="s">
        <v>22357</v>
      </c>
      <c r="C7088" s="5">
        <v>0.41</v>
      </c>
      <c r="D7088" s="5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ht="14" x14ac:dyDescent="0.2">
      <c r="A7089" s="4">
        <v>97608</v>
      </c>
      <c r="B7089" s="1" t="s">
        <v>22358</v>
      </c>
      <c r="C7089" s="5">
        <v>0.46</v>
      </c>
      <c r="D7089" s="5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ht="14" x14ac:dyDescent="0.2">
      <c r="A7090" s="4">
        <v>97610</v>
      </c>
      <c r="B7090" s="1" t="s">
        <v>22359</v>
      </c>
      <c r="C7090" s="5">
        <v>0.4</v>
      </c>
      <c r="D7090" s="5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ht="14" x14ac:dyDescent="0.2">
      <c r="A7091" s="4">
        <v>97750</v>
      </c>
      <c r="B7091" s="1" t="s">
        <v>22360</v>
      </c>
      <c r="C7091" s="5">
        <v>0.45</v>
      </c>
      <c r="D7091" s="5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ht="14" x14ac:dyDescent="0.2">
      <c r="A7092" s="4">
        <v>97755</v>
      </c>
      <c r="B7092" s="1" t="s">
        <v>22361</v>
      </c>
      <c r="C7092" s="5">
        <v>0.62</v>
      </c>
      <c r="D7092" s="5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ht="14" x14ac:dyDescent="0.2">
      <c r="A7093" s="4">
        <v>97760</v>
      </c>
      <c r="B7093" s="1" t="s">
        <v>22362</v>
      </c>
      <c r="C7093" s="5">
        <v>0.5</v>
      </c>
      <c r="D7093" s="5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ht="14" x14ac:dyDescent="0.2">
      <c r="A7094" s="4">
        <v>97761</v>
      </c>
      <c r="B7094" s="1" t="s">
        <v>22363</v>
      </c>
      <c r="C7094" s="5">
        <v>0.5</v>
      </c>
      <c r="D7094" s="5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ht="14" x14ac:dyDescent="0.2">
      <c r="A7095" s="4">
        <v>97763</v>
      </c>
      <c r="B7095" s="1" t="s">
        <v>22364</v>
      </c>
      <c r="C7095" s="5">
        <v>0.48</v>
      </c>
      <c r="D7095" s="5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ht="14" x14ac:dyDescent="0.2">
      <c r="A7096" s="4">
        <v>97799</v>
      </c>
      <c r="B7096" s="1" t="s">
        <v>22365</v>
      </c>
      <c r="C7096" s="5">
        <v>0</v>
      </c>
      <c r="D7096" s="5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ht="14" x14ac:dyDescent="0.2">
      <c r="A7097" s="4">
        <v>97802</v>
      </c>
      <c r="B7097" s="1" t="s">
        <v>22366</v>
      </c>
      <c r="C7097" s="5">
        <v>0.53</v>
      </c>
      <c r="D7097" s="5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ht="14" x14ac:dyDescent="0.2">
      <c r="A7098" s="4">
        <v>97803</v>
      </c>
      <c r="B7098" s="1" t="s">
        <v>22367</v>
      </c>
      <c r="C7098" s="5">
        <v>0.45</v>
      </c>
      <c r="D7098" s="5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ht="14" x14ac:dyDescent="0.2">
      <c r="A7099" s="4">
        <v>97804</v>
      </c>
      <c r="B7099" s="1" t="s">
        <v>22368</v>
      </c>
      <c r="C7099" s="5">
        <v>0.25</v>
      </c>
      <c r="D7099" s="5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ht="14" x14ac:dyDescent="0.2">
      <c r="A7100" s="4">
        <v>97810</v>
      </c>
      <c r="B7100" s="1" t="s">
        <v>22369</v>
      </c>
      <c r="C7100" s="5">
        <v>0.6</v>
      </c>
      <c r="D7100" s="5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ht="14" x14ac:dyDescent="0.2">
      <c r="A7101" s="4">
        <v>97811</v>
      </c>
      <c r="B7101" s="1" t="s">
        <v>22370</v>
      </c>
      <c r="C7101" s="5">
        <v>0.5</v>
      </c>
      <c r="D7101" s="5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ht="14" x14ac:dyDescent="0.2">
      <c r="A7102" s="4">
        <v>97813</v>
      </c>
      <c r="B7102" s="1" t="s">
        <v>22371</v>
      </c>
      <c r="C7102" s="5">
        <v>0.65</v>
      </c>
      <c r="D7102" s="5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ht="14" x14ac:dyDescent="0.2">
      <c r="A7103" s="4">
        <v>97814</v>
      </c>
      <c r="B7103" s="1" t="s">
        <v>22372</v>
      </c>
      <c r="C7103" s="5">
        <v>0.55000000000000004</v>
      </c>
      <c r="D7103" s="5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ht="14" x14ac:dyDescent="0.2">
      <c r="A7104" s="4">
        <v>98925</v>
      </c>
      <c r="B7104" s="1" t="s">
        <v>22373</v>
      </c>
      <c r="C7104" s="5">
        <v>0.46</v>
      </c>
      <c r="D7104" s="5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ht="14" x14ac:dyDescent="0.2">
      <c r="A7105" s="4">
        <v>98926</v>
      </c>
      <c r="B7105" s="1" t="s">
        <v>22374</v>
      </c>
      <c r="C7105" s="5">
        <v>0.71</v>
      </c>
      <c r="D7105" s="5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ht="14" x14ac:dyDescent="0.2">
      <c r="A7106" s="4">
        <v>98927</v>
      </c>
      <c r="B7106" s="1" t="s">
        <v>22375</v>
      </c>
      <c r="C7106" s="5">
        <v>0.96</v>
      </c>
      <c r="D7106" s="5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ht="14" x14ac:dyDescent="0.2">
      <c r="A7107" s="4">
        <v>98928</v>
      </c>
      <c r="B7107" s="1" t="s">
        <v>22376</v>
      </c>
      <c r="C7107" s="5">
        <v>1.21</v>
      </c>
      <c r="D7107" s="5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ht="14" x14ac:dyDescent="0.2">
      <c r="A7108" s="4">
        <v>98929</v>
      </c>
      <c r="B7108" s="1" t="s">
        <v>22377</v>
      </c>
      <c r="C7108" s="5">
        <v>1.46</v>
      </c>
      <c r="D7108" s="5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ht="14" x14ac:dyDescent="0.2">
      <c r="A7109" s="4">
        <v>98940</v>
      </c>
      <c r="B7109" s="1" t="s">
        <v>22378</v>
      </c>
      <c r="C7109" s="5">
        <v>0.46</v>
      </c>
      <c r="D7109" s="5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ht="14" x14ac:dyDescent="0.2">
      <c r="A7110" s="4">
        <v>98941</v>
      </c>
      <c r="B7110" s="1" t="s">
        <v>22379</v>
      </c>
      <c r="C7110" s="5">
        <v>0.71</v>
      </c>
      <c r="D7110" s="5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ht="14" x14ac:dyDescent="0.2">
      <c r="A7111" s="4">
        <v>98942</v>
      </c>
      <c r="B7111" s="1" t="s">
        <v>22380</v>
      </c>
      <c r="C7111" s="5">
        <v>0.96</v>
      </c>
      <c r="D7111" s="5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ht="14" x14ac:dyDescent="0.2">
      <c r="A7112" s="4">
        <v>98943</v>
      </c>
      <c r="B7112" s="1" t="s">
        <v>22381</v>
      </c>
      <c r="C7112" s="5">
        <v>0.46</v>
      </c>
      <c r="D7112" s="5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ht="14" x14ac:dyDescent="0.2">
      <c r="A7113" s="4">
        <v>98960</v>
      </c>
      <c r="B7113" s="1" t="s">
        <v>22382</v>
      </c>
      <c r="C7113" s="5">
        <v>0</v>
      </c>
      <c r="D7113" s="5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ht="14" x14ac:dyDescent="0.2">
      <c r="A7114" s="4">
        <v>98961</v>
      </c>
      <c r="B7114" s="1" t="s">
        <v>22383</v>
      </c>
      <c r="C7114" s="5">
        <v>0</v>
      </c>
      <c r="D7114" s="5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ht="14" x14ac:dyDescent="0.2">
      <c r="A7115" s="4">
        <v>98962</v>
      </c>
      <c r="B7115" s="1" t="s">
        <v>22384</v>
      </c>
      <c r="C7115" s="5">
        <v>0</v>
      </c>
      <c r="D7115" s="5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ht="14" x14ac:dyDescent="0.2">
      <c r="A7116" s="4">
        <v>98966</v>
      </c>
      <c r="B7116" s="1" t="s">
        <v>22385</v>
      </c>
      <c r="C7116" s="5">
        <v>0.25</v>
      </c>
      <c r="D7116" s="5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ht="14" x14ac:dyDescent="0.2">
      <c r="A7117" s="4">
        <v>98967</v>
      </c>
      <c r="B7117" s="1" t="s">
        <v>22386</v>
      </c>
      <c r="C7117" s="5">
        <v>0.5</v>
      </c>
      <c r="D7117" s="5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ht="14" x14ac:dyDescent="0.2">
      <c r="A7118" s="4">
        <v>98968</v>
      </c>
      <c r="B7118" s="1" t="s">
        <v>22387</v>
      </c>
      <c r="C7118" s="5">
        <v>0.75</v>
      </c>
      <c r="D7118" s="5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ht="14" x14ac:dyDescent="0.2">
      <c r="A7119" s="4">
        <v>98970</v>
      </c>
      <c r="B7119" s="1" t="s">
        <v>22388</v>
      </c>
      <c r="C7119" s="5">
        <v>0.25</v>
      </c>
      <c r="D7119" s="5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ht="14" x14ac:dyDescent="0.2">
      <c r="A7120" s="4">
        <v>98971</v>
      </c>
      <c r="B7120" s="1" t="s">
        <v>22389</v>
      </c>
      <c r="C7120" s="5">
        <v>0.44</v>
      </c>
      <c r="D7120" s="5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ht="14" x14ac:dyDescent="0.2">
      <c r="A7121" s="4">
        <v>98972</v>
      </c>
      <c r="B7121" s="1" t="s">
        <v>22390</v>
      </c>
      <c r="C7121" s="5">
        <v>0.69</v>
      </c>
      <c r="D7121" s="5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ht="14" x14ac:dyDescent="0.2">
      <c r="A7122" s="4">
        <v>98975</v>
      </c>
      <c r="B7122" s="1" t="s">
        <v>22391</v>
      </c>
      <c r="C7122" s="5">
        <v>0</v>
      </c>
      <c r="D7122" s="5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ht="14" x14ac:dyDescent="0.2">
      <c r="A7123" s="4">
        <v>98976</v>
      </c>
      <c r="B7123" s="1" t="s">
        <v>22392</v>
      </c>
      <c r="C7123" s="5">
        <v>0</v>
      </c>
      <c r="D7123" s="5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ht="14" x14ac:dyDescent="0.2">
      <c r="A7124" s="4">
        <v>98977</v>
      </c>
      <c r="B7124" s="1" t="s">
        <v>22393</v>
      </c>
      <c r="C7124" s="5">
        <v>0</v>
      </c>
      <c r="D7124" s="5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ht="14" x14ac:dyDescent="0.2">
      <c r="A7125" s="4">
        <v>98978</v>
      </c>
      <c r="B7125" s="1" t="s">
        <v>22394</v>
      </c>
      <c r="C7125" s="5">
        <v>0</v>
      </c>
      <c r="D7125" s="5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ht="14" x14ac:dyDescent="0.2">
      <c r="A7126" s="4">
        <v>98980</v>
      </c>
      <c r="B7126" s="1" t="s">
        <v>22395</v>
      </c>
      <c r="C7126" s="5">
        <v>0.62</v>
      </c>
      <c r="D7126" s="5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ht="14" x14ac:dyDescent="0.2">
      <c r="A7127" s="4">
        <v>98981</v>
      </c>
      <c r="B7127" s="1" t="s">
        <v>22396</v>
      </c>
      <c r="C7127" s="5">
        <v>0.61</v>
      </c>
      <c r="D7127" s="5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ht="14" x14ac:dyDescent="0.2">
      <c r="A7128" s="4">
        <v>99000</v>
      </c>
      <c r="B7128" s="1" t="s">
        <v>22397</v>
      </c>
      <c r="C7128" s="5">
        <v>0</v>
      </c>
      <c r="D7128" s="5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ht="14" x14ac:dyDescent="0.2">
      <c r="A7129" s="4">
        <v>99001</v>
      </c>
      <c r="B7129" s="1" t="s">
        <v>22398</v>
      </c>
      <c r="C7129" s="5">
        <v>0</v>
      </c>
      <c r="D7129" s="5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ht="14" x14ac:dyDescent="0.2">
      <c r="A7130" s="4">
        <v>99002</v>
      </c>
      <c r="B7130" s="1" t="s">
        <v>22399</v>
      </c>
      <c r="C7130" s="5">
        <v>0</v>
      </c>
      <c r="D7130" s="5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ht="14" x14ac:dyDescent="0.2">
      <c r="A7131" s="4">
        <v>99024</v>
      </c>
      <c r="B7131" s="1" t="s">
        <v>22400</v>
      </c>
      <c r="C7131" s="5">
        <v>0</v>
      </c>
      <c r="D7131" s="5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ht="14" x14ac:dyDescent="0.2">
      <c r="A7132" s="4">
        <v>99026</v>
      </c>
      <c r="B7132" s="1" t="s">
        <v>22401</v>
      </c>
      <c r="C7132" s="5">
        <v>0</v>
      </c>
      <c r="D7132" s="5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ht="14" x14ac:dyDescent="0.2">
      <c r="A7133" s="4">
        <v>99027</v>
      </c>
      <c r="B7133" s="1" t="s">
        <v>22402</v>
      </c>
      <c r="C7133" s="5">
        <v>0</v>
      </c>
      <c r="D7133" s="5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ht="14" x14ac:dyDescent="0.2">
      <c r="A7134" s="4">
        <v>99050</v>
      </c>
      <c r="B7134" s="1" t="s">
        <v>22403</v>
      </c>
      <c r="C7134" s="5">
        <v>0</v>
      </c>
      <c r="D7134" s="5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ht="14" x14ac:dyDescent="0.2">
      <c r="A7135" s="4">
        <v>99051</v>
      </c>
      <c r="B7135" s="1" t="s">
        <v>22404</v>
      </c>
      <c r="C7135" s="5">
        <v>0</v>
      </c>
      <c r="D7135" s="5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ht="14" x14ac:dyDescent="0.2">
      <c r="A7136" s="4">
        <v>99053</v>
      </c>
      <c r="B7136" s="1" t="s">
        <v>22405</v>
      </c>
      <c r="C7136" s="5">
        <v>0</v>
      </c>
      <c r="D7136" s="5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ht="14" x14ac:dyDescent="0.2">
      <c r="A7137" s="4">
        <v>99056</v>
      </c>
      <c r="B7137" s="1" t="s">
        <v>22406</v>
      </c>
      <c r="C7137" s="5">
        <v>0</v>
      </c>
      <c r="D7137" s="5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ht="14" x14ac:dyDescent="0.2">
      <c r="A7138" s="4">
        <v>99058</v>
      </c>
      <c r="B7138" s="1" t="s">
        <v>22407</v>
      </c>
      <c r="C7138" s="5">
        <v>0</v>
      </c>
      <c r="D7138" s="5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ht="14" x14ac:dyDescent="0.2">
      <c r="A7139" s="4">
        <v>99060</v>
      </c>
      <c r="B7139" s="1" t="s">
        <v>22408</v>
      </c>
      <c r="C7139" s="5">
        <v>0</v>
      </c>
      <c r="D7139" s="5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ht="14" x14ac:dyDescent="0.2">
      <c r="A7140" s="4">
        <v>99070</v>
      </c>
      <c r="B7140" s="1" t="s">
        <v>22409</v>
      </c>
      <c r="C7140" s="5">
        <v>0</v>
      </c>
      <c r="D7140" s="5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ht="14" x14ac:dyDescent="0.2">
      <c r="A7141" s="4">
        <v>99071</v>
      </c>
      <c r="B7141" s="1" t="s">
        <v>22410</v>
      </c>
      <c r="C7141" s="5">
        <v>0</v>
      </c>
      <c r="D7141" s="5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ht="14" x14ac:dyDescent="0.2">
      <c r="A7142" s="4">
        <v>99072</v>
      </c>
      <c r="B7142" s="1" t="s">
        <v>22411</v>
      </c>
      <c r="C7142" s="5">
        <v>0</v>
      </c>
      <c r="D7142" s="5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ht="14" x14ac:dyDescent="0.2">
      <c r="A7143" s="4">
        <v>99075</v>
      </c>
      <c r="B7143" s="1" t="s">
        <v>22412</v>
      </c>
      <c r="C7143" s="5">
        <v>0</v>
      </c>
      <c r="D7143" s="5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ht="14" x14ac:dyDescent="0.2">
      <c r="A7144" s="4">
        <v>99078</v>
      </c>
      <c r="B7144" s="1" t="s">
        <v>22413</v>
      </c>
      <c r="C7144" s="5">
        <v>0</v>
      </c>
      <c r="D7144" s="5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ht="14" x14ac:dyDescent="0.2">
      <c r="A7145" s="4">
        <v>99080</v>
      </c>
      <c r="B7145" s="1" t="s">
        <v>22414</v>
      </c>
      <c r="C7145" s="5">
        <v>0</v>
      </c>
      <c r="D7145" s="5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ht="14" x14ac:dyDescent="0.2">
      <c r="A7146" s="4">
        <v>99082</v>
      </c>
      <c r="B7146" s="1" t="s">
        <v>22415</v>
      </c>
      <c r="C7146" s="5">
        <v>0</v>
      </c>
      <c r="D7146" s="5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ht="14" x14ac:dyDescent="0.2">
      <c r="A7147" s="4">
        <v>99091</v>
      </c>
      <c r="B7147" s="1" t="s">
        <v>22416</v>
      </c>
      <c r="C7147" s="5">
        <v>1.1000000000000001</v>
      </c>
      <c r="D7147" s="5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ht="14" x14ac:dyDescent="0.2">
      <c r="A7148" s="4">
        <v>99100</v>
      </c>
      <c r="B7148" s="1" t="s">
        <v>22417</v>
      </c>
      <c r="C7148" s="5">
        <v>0</v>
      </c>
      <c r="D7148" s="5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ht="14" x14ac:dyDescent="0.2">
      <c r="A7149" s="4">
        <v>99116</v>
      </c>
      <c r="B7149" s="1" t="s">
        <v>22418</v>
      </c>
      <c r="C7149" s="5">
        <v>0</v>
      </c>
      <c r="D7149" s="5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ht="14" x14ac:dyDescent="0.2">
      <c r="A7150" s="4">
        <v>99135</v>
      </c>
      <c r="B7150" s="1" t="s">
        <v>22419</v>
      </c>
      <c r="C7150" s="5">
        <v>0</v>
      </c>
      <c r="D7150" s="5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ht="14" x14ac:dyDescent="0.2">
      <c r="A7151" s="4">
        <v>99140</v>
      </c>
      <c r="B7151" s="1" t="s">
        <v>22420</v>
      </c>
      <c r="C7151" s="5">
        <v>0</v>
      </c>
      <c r="D7151" s="5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ht="14" x14ac:dyDescent="0.2">
      <c r="A7152" s="4">
        <v>99151</v>
      </c>
      <c r="B7152" s="1" t="s">
        <v>22421</v>
      </c>
      <c r="C7152" s="5">
        <v>0.5</v>
      </c>
      <c r="D7152" s="5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ht="14" x14ac:dyDescent="0.2">
      <c r="A7153" s="4">
        <v>99152</v>
      </c>
      <c r="B7153" s="1" t="s">
        <v>22422</v>
      </c>
      <c r="C7153" s="5">
        <v>0.25</v>
      </c>
      <c r="D7153" s="5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ht="14" x14ac:dyDescent="0.2">
      <c r="A7154" s="4">
        <v>99153</v>
      </c>
      <c r="B7154" s="1" t="s">
        <v>22423</v>
      </c>
      <c r="C7154" s="5">
        <v>0</v>
      </c>
      <c r="D7154" s="5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ht="14" x14ac:dyDescent="0.2">
      <c r="A7155" s="4">
        <v>99155</v>
      </c>
      <c r="B7155" s="1" t="s">
        <v>22424</v>
      </c>
      <c r="C7155" s="5">
        <v>1.9</v>
      </c>
      <c r="D7155" s="5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ht="14" x14ac:dyDescent="0.2">
      <c r="A7156" s="4">
        <v>99156</v>
      </c>
      <c r="B7156" s="1" t="s">
        <v>22425</v>
      </c>
      <c r="C7156" s="5">
        <v>1.65</v>
      </c>
      <c r="D7156" s="5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ht="14" x14ac:dyDescent="0.2">
      <c r="A7157" s="4">
        <v>99157</v>
      </c>
      <c r="B7157" s="1" t="s">
        <v>22426</v>
      </c>
      <c r="C7157" s="5">
        <v>1.25</v>
      </c>
      <c r="D7157" s="5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ht="14" x14ac:dyDescent="0.2">
      <c r="A7158" s="4">
        <v>99170</v>
      </c>
      <c r="B7158" s="1" t="s">
        <v>22427</v>
      </c>
      <c r="C7158" s="5">
        <v>1.75</v>
      </c>
      <c r="D7158" s="5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ht="14" x14ac:dyDescent="0.2">
      <c r="A7159" s="4">
        <v>99172</v>
      </c>
      <c r="B7159" s="1" t="s">
        <v>22428</v>
      </c>
      <c r="C7159" s="5">
        <v>0</v>
      </c>
      <c r="D7159" s="5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ht="14" x14ac:dyDescent="0.2">
      <c r="A7160" s="4">
        <v>99173</v>
      </c>
      <c r="B7160" s="1" t="s">
        <v>22429</v>
      </c>
      <c r="C7160" s="5">
        <v>0</v>
      </c>
      <c r="D7160" s="5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ht="14" x14ac:dyDescent="0.2">
      <c r="A7161" s="4">
        <v>99174</v>
      </c>
      <c r="B7161" s="1" t="s">
        <v>22430</v>
      </c>
      <c r="C7161" s="5">
        <v>0</v>
      </c>
      <c r="D7161" s="5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ht="14" x14ac:dyDescent="0.2">
      <c r="A7162" s="4">
        <v>99175</v>
      </c>
      <c r="B7162" s="1" t="s">
        <v>22431</v>
      </c>
      <c r="C7162" s="5">
        <v>0</v>
      </c>
      <c r="D7162" s="5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ht="14" x14ac:dyDescent="0.2">
      <c r="A7163" s="4">
        <v>99177</v>
      </c>
      <c r="B7163" s="1" t="s">
        <v>22430</v>
      </c>
      <c r="C7163" s="5">
        <v>0</v>
      </c>
      <c r="D7163" s="5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ht="14" x14ac:dyDescent="0.2">
      <c r="A7164" s="4">
        <v>99183</v>
      </c>
      <c r="B7164" s="1" t="s">
        <v>22432</v>
      </c>
      <c r="C7164" s="5">
        <v>2.11</v>
      </c>
      <c r="D7164" s="5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ht="14" x14ac:dyDescent="0.2">
      <c r="A7165" s="4">
        <v>99184</v>
      </c>
      <c r="B7165" s="1" t="s">
        <v>22433</v>
      </c>
      <c r="C7165" s="5">
        <v>4.5</v>
      </c>
      <c r="D7165" s="5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ht="14" x14ac:dyDescent="0.2">
      <c r="A7166" s="4">
        <v>99188</v>
      </c>
      <c r="B7166" s="1" t="s">
        <v>22434</v>
      </c>
      <c r="C7166" s="5">
        <v>0.2</v>
      </c>
      <c r="D7166" s="5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ht="14" x14ac:dyDescent="0.2">
      <c r="A7167" s="4">
        <v>99190</v>
      </c>
      <c r="B7167" s="1" t="s">
        <v>22435</v>
      </c>
      <c r="C7167" s="5">
        <v>0</v>
      </c>
      <c r="D7167" s="5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ht="14" x14ac:dyDescent="0.2">
      <c r="A7168" s="4">
        <v>99191</v>
      </c>
      <c r="B7168" s="1" t="s">
        <v>22435</v>
      </c>
      <c r="C7168" s="5">
        <v>0</v>
      </c>
      <c r="D7168" s="5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ht="14" x14ac:dyDescent="0.2">
      <c r="A7169" s="4">
        <v>99192</v>
      </c>
      <c r="B7169" s="1" t="s">
        <v>22435</v>
      </c>
      <c r="C7169" s="5">
        <v>0</v>
      </c>
      <c r="D7169" s="5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ht="14" x14ac:dyDescent="0.2">
      <c r="A7170" s="4">
        <v>99195</v>
      </c>
      <c r="B7170" s="1" t="s">
        <v>22436</v>
      </c>
      <c r="C7170" s="5">
        <v>0</v>
      </c>
      <c r="D7170" s="5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ht="14" x14ac:dyDescent="0.2">
      <c r="A7171" s="4">
        <v>99199</v>
      </c>
      <c r="B7171" s="1" t="s">
        <v>22437</v>
      </c>
      <c r="C7171" s="5">
        <v>0</v>
      </c>
      <c r="D7171" s="5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ht="14" x14ac:dyDescent="0.2">
      <c r="A7172" s="4">
        <v>99202</v>
      </c>
      <c r="B7172" s="1" t="s">
        <v>22438</v>
      </c>
      <c r="C7172" s="5">
        <v>0.93</v>
      </c>
      <c r="D7172" s="5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ht="14" x14ac:dyDescent="0.2">
      <c r="A7173" s="4">
        <v>99203</v>
      </c>
      <c r="B7173" s="1" t="s">
        <v>22439</v>
      </c>
      <c r="C7173" s="5">
        <v>1.6</v>
      </c>
      <c r="D7173" s="5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ht="14" x14ac:dyDescent="0.2">
      <c r="A7174" s="4">
        <v>99204</v>
      </c>
      <c r="B7174" s="1" t="s">
        <v>22440</v>
      </c>
      <c r="C7174" s="5">
        <v>2.6</v>
      </c>
      <c r="D7174" s="5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ht="14" x14ac:dyDescent="0.2">
      <c r="A7175" s="4">
        <v>99205</v>
      </c>
      <c r="B7175" s="1" t="s">
        <v>22441</v>
      </c>
      <c r="C7175" s="5">
        <v>3.5</v>
      </c>
      <c r="D7175" s="5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ht="14" x14ac:dyDescent="0.2">
      <c r="A7176" s="4">
        <v>99211</v>
      </c>
      <c r="B7176" s="1" t="s">
        <v>22442</v>
      </c>
      <c r="C7176" s="5">
        <v>0.18</v>
      </c>
      <c r="D7176" s="5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ht="14" x14ac:dyDescent="0.2">
      <c r="A7177" s="4">
        <v>99212</v>
      </c>
      <c r="B7177" s="1" t="s">
        <v>22443</v>
      </c>
      <c r="C7177" s="5">
        <v>0.7</v>
      </c>
      <c r="D7177" s="5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ht="14" x14ac:dyDescent="0.2">
      <c r="A7178" s="4">
        <v>99213</v>
      </c>
      <c r="B7178" s="1" t="s">
        <v>22444</v>
      </c>
      <c r="C7178" s="5">
        <v>1.3</v>
      </c>
      <c r="D7178" s="5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ht="14" x14ac:dyDescent="0.2">
      <c r="A7179" s="4">
        <v>99214</v>
      </c>
      <c r="B7179" s="1" t="s">
        <v>22445</v>
      </c>
      <c r="C7179" s="5">
        <v>1.92</v>
      </c>
      <c r="D7179" s="5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ht="14" x14ac:dyDescent="0.2">
      <c r="A7180" s="4">
        <v>99215</v>
      </c>
      <c r="B7180" s="1" t="s">
        <v>22446</v>
      </c>
      <c r="C7180" s="5">
        <v>2.8</v>
      </c>
      <c r="D7180" s="5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ht="14" x14ac:dyDescent="0.2">
      <c r="A7181" s="4">
        <v>99221</v>
      </c>
      <c r="B7181" s="1" t="s">
        <v>22447</v>
      </c>
      <c r="C7181" s="5">
        <v>1.63</v>
      </c>
      <c r="D7181" s="5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ht="14" x14ac:dyDescent="0.2">
      <c r="A7182" s="4">
        <v>99222</v>
      </c>
      <c r="B7182" s="1" t="s">
        <v>22448</v>
      </c>
      <c r="C7182" s="5">
        <v>2.6</v>
      </c>
      <c r="D7182" s="5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ht="14" x14ac:dyDescent="0.2">
      <c r="A7183" s="4">
        <v>99223</v>
      </c>
      <c r="B7183" s="1" t="s">
        <v>22449</v>
      </c>
      <c r="C7183" s="5">
        <v>3.5</v>
      </c>
      <c r="D7183" s="5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ht="14" x14ac:dyDescent="0.2">
      <c r="A7184" s="4">
        <v>99231</v>
      </c>
      <c r="B7184" s="1" t="s">
        <v>22450</v>
      </c>
      <c r="C7184" s="5">
        <v>1</v>
      </c>
      <c r="D7184" s="5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ht="14" x14ac:dyDescent="0.2">
      <c r="A7185" s="4">
        <v>99232</v>
      </c>
      <c r="B7185" s="1" t="s">
        <v>22451</v>
      </c>
      <c r="C7185" s="5">
        <v>1.59</v>
      </c>
      <c r="D7185" s="5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ht="14" x14ac:dyDescent="0.2">
      <c r="A7186" s="4">
        <v>99233</v>
      </c>
      <c r="B7186" s="1" t="s">
        <v>22452</v>
      </c>
      <c r="C7186" s="5">
        <v>2.4</v>
      </c>
      <c r="D7186" s="5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ht="14" x14ac:dyDescent="0.2">
      <c r="A7187" s="4">
        <v>99234</v>
      </c>
      <c r="B7187" s="1" t="s">
        <v>22453</v>
      </c>
      <c r="C7187" s="5">
        <v>2</v>
      </c>
      <c r="D7187" s="5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ht="14" x14ac:dyDescent="0.2">
      <c r="A7188" s="4">
        <v>99235</v>
      </c>
      <c r="B7188" s="1" t="s">
        <v>22454</v>
      </c>
      <c r="C7188" s="5">
        <v>3.24</v>
      </c>
      <c r="D7188" s="5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ht="14" x14ac:dyDescent="0.2">
      <c r="A7189" s="4">
        <v>99236</v>
      </c>
      <c r="B7189" s="1" t="s">
        <v>22455</v>
      </c>
      <c r="C7189" s="5">
        <v>4.3</v>
      </c>
      <c r="D7189" s="5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ht="14" x14ac:dyDescent="0.2">
      <c r="A7190" s="4">
        <v>99238</v>
      </c>
      <c r="B7190" s="1" t="s">
        <v>22456</v>
      </c>
      <c r="C7190" s="5">
        <v>1.5</v>
      </c>
      <c r="D7190" s="5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ht="14" x14ac:dyDescent="0.2">
      <c r="A7191" s="4">
        <v>99239</v>
      </c>
      <c r="B7191" s="1" t="s">
        <v>22457</v>
      </c>
      <c r="C7191" s="5">
        <v>2.15</v>
      </c>
      <c r="D7191" s="5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ht="14" x14ac:dyDescent="0.2">
      <c r="A7192" s="4">
        <v>99242</v>
      </c>
      <c r="B7192" s="1" t="s">
        <v>22458</v>
      </c>
      <c r="C7192" s="5">
        <v>1.08</v>
      </c>
      <c r="D7192" s="5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ht="14" x14ac:dyDescent="0.2">
      <c r="A7193" s="4">
        <v>99243</v>
      </c>
      <c r="B7193" s="1" t="s">
        <v>22459</v>
      </c>
      <c r="C7193" s="5">
        <v>1.8</v>
      </c>
      <c r="D7193" s="5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ht="14" x14ac:dyDescent="0.2">
      <c r="A7194" s="4">
        <v>99244</v>
      </c>
      <c r="B7194" s="1" t="s">
        <v>22460</v>
      </c>
      <c r="C7194" s="5">
        <v>2.69</v>
      </c>
      <c r="D7194" s="5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ht="14" x14ac:dyDescent="0.2">
      <c r="A7195" s="4">
        <v>99245</v>
      </c>
      <c r="B7195" s="1" t="s">
        <v>22461</v>
      </c>
      <c r="C7195" s="5">
        <v>3.75</v>
      </c>
      <c r="D7195" s="5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ht="14" x14ac:dyDescent="0.2">
      <c r="A7196" s="4">
        <v>99252</v>
      </c>
      <c r="B7196" s="1" t="s">
        <v>22462</v>
      </c>
      <c r="C7196" s="5">
        <v>1.5</v>
      </c>
      <c r="D7196" s="5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ht="14" x14ac:dyDescent="0.2">
      <c r="A7197" s="4">
        <v>99253</v>
      </c>
      <c r="B7197" s="1" t="s">
        <v>22463</v>
      </c>
      <c r="C7197" s="5">
        <v>2</v>
      </c>
      <c r="D7197" s="5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ht="14" x14ac:dyDescent="0.2">
      <c r="A7198" s="4">
        <v>99254</v>
      </c>
      <c r="B7198" s="1" t="s">
        <v>22464</v>
      </c>
      <c r="C7198" s="5">
        <v>2.72</v>
      </c>
      <c r="D7198" s="5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ht="14" x14ac:dyDescent="0.2">
      <c r="A7199" s="4">
        <v>99255</v>
      </c>
      <c r="B7199" s="1" t="s">
        <v>22465</v>
      </c>
      <c r="C7199" s="5">
        <v>3.86</v>
      </c>
      <c r="D7199" s="5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ht="14" x14ac:dyDescent="0.2">
      <c r="A7200" s="4">
        <v>99281</v>
      </c>
      <c r="B7200" s="1" t="s">
        <v>22466</v>
      </c>
      <c r="C7200" s="5">
        <v>0.25</v>
      </c>
      <c r="D7200" s="5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ht="14" x14ac:dyDescent="0.2">
      <c r="A7201" s="4">
        <v>99282</v>
      </c>
      <c r="B7201" s="1" t="s">
        <v>22467</v>
      </c>
      <c r="C7201" s="5">
        <v>0.93</v>
      </c>
      <c r="D7201" s="5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ht="14" x14ac:dyDescent="0.2">
      <c r="A7202" s="4">
        <v>99283</v>
      </c>
      <c r="B7202" s="1" t="s">
        <v>22468</v>
      </c>
      <c r="C7202" s="5">
        <v>1.6</v>
      </c>
      <c r="D7202" s="5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ht="14" x14ac:dyDescent="0.2">
      <c r="A7203" s="4">
        <v>99284</v>
      </c>
      <c r="B7203" s="1" t="s">
        <v>22469</v>
      </c>
      <c r="C7203" s="5">
        <v>2.74</v>
      </c>
      <c r="D7203" s="5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ht="14" x14ac:dyDescent="0.2">
      <c r="A7204" s="4">
        <v>99285</v>
      </c>
      <c r="B7204" s="1" t="s">
        <v>22470</v>
      </c>
      <c r="C7204" s="5">
        <v>4</v>
      </c>
      <c r="D7204" s="5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ht="14" x14ac:dyDescent="0.2">
      <c r="A7205" s="4">
        <v>99288</v>
      </c>
      <c r="B7205" s="1" t="s">
        <v>22471</v>
      </c>
      <c r="C7205" s="5">
        <v>0</v>
      </c>
      <c r="D7205" s="5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ht="14" x14ac:dyDescent="0.2">
      <c r="A7206" s="4">
        <v>99291</v>
      </c>
      <c r="B7206" s="1" t="s">
        <v>22472</v>
      </c>
      <c r="C7206" s="5">
        <v>4.5</v>
      </c>
      <c r="D7206" s="5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ht="14" x14ac:dyDescent="0.2">
      <c r="A7207" s="4">
        <v>99292</v>
      </c>
      <c r="B7207" s="1" t="s">
        <v>22473</v>
      </c>
      <c r="C7207" s="5">
        <v>2.25</v>
      </c>
      <c r="D7207" s="5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ht="14" x14ac:dyDescent="0.2">
      <c r="A7208" s="4">
        <v>99304</v>
      </c>
      <c r="B7208" s="1" t="s">
        <v>22474</v>
      </c>
      <c r="C7208" s="5">
        <v>1.5</v>
      </c>
      <c r="D7208" s="5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ht="14" x14ac:dyDescent="0.2">
      <c r="A7209" s="4">
        <v>99305</v>
      </c>
      <c r="B7209" s="1" t="s">
        <v>22475</v>
      </c>
      <c r="C7209" s="5">
        <v>2.5</v>
      </c>
      <c r="D7209" s="5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ht="14" x14ac:dyDescent="0.2">
      <c r="A7210" s="4">
        <v>99306</v>
      </c>
      <c r="B7210" s="1" t="s">
        <v>22476</v>
      </c>
      <c r="C7210" s="5">
        <v>3.5</v>
      </c>
      <c r="D7210" s="5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ht="14" x14ac:dyDescent="0.2">
      <c r="A7211" s="4">
        <v>99307</v>
      </c>
      <c r="B7211" s="1" t="s">
        <v>22477</v>
      </c>
      <c r="C7211" s="5">
        <v>0.7</v>
      </c>
      <c r="D7211" s="5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ht="14" x14ac:dyDescent="0.2">
      <c r="A7212" s="4">
        <v>99308</v>
      </c>
      <c r="B7212" s="1" t="s">
        <v>22478</v>
      </c>
      <c r="C7212" s="5">
        <v>1.3</v>
      </c>
      <c r="D7212" s="5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ht="14" x14ac:dyDescent="0.2">
      <c r="A7213" s="4">
        <v>99309</v>
      </c>
      <c r="B7213" s="1" t="s">
        <v>22479</v>
      </c>
      <c r="C7213" s="5">
        <v>1.92</v>
      </c>
      <c r="D7213" s="5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ht="14" x14ac:dyDescent="0.2">
      <c r="A7214" s="4">
        <v>99310</v>
      </c>
      <c r="B7214" s="1" t="s">
        <v>22480</v>
      </c>
      <c r="C7214" s="5">
        <v>2.8</v>
      </c>
      <c r="D7214" s="5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ht="14" x14ac:dyDescent="0.2">
      <c r="A7215" s="4">
        <v>99315</v>
      </c>
      <c r="B7215" s="1" t="s">
        <v>22481</v>
      </c>
      <c r="C7215" s="5">
        <v>1.5</v>
      </c>
      <c r="D7215" s="5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ht="14" x14ac:dyDescent="0.2">
      <c r="A7216" s="4">
        <v>99316</v>
      </c>
      <c r="B7216" s="1" t="s">
        <v>22482</v>
      </c>
      <c r="C7216" s="5">
        <v>2.5</v>
      </c>
      <c r="D7216" s="5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ht="14" x14ac:dyDescent="0.2">
      <c r="A7217" s="4">
        <v>99341</v>
      </c>
      <c r="B7217" s="1" t="s">
        <v>22483</v>
      </c>
      <c r="C7217" s="5">
        <v>1</v>
      </c>
      <c r="D7217" s="5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ht="14" x14ac:dyDescent="0.2">
      <c r="A7218" s="4">
        <v>99342</v>
      </c>
      <c r="B7218" s="1" t="s">
        <v>22484</v>
      </c>
      <c r="C7218" s="5">
        <v>1.65</v>
      </c>
      <c r="D7218" s="5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ht="14" x14ac:dyDescent="0.2">
      <c r="A7219" s="4">
        <v>99344</v>
      </c>
      <c r="B7219" s="1" t="s">
        <v>22485</v>
      </c>
      <c r="C7219" s="5">
        <v>2.87</v>
      </c>
      <c r="D7219" s="5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ht="14" x14ac:dyDescent="0.2">
      <c r="A7220" s="4">
        <v>99345</v>
      </c>
      <c r="B7220" s="1" t="s">
        <v>22486</v>
      </c>
      <c r="C7220" s="5">
        <v>3.88</v>
      </c>
      <c r="D7220" s="5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ht="14" x14ac:dyDescent="0.2">
      <c r="A7221" s="4">
        <v>99347</v>
      </c>
      <c r="B7221" s="1" t="s">
        <v>22487</v>
      </c>
      <c r="C7221" s="5">
        <v>0.9</v>
      </c>
      <c r="D7221" s="5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ht="14" x14ac:dyDescent="0.2">
      <c r="A7222" s="4">
        <v>99348</v>
      </c>
      <c r="B7222" s="1" t="s">
        <v>22488</v>
      </c>
      <c r="C7222" s="5">
        <v>1.5</v>
      </c>
      <c r="D7222" s="5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ht="14" x14ac:dyDescent="0.2">
      <c r="A7223" s="4">
        <v>99349</v>
      </c>
      <c r="B7223" s="1" t="s">
        <v>22489</v>
      </c>
      <c r="C7223" s="5">
        <v>2.44</v>
      </c>
      <c r="D7223" s="5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ht="14" x14ac:dyDescent="0.2">
      <c r="A7224" s="4">
        <v>99350</v>
      </c>
      <c r="B7224" s="1" t="s">
        <v>22490</v>
      </c>
      <c r="C7224" s="5">
        <v>3.6</v>
      </c>
      <c r="D7224" s="5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ht="14" x14ac:dyDescent="0.2">
      <c r="A7225" s="4">
        <v>99358</v>
      </c>
      <c r="B7225" s="1" t="s">
        <v>22491</v>
      </c>
      <c r="C7225" s="5">
        <v>1.8</v>
      </c>
      <c r="D7225" s="5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ht="14" x14ac:dyDescent="0.2">
      <c r="A7226" s="4">
        <v>99359</v>
      </c>
      <c r="B7226" s="1" t="s">
        <v>22492</v>
      </c>
      <c r="C7226" s="5">
        <v>0.75</v>
      </c>
      <c r="D7226" s="5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ht="14" x14ac:dyDescent="0.2">
      <c r="A7227" s="4">
        <v>99360</v>
      </c>
      <c r="B7227" s="1" t="s">
        <v>22493</v>
      </c>
      <c r="C7227" s="5">
        <v>1.2</v>
      </c>
      <c r="D7227" s="5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ht="14" x14ac:dyDescent="0.2">
      <c r="A7228" s="4">
        <v>99366</v>
      </c>
      <c r="B7228" s="1" t="s">
        <v>22494</v>
      </c>
      <c r="C7228" s="5">
        <v>0.82</v>
      </c>
      <c r="D7228" s="5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ht="14" x14ac:dyDescent="0.2">
      <c r="A7229" s="4">
        <v>99367</v>
      </c>
      <c r="B7229" s="1" t="s">
        <v>22495</v>
      </c>
      <c r="C7229" s="5">
        <v>1.1000000000000001</v>
      </c>
      <c r="D7229" s="5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ht="14" x14ac:dyDescent="0.2">
      <c r="A7230" s="4">
        <v>99368</v>
      </c>
      <c r="B7230" s="1" t="s">
        <v>22496</v>
      </c>
      <c r="C7230" s="5">
        <v>0.72</v>
      </c>
      <c r="D7230" s="5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ht="14" x14ac:dyDescent="0.2">
      <c r="A7231" s="4">
        <v>99374</v>
      </c>
      <c r="B7231" s="1" t="s">
        <v>22497</v>
      </c>
      <c r="C7231" s="5">
        <v>1.1000000000000001</v>
      </c>
      <c r="D7231" s="5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ht="14" x14ac:dyDescent="0.2">
      <c r="A7232" s="4">
        <v>99375</v>
      </c>
      <c r="B7232" s="1" t="s">
        <v>22497</v>
      </c>
      <c r="C7232" s="5">
        <v>1.73</v>
      </c>
      <c r="D7232" s="5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ht="14" x14ac:dyDescent="0.2">
      <c r="A7233" s="4">
        <v>99377</v>
      </c>
      <c r="B7233" s="1" t="s">
        <v>22498</v>
      </c>
      <c r="C7233" s="5">
        <v>1.1000000000000001</v>
      </c>
      <c r="D7233" s="5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ht="14" x14ac:dyDescent="0.2">
      <c r="A7234" s="4">
        <v>99378</v>
      </c>
      <c r="B7234" s="1" t="s">
        <v>22498</v>
      </c>
      <c r="C7234" s="5">
        <v>1.73</v>
      </c>
      <c r="D7234" s="5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ht="14" x14ac:dyDescent="0.2">
      <c r="A7235" s="4">
        <v>99379</v>
      </c>
      <c r="B7235" s="1" t="s">
        <v>22499</v>
      </c>
      <c r="C7235" s="5">
        <v>1.1000000000000001</v>
      </c>
      <c r="D7235" s="5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ht="14" x14ac:dyDescent="0.2">
      <c r="A7236" s="4">
        <v>99380</v>
      </c>
      <c r="B7236" s="1" t="s">
        <v>22499</v>
      </c>
      <c r="C7236" s="5">
        <v>1.73</v>
      </c>
      <c r="D7236" s="5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ht="14" x14ac:dyDescent="0.2">
      <c r="A7237" s="4">
        <v>99381</v>
      </c>
      <c r="B7237" s="1" t="s">
        <v>22500</v>
      </c>
      <c r="C7237" s="5">
        <v>1.5</v>
      </c>
      <c r="D7237" s="5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ht="14" x14ac:dyDescent="0.2">
      <c r="A7238" s="4">
        <v>99382</v>
      </c>
      <c r="B7238" s="1" t="s">
        <v>22501</v>
      </c>
      <c r="C7238" s="5">
        <v>1.6</v>
      </c>
      <c r="D7238" s="5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ht="14" x14ac:dyDescent="0.2">
      <c r="A7239" s="4">
        <v>99383</v>
      </c>
      <c r="B7239" s="1" t="s">
        <v>22502</v>
      </c>
      <c r="C7239" s="5">
        <v>1.7</v>
      </c>
      <c r="D7239" s="5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ht="14" x14ac:dyDescent="0.2">
      <c r="A7240" s="4">
        <v>99384</v>
      </c>
      <c r="B7240" s="1" t="s">
        <v>22503</v>
      </c>
      <c r="C7240" s="5">
        <v>2</v>
      </c>
      <c r="D7240" s="5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ht="14" x14ac:dyDescent="0.2">
      <c r="A7241" s="4">
        <v>99385</v>
      </c>
      <c r="B7241" s="1" t="s">
        <v>22504</v>
      </c>
      <c r="C7241" s="5">
        <v>1.92</v>
      </c>
      <c r="D7241" s="5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ht="14" x14ac:dyDescent="0.2">
      <c r="A7242" s="4">
        <v>99386</v>
      </c>
      <c r="B7242" s="1" t="s">
        <v>22505</v>
      </c>
      <c r="C7242" s="5">
        <v>2.33</v>
      </c>
      <c r="D7242" s="5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ht="14" x14ac:dyDescent="0.2">
      <c r="A7243" s="4">
        <v>99387</v>
      </c>
      <c r="B7243" s="1" t="s">
        <v>22506</v>
      </c>
      <c r="C7243" s="5">
        <v>2.5</v>
      </c>
      <c r="D7243" s="5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ht="14" x14ac:dyDescent="0.2">
      <c r="A7244" s="4">
        <v>99391</v>
      </c>
      <c r="B7244" s="1" t="s">
        <v>22507</v>
      </c>
      <c r="C7244" s="5">
        <v>1.37</v>
      </c>
      <c r="D7244" s="5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ht="14" x14ac:dyDescent="0.2">
      <c r="A7245" s="4">
        <v>99392</v>
      </c>
      <c r="B7245" s="1" t="s">
        <v>22508</v>
      </c>
      <c r="C7245" s="5">
        <v>1.5</v>
      </c>
      <c r="D7245" s="5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ht="14" x14ac:dyDescent="0.2">
      <c r="A7246" s="4">
        <v>99393</v>
      </c>
      <c r="B7246" s="1" t="s">
        <v>22509</v>
      </c>
      <c r="C7246" s="5">
        <v>1.5</v>
      </c>
      <c r="D7246" s="5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ht="14" x14ac:dyDescent="0.2">
      <c r="A7247" s="4">
        <v>99394</v>
      </c>
      <c r="B7247" s="1" t="s">
        <v>22510</v>
      </c>
      <c r="C7247" s="5">
        <v>1.7</v>
      </c>
      <c r="D7247" s="5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ht="14" x14ac:dyDescent="0.2">
      <c r="A7248" s="4">
        <v>99395</v>
      </c>
      <c r="B7248" s="1" t="s">
        <v>22511</v>
      </c>
      <c r="C7248" s="5">
        <v>1.75</v>
      </c>
      <c r="D7248" s="5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ht="14" x14ac:dyDescent="0.2">
      <c r="A7249" s="4">
        <v>99396</v>
      </c>
      <c r="B7249" s="1" t="s">
        <v>22512</v>
      </c>
      <c r="C7249" s="5">
        <v>1.9</v>
      </c>
      <c r="D7249" s="5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ht="14" x14ac:dyDescent="0.2">
      <c r="A7250" s="4">
        <v>99397</v>
      </c>
      <c r="B7250" s="1" t="s">
        <v>22513</v>
      </c>
      <c r="C7250" s="5">
        <v>2</v>
      </c>
      <c r="D7250" s="5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ht="14" x14ac:dyDescent="0.2">
      <c r="A7251" s="4">
        <v>99401</v>
      </c>
      <c r="B7251" s="1" t="s">
        <v>22514</v>
      </c>
      <c r="C7251" s="5">
        <v>0.48</v>
      </c>
      <c r="D7251" s="5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ht="14" x14ac:dyDescent="0.2">
      <c r="A7252" s="4">
        <v>99402</v>
      </c>
      <c r="B7252" s="1" t="s">
        <v>22515</v>
      </c>
      <c r="C7252" s="5">
        <v>0.98</v>
      </c>
      <c r="D7252" s="5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ht="14" x14ac:dyDescent="0.2">
      <c r="A7253" s="4">
        <v>99403</v>
      </c>
      <c r="B7253" s="1" t="s">
        <v>22516</v>
      </c>
      <c r="C7253" s="5">
        <v>1.46</v>
      </c>
      <c r="D7253" s="5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ht="14" x14ac:dyDescent="0.2">
      <c r="A7254" s="4">
        <v>99404</v>
      </c>
      <c r="B7254" s="1" t="s">
        <v>22517</v>
      </c>
      <c r="C7254" s="5">
        <v>1.95</v>
      </c>
      <c r="D7254" s="5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ht="14" x14ac:dyDescent="0.2">
      <c r="A7255" s="4">
        <v>99406</v>
      </c>
      <c r="B7255" s="1" t="s">
        <v>22518</v>
      </c>
      <c r="C7255" s="5">
        <v>0.24</v>
      </c>
      <c r="D7255" s="5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ht="14" x14ac:dyDescent="0.2">
      <c r="A7256" s="4">
        <v>99407</v>
      </c>
      <c r="B7256" s="1" t="s">
        <v>22519</v>
      </c>
      <c r="C7256" s="5">
        <v>0.5</v>
      </c>
      <c r="D7256" s="5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ht="14" x14ac:dyDescent="0.2">
      <c r="A7257" s="4">
        <v>99408</v>
      </c>
      <c r="B7257" s="1" t="s">
        <v>22520</v>
      </c>
      <c r="C7257" s="5">
        <v>0.65</v>
      </c>
      <c r="D7257" s="5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ht="14" x14ac:dyDescent="0.2">
      <c r="A7258" s="4">
        <v>99409</v>
      </c>
      <c r="B7258" s="1" t="s">
        <v>22521</v>
      </c>
      <c r="C7258" s="5">
        <v>1.3</v>
      </c>
      <c r="D7258" s="5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ht="14" x14ac:dyDescent="0.2">
      <c r="A7259" s="4">
        <v>99411</v>
      </c>
      <c r="B7259" s="1" t="s">
        <v>22522</v>
      </c>
      <c r="C7259" s="5">
        <v>0.15</v>
      </c>
      <c r="D7259" s="5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ht="14" x14ac:dyDescent="0.2">
      <c r="A7260" s="4">
        <v>99412</v>
      </c>
      <c r="B7260" s="1" t="s">
        <v>22522</v>
      </c>
      <c r="C7260" s="5">
        <v>0.25</v>
      </c>
      <c r="D7260" s="5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ht="14" x14ac:dyDescent="0.2">
      <c r="A7261" s="4">
        <v>99415</v>
      </c>
      <c r="B7261" s="1" t="s">
        <v>22523</v>
      </c>
      <c r="C7261" s="5">
        <v>0</v>
      </c>
      <c r="D7261" s="5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ht="14" x14ac:dyDescent="0.2">
      <c r="A7262" s="4">
        <v>99416</v>
      </c>
      <c r="B7262" s="1" t="s">
        <v>22524</v>
      </c>
      <c r="C7262" s="5">
        <v>0</v>
      </c>
      <c r="D7262" s="5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ht="14" x14ac:dyDescent="0.2">
      <c r="A7263" s="4">
        <v>99417</v>
      </c>
      <c r="B7263" s="1" t="s">
        <v>22525</v>
      </c>
      <c r="C7263" s="5">
        <v>0.61</v>
      </c>
      <c r="D7263" s="5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ht="14" x14ac:dyDescent="0.2">
      <c r="A7264" s="4">
        <v>99418</v>
      </c>
      <c r="B7264" s="1" t="s">
        <v>22526</v>
      </c>
      <c r="C7264" s="5">
        <v>0.81</v>
      </c>
      <c r="D7264" s="5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ht="14" x14ac:dyDescent="0.2">
      <c r="A7265" s="4">
        <v>99421</v>
      </c>
      <c r="B7265" s="1" t="s">
        <v>22527</v>
      </c>
      <c r="C7265" s="5">
        <v>0.25</v>
      </c>
      <c r="D7265" s="5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ht="14" x14ac:dyDescent="0.2">
      <c r="A7266" s="4">
        <v>99422</v>
      </c>
      <c r="B7266" s="1" t="s">
        <v>22528</v>
      </c>
      <c r="C7266" s="5">
        <v>0.5</v>
      </c>
      <c r="D7266" s="5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ht="14" x14ac:dyDescent="0.2">
      <c r="A7267" s="4">
        <v>99423</v>
      </c>
      <c r="B7267" s="1" t="s">
        <v>22529</v>
      </c>
      <c r="C7267" s="5">
        <v>0.8</v>
      </c>
      <c r="D7267" s="5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ht="14" x14ac:dyDescent="0.2">
      <c r="A7268" s="4">
        <v>99424</v>
      </c>
      <c r="B7268" s="1" t="s">
        <v>22530</v>
      </c>
      <c r="C7268" s="5">
        <v>1.45</v>
      </c>
      <c r="D7268" s="5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ht="14" x14ac:dyDescent="0.2">
      <c r="A7269" s="4">
        <v>99425</v>
      </c>
      <c r="B7269" s="1" t="s">
        <v>22531</v>
      </c>
      <c r="C7269" s="5">
        <v>1</v>
      </c>
      <c r="D7269" s="5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ht="14" x14ac:dyDescent="0.2">
      <c r="A7270" s="4">
        <v>99426</v>
      </c>
      <c r="B7270" s="1" t="s">
        <v>22532</v>
      </c>
      <c r="C7270" s="5">
        <v>1</v>
      </c>
      <c r="D7270" s="5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ht="14" x14ac:dyDescent="0.2">
      <c r="A7271" s="4">
        <v>99427</v>
      </c>
      <c r="B7271" s="1" t="s">
        <v>22533</v>
      </c>
      <c r="C7271" s="5">
        <v>0.71</v>
      </c>
      <c r="D7271" s="5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ht="14" x14ac:dyDescent="0.2">
      <c r="A7272" s="4">
        <v>99429</v>
      </c>
      <c r="B7272" s="1" t="s">
        <v>22534</v>
      </c>
      <c r="C7272" s="5">
        <v>0</v>
      </c>
      <c r="D7272" s="5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ht="14" x14ac:dyDescent="0.2">
      <c r="A7273" s="4">
        <v>99437</v>
      </c>
      <c r="B7273" s="1" t="s">
        <v>22535</v>
      </c>
      <c r="C7273" s="5">
        <v>1</v>
      </c>
      <c r="D7273" s="5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ht="14" x14ac:dyDescent="0.2">
      <c r="A7274" s="4">
        <v>99439</v>
      </c>
      <c r="B7274" s="1" t="s">
        <v>22536</v>
      </c>
      <c r="C7274" s="5">
        <v>0.7</v>
      </c>
      <c r="D7274" s="5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ht="14" x14ac:dyDescent="0.2">
      <c r="A7275" s="4">
        <v>99441</v>
      </c>
      <c r="B7275" s="1" t="s">
        <v>22537</v>
      </c>
      <c r="C7275" s="5">
        <v>0.7</v>
      </c>
      <c r="D7275" s="5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ht="14" x14ac:dyDescent="0.2">
      <c r="A7276" s="4">
        <v>99442</v>
      </c>
      <c r="B7276" s="1" t="s">
        <v>22538</v>
      </c>
      <c r="C7276" s="5">
        <v>1.3</v>
      </c>
      <c r="D7276" s="5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ht="14" x14ac:dyDescent="0.2">
      <c r="A7277" s="4">
        <v>99443</v>
      </c>
      <c r="B7277" s="1" t="s">
        <v>22539</v>
      </c>
      <c r="C7277" s="5">
        <v>1.92</v>
      </c>
      <c r="D7277" s="5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ht="14" x14ac:dyDescent="0.2">
      <c r="A7278" s="4">
        <v>99446</v>
      </c>
      <c r="B7278" s="1" t="s">
        <v>22540</v>
      </c>
      <c r="C7278" s="5">
        <v>0.35</v>
      </c>
      <c r="D7278" s="5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ht="14" x14ac:dyDescent="0.2">
      <c r="A7279" s="4">
        <v>99447</v>
      </c>
      <c r="B7279" s="1" t="s">
        <v>22541</v>
      </c>
      <c r="C7279" s="5">
        <v>0.7</v>
      </c>
      <c r="D7279" s="5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ht="14" x14ac:dyDescent="0.2">
      <c r="A7280" s="4">
        <v>99448</v>
      </c>
      <c r="B7280" s="1" t="s">
        <v>22542</v>
      </c>
      <c r="C7280" s="5">
        <v>1.05</v>
      </c>
      <c r="D7280" s="5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ht="14" x14ac:dyDescent="0.2">
      <c r="A7281" s="4">
        <v>99449</v>
      </c>
      <c r="B7281" s="1" t="s">
        <v>22543</v>
      </c>
      <c r="C7281" s="5">
        <v>1.4</v>
      </c>
      <c r="D7281" s="5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ht="14" x14ac:dyDescent="0.2">
      <c r="A7282" s="4">
        <v>99450</v>
      </c>
      <c r="B7282" s="1" t="s">
        <v>22544</v>
      </c>
      <c r="C7282" s="5">
        <v>0</v>
      </c>
      <c r="D7282" s="5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ht="14" x14ac:dyDescent="0.2">
      <c r="A7283" s="4">
        <v>99451</v>
      </c>
      <c r="B7283" s="1" t="s">
        <v>22545</v>
      </c>
      <c r="C7283" s="5">
        <v>0.7</v>
      </c>
      <c r="D7283" s="5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ht="14" x14ac:dyDescent="0.2">
      <c r="A7284" s="4">
        <v>99452</v>
      </c>
      <c r="B7284" s="1" t="s">
        <v>22546</v>
      </c>
      <c r="C7284" s="5">
        <v>0.7</v>
      </c>
      <c r="D7284" s="5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ht="14" x14ac:dyDescent="0.2">
      <c r="A7285" s="4">
        <v>99453</v>
      </c>
      <c r="B7285" s="1" t="s">
        <v>22547</v>
      </c>
      <c r="C7285" s="5">
        <v>0</v>
      </c>
      <c r="D7285" s="5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ht="14" x14ac:dyDescent="0.2">
      <c r="A7286" s="4">
        <v>99454</v>
      </c>
      <c r="B7286" s="1" t="s">
        <v>22548</v>
      </c>
      <c r="C7286" s="5">
        <v>0</v>
      </c>
      <c r="D7286" s="5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ht="14" x14ac:dyDescent="0.2">
      <c r="A7287" s="4">
        <v>99455</v>
      </c>
      <c r="B7287" s="1" t="s">
        <v>22549</v>
      </c>
      <c r="C7287" s="5">
        <v>0</v>
      </c>
      <c r="D7287" s="5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ht="14" x14ac:dyDescent="0.2">
      <c r="A7288" s="4">
        <v>99456</v>
      </c>
      <c r="B7288" s="1" t="s">
        <v>22550</v>
      </c>
      <c r="C7288" s="5">
        <v>0</v>
      </c>
      <c r="D7288" s="5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ht="14" x14ac:dyDescent="0.2">
      <c r="A7289" s="4">
        <v>99457</v>
      </c>
      <c r="B7289" s="1" t="s">
        <v>22551</v>
      </c>
      <c r="C7289" s="5">
        <v>0.61</v>
      </c>
      <c r="D7289" s="5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ht="14" x14ac:dyDescent="0.2">
      <c r="A7290" s="4">
        <v>99458</v>
      </c>
      <c r="B7290" s="1" t="s">
        <v>22552</v>
      </c>
      <c r="C7290" s="5">
        <v>0.61</v>
      </c>
      <c r="D7290" s="5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ht="14" x14ac:dyDescent="0.2">
      <c r="A7291" s="4">
        <v>99459</v>
      </c>
      <c r="B7291" s="1" t="s">
        <v>20021</v>
      </c>
      <c r="C7291" s="5">
        <v>0</v>
      </c>
      <c r="D7291" s="5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ht="14" x14ac:dyDescent="0.2">
      <c r="A7292" s="4">
        <v>99460</v>
      </c>
      <c r="B7292" s="1" t="s">
        <v>22553</v>
      </c>
      <c r="C7292" s="5">
        <v>1.92</v>
      </c>
      <c r="D7292" s="5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ht="14" x14ac:dyDescent="0.2">
      <c r="A7293" s="4">
        <v>99461</v>
      </c>
      <c r="B7293" s="1" t="s">
        <v>22554</v>
      </c>
      <c r="C7293" s="5">
        <v>1.26</v>
      </c>
      <c r="D7293" s="5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ht="14" x14ac:dyDescent="0.2">
      <c r="A7294" s="4">
        <v>99462</v>
      </c>
      <c r="B7294" s="1" t="s">
        <v>22555</v>
      </c>
      <c r="C7294" s="5">
        <v>0.84</v>
      </c>
      <c r="D7294" s="5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ht="14" x14ac:dyDescent="0.2">
      <c r="A7295" s="4">
        <v>99463</v>
      </c>
      <c r="B7295" s="1" t="s">
        <v>22556</v>
      </c>
      <c r="C7295" s="5">
        <v>2.13</v>
      </c>
      <c r="D7295" s="5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ht="14" x14ac:dyDescent="0.2">
      <c r="A7296" s="4">
        <v>99464</v>
      </c>
      <c r="B7296" s="1" t="s">
        <v>22557</v>
      </c>
      <c r="C7296" s="5">
        <v>1.5</v>
      </c>
      <c r="D7296" s="5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ht="14" x14ac:dyDescent="0.2">
      <c r="A7297" s="4">
        <v>99465</v>
      </c>
      <c r="B7297" s="1" t="s">
        <v>22558</v>
      </c>
      <c r="C7297" s="5">
        <v>2.93</v>
      </c>
      <c r="D7297" s="5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ht="14" x14ac:dyDescent="0.2">
      <c r="A7298" s="4">
        <v>99466</v>
      </c>
      <c r="B7298" s="1" t="s">
        <v>22559</v>
      </c>
      <c r="C7298" s="5">
        <v>4.79</v>
      </c>
      <c r="D7298" s="5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ht="14" x14ac:dyDescent="0.2">
      <c r="A7299" s="4">
        <v>99467</v>
      </c>
      <c r="B7299" s="1" t="s">
        <v>22560</v>
      </c>
      <c r="C7299" s="5">
        <v>2.4</v>
      </c>
      <c r="D7299" s="5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ht="14" x14ac:dyDescent="0.2">
      <c r="A7300" s="4">
        <v>99468</v>
      </c>
      <c r="B7300" s="1" t="s">
        <v>22561</v>
      </c>
      <c r="C7300" s="5">
        <v>18.46</v>
      </c>
      <c r="D7300" s="5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ht="14" x14ac:dyDescent="0.2">
      <c r="A7301" s="4">
        <v>99469</v>
      </c>
      <c r="B7301" s="1" t="s">
        <v>22562</v>
      </c>
      <c r="C7301" s="5">
        <v>7.99</v>
      </c>
      <c r="D7301" s="5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ht="14" x14ac:dyDescent="0.2">
      <c r="A7302" s="4">
        <v>99471</v>
      </c>
      <c r="B7302" s="1" t="s">
        <v>22563</v>
      </c>
      <c r="C7302" s="5">
        <v>15.98</v>
      </c>
      <c r="D7302" s="5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ht="14" x14ac:dyDescent="0.2">
      <c r="A7303" s="4">
        <v>99472</v>
      </c>
      <c r="B7303" s="1" t="s">
        <v>22564</v>
      </c>
      <c r="C7303" s="5">
        <v>7.99</v>
      </c>
      <c r="D7303" s="5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ht="14" x14ac:dyDescent="0.2">
      <c r="A7304" s="4">
        <v>99473</v>
      </c>
      <c r="B7304" s="1" t="s">
        <v>22565</v>
      </c>
      <c r="C7304" s="5">
        <v>0</v>
      </c>
      <c r="D7304" s="5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ht="14" x14ac:dyDescent="0.2">
      <c r="A7305" s="4">
        <v>99474</v>
      </c>
      <c r="B7305" s="1" t="s">
        <v>22566</v>
      </c>
      <c r="C7305" s="5">
        <v>0.18</v>
      </c>
      <c r="D7305" s="5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ht="14" x14ac:dyDescent="0.2">
      <c r="A7306" s="4">
        <v>99475</v>
      </c>
      <c r="B7306" s="1" t="s">
        <v>22567</v>
      </c>
      <c r="C7306" s="5">
        <v>11.25</v>
      </c>
      <c r="D7306" s="5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ht="14" x14ac:dyDescent="0.2">
      <c r="A7307" s="4">
        <v>99476</v>
      </c>
      <c r="B7307" s="1" t="s">
        <v>22568</v>
      </c>
      <c r="C7307" s="5">
        <v>6.75</v>
      </c>
      <c r="D7307" s="5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ht="14" x14ac:dyDescent="0.2">
      <c r="A7308" s="4">
        <v>99477</v>
      </c>
      <c r="B7308" s="1" t="s">
        <v>22569</v>
      </c>
      <c r="C7308" s="5">
        <v>7</v>
      </c>
      <c r="D7308" s="5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ht="14" x14ac:dyDescent="0.2">
      <c r="A7309" s="4">
        <v>99478</v>
      </c>
      <c r="B7309" s="1" t="s">
        <v>22570</v>
      </c>
      <c r="C7309" s="5">
        <v>2.75</v>
      </c>
      <c r="D7309" s="5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ht="14" x14ac:dyDescent="0.2">
      <c r="A7310" s="4">
        <v>99479</v>
      </c>
      <c r="B7310" s="1" t="s">
        <v>22571</v>
      </c>
      <c r="C7310" s="5">
        <v>2.5</v>
      </c>
      <c r="D7310" s="5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ht="14" x14ac:dyDescent="0.2">
      <c r="A7311" s="4">
        <v>99480</v>
      </c>
      <c r="B7311" s="1" t="s">
        <v>22572</v>
      </c>
      <c r="C7311" s="5">
        <v>2.4</v>
      </c>
      <c r="D7311" s="5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ht="14" x14ac:dyDescent="0.2">
      <c r="A7312" s="4">
        <v>99483</v>
      </c>
      <c r="B7312" s="1" t="s">
        <v>22573</v>
      </c>
      <c r="C7312" s="5">
        <v>3.84</v>
      </c>
      <c r="D7312" s="5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ht="14" x14ac:dyDescent="0.2">
      <c r="A7313" s="4">
        <v>99484</v>
      </c>
      <c r="B7313" s="1" t="s">
        <v>22574</v>
      </c>
      <c r="C7313" s="5">
        <v>0.93</v>
      </c>
      <c r="D7313" s="5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ht="14" x14ac:dyDescent="0.2">
      <c r="A7314" s="4">
        <v>99485</v>
      </c>
      <c r="B7314" s="1" t="s">
        <v>22575</v>
      </c>
      <c r="C7314" s="5">
        <v>1.5</v>
      </c>
      <c r="D7314" s="5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ht="14" x14ac:dyDescent="0.2">
      <c r="A7315" s="4">
        <v>99486</v>
      </c>
      <c r="B7315" s="1" t="s">
        <v>22576</v>
      </c>
      <c r="C7315" s="5">
        <v>1.3</v>
      </c>
      <c r="D7315" s="5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ht="14" x14ac:dyDescent="0.2">
      <c r="A7316" s="4">
        <v>99487</v>
      </c>
      <c r="B7316" s="1" t="s">
        <v>22577</v>
      </c>
      <c r="C7316" s="5">
        <v>1.81</v>
      </c>
      <c r="D7316" s="5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ht="14" x14ac:dyDescent="0.2">
      <c r="A7317" s="4">
        <v>99489</v>
      </c>
      <c r="B7317" s="1" t="s">
        <v>22578</v>
      </c>
      <c r="C7317" s="5">
        <v>1</v>
      </c>
      <c r="D7317" s="5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ht="14" x14ac:dyDescent="0.2">
      <c r="A7318" s="4">
        <v>99490</v>
      </c>
      <c r="B7318" s="1" t="s">
        <v>22579</v>
      </c>
      <c r="C7318" s="5">
        <v>1</v>
      </c>
      <c r="D7318" s="5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ht="14" x14ac:dyDescent="0.2">
      <c r="A7319" s="4">
        <v>99491</v>
      </c>
      <c r="B7319" s="1" t="s">
        <v>22580</v>
      </c>
      <c r="C7319" s="5">
        <v>1.5</v>
      </c>
      <c r="D7319" s="5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ht="14" x14ac:dyDescent="0.2">
      <c r="A7320" s="4">
        <v>99492</v>
      </c>
      <c r="B7320" s="1" t="s">
        <v>22581</v>
      </c>
      <c r="C7320" s="5">
        <v>1.88</v>
      </c>
      <c r="D7320" s="5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ht="14" x14ac:dyDescent="0.2">
      <c r="A7321" s="4">
        <v>99493</v>
      </c>
      <c r="B7321" s="1" t="s">
        <v>22582</v>
      </c>
      <c r="C7321" s="5">
        <v>2.0499999999999998</v>
      </c>
      <c r="D7321" s="5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ht="14" x14ac:dyDescent="0.2">
      <c r="A7322" s="4">
        <v>99494</v>
      </c>
      <c r="B7322" s="1" t="s">
        <v>22583</v>
      </c>
      <c r="C7322" s="5">
        <v>0.82</v>
      </c>
      <c r="D7322" s="5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ht="14" x14ac:dyDescent="0.2">
      <c r="A7323" s="4">
        <v>99495</v>
      </c>
      <c r="B7323" s="1" t="s">
        <v>22584</v>
      </c>
      <c r="C7323" s="5">
        <v>2.78</v>
      </c>
      <c r="D7323" s="5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ht="14" x14ac:dyDescent="0.2">
      <c r="A7324" s="4">
        <v>99496</v>
      </c>
      <c r="B7324" s="1" t="s">
        <v>22585</v>
      </c>
      <c r="C7324" s="5">
        <v>3.79</v>
      </c>
      <c r="D7324" s="5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ht="14" x14ac:dyDescent="0.2">
      <c r="A7325" s="4">
        <v>99497</v>
      </c>
      <c r="B7325" s="1" t="s">
        <v>22586</v>
      </c>
      <c r="C7325" s="5">
        <v>1.5</v>
      </c>
      <c r="D7325" s="5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ht="14" x14ac:dyDescent="0.2">
      <c r="A7326" s="4">
        <v>99498</v>
      </c>
      <c r="B7326" s="1" t="s">
        <v>22587</v>
      </c>
      <c r="C7326" s="5">
        <v>1.4</v>
      </c>
      <c r="D7326" s="5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ht="14" x14ac:dyDescent="0.2">
      <c r="A7327" s="4">
        <v>99499</v>
      </c>
      <c r="B7327" s="1" t="s">
        <v>22588</v>
      </c>
      <c r="C7327" s="5">
        <v>0</v>
      </c>
      <c r="D7327" s="5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ht="14" x14ac:dyDescent="0.2">
      <c r="A7328" s="4">
        <v>99500</v>
      </c>
      <c r="B7328" s="1" t="s">
        <v>22589</v>
      </c>
      <c r="C7328" s="5">
        <v>0</v>
      </c>
      <c r="D7328" s="5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ht="14" x14ac:dyDescent="0.2">
      <c r="A7329" s="4">
        <v>99501</v>
      </c>
      <c r="B7329" s="1" t="s">
        <v>22590</v>
      </c>
      <c r="C7329" s="5">
        <v>0</v>
      </c>
      <c r="D7329" s="5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ht="14" x14ac:dyDescent="0.2">
      <c r="A7330" s="4">
        <v>99502</v>
      </c>
      <c r="B7330" s="1" t="s">
        <v>22591</v>
      </c>
      <c r="C7330" s="5">
        <v>0</v>
      </c>
      <c r="D7330" s="5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ht="14" x14ac:dyDescent="0.2">
      <c r="A7331" s="4">
        <v>99503</v>
      </c>
      <c r="B7331" s="1" t="s">
        <v>22592</v>
      </c>
      <c r="C7331" s="5">
        <v>0</v>
      </c>
      <c r="D7331" s="5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ht="14" x14ac:dyDescent="0.2">
      <c r="A7332" s="4">
        <v>99504</v>
      </c>
      <c r="B7332" s="1" t="s">
        <v>22593</v>
      </c>
      <c r="C7332" s="5">
        <v>0</v>
      </c>
      <c r="D7332" s="5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ht="14" x14ac:dyDescent="0.2">
      <c r="A7333" s="4">
        <v>99505</v>
      </c>
      <c r="B7333" s="1" t="s">
        <v>22594</v>
      </c>
      <c r="C7333" s="5">
        <v>0</v>
      </c>
      <c r="D7333" s="5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ht="14" x14ac:dyDescent="0.2">
      <c r="A7334" s="4">
        <v>99506</v>
      </c>
      <c r="B7334" s="1" t="s">
        <v>22595</v>
      </c>
      <c r="C7334" s="5">
        <v>0</v>
      </c>
      <c r="D7334" s="5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ht="14" x14ac:dyDescent="0.2">
      <c r="A7335" s="4">
        <v>99507</v>
      </c>
      <c r="B7335" s="1" t="s">
        <v>22596</v>
      </c>
      <c r="C7335" s="5">
        <v>0</v>
      </c>
      <c r="D7335" s="5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ht="14" x14ac:dyDescent="0.2">
      <c r="A7336" s="4">
        <v>99509</v>
      </c>
      <c r="B7336" s="1" t="s">
        <v>22597</v>
      </c>
      <c r="C7336" s="5">
        <v>0</v>
      </c>
      <c r="D7336" s="5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ht="14" x14ac:dyDescent="0.2">
      <c r="A7337" s="4">
        <v>99510</v>
      </c>
      <c r="B7337" s="1" t="s">
        <v>22598</v>
      </c>
      <c r="C7337" s="5">
        <v>0</v>
      </c>
      <c r="D7337" s="5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ht="14" x14ac:dyDescent="0.2">
      <c r="A7338" s="4">
        <v>99511</v>
      </c>
      <c r="B7338" s="1" t="s">
        <v>22599</v>
      </c>
      <c r="C7338" s="5">
        <v>0</v>
      </c>
      <c r="D7338" s="5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ht="14" x14ac:dyDescent="0.2">
      <c r="A7339" s="4">
        <v>99512</v>
      </c>
      <c r="B7339" s="1" t="s">
        <v>22600</v>
      </c>
      <c r="C7339" s="5">
        <v>0</v>
      </c>
      <c r="D7339" s="5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ht="14" x14ac:dyDescent="0.2">
      <c r="A7340" s="4">
        <v>99600</v>
      </c>
      <c r="B7340" s="1" t="s">
        <v>22601</v>
      </c>
      <c r="C7340" s="5">
        <v>0</v>
      </c>
      <c r="D7340" s="5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ht="14" x14ac:dyDescent="0.2">
      <c r="A7341" s="4">
        <v>99601</v>
      </c>
      <c r="B7341" s="1" t="s">
        <v>22602</v>
      </c>
      <c r="C7341" s="5">
        <v>0</v>
      </c>
      <c r="D7341" s="5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ht="14" x14ac:dyDescent="0.2">
      <c r="A7342" s="4">
        <v>99602</v>
      </c>
      <c r="B7342" s="1" t="s">
        <v>22603</v>
      </c>
      <c r="C7342" s="5">
        <v>0</v>
      </c>
      <c r="D7342" s="5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ht="14" x14ac:dyDescent="0.2">
      <c r="A7343" s="4">
        <v>99605</v>
      </c>
      <c r="B7343" s="1" t="s">
        <v>22604</v>
      </c>
      <c r="C7343" s="5">
        <v>0</v>
      </c>
      <c r="D7343" s="5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ht="14" x14ac:dyDescent="0.2">
      <c r="A7344" s="4">
        <v>99606</v>
      </c>
      <c r="B7344" s="1" t="s">
        <v>22605</v>
      </c>
      <c r="C7344" s="5">
        <v>0</v>
      </c>
      <c r="D7344" s="5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ht="14" x14ac:dyDescent="0.2">
      <c r="A7345" s="4">
        <v>99607</v>
      </c>
      <c r="B7345" s="1" t="s">
        <v>22606</v>
      </c>
      <c r="C7345" s="5">
        <v>0</v>
      </c>
      <c r="D7345" s="5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ht="14" x14ac:dyDescent="0.2">
      <c r="A7346" s="1" t="s">
        <v>22607</v>
      </c>
      <c r="B7346" s="1" t="s">
        <v>22608</v>
      </c>
      <c r="C7346" s="5">
        <v>0</v>
      </c>
      <c r="D7346" s="5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ht="14" x14ac:dyDescent="0.2">
      <c r="A7347" s="1" t="s">
        <v>22609</v>
      </c>
      <c r="B7347" s="1" t="s">
        <v>22610</v>
      </c>
      <c r="C7347" s="5">
        <v>0</v>
      </c>
      <c r="D7347" s="5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ht="14" x14ac:dyDescent="0.2">
      <c r="A7348" s="1" t="s">
        <v>22611</v>
      </c>
      <c r="B7348" s="1" t="s">
        <v>22612</v>
      </c>
      <c r="C7348" s="5">
        <v>0</v>
      </c>
      <c r="D7348" s="5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ht="14" x14ac:dyDescent="0.2">
      <c r="A7349" s="1" t="s">
        <v>22613</v>
      </c>
      <c r="B7349" s="1" t="s">
        <v>22614</v>
      </c>
      <c r="C7349" s="5">
        <v>0</v>
      </c>
      <c r="D7349" s="5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ht="14" x14ac:dyDescent="0.2">
      <c r="A7350" s="1" t="s">
        <v>22615</v>
      </c>
      <c r="B7350" s="1" t="s">
        <v>22616</v>
      </c>
      <c r="C7350" s="5">
        <v>0</v>
      </c>
      <c r="D7350" s="5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ht="14" x14ac:dyDescent="0.2">
      <c r="A7351" s="1" t="s">
        <v>22617</v>
      </c>
      <c r="B7351" s="1" t="s">
        <v>22618</v>
      </c>
      <c r="C7351" s="5">
        <v>1.75</v>
      </c>
      <c r="D7351" s="5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ht="14" x14ac:dyDescent="0.2">
      <c r="A7352" s="1" t="s">
        <v>22619</v>
      </c>
      <c r="B7352" s="1" t="s">
        <v>22620</v>
      </c>
      <c r="C7352" s="5">
        <v>0</v>
      </c>
      <c r="D7352" s="5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ht="14" x14ac:dyDescent="0.2">
      <c r="A7353" s="1" t="s">
        <v>22621</v>
      </c>
      <c r="B7353" s="1" t="s">
        <v>22622</v>
      </c>
      <c r="C7353" s="5">
        <v>0</v>
      </c>
      <c r="D7353" s="5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ht="14" x14ac:dyDescent="0.2">
      <c r="A7354" s="1" t="s">
        <v>22623</v>
      </c>
      <c r="B7354" s="1" t="s">
        <v>22624</v>
      </c>
      <c r="C7354" s="5">
        <v>0</v>
      </c>
      <c r="D7354" s="5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ht="14" x14ac:dyDescent="0.2">
      <c r="A7355" s="1" t="s">
        <v>22625</v>
      </c>
      <c r="B7355" s="1" t="s">
        <v>22626</v>
      </c>
      <c r="C7355" s="5">
        <v>0</v>
      </c>
      <c r="D7355" s="5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ht="14" x14ac:dyDescent="0.2">
      <c r="A7356" s="1" t="s">
        <v>22627</v>
      </c>
      <c r="B7356" s="1" t="s">
        <v>22628</v>
      </c>
      <c r="C7356" s="5">
        <v>0</v>
      </c>
      <c r="D7356" s="5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ht="14" x14ac:dyDescent="0.2">
      <c r="A7357" s="1" t="s">
        <v>22629</v>
      </c>
      <c r="B7357" s="1" t="s">
        <v>22630</v>
      </c>
      <c r="C7357" s="5">
        <v>0</v>
      </c>
      <c r="D7357" s="5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ht="14" x14ac:dyDescent="0.2">
      <c r="A7358" s="1" t="s">
        <v>22631</v>
      </c>
      <c r="B7358" s="1" t="s">
        <v>22632</v>
      </c>
      <c r="C7358" s="5">
        <v>0</v>
      </c>
      <c r="D7358" s="5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ht="14" x14ac:dyDescent="0.2">
      <c r="A7359" s="1" t="s">
        <v>22633</v>
      </c>
      <c r="B7359" s="1" t="s">
        <v>22634</v>
      </c>
      <c r="C7359" s="5">
        <v>0</v>
      </c>
      <c r="D7359" s="5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ht="14" x14ac:dyDescent="0.2">
      <c r="A7360" s="1" t="s">
        <v>22635</v>
      </c>
      <c r="B7360" s="1" t="s">
        <v>22636</v>
      </c>
      <c r="C7360" s="5">
        <v>0</v>
      </c>
      <c r="D7360" s="5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ht="14" x14ac:dyDescent="0.2">
      <c r="A7361" s="1" t="s">
        <v>22637</v>
      </c>
      <c r="B7361" s="1" t="s">
        <v>22638</v>
      </c>
      <c r="C7361" s="5">
        <v>0</v>
      </c>
      <c r="D7361" s="5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ht="14" x14ac:dyDescent="0.2">
      <c r="A7362" s="1" t="s">
        <v>22639</v>
      </c>
      <c r="B7362" s="1" t="s">
        <v>22640</v>
      </c>
      <c r="C7362" s="5">
        <v>0</v>
      </c>
      <c r="D7362" s="5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ht="14" x14ac:dyDescent="0.2">
      <c r="A7363" s="1" t="s">
        <v>22641</v>
      </c>
      <c r="B7363" s="1" t="s">
        <v>22642</v>
      </c>
      <c r="C7363" s="5">
        <v>0</v>
      </c>
      <c r="D7363" s="5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ht="14" x14ac:dyDescent="0.2">
      <c r="A7364" s="1" t="s">
        <v>22643</v>
      </c>
      <c r="B7364" s="1" t="s">
        <v>22644</v>
      </c>
      <c r="C7364" s="5">
        <v>0</v>
      </c>
      <c r="D7364" s="5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ht="14" x14ac:dyDescent="0.2">
      <c r="A7365" s="1" t="s">
        <v>22645</v>
      </c>
      <c r="B7365" s="1" t="s">
        <v>22646</v>
      </c>
      <c r="C7365" s="5">
        <v>0</v>
      </c>
      <c r="D7365" s="5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ht="14" x14ac:dyDescent="0.2">
      <c r="A7366" s="1" t="s">
        <v>22647</v>
      </c>
      <c r="B7366" s="1" t="s">
        <v>22648</v>
      </c>
      <c r="C7366" s="5">
        <v>0</v>
      </c>
      <c r="D7366" s="5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ht="14" x14ac:dyDescent="0.2">
      <c r="A7367" s="1" t="s">
        <v>22649</v>
      </c>
      <c r="B7367" s="1" t="s">
        <v>22650</v>
      </c>
      <c r="C7367" s="5">
        <v>0</v>
      </c>
      <c r="D7367" s="5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ht="14" x14ac:dyDescent="0.2">
      <c r="A7368" s="1" t="s">
        <v>22651</v>
      </c>
      <c r="B7368" s="1" t="s">
        <v>22652</v>
      </c>
      <c r="C7368" s="5">
        <v>0</v>
      </c>
      <c r="D7368" s="5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ht="14" x14ac:dyDescent="0.2">
      <c r="A7369" s="1" t="s">
        <v>22653</v>
      </c>
      <c r="B7369" s="1" t="s">
        <v>22654</v>
      </c>
      <c r="C7369" s="5">
        <v>0</v>
      </c>
      <c r="D7369" s="5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ht="14" x14ac:dyDescent="0.2">
      <c r="A7370" s="1" t="s">
        <v>22655</v>
      </c>
      <c r="B7370" s="1" t="s">
        <v>22656</v>
      </c>
      <c r="C7370" s="5">
        <v>0</v>
      </c>
      <c r="D7370" s="5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ht="14" x14ac:dyDescent="0.2">
      <c r="A7371" s="1" t="s">
        <v>22657</v>
      </c>
      <c r="B7371" s="1" t="s">
        <v>22658</v>
      </c>
      <c r="C7371" s="5">
        <v>0</v>
      </c>
      <c r="D7371" s="5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ht="14" x14ac:dyDescent="0.2">
      <c r="A7372" s="1" t="s">
        <v>22659</v>
      </c>
      <c r="B7372" s="1" t="s">
        <v>22660</v>
      </c>
      <c r="C7372" s="5">
        <v>0</v>
      </c>
      <c r="D7372" s="5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ht="14" x14ac:dyDescent="0.2">
      <c r="A7373" s="1" t="s">
        <v>22661</v>
      </c>
      <c r="B7373" s="1" t="s">
        <v>22662</v>
      </c>
      <c r="C7373" s="5">
        <v>0</v>
      </c>
      <c r="D7373" s="5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ht="14" x14ac:dyDescent="0.2">
      <c r="A7374" s="1" t="s">
        <v>22663</v>
      </c>
      <c r="B7374" s="1" t="s">
        <v>22664</v>
      </c>
      <c r="C7374" s="5">
        <v>0</v>
      </c>
      <c r="D7374" s="5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ht="14" x14ac:dyDescent="0.2">
      <c r="A7375" s="1" t="s">
        <v>22665</v>
      </c>
      <c r="B7375" s="1" t="s">
        <v>22666</v>
      </c>
      <c r="C7375" s="5">
        <v>0</v>
      </c>
      <c r="D7375" s="5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ht="14" x14ac:dyDescent="0.2">
      <c r="A7376" s="1" t="s">
        <v>22667</v>
      </c>
      <c r="B7376" s="1" t="s">
        <v>22668</v>
      </c>
      <c r="C7376" s="5">
        <v>0</v>
      </c>
      <c r="D7376" s="5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ht="14" x14ac:dyDescent="0.2">
      <c r="A7377" s="1" t="s">
        <v>22669</v>
      </c>
      <c r="B7377" s="1" t="s">
        <v>22670</v>
      </c>
      <c r="C7377" s="5">
        <v>0</v>
      </c>
      <c r="D7377" s="5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ht="14" x14ac:dyDescent="0.2">
      <c r="A7378" s="1" t="s">
        <v>22671</v>
      </c>
      <c r="B7378" s="1" t="s">
        <v>22672</v>
      </c>
      <c r="C7378" s="5">
        <v>0</v>
      </c>
      <c r="D7378" s="5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ht="14" x14ac:dyDescent="0.2">
      <c r="A7379" s="1" t="s">
        <v>22673</v>
      </c>
      <c r="B7379" s="1" t="s">
        <v>21762</v>
      </c>
      <c r="C7379" s="5">
        <v>0</v>
      </c>
      <c r="D7379" s="5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ht="14" x14ac:dyDescent="0.2">
      <c r="A7380" s="1" t="s">
        <v>22674</v>
      </c>
      <c r="B7380" s="1" t="s">
        <v>22675</v>
      </c>
      <c r="C7380" s="5">
        <v>0</v>
      </c>
      <c r="D7380" s="5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ht="14" x14ac:dyDescent="0.2">
      <c r="A7381" s="1" t="s">
        <v>22676</v>
      </c>
      <c r="B7381" s="1" t="s">
        <v>22677</v>
      </c>
      <c r="C7381" s="5">
        <v>0</v>
      </c>
      <c r="D7381" s="5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ht="14" x14ac:dyDescent="0.2">
      <c r="A7382" s="1" t="s">
        <v>22678</v>
      </c>
      <c r="B7382" s="1" t="s">
        <v>22679</v>
      </c>
      <c r="C7382" s="5">
        <v>0</v>
      </c>
      <c r="D7382" s="5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ht="14" x14ac:dyDescent="0.2">
      <c r="A7383" s="1" t="s">
        <v>22680</v>
      </c>
      <c r="B7383" s="1" t="s">
        <v>22681</v>
      </c>
      <c r="C7383" s="5">
        <v>0</v>
      </c>
      <c r="D7383" s="5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ht="14" x14ac:dyDescent="0.2">
      <c r="A7384" s="1" t="s">
        <v>22682</v>
      </c>
      <c r="B7384" s="1" t="s">
        <v>22681</v>
      </c>
      <c r="C7384" s="5">
        <v>0</v>
      </c>
      <c r="D7384" s="5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ht="14" x14ac:dyDescent="0.2">
      <c r="A7385" s="1" t="s">
        <v>22683</v>
      </c>
      <c r="B7385" s="1" t="s">
        <v>22681</v>
      </c>
      <c r="C7385" s="5">
        <v>0</v>
      </c>
      <c r="D7385" s="5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ht="14" x14ac:dyDescent="0.2">
      <c r="A7386" s="1" t="s">
        <v>22684</v>
      </c>
      <c r="B7386" s="1" t="s">
        <v>22685</v>
      </c>
      <c r="C7386" s="5">
        <v>0</v>
      </c>
      <c r="D7386" s="5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ht="14" x14ac:dyDescent="0.2">
      <c r="A7387" s="1" t="s">
        <v>22686</v>
      </c>
      <c r="B7387" s="1" t="s">
        <v>22685</v>
      </c>
      <c r="C7387" s="5">
        <v>0</v>
      </c>
      <c r="D7387" s="5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ht="14" x14ac:dyDescent="0.2">
      <c r="A7388" s="1" t="s">
        <v>22687</v>
      </c>
      <c r="B7388" s="1" t="s">
        <v>22685</v>
      </c>
      <c r="C7388" s="5">
        <v>0</v>
      </c>
      <c r="D7388" s="5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ht="14" x14ac:dyDescent="0.2">
      <c r="A7389" s="1" t="s">
        <v>22688</v>
      </c>
      <c r="B7389" s="1" t="s">
        <v>22689</v>
      </c>
      <c r="C7389" s="5">
        <v>0</v>
      </c>
      <c r="D7389" s="5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ht="14" x14ac:dyDescent="0.2">
      <c r="A7390" s="1" t="s">
        <v>22690</v>
      </c>
      <c r="B7390" s="1" t="s">
        <v>22691</v>
      </c>
      <c r="C7390" s="5">
        <v>0</v>
      </c>
      <c r="D7390" s="5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ht="14" x14ac:dyDescent="0.2">
      <c r="A7391" s="1" t="s">
        <v>22692</v>
      </c>
      <c r="B7391" s="1" t="s">
        <v>22693</v>
      </c>
      <c r="C7391" s="5">
        <v>0</v>
      </c>
      <c r="D7391" s="5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ht="14" x14ac:dyDescent="0.2">
      <c r="A7392" s="1" t="s">
        <v>22694</v>
      </c>
      <c r="B7392" s="1" t="s">
        <v>22695</v>
      </c>
      <c r="C7392" s="5">
        <v>0</v>
      </c>
      <c r="D7392" s="5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ht="14" x14ac:dyDescent="0.2">
      <c r="A7393" s="1" t="s">
        <v>22696</v>
      </c>
      <c r="B7393" s="1" t="s">
        <v>22697</v>
      </c>
      <c r="C7393" s="5">
        <v>0</v>
      </c>
      <c r="D7393" s="5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ht="14" x14ac:dyDescent="0.2">
      <c r="A7394" s="1" t="s">
        <v>22698</v>
      </c>
      <c r="B7394" s="1" t="s">
        <v>22699</v>
      </c>
      <c r="C7394" s="5">
        <v>0</v>
      </c>
      <c r="D7394" s="5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ht="14" x14ac:dyDescent="0.2">
      <c r="A7395" s="1" t="s">
        <v>22700</v>
      </c>
      <c r="B7395" s="1" t="s">
        <v>22701</v>
      </c>
      <c r="C7395" s="5">
        <v>0</v>
      </c>
      <c r="D7395" s="5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ht="14" x14ac:dyDescent="0.2">
      <c r="A7396" s="1" t="s">
        <v>22702</v>
      </c>
      <c r="B7396" s="1" t="s">
        <v>22703</v>
      </c>
      <c r="C7396" s="5">
        <v>0</v>
      </c>
      <c r="D7396" s="5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ht="14" x14ac:dyDescent="0.2">
      <c r="A7397" s="1" t="s">
        <v>22704</v>
      </c>
      <c r="B7397" s="1" t="s">
        <v>22705</v>
      </c>
      <c r="C7397" s="5">
        <v>0</v>
      </c>
      <c r="D7397" s="5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ht="14" x14ac:dyDescent="0.2">
      <c r="A7398" s="1" t="s">
        <v>22706</v>
      </c>
      <c r="B7398" s="1" t="s">
        <v>22707</v>
      </c>
      <c r="C7398" s="5">
        <v>0</v>
      </c>
      <c r="D7398" s="5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ht="14" x14ac:dyDescent="0.2">
      <c r="A7399" s="1" t="s">
        <v>22708</v>
      </c>
      <c r="B7399" s="1" t="s">
        <v>22709</v>
      </c>
      <c r="C7399" s="5">
        <v>0</v>
      </c>
      <c r="D7399" s="5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ht="14" x14ac:dyDescent="0.2">
      <c r="A7400" s="1" t="s">
        <v>22710</v>
      </c>
      <c r="B7400" s="1" t="s">
        <v>22711</v>
      </c>
      <c r="C7400" s="5">
        <v>0</v>
      </c>
      <c r="D7400" s="5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ht="14" x14ac:dyDescent="0.2">
      <c r="A7401" s="1" t="s">
        <v>22712</v>
      </c>
      <c r="B7401" s="1" t="s">
        <v>22713</v>
      </c>
      <c r="C7401" s="5">
        <v>0</v>
      </c>
      <c r="D7401" s="5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ht="14" x14ac:dyDescent="0.2">
      <c r="A7402" s="1" t="s">
        <v>22714</v>
      </c>
      <c r="B7402" s="1" t="s">
        <v>22715</v>
      </c>
      <c r="C7402" s="5">
        <v>0</v>
      </c>
      <c r="D7402" s="5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ht="14" x14ac:dyDescent="0.2">
      <c r="A7403" s="1" t="s">
        <v>22716</v>
      </c>
      <c r="B7403" s="1" t="s">
        <v>22717</v>
      </c>
      <c r="C7403" s="5">
        <v>0</v>
      </c>
      <c r="D7403" s="5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ht="14" x14ac:dyDescent="0.2">
      <c r="A7404" s="1" t="s">
        <v>22718</v>
      </c>
      <c r="B7404" s="1" t="s">
        <v>22719</v>
      </c>
      <c r="C7404" s="5">
        <v>0</v>
      </c>
      <c r="D7404" s="5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ht="14" x14ac:dyDescent="0.2">
      <c r="A7405" s="1" t="s">
        <v>22720</v>
      </c>
      <c r="B7405" s="1" t="s">
        <v>22721</v>
      </c>
      <c r="C7405" s="5">
        <v>0</v>
      </c>
      <c r="D7405" s="5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ht="14" x14ac:dyDescent="0.2">
      <c r="A7406" s="1" t="s">
        <v>22722</v>
      </c>
      <c r="B7406" s="1" t="s">
        <v>22723</v>
      </c>
      <c r="C7406" s="5">
        <v>0</v>
      </c>
      <c r="D7406" s="5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ht="14" x14ac:dyDescent="0.2">
      <c r="A7407" s="1" t="s">
        <v>22724</v>
      </c>
      <c r="B7407" s="1" t="s">
        <v>22725</v>
      </c>
      <c r="C7407" s="5">
        <v>0</v>
      </c>
      <c r="D7407" s="5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ht="14" x14ac:dyDescent="0.2">
      <c r="A7408" s="1" t="s">
        <v>22726</v>
      </c>
      <c r="B7408" s="1" t="s">
        <v>22727</v>
      </c>
      <c r="C7408" s="5">
        <v>0</v>
      </c>
      <c r="D7408" s="5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ht="14" x14ac:dyDescent="0.2">
      <c r="A7409" s="1" t="s">
        <v>22728</v>
      </c>
      <c r="B7409" s="1" t="s">
        <v>22729</v>
      </c>
      <c r="C7409" s="5">
        <v>0</v>
      </c>
      <c r="D7409" s="5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ht="14" x14ac:dyDescent="0.2">
      <c r="A7410" s="1" t="s">
        <v>22730</v>
      </c>
      <c r="B7410" s="1" t="s">
        <v>22731</v>
      </c>
      <c r="C7410" s="5">
        <v>0</v>
      </c>
      <c r="D7410" s="5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ht="14" x14ac:dyDescent="0.2">
      <c r="A7411" s="1" t="s">
        <v>22732</v>
      </c>
      <c r="B7411" s="1" t="s">
        <v>22733</v>
      </c>
      <c r="C7411" s="5">
        <v>0</v>
      </c>
      <c r="D7411" s="5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ht="14" x14ac:dyDescent="0.2">
      <c r="A7412" s="1" t="s">
        <v>22734</v>
      </c>
      <c r="B7412" s="1" t="s">
        <v>22735</v>
      </c>
      <c r="C7412" s="5">
        <v>0</v>
      </c>
      <c r="D7412" s="5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ht="14" x14ac:dyDescent="0.2">
      <c r="A7413" s="1" t="s">
        <v>22736</v>
      </c>
      <c r="B7413" s="1" t="s">
        <v>22737</v>
      </c>
      <c r="C7413" s="5">
        <v>0</v>
      </c>
      <c r="D7413" s="5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ht="14" x14ac:dyDescent="0.2">
      <c r="A7414" s="1" t="s">
        <v>22738</v>
      </c>
      <c r="B7414" s="1" t="s">
        <v>22739</v>
      </c>
      <c r="C7414" s="5">
        <v>0</v>
      </c>
      <c r="D7414" s="5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ht="14" x14ac:dyDescent="0.2">
      <c r="A7415" s="1" t="s">
        <v>22740</v>
      </c>
      <c r="B7415" s="1" t="s">
        <v>22741</v>
      </c>
      <c r="C7415" s="5">
        <v>0</v>
      </c>
      <c r="D7415" s="5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ht="14" x14ac:dyDescent="0.2">
      <c r="A7416" s="1" t="s">
        <v>22742</v>
      </c>
      <c r="B7416" s="1" t="s">
        <v>22743</v>
      </c>
      <c r="C7416" s="5">
        <v>0</v>
      </c>
      <c r="D7416" s="5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ht="14" x14ac:dyDescent="0.2">
      <c r="A7417" s="1" t="s">
        <v>22744</v>
      </c>
      <c r="B7417" s="1" t="s">
        <v>22745</v>
      </c>
      <c r="C7417" s="5">
        <v>0</v>
      </c>
      <c r="D7417" s="5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ht="14" x14ac:dyDescent="0.2">
      <c r="A7418" s="1" t="s">
        <v>22746</v>
      </c>
      <c r="B7418" s="1" t="s">
        <v>22747</v>
      </c>
      <c r="C7418" s="5">
        <v>0</v>
      </c>
      <c r="D7418" s="5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ht="14" x14ac:dyDescent="0.2">
      <c r="A7419" s="1" t="s">
        <v>22748</v>
      </c>
      <c r="B7419" s="1" t="s">
        <v>22749</v>
      </c>
      <c r="C7419" s="5">
        <v>0</v>
      </c>
      <c r="D7419" s="5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ht="14" x14ac:dyDescent="0.2">
      <c r="A7420" s="1" t="s">
        <v>22750</v>
      </c>
      <c r="B7420" s="1" t="s">
        <v>22751</v>
      </c>
      <c r="C7420" s="5">
        <v>0</v>
      </c>
      <c r="D7420" s="5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ht="14" x14ac:dyDescent="0.2">
      <c r="A7421" s="1" t="s">
        <v>22752</v>
      </c>
      <c r="B7421" s="1" t="s">
        <v>22753</v>
      </c>
      <c r="C7421" s="5">
        <v>0</v>
      </c>
      <c r="D7421" s="5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ht="14" x14ac:dyDescent="0.2">
      <c r="A7422" s="1" t="s">
        <v>22754</v>
      </c>
      <c r="B7422" s="1" t="s">
        <v>22755</v>
      </c>
      <c r="C7422" s="5">
        <v>0</v>
      </c>
      <c r="D7422" s="5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ht="14" x14ac:dyDescent="0.2">
      <c r="A7423" s="1" t="s">
        <v>22756</v>
      </c>
      <c r="B7423" s="1" t="s">
        <v>22757</v>
      </c>
      <c r="C7423" s="5">
        <v>0</v>
      </c>
      <c r="D7423" s="5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ht="14" x14ac:dyDescent="0.2">
      <c r="A7424" s="1" t="s">
        <v>22758</v>
      </c>
      <c r="B7424" s="1" t="s">
        <v>22759</v>
      </c>
      <c r="C7424" s="5">
        <v>0</v>
      </c>
      <c r="D7424" s="5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ht="14" x14ac:dyDescent="0.2">
      <c r="A7425" s="1" t="s">
        <v>22760</v>
      </c>
      <c r="B7425" s="1" t="s">
        <v>22761</v>
      </c>
      <c r="C7425" s="5">
        <v>0</v>
      </c>
      <c r="D7425" s="5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ht="14" x14ac:dyDescent="0.2">
      <c r="A7426" s="1" t="s">
        <v>22762</v>
      </c>
      <c r="B7426" s="1" t="s">
        <v>22763</v>
      </c>
      <c r="C7426" s="5">
        <v>0</v>
      </c>
      <c r="D7426" s="5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ht="14" x14ac:dyDescent="0.2">
      <c r="A7427" s="1" t="s">
        <v>22764</v>
      </c>
      <c r="B7427" s="1" t="s">
        <v>22765</v>
      </c>
      <c r="C7427" s="5">
        <v>0</v>
      </c>
      <c r="D7427" s="5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ht="14" x14ac:dyDescent="0.2">
      <c r="A7428" s="1" t="s">
        <v>22766</v>
      </c>
      <c r="B7428" s="1" t="s">
        <v>22767</v>
      </c>
      <c r="C7428" s="5">
        <v>0</v>
      </c>
      <c r="D7428" s="5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ht="14" x14ac:dyDescent="0.2">
      <c r="A7429" s="1" t="s">
        <v>22768</v>
      </c>
      <c r="B7429" s="1" t="s">
        <v>22769</v>
      </c>
      <c r="C7429" s="5">
        <v>0</v>
      </c>
      <c r="D7429" s="5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ht="14" x14ac:dyDescent="0.2">
      <c r="A7430" s="1" t="s">
        <v>22770</v>
      </c>
      <c r="B7430" s="1" t="s">
        <v>22771</v>
      </c>
      <c r="C7430" s="5">
        <v>0</v>
      </c>
      <c r="D7430" s="5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ht="14" x14ac:dyDescent="0.2">
      <c r="A7431" s="1" t="s">
        <v>22772</v>
      </c>
      <c r="B7431" s="1" t="s">
        <v>22773</v>
      </c>
      <c r="C7431" s="5">
        <v>0</v>
      </c>
      <c r="D7431" s="5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ht="14" x14ac:dyDescent="0.2">
      <c r="A7432" s="1" t="s">
        <v>22774</v>
      </c>
      <c r="B7432" s="1" t="s">
        <v>22775</v>
      </c>
      <c r="C7432" s="5">
        <v>0</v>
      </c>
      <c r="D7432" s="5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ht="14" x14ac:dyDescent="0.2">
      <c r="A7433" s="1" t="s">
        <v>22776</v>
      </c>
      <c r="B7433" s="1" t="s">
        <v>22777</v>
      </c>
      <c r="C7433" s="5">
        <v>0</v>
      </c>
      <c r="D7433" s="5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ht="14" x14ac:dyDescent="0.2">
      <c r="A7434" s="1" t="s">
        <v>22778</v>
      </c>
      <c r="B7434" s="1" t="s">
        <v>22779</v>
      </c>
      <c r="C7434" s="5">
        <v>0</v>
      </c>
      <c r="D7434" s="5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ht="14" x14ac:dyDescent="0.2">
      <c r="A7435" s="1" t="s">
        <v>22780</v>
      </c>
      <c r="B7435" s="1" t="s">
        <v>22781</v>
      </c>
      <c r="C7435" s="5">
        <v>0</v>
      </c>
      <c r="D7435" s="5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ht="14" x14ac:dyDescent="0.2">
      <c r="A7436" s="1" t="s">
        <v>22782</v>
      </c>
      <c r="B7436" s="1" t="s">
        <v>22783</v>
      </c>
      <c r="C7436" s="5">
        <v>0</v>
      </c>
      <c r="D7436" s="5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ht="14" x14ac:dyDescent="0.2">
      <c r="A7437" s="1" t="s">
        <v>22784</v>
      </c>
      <c r="B7437" s="1" t="s">
        <v>22785</v>
      </c>
      <c r="C7437" s="5">
        <v>0</v>
      </c>
      <c r="D7437" s="5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ht="14" x14ac:dyDescent="0.2">
      <c r="A7438" s="1" t="s">
        <v>22786</v>
      </c>
      <c r="B7438" s="1" t="s">
        <v>22787</v>
      </c>
      <c r="C7438" s="5">
        <v>0</v>
      </c>
      <c r="D7438" s="5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ht="14" x14ac:dyDescent="0.2">
      <c r="A7439" s="1" t="s">
        <v>22788</v>
      </c>
      <c r="B7439" s="1" t="s">
        <v>22789</v>
      </c>
      <c r="C7439" s="5">
        <v>0</v>
      </c>
      <c r="D7439" s="5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ht="14" x14ac:dyDescent="0.2">
      <c r="A7440" s="1" t="s">
        <v>22790</v>
      </c>
      <c r="B7440" s="1" t="s">
        <v>22791</v>
      </c>
      <c r="C7440" s="5">
        <v>0</v>
      </c>
      <c r="D7440" s="5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ht="14" x14ac:dyDescent="0.2">
      <c r="A7441" s="1" t="s">
        <v>22792</v>
      </c>
      <c r="B7441" s="1" t="s">
        <v>22793</v>
      </c>
      <c r="C7441" s="5">
        <v>0</v>
      </c>
      <c r="D7441" s="5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ht="14" x14ac:dyDescent="0.2">
      <c r="A7442" s="1" t="s">
        <v>22794</v>
      </c>
      <c r="B7442" s="1" t="s">
        <v>22795</v>
      </c>
      <c r="C7442" s="5">
        <v>0</v>
      </c>
      <c r="D7442" s="5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ht="14" x14ac:dyDescent="0.2">
      <c r="A7443" s="1" t="s">
        <v>22796</v>
      </c>
      <c r="B7443" s="1" t="s">
        <v>22797</v>
      </c>
      <c r="C7443" s="5">
        <v>0</v>
      </c>
      <c r="D7443" s="5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ht="14" x14ac:dyDescent="0.2">
      <c r="A7444" s="1" t="s">
        <v>22798</v>
      </c>
      <c r="B7444" s="1" t="s">
        <v>22799</v>
      </c>
      <c r="C7444" s="5">
        <v>0</v>
      </c>
      <c r="D7444" s="5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ht="14" x14ac:dyDescent="0.2">
      <c r="A7445" s="1" t="s">
        <v>22800</v>
      </c>
      <c r="B7445" s="1" t="s">
        <v>22801</v>
      </c>
      <c r="C7445" s="5">
        <v>0</v>
      </c>
      <c r="D7445" s="5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ht="14" x14ac:dyDescent="0.2">
      <c r="A7446" s="1" t="s">
        <v>22802</v>
      </c>
      <c r="B7446" s="1" t="s">
        <v>22803</v>
      </c>
      <c r="C7446" s="5">
        <v>0</v>
      </c>
      <c r="D7446" s="5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ht="14" x14ac:dyDescent="0.2">
      <c r="A7447" s="1" t="s">
        <v>22804</v>
      </c>
      <c r="B7447" s="1" t="s">
        <v>22805</v>
      </c>
      <c r="C7447" s="5">
        <v>0</v>
      </c>
      <c r="D7447" s="5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ht="14" x14ac:dyDescent="0.2">
      <c r="A7448" s="1" t="s">
        <v>22806</v>
      </c>
      <c r="B7448" s="1" t="s">
        <v>22807</v>
      </c>
      <c r="C7448" s="5">
        <v>0</v>
      </c>
      <c r="D7448" s="5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ht="14" x14ac:dyDescent="0.2">
      <c r="A7449" s="1" t="s">
        <v>22808</v>
      </c>
      <c r="B7449" s="1" t="s">
        <v>22809</v>
      </c>
      <c r="C7449" s="5">
        <v>0</v>
      </c>
      <c r="D7449" s="5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ht="14" x14ac:dyDescent="0.2">
      <c r="A7450" s="1" t="s">
        <v>22810</v>
      </c>
      <c r="B7450" s="1" t="s">
        <v>22811</v>
      </c>
      <c r="C7450" s="5">
        <v>0</v>
      </c>
      <c r="D7450" s="5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ht="14" x14ac:dyDescent="0.2">
      <c r="A7451" s="1" t="s">
        <v>22812</v>
      </c>
      <c r="B7451" s="1" t="s">
        <v>22813</v>
      </c>
      <c r="C7451" s="5">
        <v>0</v>
      </c>
      <c r="D7451" s="5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ht="14" x14ac:dyDescent="0.2">
      <c r="A7452" s="1" t="s">
        <v>22814</v>
      </c>
      <c r="B7452" s="1" t="s">
        <v>22815</v>
      </c>
      <c r="C7452" s="5">
        <v>0</v>
      </c>
      <c r="D7452" s="5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ht="14" x14ac:dyDescent="0.2">
      <c r="A7453" s="1" t="s">
        <v>22816</v>
      </c>
      <c r="B7453" s="1" t="s">
        <v>22817</v>
      </c>
      <c r="C7453" s="5">
        <v>0</v>
      </c>
      <c r="D7453" s="5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ht="14" x14ac:dyDescent="0.2">
      <c r="A7454" s="1" t="s">
        <v>22818</v>
      </c>
      <c r="B7454" s="1" t="s">
        <v>22819</v>
      </c>
      <c r="C7454" s="5">
        <v>0</v>
      </c>
      <c r="D7454" s="5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ht="14" x14ac:dyDescent="0.2">
      <c r="A7455" s="1" t="s">
        <v>22820</v>
      </c>
      <c r="B7455" s="1" t="s">
        <v>22821</v>
      </c>
      <c r="C7455" s="5">
        <v>0</v>
      </c>
      <c r="D7455" s="5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ht="14" x14ac:dyDescent="0.2">
      <c r="A7456" s="1" t="s">
        <v>22822</v>
      </c>
      <c r="B7456" s="1" t="s">
        <v>22821</v>
      </c>
      <c r="C7456" s="5">
        <v>0</v>
      </c>
      <c r="D7456" s="5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ht="14" x14ac:dyDescent="0.2">
      <c r="A7457" s="1" t="s">
        <v>22823</v>
      </c>
      <c r="B7457" s="1" t="s">
        <v>22824</v>
      </c>
      <c r="C7457" s="5">
        <v>0</v>
      </c>
      <c r="D7457" s="5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ht="14" x14ac:dyDescent="0.2">
      <c r="A7458" s="1" t="s">
        <v>22825</v>
      </c>
      <c r="B7458" s="1" t="s">
        <v>22826</v>
      </c>
      <c r="C7458" s="5">
        <v>0</v>
      </c>
      <c r="D7458" s="5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ht="14" x14ac:dyDescent="0.2">
      <c r="A7459" s="1" t="s">
        <v>22827</v>
      </c>
      <c r="B7459" s="1" t="s">
        <v>22828</v>
      </c>
      <c r="C7459" s="5">
        <v>0</v>
      </c>
      <c r="D7459" s="5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ht="14" x14ac:dyDescent="0.2">
      <c r="A7460" s="1" t="s">
        <v>22829</v>
      </c>
      <c r="B7460" s="1" t="s">
        <v>22830</v>
      </c>
      <c r="C7460" s="5">
        <v>0</v>
      </c>
      <c r="D7460" s="5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ht="14" x14ac:dyDescent="0.2">
      <c r="A7461" s="1" t="s">
        <v>22831</v>
      </c>
      <c r="B7461" s="1" t="s">
        <v>22832</v>
      </c>
      <c r="C7461" s="5">
        <v>0</v>
      </c>
      <c r="D7461" s="5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ht="14" x14ac:dyDescent="0.2">
      <c r="A7462" s="1" t="s">
        <v>22833</v>
      </c>
      <c r="B7462" s="1" t="s">
        <v>22834</v>
      </c>
      <c r="C7462" s="5">
        <v>0</v>
      </c>
      <c r="D7462" s="5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ht="14" x14ac:dyDescent="0.2">
      <c r="A7463" s="1" t="s">
        <v>22835</v>
      </c>
      <c r="B7463" s="1" t="s">
        <v>22836</v>
      </c>
      <c r="C7463" s="5">
        <v>0</v>
      </c>
      <c r="D7463" s="5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ht="14" x14ac:dyDescent="0.2">
      <c r="A7464" s="1" t="s">
        <v>22837</v>
      </c>
      <c r="B7464" s="1" t="s">
        <v>22838</v>
      </c>
      <c r="C7464" s="5">
        <v>0</v>
      </c>
      <c r="D7464" s="5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ht="14" x14ac:dyDescent="0.2">
      <c r="A7465" s="1" t="s">
        <v>22839</v>
      </c>
      <c r="B7465" s="1" t="s">
        <v>22840</v>
      </c>
      <c r="C7465" s="5">
        <v>0</v>
      </c>
      <c r="D7465" s="5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ht="14" x14ac:dyDescent="0.2">
      <c r="A7466" s="1" t="s">
        <v>22841</v>
      </c>
      <c r="B7466" s="1" t="s">
        <v>22842</v>
      </c>
      <c r="C7466" s="5">
        <v>0</v>
      </c>
      <c r="D7466" s="5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ht="14" x14ac:dyDescent="0.2">
      <c r="A7467" s="1" t="s">
        <v>22843</v>
      </c>
      <c r="B7467" s="1" t="s">
        <v>22844</v>
      </c>
      <c r="C7467" s="5">
        <v>1.1399999999999999</v>
      </c>
      <c r="D7467" s="5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ht="14" x14ac:dyDescent="0.2">
      <c r="A7468" s="1" t="s">
        <v>22845</v>
      </c>
      <c r="B7468" s="1" t="s">
        <v>22846</v>
      </c>
      <c r="C7468" s="5">
        <v>1.34</v>
      </c>
      <c r="D7468" s="5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ht="14" x14ac:dyDescent="0.2">
      <c r="A7469" s="1" t="s">
        <v>22847</v>
      </c>
      <c r="B7469" s="1" t="s">
        <v>22848</v>
      </c>
      <c r="C7469" s="5">
        <v>1.91</v>
      </c>
      <c r="D7469" s="5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ht="14" x14ac:dyDescent="0.2">
      <c r="A7470" s="1" t="s">
        <v>22849</v>
      </c>
      <c r="B7470" s="1" t="s">
        <v>22850</v>
      </c>
      <c r="C7470" s="5">
        <v>0</v>
      </c>
      <c r="D7470" s="5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ht="14" x14ac:dyDescent="0.2">
      <c r="A7471" s="1" t="s">
        <v>22851</v>
      </c>
      <c r="B7471" s="1" t="s">
        <v>22852</v>
      </c>
      <c r="C7471" s="5">
        <v>0</v>
      </c>
      <c r="D7471" s="5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ht="14" x14ac:dyDescent="0.2">
      <c r="A7472" s="1" t="s">
        <v>22853</v>
      </c>
      <c r="B7472" s="1" t="s">
        <v>22854</v>
      </c>
      <c r="C7472" s="5">
        <v>0</v>
      </c>
      <c r="D7472" s="5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ht="14" x14ac:dyDescent="0.2">
      <c r="A7473" s="1" t="s">
        <v>22855</v>
      </c>
      <c r="B7473" s="1" t="s">
        <v>22856</v>
      </c>
      <c r="C7473" s="5">
        <v>0</v>
      </c>
      <c r="D7473" s="5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ht="14" x14ac:dyDescent="0.2">
      <c r="A7474" s="1" t="s">
        <v>22857</v>
      </c>
      <c r="B7474" s="1" t="s">
        <v>22858</v>
      </c>
      <c r="C7474" s="5">
        <v>0</v>
      </c>
      <c r="D7474" s="5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ht="14" x14ac:dyDescent="0.2">
      <c r="A7475" s="1" t="s">
        <v>22859</v>
      </c>
      <c r="B7475" s="1" t="s">
        <v>22860</v>
      </c>
      <c r="C7475" s="5">
        <v>0</v>
      </c>
      <c r="D7475" s="5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ht="14" x14ac:dyDescent="0.2">
      <c r="A7476" s="1" t="s">
        <v>22861</v>
      </c>
      <c r="B7476" s="1" t="s">
        <v>22862</v>
      </c>
      <c r="C7476" s="5">
        <v>0</v>
      </c>
      <c r="D7476" s="5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ht="14" x14ac:dyDescent="0.2">
      <c r="A7477" s="1" t="s">
        <v>22863</v>
      </c>
      <c r="B7477" s="1" t="s">
        <v>22864</v>
      </c>
      <c r="C7477" s="5">
        <v>0</v>
      </c>
      <c r="D7477" s="5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ht="14" x14ac:dyDescent="0.2">
      <c r="A7478" s="1" t="s">
        <v>22865</v>
      </c>
      <c r="B7478" s="1" t="s">
        <v>22866</v>
      </c>
      <c r="C7478" s="5">
        <v>0</v>
      </c>
      <c r="D7478" s="5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ht="14" x14ac:dyDescent="0.2">
      <c r="A7479" s="1" t="s">
        <v>22867</v>
      </c>
      <c r="B7479" s="1" t="s">
        <v>22868</v>
      </c>
      <c r="C7479" s="5">
        <v>0</v>
      </c>
      <c r="D7479" s="5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ht="14" x14ac:dyDescent="0.2">
      <c r="A7480" s="1" t="s">
        <v>22869</v>
      </c>
      <c r="B7480" s="1" t="s">
        <v>22870</v>
      </c>
      <c r="C7480" s="5">
        <v>0</v>
      </c>
      <c r="D7480" s="5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ht="14" x14ac:dyDescent="0.2">
      <c r="A7481" s="1" t="s">
        <v>22871</v>
      </c>
      <c r="B7481" s="1" t="s">
        <v>22872</v>
      </c>
      <c r="C7481" s="5">
        <v>0</v>
      </c>
      <c r="D7481" s="5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ht="14" x14ac:dyDescent="0.2">
      <c r="A7482" s="1" t="s">
        <v>22873</v>
      </c>
      <c r="B7482" s="1" t="s">
        <v>22874</v>
      </c>
      <c r="C7482" s="5">
        <v>0</v>
      </c>
      <c r="D7482" s="5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ht="14" x14ac:dyDescent="0.2">
      <c r="A7483" s="1" t="s">
        <v>22875</v>
      </c>
      <c r="B7483" s="1" t="s">
        <v>22876</v>
      </c>
      <c r="C7483" s="5">
        <v>0</v>
      </c>
      <c r="D7483" s="5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ht="14" x14ac:dyDescent="0.2">
      <c r="A7484" s="1" t="s">
        <v>22877</v>
      </c>
      <c r="B7484" s="1" t="s">
        <v>22878</v>
      </c>
      <c r="C7484" s="5">
        <v>0</v>
      </c>
      <c r="D7484" s="5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ht="14" x14ac:dyDescent="0.2">
      <c r="A7485" s="1" t="s">
        <v>22879</v>
      </c>
      <c r="B7485" s="1" t="s">
        <v>22880</v>
      </c>
      <c r="C7485" s="5">
        <v>0</v>
      </c>
      <c r="D7485" s="5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ht="14" x14ac:dyDescent="0.2">
      <c r="A7486" s="1" t="s">
        <v>22881</v>
      </c>
      <c r="B7486" s="1" t="s">
        <v>22882</v>
      </c>
      <c r="C7486" s="5">
        <v>0</v>
      </c>
      <c r="D7486" s="5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ht="14" x14ac:dyDescent="0.2">
      <c r="A7487" s="1" t="s">
        <v>22883</v>
      </c>
      <c r="B7487" s="1" t="s">
        <v>22884</v>
      </c>
      <c r="C7487" s="5">
        <v>0</v>
      </c>
      <c r="D7487" s="5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ht="14" x14ac:dyDescent="0.2">
      <c r="A7488" s="1" t="s">
        <v>22885</v>
      </c>
      <c r="B7488" s="1" t="s">
        <v>22886</v>
      </c>
      <c r="C7488" s="5">
        <v>0</v>
      </c>
      <c r="D7488" s="5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ht="14" x14ac:dyDescent="0.2">
      <c r="A7489" s="1" t="s">
        <v>22887</v>
      </c>
      <c r="B7489" s="1" t="s">
        <v>22888</v>
      </c>
      <c r="C7489" s="5">
        <v>0</v>
      </c>
      <c r="D7489" s="5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ht="14" x14ac:dyDescent="0.2">
      <c r="A7490" s="1" t="s">
        <v>22889</v>
      </c>
      <c r="B7490" s="1" t="s">
        <v>22890</v>
      </c>
      <c r="C7490" s="5">
        <v>0</v>
      </c>
      <c r="D7490" s="5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ht="14" x14ac:dyDescent="0.2">
      <c r="A7491" s="1" t="s">
        <v>22891</v>
      </c>
      <c r="B7491" s="1" t="s">
        <v>22892</v>
      </c>
      <c r="C7491" s="5">
        <v>0</v>
      </c>
      <c r="D7491" s="5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ht="14" x14ac:dyDescent="0.2">
      <c r="A7492" s="1" t="s">
        <v>22893</v>
      </c>
      <c r="B7492" s="1" t="s">
        <v>22894</v>
      </c>
      <c r="C7492" s="5">
        <v>0</v>
      </c>
      <c r="D7492" s="5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ht="14" x14ac:dyDescent="0.2">
      <c r="A7493" s="1" t="s">
        <v>22895</v>
      </c>
      <c r="B7493" s="1" t="s">
        <v>22896</v>
      </c>
      <c r="C7493" s="5">
        <v>0</v>
      </c>
      <c r="D7493" s="5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ht="14" x14ac:dyDescent="0.2">
      <c r="A7494" s="1" t="s">
        <v>22897</v>
      </c>
      <c r="B7494" s="1" t="s">
        <v>22898</v>
      </c>
      <c r="C7494" s="5">
        <v>0</v>
      </c>
      <c r="D7494" s="5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ht="14" x14ac:dyDescent="0.2">
      <c r="A7495" s="1" t="s">
        <v>22899</v>
      </c>
      <c r="B7495" s="1" t="s">
        <v>22900</v>
      </c>
      <c r="C7495" s="5">
        <v>0</v>
      </c>
      <c r="D7495" s="5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ht="14" x14ac:dyDescent="0.2">
      <c r="A7496" s="1" t="s">
        <v>22901</v>
      </c>
      <c r="B7496" s="1" t="s">
        <v>22902</v>
      </c>
      <c r="C7496" s="5">
        <v>0</v>
      </c>
      <c r="D7496" s="5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ht="14" x14ac:dyDescent="0.2">
      <c r="A7497" s="1" t="s">
        <v>22903</v>
      </c>
      <c r="B7497" s="1" t="s">
        <v>22904</v>
      </c>
      <c r="C7497" s="5">
        <v>0</v>
      </c>
      <c r="D7497" s="5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ht="14" x14ac:dyDescent="0.2">
      <c r="A7498" s="1" t="s">
        <v>22905</v>
      </c>
      <c r="B7498" s="1" t="s">
        <v>22906</v>
      </c>
      <c r="C7498" s="5">
        <v>0</v>
      </c>
      <c r="D7498" s="5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ht="14" x14ac:dyDescent="0.2">
      <c r="A7499" s="1" t="s">
        <v>22907</v>
      </c>
      <c r="B7499" s="1" t="s">
        <v>22908</v>
      </c>
      <c r="C7499" s="5">
        <v>0</v>
      </c>
      <c r="D7499" s="5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ht="14" x14ac:dyDescent="0.2">
      <c r="A7500" s="1" t="s">
        <v>22909</v>
      </c>
      <c r="B7500" s="1" t="s">
        <v>22910</v>
      </c>
      <c r="C7500" s="5">
        <v>0</v>
      </c>
      <c r="D7500" s="5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ht="14" x14ac:dyDescent="0.2">
      <c r="A7501" s="1" t="s">
        <v>22911</v>
      </c>
      <c r="B7501" s="1" t="s">
        <v>22912</v>
      </c>
      <c r="C7501" s="5">
        <v>0.4</v>
      </c>
      <c r="D7501" s="5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ht="14" x14ac:dyDescent="0.2">
      <c r="A7502" s="1" t="s">
        <v>22913</v>
      </c>
      <c r="B7502" s="1" t="s">
        <v>22914</v>
      </c>
      <c r="C7502" s="5">
        <v>0</v>
      </c>
      <c r="D7502" s="5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ht="14" x14ac:dyDescent="0.2">
      <c r="A7503" s="1" t="s">
        <v>22915</v>
      </c>
      <c r="B7503" s="1" t="s">
        <v>22916</v>
      </c>
      <c r="C7503" s="5">
        <v>0</v>
      </c>
      <c r="D7503" s="5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ht="14" x14ac:dyDescent="0.2">
      <c r="A7504" s="1" t="s">
        <v>22917</v>
      </c>
      <c r="B7504" s="1" t="s">
        <v>22918</v>
      </c>
      <c r="C7504" s="5">
        <v>0</v>
      </c>
      <c r="D7504" s="5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ht="14" x14ac:dyDescent="0.2">
      <c r="A7505" s="1" t="s">
        <v>22919</v>
      </c>
      <c r="B7505" s="1" t="s">
        <v>22920</v>
      </c>
      <c r="C7505" s="5">
        <v>0</v>
      </c>
      <c r="D7505" s="5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ht="14" x14ac:dyDescent="0.2">
      <c r="A7506" s="1" t="s">
        <v>22921</v>
      </c>
      <c r="B7506" s="1" t="s">
        <v>22922</v>
      </c>
      <c r="C7506" s="5">
        <v>0</v>
      </c>
      <c r="D7506" s="5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ht="14" x14ac:dyDescent="0.2">
      <c r="A7507" s="1" t="s">
        <v>22923</v>
      </c>
      <c r="B7507" s="1" t="s">
        <v>22924</v>
      </c>
      <c r="C7507" s="5">
        <v>0</v>
      </c>
      <c r="D7507" s="5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ht="14" x14ac:dyDescent="0.2">
      <c r="A7508" s="1" t="s">
        <v>22925</v>
      </c>
      <c r="B7508" s="1" t="s">
        <v>22926</v>
      </c>
      <c r="C7508" s="5">
        <v>0</v>
      </c>
      <c r="D7508" s="5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ht="14" x14ac:dyDescent="0.2">
      <c r="A7509" s="1" t="s">
        <v>22927</v>
      </c>
      <c r="B7509" s="1" t="s">
        <v>22928</v>
      </c>
      <c r="C7509" s="5">
        <v>0</v>
      </c>
      <c r="D7509" s="5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ht="14" x14ac:dyDescent="0.2">
      <c r="A7510" s="1" t="s">
        <v>22929</v>
      </c>
      <c r="B7510" s="1" t="s">
        <v>22930</v>
      </c>
      <c r="C7510" s="5">
        <v>0</v>
      </c>
      <c r="D7510" s="5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ht="14" x14ac:dyDescent="0.2">
      <c r="A7511" s="1" t="s">
        <v>22931</v>
      </c>
      <c r="B7511" s="1" t="s">
        <v>22932</v>
      </c>
      <c r="C7511" s="5">
        <v>0</v>
      </c>
      <c r="D7511" s="5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ht="14" x14ac:dyDescent="0.2">
      <c r="A7512" s="1" t="s">
        <v>22933</v>
      </c>
      <c r="B7512" s="1" t="s">
        <v>22934</v>
      </c>
      <c r="C7512" s="5">
        <v>0</v>
      </c>
      <c r="D7512" s="5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ht="14" x14ac:dyDescent="0.2">
      <c r="A7513" s="1" t="s">
        <v>22935</v>
      </c>
      <c r="B7513" s="1" t="s">
        <v>22936</v>
      </c>
      <c r="C7513" s="5">
        <v>0</v>
      </c>
      <c r="D7513" s="5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ht="14" x14ac:dyDescent="0.2">
      <c r="A7514" s="1" t="s">
        <v>22937</v>
      </c>
      <c r="B7514" s="1" t="s">
        <v>22938</v>
      </c>
      <c r="C7514" s="5">
        <v>0</v>
      </c>
      <c r="D7514" s="5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ht="14" x14ac:dyDescent="0.2">
      <c r="A7515" s="1" t="s">
        <v>22939</v>
      </c>
      <c r="B7515" s="1" t="s">
        <v>22940</v>
      </c>
      <c r="C7515" s="5">
        <v>0</v>
      </c>
      <c r="D7515" s="5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ht="14" x14ac:dyDescent="0.2">
      <c r="A7516" s="1" t="s">
        <v>22941</v>
      </c>
      <c r="B7516" s="1" t="s">
        <v>22942</v>
      </c>
      <c r="C7516" s="5">
        <v>0</v>
      </c>
      <c r="D7516" s="5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ht="14" x14ac:dyDescent="0.2">
      <c r="A7517" s="1" t="s">
        <v>22943</v>
      </c>
      <c r="B7517" s="1" t="s">
        <v>22944</v>
      </c>
      <c r="C7517" s="5">
        <v>0</v>
      </c>
      <c r="D7517" s="5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ht="14" x14ac:dyDescent="0.2">
      <c r="A7518" s="1" t="s">
        <v>22945</v>
      </c>
      <c r="B7518" s="1" t="s">
        <v>22946</v>
      </c>
      <c r="C7518" s="5">
        <v>0</v>
      </c>
      <c r="D7518" s="5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ht="14" x14ac:dyDescent="0.2">
      <c r="A7519" s="1" t="s">
        <v>22947</v>
      </c>
      <c r="B7519" s="1" t="s">
        <v>22948</v>
      </c>
      <c r="C7519" s="5">
        <v>0</v>
      </c>
      <c r="D7519" s="5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ht="14" x14ac:dyDescent="0.2">
      <c r="A7520" s="1" t="s">
        <v>22949</v>
      </c>
      <c r="B7520" s="1" t="s">
        <v>22950</v>
      </c>
      <c r="C7520" s="5">
        <v>0</v>
      </c>
      <c r="D7520" s="5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ht="14" x14ac:dyDescent="0.2">
      <c r="A7521" s="1" t="s">
        <v>22951</v>
      </c>
      <c r="B7521" s="1" t="s">
        <v>22952</v>
      </c>
      <c r="C7521" s="5">
        <v>0</v>
      </c>
      <c r="D7521" s="5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ht="14" x14ac:dyDescent="0.2">
      <c r="A7522" s="1" t="s">
        <v>22953</v>
      </c>
      <c r="B7522" s="1" t="s">
        <v>22954</v>
      </c>
      <c r="C7522" s="5">
        <v>0</v>
      </c>
      <c r="D7522" s="5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ht="14" x14ac:dyDescent="0.2">
      <c r="A7523" s="1" t="s">
        <v>22955</v>
      </c>
      <c r="B7523" s="1" t="s">
        <v>22956</v>
      </c>
      <c r="C7523" s="5">
        <v>0</v>
      </c>
      <c r="D7523" s="5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ht="14" x14ac:dyDescent="0.2">
      <c r="A7524" s="1" t="s">
        <v>22957</v>
      </c>
      <c r="B7524" s="1" t="s">
        <v>22958</v>
      </c>
      <c r="C7524" s="5">
        <v>0</v>
      </c>
      <c r="D7524" s="5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ht="14" x14ac:dyDescent="0.2">
      <c r="A7525" s="1" t="s">
        <v>22959</v>
      </c>
      <c r="B7525" s="1" t="s">
        <v>22960</v>
      </c>
      <c r="C7525" s="5">
        <v>0</v>
      </c>
      <c r="D7525" s="5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ht="14" x14ac:dyDescent="0.2">
      <c r="A7526" s="1" t="s">
        <v>22961</v>
      </c>
      <c r="B7526" s="1" t="s">
        <v>22962</v>
      </c>
      <c r="C7526" s="5">
        <v>0</v>
      </c>
      <c r="D7526" s="5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ht="14" x14ac:dyDescent="0.2">
      <c r="A7527" s="1" t="s">
        <v>22963</v>
      </c>
      <c r="B7527" s="1" t="s">
        <v>22964</v>
      </c>
      <c r="C7527" s="5">
        <v>0</v>
      </c>
      <c r="D7527" s="5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ht="14" x14ac:dyDescent="0.2">
      <c r="A7528" s="1" t="s">
        <v>22965</v>
      </c>
      <c r="B7528" s="1" t="s">
        <v>22966</v>
      </c>
      <c r="C7528" s="5">
        <v>0</v>
      </c>
      <c r="D7528" s="5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ht="14" x14ac:dyDescent="0.2">
      <c r="A7529" s="1" t="s">
        <v>22967</v>
      </c>
      <c r="B7529" s="1" t="s">
        <v>22968</v>
      </c>
      <c r="C7529" s="5">
        <v>0</v>
      </c>
      <c r="D7529" s="5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ht="14" x14ac:dyDescent="0.2">
      <c r="A7530" s="1" t="s">
        <v>22969</v>
      </c>
      <c r="B7530" s="1" t="s">
        <v>22970</v>
      </c>
      <c r="C7530" s="5">
        <v>0</v>
      </c>
      <c r="D7530" s="5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ht="14" x14ac:dyDescent="0.2">
      <c r="A7531" s="1" t="s">
        <v>22971</v>
      </c>
      <c r="B7531" s="1" t="s">
        <v>22972</v>
      </c>
      <c r="C7531" s="5">
        <v>0</v>
      </c>
      <c r="D7531" s="5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ht="14" x14ac:dyDescent="0.2">
      <c r="A7532" s="1" t="s">
        <v>22973</v>
      </c>
      <c r="B7532" s="1" t="s">
        <v>22974</v>
      </c>
      <c r="C7532" s="5">
        <v>0</v>
      </c>
      <c r="D7532" s="5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ht="14" x14ac:dyDescent="0.2">
      <c r="A7533" s="1" t="s">
        <v>22975</v>
      </c>
      <c r="B7533" s="1" t="s">
        <v>22976</v>
      </c>
      <c r="C7533" s="5">
        <v>0</v>
      </c>
      <c r="D7533" s="5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ht="14" x14ac:dyDescent="0.2">
      <c r="A7534" s="1" t="s">
        <v>22977</v>
      </c>
      <c r="B7534" s="1" t="s">
        <v>22978</v>
      </c>
      <c r="C7534" s="5">
        <v>0</v>
      </c>
      <c r="D7534" s="5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ht="14" x14ac:dyDescent="0.2">
      <c r="A7535" s="1" t="s">
        <v>22979</v>
      </c>
      <c r="B7535" s="1" t="s">
        <v>22980</v>
      </c>
      <c r="C7535" s="5">
        <v>0</v>
      </c>
      <c r="D7535" s="5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ht="14" x14ac:dyDescent="0.2">
      <c r="A7536" s="1" t="s">
        <v>22981</v>
      </c>
      <c r="B7536" s="1" t="s">
        <v>22982</v>
      </c>
      <c r="C7536" s="5">
        <v>0</v>
      </c>
      <c r="D7536" s="5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ht="14" x14ac:dyDescent="0.2">
      <c r="A7537" s="1" t="s">
        <v>22983</v>
      </c>
      <c r="B7537" s="1" t="s">
        <v>22984</v>
      </c>
      <c r="C7537" s="5">
        <v>0</v>
      </c>
      <c r="D7537" s="5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ht="14" x14ac:dyDescent="0.2">
      <c r="A7538" s="1" t="s">
        <v>22985</v>
      </c>
      <c r="B7538" s="1" t="s">
        <v>22986</v>
      </c>
      <c r="C7538" s="5">
        <v>0</v>
      </c>
      <c r="D7538" s="5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ht="14" x14ac:dyDescent="0.2">
      <c r="A7539" s="1" t="s">
        <v>22987</v>
      </c>
      <c r="B7539" s="1" t="s">
        <v>22988</v>
      </c>
      <c r="C7539" s="5">
        <v>0</v>
      </c>
      <c r="D7539" s="5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ht="14" x14ac:dyDescent="0.2">
      <c r="A7540" s="1" t="s">
        <v>22989</v>
      </c>
      <c r="B7540" s="1" t="s">
        <v>22990</v>
      </c>
      <c r="C7540" s="5">
        <v>0</v>
      </c>
      <c r="D7540" s="5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ht="14" x14ac:dyDescent="0.2">
      <c r="A7541" s="1" t="s">
        <v>22991</v>
      </c>
      <c r="B7541" s="1" t="s">
        <v>22992</v>
      </c>
      <c r="C7541" s="5">
        <v>0</v>
      </c>
      <c r="D7541" s="5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ht="14" x14ac:dyDescent="0.2">
      <c r="A7542" s="1" t="s">
        <v>22993</v>
      </c>
      <c r="B7542" s="1" t="s">
        <v>22994</v>
      </c>
      <c r="C7542" s="5">
        <v>0</v>
      </c>
      <c r="D7542" s="5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ht="14" x14ac:dyDescent="0.2">
      <c r="A7543" s="1" t="s">
        <v>22995</v>
      </c>
      <c r="B7543" s="1" t="s">
        <v>22996</v>
      </c>
      <c r="C7543" s="5">
        <v>0</v>
      </c>
      <c r="D7543" s="5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ht="14" x14ac:dyDescent="0.2">
      <c r="A7544" s="1" t="s">
        <v>22997</v>
      </c>
      <c r="B7544" s="1" t="s">
        <v>22998</v>
      </c>
      <c r="C7544" s="5">
        <v>0</v>
      </c>
      <c r="D7544" s="5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ht="14" x14ac:dyDescent="0.2">
      <c r="A7545" s="1" t="s">
        <v>22999</v>
      </c>
      <c r="B7545" s="1" t="s">
        <v>23000</v>
      </c>
      <c r="C7545" s="5">
        <v>0</v>
      </c>
      <c r="D7545" s="5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ht="14" x14ac:dyDescent="0.2">
      <c r="A7546" s="1" t="s">
        <v>23001</v>
      </c>
      <c r="B7546" s="1" t="s">
        <v>23002</v>
      </c>
      <c r="C7546" s="5">
        <v>0</v>
      </c>
      <c r="D7546" s="5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ht="14" x14ac:dyDescent="0.2">
      <c r="A7547" s="1" t="s">
        <v>23003</v>
      </c>
      <c r="B7547" s="1" t="s">
        <v>23004</v>
      </c>
      <c r="C7547" s="5">
        <v>0</v>
      </c>
      <c r="D7547" s="5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ht="14" x14ac:dyDescent="0.2">
      <c r="A7548" s="1" t="s">
        <v>23005</v>
      </c>
      <c r="B7548" s="1" t="s">
        <v>23006</v>
      </c>
      <c r="C7548" s="5">
        <v>0</v>
      </c>
      <c r="D7548" s="5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ht="14" x14ac:dyDescent="0.2">
      <c r="A7549" s="1" t="s">
        <v>23007</v>
      </c>
      <c r="B7549" s="1" t="s">
        <v>23008</v>
      </c>
      <c r="C7549" s="5">
        <v>0</v>
      </c>
      <c r="D7549" s="5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ht="14" x14ac:dyDescent="0.2">
      <c r="A7550" s="1" t="s">
        <v>23009</v>
      </c>
      <c r="B7550" s="1" t="s">
        <v>23010</v>
      </c>
      <c r="C7550" s="5">
        <v>0</v>
      </c>
      <c r="D7550" s="5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ht="14" x14ac:dyDescent="0.2">
      <c r="A7551" s="1" t="s">
        <v>23011</v>
      </c>
      <c r="B7551" s="1" t="s">
        <v>23012</v>
      </c>
      <c r="C7551" s="5">
        <v>0</v>
      </c>
      <c r="D7551" s="5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ht="14" x14ac:dyDescent="0.2">
      <c r="A7552" s="1" t="s">
        <v>23013</v>
      </c>
      <c r="B7552" s="1" t="s">
        <v>23014</v>
      </c>
      <c r="C7552" s="5">
        <v>0</v>
      </c>
      <c r="D7552" s="5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ht="14" x14ac:dyDescent="0.2">
      <c r="A7553" s="1" t="s">
        <v>23015</v>
      </c>
      <c r="B7553" s="1" t="s">
        <v>23016</v>
      </c>
      <c r="C7553" s="5">
        <v>0</v>
      </c>
      <c r="D7553" s="5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ht="14" x14ac:dyDescent="0.2">
      <c r="A7554" s="1" t="s">
        <v>23017</v>
      </c>
      <c r="B7554" s="1" t="s">
        <v>23018</v>
      </c>
      <c r="C7554" s="5">
        <v>0</v>
      </c>
      <c r="D7554" s="5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ht="14" x14ac:dyDescent="0.2">
      <c r="A7555" s="1" t="s">
        <v>23019</v>
      </c>
      <c r="B7555" s="1" t="s">
        <v>23020</v>
      </c>
      <c r="C7555" s="5">
        <v>0</v>
      </c>
      <c r="D7555" s="5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ht="14" x14ac:dyDescent="0.2">
      <c r="A7556" s="1" t="s">
        <v>23021</v>
      </c>
      <c r="B7556" s="1" t="s">
        <v>23022</v>
      </c>
      <c r="C7556" s="5">
        <v>0</v>
      </c>
      <c r="D7556" s="5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ht="14" x14ac:dyDescent="0.2">
      <c r="A7557" s="1" t="s">
        <v>23023</v>
      </c>
      <c r="B7557" s="1" t="s">
        <v>23024</v>
      </c>
      <c r="C7557" s="5">
        <v>0</v>
      </c>
      <c r="D7557" s="5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ht="14" x14ac:dyDescent="0.2">
      <c r="A7558" s="1" t="s">
        <v>23025</v>
      </c>
      <c r="B7558" s="1" t="s">
        <v>23026</v>
      </c>
      <c r="C7558" s="5">
        <v>0</v>
      </c>
      <c r="D7558" s="5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ht="14" x14ac:dyDescent="0.2">
      <c r="A7559" s="1" t="s">
        <v>23027</v>
      </c>
      <c r="B7559" s="1" t="s">
        <v>23028</v>
      </c>
      <c r="C7559" s="5">
        <v>0</v>
      </c>
      <c r="D7559" s="5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ht="14" x14ac:dyDescent="0.2">
      <c r="A7560" s="1" t="s">
        <v>23029</v>
      </c>
      <c r="B7560" s="1" t="s">
        <v>23030</v>
      </c>
      <c r="C7560" s="5">
        <v>0</v>
      </c>
      <c r="D7560" s="5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ht="14" x14ac:dyDescent="0.2">
      <c r="A7561" s="1" t="s">
        <v>23031</v>
      </c>
      <c r="B7561" s="1" t="s">
        <v>23032</v>
      </c>
      <c r="C7561" s="5">
        <v>0</v>
      </c>
      <c r="D7561" s="5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ht="14" x14ac:dyDescent="0.2">
      <c r="A7562" s="1" t="s">
        <v>23033</v>
      </c>
      <c r="B7562" s="1" t="s">
        <v>23034</v>
      </c>
      <c r="C7562" s="5">
        <v>0</v>
      </c>
      <c r="D7562" s="5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ht="14" x14ac:dyDescent="0.2">
      <c r="A7563" s="1" t="s">
        <v>23035</v>
      </c>
      <c r="B7563" s="1" t="s">
        <v>23036</v>
      </c>
      <c r="C7563" s="5">
        <v>0</v>
      </c>
      <c r="D7563" s="5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ht="14" x14ac:dyDescent="0.2">
      <c r="A7564" s="1" t="s">
        <v>23037</v>
      </c>
      <c r="B7564" s="1" t="s">
        <v>23038</v>
      </c>
      <c r="C7564" s="5">
        <v>0</v>
      </c>
      <c r="D7564" s="5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ht="14" x14ac:dyDescent="0.2">
      <c r="A7565" s="1" t="s">
        <v>23039</v>
      </c>
      <c r="B7565" s="1" t="s">
        <v>23040</v>
      </c>
      <c r="C7565" s="5">
        <v>0</v>
      </c>
      <c r="D7565" s="5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ht="14" x14ac:dyDescent="0.2">
      <c r="A7566" s="1" t="s">
        <v>23041</v>
      </c>
      <c r="B7566" s="1" t="s">
        <v>23042</v>
      </c>
      <c r="C7566" s="5">
        <v>0</v>
      </c>
      <c r="D7566" s="5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ht="14" x14ac:dyDescent="0.2">
      <c r="A7567" s="1" t="s">
        <v>23043</v>
      </c>
      <c r="B7567" s="1" t="s">
        <v>23044</v>
      </c>
      <c r="C7567" s="5">
        <v>0</v>
      </c>
      <c r="D7567" s="5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ht="14" x14ac:dyDescent="0.2">
      <c r="A7568" s="1" t="s">
        <v>23045</v>
      </c>
      <c r="B7568" s="1" t="s">
        <v>23046</v>
      </c>
      <c r="C7568" s="5">
        <v>0</v>
      </c>
      <c r="D7568" s="5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ht="14" x14ac:dyDescent="0.2">
      <c r="A7569" s="1" t="s">
        <v>23047</v>
      </c>
      <c r="B7569" s="1" t="s">
        <v>23048</v>
      </c>
      <c r="C7569" s="5">
        <v>0</v>
      </c>
      <c r="D7569" s="5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ht="14" x14ac:dyDescent="0.2">
      <c r="A7570" s="1" t="s">
        <v>23049</v>
      </c>
      <c r="B7570" s="1" t="s">
        <v>23050</v>
      </c>
      <c r="C7570" s="5">
        <v>0</v>
      </c>
      <c r="D7570" s="5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ht="14" x14ac:dyDescent="0.2">
      <c r="A7571" s="1" t="s">
        <v>23051</v>
      </c>
      <c r="B7571" s="1" t="s">
        <v>23052</v>
      </c>
      <c r="C7571" s="5">
        <v>0</v>
      </c>
      <c r="D7571" s="5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ht="14" x14ac:dyDescent="0.2">
      <c r="A7572" s="1" t="s">
        <v>23053</v>
      </c>
      <c r="B7572" s="1" t="s">
        <v>23054</v>
      </c>
      <c r="C7572" s="5">
        <v>0</v>
      </c>
      <c r="D7572" s="5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ht="14" x14ac:dyDescent="0.2">
      <c r="A7573" s="1" t="s">
        <v>23055</v>
      </c>
      <c r="B7573" s="1" t="s">
        <v>23056</v>
      </c>
      <c r="C7573" s="5">
        <v>0</v>
      </c>
      <c r="D7573" s="5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ht="14" x14ac:dyDescent="0.2">
      <c r="A7574" s="1" t="s">
        <v>23057</v>
      </c>
      <c r="B7574" s="1" t="s">
        <v>23058</v>
      </c>
      <c r="C7574" s="5">
        <v>0</v>
      </c>
      <c r="D7574" s="5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ht="14" x14ac:dyDescent="0.2">
      <c r="A7575" s="1" t="s">
        <v>23059</v>
      </c>
      <c r="B7575" s="1" t="s">
        <v>23060</v>
      </c>
      <c r="C7575" s="5">
        <v>0</v>
      </c>
      <c r="D7575" s="5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ht="14" x14ac:dyDescent="0.2">
      <c r="A7576" s="1" t="s">
        <v>23061</v>
      </c>
      <c r="B7576" s="1" t="s">
        <v>23062</v>
      </c>
      <c r="C7576" s="5">
        <v>0</v>
      </c>
      <c r="D7576" s="5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ht="14" x14ac:dyDescent="0.2">
      <c r="A7577" s="1" t="s">
        <v>23063</v>
      </c>
      <c r="B7577" s="1" t="s">
        <v>23064</v>
      </c>
      <c r="C7577" s="5">
        <v>0</v>
      </c>
      <c r="D7577" s="5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ht="14" x14ac:dyDescent="0.2">
      <c r="A7578" s="1" t="s">
        <v>23065</v>
      </c>
      <c r="B7578" s="1" t="s">
        <v>23066</v>
      </c>
      <c r="C7578" s="5">
        <v>0</v>
      </c>
      <c r="D7578" s="5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ht="14" x14ac:dyDescent="0.2">
      <c r="A7579" s="1" t="s">
        <v>23067</v>
      </c>
      <c r="B7579" s="1" t="s">
        <v>23068</v>
      </c>
      <c r="C7579" s="5">
        <v>0</v>
      </c>
      <c r="D7579" s="5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ht="14" x14ac:dyDescent="0.2">
      <c r="A7580" s="1" t="s">
        <v>23069</v>
      </c>
      <c r="B7580" s="1" t="s">
        <v>23070</v>
      </c>
      <c r="C7580" s="5">
        <v>0</v>
      </c>
      <c r="D7580" s="5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ht="14" x14ac:dyDescent="0.2">
      <c r="A7581" s="1" t="s">
        <v>23071</v>
      </c>
      <c r="B7581" s="1" t="s">
        <v>23072</v>
      </c>
      <c r="C7581" s="5">
        <v>0</v>
      </c>
      <c r="D7581" s="5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ht="14" x14ac:dyDescent="0.2">
      <c r="A7582" s="1" t="s">
        <v>23073</v>
      </c>
      <c r="B7582" s="1" t="s">
        <v>23074</v>
      </c>
      <c r="C7582" s="5">
        <v>0</v>
      </c>
      <c r="D7582" s="5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ht="14" x14ac:dyDescent="0.2">
      <c r="A7583" s="1" t="s">
        <v>23075</v>
      </c>
      <c r="B7583" s="1" t="s">
        <v>23076</v>
      </c>
      <c r="C7583" s="5">
        <v>0</v>
      </c>
      <c r="D7583" s="5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ht="14" x14ac:dyDescent="0.2">
      <c r="A7584" s="1" t="s">
        <v>23077</v>
      </c>
      <c r="B7584" s="1" t="s">
        <v>23078</v>
      </c>
      <c r="C7584" s="5">
        <v>0</v>
      </c>
      <c r="D7584" s="5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ht="14" x14ac:dyDescent="0.2">
      <c r="A7585" s="1" t="s">
        <v>23079</v>
      </c>
      <c r="B7585" s="1" t="s">
        <v>23080</v>
      </c>
      <c r="C7585" s="5">
        <v>0</v>
      </c>
      <c r="D7585" s="5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ht="14" x14ac:dyDescent="0.2">
      <c r="A7586" s="1" t="s">
        <v>23081</v>
      </c>
      <c r="B7586" s="1" t="s">
        <v>23082</v>
      </c>
      <c r="C7586" s="5">
        <v>0</v>
      </c>
      <c r="D7586" s="5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ht="14" x14ac:dyDescent="0.2">
      <c r="A7587" s="1" t="s">
        <v>23083</v>
      </c>
      <c r="B7587" s="1" t="s">
        <v>23084</v>
      </c>
      <c r="C7587" s="5">
        <v>0</v>
      </c>
      <c r="D7587" s="5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ht="14" x14ac:dyDescent="0.2">
      <c r="A7588" s="1" t="s">
        <v>23085</v>
      </c>
      <c r="B7588" s="1" t="s">
        <v>23086</v>
      </c>
      <c r="C7588" s="5">
        <v>0</v>
      </c>
      <c r="D7588" s="5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ht="14" x14ac:dyDescent="0.2">
      <c r="A7589" s="1" t="s">
        <v>23087</v>
      </c>
      <c r="B7589" s="1" t="s">
        <v>23088</v>
      </c>
      <c r="C7589" s="5">
        <v>0</v>
      </c>
      <c r="D7589" s="5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ht="14" x14ac:dyDescent="0.2">
      <c r="A7590" s="1" t="s">
        <v>23089</v>
      </c>
      <c r="B7590" s="1" t="s">
        <v>23090</v>
      </c>
      <c r="C7590" s="5">
        <v>0</v>
      </c>
      <c r="D7590" s="5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ht="14" x14ac:dyDescent="0.2">
      <c r="A7591" s="1" t="s">
        <v>23091</v>
      </c>
      <c r="B7591" s="1" t="s">
        <v>23092</v>
      </c>
      <c r="C7591" s="5">
        <v>0</v>
      </c>
      <c r="D7591" s="5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ht="14" x14ac:dyDescent="0.2">
      <c r="A7592" s="1" t="s">
        <v>23093</v>
      </c>
      <c r="B7592" s="1" t="s">
        <v>23094</v>
      </c>
      <c r="C7592" s="5">
        <v>0</v>
      </c>
      <c r="D7592" s="5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ht="14" x14ac:dyDescent="0.2">
      <c r="A7593" s="1" t="s">
        <v>23095</v>
      </c>
      <c r="B7593" s="1" t="s">
        <v>23096</v>
      </c>
      <c r="C7593" s="5">
        <v>0</v>
      </c>
      <c r="D7593" s="5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ht="14" x14ac:dyDescent="0.2">
      <c r="A7594" s="1" t="s">
        <v>23097</v>
      </c>
      <c r="B7594" s="1" t="s">
        <v>23098</v>
      </c>
      <c r="C7594" s="5">
        <v>0</v>
      </c>
      <c r="D7594" s="5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ht="14" x14ac:dyDescent="0.2">
      <c r="A7595" s="1" t="s">
        <v>23099</v>
      </c>
      <c r="B7595" s="1" t="s">
        <v>23100</v>
      </c>
      <c r="C7595" s="5">
        <v>0</v>
      </c>
      <c r="D7595" s="5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ht="14" x14ac:dyDescent="0.2">
      <c r="A7596" s="1" t="s">
        <v>23101</v>
      </c>
      <c r="B7596" s="1" t="s">
        <v>23102</v>
      </c>
      <c r="C7596" s="5">
        <v>0</v>
      </c>
      <c r="D7596" s="5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ht="14" x14ac:dyDescent="0.2">
      <c r="A7597" s="1" t="s">
        <v>23103</v>
      </c>
      <c r="B7597" s="1" t="s">
        <v>23104</v>
      </c>
      <c r="C7597" s="5">
        <v>0</v>
      </c>
      <c r="D7597" s="5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ht="14" x14ac:dyDescent="0.2">
      <c r="A7598" s="1" t="s">
        <v>23105</v>
      </c>
      <c r="B7598" s="1" t="s">
        <v>23106</v>
      </c>
      <c r="C7598" s="5">
        <v>0</v>
      </c>
      <c r="D7598" s="5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ht="14" x14ac:dyDescent="0.2">
      <c r="A7599" s="1" t="s">
        <v>23107</v>
      </c>
      <c r="B7599" s="1" t="s">
        <v>23108</v>
      </c>
      <c r="C7599" s="5">
        <v>0</v>
      </c>
      <c r="D7599" s="5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ht="14" x14ac:dyDescent="0.2">
      <c r="A7600" s="1" t="s">
        <v>23109</v>
      </c>
      <c r="B7600" s="1" t="s">
        <v>23110</v>
      </c>
      <c r="C7600" s="5">
        <v>0</v>
      </c>
      <c r="D7600" s="5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ht="14" x14ac:dyDescent="0.2">
      <c r="A7601" s="1" t="s">
        <v>23111</v>
      </c>
      <c r="B7601" s="1" t="s">
        <v>23112</v>
      </c>
      <c r="C7601" s="5">
        <v>0</v>
      </c>
      <c r="D7601" s="5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ht="14" x14ac:dyDescent="0.2">
      <c r="A7602" s="1" t="s">
        <v>23113</v>
      </c>
      <c r="B7602" s="1" t="s">
        <v>23114</v>
      </c>
      <c r="C7602" s="5">
        <v>0</v>
      </c>
      <c r="D7602" s="5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ht="14" x14ac:dyDescent="0.2">
      <c r="A7603" s="1" t="s">
        <v>23115</v>
      </c>
      <c r="B7603" s="1" t="s">
        <v>23116</v>
      </c>
      <c r="C7603" s="5">
        <v>0</v>
      </c>
      <c r="D7603" s="5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ht="14" x14ac:dyDescent="0.2">
      <c r="A7604" s="1" t="s">
        <v>23117</v>
      </c>
      <c r="B7604" s="1" t="s">
        <v>23118</v>
      </c>
      <c r="C7604" s="5">
        <v>0</v>
      </c>
      <c r="D7604" s="5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ht="14" x14ac:dyDescent="0.2">
      <c r="A7605" s="1" t="s">
        <v>23119</v>
      </c>
      <c r="B7605" s="1" t="s">
        <v>23120</v>
      </c>
      <c r="C7605" s="5">
        <v>0</v>
      </c>
      <c r="D7605" s="5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ht="14" x14ac:dyDescent="0.2">
      <c r="A7606" s="1" t="s">
        <v>23121</v>
      </c>
      <c r="B7606" s="1" t="s">
        <v>23122</v>
      </c>
      <c r="C7606" s="5">
        <v>0</v>
      </c>
      <c r="D7606" s="5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ht="14" x14ac:dyDescent="0.2">
      <c r="A7607" s="1" t="s">
        <v>23123</v>
      </c>
      <c r="B7607" s="1" t="s">
        <v>23124</v>
      </c>
      <c r="C7607" s="5">
        <v>0</v>
      </c>
      <c r="D7607" s="5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ht="14" x14ac:dyDescent="0.2">
      <c r="A7608" s="1" t="s">
        <v>23125</v>
      </c>
      <c r="B7608" s="1" t="s">
        <v>23126</v>
      </c>
      <c r="C7608" s="5">
        <v>0</v>
      </c>
      <c r="D7608" s="5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ht="14" x14ac:dyDescent="0.2">
      <c r="A7609" s="1" t="s">
        <v>23127</v>
      </c>
      <c r="B7609" s="1" t="s">
        <v>23128</v>
      </c>
      <c r="C7609" s="5">
        <v>0</v>
      </c>
      <c r="D7609" s="5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ht="14" x14ac:dyDescent="0.2">
      <c r="A7610" s="1" t="s">
        <v>23129</v>
      </c>
      <c r="B7610" s="1" t="s">
        <v>23130</v>
      </c>
      <c r="C7610" s="5">
        <v>0</v>
      </c>
      <c r="D7610" s="5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ht="14" x14ac:dyDescent="0.2">
      <c r="A7611" s="1" t="s">
        <v>23131</v>
      </c>
      <c r="B7611" s="1" t="s">
        <v>23132</v>
      </c>
      <c r="C7611" s="5">
        <v>0</v>
      </c>
      <c r="D7611" s="5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ht="14" x14ac:dyDescent="0.2">
      <c r="A7612" s="1" t="s">
        <v>23133</v>
      </c>
      <c r="B7612" s="1" t="s">
        <v>23134</v>
      </c>
      <c r="C7612" s="5">
        <v>0</v>
      </c>
      <c r="D7612" s="5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ht="14" x14ac:dyDescent="0.2">
      <c r="A7613" s="1" t="s">
        <v>23135</v>
      </c>
      <c r="B7613" s="1" t="s">
        <v>23136</v>
      </c>
      <c r="C7613" s="5">
        <v>0</v>
      </c>
      <c r="D7613" s="5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ht="14" x14ac:dyDescent="0.2">
      <c r="A7614" s="1" t="s">
        <v>23137</v>
      </c>
      <c r="B7614" s="1" t="s">
        <v>23138</v>
      </c>
      <c r="C7614" s="5">
        <v>0</v>
      </c>
      <c r="D7614" s="5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ht="14" x14ac:dyDescent="0.2">
      <c r="A7615" s="1" t="s">
        <v>23139</v>
      </c>
      <c r="B7615" s="1" t="s">
        <v>23140</v>
      </c>
      <c r="C7615" s="5">
        <v>0</v>
      </c>
      <c r="D7615" s="5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ht="14" x14ac:dyDescent="0.2">
      <c r="A7616" s="1" t="s">
        <v>23141</v>
      </c>
      <c r="B7616" s="1" t="s">
        <v>23142</v>
      </c>
      <c r="C7616" s="5">
        <v>0</v>
      </c>
      <c r="D7616" s="5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ht="14" x14ac:dyDescent="0.2">
      <c r="A7617" s="1" t="s">
        <v>23143</v>
      </c>
      <c r="B7617" s="1" t="s">
        <v>23144</v>
      </c>
      <c r="C7617" s="5">
        <v>0</v>
      </c>
      <c r="D7617" s="5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ht="14" x14ac:dyDescent="0.2">
      <c r="A7618" s="1" t="s">
        <v>23145</v>
      </c>
      <c r="B7618" s="1" t="s">
        <v>23146</v>
      </c>
      <c r="C7618" s="5">
        <v>0</v>
      </c>
      <c r="D7618" s="5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ht="14" x14ac:dyDescent="0.2">
      <c r="A7619" s="1" t="s">
        <v>23147</v>
      </c>
      <c r="B7619" s="1" t="s">
        <v>23148</v>
      </c>
      <c r="C7619" s="5">
        <v>0</v>
      </c>
      <c r="D7619" s="5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ht="14" x14ac:dyDescent="0.2">
      <c r="A7620" s="1" t="s">
        <v>23149</v>
      </c>
      <c r="B7620" s="1" t="s">
        <v>23150</v>
      </c>
      <c r="C7620" s="5">
        <v>0</v>
      </c>
      <c r="D7620" s="5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ht="14" x14ac:dyDescent="0.2">
      <c r="A7621" s="1" t="s">
        <v>23151</v>
      </c>
      <c r="B7621" s="1" t="s">
        <v>23152</v>
      </c>
      <c r="C7621" s="5">
        <v>0</v>
      </c>
      <c r="D7621" s="5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ht="14" x14ac:dyDescent="0.2">
      <c r="A7622" s="1" t="s">
        <v>23153</v>
      </c>
      <c r="B7622" s="1" t="s">
        <v>23154</v>
      </c>
      <c r="C7622" s="5">
        <v>0</v>
      </c>
      <c r="D7622" s="5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ht="14" x14ac:dyDescent="0.2">
      <c r="A7623" s="1" t="s">
        <v>23155</v>
      </c>
      <c r="B7623" s="1" t="s">
        <v>23156</v>
      </c>
      <c r="C7623" s="5">
        <v>0</v>
      </c>
      <c r="D7623" s="5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ht="14" x14ac:dyDescent="0.2">
      <c r="A7624" s="1" t="s">
        <v>23157</v>
      </c>
      <c r="B7624" s="1" t="s">
        <v>23158</v>
      </c>
      <c r="C7624" s="5">
        <v>0</v>
      </c>
      <c r="D7624" s="5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ht="14" x14ac:dyDescent="0.2">
      <c r="A7625" s="1" t="s">
        <v>23159</v>
      </c>
      <c r="B7625" s="1" t="s">
        <v>23160</v>
      </c>
      <c r="C7625" s="5">
        <v>0</v>
      </c>
      <c r="D7625" s="5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ht="14" x14ac:dyDescent="0.2">
      <c r="A7626" s="1" t="s">
        <v>23161</v>
      </c>
      <c r="B7626" s="1" t="s">
        <v>23162</v>
      </c>
      <c r="C7626" s="5">
        <v>0</v>
      </c>
      <c r="D7626" s="5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ht="14" x14ac:dyDescent="0.2">
      <c r="A7627" s="1" t="s">
        <v>23163</v>
      </c>
      <c r="B7627" s="1" t="s">
        <v>23164</v>
      </c>
      <c r="C7627" s="5">
        <v>0</v>
      </c>
      <c r="D7627" s="5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ht="14" x14ac:dyDescent="0.2">
      <c r="A7628" s="1" t="s">
        <v>23165</v>
      </c>
      <c r="B7628" s="1" t="s">
        <v>23166</v>
      </c>
      <c r="C7628" s="5">
        <v>0</v>
      </c>
      <c r="D7628" s="5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ht="14" x14ac:dyDescent="0.2">
      <c r="A7629" s="1" t="s">
        <v>23167</v>
      </c>
      <c r="B7629" s="1" t="s">
        <v>23168</v>
      </c>
      <c r="C7629" s="5">
        <v>0</v>
      </c>
      <c r="D7629" s="5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ht="14" x14ac:dyDescent="0.2">
      <c r="A7630" s="1" t="s">
        <v>23169</v>
      </c>
      <c r="B7630" s="1" t="s">
        <v>23170</v>
      </c>
      <c r="C7630" s="5">
        <v>0</v>
      </c>
      <c r="D7630" s="5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ht="14" x14ac:dyDescent="0.2">
      <c r="A7631" s="1" t="s">
        <v>23171</v>
      </c>
      <c r="B7631" s="1" t="s">
        <v>23172</v>
      </c>
      <c r="C7631" s="5">
        <v>0</v>
      </c>
      <c r="D7631" s="5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ht="14" x14ac:dyDescent="0.2">
      <c r="A7632" s="1" t="s">
        <v>23173</v>
      </c>
      <c r="B7632" s="1" t="s">
        <v>23174</v>
      </c>
      <c r="C7632" s="5">
        <v>0</v>
      </c>
      <c r="D7632" s="5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ht="14" x14ac:dyDescent="0.2">
      <c r="A7633" s="1" t="s">
        <v>23175</v>
      </c>
      <c r="B7633" s="1" t="s">
        <v>23176</v>
      </c>
      <c r="C7633" s="5">
        <v>0</v>
      </c>
      <c r="D7633" s="5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ht="14" x14ac:dyDescent="0.2">
      <c r="A7634" s="1" t="s">
        <v>23177</v>
      </c>
      <c r="B7634" s="1" t="s">
        <v>23178</v>
      </c>
      <c r="C7634" s="5">
        <v>0</v>
      </c>
      <c r="D7634" s="5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ht="14" x14ac:dyDescent="0.2">
      <c r="A7635" s="1" t="s">
        <v>23179</v>
      </c>
      <c r="B7635" s="1" t="s">
        <v>23180</v>
      </c>
      <c r="C7635" s="5">
        <v>0</v>
      </c>
      <c r="D7635" s="5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ht="14" x14ac:dyDescent="0.2">
      <c r="A7636" s="1" t="s">
        <v>23181</v>
      </c>
      <c r="B7636" s="1" t="s">
        <v>23182</v>
      </c>
      <c r="C7636" s="5">
        <v>0</v>
      </c>
      <c r="D7636" s="5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ht="14" x14ac:dyDescent="0.2">
      <c r="A7637" s="1" t="s">
        <v>23183</v>
      </c>
      <c r="B7637" s="1" t="s">
        <v>23184</v>
      </c>
      <c r="C7637" s="5">
        <v>0</v>
      </c>
      <c r="D7637" s="5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ht="14" x14ac:dyDescent="0.2">
      <c r="A7638" s="1" t="s">
        <v>23185</v>
      </c>
      <c r="B7638" s="1" t="s">
        <v>23186</v>
      </c>
      <c r="C7638" s="5">
        <v>0</v>
      </c>
      <c r="D7638" s="5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ht="14" x14ac:dyDescent="0.2">
      <c r="A7639" s="1" t="s">
        <v>23187</v>
      </c>
      <c r="B7639" s="1" t="s">
        <v>23188</v>
      </c>
      <c r="C7639" s="5">
        <v>0</v>
      </c>
      <c r="D7639" s="5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ht="14" x14ac:dyDescent="0.2">
      <c r="A7640" s="1" t="s">
        <v>23189</v>
      </c>
      <c r="B7640" s="1" t="s">
        <v>23190</v>
      </c>
      <c r="C7640" s="5">
        <v>0</v>
      </c>
      <c r="D7640" s="5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ht="14" x14ac:dyDescent="0.2">
      <c r="A7641" s="1" t="s">
        <v>23191</v>
      </c>
      <c r="B7641" s="1" t="s">
        <v>23192</v>
      </c>
      <c r="C7641" s="5">
        <v>0</v>
      </c>
      <c r="D7641" s="5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ht="14" x14ac:dyDescent="0.2">
      <c r="A7642" s="1" t="s">
        <v>23193</v>
      </c>
      <c r="B7642" s="1" t="s">
        <v>23194</v>
      </c>
      <c r="C7642" s="5">
        <v>0</v>
      </c>
      <c r="D7642" s="5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ht="14" x14ac:dyDescent="0.2">
      <c r="A7643" s="1" t="s">
        <v>23195</v>
      </c>
      <c r="B7643" s="1" t="s">
        <v>23196</v>
      </c>
      <c r="C7643" s="5">
        <v>0</v>
      </c>
      <c r="D7643" s="5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ht="14" x14ac:dyDescent="0.2">
      <c r="A7644" s="1" t="s">
        <v>23197</v>
      </c>
      <c r="B7644" s="1" t="s">
        <v>23198</v>
      </c>
      <c r="C7644" s="5">
        <v>0</v>
      </c>
      <c r="D7644" s="5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ht="14" x14ac:dyDescent="0.2">
      <c r="A7645" s="1" t="s">
        <v>23199</v>
      </c>
      <c r="B7645" s="1" t="s">
        <v>23200</v>
      </c>
      <c r="C7645" s="5">
        <v>0</v>
      </c>
      <c r="D7645" s="5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ht="14" x14ac:dyDescent="0.2">
      <c r="A7646" s="1" t="s">
        <v>23201</v>
      </c>
      <c r="B7646" s="1" t="s">
        <v>23202</v>
      </c>
      <c r="C7646" s="5">
        <v>0</v>
      </c>
      <c r="D7646" s="5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ht="14" x14ac:dyDescent="0.2">
      <c r="A7647" s="1" t="s">
        <v>23203</v>
      </c>
      <c r="B7647" s="1" t="s">
        <v>23204</v>
      </c>
      <c r="C7647" s="5">
        <v>0</v>
      </c>
      <c r="D7647" s="5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ht="14" x14ac:dyDescent="0.2">
      <c r="A7648" s="1" t="s">
        <v>23205</v>
      </c>
      <c r="B7648" s="1" t="s">
        <v>23206</v>
      </c>
      <c r="C7648" s="5">
        <v>0</v>
      </c>
      <c r="D7648" s="5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ht="14" x14ac:dyDescent="0.2">
      <c r="A7649" s="1" t="s">
        <v>23207</v>
      </c>
      <c r="B7649" s="1" t="s">
        <v>23208</v>
      </c>
      <c r="C7649" s="5">
        <v>0</v>
      </c>
      <c r="D7649" s="5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ht="14" x14ac:dyDescent="0.2">
      <c r="A7650" s="1" t="s">
        <v>23209</v>
      </c>
      <c r="B7650" s="1" t="s">
        <v>23210</v>
      </c>
      <c r="C7650" s="5">
        <v>0</v>
      </c>
      <c r="D7650" s="5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ht="14" x14ac:dyDescent="0.2">
      <c r="A7651" s="1" t="s">
        <v>23211</v>
      </c>
      <c r="B7651" s="1" t="s">
        <v>23212</v>
      </c>
      <c r="C7651" s="5">
        <v>0</v>
      </c>
      <c r="D7651" s="5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ht="14" x14ac:dyDescent="0.2">
      <c r="A7652" s="1" t="s">
        <v>23213</v>
      </c>
      <c r="B7652" s="1" t="s">
        <v>23214</v>
      </c>
      <c r="C7652" s="5">
        <v>0</v>
      </c>
      <c r="D7652" s="5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ht="14" x14ac:dyDescent="0.2">
      <c r="A7653" s="1" t="s">
        <v>23215</v>
      </c>
      <c r="B7653" s="1" t="s">
        <v>23216</v>
      </c>
      <c r="C7653" s="5">
        <v>0</v>
      </c>
      <c r="D7653" s="5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ht="14" x14ac:dyDescent="0.2">
      <c r="A7654" s="1" t="s">
        <v>23217</v>
      </c>
      <c r="B7654" s="1" t="s">
        <v>23218</v>
      </c>
      <c r="C7654" s="5">
        <v>0</v>
      </c>
      <c r="D7654" s="5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ht="14" x14ac:dyDescent="0.2">
      <c r="A7655" s="1" t="s">
        <v>23219</v>
      </c>
      <c r="B7655" s="1" t="s">
        <v>23220</v>
      </c>
      <c r="C7655" s="5">
        <v>0</v>
      </c>
      <c r="D7655" s="5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ht="14" x14ac:dyDescent="0.2">
      <c r="A7656" s="1" t="s">
        <v>23221</v>
      </c>
      <c r="B7656" s="1" t="s">
        <v>23222</v>
      </c>
      <c r="C7656" s="5">
        <v>0</v>
      </c>
      <c r="D7656" s="5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ht="14" x14ac:dyDescent="0.2">
      <c r="A7657" s="1" t="s">
        <v>23223</v>
      </c>
      <c r="B7657" s="1" t="s">
        <v>23224</v>
      </c>
      <c r="C7657" s="5">
        <v>0</v>
      </c>
      <c r="D7657" s="5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ht="14" x14ac:dyDescent="0.2">
      <c r="A7658" s="1" t="s">
        <v>23225</v>
      </c>
      <c r="B7658" s="1" t="s">
        <v>23226</v>
      </c>
      <c r="C7658" s="5">
        <v>0</v>
      </c>
      <c r="D7658" s="5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ht="14" x14ac:dyDescent="0.2">
      <c r="A7659" s="1" t="s">
        <v>23227</v>
      </c>
      <c r="B7659" s="1" t="s">
        <v>23228</v>
      </c>
      <c r="C7659" s="5">
        <v>0</v>
      </c>
      <c r="D7659" s="5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ht="14" x14ac:dyDescent="0.2">
      <c r="A7660" s="1" t="s">
        <v>23229</v>
      </c>
      <c r="B7660" s="1" t="s">
        <v>23230</v>
      </c>
      <c r="C7660" s="5">
        <v>0</v>
      </c>
      <c r="D7660" s="5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ht="14" x14ac:dyDescent="0.2">
      <c r="A7661" s="1" t="s">
        <v>23231</v>
      </c>
      <c r="B7661" s="1" t="s">
        <v>23232</v>
      </c>
      <c r="C7661" s="5">
        <v>0</v>
      </c>
      <c r="D7661" s="5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ht="14" x14ac:dyDescent="0.2">
      <c r="A7662" s="1" t="s">
        <v>23233</v>
      </c>
      <c r="B7662" s="1" t="s">
        <v>23234</v>
      </c>
      <c r="C7662" s="5">
        <v>0</v>
      </c>
      <c r="D7662" s="5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ht="14" x14ac:dyDescent="0.2">
      <c r="A7663" s="1" t="s">
        <v>23235</v>
      </c>
      <c r="B7663" s="1" t="s">
        <v>23236</v>
      </c>
      <c r="C7663" s="5">
        <v>0</v>
      </c>
      <c r="D7663" s="5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ht="14" x14ac:dyDescent="0.2">
      <c r="A7664" s="1" t="s">
        <v>23237</v>
      </c>
      <c r="B7664" s="1" t="s">
        <v>23238</v>
      </c>
      <c r="C7664" s="5">
        <v>0</v>
      </c>
      <c r="D7664" s="5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ht="14" x14ac:dyDescent="0.2">
      <c r="A7665" s="1" t="s">
        <v>23239</v>
      </c>
      <c r="B7665" s="1" t="s">
        <v>23240</v>
      </c>
      <c r="C7665" s="5">
        <v>0</v>
      </c>
      <c r="D7665" s="5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ht="14" x14ac:dyDescent="0.2">
      <c r="A7666" s="1" t="s">
        <v>23241</v>
      </c>
      <c r="B7666" s="1" t="s">
        <v>23242</v>
      </c>
      <c r="C7666" s="5">
        <v>0</v>
      </c>
      <c r="D7666" s="5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ht="14" x14ac:dyDescent="0.2">
      <c r="A7667" s="1" t="s">
        <v>23243</v>
      </c>
      <c r="B7667" s="1" t="s">
        <v>23244</v>
      </c>
      <c r="C7667" s="5">
        <v>0</v>
      </c>
      <c r="D7667" s="5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ht="14" x14ac:dyDescent="0.2">
      <c r="A7668" s="1" t="s">
        <v>23245</v>
      </c>
      <c r="B7668" s="1" t="s">
        <v>23246</v>
      </c>
      <c r="C7668" s="5">
        <v>0</v>
      </c>
      <c r="D7668" s="5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ht="14" x14ac:dyDescent="0.2">
      <c r="A7669" s="1" t="s">
        <v>23247</v>
      </c>
      <c r="B7669" s="1" t="s">
        <v>23248</v>
      </c>
      <c r="C7669" s="5">
        <v>0</v>
      </c>
      <c r="D7669" s="5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ht="14" x14ac:dyDescent="0.2">
      <c r="A7670" s="1" t="s">
        <v>23249</v>
      </c>
      <c r="B7670" s="1" t="s">
        <v>23250</v>
      </c>
      <c r="C7670" s="5">
        <v>0</v>
      </c>
      <c r="D7670" s="5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ht="14" x14ac:dyDescent="0.2">
      <c r="A7671" s="1" t="s">
        <v>23251</v>
      </c>
      <c r="B7671" s="1" t="s">
        <v>23252</v>
      </c>
      <c r="C7671" s="5">
        <v>0</v>
      </c>
      <c r="D7671" s="5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ht="14" x14ac:dyDescent="0.2">
      <c r="A7672" s="1" t="s">
        <v>23253</v>
      </c>
      <c r="B7672" s="1" t="s">
        <v>23254</v>
      </c>
      <c r="C7672" s="5">
        <v>0</v>
      </c>
      <c r="D7672" s="5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ht="14" x14ac:dyDescent="0.2">
      <c r="A7673" s="1" t="s">
        <v>23255</v>
      </c>
      <c r="B7673" s="1" t="s">
        <v>23256</v>
      </c>
      <c r="C7673" s="5">
        <v>0</v>
      </c>
      <c r="D7673" s="5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ht="14" x14ac:dyDescent="0.2">
      <c r="A7674" s="1" t="s">
        <v>23257</v>
      </c>
      <c r="B7674" s="1" t="s">
        <v>23258</v>
      </c>
      <c r="C7674" s="5">
        <v>0</v>
      </c>
      <c r="D7674" s="5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ht="14" x14ac:dyDescent="0.2">
      <c r="A7675" s="1" t="s">
        <v>23259</v>
      </c>
      <c r="B7675" s="1" t="s">
        <v>23260</v>
      </c>
      <c r="C7675" s="5">
        <v>0</v>
      </c>
      <c r="D7675" s="5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ht="14" x14ac:dyDescent="0.2">
      <c r="A7676" s="1" t="s">
        <v>23261</v>
      </c>
      <c r="B7676" s="1" t="s">
        <v>23262</v>
      </c>
      <c r="C7676" s="5">
        <v>0</v>
      </c>
      <c r="D7676" s="5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ht="14" x14ac:dyDescent="0.2">
      <c r="A7677" s="1" t="s">
        <v>23263</v>
      </c>
      <c r="B7677" s="1" t="s">
        <v>23264</v>
      </c>
      <c r="C7677" s="5">
        <v>0</v>
      </c>
      <c r="D7677" s="5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ht="14" x14ac:dyDescent="0.2">
      <c r="A7678" s="1" t="s">
        <v>23265</v>
      </c>
      <c r="B7678" s="1" t="s">
        <v>23266</v>
      </c>
      <c r="C7678" s="5">
        <v>0</v>
      </c>
      <c r="D7678" s="5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ht="14" x14ac:dyDescent="0.2">
      <c r="A7679" s="1" t="s">
        <v>23267</v>
      </c>
      <c r="B7679" s="1" t="s">
        <v>23268</v>
      </c>
      <c r="C7679" s="5">
        <v>0</v>
      </c>
      <c r="D7679" s="5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ht="14" x14ac:dyDescent="0.2">
      <c r="A7680" s="1" t="s">
        <v>23269</v>
      </c>
      <c r="B7680" s="1" t="s">
        <v>23270</v>
      </c>
      <c r="C7680" s="5">
        <v>0</v>
      </c>
      <c r="D7680" s="5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ht="14" x14ac:dyDescent="0.2">
      <c r="A7681" s="1" t="s">
        <v>23271</v>
      </c>
      <c r="B7681" s="1" t="s">
        <v>23272</v>
      </c>
      <c r="C7681" s="5">
        <v>0</v>
      </c>
      <c r="D7681" s="5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ht="14" x14ac:dyDescent="0.2">
      <c r="A7682" s="1" t="s">
        <v>23273</v>
      </c>
      <c r="B7682" s="1" t="s">
        <v>23274</v>
      </c>
      <c r="C7682" s="5">
        <v>0</v>
      </c>
      <c r="D7682" s="5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ht="14" x14ac:dyDescent="0.2">
      <c r="A7683" s="1" t="s">
        <v>23275</v>
      </c>
      <c r="B7683" s="1" t="s">
        <v>23276</v>
      </c>
      <c r="C7683" s="5">
        <v>0</v>
      </c>
      <c r="D7683" s="5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ht="14" x14ac:dyDescent="0.2">
      <c r="A7684" s="1" t="s">
        <v>23277</v>
      </c>
      <c r="B7684" s="1" t="s">
        <v>23278</v>
      </c>
      <c r="C7684" s="5">
        <v>0</v>
      </c>
      <c r="D7684" s="5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ht="14" x14ac:dyDescent="0.2">
      <c r="A7685" s="1" t="s">
        <v>23279</v>
      </c>
      <c r="B7685" s="1" t="s">
        <v>23280</v>
      </c>
      <c r="C7685" s="5">
        <v>0</v>
      </c>
      <c r="D7685" s="5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ht="14" x14ac:dyDescent="0.2">
      <c r="A7686" s="1" t="s">
        <v>23281</v>
      </c>
      <c r="B7686" s="1" t="s">
        <v>23282</v>
      </c>
      <c r="C7686" s="5">
        <v>0</v>
      </c>
      <c r="D7686" s="5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ht="14" x14ac:dyDescent="0.2">
      <c r="A7687" s="1" t="s">
        <v>23283</v>
      </c>
      <c r="B7687" s="1" t="s">
        <v>23284</v>
      </c>
      <c r="C7687" s="5">
        <v>0</v>
      </c>
      <c r="D7687" s="5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ht="14" x14ac:dyDescent="0.2">
      <c r="A7688" s="1" t="s">
        <v>23285</v>
      </c>
      <c r="B7688" s="1" t="s">
        <v>23286</v>
      </c>
      <c r="C7688" s="5">
        <v>0</v>
      </c>
      <c r="D7688" s="5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ht="14" x14ac:dyDescent="0.2">
      <c r="A7689" s="1" t="s">
        <v>23287</v>
      </c>
      <c r="B7689" s="1" t="s">
        <v>23288</v>
      </c>
      <c r="C7689" s="5">
        <v>0</v>
      </c>
      <c r="D7689" s="5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ht="14" x14ac:dyDescent="0.2">
      <c r="A7690" s="1" t="s">
        <v>23289</v>
      </c>
      <c r="B7690" s="1" t="s">
        <v>23290</v>
      </c>
      <c r="C7690" s="5">
        <v>0</v>
      </c>
      <c r="D7690" s="5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ht="14" x14ac:dyDescent="0.2">
      <c r="A7691" s="1" t="s">
        <v>23291</v>
      </c>
      <c r="B7691" s="1" t="s">
        <v>23292</v>
      </c>
      <c r="C7691" s="5">
        <v>0</v>
      </c>
      <c r="D7691" s="5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ht="14" x14ac:dyDescent="0.2">
      <c r="A7692" s="1" t="s">
        <v>23293</v>
      </c>
      <c r="B7692" s="1" t="s">
        <v>23294</v>
      </c>
      <c r="C7692" s="5">
        <v>0</v>
      </c>
      <c r="D7692" s="5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ht="14" x14ac:dyDescent="0.2">
      <c r="A7693" s="1" t="s">
        <v>23295</v>
      </c>
      <c r="B7693" s="1" t="s">
        <v>23296</v>
      </c>
      <c r="C7693" s="5">
        <v>0</v>
      </c>
      <c r="D7693" s="5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ht="14" x14ac:dyDescent="0.2">
      <c r="A7694" s="1" t="s">
        <v>23297</v>
      </c>
      <c r="B7694" s="1" t="s">
        <v>23298</v>
      </c>
      <c r="C7694" s="5">
        <v>0</v>
      </c>
      <c r="D7694" s="5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ht="14" x14ac:dyDescent="0.2">
      <c r="A7695" s="1" t="s">
        <v>23299</v>
      </c>
      <c r="B7695" s="1" t="s">
        <v>23300</v>
      </c>
      <c r="C7695" s="5">
        <v>0</v>
      </c>
      <c r="D7695" s="5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ht="14" x14ac:dyDescent="0.2">
      <c r="A7696" s="1" t="s">
        <v>23301</v>
      </c>
      <c r="B7696" s="1" t="s">
        <v>23302</v>
      </c>
      <c r="C7696" s="5">
        <v>0</v>
      </c>
      <c r="D7696" s="5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ht="14" x14ac:dyDescent="0.2">
      <c r="A7697" s="1" t="s">
        <v>23303</v>
      </c>
      <c r="B7697" s="1" t="s">
        <v>23304</v>
      </c>
      <c r="C7697" s="5">
        <v>0</v>
      </c>
      <c r="D7697" s="5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ht="14" x14ac:dyDescent="0.2">
      <c r="A7698" s="1" t="s">
        <v>23305</v>
      </c>
      <c r="B7698" s="1" t="s">
        <v>23306</v>
      </c>
      <c r="C7698" s="5">
        <v>0</v>
      </c>
      <c r="D7698" s="5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ht="14" x14ac:dyDescent="0.2">
      <c r="A7699" s="1" t="s">
        <v>23307</v>
      </c>
      <c r="B7699" s="1" t="s">
        <v>23308</v>
      </c>
      <c r="C7699" s="5">
        <v>0</v>
      </c>
      <c r="D7699" s="5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ht="14" x14ac:dyDescent="0.2">
      <c r="A7700" s="1" t="s">
        <v>23309</v>
      </c>
      <c r="B7700" s="1" t="s">
        <v>23310</v>
      </c>
      <c r="C7700" s="5">
        <v>0</v>
      </c>
      <c r="D7700" s="5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ht="14" x14ac:dyDescent="0.2">
      <c r="A7701" s="1" t="s">
        <v>23311</v>
      </c>
      <c r="B7701" s="1" t="s">
        <v>23312</v>
      </c>
      <c r="C7701" s="5">
        <v>0</v>
      </c>
      <c r="D7701" s="5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ht="14" x14ac:dyDescent="0.2">
      <c r="A7702" s="1" t="s">
        <v>23313</v>
      </c>
      <c r="B7702" s="1" t="s">
        <v>23314</v>
      </c>
      <c r="C7702" s="5">
        <v>0</v>
      </c>
      <c r="D7702" s="5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ht="14" x14ac:dyDescent="0.2">
      <c r="A7703" s="1" t="s">
        <v>23315</v>
      </c>
      <c r="B7703" s="1" t="s">
        <v>23316</v>
      </c>
      <c r="C7703" s="5">
        <v>0</v>
      </c>
      <c r="D7703" s="5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ht="14" x14ac:dyDescent="0.2">
      <c r="A7704" s="1" t="s">
        <v>23317</v>
      </c>
      <c r="B7704" s="1" t="s">
        <v>23318</v>
      </c>
      <c r="C7704" s="5">
        <v>0</v>
      </c>
      <c r="D7704" s="5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ht="14" x14ac:dyDescent="0.2">
      <c r="A7705" s="1" t="s">
        <v>23319</v>
      </c>
      <c r="B7705" s="1" t="s">
        <v>23320</v>
      </c>
      <c r="C7705" s="5">
        <v>0</v>
      </c>
      <c r="D7705" s="5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ht="14" x14ac:dyDescent="0.2">
      <c r="A7706" s="1" t="s">
        <v>23321</v>
      </c>
      <c r="B7706" s="1" t="s">
        <v>23322</v>
      </c>
      <c r="C7706" s="5">
        <v>0</v>
      </c>
      <c r="D7706" s="5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ht="14" x14ac:dyDescent="0.2">
      <c r="A7707" s="1" t="s">
        <v>23323</v>
      </c>
      <c r="B7707" s="1" t="s">
        <v>23324</v>
      </c>
      <c r="C7707" s="5">
        <v>0</v>
      </c>
      <c r="D7707" s="5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ht="14" x14ac:dyDescent="0.2">
      <c r="A7708" s="1" t="s">
        <v>23325</v>
      </c>
      <c r="B7708" s="1" t="s">
        <v>23326</v>
      </c>
      <c r="C7708" s="5">
        <v>0</v>
      </c>
      <c r="D7708" s="5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ht="14" x14ac:dyDescent="0.2">
      <c r="A7709" s="1" t="s">
        <v>23327</v>
      </c>
      <c r="B7709" s="1" t="s">
        <v>23328</v>
      </c>
      <c r="C7709" s="5">
        <v>0</v>
      </c>
      <c r="D7709" s="5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ht="14" x14ac:dyDescent="0.2">
      <c r="A7710" s="1" t="s">
        <v>23329</v>
      </c>
      <c r="B7710" s="1" t="s">
        <v>23330</v>
      </c>
      <c r="C7710" s="5">
        <v>0</v>
      </c>
      <c r="D7710" s="5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ht="14" x14ac:dyDescent="0.2">
      <c r="A7711" s="1" t="s">
        <v>23331</v>
      </c>
      <c r="B7711" s="1" t="s">
        <v>23332</v>
      </c>
      <c r="C7711" s="5">
        <v>0</v>
      </c>
      <c r="D7711" s="5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ht="14" x14ac:dyDescent="0.2">
      <c r="A7712" s="1" t="s">
        <v>23333</v>
      </c>
      <c r="B7712" s="1" t="s">
        <v>23334</v>
      </c>
      <c r="C7712" s="5">
        <v>0</v>
      </c>
      <c r="D7712" s="5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ht="14" x14ac:dyDescent="0.2">
      <c r="A7713" s="1" t="s">
        <v>23335</v>
      </c>
      <c r="B7713" s="1" t="s">
        <v>23336</v>
      </c>
      <c r="C7713" s="5">
        <v>0</v>
      </c>
      <c r="D7713" s="5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ht="14" x14ac:dyDescent="0.2">
      <c r="A7714" s="1" t="s">
        <v>23337</v>
      </c>
      <c r="B7714" s="1" t="s">
        <v>23338</v>
      </c>
      <c r="C7714" s="5">
        <v>0</v>
      </c>
      <c r="D7714" s="5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ht="14" x14ac:dyDescent="0.2">
      <c r="A7715" s="1" t="s">
        <v>23339</v>
      </c>
      <c r="B7715" s="1" t="s">
        <v>23340</v>
      </c>
      <c r="C7715" s="5">
        <v>0</v>
      </c>
      <c r="D7715" s="5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ht="14" x14ac:dyDescent="0.2">
      <c r="A7716" s="1" t="s">
        <v>23341</v>
      </c>
      <c r="B7716" s="1" t="s">
        <v>23342</v>
      </c>
      <c r="C7716" s="5">
        <v>0</v>
      </c>
      <c r="D7716" s="5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ht="14" x14ac:dyDescent="0.2">
      <c r="A7717" s="1" t="s">
        <v>23343</v>
      </c>
      <c r="B7717" s="1" t="s">
        <v>23344</v>
      </c>
      <c r="C7717" s="5">
        <v>0</v>
      </c>
      <c r="D7717" s="5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ht="14" x14ac:dyDescent="0.2">
      <c r="A7718" s="1" t="s">
        <v>23345</v>
      </c>
      <c r="B7718" s="1" t="s">
        <v>23346</v>
      </c>
      <c r="C7718" s="5">
        <v>0</v>
      </c>
      <c r="D7718" s="5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ht="14" x14ac:dyDescent="0.2">
      <c r="A7719" s="1" t="s">
        <v>23347</v>
      </c>
      <c r="B7719" s="1" t="s">
        <v>23348</v>
      </c>
      <c r="C7719" s="5">
        <v>0</v>
      </c>
      <c r="D7719" s="5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ht="14" x14ac:dyDescent="0.2">
      <c r="A7720" s="1" t="s">
        <v>23349</v>
      </c>
      <c r="B7720" s="1" t="s">
        <v>23350</v>
      </c>
      <c r="C7720" s="5">
        <v>0</v>
      </c>
      <c r="D7720" s="5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ht="14" x14ac:dyDescent="0.2">
      <c r="A7721" s="1" t="s">
        <v>23351</v>
      </c>
      <c r="B7721" s="1" t="s">
        <v>23352</v>
      </c>
      <c r="C7721" s="5">
        <v>0</v>
      </c>
      <c r="D7721" s="5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ht="14" x14ac:dyDescent="0.2">
      <c r="A7722" s="1" t="s">
        <v>23353</v>
      </c>
      <c r="B7722" s="1" t="s">
        <v>23354</v>
      </c>
      <c r="C7722" s="5">
        <v>0</v>
      </c>
      <c r="D7722" s="5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ht="14" x14ac:dyDescent="0.2">
      <c r="A7723" s="1" t="s">
        <v>23355</v>
      </c>
      <c r="B7723" s="1" t="s">
        <v>23356</v>
      </c>
      <c r="C7723" s="5">
        <v>0</v>
      </c>
      <c r="D7723" s="5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ht="14" x14ac:dyDescent="0.2">
      <c r="A7724" s="1" t="s">
        <v>23357</v>
      </c>
      <c r="B7724" s="1" t="s">
        <v>23358</v>
      </c>
      <c r="C7724" s="5">
        <v>0</v>
      </c>
      <c r="D7724" s="5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ht="14" x14ac:dyDescent="0.2">
      <c r="A7725" s="1" t="s">
        <v>23359</v>
      </c>
      <c r="B7725" s="1" t="s">
        <v>23360</v>
      </c>
      <c r="C7725" s="5">
        <v>0</v>
      </c>
      <c r="D7725" s="5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ht="14" x14ac:dyDescent="0.2">
      <c r="A7726" s="1" t="s">
        <v>23361</v>
      </c>
      <c r="B7726" s="1" t="s">
        <v>23362</v>
      </c>
      <c r="C7726" s="5">
        <v>0</v>
      </c>
      <c r="D7726" s="5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ht="14" x14ac:dyDescent="0.2">
      <c r="A7727" s="1" t="s">
        <v>23363</v>
      </c>
      <c r="B7727" s="1" t="s">
        <v>23364</v>
      </c>
      <c r="C7727" s="5">
        <v>0</v>
      </c>
      <c r="D7727" s="5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ht="14" x14ac:dyDescent="0.2">
      <c r="A7728" s="1" t="s">
        <v>23365</v>
      </c>
      <c r="B7728" s="1" t="s">
        <v>23366</v>
      </c>
      <c r="C7728" s="5">
        <v>0</v>
      </c>
      <c r="D7728" s="5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ht="14" x14ac:dyDescent="0.2">
      <c r="A7729" s="1" t="s">
        <v>23367</v>
      </c>
      <c r="B7729" s="1" t="s">
        <v>23368</v>
      </c>
      <c r="C7729" s="5">
        <v>0</v>
      </c>
      <c r="D7729" s="5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ht="14" x14ac:dyDescent="0.2">
      <c r="A7730" s="1" t="s">
        <v>23369</v>
      </c>
      <c r="B7730" s="1" t="s">
        <v>23370</v>
      </c>
      <c r="C7730" s="5">
        <v>0</v>
      </c>
      <c r="D7730" s="5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ht="14" x14ac:dyDescent="0.2">
      <c r="A7731" s="1" t="s">
        <v>23371</v>
      </c>
      <c r="B7731" s="1" t="s">
        <v>23372</v>
      </c>
      <c r="C7731" s="5">
        <v>0</v>
      </c>
      <c r="D7731" s="5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ht="14" x14ac:dyDescent="0.2">
      <c r="A7732" s="1" t="s">
        <v>23373</v>
      </c>
      <c r="B7732" s="1" t="s">
        <v>23374</v>
      </c>
      <c r="C7732" s="5">
        <v>0</v>
      </c>
      <c r="D7732" s="5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ht="14" x14ac:dyDescent="0.2">
      <c r="A7733" s="1" t="s">
        <v>23375</v>
      </c>
      <c r="B7733" s="1" t="s">
        <v>23376</v>
      </c>
      <c r="C7733" s="5">
        <v>0</v>
      </c>
      <c r="D7733" s="5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ht="14" x14ac:dyDescent="0.2">
      <c r="A7734" s="1" t="s">
        <v>23377</v>
      </c>
      <c r="B7734" s="1" t="s">
        <v>23378</v>
      </c>
      <c r="C7734" s="5">
        <v>0</v>
      </c>
      <c r="D7734" s="5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ht="14" x14ac:dyDescent="0.2">
      <c r="A7735" s="1" t="s">
        <v>23379</v>
      </c>
      <c r="B7735" s="1" t="s">
        <v>23380</v>
      </c>
      <c r="C7735" s="5">
        <v>0</v>
      </c>
      <c r="D7735" s="5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ht="14" x14ac:dyDescent="0.2">
      <c r="A7736" s="1" t="s">
        <v>23381</v>
      </c>
      <c r="B7736" s="1" t="s">
        <v>23382</v>
      </c>
      <c r="C7736" s="5">
        <v>0</v>
      </c>
      <c r="D7736" s="5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ht="14" x14ac:dyDescent="0.2">
      <c r="A7737" s="1" t="s">
        <v>23383</v>
      </c>
      <c r="B7737" s="1" t="s">
        <v>23384</v>
      </c>
      <c r="C7737" s="5">
        <v>0</v>
      </c>
      <c r="D7737" s="5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ht="14" x14ac:dyDescent="0.2">
      <c r="A7738" s="1" t="s">
        <v>23385</v>
      </c>
      <c r="B7738" s="1" t="s">
        <v>23386</v>
      </c>
      <c r="C7738" s="5">
        <v>0</v>
      </c>
      <c r="D7738" s="5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ht="14" x14ac:dyDescent="0.2">
      <c r="A7739" s="1" t="s">
        <v>23387</v>
      </c>
      <c r="B7739" s="1" t="s">
        <v>23388</v>
      </c>
      <c r="C7739" s="5">
        <v>0</v>
      </c>
      <c r="D7739" s="5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ht="14" x14ac:dyDescent="0.2">
      <c r="A7740" s="1" t="s">
        <v>23389</v>
      </c>
      <c r="B7740" s="1" t="s">
        <v>23390</v>
      </c>
      <c r="C7740" s="5">
        <v>0</v>
      </c>
      <c r="D7740" s="5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ht="14" x14ac:dyDescent="0.2">
      <c r="A7741" s="1" t="s">
        <v>23391</v>
      </c>
      <c r="B7741" s="1" t="s">
        <v>23392</v>
      </c>
      <c r="C7741" s="5">
        <v>0</v>
      </c>
      <c r="D7741" s="5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ht="14" x14ac:dyDescent="0.2">
      <c r="A7742" s="1" t="s">
        <v>23393</v>
      </c>
      <c r="B7742" s="1" t="s">
        <v>23394</v>
      </c>
      <c r="C7742" s="5">
        <v>0</v>
      </c>
      <c r="D7742" s="5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ht="14" x14ac:dyDescent="0.2">
      <c r="A7743" s="1" t="s">
        <v>23395</v>
      </c>
      <c r="B7743" s="1" t="s">
        <v>23396</v>
      </c>
      <c r="C7743" s="5">
        <v>0</v>
      </c>
      <c r="D7743" s="5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ht="14" x14ac:dyDescent="0.2">
      <c r="A7744" s="1" t="s">
        <v>23397</v>
      </c>
      <c r="B7744" s="1" t="s">
        <v>23398</v>
      </c>
      <c r="C7744" s="5">
        <v>0</v>
      </c>
      <c r="D7744" s="5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ht="14" x14ac:dyDescent="0.2">
      <c r="A7745" s="1" t="s">
        <v>23399</v>
      </c>
      <c r="B7745" s="1" t="s">
        <v>23400</v>
      </c>
      <c r="C7745" s="5">
        <v>0</v>
      </c>
      <c r="D7745" s="5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ht="14" x14ac:dyDescent="0.2">
      <c r="A7746" s="1" t="s">
        <v>23401</v>
      </c>
      <c r="B7746" s="1" t="s">
        <v>23402</v>
      </c>
      <c r="C7746" s="5">
        <v>0</v>
      </c>
      <c r="D7746" s="5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ht="14" x14ac:dyDescent="0.2">
      <c r="A7747" s="1" t="s">
        <v>23403</v>
      </c>
      <c r="B7747" s="1" t="s">
        <v>23404</v>
      </c>
      <c r="C7747" s="5">
        <v>0</v>
      </c>
      <c r="D7747" s="5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ht="14" x14ac:dyDescent="0.2">
      <c r="A7748" s="1" t="s">
        <v>23405</v>
      </c>
      <c r="B7748" s="1" t="s">
        <v>23406</v>
      </c>
      <c r="C7748" s="5">
        <v>0</v>
      </c>
      <c r="D7748" s="5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ht="14" x14ac:dyDescent="0.2">
      <c r="A7749" s="1" t="s">
        <v>23407</v>
      </c>
      <c r="B7749" s="1" t="s">
        <v>23408</v>
      </c>
      <c r="C7749" s="5">
        <v>0</v>
      </c>
      <c r="D7749" s="5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ht="14" x14ac:dyDescent="0.2">
      <c r="A7750" s="1" t="s">
        <v>23409</v>
      </c>
      <c r="B7750" s="1" t="s">
        <v>23410</v>
      </c>
      <c r="C7750" s="5">
        <v>0</v>
      </c>
      <c r="D7750" s="5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ht="14" x14ac:dyDescent="0.2">
      <c r="A7751" s="1" t="s">
        <v>23411</v>
      </c>
      <c r="B7751" s="1" t="s">
        <v>23412</v>
      </c>
      <c r="C7751" s="5">
        <v>0</v>
      </c>
      <c r="D7751" s="5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ht="14" x14ac:dyDescent="0.2">
      <c r="A7752" s="1" t="s">
        <v>23413</v>
      </c>
      <c r="B7752" s="1" t="s">
        <v>23414</v>
      </c>
      <c r="C7752" s="5">
        <v>0</v>
      </c>
      <c r="D7752" s="5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ht="14" x14ac:dyDescent="0.2">
      <c r="A7753" s="1" t="s">
        <v>23415</v>
      </c>
      <c r="B7753" s="1" t="s">
        <v>23416</v>
      </c>
      <c r="C7753" s="5">
        <v>0</v>
      </c>
      <c r="D7753" s="5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ht="14" x14ac:dyDescent="0.2">
      <c r="A7754" s="1" t="s">
        <v>23417</v>
      </c>
      <c r="B7754" s="1" t="s">
        <v>23418</v>
      </c>
      <c r="C7754" s="5">
        <v>0</v>
      </c>
      <c r="D7754" s="5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ht="14" x14ac:dyDescent="0.2">
      <c r="A7755" s="1" t="s">
        <v>23419</v>
      </c>
      <c r="B7755" s="1" t="s">
        <v>23420</v>
      </c>
      <c r="C7755" s="5">
        <v>0</v>
      </c>
      <c r="D7755" s="5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ht="14" x14ac:dyDescent="0.2">
      <c r="A7756" s="1" t="s">
        <v>23421</v>
      </c>
      <c r="B7756" s="1" t="s">
        <v>23422</v>
      </c>
      <c r="C7756" s="5">
        <v>0</v>
      </c>
      <c r="D7756" s="5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ht="14" x14ac:dyDescent="0.2">
      <c r="A7757" s="1" t="s">
        <v>23423</v>
      </c>
      <c r="B7757" s="1" t="s">
        <v>23424</v>
      </c>
      <c r="C7757" s="5">
        <v>0</v>
      </c>
      <c r="D7757" s="5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ht="14" x14ac:dyDescent="0.2">
      <c r="A7758" s="1" t="s">
        <v>23425</v>
      </c>
      <c r="B7758" s="1" t="s">
        <v>23426</v>
      </c>
      <c r="C7758" s="5">
        <v>0</v>
      </c>
      <c r="D7758" s="5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ht="14" x14ac:dyDescent="0.2">
      <c r="A7759" s="1" t="s">
        <v>23427</v>
      </c>
      <c r="B7759" s="1" t="s">
        <v>23428</v>
      </c>
      <c r="C7759" s="5">
        <v>0</v>
      </c>
      <c r="D7759" s="5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ht="14" x14ac:dyDescent="0.2">
      <c r="A7760" s="1" t="s">
        <v>23429</v>
      </c>
      <c r="B7760" s="1" t="s">
        <v>23430</v>
      </c>
      <c r="C7760" s="5">
        <v>0</v>
      </c>
      <c r="D7760" s="5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ht="14" x14ac:dyDescent="0.2">
      <c r="A7761" s="1" t="s">
        <v>23431</v>
      </c>
      <c r="B7761" s="1" t="s">
        <v>23432</v>
      </c>
      <c r="C7761" s="5">
        <v>0</v>
      </c>
      <c r="D7761" s="5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ht="14" x14ac:dyDescent="0.2">
      <c r="A7762" s="1" t="s">
        <v>23433</v>
      </c>
      <c r="B7762" s="1" t="s">
        <v>23434</v>
      </c>
      <c r="C7762" s="5">
        <v>0</v>
      </c>
      <c r="D7762" s="5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ht="14" x14ac:dyDescent="0.2">
      <c r="A7763" s="1" t="s">
        <v>23435</v>
      </c>
      <c r="B7763" s="1" t="s">
        <v>23436</v>
      </c>
      <c r="C7763" s="5">
        <v>0</v>
      </c>
      <c r="D7763" s="5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ht="14" x14ac:dyDescent="0.2">
      <c r="A7764" s="1" t="s">
        <v>23437</v>
      </c>
      <c r="B7764" s="1" t="s">
        <v>23438</v>
      </c>
      <c r="C7764" s="5">
        <v>0</v>
      </c>
      <c r="D7764" s="5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ht="14" x14ac:dyDescent="0.2">
      <c r="A7765" s="1" t="s">
        <v>23439</v>
      </c>
      <c r="B7765" s="1" t="s">
        <v>23440</v>
      </c>
      <c r="C7765" s="5">
        <v>0</v>
      </c>
      <c r="D7765" s="5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ht="14" x14ac:dyDescent="0.2">
      <c r="A7766" s="1" t="s">
        <v>23441</v>
      </c>
      <c r="B7766" s="1" t="s">
        <v>23442</v>
      </c>
      <c r="C7766" s="5">
        <v>0</v>
      </c>
      <c r="D7766" s="5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ht="14" x14ac:dyDescent="0.2">
      <c r="A7767" s="1" t="s">
        <v>23443</v>
      </c>
      <c r="B7767" s="1" t="s">
        <v>23444</v>
      </c>
      <c r="C7767" s="5">
        <v>0</v>
      </c>
      <c r="D7767" s="5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ht="14" x14ac:dyDescent="0.2">
      <c r="A7768" s="1" t="s">
        <v>23445</v>
      </c>
      <c r="B7768" s="1" t="s">
        <v>23446</v>
      </c>
      <c r="C7768" s="5">
        <v>0</v>
      </c>
      <c r="D7768" s="5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ht="14" x14ac:dyDescent="0.2">
      <c r="A7769" s="1" t="s">
        <v>23447</v>
      </c>
      <c r="B7769" s="1" t="s">
        <v>23448</v>
      </c>
      <c r="C7769" s="5">
        <v>0</v>
      </c>
      <c r="D7769" s="5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ht="14" x14ac:dyDescent="0.2">
      <c r="A7770" s="1" t="s">
        <v>23449</v>
      </c>
      <c r="B7770" s="1" t="s">
        <v>23450</v>
      </c>
      <c r="C7770" s="5">
        <v>0</v>
      </c>
      <c r="D7770" s="5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ht="14" x14ac:dyDescent="0.2">
      <c r="A7771" s="1" t="s">
        <v>23451</v>
      </c>
      <c r="B7771" s="1" t="s">
        <v>23452</v>
      </c>
      <c r="C7771" s="5">
        <v>0</v>
      </c>
      <c r="D7771" s="5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ht="14" x14ac:dyDescent="0.2">
      <c r="A7772" s="1" t="s">
        <v>23453</v>
      </c>
      <c r="B7772" s="1" t="s">
        <v>23454</v>
      </c>
      <c r="C7772" s="5">
        <v>0</v>
      </c>
      <c r="D7772" s="5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ht="14" x14ac:dyDescent="0.2">
      <c r="A7773" s="1" t="s">
        <v>23455</v>
      </c>
      <c r="B7773" s="1" t="s">
        <v>23456</v>
      </c>
      <c r="C7773" s="5">
        <v>0</v>
      </c>
      <c r="D7773" s="5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ht="14" x14ac:dyDescent="0.2">
      <c r="A7774" s="1" t="s">
        <v>23457</v>
      </c>
      <c r="B7774" s="1" t="s">
        <v>23458</v>
      </c>
      <c r="C7774" s="5">
        <v>0</v>
      </c>
      <c r="D7774" s="5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ht="14" x14ac:dyDescent="0.2">
      <c r="A7775" s="1" t="s">
        <v>23459</v>
      </c>
      <c r="B7775" s="1" t="s">
        <v>23460</v>
      </c>
      <c r="C7775" s="5">
        <v>0</v>
      </c>
      <c r="D7775" s="5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ht="14" x14ac:dyDescent="0.2">
      <c r="A7776" s="1" t="s">
        <v>23461</v>
      </c>
      <c r="B7776" s="1" t="s">
        <v>23462</v>
      </c>
      <c r="C7776" s="5">
        <v>0</v>
      </c>
      <c r="D7776" s="5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ht="14" x14ac:dyDescent="0.2">
      <c r="A7777" s="1" t="s">
        <v>23463</v>
      </c>
      <c r="B7777" s="1" t="s">
        <v>23464</v>
      </c>
      <c r="C7777" s="5">
        <v>0</v>
      </c>
      <c r="D7777" s="5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ht="14" x14ac:dyDescent="0.2">
      <c r="A7778" s="1" t="s">
        <v>23465</v>
      </c>
      <c r="B7778" s="1" t="s">
        <v>23466</v>
      </c>
      <c r="C7778" s="5">
        <v>0</v>
      </c>
      <c r="D7778" s="5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ht="14" x14ac:dyDescent="0.2">
      <c r="A7779" s="1" t="s">
        <v>23467</v>
      </c>
      <c r="B7779" s="1" t="s">
        <v>23468</v>
      </c>
      <c r="C7779" s="5">
        <v>0</v>
      </c>
      <c r="D7779" s="5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ht="14" x14ac:dyDescent="0.2">
      <c r="A7780" s="1" t="s">
        <v>23469</v>
      </c>
      <c r="B7780" s="1" t="s">
        <v>23470</v>
      </c>
      <c r="C7780" s="5">
        <v>0</v>
      </c>
      <c r="D7780" s="5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ht="14" x14ac:dyDescent="0.2">
      <c r="A7781" s="1" t="s">
        <v>23471</v>
      </c>
      <c r="B7781" s="1" t="s">
        <v>23472</v>
      </c>
      <c r="C7781" s="5">
        <v>0</v>
      </c>
      <c r="D7781" s="5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ht="14" x14ac:dyDescent="0.2">
      <c r="A7782" s="1" t="s">
        <v>23473</v>
      </c>
      <c r="B7782" s="1" t="s">
        <v>23474</v>
      </c>
      <c r="C7782" s="5">
        <v>0</v>
      </c>
      <c r="D7782" s="5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ht="14" x14ac:dyDescent="0.2">
      <c r="A7783" s="1" t="s">
        <v>23475</v>
      </c>
      <c r="B7783" s="1" t="s">
        <v>23476</v>
      </c>
      <c r="C7783" s="5">
        <v>0</v>
      </c>
      <c r="D7783" s="5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ht="14" x14ac:dyDescent="0.2">
      <c r="A7784" s="1" t="s">
        <v>23477</v>
      </c>
      <c r="B7784" s="1" t="s">
        <v>23478</v>
      </c>
      <c r="C7784" s="5">
        <v>0</v>
      </c>
      <c r="D7784" s="5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ht="14" x14ac:dyDescent="0.2">
      <c r="A7785" s="1" t="s">
        <v>23479</v>
      </c>
      <c r="B7785" s="1" t="s">
        <v>23480</v>
      </c>
      <c r="C7785" s="5">
        <v>0</v>
      </c>
      <c r="D7785" s="5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ht="14" x14ac:dyDescent="0.2">
      <c r="A7786" s="1" t="s">
        <v>23481</v>
      </c>
      <c r="B7786" s="1" t="s">
        <v>23482</v>
      </c>
      <c r="C7786" s="5">
        <v>0</v>
      </c>
      <c r="D7786" s="5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ht="14" x14ac:dyDescent="0.2">
      <c r="A7787" s="1" t="s">
        <v>23483</v>
      </c>
      <c r="B7787" s="1" t="s">
        <v>23484</v>
      </c>
      <c r="C7787" s="5">
        <v>0</v>
      </c>
      <c r="D7787" s="5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ht="14" x14ac:dyDescent="0.2">
      <c r="A7788" s="1" t="s">
        <v>23485</v>
      </c>
      <c r="B7788" s="1" t="s">
        <v>23486</v>
      </c>
      <c r="C7788" s="5">
        <v>0</v>
      </c>
      <c r="D7788" s="5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ht="14" x14ac:dyDescent="0.2">
      <c r="A7789" s="1" t="s">
        <v>23487</v>
      </c>
      <c r="B7789" s="1" t="s">
        <v>23488</v>
      </c>
      <c r="C7789" s="5">
        <v>0</v>
      </c>
      <c r="D7789" s="5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ht="14" x14ac:dyDescent="0.2">
      <c r="A7790" s="1" t="s">
        <v>23489</v>
      </c>
      <c r="B7790" s="1" t="s">
        <v>23490</v>
      </c>
      <c r="C7790" s="5">
        <v>0</v>
      </c>
      <c r="D7790" s="5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ht="14" x14ac:dyDescent="0.2">
      <c r="A7791" s="1" t="s">
        <v>23491</v>
      </c>
      <c r="B7791" s="1" t="s">
        <v>23492</v>
      </c>
      <c r="C7791" s="5">
        <v>0</v>
      </c>
      <c r="D7791" s="5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ht="14" x14ac:dyDescent="0.2">
      <c r="A7792" s="1" t="s">
        <v>23493</v>
      </c>
      <c r="B7792" s="1" t="s">
        <v>23494</v>
      </c>
      <c r="C7792" s="5">
        <v>0</v>
      </c>
      <c r="D7792" s="5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ht="14" x14ac:dyDescent="0.2">
      <c r="A7793" s="1" t="s">
        <v>23495</v>
      </c>
      <c r="B7793" s="1" t="s">
        <v>23496</v>
      </c>
      <c r="C7793" s="5">
        <v>0</v>
      </c>
      <c r="D7793" s="5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ht="14" x14ac:dyDescent="0.2">
      <c r="A7794" s="1" t="s">
        <v>23497</v>
      </c>
      <c r="B7794" s="1" t="s">
        <v>23498</v>
      </c>
      <c r="C7794" s="5">
        <v>0</v>
      </c>
      <c r="D7794" s="5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ht="14" x14ac:dyDescent="0.2">
      <c r="A7795" s="1" t="s">
        <v>23499</v>
      </c>
      <c r="B7795" s="1" t="s">
        <v>23500</v>
      </c>
      <c r="C7795" s="5">
        <v>0</v>
      </c>
      <c r="D7795" s="5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ht="14" x14ac:dyDescent="0.2">
      <c r="A7796" s="1" t="s">
        <v>23501</v>
      </c>
      <c r="B7796" s="1" t="s">
        <v>23502</v>
      </c>
      <c r="C7796" s="5">
        <v>0</v>
      </c>
      <c r="D7796" s="5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ht="14" x14ac:dyDescent="0.2">
      <c r="A7797" s="1" t="s">
        <v>23503</v>
      </c>
      <c r="B7797" s="1" t="s">
        <v>23504</v>
      </c>
      <c r="C7797" s="5">
        <v>0</v>
      </c>
      <c r="D7797" s="5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ht="14" x14ac:dyDescent="0.2">
      <c r="A7798" s="1" t="s">
        <v>23505</v>
      </c>
      <c r="B7798" s="1" t="s">
        <v>23506</v>
      </c>
      <c r="C7798" s="5">
        <v>0</v>
      </c>
      <c r="D7798" s="5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ht="14" x14ac:dyDescent="0.2">
      <c r="A7799" s="1" t="s">
        <v>23507</v>
      </c>
      <c r="B7799" s="1" t="s">
        <v>23508</v>
      </c>
      <c r="C7799" s="5">
        <v>0</v>
      </c>
      <c r="D7799" s="5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ht="14" x14ac:dyDescent="0.2">
      <c r="A7800" s="1" t="s">
        <v>23509</v>
      </c>
      <c r="B7800" s="1" t="s">
        <v>23510</v>
      </c>
      <c r="C7800" s="5">
        <v>0</v>
      </c>
      <c r="D7800" s="5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ht="14" x14ac:dyDescent="0.2">
      <c r="A7801" s="1" t="s">
        <v>23511</v>
      </c>
      <c r="B7801" s="1" t="s">
        <v>23512</v>
      </c>
      <c r="C7801" s="5">
        <v>0</v>
      </c>
      <c r="D7801" s="5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ht="14" x14ac:dyDescent="0.2">
      <c r="A7802" s="1" t="s">
        <v>23513</v>
      </c>
      <c r="B7802" s="1" t="s">
        <v>23514</v>
      </c>
      <c r="C7802" s="5">
        <v>0</v>
      </c>
      <c r="D7802" s="5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ht="14" x14ac:dyDescent="0.2">
      <c r="A7803" s="1" t="s">
        <v>23515</v>
      </c>
      <c r="B7803" s="1" t="s">
        <v>23516</v>
      </c>
      <c r="C7803" s="5">
        <v>0</v>
      </c>
      <c r="D7803" s="5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ht="14" x14ac:dyDescent="0.2">
      <c r="A7804" s="1" t="s">
        <v>23517</v>
      </c>
      <c r="B7804" s="1" t="s">
        <v>23518</v>
      </c>
      <c r="C7804" s="5">
        <v>0</v>
      </c>
      <c r="D7804" s="5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ht="14" x14ac:dyDescent="0.2">
      <c r="A7805" s="1" t="s">
        <v>23519</v>
      </c>
      <c r="B7805" s="1" t="s">
        <v>23520</v>
      </c>
      <c r="C7805" s="5">
        <v>0</v>
      </c>
      <c r="D7805" s="5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ht="14" x14ac:dyDescent="0.2">
      <c r="A7806" s="1" t="s">
        <v>23521</v>
      </c>
      <c r="B7806" s="1" t="s">
        <v>23522</v>
      </c>
      <c r="C7806" s="5">
        <v>0</v>
      </c>
      <c r="D7806" s="5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ht="14" x14ac:dyDescent="0.2">
      <c r="A7807" s="1" t="s">
        <v>23523</v>
      </c>
      <c r="B7807" s="1" t="s">
        <v>23524</v>
      </c>
      <c r="C7807" s="5">
        <v>0</v>
      </c>
      <c r="D7807" s="5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ht="14" x14ac:dyDescent="0.2">
      <c r="A7808" s="1" t="s">
        <v>23525</v>
      </c>
      <c r="B7808" s="1" t="s">
        <v>23526</v>
      </c>
      <c r="C7808" s="5">
        <v>0</v>
      </c>
      <c r="D7808" s="5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ht="14" x14ac:dyDescent="0.2">
      <c r="A7809" s="1" t="s">
        <v>23527</v>
      </c>
      <c r="B7809" s="1" t="s">
        <v>23528</v>
      </c>
      <c r="C7809" s="5">
        <v>0</v>
      </c>
      <c r="D7809" s="5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ht="14" x14ac:dyDescent="0.2">
      <c r="A7810" s="1" t="s">
        <v>23529</v>
      </c>
      <c r="B7810" s="1" t="s">
        <v>23530</v>
      </c>
      <c r="C7810" s="5">
        <v>0</v>
      </c>
      <c r="D7810" s="5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ht="14" x14ac:dyDescent="0.2">
      <c r="A7811" s="1" t="s">
        <v>23531</v>
      </c>
      <c r="B7811" s="1" t="s">
        <v>23532</v>
      </c>
      <c r="C7811" s="5">
        <v>0</v>
      </c>
      <c r="D7811" s="5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ht="14" x14ac:dyDescent="0.2">
      <c r="A7812" s="1" t="s">
        <v>23533</v>
      </c>
      <c r="B7812" s="1" t="s">
        <v>23534</v>
      </c>
      <c r="C7812" s="5">
        <v>0</v>
      </c>
      <c r="D7812" s="5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ht="14" x14ac:dyDescent="0.2">
      <c r="A7813" s="1" t="s">
        <v>23535</v>
      </c>
      <c r="B7813" s="1" t="s">
        <v>23536</v>
      </c>
      <c r="C7813" s="5">
        <v>0</v>
      </c>
      <c r="D7813" s="5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ht="14" x14ac:dyDescent="0.2">
      <c r="A7814" s="1" t="s">
        <v>23537</v>
      </c>
      <c r="B7814" s="1" t="s">
        <v>23538</v>
      </c>
      <c r="C7814" s="5">
        <v>0</v>
      </c>
      <c r="D7814" s="5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ht="14" x14ac:dyDescent="0.2">
      <c r="A7815" s="1" t="s">
        <v>23539</v>
      </c>
      <c r="B7815" s="1" t="s">
        <v>23540</v>
      </c>
      <c r="C7815" s="5">
        <v>0</v>
      </c>
      <c r="D7815" s="5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ht="14" x14ac:dyDescent="0.2">
      <c r="A7816" s="1" t="s">
        <v>23541</v>
      </c>
      <c r="B7816" s="1" t="s">
        <v>23542</v>
      </c>
      <c r="C7816" s="5">
        <v>0</v>
      </c>
      <c r="D7816" s="5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ht="14" x14ac:dyDescent="0.2">
      <c r="A7817" s="1" t="s">
        <v>23543</v>
      </c>
      <c r="B7817" s="1" t="s">
        <v>23544</v>
      </c>
      <c r="C7817" s="5">
        <v>0</v>
      </c>
      <c r="D7817" s="5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ht="14" x14ac:dyDescent="0.2">
      <c r="A7818" s="1" t="s">
        <v>23545</v>
      </c>
      <c r="B7818" s="1" t="s">
        <v>23546</v>
      </c>
      <c r="C7818" s="5">
        <v>0</v>
      </c>
      <c r="D7818" s="5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ht="14" x14ac:dyDescent="0.2">
      <c r="A7819" s="1" t="s">
        <v>23547</v>
      </c>
      <c r="B7819" s="1" t="s">
        <v>23548</v>
      </c>
      <c r="C7819" s="5">
        <v>0</v>
      </c>
      <c r="D7819" s="5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ht="14" x14ac:dyDescent="0.2">
      <c r="A7820" s="1" t="s">
        <v>23549</v>
      </c>
      <c r="B7820" s="1" t="s">
        <v>23550</v>
      </c>
      <c r="C7820" s="5">
        <v>0</v>
      </c>
      <c r="D7820" s="5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ht="14" x14ac:dyDescent="0.2">
      <c r="A7821" s="1" t="s">
        <v>23551</v>
      </c>
      <c r="B7821" s="1" t="s">
        <v>23552</v>
      </c>
      <c r="C7821" s="5">
        <v>0</v>
      </c>
      <c r="D7821" s="5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ht="14" x14ac:dyDescent="0.2">
      <c r="A7822" s="1" t="s">
        <v>23553</v>
      </c>
      <c r="B7822" s="1" t="s">
        <v>23554</v>
      </c>
      <c r="C7822" s="5">
        <v>0</v>
      </c>
      <c r="D7822" s="5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ht="14" x14ac:dyDescent="0.2">
      <c r="A7823" s="1" t="s">
        <v>23555</v>
      </c>
      <c r="B7823" s="1" t="s">
        <v>23556</v>
      </c>
      <c r="C7823" s="5">
        <v>0</v>
      </c>
      <c r="D7823" s="5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ht="14" x14ac:dyDescent="0.2">
      <c r="A7824" s="1" t="s">
        <v>23557</v>
      </c>
      <c r="B7824" s="1" t="s">
        <v>23558</v>
      </c>
      <c r="C7824" s="5">
        <v>0</v>
      </c>
      <c r="D7824" s="5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ht="14" x14ac:dyDescent="0.2">
      <c r="A7825" s="1" t="s">
        <v>23559</v>
      </c>
      <c r="B7825" s="1" t="s">
        <v>23560</v>
      </c>
      <c r="C7825" s="5">
        <v>0</v>
      </c>
      <c r="D7825" s="5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ht="14" x14ac:dyDescent="0.2">
      <c r="A7826" s="1" t="s">
        <v>23561</v>
      </c>
      <c r="B7826" s="1" t="s">
        <v>23562</v>
      </c>
      <c r="C7826" s="5">
        <v>0</v>
      </c>
      <c r="D7826" s="5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ht="14" x14ac:dyDescent="0.2">
      <c r="A7827" s="1" t="s">
        <v>23563</v>
      </c>
      <c r="B7827" s="1" t="s">
        <v>23564</v>
      </c>
      <c r="C7827" s="5">
        <v>0</v>
      </c>
      <c r="D7827" s="5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ht="14" x14ac:dyDescent="0.2">
      <c r="A7828" s="1" t="s">
        <v>23565</v>
      </c>
      <c r="B7828" s="1" t="s">
        <v>23566</v>
      </c>
      <c r="C7828" s="5">
        <v>0</v>
      </c>
      <c r="D7828" s="5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ht="14" x14ac:dyDescent="0.2">
      <c r="A7829" s="1" t="s">
        <v>23567</v>
      </c>
      <c r="B7829" s="1" t="s">
        <v>23568</v>
      </c>
      <c r="C7829" s="5">
        <v>0</v>
      </c>
      <c r="D7829" s="5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ht="14" x14ac:dyDescent="0.2">
      <c r="A7830" s="1" t="s">
        <v>23569</v>
      </c>
      <c r="B7830" s="1" t="s">
        <v>23570</v>
      </c>
      <c r="C7830" s="5">
        <v>0</v>
      </c>
      <c r="D7830" s="5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ht="14" x14ac:dyDescent="0.2">
      <c r="A7831" s="1" t="s">
        <v>23571</v>
      </c>
      <c r="B7831" s="1" t="s">
        <v>23572</v>
      </c>
      <c r="C7831" s="5">
        <v>0</v>
      </c>
      <c r="D7831" s="5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ht="14" x14ac:dyDescent="0.2">
      <c r="A7832" s="1" t="s">
        <v>23573</v>
      </c>
      <c r="B7832" s="1" t="s">
        <v>23574</v>
      </c>
      <c r="C7832" s="5">
        <v>0</v>
      </c>
      <c r="D7832" s="5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ht="14" x14ac:dyDescent="0.2">
      <c r="A7833" s="1" t="s">
        <v>23575</v>
      </c>
      <c r="B7833" s="1" t="s">
        <v>23576</v>
      </c>
      <c r="C7833" s="5">
        <v>0</v>
      </c>
      <c r="D7833" s="5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ht="14" x14ac:dyDescent="0.2">
      <c r="A7834" s="1" t="s">
        <v>23577</v>
      </c>
      <c r="B7834" s="1" t="s">
        <v>23578</v>
      </c>
      <c r="C7834" s="5">
        <v>0</v>
      </c>
      <c r="D7834" s="5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ht="14" x14ac:dyDescent="0.2">
      <c r="A7835" s="1" t="s">
        <v>23579</v>
      </c>
      <c r="B7835" s="1" t="s">
        <v>23580</v>
      </c>
      <c r="C7835" s="5">
        <v>0</v>
      </c>
      <c r="D7835" s="5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ht="14" x14ac:dyDescent="0.2">
      <c r="A7836" s="1" t="s">
        <v>23581</v>
      </c>
      <c r="B7836" s="1" t="s">
        <v>23582</v>
      </c>
      <c r="C7836" s="5">
        <v>0</v>
      </c>
      <c r="D7836" s="5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ht="14" x14ac:dyDescent="0.2">
      <c r="A7837" s="1" t="s">
        <v>23583</v>
      </c>
      <c r="B7837" s="1" t="s">
        <v>23584</v>
      </c>
      <c r="C7837" s="5">
        <v>0</v>
      </c>
      <c r="D7837" s="5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ht="14" x14ac:dyDescent="0.2">
      <c r="A7838" s="1" t="s">
        <v>23585</v>
      </c>
      <c r="B7838" s="1" t="s">
        <v>23586</v>
      </c>
      <c r="C7838" s="5">
        <v>0</v>
      </c>
      <c r="D7838" s="5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ht="14" x14ac:dyDescent="0.2">
      <c r="A7839" s="1" t="s">
        <v>23587</v>
      </c>
      <c r="B7839" s="1" t="s">
        <v>23588</v>
      </c>
      <c r="C7839" s="5">
        <v>0</v>
      </c>
      <c r="D7839" s="5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ht="14" x14ac:dyDescent="0.2">
      <c r="A7840" s="1" t="s">
        <v>23589</v>
      </c>
      <c r="B7840" s="1" t="s">
        <v>23590</v>
      </c>
      <c r="C7840" s="5">
        <v>0</v>
      </c>
      <c r="D7840" s="5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ht="14" x14ac:dyDescent="0.2">
      <c r="A7841" s="1" t="s">
        <v>23591</v>
      </c>
      <c r="B7841" s="1" t="s">
        <v>23592</v>
      </c>
      <c r="C7841" s="5">
        <v>0</v>
      </c>
      <c r="D7841" s="5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ht="14" x14ac:dyDescent="0.2">
      <c r="A7842" s="1" t="s">
        <v>23593</v>
      </c>
      <c r="B7842" s="1" t="s">
        <v>23594</v>
      </c>
      <c r="C7842" s="5">
        <v>0</v>
      </c>
      <c r="D7842" s="5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ht="14" x14ac:dyDescent="0.2">
      <c r="A7843" s="1" t="s">
        <v>23595</v>
      </c>
      <c r="B7843" s="1" t="s">
        <v>23596</v>
      </c>
      <c r="C7843" s="5">
        <v>0</v>
      </c>
      <c r="D7843" s="5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ht="14" x14ac:dyDescent="0.2">
      <c r="A7844" s="1" t="s">
        <v>23597</v>
      </c>
      <c r="B7844" s="1" t="s">
        <v>23598</v>
      </c>
      <c r="C7844" s="5">
        <v>0</v>
      </c>
      <c r="D7844" s="5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ht="14" x14ac:dyDescent="0.2">
      <c r="A7845" s="1" t="s">
        <v>23599</v>
      </c>
      <c r="B7845" s="1" t="s">
        <v>23600</v>
      </c>
      <c r="C7845" s="5">
        <v>0</v>
      </c>
      <c r="D7845" s="5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ht="14" x14ac:dyDescent="0.2">
      <c r="A7846" s="1" t="s">
        <v>23601</v>
      </c>
      <c r="B7846" s="1" t="s">
        <v>23602</v>
      </c>
      <c r="C7846" s="5">
        <v>0</v>
      </c>
      <c r="D7846" s="5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ht="14" x14ac:dyDescent="0.2">
      <c r="A7847" s="1" t="s">
        <v>23603</v>
      </c>
      <c r="B7847" s="1" t="s">
        <v>23604</v>
      </c>
      <c r="C7847" s="5">
        <v>0</v>
      </c>
      <c r="D7847" s="5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ht="14" x14ac:dyDescent="0.2">
      <c r="A7848" s="1" t="s">
        <v>23605</v>
      </c>
      <c r="B7848" s="1" t="s">
        <v>23606</v>
      </c>
      <c r="C7848" s="5">
        <v>0</v>
      </c>
      <c r="D7848" s="5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ht="14" x14ac:dyDescent="0.2">
      <c r="A7849" s="1" t="s">
        <v>23607</v>
      </c>
      <c r="B7849" s="1" t="s">
        <v>23608</v>
      </c>
      <c r="C7849" s="5">
        <v>0</v>
      </c>
      <c r="D7849" s="5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ht="14" x14ac:dyDescent="0.2">
      <c r="A7850" s="1" t="s">
        <v>23609</v>
      </c>
      <c r="B7850" s="1" t="s">
        <v>23610</v>
      </c>
      <c r="C7850" s="5">
        <v>0</v>
      </c>
      <c r="D7850" s="5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ht="14" x14ac:dyDescent="0.2">
      <c r="A7851" s="1" t="s">
        <v>23611</v>
      </c>
      <c r="B7851" s="1" t="s">
        <v>23612</v>
      </c>
      <c r="C7851" s="5">
        <v>0</v>
      </c>
      <c r="D7851" s="5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ht="14" x14ac:dyDescent="0.2">
      <c r="A7852" s="1" t="s">
        <v>23613</v>
      </c>
      <c r="B7852" s="1" t="s">
        <v>23614</v>
      </c>
      <c r="C7852" s="5">
        <v>0</v>
      </c>
      <c r="D7852" s="5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ht="14" x14ac:dyDescent="0.2">
      <c r="A7853" s="1" t="s">
        <v>23615</v>
      </c>
      <c r="B7853" s="1" t="s">
        <v>23616</v>
      </c>
      <c r="C7853" s="5">
        <v>0</v>
      </c>
      <c r="D7853" s="5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ht="14" x14ac:dyDescent="0.2">
      <c r="A7854" s="1" t="s">
        <v>23617</v>
      </c>
      <c r="B7854" s="1" t="s">
        <v>23618</v>
      </c>
      <c r="C7854" s="5">
        <v>0</v>
      </c>
      <c r="D7854" s="5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ht="14" x14ac:dyDescent="0.2">
      <c r="A7855" s="1" t="s">
        <v>23619</v>
      </c>
      <c r="B7855" s="1" t="s">
        <v>23620</v>
      </c>
      <c r="C7855" s="5">
        <v>0</v>
      </c>
      <c r="D7855" s="5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ht="14" x14ac:dyDescent="0.2">
      <c r="A7856" s="1" t="s">
        <v>23621</v>
      </c>
      <c r="B7856" s="1" t="s">
        <v>23622</v>
      </c>
      <c r="C7856" s="5">
        <v>0</v>
      </c>
      <c r="D7856" s="5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ht="14" x14ac:dyDescent="0.2">
      <c r="A7857" s="1" t="s">
        <v>23623</v>
      </c>
      <c r="B7857" s="1" t="s">
        <v>23624</v>
      </c>
      <c r="C7857" s="5">
        <v>0</v>
      </c>
      <c r="D7857" s="5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ht="14" x14ac:dyDescent="0.2">
      <c r="A7858" s="1" t="s">
        <v>23625</v>
      </c>
      <c r="B7858" s="1" t="s">
        <v>23626</v>
      </c>
      <c r="C7858" s="5">
        <v>0</v>
      </c>
      <c r="D7858" s="5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ht="14" x14ac:dyDescent="0.2">
      <c r="A7859" s="1" t="s">
        <v>23627</v>
      </c>
      <c r="B7859" s="1" t="s">
        <v>23628</v>
      </c>
      <c r="C7859" s="5">
        <v>0</v>
      </c>
      <c r="D7859" s="5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ht="14" x14ac:dyDescent="0.2">
      <c r="A7860" s="1" t="s">
        <v>23629</v>
      </c>
      <c r="B7860" s="1" t="s">
        <v>23630</v>
      </c>
      <c r="C7860" s="5">
        <v>0</v>
      </c>
      <c r="D7860" s="5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ht="14" x14ac:dyDescent="0.2">
      <c r="A7861" s="1" t="s">
        <v>23631</v>
      </c>
      <c r="B7861" s="1" t="s">
        <v>23632</v>
      </c>
      <c r="C7861" s="5">
        <v>0</v>
      </c>
      <c r="D7861" s="5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ht="14" x14ac:dyDescent="0.2">
      <c r="A7862" s="1" t="s">
        <v>23633</v>
      </c>
      <c r="B7862" s="1" t="s">
        <v>23634</v>
      </c>
      <c r="C7862" s="5">
        <v>0</v>
      </c>
      <c r="D7862" s="5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ht="14" x14ac:dyDescent="0.2">
      <c r="A7863" s="1" t="s">
        <v>23635</v>
      </c>
      <c r="B7863" s="1" t="s">
        <v>23636</v>
      </c>
      <c r="C7863" s="5">
        <v>0</v>
      </c>
      <c r="D7863" s="5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ht="14" x14ac:dyDescent="0.2">
      <c r="A7864" s="1" t="s">
        <v>23637</v>
      </c>
      <c r="B7864" s="1" t="s">
        <v>23638</v>
      </c>
      <c r="C7864" s="5">
        <v>0</v>
      </c>
      <c r="D7864" s="5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ht="14" x14ac:dyDescent="0.2">
      <c r="A7865" s="1" t="s">
        <v>23639</v>
      </c>
      <c r="B7865" s="1" t="s">
        <v>23640</v>
      </c>
      <c r="C7865" s="5">
        <v>0</v>
      </c>
      <c r="D7865" s="5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ht="14" x14ac:dyDescent="0.2">
      <c r="A7866" s="1" t="s">
        <v>23641</v>
      </c>
      <c r="B7866" s="1" t="s">
        <v>23642</v>
      </c>
      <c r="C7866" s="5">
        <v>0</v>
      </c>
      <c r="D7866" s="5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ht="14" x14ac:dyDescent="0.2">
      <c r="A7867" s="1" t="s">
        <v>23643</v>
      </c>
      <c r="B7867" s="1" t="s">
        <v>23644</v>
      </c>
      <c r="C7867" s="5">
        <v>0</v>
      </c>
      <c r="D7867" s="5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ht="14" x14ac:dyDescent="0.2">
      <c r="A7868" s="1" t="s">
        <v>23645</v>
      </c>
      <c r="B7868" s="1" t="s">
        <v>23646</v>
      </c>
      <c r="C7868" s="5">
        <v>0</v>
      </c>
      <c r="D7868" s="5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ht="14" x14ac:dyDescent="0.2">
      <c r="A7869" s="1" t="s">
        <v>23647</v>
      </c>
      <c r="B7869" s="1" t="s">
        <v>23648</v>
      </c>
      <c r="C7869" s="5">
        <v>0</v>
      </c>
      <c r="D7869" s="5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ht="14" x14ac:dyDescent="0.2">
      <c r="A7870" s="1" t="s">
        <v>23649</v>
      </c>
      <c r="B7870" s="1" t="s">
        <v>23650</v>
      </c>
      <c r="C7870" s="5">
        <v>0</v>
      </c>
      <c r="D7870" s="5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ht="14" x14ac:dyDescent="0.2">
      <c r="A7871" s="1" t="s">
        <v>23651</v>
      </c>
      <c r="B7871" s="1" t="s">
        <v>23652</v>
      </c>
      <c r="C7871" s="5">
        <v>0</v>
      </c>
      <c r="D7871" s="5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ht="14" x14ac:dyDescent="0.2">
      <c r="A7872" s="1" t="s">
        <v>23653</v>
      </c>
      <c r="B7872" s="1" t="s">
        <v>23654</v>
      </c>
      <c r="C7872" s="5">
        <v>0</v>
      </c>
      <c r="D7872" s="5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ht="14" x14ac:dyDescent="0.2">
      <c r="A7873" s="1" t="s">
        <v>23655</v>
      </c>
      <c r="B7873" s="1" t="s">
        <v>23656</v>
      </c>
      <c r="C7873" s="5">
        <v>0</v>
      </c>
      <c r="D7873" s="5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ht="14" x14ac:dyDescent="0.2">
      <c r="A7874" s="1" t="s">
        <v>23657</v>
      </c>
      <c r="B7874" s="1" t="s">
        <v>23658</v>
      </c>
      <c r="C7874" s="5">
        <v>0</v>
      </c>
      <c r="D7874" s="5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ht="14" x14ac:dyDescent="0.2">
      <c r="A7875" s="1" t="s">
        <v>23659</v>
      </c>
      <c r="B7875" s="1" t="s">
        <v>23660</v>
      </c>
      <c r="C7875" s="5">
        <v>0</v>
      </c>
      <c r="D7875" s="5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ht="14" x14ac:dyDescent="0.2">
      <c r="A7876" s="1" t="s">
        <v>23661</v>
      </c>
      <c r="B7876" s="1" t="s">
        <v>23662</v>
      </c>
      <c r="C7876" s="5">
        <v>0</v>
      </c>
      <c r="D7876" s="5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ht="14" x14ac:dyDescent="0.2">
      <c r="A7877" s="1" t="s">
        <v>23663</v>
      </c>
      <c r="B7877" s="1" t="s">
        <v>23664</v>
      </c>
      <c r="C7877" s="5">
        <v>0</v>
      </c>
      <c r="D7877" s="5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ht="14" x14ac:dyDescent="0.2">
      <c r="A7878" s="1" t="s">
        <v>23665</v>
      </c>
      <c r="B7878" s="1" t="s">
        <v>23666</v>
      </c>
      <c r="C7878" s="5">
        <v>0</v>
      </c>
      <c r="D7878" s="5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ht="14" x14ac:dyDescent="0.2">
      <c r="A7879" s="1" t="s">
        <v>23667</v>
      </c>
      <c r="B7879" s="1" t="s">
        <v>23668</v>
      </c>
      <c r="C7879" s="5">
        <v>0</v>
      </c>
      <c r="D7879" s="5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ht="14" x14ac:dyDescent="0.2">
      <c r="A7880" s="1" t="s">
        <v>23669</v>
      </c>
      <c r="B7880" s="1" t="s">
        <v>23670</v>
      </c>
      <c r="C7880" s="5">
        <v>0</v>
      </c>
      <c r="D7880" s="5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ht="14" x14ac:dyDescent="0.2">
      <c r="A7881" s="1" t="s">
        <v>23671</v>
      </c>
      <c r="B7881" s="1" t="s">
        <v>23672</v>
      </c>
      <c r="C7881" s="5">
        <v>0</v>
      </c>
      <c r="D7881" s="5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ht="14" x14ac:dyDescent="0.2">
      <c r="A7882" s="1" t="s">
        <v>23673</v>
      </c>
      <c r="B7882" s="1" t="s">
        <v>23674</v>
      </c>
      <c r="C7882" s="5">
        <v>0</v>
      </c>
      <c r="D7882" s="5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ht="14" x14ac:dyDescent="0.2">
      <c r="A7883" s="1" t="s">
        <v>23675</v>
      </c>
      <c r="B7883" s="1" t="s">
        <v>23676</v>
      </c>
      <c r="C7883" s="5">
        <v>0</v>
      </c>
      <c r="D7883" s="5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ht="14" x14ac:dyDescent="0.2">
      <c r="A7884" s="1" t="s">
        <v>23677</v>
      </c>
      <c r="B7884" s="1" t="s">
        <v>23678</v>
      </c>
      <c r="C7884" s="5">
        <v>0</v>
      </c>
      <c r="D7884" s="5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ht="14" x14ac:dyDescent="0.2">
      <c r="A7885" s="1" t="s">
        <v>23679</v>
      </c>
      <c r="B7885" s="1" t="s">
        <v>23680</v>
      </c>
      <c r="C7885" s="5">
        <v>0</v>
      </c>
      <c r="D7885" s="5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ht="14" x14ac:dyDescent="0.2">
      <c r="A7886" s="1" t="s">
        <v>23681</v>
      </c>
      <c r="B7886" s="1" t="s">
        <v>23682</v>
      </c>
      <c r="C7886" s="5">
        <v>0</v>
      </c>
      <c r="D7886" s="5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ht="14" x14ac:dyDescent="0.2">
      <c r="A7887" s="1" t="s">
        <v>23683</v>
      </c>
      <c r="B7887" s="1" t="s">
        <v>23684</v>
      </c>
      <c r="C7887" s="5">
        <v>0</v>
      </c>
      <c r="D7887" s="5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ht="14" x14ac:dyDescent="0.2">
      <c r="A7888" s="1" t="s">
        <v>23685</v>
      </c>
      <c r="B7888" s="1" t="s">
        <v>23686</v>
      </c>
      <c r="C7888" s="5">
        <v>0</v>
      </c>
      <c r="D7888" s="5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ht="14" x14ac:dyDescent="0.2">
      <c r="A7889" s="1" t="s">
        <v>23687</v>
      </c>
      <c r="B7889" s="1" t="s">
        <v>23688</v>
      </c>
      <c r="C7889" s="5">
        <v>0</v>
      </c>
      <c r="D7889" s="5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ht="14" x14ac:dyDescent="0.2">
      <c r="A7890" s="1" t="s">
        <v>23689</v>
      </c>
      <c r="B7890" s="1" t="s">
        <v>23690</v>
      </c>
      <c r="C7890" s="5">
        <v>0</v>
      </c>
      <c r="D7890" s="5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ht="14" x14ac:dyDescent="0.2">
      <c r="A7891" s="1" t="s">
        <v>23691</v>
      </c>
      <c r="B7891" s="1" t="s">
        <v>23692</v>
      </c>
      <c r="C7891" s="5">
        <v>0</v>
      </c>
      <c r="D7891" s="5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ht="14" x14ac:dyDescent="0.2">
      <c r="A7892" s="1" t="s">
        <v>23693</v>
      </c>
      <c r="B7892" s="1" t="s">
        <v>23694</v>
      </c>
      <c r="C7892" s="5">
        <v>0</v>
      </c>
      <c r="D7892" s="5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ht="14" x14ac:dyDescent="0.2">
      <c r="A7893" s="1" t="s">
        <v>23695</v>
      </c>
      <c r="B7893" s="1" t="s">
        <v>23696</v>
      </c>
      <c r="C7893" s="5">
        <v>0</v>
      </c>
      <c r="D7893" s="5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ht="14" x14ac:dyDescent="0.2">
      <c r="A7894" s="1" t="s">
        <v>23697</v>
      </c>
      <c r="B7894" s="1" t="s">
        <v>23698</v>
      </c>
      <c r="C7894" s="5">
        <v>0</v>
      </c>
      <c r="D7894" s="5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ht="14" x14ac:dyDescent="0.2">
      <c r="A7895" s="1" t="s">
        <v>23699</v>
      </c>
      <c r="B7895" s="1" t="s">
        <v>23700</v>
      </c>
      <c r="C7895" s="5">
        <v>0</v>
      </c>
      <c r="D7895" s="5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ht="14" x14ac:dyDescent="0.2">
      <c r="A7896" s="1" t="s">
        <v>23701</v>
      </c>
      <c r="B7896" s="1" t="s">
        <v>23702</v>
      </c>
      <c r="C7896" s="5">
        <v>0</v>
      </c>
      <c r="D7896" s="5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ht="14" x14ac:dyDescent="0.2">
      <c r="A7897" s="1" t="s">
        <v>23703</v>
      </c>
      <c r="B7897" s="1" t="s">
        <v>23704</v>
      </c>
      <c r="C7897" s="5">
        <v>0</v>
      </c>
      <c r="D7897" s="5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ht="14" x14ac:dyDescent="0.2">
      <c r="A7898" s="1" t="s">
        <v>23705</v>
      </c>
      <c r="B7898" s="1" t="s">
        <v>23706</v>
      </c>
      <c r="C7898" s="5">
        <v>0</v>
      </c>
      <c r="D7898" s="5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ht="14" x14ac:dyDescent="0.2">
      <c r="A7899" s="1" t="s">
        <v>23707</v>
      </c>
      <c r="B7899" s="1" t="s">
        <v>23708</v>
      </c>
      <c r="C7899" s="5">
        <v>0</v>
      </c>
      <c r="D7899" s="5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ht="14" x14ac:dyDescent="0.2">
      <c r="A7900" s="1" t="s">
        <v>23709</v>
      </c>
      <c r="B7900" s="1" t="s">
        <v>23710</v>
      </c>
      <c r="C7900" s="5">
        <v>0</v>
      </c>
      <c r="D7900" s="5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ht="14" x14ac:dyDescent="0.2">
      <c r="A7901" s="1" t="s">
        <v>23711</v>
      </c>
      <c r="B7901" s="1" t="s">
        <v>23712</v>
      </c>
      <c r="C7901" s="5">
        <v>0</v>
      </c>
      <c r="D7901" s="5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ht="14" x14ac:dyDescent="0.2">
      <c r="A7902" s="1" t="s">
        <v>23713</v>
      </c>
      <c r="B7902" s="1" t="s">
        <v>23714</v>
      </c>
      <c r="C7902" s="5">
        <v>0</v>
      </c>
      <c r="D7902" s="5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ht="14" x14ac:dyDescent="0.2">
      <c r="A7903" s="1" t="s">
        <v>23715</v>
      </c>
      <c r="B7903" s="1" t="s">
        <v>23716</v>
      </c>
      <c r="C7903" s="5">
        <v>0</v>
      </c>
      <c r="D7903" s="5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ht="14" x14ac:dyDescent="0.2">
      <c r="A7904" s="1" t="s">
        <v>23717</v>
      </c>
      <c r="B7904" s="1" t="s">
        <v>23718</v>
      </c>
      <c r="C7904" s="5">
        <v>0</v>
      </c>
      <c r="D7904" s="5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ht="14" x14ac:dyDescent="0.2">
      <c r="A7905" s="1" t="s">
        <v>23719</v>
      </c>
      <c r="B7905" s="1" t="s">
        <v>23720</v>
      </c>
      <c r="C7905" s="5">
        <v>0</v>
      </c>
      <c r="D7905" s="5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ht="14" x14ac:dyDescent="0.2">
      <c r="A7906" s="1" t="s">
        <v>23721</v>
      </c>
      <c r="B7906" s="1" t="s">
        <v>23722</v>
      </c>
      <c r="C7906" s="5">
        <v>0</v>
      </c>
      <c r="D7906" s="5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ht="14" x14ac:dyDescent="0.2">
      <c r="A7907" s="1" t="s">
        <v>23723</v>
      </c>
      <c r="B7907" s="1" t="s">
        <v>23724</v>
      </c>
      <c r="C7907" s="5">
        <v>0</v>
      </c>
      <c r="D7907" s="5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ht="14" x14ac:dyDescent="0.2">
      <c r="A7908" s="1" t="s">
        <v>23725</v>
      </c>
      <c r="B7908" s="1" t="s">
        <v>23726</v>
      </c>
      <c r="C7908" s="5">
        <v>0</v>
      </c>
      <c r="D7908" s="5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ht="14" x14ac:dyDescent="0.2">
      <c r="A7909" s="1" t="s">
        <v>23727</v>
      </c>
      <c r="B7909" s="1" t="s">
        <v>23728</v>
      </c>
      <c r="C7909" s="5">
        <v>0</v>
      </c>
      <c r="D7909" s="5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ht="14" x14ac:dyDescent="0.2">
      <c r="A7910" s="1" t="s">
        <v>23729</v>
      </c>
      <c r="B7910" s="1" t="s">
        <v>23730</v>
      </c>
      <c r="C7910" s="5">
        <v>0</v>
      </c>
      <c r="D7910" s="5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ht="14" x14ac:dyDescent="0.2">
      <c r="A7911" s="1" t="s">
        <v>23731</v>
      </c>
      <c r="B7911" s="1" t="s">
        <v>23732</v>
      </c>
      <c r="C7911" s="5">
        <v>0</v>
      </c>
      <c r="D7911" s="5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ht="14" x14ac:dyDescent="0.2">
      <c r="A7912" s="1" t="s">
        <v>23733</v>
      </c>
      <c r="B7912" s="1" t="s">
        <v>23734</v>
      </c>
      <c r="C7912" s="5">
        <v>0</v>
      </c>
      <c r="D7912" s="5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ht="14" x14ac:dyDescent="0.2">
      <c r="A7913" s="1" t="s">
        <v>23735</v>
      </c>
      <c r="B7913" s="1" t="s">
        <v>23736</v>
      </c>
      <c r="C7913" s="5">
        <v>0</v>
      </c>
      <c r="D7913" s="5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ht="14" x14ac:dyDescent="0.2">
      <c r="A7914" s="1" t="s">
        <v>23737</v>
      </c>
      <c r="B7914" s="1" t="s">
        <v>23738</v>
      </c>
      <c r="C7914" s="5">
        <v>0</v>
      </c>
      <c r="D7914" s="5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ht="14" x14ac:dyDescent="0.2">
      <c r="A7915" s="1" t="s">
        <v>23739</v>
      </c>
      <c r="B7915" s="1" t="s">
        <v>23740</v>
      </c>
      <c r="C7915" s="5">
        <v>0</v>
      </c>
      <c r="D7915" s="5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ht="14" x14ac:dyDescent="0.2">
      <c r="A7916" s="1" t="s">
        <v>23741</v>
      </c>
      <c r="B7916" s="1" t="s">
        <v>23742</v>
      </c>
      <c r="C7916" s="5">
        <v>0</v>
      </c>
      <c r="D7916" s="5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ht="14" x14ac:dyDescent="0.2">
      <c r="A7917" s="1" t="s">
        <v>23743</v>
      </c>
      <c r="B7917" s="1" t="s">
        <v>23744</v>
      </c>
      <c r="C7917" s="5">
        <v>0</v>
      </c>
      <c r="D7917" s="5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ht="14" x14ac:dyDescent="0.2">
      <c r="A7918" s="1" t="s">
        <v>23745</v>
      </c>
      <c r="B7918" s="1" t="s">
        <v>23746</v>
      </c>
      <c r="C7918" s="5">
        <v>0</v>
      </c>
      <c r="D7918" s="5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ht="14" x14ac:dyDescent="0.2">
      <c r="A7919" s="1" t="s">
        <v>23747</v>
      </c>
      <c r="B7919" s="1" t="s">
        <v>23748</v>
      </c>
      <c r="C7919" s="5">
        <v>0</v>
      </c>
      <c r="D7919" s="5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ht="14" x14ac:dyDescent="0.2">
      <c r="A7920" s="1" t="s">
        <v>23749</v>
      </c>
      <c r="B7920" s="1" t="s">
        <v>23750</v>
      </c>
      <c r="C7920" s="5">
        <v>0</v>
      </c>
      <c r="D7920" s="5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ht="14" x14ac:dyDescent="0.2">
      <c r="A7921" s="1" t="s">
        <v>23751</v>
      </c>
      <c r="B7921" s="1" t="s">
        <v>23752</v>
      </c>
      <c r="C7921" s="5">
        <v>0</v>
      </c>
      <c r="D7921" s="5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ht="14" x14ac:dyDescent="0.2">
      <c r="A7922" s="1" t="s">
        <v>23753</v>
      </c>
      <c r="B7922" s="1" t="s">
        <v>23754</v>
      </c>
      <c r="C7922" s="5">
        <v>0</v>
      </c>
      <c r="D7922" s="5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ht="14" x14ac:dyDescent="0.2">
      <c r="A7923" s="1" t="s">
        <v>23755</v>
      </c>
      <c r="B7923" s="1" t="s">
        <v>23756</v>
      </c>
      <c r="C7923" s="5">
        <v>0</v>
      </c>
      <c r="D7923" s="5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ht="14" x14ac:dyDescent="0.2">
      <c r="A7924" s="1" t="s">
        <v>23757</v>
      </c>
      <c r="B7924" s="1" t="s">
        <v>23758</v>
      </c>
      <c r="C7924" s="5">
        <v>0</v>
      </c>
      <c r="D7924" s="5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ht="14" x14ac:dyDescent="0.2">
      <c r="A7925" s="1" t="s">
        <v>23759</v>
      </c>
      <c r="B7925" s="1" t="s">
        <v>23760</v>
      </c>
      <c r="C7925" s="5">
        <v>0</v>
      </c>
      <c r="D7925" s="5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ht="14" x14ac:dyDescent="0.2">
      <c r="A7926" s="1" t="s">
        <v>23761</v>
      </c>
      <c r="B7926" s="1" t="s">
        <v>23762</v>
      </c>
      <c r="C7926" s="5">
        <v>0</v>
      </c>
      <c r="D7926" s="5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ht="14" x14ac:dyDescent="0.2">
      <c r="A7927" s="1" t="s">
        <v>23763</v>
      </c>
      <c r="B7927" s="1" t="s">
        <v>23764</v>
      </c>
      <c r="C7927" s="5">
        <v>0</v>
      </c>
      <c r="D7927" s="5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ht="14" x14ac:dyDescent="0.2">
      <c r="A7928" s="1" t="s">
        <v>23765</v>
      </c>
      <c r="B7928" s="1" t="s">
        <v>23766</v>
      </c>
      <c r="C7928" s="5">
        <v>0</v>
      </c>
      <c r="D7928" s="5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ht="14" x14ac:dyDescent="0.2">
      <c r="A7929" s="1" t="s">
        <v>23767</v>
      </c>
      <c r="B7929" s="1" t="s">
        <v>23768</v>
      </c>
      <c r="C7929" s="5">
        <v>0</v>
      </c>
      <c r="D7929" s="5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ht="14" x14ac:dyDescent="0.2">
      <c r="A7930" s="1" t="s">
        <v>23769</v>
      </c>
      <c r="B7930" s="1" t="s">
        <v>23770</v>
      </c>
      <c r="C7930" s="5">
        <v>0</v>
      </c>
      <c r="D7930" s="5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ht="14" x14ac:dyDescent="0.2">
      <c r="A7931" s="1" t="s">
        <v>23771</v>
      </c>
      <c r="B7931" s="1" t="s">
        <v>23772</v>
      </c>
      <c r="C7931" s="5">
        <v>0</v>
      </c>
      <c r="D7931" s="5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ht="14" x14ac:dyDescent="0.2">
      <c r="A7932" s="1" t="s">
        <v>23773</v>
      </c>
      <c r="B7932" s="1" t="s">
        <v>23774</v>
      </c>
      <c r="C7932" s="5">
        <v>0</v>
      </c>
      <c r="D7932" s="5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ht="14" x14ac:dyDescent="0.2">
      <c r="A7933" s="1" t="s">
        <v>23775</v>
      </c>
      <c r="B7933" s="1" t="s">
        <v>23776</v>
      </c>
      <c r="C7933" s="5">
        <v>0</v>
      </c>
      <c r="D7933" s="5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ht="14" x14ac:dyDescent="0.2">
      <c r="A7934" s="1" t="s">
        <v>23777</v>
      </c>
      <c r="B7934" s="1" t="s">
        <v>23778</v>
      </c>
      <c r="C7934" s="5">
        <v>0</v>
      </c>
      <c r="D7934" s="5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ht="14" x14ac:dyDescent="0.2">
      <c r="A7935" s="1" t="s">
        <v>23779</v>
      </c>
      <c r="B7935" s="1" t="s">
        <v>23780</v>
      </c>
      <c r="C7935" s="5">
        <v>0</v>
      </c>
      <c r="D7935" s="5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ht="14" x14ac:dyDescent="0.2">
      <c r="A7936" s="1" t="s">
        <v>23781</v>
      </c>
      <c r="B7936" s="1" t="s">
        <v>23782</v>
      </c>
      <c r="C7936" s="5">
        <v>0</v>
      </c>
      <c r="D7936" s="5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ht="14" x14ac:dyDescent="0.2">
      <c r="A7937" s="1" t="s">
        <v>23783</v>
      </c>
      <c r="B7937" s="1" t="s">
        <v>23784</v>
      </c>
      <c r="C7937" s="5">
        <v>0</v>
      </c>
      <c r="D7937" s="5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ht="14" x14ac:dyDescent="0.2">
      <c r="A7938" s="1" t="s">
        <v>23785</v>
      </c>
      <c r="B7938" s="1" t="s">
        <v>23786</v>
      </c>
      <c r="C7938" s="5">
        <v>0</v>
      </c>
      <c r="D7938" s="5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ht="14" x14ac:dyDescent="0.2">
      <c r="A7939" s="1" t="s">
        <v>23787</v>
      </c>
      <c r="B7939" s="1" t="s">
        <v>23788</v>
      </c>
      <c r="C7939" s="5">
        <v>0</v>
      </c>
      <c r="D7939" s="5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ht="14" x14ac:dyDescent="0.2">
      <c r="A7940" s="1" t="s">
        <v>23789</v>
      </c>
      <c r="B7940" s="1" t="s">
        <v>23790</v>
      </c>
      <c r="C7940" s="5">
        <v>0</v>
      </c>
      <c r="D7940" s="5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ht="14" x14ac:dyDescent="0.2">
      <c r="A7941" s="1" t="s">
        <v>23791</v>
      </c>
      <c r="B7941" s="1" t="s">
        <v>23792</v>
      </c>
      <c r="C7941" s="5">
        <v>0</v>
      </c>
      <c r="D7941" s="5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ht="14" x14ac:dyDescent="0.2">
      <c r="A7942" s="1" t="s">
        <v>23793</v>
      </c>
      <c r="B7942" s="1" t="s">
        <v>23794</v>
      </c>
      <c r="C7942" s="5">
        <v>0</v>
      </c>
      <c r="D7942" s="5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ht="14" x14ac:dyDescent="0.2">
      <c r="A7943" s="1" t="s">
        <v>23795</v>
      </c>
      <c r="B7943" s="1" t="s">
        <v>23796</v>
      </c>
      <c r="C7943" s="5">
        <v>0</v>
      </c>
      <c r="D7943" s="5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ht="14" x14ac:dyDescent="0.2">
      <c r="A7944" s="1" t="s">
        <v>23797</v>
      </c>
      <c r="B7944" s="1" t="s">
        <v>23798</v>
      </c>
      <c r="C7944" s="5">
        <v>0</v>
      </c>
      <c r="D7944" s="5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ht="14" x14ac:dyDescent="0.2">
      <c r="A7945" s="1" t="s">
        <v>23799</v>
      </c>
      <c r="B7945" s="1" t="s">
        <v>23800</v>
      </c>
      <c r="C7945" s="5">
        <v>0</v>
      </c>
      <c r="D7945" s="5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ht="14" x14ac:dyDescent="0.2">
      <c r="A7946" s="1" t="s">
        <v>23801</v>
      </c>
      <c r="B7946" s="1" t="s">
        <v>23802</v>
      </c>
      <c r="C7946" s="5">
        <v>0</v>
      </c>
      <c r="D7946" s="5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ht="14" x14ac:dyDescent="0.2">
      <c r="A7947" s="1" t="s">
        <v>23803</v>
      </c>
      <c r="B7947" s="1" t="s">
        <v>23804</v>
      </c>
      <c r="C7947" s="5">
        <v>0</v>
      </c>
      <c r="D7947" s="5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ht="14" x14ac:dyDescent="0.2">
      <c r="A7948" s="1" t="s">
        <v>23805</v>
      </c>
      <c r="B7948" s="1" t="s">
        <v>23806</v>
      </c>
      <c r="C7948" s="5">
        <v>0</v>
      </c>
      <c r="D7948" s="5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ht="14" x14ac:dyDescent="0.2">
      <c r="A7949" s="1" t="s">
        <v>23807</v>
      </c>
      <c r="B7949" s="1" t="s">
        <v>23808</v>
      </c>
      <c r="C7949" s="5">
        <v>0</v>
      </c>
      <c r="D7949" s="5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ht="14" x14ac:dyDescent="0.2">
      <c r="A7950" s="1" t="s">
        <v>23809</v>
      </c>
      <c r="B7950" s="1" t="s">
        <v>23810</v>
      </c>
      <c r="C7950" s="5">
        <v>0</v>
      </c>
      <c r="D7950" s="5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ht="14" x14ac:dyDescent="0.2">
      <c r="A7951" s="1" t="s">
        <v>23811</v>
      </c>
      <c r="B7951" s="1" t="s">
        <v>23812</v>
      </c>
      <c r="C7951" s="5">
        <v>0</v>
      </c>
      <c r="D7951" s="5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ht="14" x14ac:dyDescent="0.2">
      <c r="A7952" s="1" t="s">
        <v>23813</v>
      </c>
      <c r="B7952" s="1" t="s">
        <v>23814</v>
      </c>
      <c r="C7952" s="5">
        <v>0</v>
      </c>
      <c r="D7952" s="5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ht="14" x14ac:dyDescent="0.2">
      <c r="A7953" s="1" t="s">
        <v>23815</v>
      </c>
      <c r="B7953" s="1" t="s">
        <v>23816</v>
      </c>
      <c r="C7953" s="5">
        <v>0</v>
      </c>
      <c r="D7953" s="5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ht="14" x14ac:dyDescent="0.2">
      <c r="A7954" s="1" t="s">
        <v>23817</v>
      </c>
      <c r="B7954" s="1" t="s">
        <v>23818</v>
      </c>
      <c r="C7954" s="5">
        <v>0</v>
      </c>
      <c r="D7954" s="5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ht="14" x14ac:dyDescent="0.2">
      <c r="A7955" s="1" t="s">
        <v>23819</v>
      </c>
      <c r="B7955" s="1" t="s">
        <v>23820</v>
      </c>
      <c r="C7955" s="5">
        <v>0</v>
      </c>
      <c r="D7955" s="5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ht="14" x14ac:dyDescent="0.2">
      <c r="A7956" s="1" t="s">
        <v>23821</v>
      </c>
      <c r="B7956" s="1" t="s">
        <v>23822</v>
      </c>
      <c r="C7956" s="5">
        <v>0</v>
      </c>
      <c r="D7956" s="5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ht="14" x14ac:dyDescent="0.2">
      <c r="A7957" s="1" t="s">
        <v>23823</v>
      </c>
      <c r="B7957" s="1" t="s">
        <v>23824</v>
      </c>
      <c r="C7957" s="5">
        <v>0</v>
      </c>
      <c r="D7957" s="5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ht="14" x14ac:dyDescent="0.2">
      <c r="A7958" s="1" t="s">
        <v>23825</v>
      </c>
      <c r="B7958" s="1" t="s">
        <v>23826</v>
      </c>
      <c r="C7958" s="5">
        <v>0</v>
      </c>
      <c r="D7958" s="5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ht="14" x14ac:dyDescent="0.2">
      <c r="A7959" s="1" t="s">
        <v>23827</v>
      </c>
      <c r="B7959" s="1" t="s">
        <v>23828</v>
      </c>
      <c r="C7959" s="5">
        <v>0</v>
      </c>
      <c r="D7959" s="5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ht="14" x14ac:dyDescent="0.2">
      <c r="A7960" s="1" t="s">
        <v>23829</v>
      </c>
      <c r="B7960" s="1" t="s">
        <v>23830</v>
      </c>
      <c r="C7960" s="5">
        <v>0</v>
      </c>
      <c r="D7960" s="5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ht="14" x14ac:dyDescent="0.2">
      <c r="A7961" s="1" t="s">
        <v>23831</v>
      </c>
      <c r="B7961" s="1" t="s">
        <v>23832</v>
      </c>
      <c r="C7961" s="5">
        <v>0</v>
      </c>
      <c r="D7961" s="5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ht="14" x14ac:dyDescent="0.2">
      <c r="A7962" s="1" t="s">
        <v>23833</v>
      </c>
      <c r="B7962" s="1" t="s">
        <v>23834</v>
      </c>
      <c r="C7962" s="5">
        <v>0</v>
      </c>
      <c r="D7962" s="5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ht="14" x14ac:dyDescent="0.2">
      <c r="A7963" s="1" t="s">
        <v>23835</v>
      </c>
      <c r="B7963" s="1" t="s">
        <v>23836</v>
      </c>
      <c r="C7963" s="5">
        <v>0</v>
      </c>
      <c r="D7963" s="5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ht="14" x14ac:dyDescent="0.2">
      <c r="A7964" s="1" t="s">
        <v>23837</v>
      </c>
      <c r="B7964" s="1" t="s">
        <v>23838</v>
      </c>
      <c r="C7964" s="5">
        <v>0</v>
      </c>
      <c r="D7964" s="5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ht="14" x14ac:dyDescent="0.2">
      <c r="A7965" s="1" t="s">
        <v>23839</v>
      </c>
      <c r="B7965" s="1" t="s">
        <v>23840</v>
      </c>
      <c r="C7965" s="5">
        <v>0</v>
      </c>
      <c r="D7965" s="5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ht="14" x14ac:dyDescent="0.2">
      <c r="A7966" s="1" t="s">
        <v>23841</v>
      </c>
      <c r="B7966" s="1" t="s">
        <v>23842</v>
      </c>
      <c r="C7966" s="5">
        <v>0</v>
      </c>
      <c r="D7966" s="5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ht="14" x14ac:dyDescent="0.2">
      <c r="A7967" s="1" t="s">
        <v>23843</v>
      </c>
      <c r="B7967" s="1" t="s">
        <v>23844</v>
      </c>
      <c r="C7967" s="5">
        <v>0</v>
      </c>
      <c r="D7967" s="5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ht="14" x14ac:dyDescent="0.2">
      <c r="A7968" s="1" t="s">
        <v>23845</v>
      </c>
      <c r="B7968" s="1" t="s">
        <v>23846</v>
      </c>
      <c r="C7968" s="5">
        <v>0</v>
      </c>
      <c r="D7968" s="5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ht="14" x14ac:dyDescent="0.2">
      <c r="A7969" s="1" t="s">
        <v>23847</v>
      </c>
      <c r="B7969" s="1" t="s">
        <v>23848</v>
      </c>
      <c r="C7969" s="5">
        <v>0</v>
      </c>
      <c r="D7969" s="5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ht="14" x14ac:dyDescent="0.2">
      <c r="A7970" s="1" t="s">
        <v>23849</v>
      </c>
      <c r="B7970" s="1" t="s">
        <v>23850</v>
      </c>
      <c r="C7970" s="5">
        <v>0</v>
      </c>
      <c r="D7970" s="5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ht="14" x14ac:dyDescent="0.2">
      <c r="A7971" s="1" t="s">
        <v>23851</v>
      </c>
      <c r="B7971" s="1" t="s">
        <v>23852</v>
      </c>
      <c r="C7971" s="5">
        <v>0</v>
      </c>
      <c r="D7971" s="5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ht="14" x14ac:dyDescent="0.2">
      <c r="A7972" s="1" t="s">
        <v>23853</v>
      </c>
      <c r="B7972" s="1" t="s">
        <v>23854</v>
      </c>
      <c r="C7972" s="5">
        <v>0</v>
      </c>
      <c r="D7972" s="5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ht="14" x14ac:dyDescent="0.2">
      <c r="A7973" s="1" t="s">
        <v>23855</v>
      </c>
      <c r="B7973" s="1" t="s">
        <v>23856</v>
      </c>
      <c r="C7973" s="5">
        <v>0</v>
      </c>
      <c r="D7973" s="5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ht="14" x14ac:dyDescent="0.2">
      <c r="A7974" s="1" t="s">
        <v>23857</v>
      </c>
      <c r="B7974" s="1" t="s">
        <v>23858</v>
      </c>
      <c r="C7974" s="5">
        <v>0</v>
      </c>
      <c r="D7974" s="5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ht="14" x14ac:dyDescent="0.2">
      <c r="A7975" s="1" t="s">
        <v>23859</v>
      </c>
      <c r="B7975" s="1" t="s">
        <v>23860</v>
      </c>
      <c r="C7975" s="5">
        <v>0</v>
      </c>
      <c r="D7975" s="5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ht="14" x14ac:dyDescent="0.2">
      <c r="A7976" s="1" t="s">
        <v>23861</v>
      </c>
      <c r="B7976" s="1" t="s">
        <v>23862</v>
      </c>
      <c r="C7976" s="5">
        <v>0</v>
      </c>
      <c r="D7976" s="5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ht="14" x14ac:dyDescent="0.2">
      <c r="A7977" s="1" t="s">
        <v>23863</v>
      </c>
      <c r="B7977" s="1" t="s">
        <v>23864</v>
      </c>
      <c r="C7977" s="5">
        <v>0</v>
      </c>
      <c r="D7977" s="5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ht="14" x14ac:dyDescent="0.2">
      <c r="A7978" s="1" t="s">
        <v>23865</v>
      </c>
      <c r="B7978" s="1" t="s">
        <v>23866</v>
      </c>
      <c r="C7978" s="5">
        <v>0</v>
      </c>
      <c r="D7978" s="5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ht="14" x14ac:dyDescent="0.2">
      <c r="A7979" s="1" t="s">
        <v>23867</v>
      </c>
      <c r="B7979" s="1" t="s">
        <v>23868</v>
      </c>
      <c r="C7979" s="5">
        <v>0</v>
      </c>
      <c r="D7979" s="5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ht="14" x14ac:dyDescent="0.2">
      <c r="A7980" s="1" t="s">
        <v>23869</v>
      </c>
      <c r="B7980" s="1" t="s">
        <v>23870</v>
      </c>
      <c r="C7980" s="5">
        <v>0</v>
      </c>
      <c r="D7980" s="5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ht="14" x14ac:dyDescent="0.2">
      <c r="A7981" s="1" t="s">
        <v>23871</v>
      </c>
      <c r="B7981" s="1" t="s">
        <v>23872</v>
      </c>
      <c r="C7981" s="5">
        <v>0</v>
      </c>
      <c r="D7981" s="5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ht="14" x14ac:dyDescent="0.2">
      <c r="A7982" s="1" t="s">
        <v>23873</v>
      </c>
      <c r="B7982" s="1" t="s">
        <v>23874</v>
      </c>
      <c r="C7982" s="5">
        <v>0</v>
      </c>
      <c r="D7982" s="5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ht="14" x14ac:dyDescent="0.2">
      <c r="A7983" s="1" t="s">
        <v>23875</v>
      </c>
      <c r="B7983" s="1" t="s">
        <v>23876</v>
      </c>
      <c r="C7983" s="5">
        <v>0</v>
      </c>
      <c r="D7983" s="5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ht="14" x14ac:dyDescent="0.2">
      <c r="A7984" s="1" t="s">
        <v>23877</v>
      </c>
      <c r="B7984" s="1" t="s">
        <v>23878</v>
      </c>
      <c r="C7984" s="5">
        <v>0</v>
      </c>
      <c r="D7984" s="5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ht="14" x14ac:dyDescent="0.2">
      <c r="A7985" s="1" t="s">
        <v>23879</v>
      </c>
      <c r="B7985" s="1" t="s">
        <v>23880</v>
      </c>
      <c r="C7985" s="5">
        <v>0</v>
      </c>
      <c r="D7985" s="5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ht="14" x14ac:dyDescent="0.2">
      <c r="A7986" s="1" t="s">
        <v>23881</v>
      </c>
      <c r="B7986" s="1" t="s">
        <v>23882</v>
      </c>
      <c r="C7986" s="5">
        <v>0</v>
      </c>
      <c r="D7986" s="5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ht="14" x14ac:dyDescent="0.2">
      <c r="A7987" s="1" t="s">
        <v>23883</v>
      </c>
      <c r="B7987" s="1" t="s">
        <v>23884</v>
      </c>
      <c r="C7987" s="5">
        <v>0</v>
      </c>
      <c r="D7987" s="5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ht="14" x14ac:dyDescent="0.2">
      <c r="A7988" s="1" t="s">
        <v>23885</v>
      </c>
      <c r="B7988" s="1" t="s">
        <v>23886</v>
      </c>
      <c r="C7988" s="5">
        <v>0</v>
      </c>
      <c r="D7988" s="5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ht="14" x14ac:dyDescent="0.2">
      <c r="A7989" s="1" t="s">
        <v>23887</v>
      </c>
      <c r="B7989" s="1" t="s">
        <v>23888</v>
      </c>
      <c r="C7989" s="5">
        <v>0</v>
      </c>
      <c r="D7989" s="5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ht="14" x14ac:dyDescent="0.2">
      <c r="A7990" s="1" t="s">
        <v>23889</v>
      </c>
      <c r="B7990" s="1" t="s">
        <v>23890</v>
      </c>
      <c r="C7990" s="5">
        <v>0</v>
      </c>
      <c r="D7990" s="5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ht="14" x14ac:dyDescent="0.2">
      <c r="A7991" s="1" t="s">
        <v>23891</v>
      </c>
      <c r="B7991" s="1" t="s">
        <v>23892</v>
      </c>
      <c r="C7991" s="5">
        <v>0</v>
      </c>
      <c r="D7991" s="5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ht="14" x14ac:dyDescent="0.2">
      <c r="A7992" s="1" t="s">
        <v>23893</v>
      </c>
      <c r="B7992" s="1" t="s">
        <v>23894</v>
      </c>
      <c r="C7992" s="5">
        <v>0</v>
      </c>
      <c r="D7992" s="5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ht="14" x14ac:dyDescent="0.2">
      <c r="A7993" s="1" t="s">
        <v>23895</v>
      </c>
      <c r="B7993" s="1" t="s">
        <v>23896</v>
      </c>
      <c r="C7993" s="5">
        <v>0</v>
      </c>
      <c r="D7993" s="5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ht="14" x14ac:dyDescent="0.2">
      <c r="A7994" s="1" t="s">
        <v>23897</v>
      </c>
      <c r="B7994" s="1" t="s">
        <v>23898</v>
      </c>
      <c r="C7994" s="5">
        <v>0</v>
      </c>
      <c r="D7994" s="5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ht="14" x14ac:dyDescent="0.2">
      <c r="A7995" s="1" t="s">
        <v>23899</v>
      </c>
      <c r="B7995" s="1" t="s">
        <v>23900</v>
      </c>
      <c r="C7995" s="5">
        <v>0</v>
      </c>
      <c r="D7995" s="5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ht="14" x14ac:dyDescent="0.2">
      <c r="A7996" s="1" t="s">
        <v>23901</v>
      </c>
      <c r="B7996" s="1" t="s">
        <v>23902</v>
      </c>
      <c r="C7996" s="5">
        <v>0</v>
      </c>
      <c r="D7996" s="5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ht="14" x14ac:dyDescent="0.2">
      <c r="A7997" s="1" t="s">
        <v>23903</v>
      </c>
      <c r="B7997" s="1" t="s">
        <v>23904</v>
      </c>
      <c r="C7997" s="5">
        <v>0</v>
      </c>
      <c r="D7997" s="5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ht="14" x14ac:dyDescent="0.2">
      <c r="A7998" s="1" t="s">
        <v>23905</v>
      </c>
      <c r="B7998" s="1" t="s">
        <v>23906</v>
      </c>
      <c r="C7998" s="5">
        <v>0</v>
      </c>
      <c r="D7998" s="5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ht="14" x14ac:dyDescent="0.2">
      <c r="A7999" s="1" t="s">
        <v>23907</v>
      </c>
      <c r="B7999" s="1" t="s">
        <v>23908</v>
      </c>
      <c r="C7999" s="5">
        <v>0</v>
      </c>
      <c r="D7999" s="5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ht="14" x14ac:dyDescent="0.2">
      <c r="A8000" s="1" t="s">
        <v>23909</v>
      </c>
      <c r="B8000" s="1" t="s">
        <v>23910</v>
      </c>
      <c r="C8000" s="5">
        <v>0</v>
      </c>
      <c r="D8000" s="5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ht="14" x14ac:dyDescent="0.2">
      <c r="A8001" s="1" t="s">
        <v>23911</v>
      </c>
      <c r="B8001" s="1" t="s">
        <v>23912</v>
      </c>
      <c r="C8001" s="5">
        <v>0</v>
      </c>
      <c r="D8001" s="5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ht="14" x14ac:dyDescent="0.2">
      <c r="A8002" s="1" t="s">
        <v>23913</v>
      </c>
      <c r="B8002" s="1" t="s">
        <v>23914</v>
      </c>
      <c r="C8002" s="5">
        <v>0</v>
      </c>
      <c r="D8002" s="5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ht="14" x14ac:dyDescent="0.2">
      <c r="A8003" s="1" t="s">
        <v>23915</v>
      </c>
      <c r="B8003" s="1" t="s">
        <v>23916</v>
      </c>
      <c r="C8003" s="5">
        <v>0</v>
      </c>
      <c r="D8003" s="5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ht="14" x14ac:dyDescent="0.2">
      <c r="A8004" s="1" t="s">
        <v>23917</v>
      </c>
      <c r="B8004" s="1" t="s">
        <v>23918</v>
      </c>
      <c r="C8004" s="5">
        <v>0</v>
      </c>
      <c r="D8004" s="5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ht="14" x14ac:dyDescent="0.2">
      <c r="A8005" s="1" t="s">
        <v>23919</v>
      </c>
      <c r="B8005" s="1" t="s">
        <v>23920</v>
      </c>
      <c r="C8005" s="5">
        <v>0</v>
      </c>
      <c r="D8005" s="5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ht="14" x14ac:dyDescent="0.2">
      <c r="A8006" s="1" t="s">
        <v>23921</v>
      </c>
      <c r="B8006" s="1" t="s">
        <v>23922</v>
      </c>
      <c r="C8006" s="5">
        <v>0</v>
      </c>
      <c r="D8006" s="5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ht="14" x14ac:dyDescent="0.2">
      <c r="A8007" s="1" t="s">
        <v>23923</v>
      </c>
      <c r="B8007" s="1" t="s">
        <v>23924</v>
      </c>
      <c r="C8007" s="5">
        <v>0</v>
      </c>
      <c r="D8007" s="5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ht="14" x14ac:dyDescent="0.2">
      <c r="A8008" s="1" t="s">
        <v>23925</v>
      </c>
      <c r="B8008" s="1" t="s">
        <v>23926</v>
      </c>
      <c r="C8008" s="5">
        <v>0</v>
      </c>
      <c r="D8008" s="5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ht="14" x14ac:dyDescent="0.2">
      <c r="A8009" s="1" t="s">
        <v>23927</v>
      </c>
      <c r="B8009" s="1" t="s">
        <v>23928</v>
      </c>
      <c r="C8009" s="5">
        <v>0</v>
      </c>
      <c r="D8009" s="5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ht="14" x14ac:dyDescent="0.2">
      <c r="A8010" s="1" t="s">
        <v>23929</v>
      </c>
      <c r="B8010" s="1" t="s">
        <v>23930</v>
      </c>
      <c r="C8010" s="5">
        <v>0</v>
      </c>
      <c r="D8010" s="5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ht="14" x14ac:dyDescent="0.2">
      <c r="A8011" s="1" t="s">
        <v>23931</v>
      </c>
      <c r="B8011" s="1" t="s">
        <v>23932</v>
      </c>
      <c r="C8011" s="5">
        <v>0</v>
      </c>
      <c r="D8011" s="5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ht="14" x14ac:dyDescent="0.2">
      <c r="A8012" s="1" t="s">
        <v>23933</v>
      </c>
      <c r="B8012" s="1" t="s">
        <v>23934</v>
      </c>
      <c r="C8012" s="5">
        <v>0</v>
      </c>
      <c r="D8012" s="5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ht="14" x14ac:dyDescent="0.2">
      <c r="A8013" s="1" t="s">
        <v>23935</v>
      </c>
      <c r="B8013" s="1" t="s">
        <v>23936</v>
      </c>
      <c r="C8013" s="5">
        <v>0</v>
      </c>
      <c r="D8013" s="5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ht="14" x14ac:dyDescent="0.2">
      <c r="A8014" s="1" t="s">
        <v>23937</v>
      </c>
      <c r="B8014" s="1" t="s">
        <v>23938</v>
      </c>
      <c r="C8014" s="5">
        <v>0</v>
      </c>
      <c r="D8014" s="5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ht="14" x14ac:dyDescent="0.2">
      <c r="A8015" s="1" t="s">
        <v>23939</v>
      </c>
      <c r="B8015" s="1" t="s">
        <v>23940</v>
      </c>
      <c r="C8015" s="5">
        <v>0</v>
      </c>
      <c r="D8015" s="5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ht="14" x14ac:dyDescent="0.2">
      <c r="A8016" s="1" t="s">
        <v>23941</v>
      </c>
      <c r="B8016" s="1" t="s">
        <v>23942</v>
      </c>
      <c r="C8016" s="5">
        <v>0</v>
      </c>
      <c r="D8016" s="5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ht="14" x14ac:dyDescent="0.2">
      <c r="A8017" s="1" t="s">
        <v>23943</v>
      </c>
      <c r="B8017" s="1" t="s">
        <v>23944</v>
      </c>
      <c r="C8017" s="5">
        <v>0</v>
      </c>
      <c r="D8017" s="5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ht="14" x14ac:dyDescent="0.2">
      <c r="A8018" s="1" t="s">
        <v>23945</v>
      </c>
      <c r="B8018" s="1" t="s">
        <v>23946</v>
      </c>
      <c r="C8018" s="5">
        <v>0</v>
      </c>
      <c r="D8018" s="5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ht="14" x14ac:dyDescent="0.2">
      <c r="A8019" s="1" t="s">
        <v>23947</v>
      </c>
      <c r="B8019" s="1" t="s">
        <v>23948</v>
      </c>
      <c r="C8019" s="5">
        <v>0</v>
      </c>
      <c r="D8019" s="5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ht="14" x14ac:dyDescent="0.2">
      <c r="A8020" s="1" t="s">
        <v>23949</v>
      </c>
      <c r="B8020" s="1" t="s">
        <v>23950</v>
      </c>
      <c r="C8020" s="5">
        <v>0</v>
      </c>
      <c r="D8020" s="5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ht="14" x14ac:dyDescent="0.2">
      <c r="A8021" s="1" t="s">
        <v>23951</v>
      </c>
      <c r="B8021" s="1" t="s">
        <v>23952</v>
      </c>
      <c r="C8021" s="5">
        <v>0</v>
      </c>
      <c r="D8021" s="5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ht="14" x14ac:dyDescent="0.2">
      <c r="A8022" s="1" t="s">
        <v>23953</v>
      </c>
      <c r="B8022" s="1" t="s">
        <v>23954</v>
      </c>
      <c r="C8022" s="5">
        <v>0</v>
      </c>
      <c r="D8022" s="5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ht="14" x14ac:dyDescent="0.2">
      <c r="A8023" s="1" t="s">
        <v>23955</v>
      </c>
      <c r="B8023" s="1" t="s">
        <v>23956</v>
      </c>
      <c r="C8023" s="5">
        <v>0</v>
      </c>
      <c r="D8023" s="5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ht="14" x14ac:dyDescent="0.2">
      <c r="A8024" s="1" t="s">
        <v>23957</v>
      </c>
      <c r="B8024" s="1" t="s">
        <v>23958</v>
      </c>
      <c r="C8024" s="5">
        <v>0</v>
      </c>
      <c r="D8024" s="5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ht="14" x14ac:dyDescent="0.2">
      <c r="A8025" s="1" t="s">
        <v>23959</v>
      </c>
      <c r="B8025" s="1" t="s">
        <v>23960</v>
      </c>
      <c r="C8025" s="5">
        <v>0</v>
      </c>
      <c r="D8025" s="5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ht="14" x14ac:dyDescent="0.2">
      <c r="A8026" s="1" t="s">
        <v>23961</v>
      </c>
      <c r="B8026" s="1" t="s">
        <v>23962</v>
      </c>
      <c r="C8026" s="5">
        <v>0</v>
      </c>
      <c r="D8026" s="5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ht="14" x14ac:dyDescent="0.2">
      <c r="A8027" s="1" t="s">
        <v>23963</v>
      </c>
      <c r="B8027" s="1" t="s">
        <v>23964</v>
      </c>
      <c r="C8027" s="5">
        <v>0</v>
      </c>
      <c r="D8027" s="5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ht="14" x14ac:dyDescent="0.2">
      <c r="A8028" s="1" t="s">
        <v>23965</v>
      </c>
      <c r="B8028" s="1" t="s">
        <v>23966</v>
      </c>
      <c r="C8028" s="5">
        <v>0</v>
      </c>
      <c r="D8028" s="5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ht="14" x14ac:dyDescent="0.2">
      <c r="A8029" s="1" t="s">
        <v>23967</v>
      </c>
      <c r="B8029" s="1" t="s">
        <v>23968</v>
      </c>
      <c r="C8029" s="5">
        <v>0</v>
      </c>
      <c r="D8029" s="5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ht="14" x14ac:dyDescent="0.2">
      <c r="A8030" s="1" t="s">
        <v>23969</v>
      </c>
      <c r="B8030" s="1" t="s">
        <v>23970</v>
      </c>
      <c r="C8030" s="5">
        <v>0</v>
      </c>
      <c r="D8030" s="5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ht="14" x14ac:dyDescent="0.2">
      <c r="A8031" s="1" t="s">
        <v>23971</v>
      </c>
      <c r="B8031" s="1" t="s">
        <v>23972</v>
      </c>
      <c r="C8031" s="5">
        <v>0</v>
      </c>
      <c r="D8031" s="5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ht="14" x14ac:dyDescent="0.2">
      <c r="A8032" s="1" t="s">
        <v>23973</v>
      </c>
      <c r="B8032" s="1" t="s">
        <v>23974</v>
      </c>
      <c r="C8032" s="5">
        <v>0</v>
      </c>
      <c r="D8032" s="5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ht="14" x14ac:dyDescent="0.2">
      <c r="A8033" s="1" t="s">
        <v>23975</v>
      </c>
      <c r="B8033" s="1" t="s">
        <v>23976</v>
      </c>
      <c r="C8033" s="5">
        <v>0</v>
      </c>
      <c r="D8033" s="5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ht="14" x14ac:dyDescent="0.2">
      <c r="A8034" s="1" t="s">
        <v>23977</v>
      </c>
      <c r="B8034" s="1" t="s">
        <v>23978</v>
      </c>
      <c r="C8034" s="5">
        <v>0</v>
      </c>
      <c r="D8034" s="5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ht="14" x14ac:dyDescent="0.2">
      <c r="A8035" s="1" t="s">
        <v>23979</v>
      </c>
      <c r="B8035" s="1" t="s">
        <v>23980</v>
      </c>
      <c r="C8035" s="5">
        <v>0</v>
      </c>
      <c r="D8035" s="5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ht="14" x14ac:dyDescent="0.2">
      <c r="A8036" s="1" t="s">
        <v>23981</v>
      </c>
      <c r="B8036" s="1" t="s">
        <v>23982</v>
      </c>
      <c r="C8036" s="5">
        <v>0</v>
      </c>
      <c r="D8036" s="5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ht="14" x14ac:dyDescent="0.2">
      <c r="A8037" s="1" t="s">
        <v>23983</v>
      </c>
      <c r="B8037" s="1" t="s">
        <v>23984</v>
      </c>
      <c r="C8037" s="5">
        <v>0</v>
      </c>
      <c r="D8037" s="5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ht="14" x14ac:dyDescent="0.2">
      <c r="A8038" s="1" t="s">
        <v>23985</v>
      </c>
      <c r="B8038" s="1" t="s">
        <v>23986</v>
      </c>
      <c r="C8038" s="5">
        <v>0</v>
      </c>
      <c r="D8038" s="5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ht="14" x14ac:dyDescent="0.2">
      <c r="A8039" s="1" t="s">
        <v>23987</v>
      </c>
      <c r="B8039" s="1" t="s">
        <v>23988</v>
      </c>
      <c r="C8039" s="5">
        <v>0</v>
      </c>
      <c r="D8039" s="5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ht="14" x14ac:dyDescent="0.2">
      <c r="A8040" s="1" t="s">
        <v>23989</v>
      </c>
      <c r="B8040" s="1" t="s">
        <v>23990</v>
      </c>
      <c r="C8040" s="5">
        <v>0</v>
      </c>
      <c r="D8040" s="5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ht="14" x14ac:dyDescent="0.2">
      <c r="A8041" s="1" t="s">
        <v>23991</v>
      </c>
      <c r="B8041" s="1" t="s">
        <v>23992</v>
      </c>
      <c r="C8041" s="5">
        <v>0</v>
      </c>
      <c r="D8041" s="5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ht="14" x14ac:dyDescent="0.2">
      <c r="A8042" s="1" t="s">
        <v>23993</v>
      </c>
      <c r="B8042" s="1" t="s">
        <v>23994</v>
      </c>
      <c r="C8042" s="5">
        <v>0</v>
      </c>
      <c r="D8042" s="5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ht="14" x14ac:dyDescent="0.2">
      <c r="A8043" s="1" t="s">
        <v>23995</v>
      </c>
      <c r="B8043" s="1" t="s">
        <v>23996</v>
      </c>
      <c r="C8043" s="5">
        <v>0</v>
      </c>
      <c r="D8043" s="5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ht="14" x14ac:dyDescent="0.2">
      <c r="A8044" s="1" t="s">
        <v>23997</v>
      </c>
      <c r="B8044" s="1" t="s">
        <v>23998</v>
      </c>
      <c r="C8044" s="5">
        <v>0</v>
      </c>
      <c r="D8044" s="5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ht="14" x14ac:dyDescent="0.2">
      <c r="A8045" s="1" t="s">
        <v>23999</v>
      </c>
      <c r="B8045" s="1" t="s">
        <v>24000</v>
      </c>
      <c r="C8045" s="5">
        <v>0</v>
      </c>
      <c r="D8045" s="5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ht="14" x14ac:dyDescent="0.2">
      <c r="A8046" s="1" t="s">
        <v>24001</v>
      </c>
      <c r="B8046" s="1" t="s">
        <v>24002</v>
      </c>
      <c r="C8046" s="5">
        <v>0</v>
      </c>
      <c r="D8046" s="5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ht="14" x14ac:dyDescent="0.2">
      <c r="A8047" s="1" t="s">
        <v>24003</v>
      </c>
      <c r="B8047" s="1" t="s">
        <v>24004</v>
      </c>
      <c r="C8047" s="5">
        <v>0</v>
      </c>
      <c r="D8047" s="5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ht="14" x14ac:dyDescent="0.2">
      <c r="A8048" s="1" t="s">
        <v>24005</v>
      </c>
      <c r="B8048" s="1" t="s">
        <v>24006</v>
      </c>
      <c r="C8048" s="5">
        <v>0</v>
      </c>
      <c r="D8048" s="5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ht="14" x14ac:dyDescent="0.2">
      <c r="A8049" s="1" t="s">
        <v>24007</v>
      </c>
      <c r="B8049" s="1" t="s">
        <v>24008</v>
      </c>
      <c r="C8049" s="5">
        <v>0</v>
      </c>
      <c r="D8049" s="5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ht="14" x14ac:dyDescent="0.2">
      <c r="A8050" s="1" t="s">
        <v>24009</v>
      </c>
      <c r="B8050" s="1" t="s">
        <v>24010</v>
      </c>
      <c r="C8050" s="5">
        <v>0</v>
      </c>
      <c r="D8050" s="5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ht="14" x14ac:dyDescent="0.2">
      <c r="A8051" s="1" t="s">
        <v>24011</v>
      </c>
      <c r="B8051" s="1" t="s">
        <v>24012</v>
      </c>
      <c r="C8051" s="5">
        <v>0</v>
      </c>
      <c r="D8051" s="5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ht="14" x14ac:dyDescent="0.2">
      <c r="A8052" s="1" t="s">
        <v>24013</v>
      </c>
      <c r="B8052" s="1" t="s">
        <v>24014</v>
      </c>
      <c r="C8052" s="5">
        <v>0</v>
      </c>
      <c r="D8052" s="5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ht="14" x14ac:dyDescent="0.2">
      <c r="A8053" s="1" t="s">
        <v>24015</v>
      </c>
      <c r="B8053" s="1" t="s">
        <v>24016</v>
      </c>
      <c r="C8053" s="5">
        <v>0</v>
      </c>
      <c r="D8053" s="5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ht="14" x14ac:dyDescent="0.2">
      <c r="A8054" s="1" t="s">
        <v>24017</v>
      </c>
      <c r="B8054" s="1" t="s">
        <v>24018</v>
      </c>
      <c r="C8054" s="5">
        <v>0</v>
      </c>
      <c r="D8054" s="5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ht="14" x14ac:dyDescent="0.2">
      <c r="A8055" s="1" t="s">
        <v>24019</v>
      </c>
      <c r="B8055" s="1" t="s">
        <v>24020</v>
      </c>
      <c r="C8055" s="5">
        <v>0</v>
      </c>
      <c r="D8055" s="5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ht="14" x14ac:dyDescent="0.2">
      <c r="A8056" s="1" t="s">
        <v>24021</v>
      </c>
      <c r="B8056" s="1" t="s">
        <v>24022</v>
      </c>
      <c r="C8056" s="5">
        <v>0</v>
      </c>
      <c r="D8056" s="5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ht="14" x14ac:dyDescent="0.2">
      <c r="A8057" s="1" t="s">
        <v>24023</v>
      </c>
      <c r="B8057" s="1" t="s">
        <v>24024</v>
      </c>
      <c r="C8057" s="5">
        <v>0</v>
      </c>
      <c r="D8057" s="5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ht="14" x14ac:dyDescent="0.2">
      <c r="A8058" s="1" t="s">
        <v>24025</v>
      </c>
      <c r="B8058" s="1" t="s">
        <v>24026</v>
      </c>
      <c r="C8058" s="5">
        <v>0</v>
      </c>
      <c r="D8058" s="5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ht="14" x14ac:dyDescent="0.2">
      <c r="A8059" s="1" t="s">
        <v>24027</v>
      </c>
      <c r="B8059" s="1" t="s">
        <v>24028</v>
      </c>
      <c r="C8059" s="5">
        <v>0</v>
      </c>
      <c r="D8059" s="5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ht="14" x14ac:dyDescent="0.2">
      <c r="A8060" s="1" t="s">
        <v>24029</v>
      </c>
      <c r="B8060" s="1" t="s">
        <v>24030</v>
      </c>
      <c r="C8060" s="5">
        <v>0</v>
      </c>
      <c r="D8060" s="5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ht="14" x14ac:dyDescent="0.2">
      <c r="A8061" s="1" t="s">
        <v>24031</v>
      </c>
      <c r="B8061" s="1" t="s">
        <v>24032</v>
      </c>
      <c r="C8061" s="5">
        <v>0</v>
      </c>
      <c r="D8061" s="5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ht="14" x14ac:dyDescent="0.2">
      <c r="A8062" s="1" t="s">
        <v>24033</v>
      </c>
      <c r="B8062" s="1" t="s">
        <v>24034</v>
      </c>
      <c r="C8062" s="5">
        <v>0</v>
      </c>
      <c r="D8062" s="5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ht="14" x14ac:dyDescent="0.2">
      <c r="A8063" s="1" t="s">
        <v>24035</v>
      </c>
      <c r="B8063" s="1" t="s">
        <v>24036</v>
      </c>
      <c r="C8063" s="5">
        <v>0</v>
      </c>
      <c r="D8063" s="5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ht="14" x14ac:dyDescent="0.2">
      <c r="A8064" s="1" t="s">
        <v>24037</v>
      </c>
      <c r="B8064" s="1" t="s">
        <v>24038</v>
      </c>
      <c r="C8064" s="5">
        <v>0</v>
      </c>
      <c r="D8064" s="5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ht="14" x14ac:dyDescent="0.2">
      <c r="A8065" s="1" t="s">
        <v>24039</v>
      </c>
      <c r="B8065" s="1" t="s">
        <v>24040</v>
      </c>
      <c r="C8065" s="5">
        <v>0</v>
      </c>
      <c r="D8065" s="5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ht="14" x14ac:dyDescent="0.2">
      <c r="A8066" s="1" t="s">
        <v>24041</v>
      </c>
      <c r="B8066" s="1" t="s">
        <v>24042</v>
      </c>
      <c r="C8066" s="5">
        <v>0</v>
      </c>
      <c r="D8066" s="5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ht="14" x14ac:dyDescent="0.2">
      <c r="A8067" s="1" t="s">
        <v>24043</v>
      </c>
      <c r="B8067" s="1" t="s">
        <v>24044</v>
      </c>
      <c r="C8067" s="5">
        <v>0</v>
      </c>
      <c r="D8067" s="5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ht="14" x14ac:dyDescent="0.2">
      <c r="A8068" s="1" t="s">
        <v>24045</v>
      </c>
      <c r="B8068" s="1" t="s">
        <v>24046</v>
      </c>
      <c r="C8068" s="5">
        <v>0</v>
      </c>
      <c r="D8068" s="5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ht="14" x14ac:dyDescent="0.2">
      <c r="A8069" s="1" t="s">
        <v>24047</v>
      </c>
      <c r="B8069" s="1" t="s">
        <v>24048</v>
      </c>
      <c r="C8069" s="5">
        <v>0</v>
      </c>
      <c r="D8069" s="5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ht="14" x14ac:dyDescent="0.2">
      <c r="A8070" s="1" t="s">
        <v>24049</v>
      </c>
      <c r="B8070" s="1" t="s">
        <v>24050</v>
      </c>
      <c r="C8070" s="5">
        <v>0</v>
      </c>
      <c r="D8070" s="5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ht="14" x14ac:dyDescent="0.2">
      <c r="A8071" s="1" t="s">
        <v>24051</v>
      </c>
      <c r="B8071" s="1" t="s">
        <v>24052</v>
      </c>
      <c r="C8071" s="5">
        <v>0</v>
      </c>
      <c r="D8071" s="5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ht="14" x14ac:dyDescent="0.2">
      <c r="A8072" s="1" t="s">
        <v>24053</v>
      </c>
      <c r="B8072" s="1" t="s">
        <v>24054</v>
      </c>
      <c r="C8072" s="5">
        <v>0</v>
      </c>
      <c r="D8072" s="5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ht="14" x14ac:dyDescent="0.2">
      <c r="A8073" s="1" t="s">
        <v>24055</v>
      </c>
      <c r="B8073" s="1" t="s">
        <v>24056</v>
      </c>
      <c r="C8073" s="5">
        <v>0</v>
      </c>
      <c r="D8073" s="5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ht="14" x14ac:dyDescent="0.2">
      <c r="A8074" s="1" t="s">
        <v>24057</v>
      </c>
      <c r="B8074" s="1" t="s">
        <v>24058</v>
      </c>
      <c r="C8074" s="5">
        <v>0</v>
      </c>
      <c r="D8074" s="5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ht="14" x14ac:dyDescent="0.2">
      <c r="A8075" s="1" t="s">
        <v>24059</v>
      </c>
      <c r="B8075" s="1" t="s">
        <v>24060</v>
      </c>
      <c r="C8075" s="5">
        <v>0</v>
      </c>
      <c r="D8075" s="5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ht="14" x14ac:dyDescent="0.2">
      <c r="A8076" s="1" t="s">
        <v>24061</v>
      </c>
      <c r="B8076" s="1" t="s">
        <v>24062</v>
      </c>
      <c r="C8076" s="5">
        <v>0</v>
      </c>
      <c r="D8076" s="5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ht="14" x14ac:dyDescent="0.2">
      <c r="A8077" s="1" t="s">
        <v>24063</v>
      </c>
      <c r="B8077" s="1" t="s">
        <v>24064</v>
      </c>
      <c r="C8077" s="5">
        <v>0</v>
      </c>
      <c r="D8077" s="5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ht="14" x14ac:dyDescent="0.2">
      <c r="A8078" s="1" t="s">
        <v>24065</v>
      </c>
      <c r="B8078" s="1" t="s">
        <v>24066</v>
      </c>
      <c r="C8078" s="5">
        <v>0</v>
      </c>
      <c r="D8078" s="5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ht="14" x14ac:dyDescent="0.2">
      <c r="A8079" s="1" t="s">
        <v>24067</v>
      </c>
      <c r="B8079" s="1" t="s">
        <v>24068</v>
      </c>
      <c r="C8079" s="5">
        <v>0</v>
      </c>
      <c r="D8079" s="5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ht="14" x14ac:dyDescent="0.2">
      <c r="A8080" s="1" t="s">
        <v>24069</v>
      </c>
      <c r="B8080" s="1" t="s">
        <v>24070</v>
      </c>
      <c r="C8080" s="5">
        <v>0</v>
      </c>
      <c r="D8080" s="5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ht="14" x14ac:dyDescent="0.2">
      <c r="A8081" s="1" t="s">
        <v>24071</v>
      </c>
      <c r="B8081" s="1" t="s">
        <v>24072</v>
      </c>
      <c r="C8081" s="5">
        <v>0</v>
      </c>
      <c r="D8081" s="5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ht="14" x14ac:dyDescent="0.2">
      <c r="A8082" s="1" t="s">
        <v>24073</v>
      </c>
      <c r="B8082" s="1" t="s">
        <v>24074</v>
      </c>
      <c r="C8082" s="5">
        <v>0</v>
      </c>
      <c r="D8082" s="5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ht="14" x14ac:dyDescent="0.2">
      <c r="A8083" s="1" t="s">
        <v>24075</v>
      </c>
      <c r="B8083" s="1" t="s">
        <v>24076</v>
      </c>
      <c r="C8083" s="5">
        <v>0</v>
      </c>
      <c r="D8083" s="5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ht="14" x14ac:dyDescent="0.2">
      <c r="A8084" s="1" t="s">
        <v>24077</v>
      </c>
      <c r="B8084" s="1" t="s">
        <v>24078</v>
      </c>
      <c r="C8084" s="5">
        <v>0</v>
      </c>
      <c r="D8084" s="5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ht="14" x14ac:dyDescent="0.2">
      <c r="A8085" s="1" t="s">
        <v>24079</v>
      </c>
      <c r="B8085" s="1" t="s">
        <v>24080</v>
      </c>
      <c r="C8085" s="5">
        <v>0</v>
      </c>
      <c r="D8085" s="5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ht="14" x14ac:dyDescent="0.2">
      <c r="A8086" s="1" t="s">
        <v>24081</v>
      </c>
      <c r="B8086" s="1" t="s">
        <v>24082</v>
      </c>
      <c r="C8086" s="5">
        <v>0</v>
      </c>
      <c r="D8086" s="5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ht="14" x14ac:dyDescent="0.2">
      <c r="A8087" s="1" t="s">
        <v>24083</v>
      </c>
      <c r="B8087" s="1" t="s">
        <v>24084</v>
      </c>
      <c r="C8087" s="5">
        <v>0</v>
      </c>
      <c r="D8087" s="5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ht="14" x14ac:dyDescent="0.2">
      <c r="A8088" s="1" t="s">
        <v>24085</v>
      </c>
      <c r="B8088" s="1" t="s">
        <v>24086</v>
      </c>
      <c r="C8088" s="5">
        <v>0</v>
      </c>
      <c r="D8088" s="5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ht="14" x14ac:dyDescent="0.2">
      <c r="A8089" s="1" t="s">
        <v>24087</v>
      </c>
      <c r="B8089" s="1" t="s">
        <v>24088</v>
      </c>
      <c r="C8089" s="5">
        <v>0</v>
      </c>
      <c r="D8089" s="5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ht="14" x14ac:dyDescent="0.2">
      <c r="A8090" s="1" t="s">
        <v>24089</v>
      </c>
      <c r="B8090" s="1" t="s">
        <v>24090</v>
      </c>
      <c r="C8090" s="5">
        <v>0</v>
      </c>
      <c r="D8090" s="5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ht="14" x14ac:dyDescent="0.2">
      <c r="A8091" s="1" t="s">
        <v>24091</v>
      </c>
      <c r="B8091" s="1" t="s">
        <v>24090</v>
      </c>
      <c r="C8091" s="5">
        <v>0</v>
      </c>
      <c r="D8091" s="5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ht="14" x14ac:dyDescent="0.2">
      <c r="A8092" s="1" t="s">
        <v>24092</v>
      </c>
      <c r="B8092" s="1" t="s">
        <v>24093</v>
      </c>
      <c r="C8092" s="5">
        <v>0</v>
      </c>
      <c r="D8092" s="5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ht="14" x14ac:dyDescent="0.2">
      <c r="A8093" s="1" t="s">
        <v>24094</v>
      </c>
      <c r="B8093" s="1" t="s">
        <v>24095</v>
      </c>
      <c r="C8093" s="5">
        <v>0</v>
      </c>
      <c r="D8093" s="5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ht="14" x14ac:dyDescent="0.2">
      <c r="A8094" s="1" t="s">
        <v>24096</v>
      </c>
      <c r="B8094" s="1" t="s">
        <v>24097</v>
      </c>
      <c r="C8094" s="5">
        <v>0</v>
      </c>
      <c r="D8094" s="5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ht="14" x14ac:dyDescent="0.2">
      <c r="A8095" s="1" t="s">
        <v>24098</v>
      </c>
      <c r="B8095" s="1" t="s">
        <v>24099</v>
      </c>
      <c r="C8095" s="5">
        <v>0</v>
      </c>
      <c r="D8095" s="5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ht="14" x14ac:dyDescent="0.2">
      <c r="A8096" s="1" t="s">
        <v>24100</v>
      </c>
      <c r="B8096" s="1" t="s">
        <v>24101</v>
      </c>
      <c r="C8096" s="5">
        <v>0</v>
      </c>
      <c r="D8096" s="5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ht="14" x14ac:dyDescent="0.2">
      <c r="A8097" s="1" t="s">
        <v>24102</v>
      </c>
      <c r="B8097" s="1" t="s">
        <v>24103</v>
      </c>
      <c r="C8097" s="5">
        <v>0</v>
      </c>
      <c r="D8097" s="5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ht="14" x14ac:dyDescent="0.2">
      <c r="A8098" s="1" t="s">
        <v>24104</v>
      </c>
      <c r="B8098" s="1" t="s">
        <v>24105</v>
      </c>
      <c r="C8098" s="5">
        <v>0</v>
      </c>
      <c r="D8098" s="5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ht="14" x14ac:dyDescent="0.2">
      <c r="A8099" s="1" t="s">
        <v>24106</v>
      </c>
      <c r="B8099" s="1" t="s">
        <v>24107</v>
      </c>
      <c r="C8099" s="5">
        <v>0</v>
      </c>
      <c r="D8099" s="5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ht="14" x14ac:dyDescent="0.2">
      <c r="A8100" s="1" t="s">
        <v>24108</v>
      </c>
      <c r="B8100" s="1" t="s">
        <v>24109</v>
      </c>
      <c r="C8100" s="5">
        <v>0</v>
      </c>
      <c r="D8100" s="5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ht="14" x14ac:dyDescent="0.2">
      <c r="A8101" s="1" t="s">
        <v>24110</v>
      </c>
      <c r="B8101" s="1" t="s">
        <v>24111</v>
      </c>
      <c r="C8101" s="5">
        <v>0</v>
      </c>
      <c r="D8101" s="5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ht="14" x14ac:dyDescent="0.2">
      <c r="A8102" s="1" t="s">
        <v>24112</v>
      </c>
      <c r="B8102" s="1" t="s">
        <v>24113</v>
      </c>
      <c r="C8102" s="5">
        <v>0</v>
      </c>
      <c r="D8102" s="5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ht="14" x14ac:dyDescent="0.2">
      <c r="A8103" s="1" t="s">
        <v>24114</v>
      </c>
      <c r="B8103" s="1" t="s">
        <v>24115</v>
      </c>
      <c r="C8103" s="5">
        <v>0</v>
      </c>
      <c r="D8103" s="5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ht="14" x14ac:dyDescent="0.2">
      <c r="A8104" s="1" t="s">
        <v>24116</v>
      </c>
      <c r="B8104" s="1" t="s">
        <v>24117</v>
      </c>
      <c r="C8104" s="5">
        <v>0</v>
      </c>
      <c r="D8104" s="5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ht="14" x14ac:dyDescent="0.2">
      <c r="A8105" s="1" t="s">
        <v>24118</v>
      </c>
      <c r="B8105" s="1" t="s">
        <v>24119</v>
      </c>
      <c r="C8105" s="5">
        <v>0</v>
      </c>
      <c r="D8105" s="5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ht="14" x14ac:dyDescent="0.2">
      <c r="A8106" s="1" t="s">
        <v>24120</v>
      </c>
      <c r="B8106" s="1" t="s">
        <v>24121</v>
      </c>
      <c r="C8106" s="5">
        <v>0</v>
      </c>
      <c r="D8106" s="5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ht="14" x14ac:dyDescent="0.2">
      <c r="A8107" s="1" t="s">
        <v>24122</v>
      </c>
      <c r="B8107" s="1" t="s">
        <v>24123</v>
      </c>
      <c r="C8107" s="5">
        <v>0</v>
      </c>
      <c r="D8107" s="5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ht="14" x14ac:dyDescent="0.2">
      <c r="A8108" s="1" t="s">
        <v>24124</v>
      </c>
      <c r="B8108" s="1" t="s">
        <v>24125</v>
      </c>
      <c r="C8108" s="5">
        <v>0</v>
      </c>
      <c r="D8108" s="5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ht="14" x14ac:dyDescent="0.2">
      <c r="A8109" s="1" t="s">
        <v>24126</v>
      </c>
      <c r="B8109" s="1" t="s">
        <v>24127</v>
      </c>
      <c r="C8109" s="5">
        <v>0</v>
      </c>
      <c r="D8109" s="5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ht="14" x14ac:dyDescent="0.2">
      <c r="A8110" s="1" t="s">
        <v>24128</v>
      </c>
      <c r="B8110" s="1" t="s">
        <v>24129</v>
      </c>
      <c r="C8110" s="5">
        <v>0</v>
      </c>
      <c r="D8110" s="5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ht="14" x14ac:dyDescent="0.2">
      <c r="A8111" s="1" t="s">
        <v>24130</v>
      </c>
      <c r="B8111" s="1" t="s">
        <v>24131</v>
      </c>
      <c r="C8111" s="5">
        <v>0</v>
      </c>
      <c r="D8111" s="5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ht="14" x14ac:dyDescent="0.2">
      <c r="A8112" s="1" t="s">
        <v>24132</v>
      </c>
      <c r="B8112" s="1" t="s">
        <v>24133</v>
      </c>
      <c r="C8112" s="5">
        <v>0</v>
      </c>
      <c r="D8112" s="5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ht="14" x14ac:dyDescent="0.2">
      <c r="A8113" s="1" t="s">
        <v>24134</v>
      </c>
      <c r="B8113" s="1" t="s">
        <v>24135</v>
      </c>
      <c r="C8113" s="5">
        <v>0</v>
      </c>
      <c r="D8113" s="5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ht="14" x14ac:dyDescent="0.2">
      <c r="A8114" s="1" t="s">
        <v>24136</v>
      </c>
      <c r="B8114" s="1" t="s">
        <v>24137</v>
      </c>
      <c r="C8114" s="5">
        <v>0</v>
      </c>
      <c r="D8114" s="5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ht="14" x14ac:dyDescent="0.2">
      <c r="A8115" s="1" t="s">
        <v>24138</v>
      </c>
      <c r="B8115" s="1" t="s">
        <v>24137</v>
      </c>
      <c r="C8115" s="5">
        <v>0</v>
      </c>
      <c r="D8115" s="5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ht="14" x14ac:dyDescent="0.2">
      <c r="A8116" s="1" t="s">
        <v>24139</v>
      </c>
      <c r="B8116" s="1" t="s">
        <v>24140</v>
      </c>
      <c r="C8116" s="5">
        <v>0</v>
      </c>
      <c r="D8116" s="5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ht="14" x14ac:dyDescent="0.2">
      <c r="A8117" s="1" t="s">
        <v>24141</v>
      </c>
      <c r="B8117" s="1" t="s">
        <v>24142</v>
      </c>
      <c r="C8117" s="5">
        <v>0</v>
      </c>
      <c r="D8117" s="5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ht="14" x14ac:dyDescent="0.2">
      <c r="A8118" s="1" t="s">
        <v>24143</v>
      </c>
      <c r="B8118" s="1" t="s">
        <v>24144</v>
      </c>
      <c r="C8118" s="5">
        <v>0</v>
      </c>
      <c r="D8118" s="5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ht="14" x14ac:dyDescent="0.2">
      <c r="A8119" s="1" t="s">
        <v>24145</v>
      </c>
      <c r="B8119" s="1" t="s">
        <v>24146</v>
      </c>
      <c r="C8119" s="5">
        <v>0</v>
      </c>
      <c r="D8119" s="5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ht="14" x14ac:dyDescent="0.2">
      <c r="A8120" s="1" t="s">
        <v>24147</v>
      </c>
      <c r="B8120" s="1" t="s">
        <v>24148</v>
      </c>
      <c r="C8120" s="5">
        <v>0</v>
      </c>
      <c r="D8120" s="5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ht="14" x14ac:dyDescent="0.2">
      <c r="A8121" s="1" t="s">
        <v>24149</v>
      </c>
      <c r="B8121" s="1" t="s">
        <v>24150</v>
      </c>
      <c r="C8121" s="5">
        <v>0</v>
      </c>
      <c r="D8121" s="5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ht="14" x14ac:dyDescent="0.2">
      <c r="A8122" s="1" t="s">
        <v>24151</v>
      </c>
      <c r="B8122" s="1" t="s">
        <v>24152</v>
      </c>
      <c r="C8122" s="5">
        <v>0</v>
      </c>
      <c r="D8122" s="5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ht="14" x14ac:dyDescent="0.2">
      <c r="A8123" s="1" t="s">
        <v>24153</v>
      </c>
      <c r="B8123" s="1" t="s">
        <v>24154</v>
      </c>
      <c r="C8123" s="5">
        <v>0</v>
      </c>
      <c r="D8123" s="5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ht="14" x14ac:dyDescent="0.2">
      <c r="A8124" s="1" t="s">
        <v>24155</v>
      </c>
      <c r="B8124" s="1" t="s">
        <v>24156</v>
      </c>
      <c r="C8124" s="5">
        <v>0</v>
      </c>
      <c r="D8124" s="5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ht="14" x14ac:dyDescent="0.2">
      <c r="A8125" s="1" t="s">
        <v>24157</v>
      </c>
      <c r="B8125" s="1" t="s">
        <v>24158</v>
      </c>
      <c r="C8125" s="5">
        <v>0</v>
      </c>
      <c r="D8125" s="5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ht="14" x14ac:dyDescent="0.2">
      <c r="A8126" s="1" t="s">
        <v>24159</v>
      </c>
      <c r="B8126" s="1" t="s">
        <v>24160</v>
      </c>
      <c r="C8126" s="5">
        <v>0</v>
      </c>
      <c r="D8126" s="5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ht="14" x14ac:dyDescent="0.2">
      <c r="A8127" s="1" t="s">
        <v>24161</v>
      </c>
      <c r="B8127" s="1" t="s">
        <v>24162</v>
      </c>
      <c r="C8127" s="5">
        <v>0</v>
      </c>
      <c r="D8127" s="5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ht="14" x14ac:dyDescent="0.2">
      <c r="A8128" s="1" t="s">
        <v>24163</v>
      </c>
      <c r="B8128" s="1" t="s">
        <v>24164</v>
      </c>
      <c r="C8128" s="5">
        <v>0</v>
      </c>
      <c r="D8128" s="5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ht="14" x14ac:dyDescent="0.2">
      <c r="A8129" s="1" t="s">
        <v>24165</v>
      </c>
      <c r="B8129" s="1" t="s">
        <v>24166</v>
      </c>
      <c r="C8129" s="5">
        <v>0</v>
      </c>
      <c r="D8129" s="5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ht="14" x14ac:dyDescent="0.2">
      <c r="A8130" s="1" t="s">
        <v>24167</v>
      </c>
      <c r="B8130" s="1" t="s">
        <v>24168</v>
      </c>
      <c r="C8130" s="5">
        <v>0</v>
      </c>
      <c r="D8130" s="5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ht="14" x14ac:dyDescent="0.2">
      <c r="A8131" s="1" t="s">
        <v>24169</v>
      </c>
      <c r="B8131" s="1" t="s">
        <v>24170</v>
      </c>
      <c r="C8131" s="5">
        <v>0</v>
      </c>
      <c r="D8131" s="5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ht="14" x14ac:dyDescent="0.2">
      <c r="A8132" s="1" t="s">
        <v>24171</v>
      </c>
      <c r="B8132" s="1" t="s">
        <v>24172</v>
      </c>
      <c r="C8132" s="5">
        <v>0</v>
      </c>
      <c r="D8132" s="5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ht="14" x14ac:dyDescent="0.2">
      <c r="A8133" s="1" t="s">
        <v>24173</v>
      </c>
      <c r="B8133" s="1" t="s">
        <v>24174</v>
      </c>
      <c r="C8133" s="5">
        <v>0</v>
      </c>
      <c r="D8133" s="5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ht="14" x14ac:dyDescent="0.2">
      <c r="A8134" s="1" t="s">
        <v>24175</v>
      </c>
      <c r="B8134" s="1" t="s">
        <v>24176</v>
      </c>
      <c r="C8134" s="5">
        <v>0</v>
      </c>
      <c r="D8134" s="5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ht="14" x14ac:dyDescent="0.2">
      <c r="A8135" s="1" t="s">
        <v>24177</v>
      </c>
      <c r="B8135" s="1" t="s">
        <v>24178</v>
      </c>
      <c r="C8135" s="5">
        <v>0</v>
      </c>
      <c r="D8135" s="5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ht="14" x14ac:dyDescent="0.2">
      <c r="A8136" s="1" t="s">
        <v>24179</v>
      </c>
      <c r="B8136" s="1" t="s">
        <v>24180</v>
      </c>
      <c r="C8136" s="5">
        <v>0</v>
      </c>
      <c r="D8136" s="5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ht="14" x14ac:dyDescent="0.2">
      <c r="A8137" s="1" t="s">
        <v>24181</v>
      </c>
      <c r="B8137" s="1" t="s">
        <v>24182</v>
      </c>
      <c r="C8137" s="5">
        <v>0</v>
      </c>
      <c r="D8137" s="5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ht="14" x14ac:dyDescent="0.2">
      <c r="A8138" s="1" t="s">
        <v>24183</v>
      </c>
      <c r="B8138" s="1" t="s">
        <v>24184</v>
      </c>
      <c r="C8138" s="5">
        <v>0</v>
      </c>
      <c r="D8138" s="5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ht="14" x14ac:dyDescent="0.2">
      <c r="A8139" s="1" t="s">
        <v>24185</v>
      </c>
      <c r="B8139" s="1" t="s">
        <v>24186</v>
      </c>
      <c r="C8139" s="5">
        <v>0</v>
      </c>
      <c r="D8139" s="5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ht="14" x14ac:dyDescent="0.2">
      <c r="A8140" s="1" t="s">
        <v>24187</v>
      </c>
      <c r="B8140" s="1" t="s">
        <v>24188</v>
      </c>
      <c r="C8140" s="5">
        <v>0</v>
      </c>
      <c r="D8140" s="5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ht="14" x14ac:dyDescent="0.2">
      <c r="A8141" s="1" t="s">
        <v>24189</v>
      </c>
      <c r="B8141" s="1" t="s">
        <v>24190</v>
      </c>
      <c r="C8141" s="5">
        <v>0</v>
      </c>
      <c r="D8141" s="5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ht="14" x14ac:dyDescent="0.2">
      <c r="A8142" s="1" t="s">
        <v>24191</v>
      </c>
      <c r="B8142" s="1" t="s">
        <v>24192</v>
      </c>
      <c r="C8142" s="5">
        <v>0</v>
      </c>
      <c r="D8142" s="5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ht="14" x14ac:dyDescent="0.2">
      <c r="A8143" s="1" t="s">
        <v>24193</v>
      </c>
      <c r="B8143" s="1" t="s">
        <v>24194</v>
      </c>
      <c r="C8143" s="5">
        <v>0</v>
      </c>
      <c r="D8143" s="5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ht="14" x14ac:dyDescent="0.2">
      <c r="A8144" s="1" t="s">
        <v>24195</v>
      </c>
      <c r="B8144" s="1" t="s">
        <v>24196</v>
      </c>
      <c r="C8144" s="5">
        <v>0</v>
      </c>
      <c r="D8144" s="5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ht="14" x14ac:dyDescent="0.2">
      <c r="A8145" s="1" t="s">
        <v>24197</v>
      </c>
      <c r="B8145" s="1" t="s">
        <v>24198</v>
      </c>
      <c r="C8145" s="5">
        <v>0</v>
      </c>
      <c r="D8145" s="5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ht="14" x14ac:dyDescent="0.2">
      <c r="A8146" s="1" t="s">
        <v>24199</v>
      </c>
      <c r="B8146" s="1" t="s">
        <v>24200</v>
      </c>
      <c r="C8146" s="5">
        <v>0</v>
      </c>
      <c r="D8146" s="5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ht="14" x14ac:dyDescent="0.2">
      <c r="A8147" s="1" t="s">
        <v>24201</v>
      </c>
      <c r="B8147" s="1" t="s">
        <v>24202</v>
      </c>
      <c r="C8147" s="5">
        <v>0</v>
      </c>
      <c r="D8147" s="5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ht="14" x14ac:dyDescent="0.2">
      <c r="A8148" s="1" t="s">
        <v>24203</v>
      </c>
      <c r="B8148" s="1" t="s">
        <v>24204</v>
      </c>
      <c r="C8148" s="5">
        <v>0</v>
      </c>
      <c r="D8148" s="5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ht="14" x14ac:dyDescent="0.2">
      <c r="A8149" s="1" t="s">
        <v>24205</v>
      </c>
      <c r="B8149" s="1" t="s">
        <v>24206</v>
      </c>
      <c r="C8149" s="5">
        <v>0</v>
      </c>
      <c r="D8149" s="5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ht="14" x14ac:dyDescent="0.2">
      <c r="A8150" s="1" t="s">
        <v>24207</v>
      </c>
      <c r="B8150" s="1" t="s">
        <v>24208</v>
      </c>
      <c r="C8150" s="5">
        <v>0</v>
      </c>
      <c r="D8150" s="5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ht="14" x14ac:dyDescent="0.2">
      <c r="A8151" s="1" t="s">
        <v>24209</v>
      </c>
      <c r="B8151" s="1" t="s">
        <v>24210</v>
      </c>
      <c r="C8151" s="5">
        <v>0</v>
      </c>
      <c r="D8151" s="5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ht="14" x14ac:dyDescent="0.2">
      <c r="A8152" s="1" t="s">
        <v>24211</v>
      </c>
      <c r="B8152" s="1" t="s">
        <v>24212</v>
      </c>
      <c r="C8152" s="5">
        <v>0</v>
      </c>
      <c r="D8152" s="5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ht="14" x14ac:dyDescent="0.2">
      <c r="A8153" s="1" t="s">
        <v>24213</v>
      </c>
      <c r="B8153" s="1" t="s">
        <v>24214</v>
      </c>
      <c r="C8153" s="5">
        <v>0</v>
      </c>
      <c r="D8153" s="5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ht="14" x14ac:dyDescent="0.2">
      <c r="A8154" s="1" t="s">
        <v>24215</v>
      </c>
      <c r="B8154" s="1" t="s">
        <v>24216</v>
      </c>
      <c r="C8154" s="5">
        <v>0</v>
      </c>
      <c r="D8154" s="5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ht="14" x14ac:dyDescent="0.2">
      <c r="A8155" s="1" t="s">
        <v>24217</v>
      </c>
      <c r="B8155" s="1" t="s">
        <v>24218</v>
      </c>
      <c r="C8155" s="5">
        <v>0</v>
      </c>
      <c r="D8155" s="5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ht="14" x14ac:dyDescent="0.2">
      <c r="A8156" s="1" t="s">
        <v>24219</v>
      </c>
      <c r="B8156" s="1" t="s">
        <v>24220</v>
      </c>
      <c r="C8156" s="5">
        <v>0</v>
      </c>
      <c r="D8156" s="5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ht="14" x14ac:dyDescent="0.2">
      <c r="A8157" s="1" t="s">
        <v>24221</v>
      </c>
      <c r="B8157" s="1" t="s">
        <v>24222</v>
      </c>
      <c r="C8157" s="5">
        <v>0</v>
      </c>
      <c r="D8157" s="5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ht="14" x14ac:dyDescent="0.2">
      <c r="A8158" s="1" t="s">
        <v>24223</v>
      </c>
      <c r="B8158" s="1" t="s">
        <v>24224</v>
      </c>
      <c r="C8158" s="5">
        <v>0</v>
      </c>
      <c r="D8158" s="5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ht="14" x14ac:dyDescent="0.2">
      <c r="A8159" s="1" t="s">
        <v>24225</v>
      </c>
      <c r="B8159" s="1" t="s">
        <v>24226</v>
      </c>
      <c r="C8159" s="5">
        <v>0</v>
      </c>
      <c r="D8159" s="5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ht="14" x14ac:dyDescent="0.2">
      <c r="A8160" s="1" t="s">
        <v>24227</v>
      </c>
      <c r="B8160" s="1" t="s">
        <v>24228</v>
      </c>
      <c r="C8160" s="5">
        <v>0</v>
      </c>
      <c r="D8160" s="5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ht="14" x14ac:dyDescent="0.2">
      <c r="A8161" s="1" t="s">
        <v>24229</v>
      </c>
      <c r="B8161" s="1" t="s">
        <v>24230</v>
      </c>
      <c r="C8161" s="5">
        <v>0</v>
      </c>
      <c r="D8161" s="5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ht="14" x14ac:dyDescent="0.2">
      <c r="A8162" s="1" t="s">
        <v>24231</v>
      </c>
      <c r="B8162" s="1" t="s">
        <v>24232</v>
      </c>
      <c r="C8162" s="5">
        <v>0</v>
      </c>
      <c r="D8162" s="5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ht="14" x14ac:dyDescent="0.2">
      <c r="A8163" s="1" t="s">
        <v>24233</v>
      </c>
      <c r="B8163" s="1" t="s">
        <v>24234</v>
      </c>
      <c r="C8163" s="5">
        <v>0</v>
      </c>
      <c r="D8163" s="5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ht="14" x14ac:dyDescent="0.2">
      <c r="A8164" s="1" t="s">
        <v>24235</v>
      </c>
      <c r="B8164" s="1" t="s">
        <v>24236</v>
      </c>
      <c r="C8164" s="5">
        <v>0</v>
      </c>
      <c r="D8164" s="5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ht="14" x14ac:dyDescent="0.2">
      <c r="A8165" s="1" t="s">
        <v>24237</v>
      </c>
      <c r="B8165" s="1" t="s">
        <v>24238</v>
      </c>
      <c r="C8165" s="5">
        <v>0</v>
      </c>
      <c r="D8165" s="5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ht="14" x14ac:dyDescent="0.2">
      <c r="A8166" s="1" t="s">
        <v>24239</v>
      </c>
      <c r="B8166" s="1" t="s">
        <v>24240</v>
      </c>
      <c r="C8166" s="5">
        <v>0</v>
      </c>
      <c r="D8166" s="5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ht="14" x14ac:dyDescent="0.2">
      <c r="A8167" s="1" t="s">
        <v>24241</v>
      </c>
      <c r="B8167" s="1" t="s">
        <v>24242</v>
      </c>
      <c r="C8167" s="5">
        <v>0</v>
      </c>
      <c r="D8167" s="5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ht="14" x14ac:dyDescent="0.2">
      <c r="A8168" s="1" t="s">
        <v>24243</v>
      </c>
      <c r="B8168" s="1" t="s">
        <v>24244</v>
      </c>
      <c r="C8168" s="5">
        <v>0</v>
      </c>
      <c r="D8168" s="5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ht="14" x14ac:dyDescent="0.2">
      <c r="A8169" s="1" t="s">
        <v>24245</v>
      </c>
      <c r="B8169" s="1" t="s">
        <v>24246</v>
      </c>
      <c r="C8169" s="5">
        <v>0</v>
      </c>
      <c r="D8169" s="5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ht="14" x14ac:dyDescent="0.2">
      <c r="A8170" s="1" t="s">
        <v>24247</v>
      </c>
      <c r="B8170" s="1" t="s">
        <v>24248</v>
      </c>
      <c r="C8170" s="5">
        <v>0</v>
      </c>
      <c r="D8170" s="5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ht="14" x14ac:dyDescent="0.2">
      <c r="A8171" s="1" t="s">
        <v>24249</v>
      </c>
      <c r="B8171" s="1" t="s">
        <v>24250</v>
      </c>
      <c r="C8171" s="5">
        <v>0</v>
      </c>
      <c r="D8171" s="5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ht="14" x14ac:dyDescent="0.2">
      <c r="A8172" s="1" t="s">
        <v>24251</v>
      </c>
      <c r="B8172" s="1" t="s">
        <v>24252</v>
      </c>
      <c r="C8172" s="5">
        <v>0</v>
      </c>
      <c r="D8172" s="5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ht="14" x14ac:dyDescent="0.2">
      <c r="A8173" s="1" t="s">
        <v>24253</v>
      </c>
      <c r="B8173" s="1" t="s">
        <v>24254</v>
      </c>
      <c r="C8173" s="5">
        <v>0</v>
      </c>
      <c r="D8173" s="5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ht="14" x14ac:dyDescent="0.2">
      <c r="A8174" s="1" t="s">
        <v>24255</v>
      </c>
      <c r="B8174" s="1" t="s">
        <v>24256</v>
      </c>
      <c r="C8174" s="5">
        <v>0</v>
      </c>
      <c r="D8174" s="5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ht="14" x14ac:dyDescent="0.2">
      <c r="A8175" s="1" t="s">
        <v>24257</v>
      </c>
      <c r="B8175" s="1" t="s">
        <v>24258</v>
      </c>
      <c r="C8175" s="5">
        <v>0</v>
      </c>
      <c r="D8175" s="5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ht="14" x14ac:dyDescent="0.2">
      <c r="A8176" s="1" t="s">
        <v>24259</v>
      </c>
      <c r="B8176" s="1" t="s">
        <v>24260</v>
      </c>
      <c r="C8176" s="5">
        <v>0</v>
      </c>
      <c r="D8176" s="5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ht="14" x14ac:dyDescent="0.2">
      <c r="A8177" s="1" t="s">
        <v>24261</v>
      </c>
      <c r="B8177" s="1" t="s">
        <v>24262</v>
      </c>
      <c r="C8177" s="5">
        <v>0</v>
      </c>
      <c r="D8177" s="5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ht="14" x14ac:dyDescent="0.2">
      <c r="A8178" s="1" t="s">
        <v>24263</v>
      </c>
      <c r="B8178" s="1" t="s">
        <v>24264</v>
      </c>
      <c r="C8178" s="5">
        <v>0</v>
      </c>
      <c r="D8178" s="5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ht="14" x14ac:dyDescent="0.2">
      <c r="A8179" s="1" t="s">
        <v>24265</v>
      </c>
      <c r="B8179" s="1" t="s">
        <v>24266</v>
      </c>
      <c r="C8179" s="5">
        <v>0</v>
      </c>
      <c r="D8179" s="5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ht="14" x14ac:dyDescent="0.2">
      <c r="A8180" s="1" t="s">
        <v>24267</v>
      </c>
      <c r="B8180" s="1" t="s">
        <v>24268</v>
      </c>
      <c r="C8180" s="5">
        <v>0</v>
      </c>
      <c r="D8180" s="5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ht="14" x14ac:dyDescent="0.2">
      <c r="A8181" s="1" t="s">
        <v>24269</v>
      </c>
      <c r="B8181" s="1" t="s">
        <v>24270</v>
      </c>
      <c r="C8181" s="5">
        <v>0</v>
      </c>
      <c r="D8181" s="5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ht="14" x14ac:dyDescent="0.2">
      <c r="A8182" s="1" t="s">
        <v>24271</v>
      </c>
      <c r="B8182" s="1" t="s">
        <v>24272</v>
      </c>
      <c r="C8182" s="5">
        <v>0</v>
      </c>
      <c r="D8182" s="5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ht="14" x14ac:dyDescent="0.2">
      <c r="A8183" s="1" t="s">
        <v>24273</v>
      </c>
      <c r="B8183" s="1" t="s">
        <v>24274</v>
      </c>
      <c r="C8183" s="5">
        <v>0</v>
      </c>
      <c r="D8183" s="5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ht="14" x14ac:dyDescent="0.2">
      <c r="A8184" s="1" t="s">
        <v>24275</v>
      </c>
      <c r="B8184" s="1" t="s">
        <v>24276</v>
      </c>
      <c r="C8184" s="5">
        <v>0</v>
      </c>
      <c r="D8184" s="5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ht="14" x14ac:dyDescent="0.2">
      <c r="A8185" s="1" t="s">
        <v>24277</v>
      </c>
      <c r="B8185" s="1" t="s">
        <v>24278</v>
      </c>
      <c r="C8185" s="5">
        <v>0</v>
      </c>
      <c r="D8185" s="5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ht="14" x14ac:dyDescent="0.2">
      <c r="A8186" s="1" t="s">
        <v>24279</v>
      </c>
      <c r="B8186" s="1" t="s">
        <v>24280</v>
      </c>
      <c r="C8186" s="5">
        <v>0</v>
      </c>
      <c r="D8186" s="5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ht="14" x14ac:dyDescent="0.2">
      <c r="A8187" s="1" t="s">
        <v>24281</v>
      </c>
      <c r="B8187" s="1" t="s">
        <v>24282</v>
      </c>
      <c r="C8187" s="5">
        <v>0</v>
      </c>
      <c r="D8187" s="5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ht="14" x14ac:dyDescent="0.2">
      <c r="A8188" s="1" t="s">
        <v>24283</v>
      </c>
      <c r="B8188" s="1" t="s">
        <v>24284</v>
      </c>
      <c r="C8188" s="5">
        <v>0</v>
      </c>
      <c r="D8188" s="5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ht="14" x14ac:dyDescent="0.2">
      <c r="A8189" s="1" t="s">
        <v>24285</v>
      </c>
      <c r="B8189" s="1" t="s">
        <v>24286</v>
      </c>
      <c r="C8189" s="5">
        <v>0</v>
      </c>
      <c r="D8189" s="5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ht="14" x14ac:dyDescent="0.2">
      <c r="A8190" s="1" t="s">
        <v>24287</v>
      </c>
      <c r="B8190" s="1" t="s">
        <v>24288</v>
      </c>
      <c r="C8190" s="5">
        <v>0</v>
      </c>
      <c r="D8190" s="5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ht="14" x14ac:dyDescent="0.2">
      <c r="A8191" s="1" t="s">
        <v>24289</v>
      </c>
      <c r="B8191" s="1" t="s">
        <v>24290</v>
      </c>
      <c r="C8191" s="5">
        <v>0</v>
      </c>
      <c r="D8191" s="5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ht="14" x14ac:dyDescent="0.2">
      <c r="A8192" s="1" t="s">
        <v>24291</v>
      </c>
      <c r="B8192" s="1" t="s">
        <v>24292</v>
      </c>
      <c r="C8192" s="5">
        <v>0</v>
      </c>
      <c r="D8192" s="5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ht="14" x14ac:dyDescent="0.2">
      <c r="A8193" s="1" t="s">
        <v>24293</v>
      </c>
      <c r="B8193" s="1" t="s">
        <v>24294</v>
      </c>
      <c r="C8193" s="5">
        <v>0</v>
      </c>
      <c r="D8193" s="5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ht="14" x14ac:dyDescent="0.2">
      <c r="A8194" s="1" t="s">
        <v>24295</v>
      </c>
      <c r="B8194" s="1" t="s">
        <v>24296</v>
      </c>
      <c r="C8194" s="5">
        <v>0</v>
      </c>
      <c r="D8194" s="5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ht="14" x14ac:dyDescent="0.2">
      <c r="A8195" s="1" t="s">
        <v>24297</v>
      </c>
      <c r="B8195" s="1" t="s">
        <v>24298</v>
      </c>
      <c r="C8195" s="5">
        <v>0</v>
      </c>
      <c r="D8195" s="5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ht="14" x14ac:dyDescent="0.2">
      <c r="A8196" s="1" t="s">
        <v>24299</v>
      </c>
      <c r="B8196" s="1" t="s">
        <v>24300</v>
      </c>
      <c r="C8196" s="5">
        <v>0</v>
      </c>
      <c r="D8196" s="5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ht="14" x14ac:dyDescent="0.2">
      <c r="A8197" s="1" t="s">
        <v>24301</v>
      </c>
      <c r="B8197" s="1" t="s">
        <v>24302</v>
      </c>
      <c r="C8197" s="5">
        <v>0</v>
      </c>
      <c r="D8197" s="5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ht="14" x14ac:dyDescent="0.2">
      <c r="A8198" s="1" t="s">
        <v>24303</v>
      </c>
      <c r="B8198" s="1" t="s">
        <v>24304</v>
      </c>
      <c r="C8198" s="5">
        <v>0</v>
      </c>
      <c r="D8198" s="5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ht="14" x14ac:dyDescent="0.2">
      <c r="A8199" s="1" t="s">
        <v>24305</v>
      </c>
      <c r="B8199" s="1" t="s">
        <v>24306</v>
      </c>
      <c r="C8199" s="5">
        <v>0</v>
      </c>
      <c r="D8199" s="5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ht="14" x14ac:dyDescent="0.2">
      <c r="A8200" s="1" t="s">
        <v>24307</v>
      </c>
      <c r="B8200" s="1" t="s">
        <v>24308</v>
      </c>
      <c r="C8200" s="5">
        <v>0</v>
      </c>
      <c r="D8200" s="5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ht="14" x14ac:dyDescent="0.2">
      <c r="A8201" s="1" t="s">
        <v>24309</v>
      </c>
      <c r="B8201" s="1" t="s">
        <v>24310</v>
      </c>
      <c r="C8201" s="5">
        <v>0</v>
      </c>
      <c r="D8201" s="5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ht="14" x14ac:dyDescent="0.2">
      <c r="A8202" s="1" t="s">
        <v>24311</v>
      </c>
      <c r="B8202" s="1" t="s">
        <v>24312</v>
      </c>
      <c r="C8202" s="5">
        <v>0</v>
      </c>
      <c r="D8202" s="5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ht="14" x14ac:dyDescent="0.2">
      <c r="A8203" s="1" t="s">
        <v>24313</v>
      </c>
      <c r="B8203" s="1" t="s">
        <v>24314</v>
      </c>
      <c r="C8203" s="5">
        <v>0</v>
      </c>
      <c r="D8203" s="5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ht="14" x14ac:dyDescent="0.2">
      <c r="A8204" s="1" t="s">
        <v>24315</v>
      </c>
      <c r="B8204" s="1" t="s">
        <v>24316</v>
      </c>
      <c r="C8204" s="5">
        <v>0</v>
      </c>
      <c r="D8204" s="5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ht="14" x14ac:dyDescent="0.2">
      <c r="A8205" s="1" t="s">
        <v>24317</v>
      </c>
      <c r="B8205" s="1" t="s">
        <v>24318</v>
      </c>
      <c r="C8205" s="5">
        <v>0</v>
      </c>
      <c r="D8205" s="5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ht="14" x14ac:dyDescent="0.2">
      <c r="A8206" s="1" t="s">
        <v>24319</v>
      </c>
      <c r="B8206" s="1" t="s">
        <v>24320</v>
      </c>
      <c r="C8206" s="5">
        <v>0</v>
      </c>
      <c r="D8206" s="5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ht="14" x14ac:dyDescent="0.2">
      <c r="A8207" s="1" t="s">
        <v>24321</v>
      </c>
      <c r="B8207" s="1" t="s">
        <v>24322</v>
      </c>
      <c r="C8207" s="5">
        <v>0</v>
      </c>
      <c r="D8207" s="5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ht="14" x14ac:dyDescent="0.2">
      <c r="A8208" s="1" t="s">
        <v>24323</v>
      </c>
      <c r="B8208" s="1" t="s">
        <v>24324</v>
      </c>
      <c r="C8208" s="5">
        <v>0</v>
      </c>
      <c r="D8208" s="5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ht="14" x14ac:dyDescent="0.2">
      <c r="A8209" s="1" t="s">
        <v>24325</v>
      </c>
      <c r="B8209" s="1" t="s">
        <v>24326</v>
      </c>
      <c r="C8209" s="5">
        <v>0</v>
      </c>
      <c r="D8209" s="5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ht="14" x14ac:dyDescent="0.2">
      <c r="A8210" s="1" t="s">
        <v>24327</v>
      </c>
      <c r="B8210" s="1" t="s">
        <v>24326</v>
      </c>
      <c r="C8210" s="5">
        <v>0</v>
      </c>
      <c r="D8210" s="5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ht="14" x14ac:dyDescent="0.2">
      <c r="A8211" s="1" t="s">
        <v>24328</v>
      </c>
      <c r="B8211" s="1" t="s">
        <v>24326</v>
      </c>
      <c r="C8211" s="5">
        <v>0</v>
      </c>
      <c r="D8211" s="5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ht="14" x14ac:dyDescent="0.2">
      <c r="A8212" s="1" t="s">
        <v>24329</v>
      </c>
      <c r="B8212" s="1" t="s">
        <v>24320</v>
      </c>
      <c r="C8212" s="5">
        <v>0</v>
      </c>
      <c r="D8212" s="5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ht="14" x14ac:dyDescent="0.2">
      <c r="A8213" s="1" t="s">
        <v>24330</v>
      </c>
      <c r="B8213" s="1" t="s">
        <v>24331</v>
      </c>
      <c r="C8213" s="5">
        <v>0</v>
      </c>
      <c r="D8213" s="5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ht="14" x14ac:dyDescent="0.2">
      <c r="A8214" s="1" t="s">
        <v>24332</v>
      </c>
      <c r="B8214" s="1" t="s">
        <v>24333</v>
      </c>
      <c r="C8214" s="5">
        <v>0</v>
      </c>
      <c r="D8214" s="5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ht="14" x14ac:dyDescent="0.2">
      <c r="A8215" s="1" t="s">
        <v>24334</v>
      </c>
      <c r="B8215" s="1" t="s">
        <v>24335</v>
      </c>
      <c r="C8215" s="5">
        <v>0</v>
      </c>
      <c r="D8215" s="5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ht="14" x14ac:dyDescent="0.2">
      <c r="A8216" s="1" t="s">
        <v>24336</v>
      </c>
      <c r="B8216" s="1" t="s">
        <v>24337</v>
      </c>
      <c r="C8216" s="5">
        <v>0</v>
      </c>
      <c r="D8216" s="5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ht="14" x14ac:dyDescent="0.2">
      <c r="A8217" s="1" t="s">
        <v>24338</v>
      </c>
      <c r="B8217" s="1" t="s">
        <v>24339</v>
      </c>
      <c r="C8217" s="5">
        <v>0</v>
      </c>
      <c r="D8217" s="5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ht="14" x14ac:dyDescent="0.2">
      <c r="A8218" s="1" t="s">
        <v>24340</v>
      </c>
      <c r="B8218" s="1" t="s">
        <v>24341</v>
      </c>
      <c r="C8218" s="5">
        <v>0</v>
      </c>
      <c r="D8218" s="5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ht="14" x14ac:dyDescent="0.2">
      <c r="A8219" s="1" t="s">
        <v>24342</v>
      </c>
      <c r="B8219" s="1" t="s">
        <v>24343</v>
      </c>
      <c r="C8219" s="5">
        <v>0</v>
      </c>
      <c r="D8219" s="5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ht="14" x14ac:dyDescent="0.2">
      <c r="A8220" s="1" t="s">
        <v>24344</v>
      </c>
      <c r="B8220" s="1" t="s">
        <v>24345</v>
      </c>
      <c r="C8220" s="5">
        <v>0</v>
      </c>
      <c r="D8220" s="5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ht="14" x14ac:dyDescent="0.2">
      <c r="A8221" s="1" t="s">
        <v>24346</v>
      </c>
      <c r="B8221" s="1" t="s">
        <v>24347</v>
      </c>
      <c r="C8221" s="5">
        <v>0</v>
      </c>
      <c r="D8221" s="5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ht="14" x14ac:dyDescent="0.2">
      <c r="A8222" s="1" t="s">
        <v>24348</v>
      </c>
      <c r="B8222" s="1" t="s">
        <v>24349</v>
      </c>
      <c r="C8222" s="5">
        <v>0</v>
      </c>
      <c r="D8222" s="5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ht="14" x14ac:dyDescent="0.2">
      <c r="A8223" s="1" t="s">
        <v>24350</v>
      </c>
      <c r="B8223" s="1" t="s">
        <v>24351</v>
      </c>
      <c r="C8223" s="5">
        <v>0</v>
      </c>
      <c r="D8223" s="5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ht="14" x14ac:dyDescent="0.2">
      <c r="A8224" s="1" t="s">
        <v>24352</v>
      </c>
      <c r="B8224" s="1" t="s">
        <v>24353</v>
      </c>
      <c r="C8224" s="5">
        <v>0</v>
      </c>
      <c r="D8224" s="5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ht="14" x14ac:dyDescent="0.2">
      <c r="A8225" s="1" t="s">
        <v>24354</v>
      </c>
      <c r="B8225" s="1" t="s">
        <v>24355</v>
      </c>
      <c r="C8225" s="5">
        <v>0</v>
      </c>
      <c r="D8225" s="5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ht="14" x14ac:dyDescent="0.2">
      <c r="A8226" s="1" t="s">
        <v>24356</v>
      </c>
      <c r="B8226" s="1" t="s">
        <v>24357</v>
      </c>
      <c r="C8226" s="5">
        <v>0</v>
      </c>
      <c r="D8226" s="5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ht="14" x14ac:dyDescent="0.2">
      <c r="A8227" s="1" t="s">
        <v>24358</v>
      </c>
      <c r="B8227" s="1" t="s">
        <v>24359</v>
      </c>
      <c r="C8227" s="5">
        <v>0</v>
      </c>
      <c r="D8227" s="5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ht="14" x14ac:dyDescent="0.2">
      <c r="A8228" s="1" t="s">
        <v>24360</v>
      </c>
      <c r="B8228" s="1" t="s">
        <v>24361</v>
      </c>
      <c r="C8228" s="5">
        <v>0</v>
      </c>
      <c r="D8228" s="5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ht="14" x14ac:dyDescent="0.2">
      <c r="A8229" s="1" t="s">
        <v>24362</v>
      </c>
      <c r="B8229" s="1" t="s">
        <v>24363</v>
      </c>
      <c r="C8229" s="5">
        <v>0</v>
      </c>
      <c r="D8229" s="5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ht="14" x14ac:dyDescent="0.2">
      <c r="A8230" s="1" t="s">
        <v>24364</v>
      </c>
      <c r="B8230" s="1" t="s">
        <v>24365</v>
      </c>
      <c r="C8230" s="5">
        <v>0</v>
      </c>
      <c r="D8230" s="5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ht="14" x14ac:dyDescent="0.2">
      <c r="A8231" s="1" t="s">
        <v>24366</v>
      </c>
      <c r="B8231" s="1" t="s">
        <v>24367</v>
      </c>
      <c r="C8231" s="5">
        <v>0</v>
      </c>
      <c r="D8231" s="5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ht="14" x14ac:dyDescent="0.2">
      <c r="A8232" s="1" t="s">
        <v>24368</v>
      </c>
      <c r="B8232" s="1" t="s">
        <v>24369</v>
      </c>
      <c r="C8232" s="5">
        <v>0</v>
      </c>
      <c r="D8232" s="5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ht="14" x14ac:dyDescent="0.2">
      <c r="A8233" s="1" t="s">
        <v>24370</v>
      </c>
      <c r="B8233" s="1" t="s">
        <v>24371</v>
      </c>
      <c r="C8233" s="5">
        <v>0</v>
      </c>
      <c r="D8233" s="5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ht="14" x14ac:dyDescent="0.2">
      <c r="A8234" s="1" t="s">
        <v>24372</v>
      </c>
      <c r="B8234" s="1" t="s">
        <v>24373</v>
      </c>
      <c r="C8234" s="5">
        <v>0</v>
      </c>
      <c r="D8234" s="5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ht="14" x14ac:dyDescent="0.2">
      <c r="A8235" s="1" t="s">
        <v>24374</v>
      </c>
      <c r="B8235" s="1" t="s">
        <v>24375</v>
      </c>
      <c r="C8235" s="5">
        <v>0</v>
      </c>
      <c r="D8235" s="5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ht="14" x14ac:dyDescent="0.2">
      <c r="A8236" s="1" t="s">
        <v>24376</v>
      </c>
      <c r="B8236" s="1" t="s">
        <v>24377</v>
      </c>
      <c r="C8236" s="5">
        <v>0</v>
      </c>
      <c r="D8236" s="5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ht="14" x14ac:dyDescent="0.2">
      <c r="A8237" s="1" t="s">
        <v>24378</v>
      </c>
      <c r="B8237" s="1" t="s">
        <v>24379</v>
      </c>
      <c r="C8237" s="5">
        <v>0</v>
      </c>
      <c r="D8237" s="5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ht="14" x14ac:dyDescent="0.2">
      <c r="A8238" s="1" t="s">
        <v>24380</v>
      </c>
      <c r="B8238" s="1" t="s">
        <v>24381</v>
      </c>
      <c r="C8238" s="5">
        <v>0</v>
      </c>
      <c r="D8238" s="5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ht="14" x14ac:dyDescent="0.2">
      <c r="A8239" s="1" t="s">
        <v>24382</v>
      </c>
      <c r="B8239" s="1" t="s">
        <v>24383</v>
      </c>
      <c r="C8239" s="5">
        <v>0</v>
      </c>
      <c r="D8239" s="5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ht="14" x14ac:dyDescent="0.2">
      <c r="A8240" s="1" t="s">
        <v>24384</v>
      </c>
      <c r="B8240" s="1" t="s">
        <v>24385</v>
      </c>
      <c r="C8240" s="5">
        <v>0</v>
      </c>
      <c r="D8240" s="5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ht="14" x14ac:dyDescent="0.2">
      <c r="A8241" s="1" t="s">
        <v>24386</v>
      </c>
      <c r="B8241" s="1" t="s">
        <v>24387</v>
      </c>
      <c r="C8241" s="5">
        <v>0</v>
      </c>
      <c r="D8241" s="5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ht="14" x14ac:dyDescent="0.2">
      <c r="A8242" s="1" t="s">
        <v>24388</v>
      </c>
      <c r="B8242" s="1" t="s">
        <v>24389</v>
      </c>
      <c r="C8242" s="5">
        <v>0</v>
      </c>
      <c r="D8242" s="5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ht="14" x14ac:dyDescent="0.2">
      <c r="A8243" s="1" t="s">
        <v>24390</v>
      </c>
      <c r="B8243" s="1" t="s">
        <v>24391</v>
      </c>
      <c r="C8243" s="5">
        <v>0</v>
      </c>
      <c r="D8243" s="5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ht="14" x14ac:dyDescent="0.2">
      <c r="A8244" s="1" t="s">
        <v>24392</v>
      </c>
      <c r="B8244" s="1" t="s">
        <v>24393</v>
      </c>
      <c r="C8244" s="5">
        <v>0</v>
      </c>
      <c r="D8244" s="5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ht="14" x14ac:dyDescent="0.2">
      <c r="A8245" s="1" t="s">
        <v>24394</v>
      </c>
      <c r="B8245" s="1" t="s">
        <v>24395</v>
      </c>
      <c r="C8245" s="5">
        <v>0</v>
      </c>
      <c r="D8245" s="5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ht="14" x14ac:dyDescent="0.2">
      <c r="A8246" s="1" t="s">
        <v>24396</v>
      </c>
      <c r="B8246" s="1" t="s">
        <v>24397</v>
      </c>
      <c r="C8246" s="5">
        <v>0</v>
      </c>
      <c r="D8246" s="5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ht="14" x14ac:dyDescent="0.2">
      <c r="A8247" s="1" t="s">
        <v>24398</v>
      </c>
      <c r="B8247" s="1" t="s">
        <v>24399</v>
      </c>
      <c r="C8247" s="5">
        <v>0</v>
      </c>
      <c r="D8247" s="5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ht="14" x14ac:dyDescent="0.2">
      <c r="A8248" s="1" t="s">
        <v>24400</v>
      </c>
      <c r="B8248" s="1" t="s">
        <v>24401</v>
      </c>
      <c r="C8248" s="5">
        <v>0</v>
      </c>
      <c r="D8248" s="5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ht="14" x14ac:dyDescent="0.2">
      <c r="A8249" s="1" t="s">
        <v>24402</v>
      </c>
      <c r="B8249" s="1" t="s">
        <v>24403</v>
      </c>
      <c r="C8249" s="5">
        <v>0</v>
      </c>
      <c r="D8249" s="5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ht="14" x14ac:dyDescent="0.2">
      <c r="A8250" s="1" t="s">
        <v>24404</v>
      </c>
      <c r="B8250" s="1" t="s">
        <v>24405</v>
      </c>
      <c r="C8250" s="5">
        <v>0</v>
      </c>
      <c r="D8250" s="5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ht="14" x14ac:dyDescent="0.2">
      <c r="A8251" s="1" t="s">
        <v>24406</v>
      </c>
      <c r="B8251" s="1" t="s">
        <v>24407</v>
      </c>
      <c r="C8251" s="5">
        <v>0</v>
      </c>
      <c r="D8251" s="5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ht="14" x14ac:dyDescent="0.2">
      <c r="A8252" s="1" t="s">
        <v>24408</v>
      </c>
      <c r="B8252" s="1" t="s">
        <v>24409</v>
      </c>
      <c r="C8252" s="5">
        <v>0</v>
      </c>
      <c r="D8252" s="5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ht="14" x14ac:dyDescent="0.2">
      <c r="A8253" s="1" t="s">
        <v>24410</v>
      </c>
      <c r="B8253" s="1" t="s">
        <v>24411</v>
      </c>
      <c r="C8253" s="5">
        <v>0</v>
      </c>
      <c r="D8253" s="5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ht="14" x14ac:dyDescent="0.2">
      <c r="A8254" s="1" t="s">
        <v>24412</v>
      </c>
      <c r="B8254" s="1" t="s">
        <v>24413</v>
      </c>
      <c r="C8254" s="5">
        <v>0</v>
      </c>
      <c r="D8254" s="5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ht="14" x14ac:dyDescent="0.2">
      <c r="A8255" s="1" t="s">
        <v>24414</v>
      </c>
      <c r="B8255" s="1" t="s">
        <v>24415</v>
      </c>
      <c r="C8255" s="5">
        <v>0</v>
      </c>
      <c r="D8255" s="5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ht="14" x14ac:dyDescent="0.2">
      <c r="A8256" s="1" t="s">
        <v>24416</v>
      </c>
      <c r="B8256" s="1" t="s">
        <v>24417</v>
      </c>
      <c r="C8256" s="5">
        <v>0</v>
      </c>
      <c r="D8256" s="5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ht="14" x14ac:dyDescent="0.2">
      <c r="A8257" s="1" t="s">
        <v>24418</v>
      </c>
      <c r="B8257" s="1" t="s">
        <v>24419</v>
      </c>
      <c r="C8257" s="5">
        <v>0</v>
      </c>
      <c r="D8257" s="5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ht="14" x14ac:dyDescent="0.2">
      <c r="A8258" s="1" t="s">
        <v>24420</v>
      </c>
      <c r="B8258" s="1" t="s">
        <v>24421</v>
      </c>
      <c r="C8258" s="5">
        <v>0</v>
      </c>
      <c r="D8258" s="5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ht="14" x14ac:dyDescent="0.2">
      <c r="A8259" s="1" t="s">
        <v>24422</v>
      </c>
      <c r="B8259" s="1" t="s">
        <v>24423</v>
      </c>
      <c r="C8259" s="5">
        <v>0</v>
      </c>
      <c r="D8259" s="5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ht="14" x14ac:dyDescent="0.2">
      <c r="A8260" s="1" t="s">
        <v>24424</v>
      </c>
      <c r="B8260" s="1" t="s">
        <v>24425</v>
      </c>
      <c r="C8260" s="5">
        <v>0</v>
      </c>
      <c r="D8260" s="5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ht="14" x14ac:dyDescent="0.2">
      <c r="A8261" s="1" t="s">
        <v>24426</v>
      </c>
      <c r="B8261" s="1" t="s">
        <v>24427</v>
      </c>
      <c r="C8261" s="5">
        <v>0</v>
      </c>
      <c r="D8261" s="5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ht="14" x14ac:dyDescent="0.2">
      <c r="A8262" s="1" t="s">
        <v>24428</v>
      </c>
      <c r="B8262" s="1" t="s">
        <v>24429</v>
      </c>
      <c r="C8262" s="5">
        <v>0</v>
      </c>
      <c r="D8262" s="5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ht="14" x14ac:dyDescent="0.2">
      <c r="A8263" s="1" t="s">
        <v>24430</v>
      </c>
      <c r="B8263" s="1" t="s">
        <v>24431</v>
      </c>
      <c r="C8263" s="5">
        <v>0</v>
      </c>
      <c r="D8263" s="5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ht="14" x14ac:dyDescent="0.2">
      <c r="A8264" s="1" t="s">
        <v>24432</v>
      </c>
      <c r="B8264" s="1" t="s">
        <v>24433</v>
      </c>
      <c r="C8264" s="5">
        <v>0</v>
      </c>
      <c r="D8264" s="5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ht="14" x14ac:dyDescent="0.2">
      <c r="A8265" s="1" t="s">
        <v>24434</v>
      </c>
      <c r="B8265" s="1" t="s">
        <v>24435</v>
      </c>
      <c r="C8265" s="5">
        <v>0</v>
      </c>
      <c r="D8265" s="5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ht="14" x14ac:dyDescent="0.2">
      <c r="A8266" s="1" t="s">
        <v>24436</v>
      </c>
      <c r="B8266" s="1" t="s">
        <v>24437</v>
      </c>
      <c r="C8266" s="5">
        <v>0</v>
      </c>
      <c r="D8266" s="5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ht="14" x14ac:dyDescent="0.2">
      <c r="A8267" s="1" t="s">
        <v>24438</v>
      </c>
      <c r="B8267" s="1" t="s">
        <v>24439</v>
      </c>
      <c r="C8267" s="5">
        <v>0</v>
      </c>
      <c r="D8267" s="5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ht="14" x14ac:dyDescent="0.2">
      <c r="A8268" s="1" t="s">
        <v>24440</v>
      </c>
      <c r="B8268" s="1" t="s">
        <v>24441</v>
      </c>
      <c r="C8268" s="5">
        <v>0</v>
      </c>
      <c r="D8268" s="5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ht="14" x14ac:dyDescent="0.2">
      <c r="A8269" s="1" t="s">
        <v>24442</v>
      </c>
      <c r="B8269" s="1" t="s">
        <v>24443</v>
      </c>
      <c r="C8269" s="5">
        <v>0</v>
      </c>
      <c r="D8269" s="5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ht="14" x14ac:dyDescent="0.2">
      <c r="A8270" s="1" t="s">
        <v>24444</v>
      </c>
      <c r="B8270" s="1" t="s">
        <v>24445</v>
      </c>
      <c r="C8270" s="5">
        <v>0</v>
      </c>
      <c r="D8270" s="5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ht="14" x14ac:dyDescent="0.2">
      <c r="A8271" s="1" t="s">
        <v>24446</v>
      </c>
      <c r="B8271" s="1" t="s">
        <v>24447</v>
      </c>
      <c r="C8271" s="5">
        <v>0</v>
      </c>
      <c r="D8271" s="5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ht="14" x14ac:dyDescent="0.2">
      <c r="A8272" s="1" t="s">
        <v>24448</v>
      </c>
      <c r="B8272" s="1" t="s">
        <v>24449</v>
      </c>
      <c r="C8272" s="5">
        <v>0</v>
      </c>
      <c r="D8272" s="5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ht="14" x14ac:dyDescent="0.2">
      <c r="A8273" s="1" t="s">
        <v>24450</v>
      </c>
      <c r="B8273" s="1" t="s">
        <v>24451</v>
      </c>
      <c r="C8273" s="5">
        <v>0</v>
      </c>
      <c r="D8273" s="5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ht="14" x14ac:dyDescent="0.2">
      <c r="A8274" s="1" t="s">
        <v>24452</v>
      </c>
      <c r="B8274" s="1" t="s">
        <v>24453</v>
      </c>
      <c r="C8274" s="5">
        <v>0</v>
      </c>
      <c r="D8274" s="5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ht="14" x14ac:dyDescent="0.2">
      <c r="A8275" s="1" t="s">
        <v>24454</v>
      </c>
      <c r="B8275" s="1" t="s">
        <v>24455</v>
      </c>
      <c r="C8275" s="5">
        <v>0</v>
      </c>
      <c r="D8275" s="5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ht="14" x14ac:dyDescent="0.2">
      <c r="A8276" s="1" t="s">
        <v>24456</v>
      </c>
      <c r="B8276" s="1" t="s">
        <v>24457</v>
      </c>
      <c r="C8276" s="5">
        <v>0</v>
      </c>
      <c r="D8276" s="5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ht="14" x14ac:dyDescent="0.2">
      <c r="A8277" s="1" t="s">
        <v>24458</v>
      </c>
      <c r="B8277" s="1" t="s">
        <v>24459</v>
      </c>
      <c r="C8277" s="5">
        <v>0</v>
      </c>
      <c r="D8277" s="5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ht="14" x14ac:dyDescent="0.2">
      <c r="A8278" s="1" t="s">
        <v>24460</v>
      </c>
      <c r="B8278" s="1" t="s">
        <v>24461</v>
      </c>
      <c r="C8278" s="5">
        <v>0</v>
      </c>
      <c r="D8278" s="5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ht="14" x14ac:dyDescent="0.2">
      <c r="A8279" s="1" t="s">
        <v>24462</v>
      </c>
      <c r="B8279" s="1" t="s">
        <v>24463</v>
      </c>
      <c r="C8279" s="5">
        <v>0</v>
      </c>
      <c r="D8279" s="5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ht="14" x14ac:dyDescent="0.2">
      <c r="A8280" s="1" t="s">
        <v>24464</v>
      </c>
      <c r="B8280" s="1" t="s">
        <v>24465</v>
      </c>
      <c r="C8280" s="5">
        <v>0</v>
      </c>
      <c r="D8280" s="5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ht="14" x14ac:dyDescent="0.2">
      <c r="A8281" s="1" t="s">
        <v>24466</v>
      </c>
      <c r="B8281" s="1" t="s">
        <v>24467</v>
      </c>
      <c r="C8281" s="5">
        <v>0</v>
      </c>
      <c r="D8281" s="5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ht="14" x14ac:dyDescent="0.2">
      <c r="A8282" s="1" t="s">
        <v>24468</v>
      </c>
      <c r="B8282" s="1" t="s">
        <v>24469</v>
      </c>
      <c r="C8282" s="5">
        <v>0</v>
      </c>
      <c r="D8282" s="5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ht="14" x14ac:dyDescent="0.2">
      <c r="A8283" s="1" t="s">
        <v>24470</v>
      </c>
      <c r="B8283" s="1" t="s">
        <v>24471</v>
      </c>
      <c r="C8283" s="5">
        <v>0</v>
      </c>
      <c r="D8283" s="5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ht="14" x14ac:dyDescent="0.2">
      <c r="A8284" s="1" t="s">
        <v>24472</v>
      </c>
      <c r="B8284" s="1" t="s">
        <v>24473</v>
      </c>
      <c r="C8284" s="5">
        <v>0</v>
      </c>
      <c r="D8284" s="5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ht="14" x14ac:dyDescent="0.2">
      <c r="A8285" s="1" t="s">
        <v>24474</v>
      </c>
      <c r="B8285" s="1" t="s">
        <v>24475</v>
      </c>
      <c r="C8285" s="5">
        <v>0</v>
      </c>
      <c r="D8285" s="5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ht="14" x14ac:dyDescent="0.2">
      <c r="A8286" s="1" t="s">
        <v>24476</v>
      </c>
      <c r="B8286" s="1" t="s">
        <v>24477</v>
      </c>
      <c r="C8286" s="5">
        <v>0</v>
      </c>
      <c r="D8286" s="5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ht="14" x14ac:dyDescent="0.2">
      <c r="A8287" s="1" t="s">
        <v>24478</v>
      </c>
      <c r="B8287" s="1" t="s">
        <v>24479</v>
      </c>
      <c r="C8287" s="5">
        <v>0</v>
      </c>
      <c r="D8287" s="5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ht="14" x14ac:dyDescent="0.2">
      <c r="A8288" s="1" t="s">
        <v>24480</v>
      </c>
      <c r="B8288" s="1" t="s">
        <v>24481</v>
      </c>
      <c r="C8288" s="5">
        <v>0</v>
      </c>
      <c r="D8288" s="5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ht="14" x14ac:dyDescent="0.2">
      <c r="A8289" s="1" t="s">
        <v>24482</v>
      </c>
      <c r="B8289" s="1" t="s">
        <v>24483</v>
      </c>
      <c r="C8289" s="5">
        <v>0</v>
      </c>
      <c r="D8289" s="5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ht="14" x14ac:dyDescent="0.2">
      <c r="A8290" s="1" t="s">
        <v>24484</v>
      </c>
      <c r="B8290" s="1" t="s">
        <v>24485</v>
      </c>
      <c r="C8290" s="5">
        <v>0</v>
      </c>
      <c r="D8290" s="5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ht="14" x14ac:dyDescent="0.2">
      <c r="A8291" s="1" t="s">
        <v>24486</v>
      </c>
      <c r="B8291" s="1" t="s">
        <v>24487</v>
      </c>
      <c r="C8291" s="5">
        <v>0</v>
      </c>
      <c r="D8291" s="5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ht="14" x14ac:dyDescent="0.2">
      <c r="A8292" s="1" t="s">
        <v>24488</v>
      </c>
      <c r="B8292" s="1" t="s">
        <v>24489</v>
      </c>
      <c r="C8292" s="5">
        <v>0</v>
      </c>
      <c r="D8292" s="5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ht="14" x14ac:dyDescent="0.2">
      <c r="A8293" s="1" t="s">
        <v>24490</v>
      </c>
      <c r="B8293" s="1" t="s">
        <v>24491</v>
      </c>
      <c r="C8293" s="5">
        <v>0</v>
      </c>
      <c r="D8293" s="5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ht="14" x14ac:dyDescent="0.2">
      <c r="A8294" s="1" t="s">
        <v>24492</v>
      </c>
      <c r="B8294" s="1" t="s">
        <v>24493</v>
      </c>
      <c r="C8294" s="5">
        <v>0</v>
      </c>
      <c r="D8294" s="5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ht="14" x14ac:dyDescent="0.2">
      <c r="A8295" s="1" t="s">
        <v>24494</v>
      </c>
      <c r="B8295" s="1" t="s">
        <v>24495</v>
      </c>
      <c r="C8295" s="5">
        <v>0</v>
      </c>
      <c r="D8295" s="5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ht="14" x14ac:dyDescent="0.2">
      <c r="A8296" s="1" t="s">
        <v>24496</v>
      </c>
      <c r="B8296" s="1" t="s">
        <v>24497</v>
      </c>
      <c r="C8296" s="5">
        <v>0</v>
      </c>
      <c r="D8296" s="5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ht="14" x14ac:dyDescent="0.2">
      <c r="A8297" s="1" t="s">
        <v>24498</v>
      </c>
      <c r="B8297" s="1" t="s">
        <v>24499</v>
      </c>
      <c r="C8297" s="5">
        <v>0</v>
      </c>
      <c r="D8297" s="5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ht="14" x14ac:dyDescent="0.2">
      <c r="A8298" s="1" t="s">
        <v>24500</v>
      </c>
      <c r="B8298" s="1" t="s">
        <v>24501</v>
      </c>
      <c r="C8298" s="5">
        <v>0</v>
      </c>
      <c r="D8298" s="5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ht="14" x14ac:dyDescent="0.2">
      <c r="A8299" s="1" t="s">
        <v>24502</v>
      </c>
      <c r="B8299" s="1" t="s">
        <v>24503</v>
      </c>
      <c r="C8299" s="5">
        <v>0</v>
      </c>
      <c r="D8299" s="5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ht="14" x14ac:dyDescent="0.2">
      <c r="A8300" s="1" t="s">
        <v>24504</v>
      </c>
      <c r="B8300" s="1" t="s">
        <v>24505</v>
      </c>
      <c r="C8300" s="5">
        <v>0</v>
      </c>
      <c r="D8300" s="5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ht="14" x14ac:dyDescent="0.2">
      <c r="A8301" s="1" t="s">
        <v>24506</v>
      </c>
      <c r="B8301" s="1" t="s">
        <v>24507</v>
      </c>
      <c r="C8301" s="5">
        <v>0</v>
      </c>
      <c r="D8301" s="5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ht="14" x14ac:dyDescent="0.2">
      <c r="A8302" s="1" t="s">
        <v>24508</v>
      </c>
      <c r="B8302" s="1" t="s">
        <v>24509</v>
      </c>
      <c r="C8302" s="5">
        <v>0</v>
      </c>
      <c r="D8302" s="5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ht="14" x14ac:dyDescent="0.2">
      <c r="A8303" s="1" t="s">
        <v>24510</v>
      </c>
      <c r="B8303" s="1" t="s">
        <v>24511</v>
      </c>
      <c r="C8303" s="5">
        <v>0</v>
      </c>
      <c r="D8303" s="5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ht="14" x14ac:dyDescent="0.2">
      <c r="A8304" s="1" t="s">
        <v>24512</v>
      </c>
      <c r="B8304" s="1" t="s">
        <v>24513</v>
      </c>
      <c r="C8304" s="5">
        <v>0</v>
      </c>
      <c r="D8304" s="5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ht="14" x14ac:dyDescent="0.2">
      <c r="A8305" s="1" t="s">
        <v>24514</v>
      </c>
      <c r="B8305" s="1" t="s">
        <v>24515</v>
      </c>
      <c r="C8305" s="5">
        <v>0</v>
      </c>
      <c r="D8305" s="5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ht="14" x14ac:dyDescent="0.2">
      <c r="A8306" s="1" t="s">
        <v>24516</v>
      </c>
      <c r="B8306" s="1" t="s">
        <v>24517</v>
      </c>
      <c r="C8306" s="5">
        <v>0</v>
      </c>
      <c r="D8306" s="5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ht="14" x14ac:dyDescent="0.2">
      <c r="A8307" s="1" t="s">
        <v>24518</v>
      </c>
      <c r="B8307" s="1" t="s">
        <v>24519</v>
      </c>
      <c r="C8307" s="5">
        <v>0</v>
      </c>
      <c r="D8307" s="5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ht="14" x14ac:dyDescent="0.2">
      <c r="A8308" s="1" t="s">
        <v>24520</v>
      </c>
      <c r="B8308" s="1" t="s">
        <v>24521</v>
      </c>
      <c r="C8308" s="5">
        <v>0</v>
      </c>
      <c r="D8308" s="5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ht="14" x14ac:dyDescent="0.2">
      <c r="A8309" s="1" t="s">
        <v>24522</v>
      </c>
      <c r="B8309" s="1" t="s">
        <v>24523</v>
      </c>
      <c r="C8309" s="5">
        <v>0</v>
      </c>
      <c r="D8309" s="5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ht="14" x14ac:dyDescent="0.2">
      <c r="A8310" s="1" t="s">
        <v>24524</v>
      </c>
      <c r="B8310" s="1" t="s">
        <v>24525</v>
      </c>
      <c r="C8310" s="5">
        <v>0</v>
      </c>
      <c r="D8310" s="5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ht="14" x14ac:dyDescent="0.2">
      <c r="A8311" s="1" t="s">
        <v>24526</v>
      </c>
      <c r="B8311" s="1" t="s">
        <v>24527</v>
      </c>
      <c r="C8311" s="5">
        <v>0</v>
      </c>
      <c r="D8311" s="5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ht="14" x14ac:dyDescent="0.2">
      <c r="A8312" s="1" t="s">
        <v>24528</v>
      </c>
      <c r="B8312" s="1" t="s">
        <v>24529</v>
      </c>
      <c r="C8312" s="5">
        <v>0</v>
      </c>
      <c r="D8312" s="5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ht="14" x14ac:dyDescent="0.2">
      <c r="A8313" s="1" t="s">
        <v>24530</v>
      </c>
      <c r="B8313" s="1" t="s">
        <v>24529</v>
      </c>
      <c r="C8313" s="5">
        <v>0</v>
      </c>
      <c r="D8313" s="5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ht="14" x14ac:dyDescent="0.2">
      <c r="A8314" s="1" t="s">
        <v>24531</v>
      </c>
      <c r="B8314" s="1" t="s">
        <v>24532</v>
      </c>
      <c r="C8314" s="5">
        <v>0</v>
      </c>
      <c r="D8314" s="5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ht="14" x14ac:dyDescent="0.2">
      <c r="A8315" s="1" t="s">
        <v>24533</v>
      </c>
      <c r="B8315" s="1" t="s">
        <v>24534</v>
      </c>
      <c r="C8315" s="5">
        <v>0</v>
      </c>
      <c r="D8315" s="5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ht="14" x14ac:dyDescent="0.2">
      <c r="A8316" s="1" t="s">
        <v>24535</v>
      </c>
      <c r="B8316" s="1" t="s">
        <v>24536</v>
      </c>
      <c r="C8316" s="5">
        <v>0</v>
      </c>
      <c r="D8316" s="5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ht="14" x14ac:dyDescent="0.2">
      <c r="A8317" s="1" t="s">
        <v>24537</v>
      </c>
      <c r="B8317" s="1" t="s">
        <v>24538</v>
      </c>
      <c r="C8317" s="5">
        <v>0</v>
      </c>
      <c r="D8317" s="5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ht="14" x14ac:dyDescent="0.2">
      <c r="A8318" s="1" t="s">
        <v>24539</v>
      </c>
      <c r="B8318" s="1" t="s">
        <v>24540</v>
      </c>
      <c r="C8318" s="5">
        <v>0</v>
      </c>
      <c r="D8318" s="5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ht="14" x14ac:dyDescent="0.2">
      <c r="A8319" s="1" t="s">
        <v>24541</v>
      </c>
      <c r="B8319" s="1" t="s">
        <v>24542</v>
      </c>
      <c r="C8319" s="5">
        <v>0</v>
      </c>
      <c r="D8319" s="5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ht="14" x14ac:dyDescent="0.2">
      <c r="A8320" s="1" t="s">
        <v>24543</v>
      </c>
      <c r="B8320" s="1" t="s">
        <v>24544</v>
      </c>
      <c r="C8320" s="5">
        <v>0</v>
      </c>
      <c r="D8320" s="5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ht="14" x14ac:dyDescent="0.2">
      <c r="A8321" s="1" t="s">
        <v>24545</v>
      </c>
      <c r="B8321" s="1" t="s">
        <v>24546</v>
      </c>
      <c r="C8321" s="5">
        <v>0</v>
      </c>
      <c r="D8321" s="5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ht="14" x14ac:dyDescent="0.2">
      <c r="A8322" s="1" t="s">
        <v>24547</v>
      </c>
      <c r="B8322" s="1" t="s">
        <v>24548</v>
      </c>
      <c r="C8322" s="5">
        <v>0</v>
      </c>
      <c r="D8322" s="5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ht="14" x14ac:dyDescent="0.2">
      <c r="A8323" s="1" t="s">
        <v>24549</v>
      </c>
      <c r="B8323" s="1" t="s">
        <v>24550</v>
      </c>
      <c r="C8323" s="5">
        <v>0</v>
      </c>
      <c r="D8323" s="5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ht="14" x14ac:dyDescent="0.2">
      <c r="A8324" s="1" t="s">
        <v>24551</v>
      </c>
      <c r="B8324" s="1" t="s">
        <v>24552</v>
      </c>
      <c r="C8324" s="5">
        <v>0</v>
      </c>
      <c r="D8324" s="5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ht="14" x14ac:dyDescent="0.2">
      <c r="A8325" s="1" t="s">
        <v>24553</v>
      </c>
      <c r="B8325" s="1" t="s">
        <v>24554</v>
      </c>
      <c r="C8325" s="5">
        <v>0</v>
      </c>
      <c r="D8325" s="5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ht="14" x14ac:dyDescent="0.2">
      <c r="A8326" s="1" t="s">
        <v>24555</v>
      </c>
      <c r="B8326" s="1" t="s">
        <v>24556</v>
      </c>
      <c r="C8326" s="5">
        <v>0</v>
      </c>
      <c r="D8326" s="5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ht="14" x14ac:dyDescent="0.2">
      <c r="A8327" s="1" t="s">
        <v>24557</v>
      </c>
      <c r="B8327" s="1" t="s">
        <v>24558</v>
      </c>
      <c r="C8327" s="5">
        <v>0</v>
      </c>
      <c r="D8327" s="5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ht="14" x14ac:dyDescent="0.2">
      <c r="A8328" s="1" t="s">
        <v>24559</v>
      </c>
      <c r="B8328" s="1" t="s">
        <v>24560</v>
      </c>
      <c r="C8328" s="5">
        <v>0</v>
      </c>
      <c r="D8328" s="5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ht="14" x14ac:dyDescent="0.2">
      <c r="A8329" s="1" t="s">
        <v>24561</v>
      </c>
      <c r="B8329" s="1" t="s">
        <v>24562</v>
      </c>
      <c r="C8329" s="5">
        <v>0</v>
      </c>
      <c r="D8329" s="5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ht="14" x14ac:dyDescent="0.2">
      <c r="A8330" s="1" t="s">
        <v>24563</v>
      </c>
      <c r="B8330" s="1" t="s">
        <v>24564</v>
      </c>
      <c r="C8330" s="5">
        <v>0</v>
      </c>
      <c r="D8330" s="5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ht="14" x14ac:dyDescent="0.2">
      <c r="A8331" s="1" t="s">
        <v>24565</v>
      </c>
      <c r="B8331" s="1" t="s">
        <v>24566</v>
      </c>
      <c r="C8331" s="5">
        <v>0</v>
      </c>
      <c r="D8331" s="5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ht="14" x14ac:dyDescent="0.2">
      <c r="A8332" s="1" t="s">
        <v>24567</v>
      </c>
      <c r="B8332" s="1" t="s">
        <v>24568</v>
      </c>
      <c r="C8332" s="5">
        <v>0</v>
      </c>
      <c r="D8332" s="5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ht="14" x14ac:dyDescent="0.2">
      <c r="A8333" s="1" t="s">
        <v>24569</v>
      </c>
      <c r="B8333" s="1" t="s">
        <v>24570</v>
      </c>
      <c r="C8333" s="5">
        <v>0</v>
      </c>
      <c r="D8333" s="5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ht="14" x14ac:dyDescent="0.2">
      <c r="A8334" s="1" t="s">
        <v>24571</v>
      </c>
      <c r="B8334" s="1" t="s">
        <v>24572</v>
      </c>
      <c r="C8334" s="5">
        <v>0</v>
      </c>
      <c r="D8334" s="5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ht="14" x14ac:dyDescent="0.2">
      <c r="A8335" s="1" t="s">
        <v>24573</v>
      </c>
      <c r="B8335" s="1" t="s">
        <v>24574</v>
      </c>
      <c r="C8335" s="5">
        <v>0</v>
      </c>
      <c r="D8335" s="5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ht="14" x14ac:dyDescent="0.2">
      <c r="A8336" s="1" t="s">
        <v>24575</v>
      </c>
      <c r="B8336" s="1" t="s">
        <v>24576</v>
      </c>
      <c r="C8336" s="5">
        <v>0</v>
      </c>
      <c r="D8336" s="5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ht="14" x14ac:dyDescent="0.2">
      <c r="A8337" s="1" t="s">
        <v>24577</v>
      </c>
      <c r="B8337" s="1" t="s">
        <v>24578</v>
      </c>
      <c r="C8337" s="5">
        <v>0</v>
      </c>
      <c r="D8337" s="5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ht="14" x14ac:dyDescent="0.2">
      <c r="A8338" s="1" t="s">
        <v>24579</v>
      </c>
      <c r="B8338" s="1" t="s">
        <v>24580</v>
      </c>
      <c r="C8338" s="5">
        <v>0</v>
      </c>
      <c r="D8338" s="5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ht="14" x14ac:dyDescent="0.2">
      <c r="A8339" s="1" t="s">
        <v>24581</v>
      </c>
      <c r="B8339" s="1" t="s">
        <v>24582</v>
      </c>
      <c r="C8339" s="5">
        <v>0</v>
      </c>
      <c r="D8339" s="5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ht="14" x14ac:dyDescent="0.2">
      <c r="A8340" s="1" t="s">
        <v>24583</v>
      </c>
      <c r="B8340" s="1" t="s">
        <v>24584</v>
      </c>
      <c r="C8340" s="5">
        <v>0</v>
      </c>
      <c r="D8340" s="5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ht="14" x14ac:dyDescent="0.2">
      <c r="A8341" s="1" t="s">
        <v>24585</v>
      </c>
      <c r="B8341" s="1" t="s">
        <v>24586</v>
      </c>
      <c r="C8341" s="5">
        <v>0</v>
      </c>
      <c r="D8341" s="5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ht="14" x14ac:dyDescent="0.2">
      <c r="A8342" s="1" t="s">
        <v>24587</v>
      </c>
      <c r="B8342" s="1" t="s">
        <v>24588</v>
      </c>
      <c r="C8342" s="5">
        <v>0</v>
      </c>
      <c r="D8342" s="5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ht="14" x14ac:dyDescent="0.2">
      <c r="A8343" s="1" t="s">
        <v>24589</v>
      </c>
      <c r="B8343" s="1" t="s">
        <v>24590</v>
      </c>
      <c r="C8343" s="5">
        <v>0</v>
      </c>
      <c r="D8343" s="5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ht="14" x14ac:dyDescent="0.2">
      <c r="A8344" s="1" t="s">
        <v>24591</v>
      </c>
      <c r="B8344" s="1" t="s">
        <v>24592</v>
      </c>
      <c r="C8344" s="5">
        <v>0</v>
      </c>
      <c r="D8344" s="5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ht="14" x14ac:dyDescent="0.2">
      <c r="A8345" s="1" t="s">
        <v>24593</v>
      </c>
      <c r="B8345" s="1" t="s">
        <v>24594</v>
      </c>
      <c r="C8345" s="5">
        <v>0</v>
      </c>
      <c r="D8345" s="5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ht="14" x14ac:dyDescent="0.2">
      <c r="A8346" s="1" t="s">
        <v>24595</v>
      </c>
      <c r="B8346" s="1" t="s">
        <v>24596</v>
      </c>
      <c r="C8346" s="5">
        <v>0</v>
      </c>
      <c r="D8346" s="5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ht="14" x14ac:dyDescent="0.2">
      <c r="A8347" s="1" t="s">
        <v>24597</v>
      </c>
      <c r="B8347" s="1" t="s">
        <v>24598</v>
      </c>
      <c r="C8347" s="5">
        <v>0</v>
      </c>
      <c r="D8347" s="5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ht="14" x14ac:dyDescent="0.2">
      <c r="A8348" s="1" t="s">
        <v>24599</v>
      </c>
      <c r="B8348" s="1" t="s">
        <v>24600</v>
      </c>
      <c r="C8348" s="5">
        <v>0</v>
      </c>
      <c r="D8348" s="5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ht="14" x14ac:dyDescent="0.2">
      <c r="A8349" s="1" t="s">
        <v>24601</v>
      </c>
      <c r="B8349" s="1" t="s">
        <v>24602</v>
      </c>
      <c r="C8349" s="5">
        <v>0</v>
      </c>
      <c r="D8349" s="5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ht="14" x14ac:dyDescent="0.2">
      <c r="A8350" s="1" t="s">
        <v>24603</v>
      </c>
      <c r="B8350" s="1" t="s">
        <v>24604</v>
      </c>
      <c r="C8350" s="5">
        <v>0</v>
      </c>
      <c r="D8350" s="5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ht="14" x14ac:dyDescent="0.2">
      <c r="A8351" s="1" t="s">
        <v>24605</v>
      </c>
      <c r="B8351" s="1" t="s">
        <v>24606</v>
      </c>
      <c r="C8351" s="5">
        <v>0</v>
      </c>
      <c r="D8351" s="5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ht="14" x14ac:dyDescent="0.2">
      <c r="A8352" s="1" t="s">
        <v>24607</v>
      </c>
      <c r="B8352" s="1" t="s">
        <v>24608</v>
      </c>
      <c r="C8352" s="5">
        <v>0</v>
      </c>
      <c r="D8352" s="5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ht="14" x14ac:dyDescent="0.2">
      <c r="A8353" s="1" t="s">
        <v>24609</v>
      </c>
      <c r="B8353" s="1" t="s">
        <v>24610</v>
      </c>
      <c r="C8353" s="5">
        <v>0</v>
      </c>
      <c r="D8353" s="5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ht="14" x14ac:dyDescent="0.2">
      <c r="A8354" s="1" t="s">
        <v>24611</v>
      </c>
      <c r="B8354" s="1" t="s">
        <v>24612</v>
      </c>
      <c r="C8354" s="5">
        <v>0</v>
      </c>
      <c r="D8354" s="5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ht="14" x14ac:dyDescent="0.2">
      <c r="A8355" s="1" t="s">
        <v>24613</v>
      </c>
      <c r="B8355" s="1" t="s">
        <v>24614</v>
      </c>
      <c r="C8355" s="5">
        <v>0</v>
      </c>
      <c r="D8355" s="5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ht="14" x14ac:dyDescent="0.2">
      <c r="A8356" s="1" t="s">
        <v>24615</v>
      </c>
      <c r="B8356" s="1" t="s">
        <v>24616</v>
      </c>
      <c r="C8356" s="5">
        <v>0</v>
      </c>
      <c r="D8356" s="5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ht="14" x14ac:dyDescent="0.2">
      <c r="A8357" s="1" t="s">
        <v>24617</v>
      </c>
      <c r="B8357" s="1" t="s">
        <v>24618</v>
      </c>
      <c r="C8357" s="5">
        <v>0</v>
      </c>
      <c r="D8357" s="5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ht="14" x14ac:dyDescent="0.2">
      <c r="A8358" s="1" t="s">
        <v>24619</v>
      </c>
      <c r="B8358" s="1" t="s">
        <v>24620</v>
      </c>
      <c r="C8358" s="5">
        <v>0</v>
      </c>
      <c r="D8358" s="5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ht="14" x14ac:dyDescent="0.2">
      <c r="A8359" s="1" t="s">
        <v>24621</v>
      </c>
      <c r="B8359" s="1" t="s">
        <v>24622</v>
      </c>
      <c r="C8359" s="5">
        <v>0</v>
      </c>
      <c r="D8359" s="5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ht="14" x14ac:dyDescent="0.2">
      <c r="A8360" s="1" t="s">
        <v>24623</v>
      </c>
      <c r="B8360" s="1" t="s">
        <v>24624</v>
      </c>
      <c r="C8360" s="5">
        <v>0</v>
      </c>
      <c r="D8360" s="5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ht="14" x14ac:dyDescent="0.2">
      <c r="A8361" s="1" t="s">
        <v>24625</v>
      </c>
      <c r="B8361" s="1" t="s">
        <v>24626</v>
      </c>
      <c r="C8361" s="5">
        <v>0</v>
      </c>
      <c r="D8361" s="5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ht="14" x14ac:dyDescent="0.2">
      <c r="A8362" s="1" t="s">
        <v>24627</v>
      </c>
      <c r="B8362" s="1" t="s">
        <v>24628</v>
      </c>
      <c r="C8362" s="5">
        <v>0</v>
      </c>
      <c r="D8362" s="5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ht="14" x14ac:dyDescent="0.2">
      <c r="A8363" s="1" t="s">
        <v>24629</v>
      </c>
      <c r="B8363" s="1" t="s">
        <v>24630</v>
      </c>
      <c r="C8363" s="5">
        <v>0</v>
      </c>
      <c r="D8363" s="5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ht="14" x14ac:dyDescent="0.2">
      <c r="A8364" s="1" t="s">
        <v>24631</v>
      </c>
      <c r="B8364" s="1" t="s">
        <v>24632</v>
      </c>
      <c r="C8364" s="5">
        <v>0</v>
      </c>
      <c r="D8364" s="5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ht="14" x14ac:dyDescent="0.2">
      <c r="A8365" s="1" t="s">
        <v>24633</v>
      </c>
      <c r="B8365" s="1" t="s">
        <v>24634</v>
      </c>
      <c r="C8365" s="5">
        <v>0</v>
      </c>
      <c r="D8365" s="5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ht="14" x14ac:dyDescent="0.2">
      <c r="A8366" s="1" t="s">
        <v>24635</v>
      </c>
      <c r="B8366" s="1" t="s">
        <v>24636</v>
      </c>
      <c r="C8366" s="5">
        <v>0</v>
      </c>
      <c r="D8366" s="5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ht="14" x14ac:dyDescent="0.2">
      <c r="A8367" s="1" t="s">
        <v>24637</v>
      </c>
      <c r="B8367" s="1" t="s">
        <v>24638</v>
      </c>
      <c r="C8367" s="5">
        <v>0</v>
      </c>
      <c r="D8367" s="5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ht="14" x14ac:dyDescent="0.2">
      <c r="A8368" s="1" t="s">
        <v>24639</v>
      </c>
      <c r="B8368" s="1" t="s">
        <v>24640</v>
      </c>
      <c r="C8368" s="5">
        <v>0</v>
      </c>
      <c r="D8368" s="5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ht="14" x14ac:dyDescent="0.2">
      <c r="A8369" s="1" t="s">
        <v>24641</v>
      </c>
      <c r="B8369" s="1" t="s">
        <v>24642</v>
      </c>
      <c r="C8369" s="5">
        <v>0</v>
      </c>
      <c r="D8369" s="5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ht="14" x14ac:dyDescent="0.2">
      <c r="A8370" s="1" t="s">
        <v>24643</v>
      </c>
      <c r="B8370" s="1" t="s">
        <v>24642</v>
      </c>
      <c r="C8370" s="5">
        <v>0</v>
      </c>
      <c r="D8370" s="5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ht="14" x14ac:dyDescent="0.2">
      <c r="A8371" s="1" t="s">
        <v>24644</v>
      </c>
      <c r="B8371" s="1" t="s">
        <v>24645</v>
      </c>
      <c r="C8371" s="5">
        <v>0</v>
      </c>
      <c r="D8371" s="5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ht="14" x14ac:dyDescent="0.2">
      <c r="A8372" s="1" t="s">
        <v>24646</v>
      </c>
      <c r="B8372" s="1" t="s">
        <v>24647</v>
      </c>
      <c r="C8372" s="5">
        <v>0</v>
      </c>
      <c r="D8372" s="5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ht="14" x14ac:dyDescent="0.2">
      <c r="A8373" s="1" t="s">
        <v>24648</v>
      </c>
      <c r="B8373" s="1" t="s">
        <v>24649</v>
      </c>
      <c r="C8373" s="5">
        <v>0</v>
      </c>
      <c r="D8373" s="5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ht="14" x14ac:dyDescent="0.2">
      <c r="A8374" s="1" t="s">
        <v>24650</v>
      </c>
      <c r="B8374" s="1" t="s">
        <v>24651</v>
      </c>
      <c r="C8374" s="5">
        <v>0</v>
      </c>
      <c r="D8374" s="5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ht="14" x14ac:dyDescent="0.2">
      <c r="A8375" s="1" t="s">
        <v>24652</v>
      </c>
      <c r="B8375" s="1" t="s">
        <v>24653</v>
      </c>
      <c r="C8375" s="5">
        <v>0</v>
      </c>
      <c r="D8375" s="5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ht="14" x14ac:dyDescent="0.2">
      <c r="A8376" s="1" t="s">
        <v>24654</v>
      </c>
      <c r="B8376" s="1" t="s">
        <v>24655</v>
      </c>
      <c r="C8376" s="5">
        <v>0</v>
      </c>
      <c r="D8376" s="5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ht="14" x14ac:dyDescent="0.2">
      <c r="A8377" s="1" t="s">
        <v>24656</v>
      </c>
      <c r="B8377" s="1" t="s">
        <v>24657</v>
      </c>
      <c r="C8377" s="5">
        <v>0</v>
      </c>
      <c r="D8377" s="5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ht="14" x14ac:dyDescent="0.2">
      <c r="A8378" s="1" t="s">
        <v>24658</v>
      </c>
      <c r="B8378" s="1" t="s">
        <v>24659</v>
      </c>
      <c r="C8378" s="5">
        <v>0</v>
      </c>
      <c r="D8378" s="5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ht="14" x14ac:dyDescent="0.2">
      <c r="A8379" s="1" t="s">
        <v>24660</v>
      </c>
      <c r="B8379" s="1" t="s">
        <v>24661</v>
      </c>
      <c r="C8379" s="5">
        <v>0</v>
      </c>
      <c r="D8379" s="5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ht="14" x14ac:dyDescent="0.2">
      <c r="A8380" s="1" t="s">
        <v>24662</v>
      </c>
      <c r="B8380" s="1" t="s">
        <v>24663</v>
      </c>
      <c r="C8380" s="5">
        <v>0</v>
      </c>
      <c r="D8380" s="5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ht="14" x14ac:dyDescent="0.2">
      <c r="A8381" s="1" t="s">
        <v>24664</v>
      </c>
      <c r="B8381" s="1" t="s">
        <v>24665</v>
      </c>
      <c r="C8381" s="5">
        <v>0</v>
      </c>
      <c r="D8381" s="5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ht="14" x14ac:dyDescent="0.2">
      <c r="A8382" s="1" t="s">
        <v>24666</v>
      </c>
      <c r="B8382" s="1" t="s">
        <v>24667</v>
      </c>
      <c r="C8382" s="5">
        <v>0</v>
      </c>
      <c r="D8382" s="5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ht="14" x14ac:dyDescent="0.2">
      <c r="A8383" s="1" t="s">
        <v>24668</v>
      </c>
      <c r="B8383" s="1" t="s">
        <v>24669</v>
      </c>
      <c r="C8383" s="5">
        <v>0</v>
      </c>
      <c r="D8383" s="5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ht="14" x14ac:dyDescent="0.2">
      <c r="A8384" s="1" t="s">
        <v>24670</v>
      </c>
      <c r="B8384" s="1" t="s">
        <v>24671</v>
      </c>
      <c r="C8384" s="5">
        <v>0</v>
      </c>
      <c r="D8384" s="5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ht="14" x14ac:dyDescent="0.2">
      <c r="A8385" s="1" t="s">
        <v>24672</v>
      </c>
      <c r="B8385" s="1" t="s">
        <v>24673</v>
      </c>
      <c r="C8385" s="5">
        <v>0</v>
      </c>
      <c r="D8385" s="5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ht="14" x14ac:dyDescent="0.2">
      <c r="A8386" s="1" t="s">
        <v>24674</v>
      </c>
      <c r="B8386" s="1" t="s">
        <v>24675</v>
      </c>
      <c r="C8386" s="5">
        <v>0</v>
      </c>
      <c r="D8386" s="5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ht="14" x14ac:dyDescent="0.2">
      <c r="A8387" s="1" t="s">
        <v>24676</v>
      </c>
      <c r="B8387" s="1" t="s">
        <v>24677</v>
      </c>
      <c r="C8387" s="5">
        <v>0</v>
      </c>
      <c r="D8387" s="5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ht="14" x14ac:dyDescent="0.2">
      <c r="A8388" s="1" t="s">
        <v>24678</v>
      </c>
      <c r="B8388" s="1" t="s">
        <v>24679</v>
      </c>
      <c r="C8388" s="5">
        <v>0</v>
      </c>
      <c r="D8388" s="5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ht="14" x14ac:dyDescent="0.2">
      <c r="A8389" s="1" t="s">
        <v>24680</v>
      </c>
      <c r="B8389" s="1" t="s">
        <v>24681</v>
      </c>
      <c r="C8389" s="5">
        <v>0</v>
      </c>
      <c r="D8389" s="5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ht="14" x14ac:dyDescent="0.2">
      <c r="A8390" s="1" t="s">
        <v>24682</v>
      </c>
      <c r="B8390" s="1" t="s">
        <v>24683</v>
      </c>
      <c r="C8390" s="5">
        <v>0</v>
      </c>
      <c r="D8390" s="5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ht="14" x14ac:dyDescent="0.2">
      <c r="A8391" s="1" t="s">
        <v>24684</v>
      </c>
      <c r="B8391" s="1" t="s">
        <v>24685</v>
      </c>
      <c r="C8391" s="5">
        <v>0</v>
      </c>
      <c r="D8391" s="5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ht="14" x14ac:dyDescent="0.2">
      <c r="A8392" s="1" t="s">
        <v>24686</v>
      </c>
      <c r="B8392" s="1" t="s">
        <v>24687</v>
      </c>
      <c r="C8392" s="5">
        <v>0</v>
      </c>
      <c r="D8392" s="5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ht="14" x14ac:dyDescent="0.2">
      <c r="A8393" s="1" t="s">
        <v>24688</v>
      </c>
      <c r="B8393" s="1" t="s">
        <v>24689</v>
      </c>
      <c r="C8393" s="5">
        <v>0</v>
      </c>
      <c r="D8393" s="5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ht="14" x14ac:dyDescent="0.2">
      <c r="A8394" s="1" t="s">
        <v>24690</v>
      </c>
      <c r="B8394" s="1" t="s">
        <v>24691</v>
      </c>
      <c r="C8394" s="5">
        <v>0</v>
      </c>
      <c r="D8394" s="5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ht="14" x14ac:dyDescent="0.2">
      <c r="A8395" s="1" t="s">
        <v>24692</v>
      </c>
      <c r="B8395" s="1" t="s">
        <v>24693</v>
      </c>
      <c r="C8395" s="5">
        <v>0</v>
      </c>
      <c r="D8395" s="5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ht="14" x14ac:dyDescent="0.2">
      <c r="A8396" s="1" t="s">
        <v>24694</v>
      </c>
      <c r="B8396" s="1" t="s">
        <v>24695</v>
      </c>
      <c r="C8396" s="5">
        <v>0.45</v>
      </c>
      <c r="D8396" s="5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ht="14" x14ac:dyDescent="0.2">
      <c r="A8397" s="1" t="s">
        <v>24696</v>
      </c>
      <c r="B8397" s="1" t="s">
        <v>24697</v>
      </c>
      <c r="C8397" s="5">
        <v>0.17</v>
      </c>
      <c r="D8397" s="5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ht="14" x14ac:dyDescent="0.2">
      <c r="A8398" s="1" t="s">
        <v>24698</v>
      </c>
      <c r="B8398" s="1" t="s">
        <v>24699</v>
      </c>
      <c r="C8398" s="5">
        <v>0.18</v>
      </c>
      <c r="D8398" s="5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ht="14" x14ac:dyDescent="0.2">
      <c r="A8399" s="1" t="s">
        <v>24700</v>
      </c>
      <c r="B8399" s="1" t="s">
        <v>24701</v>
      </c>
      <c r="C8399" s="5">
        <v>4.7</v>
      </c>
      <c r="D8399" s="5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ht="14" x14ac:dyDescent="0.2">
      <c r="A8400" s="1" t="s">
        <v>24702</v>
      </c>
      <c r="B8400" s="1" t="s">
        <v>24703</v>
      </c>
      <c r="C8400" s="5">
        <v>2.25</v>
      </c>
      <c r="D8400" s="5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ht="14" x14ac:dyDescent="0.2">
      <c r="A8401" s="1" t="s">
        <v>24704</v>
      </c>
      <c r="B8401" s="1" t="s">
        <v>24705</v>
      </c>
      <c r="C8401" s="5">
        <v>1</v>
      </c>
      <c r="D8401" s="5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ht="14" x14ac:dyDescent="0.2">
      <c r="A8402" s="1" t="s">
        <v>24706</v>
      </c>
      <c r="B8402" s="1" t="s">
        <v>24707</v>
      </c>
      <c r="C8402" s="5">
        <v>0.7</v>
      </c>
      <c r="D8402" s="5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ht="14" x14ac:dyDescent="0.2">
      <c r="A8403" s="1" t="s">
        <v>24708</v>
      </c>
      <c r="B8403" s="1" t="s">
        <v>24709</v>
      </c>
      <c r="C8403" s="5">
        <v>1</v>
      </c>
      <c r="D8403" s="5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ht="14" x14ac:dyDescent="0.2">
      <c r="A8404" s="1" t="s">
        <v>24710</v>
      </c>
      <c r="B8404" s="1" t="s">
        <v>24711</v>
      </c>
      <c r="C8404" s="5">
        <v>0.7</v>
      </c>
      <c r="D8404" s="5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ht="14" x14ac:dyDescent="0.2">
      <c r="A8405" s="1" t="s">
        <v>24712</v>
      </c>
      <c r="B8405" s="1" t="s">
        <v>24713</v>
      </c>
      <c r="C8405" s="5">
        <v>0</v>
      </c>
      <c r="D8405" s="5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ht="14" x14ac:dyDescent="0.2">
      <c r="A8406" s="1" t="s">
        <v>24714</v>
      </c>
      <c r="B8406" s="1" t="s">
        <v>24715</v>
      </c>
      <c r="C8406" s="5">
        <v>0</v>
      </c>
      <c r="D8406" s="5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ht="14" x14ac:dyDescent="0.2">
      <c r="A8407" s="1" t="s">
        <v>24716</v>
      </c>
      <c r="B8407" s="1" t="s">
        <v>24717</v>
      </c>
      <c r="C8407" s="5">
        <v>0</v>
      </c>
      <c r="D8407" s="5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ht="14" x14ac:dyDescent="0.2">
      <c r="A8408" s="1" t="s">
        <v>24718</v>
      </c>
      <c r="B8408" s="1" t="s">
        <v>24719</v>
      </c>
      <c r="C8408" s="5">
        <v>0</v>
      </c>
      <c r="D8408" s="5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ht="14" x14ac:dyDescent="0.2">
      <c r="A8409" s="1" t="s">
        <v>24720</v>
      </c>
      <c r="B8409" s="1" t="s">
        <v>24721</v>
      </c>
      <c r="C8409" s="5">
        <v>0</v>
      </c>
      <c r="D8409" s="5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ht="14" x14ac:dyDescent="0.2">
      <c r="A8410" s="1" t="s">
        <v>24722</v>
      </c>
      <c r="B8410" s="1" t="s">
        <v>24723</v>
      </c>
      <c r="C8410" s="5">
        <v>0</v>
      </c>
      <c r="D8410" s="5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ht="14" x14ac:dyDescent="0.2">
      <c r="A8411" s="1" t="s">
        <v>24724</v>
      </c>
      <c r="B8411" s="1" t="s">
        <v>24719</v>
      </c>
      <c r="C8411" s="5">
        <v>0</v>
      </c>
      <c r="D8411" s="5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ht="14" x14ac:dyDescent="0.2">
      <c r="A8412" s="1" t="s">
        <v>24725</v>
      </c>
      <c r="B8412" s="1" t="s">
        <v>24726</v>
      </c>
      <c r="C8412" s="5">
        <v>0</v>
      </c>
      <c r="D8412" s="5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ht="14" x14ac:dyDescent="0.2">
      <c r="A8413" s="1" t="s">
        <v>24727</v>
      </c>
      <c r="B8413" s="1" t="s">
        <v>24728</v>
      </c>
      <c r="C8413" s="5">
        <v>0</v>
      </c>
      <c r="D8413" s="5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ht="14" x14ac:dyDescent="0.2">
      <c r="A8414" s="1" t="s">
        <v>24729</v>
      </c>
      <c r="B8414" s="1" t="s">
        <v>24730</v>
      </c>
      <c r="C8414" s="5">
        <v>0</v>
      </c>
      <c r="D8414" s="5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ht="14" x14ac:dyDescent="0.2">
      <c r="A8415" s="1" t="s">
        <v>24731</v>
      </c>
      <c r="B8415" s="1" t="s">
        <v>24732</v>
      </c>
      <c r="C8415" s="5">
        <v>0</v>
      </c>
      <c r="D8415" s="5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ht="14" x14ac:dyDescent="0.2">
      <c r="A8416" s="1" t="s">
        <v>24733</v>
      </c>
      <c r="B8416" s="1" t="s">
        <v>24734</v>
      </c>
      <c r="C8416" s="5">
        <v>0</v>
      </c>
      <c r="D8416" s="5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ht="14" x14ac:dyDescent="0.2">
      <c r="A8417" s="1" t="s">
        <v>24735</v>
      </c>
      <c r="B8417" s="1" t="s">
        <v>24736</v>
      </c>
      <c r="C8417" s="5">
        <v>0</v>
      </c>
      <c r="D8417" s="5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ht="14" x14ac:dyDescent="0.2">
      <c r="A8418" s="1" t="s">
        <v>24737</v>
      </c>
      <c r="B8418" s="1" t="s">
        <v>24738</v>
      </c>
      <c r="C8418" s="5">
        <v>0</v>
      </c>
      <c r="D8418" s="5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ht="14" x14ac:dyDescent="0.2">
      <c r="A8419" s="1" t="s">
        <v>24739</v>
      </c>
      <c r="B8419" s="1" t="s">
        <v>24740</v>
      </c>
      <c r="C8419" s="5">
        <v>0</v>
      </c>
      <c r="D8419" s="5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ht="14" x14ac:dyDescent="0.2">
      <c r="A8420" s="1" t="s">
        <v>24741</v>
      </c>
      <c r="B8420" s="1" t="s">
        <v>24742</v>
      </c>
      <c r="C8420" s="5">
        <v>0</v>
      </c>
      <c r="D8420" s="5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ht="14" x14ac:dyDescent="0.2">
      <c r="A8421" s="1" t="s">
        <v>24743</v>
      </c>
      <c r="B8421" s="1" t="s">
        <v>24744</v>
      </c>
      <c r="C8421" s="5">
        <v>0</v>
      </c>
      <c r="D8421" s="5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ht="14" x14ac:dyDescent="0.2">
      <c r="A8422" s="1" t="s">
        <v>24745</v>
      </c>
      <c r="B8422" s="1" t="s">
        <v>24746</v>
      </c>
      <c r="C8422" s="5">
        <v>0</v>
      </c>
      <c r="D8422" s="5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ht="14" x14ac:dyDescent="0.2">
      <c r="A8423" s="1" t="s">
        <v>24747</v>
      </c>
      <c r="B8423" s="1" t="s">
        <v>24748</v>
      </c>
      <c r="C8423" s="5">
        <v>0</v>
      </c>
      <c r="D8423" s="5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ht="14" x14ac:dyDescent="0.2">
      <c r="A8424" s="1" t="s">
        <v>24749</v>
      </c>
      <c r="B8424" s="1" t="s">
        <v>24750</v>
      </c>
      <c r="C8424" s="5">
        <v>0</v>
      </c>
      <c r="D8424" s="5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ht="14" x14ac:dyDescent="0.2">
      <c r="A8425" s="1" t="s">
        <v>24751</v>
      </c>
      <c r="B8425" s="1" t="s">
        <v>24719</v>
      </c>
      <c r="C8425" s="5">
        <v>0</v>
      </c>
      <c r="D8425" s="5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ht="14" x14ac:dyDescent="0.2">
      <c r="A8426" s="1" t="s">
        <v>24752</v>
      </c>
      <c r="B8426" s="1" t="s">
        <v>24753</v>
      </c>
      <c r="C8426" s="5">
        <v>0</v>
      </c>
      <c r="D8426" s="5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ht="14" x14ac:dyDescent="0.2">
      <c r="A8427" s="1" t="s">
        <v>24754</v>
      </c>
      <c r="B8427" s="1" t="s">
        <v>24755</v>
      </c>
      <c r="C8427" s="5">
        <v>0</v>
      </c>
      <c r="D8427" s="5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ht="14" x14ac:dyDescent="0.2">
      <c r="A8428" s="1" t="s">
        <v>24756</v>
      </c>
      <c r="B8428" s="1" t="s">
        <v>24757</v>
      </c>
      <c r="C8428" s="5">
        <v>0</v>
      </c>
      <c r="D8428" s="5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ht="14" x14ac:dyDescent="0.2">
      <c r="A8429" s="1" t="s">
        <v>24758</v>
      </c>
      <c r="B8429" s="1" t="s">
        <v>24759</v>
      </c>
      <c r="C8429" s="5">
        <v>0</v>
      </c>
      <c r="D8429" s="5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ht="14" x14ac:dyDescent="0.2">
      <c r="A8430" s="1" t="s">
        <v>24760</v>
      </c>
      <c r="B8430" s="1" t="s">
        <v>24761</v>
      </c>
      <c r="C8430" s="5">
        <v>0</v>
      </c>
      <c r="D8430" s="5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ht="14" x14ac:dyDescent="0.2">
      <c r="A8431" s="1" t="s">
        <v>24762</v>
      </c>
      <c r="B8431" s="1" t="s">
        <v>24763</v>
      </c>
      <c r="C8431" s="5">
        <v>0</v>
      </c>
      <c r="D8431" s="5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ht="14" x14ac:dyDescent="0.2">
      <c r="A8432" s="1" t="s">
        <v>24764</v>
      </c>
      <c r="B8432" s="1" t="s">
        <v>24765</v>
      </c>
      <c r="C8432" s="5">
        <v>0</v>
      </c>
      <c r="D8432" s="5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ht="14" x14ac:dyDescent="0.2">
      <c r="A8433" s="1" t="s">
        <v>24766</v>
      </c>
      <c r="B8433" s="1" t="s">
        <v>24767</v>
      </c>
      <c r="C8433" s="5">
        <v>0</v>
      </c>
      <c r="D8433" s="5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ht="14" x14ac:dyDescent="0.2">
      <c r="A8434" s="1" t="s">
        <v>24768</v>
      </c>
      <c r="B8434" s="1" t="s">
        <v>24769</v>
      </c>
      <c r="C8434" s="5">
        <v>0</v>
      </c>
      <c r="D8434" s="5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ht="14" x14ac:dyDescent="0.2">
      <c r="A8435" s="1" t="s">
        <v>24770</v>
      </c>
      <c r="B8435" s="1" t="s">
        <v>24771</v>
      </c>
      <c r="C8435" s="5">
        <v>0</v>
      </c>
      <c r="D8435" s="5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ht="14" x14ac:dyDescent="0.2">
      <c r="A8436" s="1" t="s">
        <v>24772</v>
      </c>
      <c r="B8436" s="1" t="s">
        <v>24773</v>
      </c>
      <c r="C8436" s="5">
        <v>0</v>
      </c>
      <c r="D8436" s="5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ht="14" x14ac:dyDescent="0.2">
      <c r="A8437" s="1" t="s">
        <v>24774</v>
      </c>
      <c r="B8437" s="1" t="s">
        <v>24775</v>
      </c>
      <c r="C8437" s="5">
        <v>0</v>
      </c>
      <c r="D8437" s="5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ht="14" x14ac:dyDescent="0.2">
      <c r="A8438" s="1" t="s">
        <v>24776</v>
      </c>
      <c r="B8438" s="1" t="s">
        <v>24777</v>
      </c>
      <c r="C8438" s="5">
        <v>0</v>
      </c>
      <c r="D8438" s="5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ht="14" x14ac:dyDescent="0.2">
      <c r="A8439" s="1" t="s">
        <v>24778</v>
      </c>
      <c r="B8439" s="1" t="s">
        <v>24779</v>
      </c>
      <c r="C8439" s="5">
        <v>0</v>
      </c>
      <c r="D8439" s="5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ht="14" x14ac:dyDescent="0.2">
      <c r="A8440" s="1" t="s">
        <v>24780</v>
      </c>
      <c r="B8440" s="1" t="s">
        <v>24781</v>
      </c>
      <c r="C8440" s="5">
        <v>0</v>
      </c>
      <c r="D8440" s="5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ht="14" x14ac:dyDescent="0.2">
      <c r="A8441" s="1" t="s">
        <v>24782</v>
      </c>
      <c r="B8441" s="1" t="s">
        <v>24783</v>
      </c>
      <c r="C8441" s="5">
        <v>0</v>
      </c>
      <c r="D8441" s="5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ht="14" x14ac:dyDescent="0.2">
      <c r="A8442" s="1" t="s">
        <v>24784</v>
      </c>
      <c r="B8442" s="1" t="s">
        <v>24785</v>
      </c>
      <c r="C8442" s="5">
        <v>0</v>
      </c>
      <c r="D8442" s="5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ht="14" x14ac:dyDescent="0.2">
      <c r="A8443" s="1" t="s">
        <v>24786</v>
      </c>
      <c r="B8443" s="1" t="s">
        <v>24787</v>
      </c>
      <c r="C8443" s="5">
        <v>0</v>
      </c>
      <c r="D8443" s="5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ht="14" x14ac:dyDescent="0.2">
      <c r="A8444" s="1" t="s">
        <v>24788</v>
      </c>
      <c r="B8444" s="1" t="s">
        <v>24789</v>
      </c>
      <c r="C8444" s="5">
        <v>0</v>
      </c>
      <c r="D8444" s="5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ht="14" x14ac:dyDescent="0.2">
      <c r="A8445" s="1" t="s">
        <v>24790</v>
      </c>
      <c r="B8445" s="1" t="s">
        <v>24791</v>
      </c>
      <c r="C8445" s="5">
        <v>0</v>
      </c>
      <c r="D8445" s="5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ht="14" x14ac:dyDescent="0.2">
      <c r="A8446" s="1" t="s">
        <v>24792</v>
      </c>
      <c r="B8446" s="1" t="s">
        <v>24793</v>
      </c>
      <c r="C8446" s="5">
        <v>0</v>
      </c>
      <c r="D8446" s="5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ht="14" x14ac:dyDescent="0.2">
      <c r="A8447" s="1" t="s">
        <v>24794</v>
      </c>
      <c r="B8447" s="1" t="s">
        <v>24795</v>
      </c>
      <c r="C8447" s="5">
        <v>0.22</v>
      </c>
      <c r="D8447" s="5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ht="14" x14ac:dyDescent="0.2">
      <c r="A8448" s="1" t="s">
        <v>24796</v>
      </c>
      <c r="B8448" s="1" t="s">
        <v>24797</v>
      </c>
      <c r="C8448" s="5">
        <v>1.01</v>
      </c>
      <c r="D8448" s="5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ht="14" x14ac:dyDescent="0.2">
      <c r="A8449" s="1" t="s">
        <v>24798</v>
      </c>
      <c r="B8449" s="1" t="s">
        <v>24799</v>
      </c>
      <c r="C8449" s="5">
        <v>1.52</v>
      </c>
      <c r="D8449" s="5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ht="14" x14ac:dyDescent="0.2">
      <c r="A8450" s="1" t="s">
        <v>24800</v>
      </c>
      <c r="B8450" s="1" t="s">
        <v>24801</v>
      </c>
      <c r="C8450" s="5">
        <v>2.5299999999999998</v>
      </c>
      <c r="D8450" s="5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ht="14" x14ac:dyDescent="0.2">
      <c r="A8451" s="1" t="s">
        <v>24802</v>
      </c>
      <c r="B8451" s="1" t="s">
        <v>24803</v>
      </c>
      <c r="C8451" s="5">
        <v>3.38</v>
      </c>
      <c r="D8451" s="5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ht="14" x14ac:dyDescent="0.2">
      <c r="A8452" s="1" t="s">
        <v>24804</v>
      </c>
      <c r="B8452" s="1" t="s">
        <v>24805</v>
      </c>
      <c r="C8452" s="5">
        <v>4.09</v>
      </c>
      <c r="D8452" s="5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ht="14" x14ac:dyDescent="0.2">
      <c r="A8453" s="1" t="s">
        <v>24806</v>
      </c>
      <c r="B8453" s="1" t="s">
        <v>24807</v>
      </c>
      <c r="C8453" s="5">
        <v>1</v>
      </c>
      <c r="D8453" s="5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ht="14" x14ac:dyDescent="0.2">
      <c r="A8454" s="1" t="s">
        <v>24808</v>
      </c>
      <c r="B8454" s="1" t="s">
        <v>24809</v>
      </c>
      <c r="C8454" s="5">
        <v>1.56</v>
      </c>
      <c r="D8454" s="5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ht="14" x14ac:dyDescent="0.2">
      <c r="A8455" s="1" t="s">
        <v>24810</v>
      </c>
      <c r="B8455" s="1" t="s">
        <v>24811</v>
      </c>
      <c r="C8455" s="5">
        <v>2.33</v>
      </c>
      <c r="D8455" s="5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ht="14" x14ac:dyDescent="0.2">
      <c r="A8456" s="1" t="s">
        <v>24812</v>
      </c>
      <c r="B8456" s="1" t="s">
        <v>24813</v>
      </c>
      <c r="C8456" s="5">
        <v>3.28</v>
      </c>
      <c r="D8456" s="5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ht="14" x14ac:dyDescent="0.2">
      <c r="A8457" s="1" t="s">
        <v>24814</v>
      </c>
      <c r="B8457" s="1" t="s">
        <v>24815</v>
      </c>
      <c r="C8457" s="5">
        <v>4.09</v>
      </c>
      <c r="D8457" s="5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ht="14" x14ac:dyDescent="0.2">
      <c r="A8458" s="1" t="s">
        <v>24816</v>
      </c>
      <c r="B8458" s="1" t="s">
        <v>24817</v>
      </c>
      <c r="C8458" s="5">
        <v>1.25</v>
      </c>
      <c r="D8458" s="5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ht="14" x14ac:dyDescent="0.2">
      <c r="A8459" s="1" t="s">
        <v>24818</v>
      </c>
      <c r="B8459" s="1" t="s">
        <v>24819</v>
      </c>
      <c r="C8459" s="5">
        <v>1.8</v>
      </c>
      <c r="D8459" s="5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ht="14" x14ac:dyDescent="0.2">
      <c r="A8460" s="1" t="s">
        <v>24820</v>
      </c>
      <c r="B8460" s="1" t="s">
        <v>24821</v>
      </c>
      <c r="C8460" s="5">
        <v>0</v>
      </c>
      <c r="D8460" s="5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ht="14" x14ac:dyDescent="0.2">
      <c r="A8461" s="1" t="s">
        <v>24822</v>
      </c>
      <c r="B8461" s="1" t="s">
        <v>24823</v>
      </c>
      <c r="C8461" s="5">
        <v>0</v>
      </c>
      <c r="D8461" s="5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ht="14" x14ac:dyDescent="0.2">
      <c r="A8462" s="1" t="s">
        <v>24824</v>
      </c>
      <c r="B8462" s="1" t="s">
        <v>24825</v>
      </c>
      <c r="C8462" s="5">
        <v>0</v>
      </c>
      <c r="D8462" s="5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ht="14" x14ac:dyDescent="0.2">
      <c r="A8463" s="1" t="s">
        <v>24826</v>
      </c>
      <c r="B8463" s="1" t="s">
        <v>24827</v>
      </c>
      <c r="C8463" s="5">
        <v>0.45</v>
      </c>
      <c r="D8463" s="5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ht="14" x14ac:dyDescent="0.2">
      <c r="A8464" s="1" t="s">
        <v>24828</v>
      </c>
      <c r="B8464" s="1" t="s">
        <v>24829</v>
      </c>
      <c r="C8464" s="5">
        <v>0.18</v>
      </c>
      <c r="D8464" s="5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ht="14" x14ac:dyDescent="0.2">
      <c r="A8465" s="1" t="s">
        <v>24830</v>
      </c>
      <c r="B8465" s="1" t="s">
        <v>24831</v>
      </c>
      <c r="C8465" s="5">
        <v>0</v>
      </c>
      <c r="D8465" s="5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ht="14" x14ac:dyDescent="0.2">
      <c r="A8466" s="1" t="s">
        <v>24832</v>
      </c>
      <c r="B8466" s="1" t="s">
        <v>24833</v>
      </c>
      <c r="C8466" s="5">
        <v>0.84</v>
      </c>
      <c r="D8466" s="5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ht="14" x14ac:dyDescent="0.2">
      <c r="A8467" s="1" t="s">
        <v>24834</v>
      </c>
      <c r="B8467" s="1" t="s">
        <v>24835</v>
      </c>
      <c r="C8467" s="5">
        <v>3.26</v>
      </c>
      <c r="D8467" s="5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ht="14" x14ac:dyDescent="0.2">
      <c r="A8468" s="1" t="s">
        <v>24836</v>
      </c>
      <c r="B8468" s="1" t="s">
        <v>24837</v>
      </c>
      <c r="C8468" s="5">
        <v>1.26</v>
      </c>
      <c r="D8468" s="5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ht="14" x14ac:dyDescent="0.2">
      <c r="A8469" s="1" t="s">
        <v>24838</v>
      </c>
      <c r="B8469" s="1" t="s">
        <v>24839</v>
      </c>
      <c r="C8469" s="5">
        <v>0.9</v>
      </c>
      <c r="D8469" s="5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ht="14" x14ac:dyDescent="0.2">
      <c r="A8470" s="1" t="s">
        <v>24840</v>
      </c>
      <c r="B8470" s="1" t="s">
        <v>24841</v>
      </c>
      <c r="C8470" s="5">
        <v>0.25</v>
      </c>
      <c r="D8470" s="5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ht="14" x14ac:dyDescent="0.2">
      <c r="A8471" s="1" t="s">
        <v>24842</v>
      </c>
      <c r="B8471" s="1" t="s">
        <v>24843</v>
      </c>
      <c r="C8471" s="5">
        <v>0.45</v>
      </c>
      <c r="D8471" s="5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ht="14" x14ac:dyDescent="0.2">
      <c r="A8472" s="1" t="s">
        <v>24844</v>
      </c>
      <c r="B8472" s="1" t="s">
        <v>24843</v>
      </c>
      <c r="C8472" s="5">
        <v>0.17</v>
      </c>
      <c r="D8472" s="5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ht="14" x14ac:dyDescent="0.2">
      <c r="A8473" s="1" t="s">
        <v>24845</v>
      </c>
      <c r="B8473" s="1" t="s">
        <v>24846</v>
      </c>
      <c r="C8473" s="5">
        <v>1.26</v>
      </c>
      <c r="D8473" s="5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ht="14" x14ac:dyDescent="0.2">
      <c r="A8474" s="1" t="s">
        <v>24847</v>
      </c>
      <c r="B8474" s="1" t="s">
        <v>24848</v>
      </c>
      <c r="C8474" s="5">
        <v>3.26</v>
      </c>
      <c r="D8474" s="5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ht="14" x14ac:dyDescent="0.2">
      <c r="A8475" s="1" t="s">
        <v>24849</v>
      </c>
      <c r="B8475" s="1" t="s">
        <v>24846</v>
      </c>
      <c r="C8475" s="5">
        <v>0.99</v>
      </c>
      <c r="D8475" s="5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ht="14" x14ac:dyDescent="0.2">
      <c r="A8476" s="1" t="s">
        <v>24850</v>
      </c>
      <c r="B8476" s="1" t="s">
        <v>24851</v>
      </c>
      <c r="C8476" s="5">
        <v>0</v>
      </c>
      <c r="D8476" s="5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ht="14" x14ac:dyDescent="0.2">
      <c r="A8477" s="1" t="s">
        <v>24852</v>
      </c>
      <c r="B8477" s="1" t="s">
        <v>24853</v>
      </c>
      <c r="C8477" s="5">
        <v>0.26</v>
      </c>
      <c r="D8477" s="5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ht="14" x14ac:dyDescent="0.2">
      <c r="A8478" s="1" t="s">
        <v>24854</v>
      </c>
      <c r="B8478" s="1" t="s">
        <v>24855</v>
      </c>
      <c r="C8478" s="5">
        <v>0.17</v>
      </c>
      <c r="D8478" s="5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ht="14" x14ac:dyDescent="0.2">
      <c r="A8479" s="1" t="s">
        <v>24856</v>
      </c>
      <c r="B8479" s="1" t="s">
        <v>24857</v>
      </c>
      <c r="C8479" s="5">
        <v>0</v>
      </c>
      <c r="D8479" s="5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ht="14" x14ac:dyDescent="0.2">
      <c r="A8480" s="1" t="s">
        <v>24858</v>
      </c>
      <c r="B8480" s="1" t="s">
        <v>24859</v>
      </c>
      <c r="C8480" s="5">
        <v>0</v>
      </c>
      <c r="D8480" s="5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ht="14" x14ac:dyDescent="0.2">
      <c r="A8481" s="1" t="s">
        <v>24860</v>
      </c>
      <c r="B8481" s="1" t="s">
        <v>24861</v>
      </c>
      <c r="C8481" s="5">
        <v>0.22</v>
      </c>
      <c r="D8481" s="5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ht="14" x14ac:dyDescent="0.2">
      <c r="A8482" s="1" t="s">
        <v>24862</v>
      </c>
      <c r="B8482" s="1" t="s">
        <v>24863</v>
      </c>
      <c r="C8482" s="5">
        <v>0.18</v>
      </c>
      <c r="D8482" s="5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ht="14" x14ac:dyDescent="0.2">
      <c r="A8483" s="1" t="s">
        <v>24864</v>
      </c>
      <c r="B8483" s="1" t="s">
        <v>24865</v>
      </c>
      <c r="C8483" s="5">
        <v>0</v>
      </c>
      <c r="D8483" s="5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ht="14" x14ac:dyDescent="0.2">
      <c r="A8484" s="1" t="s">
        <v>24866</v>
      </c>
      <c r="B8484" s="1" t="s">
        <v>24867</v>
      </c>
      <c r="C8484" s="5">
        <v>0</v>
      </c>
      <c r="D8484" s="5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ht="14" x14ac:dyDescent="0.2">
      <c r="A8485" s="1" t="s">
        <v>24868</v>
      </c>
      <c r="B8485" s="1" t="s">
        <v>24869</v>
      </c>
      <c r="C8485" s="5">
        <v>1</v>
      </c>
      <c r="D8485" s="5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ht="14" x14ac:dyDescent="0.2">
      <c r="A8486" s="1" t="s">
        <v>24870</v>
      </c>
      <c r="B8486" s="1" t="s">
        <v>24871</v>
      </c>
      <c r="C8486" s="5">
        <v>0.26</v>
      </c>
      <c r="D8486" s="5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ht="14" x14ac:dyDescent="0.2">
      <c r="A8487" s="1" t="s">
        <v>24872</v>
      </c>
      <c r="B8487" s="1" t="s">
        <v>24873</v>
      </c>
      <c r="C8487" s="5">
        <v>0</v>
      </c>
      <c r="D8487" s="5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ht="14" x14ac:dyDescent="0.2">
      <c r="A8488" s="1" t="s">
        <v>24874</v>
      </c>
      <c r="B8488" s="1" t="s">
        <v>24873</v>
      </c>
      <c r="C8488" s="5">
        <v>0</v>
      </c>
      <c r="D8488" s="5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ht="14" x14ac:dyDescent="0.2">
      <c r="A8489" s="1" t="s">
        <v>24875</v>
      </c>
      <c r="B8489" s="1" t="s">
        <v>24873</v>
      </c>
      <c r="C8489" s="5">
        <v>0</v>
      </c>
      <c r="D8489" s="5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ht="14" x14ac:dyDescent="0.2">
      <c r="A8490" s="1" t="s">
        <v>24876</v>
      </c>
      <c r="B8490" s="1" t="s">
        <v>24877</v>
      </c>
      <c r="C8490" s="5">
        <v>0.7</v>
      </c>
      <c r="D8490" s="5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ht="14" x14ac:dyDescent="0.2">
      <c r="A8491" s="1" t="s">
        <v>24878</v>
      </c>
      <c r="B8491" s="1" t="s">
        <v>24879</v>
      </c>
      <c r="C8491" s="5">
        <v>0</v>
      </c>
      <c r="D8491" s="5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ht="14" x14ac:dyDescent="0.2">
      <c r="A8492" s="1" t="s">
        <v>24880</v>
      </c>
      <c r="B8492" s="1" t="s">
        <v>24881</v>
      </c>
      <c r="C8492" s="5">
        <v>0</v>
      </c>
      <c r="D8492" s="5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ht="14" x14ac:dyDescent="0.2">
      <c r="A8493" s="1" t="s">
        <v>24882</v>
      </c>
      <c r="B8493" s="1" t="s">
        <v>24883</v>
      </c>
      <c r="C8493" s="5">
        <v>0</v>
      </c>
      <c r="D8493" s="5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ht="14" x14ac:dyDescent="0.2">
      <c r="A8494" s="1" t="s">
        <v>24884</v>
      </c>
      <c r="B8494" s="1" t="s">
        <v>24885</v>
      </c>
      <c r="C8494" s="5">
        <v>0</v>
      </c>
      <c r="D8494" s="5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ht="14" x14ac:dyDescent="0.2">
      <c r="A8495" s="1" t="s">
        <v>24886</v>
      </c>
      <c r="B8495" s="1" t="s">
        <v>24887</v>
      </c>
      <c r="C8495" s="5">
        <v>0</v>
      </c>
      <c r="D8495" s="5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ht="14" x14ac:dyDescent="0.2">
      <c r="A8496" s="1" t="s">
        <v>24888</v>
      </c>
      <c r="B8496" s="1" t="s">
        <v>24889</v>
      </c>
      <c r="C8496" s="5">
        <v>0</v>
      </c>
      <c r="D8496" s="5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ht="14" x14ac:dyDescent="0.2">
      <c r="A8497" s="1" t="s">
        <v>24890</v>
      </c>
      <c r="B8497" s="1" t="s">
        <v>24891</v>
      </c>
      <c r="C8497" s="5">
        <v>0</v>
      </c>
      <c r="D8497" s="5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ht="14" x14ac:dyDescent="0.2">
      <c r="A8498" s="1" t="s">
        <v>24892</v>
      </c>
      <c r="B8498" s="1" t="s">
        <v>24893</v>
      </c>
      <c r="C8498" s="5">
        <v>0</v>
      </c>
      <c r="D8498" s="5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ht="14" x14ac:dyDescent="0.2">
      <c r="A8499" s="1" t="s">
        <v>24894</v>
      </c>
      <c r="B8499" s="1" t="s">
        <v>24895</v>
      </c>
      <c r="C8499" s="5">
        <v>0</v>
      </c>
      <c r="D8499" s="5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ht="14" x14ac:dyDescent="0.2">
      <c r="A8500" s="1" t="s">
        <v>24896</v>
      </c>
      <c r="B8500" s="1" t="s">
        <v>24897</v>
      </c>
      <c r="C8500" s="5">
        <v>0</v>
      </c>
      <c r="D8500" s="5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ht="14" x14ac:dyDescent="0.2">
      <c r="A8501" s="1" t="s">
        <v>24898</v>
      </c>
      <c r="B8501" s="1" t="s">
        <v>24899</v>
      </c>
      <c r="C8501" s="5">
        <v>0</v>
      </c>
      <c r="D8501" s="5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ht="14" x14ac:dyDescent="0.2">
      <c r="A8502" s="1" t="s">
        <v>24900</v>
      </c>
      <c r="B8502" s="1" t="s">
        <v>24901</v>
      </c>
      <c r="C8502" s="5">
        <v>0</v>
      </c>
      <c r="D8502" s="5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ht="14" x14ac:dyDescent="0.2">
      <c r="A8503" s="1" t="s">
        <v>24902</v>
      </c>
      <c r="B8503" s="1" t="s">
        <v>24903</v>
      </c>
      <c r="C8503" s="5">
        <v>0</v>
      </c>
      <c r="D8503" s="5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ht="14" x14ac:dyDescent="0.2">
      <c r="A8504" s="1" t="s">
        <v>24904</v>
      </c>
      <c r="B8504" s="1" t="s">
        <v>24905</v>
      </c>
      <c r="C8504" s="5">
        <v>0</v>
      </c>
      <c r="D8504" s="5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ht="14" x14ac:dyDescent="0.2">
      <c r="A8505" s="1" t="s">
        <v>24906</v>
      </c>
      <c r="B8505" s="1" t="s">
        <v>24907</v>
      </c>
      <c r="C8505" s="5">
        <v>0.31</v>
      </c>
      <c r="D8505" s="5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ht="14" x14ac:dyDescent="0.2">
      <c r="A8506" s="1" t="s">
        <v>24908</v>
      </c>
      <c r="B8506" s="1" t="s">
        <v>24909</v>
      </c>
      <c r="C8506" s="5">
        <v>0</v>
      </c>
      <c r="D8506" s="5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ht="14" x14ac:dyDescent="0.2">
      <c r="A8507" s="1" t="s">
        <v>24910</v>
      </c>
      <c r="B8507" s="1" t="s">
        <v>24911</v>
      </c>
      <c r="C8507" s="5">
        <v>0</v>
      </c>
      <c r="D8507" s="5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ht="14" x14ac:dyDescent="0.2">
      <c r="A8508" s="1" t="s">
        <v>24912</v>
      </c>
      <c r="B8508" s="1" t="s">
        <v>24913</v>
      </c>
      <c r="C8508" s="5">
        <v>0</v>
      </c>
      <c r="D8508" s="5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ht="14" x14ac:dyDescent="0.2">
      <c r="A8509" s="1" t="s">
        <v>24914</v>
      </c>
      <c r="B8509" s="1" t="s">
        <v>24915</v>
      </c>
      <c r="C8509" s="5">
        <v>0.45</v>
      </c>
      <c r="D8509" s="5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ht="14" x14ac:dyDescent="0.2">
      <c r="A8510" s="1" t="s">
        <v>24916</v>
      </c>
      <c r="B8510" s="1" t="s">
        <v>24917</v>
      </c>
      <c r="C8510" s="5">
        <v>0.67</v>
      </c>
      <c r="D8510" s="5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ht="14" x14ac:dyDescent="0.2">
      <c r="A8511" s="1" t="s">
        <v>24918</v>
      </c>
      <c r="B8511" s="1" t="s">
        <v>22497</v>
      </c>
      <c r="C8511" s="5">
        <v>1.73</v>
      </c>
      <c r="D8511" s="5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ht="14" x14ac:dyDescent="0.2">
      <c r="A8512" s="1" t="s">
        <v>24919</v>
      </c>
      <c r="B8512" s="1" t="s">
        <v>22498</v>
      </c>
      <c r="C8512" s="5">
        <v>1.73</v>
      </c>
      <c r="D8512" s="5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ht="14" x14ac:dyDescent="0.2">
      <c r="A8513" s="1" t="s">
        <v>24920</v>
      </c>
      <c r="B8513" s="1" t="s">
        <v>24921</v>
      </c>
      <c r="C8513" s="5">
        <v>0</v>
      </c>
      <c r="D8513" s="5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ht="14" x14ac:dyDescent="0.2">
      <c r="A8514" s="1" t="s">
        <v>24922</v>
      </c>
      <c r="B8514" s="1" t="s">
        <v>24923</v>
      </c>
      <c r="C8514" s="5">
        <v>0</v>
      </c>
      <c r="D8514" s="5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ht="14" x14ac:dyDescent="0.2">
      <c r="A8515" s="1" t="s">
        <v>24924</v>
      </c>
      <c r="B8515" s="1" t="s">
        <v>24925</v>
      </c>
      <c r="C8515" s="5">
        <v>0</v>
      </c>
      <c r="D8515" s="5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ht="14" x14ac:dyDescent="0.2">
      <c r="A8516" s="1" t="s">
        <v>24926</v>
      </c>
      <c r="B8516" s="1" t="s">
        <v>24927</v>
      </c>
      <c r="C8516" s="5">
        <v>0</v>
      </c>
      <c r="D8516" s="5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ht="14" x14ac:dyDescent="0.2">
      <c r="A8517" s="1" t="s">
        <v>24928</v>
      </c>
      <c r="B8517" s="1" t="s">
        <v>24929</v>
      </c>
      <c r="C8517" s="5">
        <v>0</v>
      </c>
      <c r="D8517" s="5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ht="14" x14ac:dyDescent="0.2">
      <c r="A8518" s="1" t="s">
        <v>24930</v>
      </c>
      <c r="B8518" s="1" t="s">
        <v>24931</v>
      </c>
      <c r="C8518" s="5">
        <v>0</v>
      </c>
      <c r="D8518" s="5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ht="14" x14ac:dyDescent="0.2">
      <c r="A8519" s="1" t="s">
        <v>24932</v>
      </c>
      <c r="B8519" s="1" t="s">
        <v>24933</v>
      </c>
      <c r="C8519" s="5">
        <v>0.88</v>
      </c>
      <c r="D8519" s="5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ht="14" x14ac:dyDescent="0.2">
      <c r="A8520" s="1" t="s">
        <v>24934</v>
      </c>
      <c r="B8520" s="1" t="s">
        <v>24935</v>
      </c>
      <c r="C8520" s="5">
        <v>0.45</v>
      </c>
      <c r="D8520" s="5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ht="14" x14ac:dyDescent="0.2">
      <c r="A8521" s="1" t="s">
        <v>24936</v>
      </c>
      <c r="B8521" s="1" t="s">
        <v>24937</v>
      </c>
      <c r="C8521" s="5">
        <v>0.5</v>
      </c>
      <c r="D8521" s="5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ht="14" x14ac:dyDescent="0.2">
      <c r="A8522" s="1" t="s">
        <v>24938</v>
      </c>
      <c r="B8522" s="1" t="s">
        <v>24939</v>
      </c>
      <c r="C8522" s="5">
        <v>0</v>
      </c>
      <c r="D8522" s="5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ht="14" x14ac:dyDescent="0.2">
      <c r="A8523" s="1" t="s">
        <v>24940</v>
      </c>
      <c r="B8523" s="1" t="s">
        <v>24941</v>
      </c>
      <c r="C8523" s="5">
        <v>0</v>
      </c>
      <c r="D8523" s="5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ht="14" x14ac:dyDescent="0.2">
      <c r="A8524" s="1" t="s">
        <v>24942</v>
      </c>
      <c r="B8524" s="1" t="s">
        <v>24943</v>
      </c>
      <c r="C8524" s="5">
        <v>0.18</v>
      </c>
      <c r="D8524" s="5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ht="14" x14ac:dyDescent="0.2">
      <c r="A8525" s="1" t="s">
        <v>24944</v>
      </c>
      <c r="B8525" s="1" t="s">
        <v>24945</v>
      </c>
      <c r="C8525" s="5">
        <v>1.5</v>
      </c>
      <c r="D8525" s="5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ht="14" x14ac:dyDescent="0.2">
      <c r="A8526" s="1" t="s">
        <v>24946</v>
      </c>
      <c r="B8526" s="1" t="s">
        <v>24947</v>
      </c>
      <c r="C8526" s="5">
        <v>0</v>
      </c>
      <c r="D8526" s="5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ht="14" x14ac:dyDescent="0.2">
      <c r="A8527" s="1" t="s">
        <v>24948</v>
      </c>
      <c r="B8527" s="1" t="s">
        <v>24949</v>
      </c>
      <c r="C8527" s="5">
        <v>0</v>
      </c>
      <c r="D8527" s="5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ht="14" x14ac:dyDescent="0.2">
      <c r="A8528" s="1" t="s">
        <v>24950</v>
      </c>
      <c r="B8528" s="1" t="s">
        <v>24951</v>
      </c>
      <c r="C8528" s="5">
        <v>0</v>
      </c>
      <c r="D8528" s="5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ht="14" x14ac:dyDescent="0.2">
      <c r="A8529" s="1" t="s">
        <v>24952</v>
      </c>
      <c r="B8529" s="1" t="s">
        <v>24953</v>
      </c>
      <c r="C8529" s="5">
        <v>0</v>
      </c>
      <c r="D8529" s="5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ht="14" x14ac:dyDescent="0.2">
      <c r="A8530" s="1" t="s">
        <v>24954</v>
      </c>
      <c r="B8530" s="1" t="s">
        <v>24955</v>
      </c>
      <c r="C8530" s="5">
        <v>0.61</v>
      </c>
      <c r="D8530" s="5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ht="14" x14ac:dyDescent="0.2">
      <c r="A8531" s="1" t="s">
        <v>24956</v>
      </c>
      <c r="B8531" s="1" t="s">
        <v>24957</v>
      </c>
      <c r="C8531" s="5">
        <v>0</v>
      </c>
      <c r="D8531" s="5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ht="14" x14ac:dyDescent="0.2">
      <c r="A8532" s="1" t="s">
        <v>24958</v>
      </c>
      <c r="B8532" s="1" t="s">
        <v>24959</v>
      </c>
      <c r="C8532" s="5">
        <v>0.45</v>
      </c>
      <c r="D8532" s="5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ht="14" x14ac:dyDescent="0.2">
      <c r="A8533" s="1" t="s">
        <v>24960</v>
      </c>
      <c r="B8533" s="1" t="s">
        <v>24961</v>
      </c>
      <c r="C8533" s="5">
        <v>0.25</v>
      </c>
      <c r="D8533" s="5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ht="14" x14ac:dyDescent="0.2">
      <c r="A8534" s="1" t="s">
        <v>24962</v>
      </c>
      <c r="B8534" s="1" t="s">
        <v>24963</v>
      </c>
      <c r="C8534" s="5">
        <v>7.17</v>
      </c>
      <c r="D8534" s="5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ht="14" x14ac:dyDescent="0.2">
      <c r="A8535" s="1" t="s">
        <v>24964</v>
      </c>
      <c r="B8535" s="1" t="s">
        <v>24965</v>
      </c>
      <c r="C8535" s="5">
        <v>0</v>
      </c>
      <c r="D8535" s="5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ht="14" x14ac:dyDescent="0.2">
      <c r="A8536" s="1" t="s">
        <v>24966</v>
      </c>
      <c r="B8536" s="1" t="s">
        <v>24967</v>
      </c>
      <c r="C8536" s="5">
        <v>0.25</v>
      </c>
      <c r="D8536" s="5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ht="14" x14ac:dyDescent="0.2">
      <c r="A8537" s="1" t="s">
        <v>24968</v>
      </c>
      <c r="B8537" s="1" t="s">
        <v>24969</v>
      </c>
      <c r="C8537" s="5">
        <v>0.6</v>
      </c>
      <c r="D8537" s="5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ht="14" x14ac:dyDescent="0.2">
      <c r="A8538" s="1" t="s">
        <v>24970</v>
      </c>
      <c r="B8538" s="1" t="s">
        <v>24971</v>
      </c>
      <c r="C8538" s="5">
        <v>0.18</v>
      </c>
      <c r="D8538" s="5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ht="14" x14ac:dyDescent="0.2">
      <c r="A8539" s="1" t="s">
        <v>24972</v>
      </c>
      <c r="B8539" s="1" t="s">
        <v>24973</v>
      </c>
      <c r="C8539" s="5">
        <v>0</v>
      </c>
      <c r="D8539" s="5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ht="14" x14ac:dyDescent="0.2">
      <c r="A8540" s="1" t="s">
        <v>24974</v>
      </c>
      <c r="B8540" s="1" t="s">
        <v>24975</v>
      </c>
      <c r="C8540" s="5">
        <v>0.18</v>
      </c>
      <c r="D8540" s="5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ht="14" x14ac:dyDescent="0.2">
      <c r="A8541" s="1" t="s">
        <v>24976</v>
      </c>
      <c r="B8541" s="1" t="s">
        <v>24977</v>
      </c>
      <c r="C8541" s="5">
        <v>0</v>
      </c>
      <c r="D8541" s="5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ht="14" x14ac:dyDescent="0.2">
      <c r="A8542" s="1" t="s">
        <v>24978</v>
      </c>
      <c r="B8542" s="1" t="s">
        <v>24979</v>
      </c>
      <c r="C8542" s="5">
        <v>1.48</v>
      </c>
      <c r="D8542" s="5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ht="14" x14ac:dyDescent="0.2">
      <c r="A8543" s="1" t="s">
        <v>24980</v>
      </c>
      <c r="B8543" s="1" t="s">
        <v>24981</v>
      </c>
      <c r="C8543" s="5">
        <v>0</v>
      </c>
      <c r="D8543" s="5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ht="14" x14ac:dyDescent="0.2">
      <c r="A8544" s="1" t="s">
        <v>24982</v>
      </c>
      <c r="B8544" s="1" t="s">
        <v>24983</v>
      </c>
      <c r="C8544" s="5">
        <v>0</v>
      </c>
      <c r="D8544" s="5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ht="14" x14ac:dyDescent="0.2">
      <c r="A8545" s="1" t="s">
        <v>24984</v>
      </c>
      <c r="B8545" s="1" t="s">
        <v>24985</v>
      </c>
      <c r="C8545" s="5">
        <v>0</v>
      </c>
      <c r="D8545" s="5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ht="14" x14ac:dyDescent="0.2">
      <c r="A8546" s="1" t="s">
        <v>24986</v>
      </c>
      <c r="B8546" s="1" t="s">
        <v>24987</v>
      </c>
      <c r="C8546" s="5">
        <v>0.52</v>
      </c>
      <c r="D8546" s="5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ht="14" x14ac:dyDescent="0.2">
      <c r="A8547" s="1" t="s">
        <v>24988</v>
      </c>
      <c r="B8547" s="1" t="s">
        <v>24989</v>
      </c>
      <c r="C8547" s="5">
        <v>0</v>
      </c>
      <c r="D8547" s="5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ht="14" x14ac:dyDescent="0.2">
      <c r="A8548" s="1" t="s">
        <v>24990</v>
      </c>
      <c r="B8548" s="1" t="s">
        <v>24991</v>
      </c>
      <c r="C8548" s="5">
        <v>0</v>
      </c>
      <c r="D8548" s="5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ht="14" x14ac:dyDescent="0.2">
      <c r="A8549" s="1" t="s">
        <v>24992</v>
      </c>
      <c r="B8549" s="1" t="s">
        <v>24993</v>
      </c>
      <c r="C8549" s="5">
        <v>0</v>
      </c>
      <c r="D8549" s="5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ht="14" x14ac:dyDescent="0.2">
      <c r="A8550" s="1" t="s">
        <v>24994</v>
      </c>
      <c r="B8550" s="1" t="s">
        <v>24995</v>
      </c>
      <c r="C8550" s="5">
        <v>0</v>
      </c>
      <c r="D8550" s="5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ht="14" x14ac:dyDescent="0.2">
      <c r="A8551" s="1" t="s">
        <v>24996</v>
      </c>
      <c r="B8551" s="1" t="s">
        <v>24997</v>
      </c>
      <c r="C8551" s="5">
        <v>0</v>
      </c>
      <c r="D8551" s="5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ht="14" x14ac:dyDescent="0.2">
      <c r="A8552" s="1" t="s">
        <v>24998</v>
      </c>
      <c r="B8552" s="1" t="s">
        <v>24999</v>
      </c>
      <c r="C8552" s="5">
        <v>0</v>
      </c>
      <c r="D8552" s="5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ht="14" x14ac:dyDescent="0.2">
      <c r="A8553" s="1" t="s">
        <v>25000</v>
      </c>
      <c r="B8553" s="1" t="s">
        <v>25001</v>
      </c>
      <c r="C8553" s="5">
        <v>0</v>
      </c>
      <c r="D8553" s="5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ht="14" x14ac:dyDescent="0.2">
      <c r="A8554" s="1" t="s">
        <v>25002</v>
      </c>
      <c r="B8554" s="1" t="s">
        <v>25003</v>
      </c>
      <c r="C8554" s="5">
        <v>0</v>
      </c>
      <c r="D8554" s="5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ht="14" x14ac:dyDescent="0.2">
      <c r="A8555" s="1" t="s">
        <v>25004</v>
      </c>
      <c r="B8555" s="1" t="s">
        <v>25005</v>
      </c>
      <c r="C8555" s="5">
        <v>0</v>
      </c>
      <c r="D8555" s="5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ht="14" x14ac:dyDescent="0.2">
      <c r="A8556" s="1" t="s">
        <v>25006</v>
      </c>
      <c r="B8556" s="1" t="s">
        <v>25007</v>
      </c>
      <c r="C8556" s="5">
        <v>0</v>
      </c>
      <c r="D8556" s="5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ht="14" x14ac:dyDescent="0.2">
      <c r="A8557" s="1" t="s">
        <v>25008</v>
      </c>
      <c r="B8557" s="1" t="s">
        <v>25009</v>
      </c>
      <c r="C8557" s="5">
        <v>0</v>
      </c>
      <c r="D8557" s="5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ht="14" x14ac:dyDescent="0.2">
      <c r="A8558" s="1" t="s">
        <v>25010</v>
      </c>
      <c r="B8558" s="1" t="s">
        <v>25011</v>
      </c>
      <c r="C8558" s="5">
        <v>0</v>
      </c>
      <c r="D8558" s="5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ht="14" x14ac:dyDescent="0.2">
      <c r="A8559" s="1" t="s">
        <v>25012</v>
      </c>
      <c r="B8559" s="1" t="s">
        <v>25013</v>
      </c>
      <c r="C8559" s="5">
        <v>0</v>
      </c>
      <c r="D8559" s="5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ht="14" x14ac:dyDescent="0.2">
      <c r="A8560" s="1" t="s">
        <v>25014</v>
      </c>
      <c r="B8560" s="1" t="s">
        <v>25015</v>
      </c>
      <c r="C8560" s="5">
        <v>0</v>
      </c>
      <c r="D8560" s="5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ht="14" x14ac:dyDescent="0.2">
      <c r="A8561" s="1" t="s">
        <v>25016</v>
      </c>
      <c r="B8561" s="1" t="s">
        <v>25017</v>
      </c>
      <c r="C8561" s="5">
        <v>0.61</v>
      </c>
      <c r="D8561" s="5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ht="14" x14ac:dyDescent="0.2">
      <c r="A8562" s="1" t="s">
        <v>25018</v>
      </c>
      <c r="B8562" s="1" t="s">
        <v>25019</v>
      </c>
      <c r="C8562" s="5">
        <v>0.61</v>
      </c>
      <c r="D8562" s="5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ht="14" x14ac:dyDescent="0.2">
      <c r="A8563" s="1" t="s">
        <v>25020</v>
      </c>
      <c r="B8563" s="1" t="s">
        <v>25021</v>
      </c>
      <c r="C8563" s="5">
        <v>0.61</v>
      </c>
      <c r="D8563" s="5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ht="14" x14ac:dyDescent="0.2">
      <c r="A8564" s="1" t="s">
        <v>25022</v>
      </c>
      <c r="B8564" s="1" t="s">
        <v>25023</v>
      </c>
      <c r="C8564" s="5">
        <v>0</v>
      </c>
      <c r="D8564" s="5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ht="14" x14ac:dyDescent="0.2">
      <c r="A8565" s="1" t="s">
        <v>25024</v>
      </c>
      <c r="B8565" s="1" t="s">
        <v>25025</v>
      </c>
      <c r="C8565" s="5">
        <v>0</v>
      </c>
      <c r="D8565" s="5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ht="14" x14ac:dyDescent="0.2">
      <c r="A8566" s="1" t="s">
        <v>25026</v>
      </c>
      <c r="B8566" s="1" t="s">
        <v>25027</v>
      </c>
      <c r="C8566" s="5">
        <v>0</v>
      </c>
      <c r="D8566" s="5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ht="14" x14ac:dyDescent="0.2">
      <c r="A8567" s="1" t="s">
        <v>25028</v>
      </c>
      <c r="B8567" s="1" t="s">
        <v>25029</v>
      </c>
      <c r="C8567" s="5">
        <v>0.93</v>
      </c>
      <c r="D8567" s="5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ht="14" x14ac:dyDescent="0.2">
      <c r="A8568" s="1" t="s">
        <v>25030</v>
      </c>
      <c r="B8568" s="1" t="s">
        <v>25031</v>
      </c>
      <c r="C8568" s="5">
        <v>0</v>
      </c>
      <c r="D8568" s="5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ht="14" x14ac:dyDescent="0.2">
      <c r="A8569" s="1" t="s">
        <v>25032</v>
      </c>
      <c r="B8569" s="1" t="s">
        <v>25033</v>
      </c>
      <c r="C8569" s="5">
        <v>0</v>
      </c>
      <c r="D8569" s="5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ht="14" x14ac:dyDescent="0.2">
      <c r="A8570" s="1" t="s">
        <v>25034</v>
      </c>
      <c r="B8570" s="1" t="s">
        <v>25035</v>
      </c>
      <c r="C8570" s="5">
        <v>0.06</v>
      </c>
      <c r="D8570" s="5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ht="14" x14ac:dyDescent="0.2">
      <c r="A8571" s="1" t="s">
        <v>25036</v>
      </c>
      <c r="B8571" s="1" t="s">
        <v>25037</v>
      </c>
      <c r="C8571" s="5">
        <v>0</v>
      </c>
      <c r="D8571" s="5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ht="14" x14ac:dyDescent="0.2">
      <c r="A8572" s="1" t="s">
        <v>25038</v>
      </c>
      <c r="B8572" s="1" t="s">
        <v>25039</v>
      </c>
      <c r="C8572" s="5">
        <v>0</v>
      </c>
      <c r="D8572" s="5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ht="14" x14ac:dyDescent="0.2">
      <c r="A8573" s="1" t="s">
        <v>25040</v>
      </c>
      <c r="B8573" s="1" t="s">
        <v>25041</v>
      </c>
      <c r="C8573" s="5">
        <v>1.42</v>
      </c>
      <c r="D8573" s="5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ht="14" x14ac:dyDescent="0.2">
      <c r="A8574" s="1" t="s">
        <v>25042</v>
      </c>
      <c r="B8574" s="1" t="s">
        <v>25043</v>
      </c>
      <c r="C8574" s="5">
        <v>0</v>
      </c>
      <c r="D8574" s="5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ht="14" x14ac:dyDescent="0.2">
      <c r="A8575" s="1" t="s">
        <v>25044</v>
      </c>
      <c r="B8575" s="1" t="s">
        <v>25045</v>
      </c>
      <c r="C8575" s="5">
        <v>0</v>
      </c>
      <c r="D8575" s="5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ht="14" x14ac:dyDescent="0.2">
      <c r="A8576" s="1" t="s">
        <v>25046</v>
      </c>
      <c r="B8576" s="1" t="s">
        <v>25047</v>
      </c>
      <c r="C8576" s="5">
        <v>6.98</v>
      </c>
      <c r="D8576" s="5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ht="14" x14ac:dyDescent="0.2">
      <c r="A8577" s="1" t="s">
        <v>25048</v>
      </c>
      <c r="B8577" s="1" t="s">
        <v>25049</v>
      </c>
      <c r="C8577" s="5">
        <v>11.92</v>
      </c>
      <c r="D8577" s="5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ht="14" x14ac:dyDescent="0.2">
      <c r="A8578" s="1" t="s">
        <v>25050</v>
      </c>
      <c r="B8578" s="1" t="s">
        <v>25051</v>
      </c>
      <c r="C8578" s="5">
        <v>19.850000000000001</v>
      </c>
      <c r="D8578" s="5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ht="14" x14ac:dyDescent="0.2">
      <c r="A8579" s="1" t="s">
        <v>25052</v>
      </c>
      <c r="B8579" s="1" t="s">
        <v>25053</v>
      </c>
      <c r="C8579" s="5">
        <v>0.17</v>
      </c>
      <c r="D8579" s="5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ht="14" x14ac:dyDescent="0.2">
      <c r="A8580" s="1" t="s">
        <v>25054</v>
      </c>
      <c r="B8580" s="1" t="s">
        <v>25055</v>
      </c>
      <c r="C8580" s="5">
        <v>0</v>
      </c>
      <c r="D8580" s="5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ht="14" x14ac:dyDescent="0.2">
      <c r="A8581" s="1" t="s">
        <v>25056</v>
      </c>
      <c r="B8581" s="1" t="s">
        <v>25057</v>
      </c>
      <c r="C8581" s="5">
        <v>0</v>
      </c>
      <c r="D8581" s="5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ht="14" x14ac:dyDescent="0.2">
      <c r="A8582" s="1" t="s">
        <v>25058</v>
      </c>
      <c r="B8582" s="1" t="s">
        <v>25059</v>
      </c>
      <c r="C8582" s="5">
        <v>0</v>
      </c>
      <c r="D8582" s="5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ht="14" x14ac:dyDescent="0.2">
      <c r="A8583" s="1" t="s">
        <v>25060</v>
      </c>
      <c r="B8583" s="1" t="s">
        <v>25061</v>
      </c>
      <c r="C8583" s="5">
        <v>0</v>
      </c>
      <c r="D8583" s="5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ht="14" x14ac:dyDescent="0.2">
      <c r="A8584" s="1" t="s">
        <v>25062</v>
      </c>
      <c r="B8584" s="1" t="s">
        <v>25063</v>
      </c>
      <c r="C8584" s="5">
        <v>0</v>
      </c>
      <c r="D8584" s="5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ht="14" x14ac:dyDescent="0.2">
      <c r="A8585" s="1" t="s">
        <v>25064</v>
      </c>
      <c r="B8585" s="1" t="s">
        <v>25065</v>
      </c>
      <c r="C8585" s="5">
        <v>0</v>
      </c>
      <c r="D8585" s="5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ht="14" x14ac:dyDescent="0.2">
      <c r="A8586" s="1" t="s">
        <v>25066</v>
      </c>
      <c r="B8586" s="1" t="s">
        <v>25067</v>
      </c>
      <c r="C8586" s="5">
        <v>0</v>
      </c>
      <c r="D8586" s="5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ht="14" x14ac:dyDescent="0.2">
      <c r="A8587" s="1" t="s">
        <v>25068</v>
      </c>
      <c r="B8587" s="1" t="s">
        <v>25069</v>
      </c>
      <c r="C8587" s="5">
        <v>0</v>
      </c>
      <c r="D8587" s="5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ht="14" x14ac:dyDescent="0.2">
      <c r="A8588" s="1" t="s">
        <v>25070</v>
      </c>
      <c r="B8588" s="1" t="s">
        <v>25071</v>
      </c>
      <c r="C8588" s="5">
        <v>0.65</v>
      </c>
      <c r="D8588" s="5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ht="14" x14ac:dyDescent="0.2">
      <c r="A8589" s="1" t="s">
        <v>25072</v>
      </c>
      <c r="B8589" s="1" t="s">
        <v>25073</v>
      </c>
      <c r="C8589" s="5">
        <v>1.3</v>
      </c>
      <c r="D8589" s="5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ht="14" x14ac:dyDescent="0.2">
      <c r="A8590" s="1" t="s">
        <v>25074</v>
      </c>
      <c r="B8590" s="1" t="s">
        <v>25075</v>
      </c>
      <c r="C8590" s="5">
        <v>0</v>
      </c>
      <c r="D8590" s="5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ht="14" x14ac:dyDescent="0.2">
      <c r="A8591" s="1" t="s">
        <v>25076</v>
      </c>
      <c r="B8591" s="1" t="s">
        <v>25077</v>
      </c>
      <c r="C8591" s="5">
        <v>0</v>
      </c>
      <c r="D8591" s="5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ht="14" x14ac:dyDescent="0.2">
      <c r="A8592" s="1" t="s">
        <v>25078</v>
      </c>
      <c r="B8592" s="1" t="s">
        <v>25079</v>
      </c>
      <c r="C8592" s="5">
        <v>0</v>
      </c>
      <c r="D8592" s="5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ht="14" x14ac:dyDescent="0.2">
      <c r="A8593" s="1" t="s">
        <v>25080</v>
      </c>
      <c r="B8593" s="1" t="s">
        <v>25081</v>
      </c>
      <c r="C8593" s="5">
        <v>2.6</v>
      </c>
      <c r="D8593" s="5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ht="14" x14ac:dyDescent="0.2">
      <c r="A8594" s="1" t="s">
        <v>25082</v>
      </c>
      <c r="B8594" s="1" t="s">
        <v>25083</v>
      </c>
      <c r="C8594" s="5">
        <v>0.17</v>
      </c>
      <c r="D8594" s="5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ht="14" x14ac:dyDescent="0.2">
      <c r="A8595" s="1" t="s">
        <v>25084</v>
      </c>
      <c r="B8595" s="1" t="s">
        <v>25085</v>
      </c>
      <c r="C8595" s="5">
        <v>0</v>
      </c>
      <c r="D8595" s="5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ht="14" x14ac:dyDescent="0.2">
      <c r="A8596" s="1" t="s">
        <v>25086</v>
      </c>
      <c r="B8596" s="1" t="s">
        <v>25087</v>
      </c>
      <c r="C8596" s="5">
        <v>0.17</v>
      </c>
      <c r="D8596" s="5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ht="14" x14ac:dyDescent="0.2">
      <c r="A8597" s="1" t="s">
        <v>25088</v>
      </c>
      <c r="B8597" s="1" t="s">
        <v>25089</v>
      </c>
      <c r="C8597" s="5">
        <v>0.76</v>
      </c>
      <c r="D8597" s="5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ht="14" x14ac:dyDescent="0.2">
      <c r="A8598" s="1" t="s">
        <v>25090</v>
      </c>
      <c r="B8598" s="1" t="s">
        <v>25091</v>
      </c>
      <c r="C8598" s="5">
        <v>1.39</v>
      </c>
      <c r="D8598" s="5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ht="14" x14ac:dyDescent="0.2">
      <c r="A8599" s="1" t="s">
        <v>25092</v>
      </c>
      <c r="B8599" s="1" t="s">
        <v>25093</v>
      </c>
      <c r="C8599" s="5">
        <v>2</v>
      </c>
      <c r="D8599" s="5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ht="14" x14ac:dyDescent="0.2">
      <c r="A8600" s="1" t="s">
        <v>25094</v>
      </c>
      <c r="B8600" s="1" t="s">
        <v>25095</v>
      </c>
      <c r="C8600" s="5">
        <v>0</v>
      </c>
      <c r="D8600" s="5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ht="14" x14ac:dyDescent="0.2">
      <c r="A8601" s="1" t="s">
        <v>25096</v>
      </c>
      <c r="B8601" s="1" t="s">
        <v>25097</v>
      </c>
      <c r="C8601" s="5">
        <v>0</v>
      </c>
      <c r="D8601" s="5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ht="14" x14ac:dyDescent="0.2">
      <c r="A8602" s="1" t="s">
        <v>25098</v>
      </c>
      <c r="B8602" s="1" t="s">
        <v>25099</v>
      </c>
      <c r="C8602" s="5">
        <v>0</v>
      </c>
      <c r="D8602" s="5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ht="14" x14ac:dyDescent="0.2">
      <c r="A8603" s="1" t="s">
        <v>25100</v>
      </c>
      <c r="B8603" s="1" t="s">
        <v>25101</v>
      </c>
      <c r="C8603" s="5">
        <v>10.45</v>
      </c>
      <c r="D8603" s="5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ht="14" x14ac:dyDescent="0.2">
      <c r="A8604" s="1" t="s">
        <v>25102</v>
      </c>
      <c r="B8604" s="1" t="s">
        <v>25103</v>
      </c>
      <c r="C8604" s="5">
        <v>15.73</v>
      </c>
      <c r="D8604" s="5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ht="14" x14ac:dyDescent="0.2">
      <c r="A8605" s="1" t="s">
        <v>25104</v>
      </c>
      <c r="B8605" s="1" t="s">
        <v>25105</v>
      </c>
      <c r="C8605" s="5">
        <v>14.65</v>
      </c>
      <c r="D8605" s="5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ht="14" x14ac:dyDescent="0.2">
      <c r="A8606" s="1" t="s">
        <v>25106</v>
      </c>
      <c r="B8606" s="1" t="s">
        <v>25107</v>
      </c>
      <c r="C8606" s="5">
        <v>20.93</v>
      </c>
      <c r="D8606" s="5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ht="14" x14ac:dyDescent="0.2">
      <c r="A8607" s="1" t="s">
        <v>25108</v>
      </c>
      <c r="B8607" s="1" t="s">
        <v>25109</v>
      </c>
      <c r="C8607" s="5">
        <v>3.6</v>
      </c>
      <c r="D8607" s="5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ht="14" x14ac:dyDescent="0.2">
      <c r="A8608" s="1" t="s">
        <v>25110</v>
      </c>
      <c r="B8608" s="1" t="s">
        <v>25111</v>
      </c>
      <c r="C8608" s="5">
        <v>2.12</v>
      </c>
      <c r="D8608" s="5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ht="14" x14ac:dyDescent="0.2">
      <c r="A8609" s="1" t="s">
        <v>25112</v>
      </c>
      <c r="B8609" s="1" t="s">
        <v>25113</v>
      </c>
      <c r="C8609" s="5">
        <v>0.5</v>
      </c>
      <c r="D8609" s="5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ht="14" x14ac:dyDescent="0.2">
      <c r="A8610" s="1" t="s">
        <v>25114</v>
      </c>
      <c r="B8610" s="1" t="s">
        <v>25115</v>
      </c>
      <c r="C8610" s="5">
        <v>1.92</v>
      </c>
      <c r="D8610" s="5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ht="14" x14ac:dyDescent="0.2">
      <c r="A8611" s="1" t="s">
        <v>25116</v>
      </c>
      <c r="B8611" s="1" t="s">
        <v>25117</v>
      </c>
      <c r="C8611" s="5">
        <v>1.92</v>
      </c>
      <c r="D8611" s="5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ht="14" x14ac:dyDescent="0.2">
      <c r="A8612" s="1" t="s">
        <v>25118</v>
      </c>
      <c r="B8612" s="1" t="s">
        <v>25119</v>
      </c>
      <c r="C8612" s="5">
        <v>1.92</v>
      </c>
      <c r="D8612" s="5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ht="14" x14ac:dyDescent="0.2">
      <c r="A8613" s="1" t="s">
        <v>25120</v>
      </c>
      <c r="B8613" s="1" t="s">
        <v>25121</v>
      </c>
      <c r="C8613" s="5">
        <v>2.61</v>
      </c>
      <c r="D8613" s="5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ht="14" x14ac:dyDescent="0.2">
      <c r="A8614" s="1" t="s">
        <v>25122</v>
      </c>
      <c r="B8614" s="1" t="s">
        <v>25123</v>
      </c>
      <c r="C8614" s="5">
        <v>3.86</v>
      </c>
      <c r="D8614" s="5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ht="14" x14ac:dyDescent="0.2">
      <c r="A8615" s="1" t="s">
        <v>25124</v>
      </c>
      <c r="B8615" s="1" t="s">
        <v>25125</v>
      </c>
      <c r="C8615" s="5">
        <v>0</v>
      </c>
      <c r="D8615" s="5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ht="14" x14ac:dyDescent="0.2">
      <c r="A8616" s="1" t="s">
        <v>25126</v>
      </c>
      <c r="B8616" s="1" t="s">
        <v>25127</v>
      </c>
      <c r="C8616" s="5">
        <v>1.19</v>
      </c>
      <c r="D8616" s="5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ht="14" x14ac:dyDescent="0.2">
      <c r="A8617" s="1" t="s">
        <v>25128</v>
      </c>
      <c r="B8617" s="1" t="s">
        <v>25129</v>
      </c>
      <c r="C8617" s="5">
        <v>0</v>
      </c>
      <c r="D8617" s="5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ht="14" x14ac:dyDescent="0.2">
      <c r="A8618" s="1" t="s">
        <v>25130</v>
      </c>
      <c r="B8618" s="1" t="s">
        <v>25131</v>
      </c>
      <c r="C8618" s="5">
        <v>0</v>
      </c>
      <c r="D8618" s="5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ht="14" x14ac:dyDescent="0.2">
      <c r="A8619" s="1" t="s">
        <v>25132</v>
      </c>
      <c r="B8619" s="1" t="s">
        <v>25133</v>
      </c>
      <c r="C8619" s="5">
        <v>0</v>
      </c>
      <c r="D8619" s="5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ht="14" x14ac:dyDescent="0.2">
      <c r="A8620" s="1" t="s">
        <v>25134</v>
      </c>
      <c r="B8620" s="1" t="s">
        <v>25135</v>
      </c>
      <c r="C8620" s="5">
        <v>2.6</v>
      </c>
      <c r="D8620" s="5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ht="14" x14ac:dyDescent="0.2">
      <c r="A8621" s="1" t="s">
        <v>25136</v>
      </c>
      <c r="B8621" s="1" t="s">
        <v>25137</v>
      </c>
      <c r="C8621" s="5">
        <v>1.92</v>
      </c>
      <c r="D8621" s="5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ht="14" x14ac:dyDescent="0.2">
      <c r="A8622" s="1" t="s">
        <v>25138</v>
      </c>
      <c r="B8622" s="1" t="s">
        <v>25139</v>
      </c>
      <c r="C8622" s="5">
        <v>0.18</v>
      </c>
      <c r="D8622" s="5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ht="14" x14ac:dyDescent="0.2">
      <c r="A8623" s="1" t="s">
        <v>25140</v>
      </c>
      <c r="B8623" s="1" t="s">
        <v>25141</v>
      </c>
      <c r="C8623" s="5">
        <v>0.45</v>
      </c>
      <c r="D8623" s="5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ht="14" x14ac:dyDescent="0.2">
      <c r="A8624" s="1" t="s">
        <v>25142</v>
      </c>
      <c r="B8624" s="1" t="s">
        <v>25143</v>
      </c>
      <c r="C8624" s="5">
        <v>0.18</v>
      </c>
      <c r="D8624" s="5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ht="14" x14ac:dyDescent="0.2">
      <c r="A8625" s="1" t="s">
        <v>25144</v>
      </c>
      <c r="B8625" s="1" t="s">
        <v>25145</v>
      </c>
      <c r="C8625" s="5">
        <v>0.45</v>
      </c>
      <c r="D8625" s="5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ht="14" x14ac:dyDescent="0.2">
      <c r="A8626" s="1" t="s">
        <v>25146</v>
      </c>
      <c r="B8626" s="1" t="s">
        <v>25147</v>
      </c>
      <c r="C8626" s="5">
        <v>0.45</v>
      </c>
      <c r="D8626" s="5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ht="14" x14ac:dyDescent="0.2">
      <c r="A8627" s="1" t="s">
        <v>25148</v>
      </c>
      <c r="B8627" s="1" t="s">
        <v>25149</v>
      </c>
      <c r="C8627" s="5">
        <v>0.45</v>
      </c>
      <c r="D8627" s="5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ht="14" x14ac:dyDescent="0.2">
      <c r="A8628" s="1" t="s">
        <v>25150</v>
      </c>
      <c r="B8628" s="1" t="s">
        <v>25151</v>
      </c>
      <c r="C8628" s="5">
        <v>0</v>
      </c>
      <c r="D8628" s="5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ht="14" x14ac:dyDescent="0.2">
      <c r="A8629" s="1" t="s">
        <v>25152</v>
      </c>
      <c r="B8629" s="1" t="s">
        <v>25153</v>
      </c>
      <c r="C8629" s="5">
        <v>0</v>
      </c>
      <c r="D8629" s="5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ht="14" x14ac:dyDescent="0.2">
      <c r="A8630" s="1" t="s">
        <v>25154</v>
      </c>
      <c r="B8630" s="1" t="s">
        <v>25155</v>
      </c>
      <c r="C8630" s="5">
        <v>0.93</v>
      </c>
      <c r="D8630" s="5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ht="14" x14ac:dyDescent="0.2">
      <c r="A8631" s="1" t="s">
        <v>25156</v>
      </c>
      <c r="B8631" s="1" t="s">
        <v>25157</v>
      </c>
      <c r="C8631" s="5">
        <v>0.6</v>
      </c>
      <c r="D8631" s="5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ht="14" x14ac:dyDescent="0.2">
      <c r="A8632" s="1" t="s">
        <v>25158</v>
      </c>
      <c r="B8632" s="1" t="s">
        <v>25159</v>
      </c>
      <c r="C8632" s="5">
        <v>0.18</v>
      </c>
      <c r="D8632" s="5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ht="14" x14ac:dyDescent="0.2">
      <c r="A8633" s="1" t="s">
        <v>25160</v>
      </c>
      <c r="B8633" s="1" t="s">
        <v>25161</v>
      </c>
      <c r="C8633" s="5">
        <v>1.34</v>
      </c>
      <c r="D8633" s="5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ht="14" x14ac:dyDescent="0.2">
      <c r="A8634" s="1" t="s">
        <v>25162</v>
      </c>
      <c r="B8634" s="1" t="s">
        <v>25163</v>
      </c>
      <c r="C8634" s="5">
        <v>0</v>
      </c>
      <c r="D8634" s="5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ht="14" x14ac:dyDescent="0.2">
      <c r="A8635" s="1" t="s">
        <v>25164</v>
      </c>
      <c r="B8635" s="1" t="s">
        <v>25165</v>
      </c>
      <c r="C8635" s="5">
        <v>0.95</v>
      </c>
      <c r="D8635" s="5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ht="14" x14ac:dyDescent="0.2">
      <c r="A8636" s="1" t="s">
        <v>25166</v>
      </c>
      <c r="B8636" s="1" t="s">
        <v>25167</v>
      </c>
      <c r="C8636" s="5">
        <v>0</v>
      </c>
      <c r="D8636" s="5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ht="14" x14ac:dyDescent="0.2">
      <c r="A8637" s="1" t="s">
        <v>25168</v>
      </c>
      <c r="B8637" s="1" t="s">
        <v>25169</v>
      </c>
      <c r="C8637" s="5">
        <v>0</v>
      </c>
      <c r="D8637" s="5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ht="14" x14ac:dyDescent="0.2">
      <c r="A8638" s="1" t="s">
        <v>25170</v>
      </c>
      <c r="B8638" s="1" t="s">
        <v>25171</v>
      </c>
      <c r="C8638" s="5">
        <v>0</v>
      </c>
      <c r="D8638" s="5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ht="14" x14ac:dyDescent="0.2">
      <c r="A8639" s="1" t="s">
        <v>25172</v>
      </c>
      <c r="B8639" s="1" t="s">
        <v>25173</v>
      </c>
      <c r="C8639" s="5">
        <v>0</v>
      </c>
      <c r="D8639" s="5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ht="14" x14ac:dyDescent="0.2">
      <c r="A8640" s="1" t="s">
        <v>25174</v>
      </c>
      <c r="B8640" s="1" t="s">
        <v>25175</v>
      </c>
      <c r="C8640" s="5">
        <v>0</v>
      </c>
      <c r="D8640" s="5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ht="14" x14ac:dyDescent="0.2">
      <c r="A8641" s="1" t="s">
        <v>25176</v>
      </c>
      <c r="B8641" s="1" t="s">
        <v>25177</v>
      </c>
      <c r="C8641" s="5">
        <v>0</v>
      </c>
      <c r="D8641" s="5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ht="14" x14ac:dyDescent="0.2">
      <c r="A8642" s="1" t="s">
        <v>25178</v>
      </c>
      <c r="B8642" s="1" t="s">
        <v>25179</v>
      </c>
      <c r="C8642" s="5">
        <v>0</v>
      </c>
      <c r="D8642" s="5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ht="14" x14ac:dyDescent="0.2">
      <c r="A8643" s="1" t="s">
        <v>25180</v>
      </c>
      <c r="B8643" s="1" t="s">
        <v>25181</v>
      </c>
      <c r="C8643" s="5">
        <v>0</v>
      </c>
      <c r="D8643" s="5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ht="14" x14ac:dyDescent="0.2">
      <c r="A8644" s="1" t="s">
        <v>25182</v>
      </c>
      <c r="B8644" s="1" t="s">
        <v>25183</v>
      </c>
      <c r="C8644" s="5">
        <v>0</v>
      </c>
      <c r="D8644" s="5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ht="14" x14ac:dyDescent="0.2">
      <c r="A8645" s="1" t="s">
        <v>25184</v>
      </c>
      <c r="B8645" s="1" t="s">
        <v>25185</v>
      </c>
      <c r="C8645" s="5">
        <v>0</v>
      </c>
      <c r="D8645" s="5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ht="14" x14ac:dyDescent="0.2">
      <c r="A8646" s="1" t="s">
        <v>25186</v>
      </c>
      <c r="B8646" s="1" t="s">
        <v>25187</v>
      </c>
      <c r="C8646" s="5">
        <v>0.23</v>
      </c>
      <c r="D8646" s="5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ht="14" x14ac:dyDescent="0.2">
      <c r="A8647" s="1" t="s">
        <v>25188</v>
      </c>
      <c r="B8647" s="1" t="s">
        <v>25189</v>
      </c>
      <c r="C8647" s="5">
        <v>0</v>
      </c>
      <c r="D8647" s="5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ht="14" x14ac:dyDescent="0.2">
      <c r="A8648" s="1" t="s">
        <v>25190</v>
      </c>
      <c r="B8648" s="1" t="s">
        <v>25191</v>
      </c>
      <c r="C8648" s="5">
        <v>0</v>
      </c>
      <c r="D8648" s="5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ht="14" x14ac:dyDescent="0.2">
      <c r="A8649" s="1" t="s">
        <v>25192</v>
      </c>
      <c r="B8649" s="1" t="s">
        <v>25193</v>
      </c>
      <c r="C8649" s="5">
        <v>0</v>
      </c>
      <c r="D8649" s="5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ht="14" x14ac:dyDescent="0.2">
      <c r="A8650" s="1" t="s">
        <v>25194</v>
      </c>
      <c r="B8650" s="1" t="s">
        <v>25195</v>
      </c>
      <c r="C8650" s="5">
        <v>0</v>
      </c>
      <c r="D8650" s="5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ht="14" x14ac:dyDescent="0.2">
      <c r="A8651" s="1" t="s">
        <v>25196</v>
      </c>
      <c r="B8651" s="1" t="s">
        <v>25197</v>
      </c>
      <c r="C8651" s="5">
        <v>0</v>
      </c>
      <c r="D8651" s="5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ht="14" x14ac:dyDescent="0.2">
      <c r="A8652" s="1" t="s">
        <v>25198</v>
      </c>
      <c r="B8652" s="1" t="s">
        <v>25199</v>
      </c>
      <c r="C8652" s="5">
        <v>0</v>
      </c>
      <c r="D8652" s="5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ht="14" x14ac:dyDescent="0.2">
      <c r="A8653" s="1" t="s">
        <v>25200</v>
      </c>
      <c r="B8653" s="1" t="s">
        <v>25201</v>
      </c>
      <c r="C8653" s="5">
        <v>0</v>
      </c>
      <c r="D8653" s="5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ht="14" x14ac:dyDescent="0.2">
      <c r="A8654" s="1" t="s">
        <v>25202</v>
      </c>
      <c r="B8654" s="1" t="s">
        <v>25203</v>
      </c>
      <c r="C8654" s="5">
        <v>0</v>
      </c>
      <c r="D8654" s="5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ht="14" x14ac:dyDescent="0.2">
      <c r="A8655" s="1" t="s">
        <v>25204</v>
      </c>
      <c r="B8655" s="1" t="s">
        <v>25205</v>
      </c>
      <c r="C8655" s="5">
        <v>0</v>
      </c>
      <c r="D8655" s="5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ht="14" x14ac:dyDescent="0.2">
      <c r="A8656" s="1" t="s">
        <v>25206</v>
      </c>
      <c r="B8656" s="1" t="s">
        <v>25207</v>
      </c>
      <c r="C8656" s="5">
        <v>0</v>
      </c>
      <c r="D8656" s="5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ht="14" x14ac:dyDescent="0.2">
      <c r="A8657" s="1" t="s">
        <v>25208</v>
      </c>
      <c r="B8657" s="1" t="s">
        <v>25209</v>
      </c>
      <c r="C8657" s="5">
        <v>0</v>
      </c>
      <c r="D8657" s="5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ht="14" x14ac:dyDescent="0.2">
      <c r="A8658" s="1" t="s">
        <v>25210</v>
      </c>
      <c r="B8658" s="1" t="s">
        <v>25211</v>
      </c>
      <c r="C8658" s="5">
        <v>0</v>
      </c>
      <c r="D8658" s="5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ht="14" x14ac:dyDescent="0.2">
      <c r="A8659" s="1" t="s">
        <v>25212</v>
      </c>
      <c r="B8659" s="1" t="s">
        <v>25213</v>
      </c>
      <c r="C8659" s="5">
        <v>0</v>
      </c>
      <c r="D8659" s="5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ht="14" x14ac:dyDescent="0.2">
      <c r="A8660" s="1" t="s">
        <v>25214</v>
      </c>
      <c r="B8660" s="1" t="s">
        <v>25215</v>
      </c>
      <c r="C8660" s="5">
        <v>0</v>
      </c>
      <c r="D8660" s="5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ht="14" x14ac:dyDescent="0.2">
      <c r="A8661" s="1" t="s">
        <v>25216</v>
      </c>
      <c r="B8661" s="1" t="s">
        <v>25217</v>
      </c>
      <c r="C8661" s="5">
        <v>0</v>
      </c>
      <c r="D8661" s="5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ht="14" x14ac:dyDescent="0.2">
      <c r="A8662" s="1" t="s">
        <v>25218</v>
      </c>
      <c r="B8662" s="1" t="s">
        <v>25219</v>
      </c>
      <c r="C8662" s="5">
        <v>0.1</v>
      </c>
      <c r="D8662" s="5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ht="14" x14ac:dyDescent="0.2">
      <c r="A8663" s="1" t="s">
        <v>25220</v>
      </c>
      <c r="B8663" s="1" t="s">
        <v>25221</v>
      </c>
      <c r="C8663" s="5">
        <v>0</v>
      </c>
      <c r="D8663" s="5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ht="14" x14ac:dyDescent="0.2">
      <c r="A8664" s="1" t="s">
        <v>25222</v>
      </c>
      <c r="B8664" s="1" t="s">
        <v>25223</v>
      </c>
      <c r="C8664" s="5">
        <v>0.87</v>
      </c>
      <c r="D8664" s="5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ht="14" x14ac:dyDescent="0.2">
      <c r="A8665" s="1" t="s">
        <v>25224</v>
      </c>
      <c r="B8665" s="1" t="s">
        <v>25225</v>
      </c>
      <c r="C8665" s="5">
        <v>4</v>
      </c>
      <c r="D8665" s="5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ht="14" x14ac:dyDescent="0.2">
      <c r="A8666" s="1" t="s">
        <v>25226</v>
      </c>
      <c r="B8666" s="1" t="s">
        <v>25227</v>
      </c>
      <c r="C8666" s="5">
        <v>3.86</v>
      </c>
      <c r="D8666" s="5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ht="14" x14ac:dyDescent="0.2">
      <c r="A8667" s="1" t="s">
        <v>25228</v>
      </c>
      <c r="B8667" s="1" t="s">
        <v>25229</v>
      </c>
      <c r="C8667" s="5">
        <v>1.17</v>
      </c>
      <c r="D8667" s="5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ht="14" x14ac:dyDescent="0.2">
      <c r="A8668" s="1" t="s">
        <v>25230</v>
      </c>
      <c r="B8668" s="1" t="s">
        <v>25231</v>
      </c>
      <c r="C8668" s="5">
        <v>1.97</v>
      </c>
      <c r="D8668" s="5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ht="14" x14ac:dyDescent="0.2">
      <c r="A8669" s="1" t="s">
        <v>25232</v>
      </c>
      <c r="B8669" s="1" t="s">
        <v>25233</v>
      </c>
      <c r="C8669" s="5">
        <v>1.17</v>
      </c>
      <c r="D8669" s="5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ht="14" x14ac:dyDescent="0.2">
      <c r="A8670" s="1" t="s">
        <v>25234</v>
      </c>
      <c r="B8670" s="1" t="s">
        <v>25235</v>
      </c>
      <c r="C8670" s="5">
        <v>1.17</v>
      </c>
      <c r="D8670" s="5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ht="14" x14ac:dyDescent="0.2">
      <c r="A8671" s="1" t="s">
        <v>25236</v>
      </c>
      <c r="B8671" s="1" t="s">
        <v>25237</v>
      </c>
      <c r="C8671" s="5">
        <v>1.82</v>
      </c>
      <c r="D8671" s="5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ht="14" x14ac:dyDescent="0.2">
      <c r="A8672" s="1" t="s">
        <v>25238</v>
      </c>
      <c r="B8672" s="1" t="s">
        <v>25239</v>
      </c>
      <c r="C8672" s="5">
        <v>2.1</v>
      </c>
      <c r="D8672" s="5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ht="14" x14ac:dyDescent="0.2">
      <c r="A8673" s="1" t="s">
        <v>25240</v>
      </c>
      <c r="B8673" s="1" t="s">
        <v>25241</v>
      </c>
      <c r="C8673" s="5">
        <v>3.55</v>
      </c>
      <c r="D8673" s="5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ht="14" x14ac:dyDescent="0.2">
      <c r="A8674" s="1" t="s">
        <v>25242</v>
      </c>
      <c r="B8674" s="1" t="s">
        <v>25243</v>
      </c>
      <c r="C8674" s="5">
        <v>0</v>
      </c>
      <c r="D8674" s="5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ht="14" x14ac:dyDescent="0.2">
      <c r="A8675" s="1" t="s">
        <v>25244</v>
      </c>
      <c r="B8675" s="1" t="s">
        <v>25245</v>
      </c>
      <c r="C8675" s="5">
        <v>0</v>
      </c>
      <c r="D8675" s="5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ht="14" x14ac:dyDescent="0.2">
      <c r="A8676" s="1" t="s">
        <v>25246</v>
      </c>
      <c r="B8676" s="1" t="s">
        <v>25247</v>
      </c>
      <c r="C8676" s="5">
        <v>0</v>
      </c>
      <c r="D8676" s="5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ht="14" x14ac:dyDescent="0.2">
      <c r="A8677" s="1" t="s">
        <v>25248</v>
      </c>
      <c r="B8677" s="1" t="s">
        <v>25249</v>
      </c>
      <c r="C8677" s="5">
        <v>0</v>
      </c>
      <c r="D8677" s="5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ht="14" x14ac:dyDescent="0.2">
      <c r="A8678" s="1" t="s">
        <v>25250</v>
      </c>
      <c r="B8678" s="1" t="s">
        <v>25251</v>
      </c>
      <c r="C8678" s="5">
        <v>0</v>
      </c>
      <c r="D8678" s="5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ht="14" x14ac:dyDescent="0.2">
      <c r="A8679" s="1" t="s">
        <v>25252</v>
      </c>
      <c r="B8679" s="1" t="s">
        <v>25253</v>
      </c>
      <c r="C8679" s="5">
        <v>0</v>
      </c>
      <c r="D8679" s="5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ht="14" x14ac:dyDescent="0.2">
      <c r="A8680" s="1" t="s">
        <v>25254</v>
      </c>
      <c r="B8680" s="1" t="s">
        <v>25255</v>
      </c>
      <c r="C8680" s="5">
        <v>0</v>
      </c>
      <c r="D8680" s="5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ht="14" x14ac:dyDescent="0.2">
      <c r="A8681" s="1" t="s">
        <v>25256</v>
      </c>
      <c r="B8681" s="1" t="s">
        <v>25257</v>
      </c>
      <c r="C8681" s="5">
        <v>0</v>
      </c>
      <c r="D8681" s="5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ht="14" x14ac:dyDescent="0.2">
      <c r="A8682" s="1" t="s">
        <v>25258</v>
      </c>
      <c r="B8682" s="1" t="s">
        <v>25259</v>
      </c>
      <c r="C8682" s="5">
        <v>0</v>
      </c>
      <c r="D8682" s="5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ht="14" x14ac:dyDescent="0.2">
      <c r="A8683" s="1" t="s">
        <v>25260</v>
      </c>
      <c r="B8683" s="1" t="s">
        <v>25261</v>
      </c>
      <c r="C8683" s="5">
        <v>0</v>
      </c>
      <c r="D8683" s="5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ht="14" x14ac:dyDescent="0.2">
      <c r="A8684" s="1" t="s">
        <v>25262</v>
      </c>
      <c r="B8684" s="1" t="s">
        <v>25263</v>
      </c>
      <c r="C8684" s="5">
        <v>0</v>
      </c>
      <c r="D8684" s="5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ht="14" x14ac:dyDescent="0.2">
      <c r="A8685" s="1" t="s">
        <v>25264</v>
      </c>
      <c r="B8685" s="1" t="s">
        <v>25265</v>
      </c>
      <c r="C8685" s="5">
        <v>0</v>
      </c>
      <c r="D8685" s="5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ht="14" x14ac:dyDescent="0.2">
      <c r="A8686" s="1" t="s">
        <v>25266</v>
      </c>
      <c r="B8686" s="1" t="s">
        <v>25267</v>
      </c>
      <c r="C8686" s="5">
        <v>0</v>
      </c>
      <c r="D8686" s="5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ht="14" x14ac:dyDescent="0.2">
      <c r="A8687" s="1" t="s">
        <v>25268</v>
      </c>
      <c r="B8687" s="1" t="s">
        <v>25269</v>
      </c>
      <c r="C8687" s="5">
        <v>0</v>
      </c>
      <c r="D8687" s="5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ht="14" x14ac:dyDescent="0.2">
      <c r="A8688" s="1" t="s">
        <v>25270</v>
      </c>
      <c r="B8688" s="1" t="s">
        <v>25271</v>
      </c>
      <c r="C8688" s="5">
        <v>0</v>
      </c>
      <c r="D8688" s="5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ht="14" x14ac:dyDescent="0.2">
      <c r="A8689" s="1" t="s">
        <v>25272</v>
      </c>
      <c r="B8689" s="1" t="s">
        <v>25273</v>
      </c>
      <c r="C8689" s="5">
        <v>0</v>
      </c>
      <c r="D8689" s="5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ht="14" x14ac:dyDescent="0.2">
      <c r="A8690" s="1" t="s">
        <v>25274</v>
      </c>
      <c r="B8690" s="1" t="s">
        <v>25275</v>
      </c>
      <c r="C8690" s="5">
        <v>0</v>
      </c>
      <c r="D8690" s="5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ht="14" x14ac:dyDescent="0.2">
      <c r="A8691" s="1" t="s">
        <v>25276</v>
      </c>
      <c r="B8691" s="1" t="s">
        <v>25277</v>
      </c>
      <c r="C8691" s="5">
        <v>0</v>
      </c>
      <c r="D8691" s="5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ht="14" x14ac:dyDescent="0.2">
      <c r="A8692" s="1" t="s">
        <v>25278</v>
      </c>
      <c r="B8692" s="1" t="s">
        <v>25279</v>
      </c>
      <c r="C8692" s="5">
        <v>0</v>
      </c>
      <c r="D8692" s="5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ht="14" x14ac:dyDescent="0.2">
      <c r="A8693" s="1" t="s">
        <v>25280</v>
      </c>
      <c r="B8693" s="1" t="s">
        <v>25281</v>
      </c>
      <c r="C8693" s="5">
        <v>0</v>
      </c>
      <c r="D8693" s="5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ht="14" x14ac:dyDescent="0.2">
      <c r="A8694" s="1" t="s">
        <v>25282</v>
      </c>
      <c r="B8694" s="1" t="s">
        <v>25283</v>
      </c>
      <c r="C8694" s="5">
        <v>0</v>
      </c>
      <c r="D8694" s="5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ht="14" x14ac:dyDescent="0.2">
      <c r="A8695" s="1" t="s">
        <v>25284</v>
      </c>
      <c r="B8695" s="1" t="s">
        <v>25285</v>
      </c>
      <c r="C8695" s="5">
        <v>0</v>
      </c>
      <c r="D8695" s="5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ht="14" x14ac:dyDescent="0.2">
      <c r="A8696" s="1" t="s">
        <v>25286</v>
      </c>
      <c r="B8696" s="1" t="s">
        <v>25287</v>
      </c>
      <c r="C8696" s="5">
        <v>0</v>
      </c>
      <c r="D8696" s="5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ht="14" x14ac:dyDescent="0.2">
      <c r="A8697" s="1" t="s">
        <v>25288</v>
      </c>
      <c r="B8697" s="1" t="s">
        <v>25289</v>
      </c>
      <c r="C8697" s="5">
        <v>0</v>
      </c>
      <c r="D8697" s="5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ht="14" x14ac:dyDescent="0.2">
      <c r="A8698" s="1" t="s">
        <v>25290</v>
      </c>
      <c r="B8698" s="1" t="s">
        <v>25291</v>
      </c>
      <c r="C8698" s="5">
        <v>0</v>
      </c>
      <c r="D8698" s="5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ht="14" x14ac:dyDescent="0.2">
      <c r="A8699" s="1" t="s">
        <v>25292</v>
      </c>
      <c r="B8699" s="1" t="s">
        <v>25293</v>
      </c>
      <c r="C8699" s="5">
        <v>0</v>
      </c>
      <c r="D8699" s="5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ht="14" x14ac:dyDescent="0.2">
      <c r="A8700" s="1" t="s">
        <v>25294</v>
      </c>
      <c r="B8700" s="1" t="s">
        <v>25295</v>
      </c>
      <c r="C8700" s="5">
        <v>0</v>
      </c>
      <c r="D8700" s="5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ht="14" x14ac:dyDescent="0.2">
      <c r="A8701" s="1" t="s">
        <v>25296</v>
      </c>
      <c r="B8701" s="1" t="s">
        <v>25297</v>
      </c>
      <c r="C8701" s="5">
        <v>0</v>
      </c>
      <c r="D8701" s="5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ht="14" x14ac:dyDescent="0.2">
      <c r="A8702" s="1" t="s">
        <v>25298</v>
      </c>
      <c r="B8702" s="1" t="s">
        <v>25299</v>
      </c>
      <c r="C8702" s="5">
        <v>0</v>
      </c>
      <c r="D8702" s="5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ht="14" x14ac:dyDescent="0.2">
      <c r="A8703" s="1" t="s">
        <v>25300</v>
      </c>
      <c r="B8703" s="1" t="s">
        <v>25301</v>
      </c>
      <c r="C8703" s="5">
        <v>0</v>
      </c>
      <c r="D8703" s="5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ht="14" x14ac:dyDescent="0.2">
      <c r="A8704" s="1" t="s">
        <v>25302</v>
      </c>
      <c r="B8704" s="1" t="s">
        <v>25303</v>
      </c>
      <c r="C8704" s="5">
        <v>0</v>
      </c>
      <c r="D8704" s="5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ht="14" x14ac:dyDescent="0.2">
      <c r="A8705" s="1" t="s">
        <v>25304</v>
      </c>
      <c r="B8705" s="1" t="s">
        <v>25305</v>
      </c>
      <c r="C8705" s="5">
        <v>0</v>
      </c>
      <c r="D8705" s="5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ht="14" x14ac:dyDescent="0.2">
      <c r="A8706" s="1" t="s">
        <v>25306</v>
      </c>
      <c r="B8706" s="1" t="s">
        <v>25307</v>
      </c>
      <c r="C8706" s="5">
        <v>0</v>
      </c>
      <c r="D8706" s="5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ht="14" x14ac:dyDescent="0.2">
      <c r="A8707" s="1" t="s">
        <v>25308</v>
      </c>
      <c r="B8707" s="1" t="s">
        <v>25309</v>
      </c>
      <c r="C8707" s="5">
        <v>1.01</v>
      </c>
      <c r="D8707" s="5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ht="14" x14ac:dyDescent="0.2">
      <c r="A8708" s="1" t="s">
        <v>25310</v>
      </c>
      <c r="B8708" s="1" t="s">
        <v>25311</v>
      </c>
      <c r="C8708" s="5">
        <v>1.52</v>
      </c>
      <c r="D8708" s="5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ht="14" x14ac:dyDescent="0.2">
      <c r="A8709" s="1" t="s">
        <v>25312</v>
      </c>
      <c r="B8709" s="1" t="s">
        <v>25313</v>
      </c>
      <c r="C8709" s="5">
        <v>2.5299999999999998</v>
      </c>
      <c r="D8709" s="5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ht="14" x14ac:dyDescent="0.2">
      <c r="A8710" s="1" t="s">
        <v>25314</v>
      </c>
      <c r="B8710" s="1" t="s">
        <v>25315</v>
      </c>
      <c r="C8710" s="5">
        <v>3.38</v>
      </c>
      <c r="D8710" s="5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ht="14" x14ac:dyDescent="0.2">
      <c r="A8711" s="1" t="s">
        <v>25316</v>
      </c>
      <c r="B8711" s="1" t="s">
        <v>25317</v>
      </c>
      <c r="C8711" s="5">
        <v>4.09</v>
      </c>
      <c r="D8711" s="5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ht="14" x14ac:dyDescent="0.2">
      <c r="A8712" s="1" t="s">
        <v>25318</v>
      </c>
      <c r="B8712" s="1" t="s">
        <v>25319</v>
      </c>
      <c r="C8712" s="5">
        <v>1</v>
      </c>
      <c r="D8712" s="5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ht="14" x14ac:dyDescent="0.2">
      <c r="A8713" s="1" t="s">
        <v>25320</v>
      </c>
      <c r="B8713" s="1" t="s">
        <v>25321</v>
      </c>
      <c r="C8713" s="5">
        <v>1.56</v>
      </c>
      <c r="D8713" s="5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ht="14" x14ac:dyDescent="0.2">
      <c r="A8714" s="1" t="s">
        <v>25322</v>
      </c>
      <c r="B8714" s="1" t="s">
        <v>25323</v>
      </c>
      <c r="C8714" s="5">
        <v>2.33</v>
      </c>
      <c r="D8714" s="5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ht="14" x14ac:dyDescent="0.2">
      <c r="A8715" s="1" t="s">
        <v>25324</v>
      </c>
      <c r="B8715" s="1" t="s">
        <v>25325</v>
      </c>
      <c r="C8715" s="5">
        <v>3.28</v>
      </c>
      <c r="D8715" s="5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ht="14" x14ac:dyDescent="0.2">
      <c r="A8716" s="1" t="s">
        <v>25326</v>
      </c>
      <c r="B8716" s="1" t="s">
        <v>25327</v>
      </c>
      <c r="C8716" s="5">
        <v>0.18</v>
      </c>
      <c r="D8716" s="5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ht="14" x14ac:dyDescent="0.2">
      <c r="A8717" s="1" t="s">
        <v>25328</v>
      </c>
      <c r="B8717" s="1" t="s">
        <v>25329</v>
      </c>
      <c r="C8717" s="5">
        <v>0.33</v>
      </c>
      <c r="D8717" s="5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ht="14" x14ac:dyDescent="0.2">
      <c r="A8718" s="1" t="s">
        <v>25330</v>
      </c>
      <c r="B8718" s="1" t="s">
        <v>25331</v>
      </c>
      <c r="C8718" s="5">
        <v>0.25</v>
      </c>
      <c r="D8718" s="5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ht="14" x14ac:dyDescent="0.2">
      <c r="A8719" s="1" t="s">
        <v>25332</v>
      </c>
      <c r="B8719" s="1" t="s">
        <v>25333</v>
      </c>
      <c r="C8719" s="5">
        <v>4.09</v>
      </c>
      <c r="D8719" s="5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ht="14" x14ac:dyDescent="0.2">
      <c r="A8720" s="1" t="s">
        <v>25334</v>
      </c>
      <c r="B8720" s="1" t="s">
        <v>25335</v>
      </c>
      <c r="C8720" s="5">
        <v>1.25</v>
      </c>
      <c r="D8720" s="5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ht="14" x14ac:dyDescent="0.2">
      <c r="A8721" s="1" t="s">
        <v>25336</v>
      </c>
      <c r="B8721" s="1" t="s">
        <v>25337</v>
      </c>
      <c r="C8721" s="5">
        <v>1.8</v>
      </c>
      <c r="D8721" s="5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ht="14" x14ac:dyDescent="0.2">
      <c r="A8722" s="1" t="s">
        <v>25338</v>
      </c>
      <c r="B8722" s="1" t="s">
        <v>25339</v>
      </c>
      <c r="C8722" s="5">
        <v>0</v>
      </c>
      <c r="D8722" s="5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ht="14" x14ac:dyDescent="0.2">
      <c r="A8723" s="1" t="s">
        <v>25340</v>
      </c>
      <c r="B8723" s="1" t="s">
        <v>25341</v>
      </c>
      <c r="C8723" s="5">
        <v>0</v>
      </c>
      <c r="D8723" s="5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ht="14" x14ac:dyDescent="0.2">
      <c r="A8724" s="1" t="s">
        <v>25342</v>
      </c>
      <c r="B8724" s="1" t="s">
        <v>25343</v>
      </c>
      <c r="C8724" s="5">
        <v>0</v>
      </c>
      <c r="D8724" s="5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ht="14" x14ac:dyDescent="0.2">
      <c r="A8725" s="1" t="s">
        <v>25344</v>
      </c>
      <c r="B8725" s="1" t="s">
        <v>25345</v>
      </c>
      <c r="C8725" s="5">
        <v>1.44</v>
      </c>
      <c r="D8725" s="5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ht="14" x14ac:dyDescent="0.2">
      <c r="A8726" s="1" t="s">
        <v>25346</v>
      </c>
      <c r="B8726" s="1" t="s">
        <v>25347</v>
      </c>
      <c r="C8726" s="5">
        <v>0</v>
      </c>
      <c r="D8726" s="5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ht="14" x14ac:dyDescent="0.2">
      <c r="A8727" s="1" t="s">
        <v>25348</v>
      </c>
      <c r="B8727" s="1" t="s">
        <v>25349</v>
      </c>
      <c r="C8727" s="5">
        <v>0</v>
      </c>
      <c r="D8727" s="5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ht="14" x14ac:dyDescent="0.2">
      <c r="A8728" s="1" t="s">
        <v>25350</v>
      </c>
      <c r="B8728" s="1" t="s">
        <v>25351</v>
      </c>
      <c r="C8728" s="5">
        <v>0</v>
      </c>
      <c r="D8728" s="5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ht="14" x14ac:dyDescent="0.2">
      <c r="A8729" s="1" t="s">
        <v>25352</v>
      </c>
      <c r="B8729" s="1" t="s">
        <v>25353</v>
      </c>
      <c r="C8729" s="5">
        <v>0</v>
      </c>
      <c r="D8729" s="5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ht="14" x14ac:dyDescent="0.2">
      <c r="A8730" s="1" t="s">
        <v>25354</v>
      </c>
      <c r="B8730" s="1" t="s">
        <v>25355</v>
      </c>
      <c r="C8730" s="5">
        <v>0</v>
      </c>
      <c r="D8730" s="5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ht="14" x14ac:dyDescent="0.2">
      <c r="A8731" s="1" t="s">
        <v>25356</v>
      </c>
      <c r="B8731" s="1" t="s">
        <v>25357</v>
      </c>
      <c r="C8731" s="5">
        <v>0</v>
      </c>
      <c r="D8731" s="5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ht="14" x14ac:dyDescent="0.2">
      <c r="A8732" s="1" t="s">
        <v>25358</v>
      </c>
      <c r="B8732" s="1" t="s">
        <v>25359</v>
      </c>
      <c r="C8732" s="5">
        <v>0</v>
      </c>
      <c r="D8732" s="5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ht="14" x14ac:dyDescent="0.2">
      <c r="A8733" s="1" t="s">
        <v>25360</v>
      </c>
      <c r="B8733" s="1" t="s">
        <v>25361</v>
      </c>
      <c r="C8733" s="5">
        <v>0</v>
      </c>
      <c r="D8733" s="5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ht="14" x14ac:dyDescent="0.2">
      <c r="A8734" s="1" t="s">
        <v>25362</v>
      </c>
      <c r="B8734" s="1" t="s">
        <v>25363</v>
      </c>
      <c r="C8734" s="5">
        <v>0</v>
      </c>
      <c r="D8734" s="5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ht="14" x14ac:dyDescent="0.2">
      <c r="A8735" s="1" t="s">
        <v>25364</v>
      </c>
      <c r="B8735" s="1" t="s">
        <v>25365</v>
      </c>
      <c r="C8735" s="5">
        <v>0</v>
      </c>
      <c r="D8735" s="5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ht="14" x14ac:dyDescent="0.2">
      <c r="A8736" s="1" t="s">
        <v>25366</v>
      </c>
      <c r="B8736" s="1" t="s">
        <v>25367</v>
      </c>
      <c r="C8736" s="5">
        <v>0</v>
      </c>
      <c r="D8736" s="5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ht="14" x14ac:dyDescent="0.2">
      <c r="A8737" s="1" t="s">
        <v>25368</v>
      </c>
      <c r="B8737" s="1" t="s">
        <v>25369</v>
      </c>
      <c r="C8737" s="5">
        <v>0</v>
      </c>
      <c r="D8737" s="5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ht="14" x14ac:dyDescent="0.2">
      <c r="A8738" s="1" t="s">
        <v>25370</v>
      </c>
      <c r="B8738" s="1" t="s">
        <v>25371</v>
      </c>
      <c r="C8738" s="5">
        <v>0</v>
      </c>
      <c r="D8738" s="5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ht="14" x14ac:dyDescent="0.2">
      <c r="A8739" s="1" t="s">
        <v>25372</v>
      </c>
      <c r="B8739" s="1" t="s">
        <v>25373</v>
      </c>
      <c r="C8739" s="5">
        <v>0</v>
      </c>
      <c r="D8739" s="5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ht="14" x14ac:dyDescent="0.2">
      <c r="A8740" s="1" t="s">
        <v>25374</v>
      </c>
      <c r="B8740" s="1" t="s">
        <v>25375</v>
      </c>
      <c r="C8740" s="5">
        <v>0</v>
      </c>
      <c r="D8740" s="5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ht="14" x14ac:dyDescent="0.2">
      <c r="A8741" s="1" t="s">
        <v>25376</v>
      </c>
      <c r="B8741" s="1" t="s">
        <v>25377</v>
      </c>
      <c r="C8741" s="5">
        <v>0.7</v>
      </c>
      <c r="D8741" s="5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ht="14" x14ac:dyDescent="0.2">
      <c r="A8742" s="1" t="s">
        <v>25378</v>
      </c>
      <c r="B8742" s="1" t="s">
        <v>25379</v>
      </c>
      <c r="C8742" s="5">
        <v>0.7</v>
      </c>
      <c r="D8742" s="5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ht="14" x14ac:dyDescent="0.2">
      <c r="A8743" s="1" t="s">
        <v>25380</v>
      </c>
      <c r="B8743" s="1" t="s">
        <v>25381</v>
      </c>
      <c r="C8743" s="5">
        <v>8.36</v>
      </c>
      <c r="D8743" s="5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ht="14" x14ac:dyDescent="0.2">
      <c r="A8744" s="1" t="s">
        <v>25382</v>
      </c>
      <c r="B8744" s="1" t="s">
        <v>25383</v>
      </c>
      <c r="C8744" s="5">
        <v>8.19</v>
      </c>
      <c r="D8744" s="5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ht="14" x14ac:dyDescent="0.2">
      <c r="A8745" s="1" t="s">
        <v>25384</v>
      </c>
      <c r="B8745" s="1" t="s">
        <v>25385</v>
      </c>
      <c r="C8745" s="5">
        <v>0.82</v>
      </c>
      <c r="D8745" s="5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ht="14" x14ac:dyDescent="0.2">
      <c r="A8746" s="1" t="s">
        <v>25386</v>
      </c>
      <c r="B8746" s="1" t="s">
        <v>25387</v>
      </c>
      <c r="C8746" s="5">
        <v>0</v>
      </c>
      <c r="D8746" s="5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ht="14" x14ac:dyDescent="0.2">
      <c r="A8747" s="1" t="s">
        <v>25388</v>
      </c>
      <c r="B8747" s="1" t="s">
        <v>25389</v>
      </c>
      <c r="C8747" s="5">
        <v>0</v>
      </c>
      <c r="D8747" s="5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ht="14" x14ac:dyDescent="0.2">
      <c r="A8748" s="1" t="s">
        <v>25390</v>
      </c>
      <c r="B8748" s="1" t="s">
        <v>25391</v>
      </c>
      <c r="C8748" s="5">
        <v>0</v>
      </c>
      <c r="D8748" s="5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ht="14" x14ac:dyDescent="0.2">
      <c r="A8749" s="1" t="s">
        <v>25392</v>
      </c>
      <c r="B8749" s="1" t="s">
        <v>25393</v>
      </c>
      <c r="C8749" s="5">
        <v>0</v>
      </c>
      <c r="D8749" s="5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ht="14" x14ac:dyDescent="0.2">
      <c r="A8750" s="1" t="s">
        <v>25394</v>
      </c>
      <c r="B8750" s="1" t="s">
        <v>25395</v>
      </c>
      <c r="C8750" s="5">
        <v>0</v>
      </c>
      <c r="D8750" s="5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ht="14" x14ac:dyDescent="0.2">
      <c r="A8751" s="1" t="s">
        <v>25396</v>
      </c>
      <c r="B8751" s="1" t="s">
        <v>25397</v>
      </c>
      <c r="C8751" s="5">
        <v>0</v>
      </c>
      <c r="D8751" s="5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ht="14" x14ac:dyDescent="0.2">
      <c r="A8752" s="1" t="s">
        <v>25398</v>
      </c>
      <c r="B8752" s="1" t="s">
        <v>25399</v>
      </c>
      <c r="C8752" s="5">
        <v>0</v>
      </c>
      <c r="D8752" s="5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ht="14" x14ac:dyDescent="0.2">
      <c r="A8753" s="1" t="s">
        <v>25400</v>
      </c>
      <c r="B8753" s="1" t="s">
        <v>25387</v>
      </c>
      <c r="C8753" s="5">
        <v>0</v>
      </c>
      <c r="D8753" s="5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ht="14" x14ac:dyDescent="0.2">
      <c r="A8754" s="1" t="s">
        <v>25401</v>
      </c>
      <c r="B8754" s="1" t="s">
        <v>25389</v>
      </c>
      <c r="C8754" s="5">
        <v>0</v>
      </c>
      <c r="D8754" s="5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ht="14" x14ac:dyDescent="0.2">
      <c r="A8755" s="1" t="s">
        <v>25402</v>
      </c>
      <c r="B8755" s="1" t="s">
        <v>25387</v>
      </c>
      <c r="C8755" s="5">
        <v>0</v>
      </c>
      <c r="D8755" s="5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ht="14" x14ac:dyDescent="0.2">
      <c r="A8756" s="1" t="s">
        <v>25403</v>
      </c>
      <c r="B8756" s="1" t="s">
        <v>25389</v>
      </c>
      <c r="C8756" s="5">
        <v>0</v>
      </c>
      <c r="D8756" s="5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ht="14" x14ac:dyDescent="0.2">
      <c r="A8757" s="1" t="s">
        <v>25404</v>
      </c>
      <c r="B8757" s="1" t="s">
        <v>25375</v>
      </c>
      <c r="C8757" s="5">
        <v>0</v>
      </c>
      <c r="D8757" s="5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ht="14" x14ac:dyDescent="0.2">
      <c r="A8758" s="1" t="s">
        <v>25405</v>
      </c>
      <c r="B8758" s="1" t="s">
        <v>25387</v>
      </c>
      <c r="C8758" s="5">
        <v>0</v>
      </c>
      <c r="D8758" s="5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ht="14" x14ac:dyDescent="0.2">
      <c r="A8759" s="1" t="s">
        <v>25406</v>
      </c>
      <c r="B8759" s="1" t="s">
        <v>25389</v>
      </c>
      <c r="C8759" s="5">
        <v>0</v>
      </c>
      <c r="D8759" s="5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ht="14" x14ac:dyDescent="0.2">
      <c r="A8760" s="1" t="s">
        <v>25407</v>
      </c>
      <c r="B8760" s="1" t="s">
        <v>25408</v>
      </c>
      <c r="C8760" s="5">
        <v>0</v>
      </c>
      <c r="D8760" s="5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ht="14" x14ac:dyDescent="0.2">
      <c r="A8761" s="1" t="s">
        <v>25409</v>
      </c>
      <c r="B8761" s="1" t="s">
        <v>25410</v>
      </c>
      <c r="C8761" s="5">
        <v>0</v>
      </c>
      <c r="D8761" s="5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ht="14" x14ac:dyDescent="0.2">
      <c r="A8762" s="1" t="s">
        <v>25411</v>
      </c>
      <c r="B8762" s="1" t="s">
        <v>25412</v>
      </c>
      <c r="C8762" s="5">
        <v>0</v>
      </c>
      <c r="D8762" s="5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ht="14" x14ac:dyDescent="0.2">
      <c r="A8763" s="1" t="s">
        <v>25413</v>
      </c>
      <c r="B8763" s="1" t="s">
        <v>25414</v>
      </c>
      <c r="C8763" s="5">
        <v>0</v>
      </c>
      <c r="D8763" s="5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ht="14" x14ac:dyDescent="0.2">
      <c r="A8764" s="1" t="s">
        <v>25415</v>
      </c>
      <c r="B8764" s="1" t="s">
        <v>25416</v>
      </c>
      <c r="C8764" s="5">
        <v>0</v>
      </c>
      <c r="D8764" s="5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ht="14" x14ac:dyDescent="0.2">
      <c r="A8765" s="1" t="s">
        <v>25417</v>
      </c>
      <c r="B8765" s="1" t="s">
        <v>25418</v>
      </c>
      <c r="C8765" s="5">
        <v>0</v>
      </c>
      <c r="D8765" s="5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ht="14" x14ac:dyDescent="0.2">
      <c r="A8766" s="1" t="s">
        <v>25419</v>
      </c>
      <c r="B8766" s="1" t="s">
        <v>25420</v>
      </c>
      <c r="C8766" s="5">
        <v>0</v>
      </c>
      <c r="D8766" s="5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ht="14" x14ac:dyDescent="0.2">
      <c r="A8767" s="1" t="s">
        <v>25421</v>
      </c>
      <c r="B8767" s="1" t="s">
        <v>25416</v>
      </c>
      <c r="C8767" s="5">
        <v>0</v>
      </c>
      <c r="D8767" s="5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ht="14" x14ac:dyDescent="0.2">
      <c r="A8768" s="1" t="s">
        <v>25422</v>
      </c>
      <c r="B8768" s="1" t="s">
        <v>25414</v>
      </c>
      <c r="C8768" s="5">
        <v>0</v>
      </c>
      <c r="D8768" s="5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ht="14" x14ac:dyDescent="0.2">
      <c r="A8769" s="1" t="s">
        <v>25423</v>
      </c>
      <c r="B8769" s="1" t="s">
        <v>25412</v>
      </c>
      <c r="C8769" s="5">
        <v>0</v>
      </c>
      <c r="D8769" s="5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ht="14" x14ac:dyDescent="0.2">
      <c r="A8770" s="1" t="s">
        <v>25424</v>
      </c>
      <c r="B8770" s="1" t="s">
        <v>25425</v>
      </c>
      <c r="C8770" s="5">
        <v>0</v>
      </c>
      <c r="D8770" s="5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ht="14" x14ac:dyDescent="0.2">
      <c r="A8771" s="1" t="s">
        <v>25426</v>
      </c>
      <c r="B8771" s="1" t="s">
        <v>25427</v>
      </c>
      <c r="C8771" s="5">
        <v>0</v>
      </c>
      <c r="D8771" s="5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ht="14" x14ac:dyDescent="0.2">
      <c r="A8772" s="1" t="s">
        <v>25428</v>
      </c>
      <c r="B8772" s="1" t="s">
        <v>25429</v>
      </c>
      <c r="C8772" s="5">
        <v>0</v>
      </c>
      <c r="D8772" s="5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ht="14" x14ac:dyDescent="0.2">
      <c r="A8773" s="1" t="s">
        <v>25430</v>
      </c>
      <c r="B8773" s="1" t="s">
        <v>25431</v>
      </c>
      <c r="C8773" s="5">
        <v>0</v>
      </c>
      <c r="D8773" s="5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ht="14" x14ac:dyDescent="0.2">
      <c r="A8774" s="1" t="s">
        <v>25432</v>
      </c>
      <c r="B8774" s="1" t="s">
        <v>25433</v>
      </c>
      <c r="C8774" s="5">
        <v>0</v>
      </c>
      <c r="D8774" s="5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ht="14" x14ac:dyDescent="0.2">
      <c r="A8775" s="1" t="s">
        <v>25434</v>
      </c>
      <c r="B8775" s="1" t="s">
        <v>25435</v>
      </c>
      <c r="C8775" s="5">
        <v>0</v>
      </c>
      <c r="D8775" s="5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ht="14" x14ac:dyDescent="0.2">
      <c r="A8776" s="1" t="s">
        <v>25436</v>
      </c>
      <c r="B8776" s="1" t="s">
        <v>25437</v>
      </c>
      <c r="C8776" s="5">
        <v>0</v>
      </c>
      <c r="D8776" s="5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ht="14" x14ac:dyDescent="0.2">
      <c r="A8777" s="1" t="s">
        <v>25438</v>
      </c>
      <c r="B8777" s="1" t="s">
        <v>25439</v>
      </c>
      <c r="C8777" s="5">
        <v>0</v>
      </c>
      <c r="D8777" s="5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ht="14" x14ac:dyDescent="0.2">
      <c r="A8778" s="1" t="s">
        <v>25440</v>
      </c>
      <c r="B8778" s="1" t="s">
        <v>25441</v>
      </c>
      <c r="C8778" s="5">
        <v>0</v>
      </c>
      <c r="D8778" s="5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ht="14" x14ac:dyDescent="0.2">
      <c r="A8779" s="1" t="s">
        <v>25442</v>
      </c>
      <c r="B8779" s="1" t="s">
        <v>25443</v>
      </c>
      <c r="C8779" s="5">
        <v>0</v>
      </c>
      <c r="D8779" s="5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ht="14" x14ac:dyDescent="0.2">
      <c r="A8780" s="1" t="s">
        <v>25444</v>
      </c>
      <c r="B8780" s="1" t="s">
        <v>25445</v>
      </c>
      <c r="C8780" s="5">
        <v>0</v>
      </c>
      <c r="D8780" s="5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ht="14" x14ac:dyDescent="0.2">
      <c r="A8781" s="1" t="s">
        <v>25446</v>
      </c>
      <c r="B8781" s="1" t="s">
        <v>25447</v>
      </c>
      <c r="C8781" s="5">
        <v>0</v>
      </c>
      <c r="D8781" s="5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ht="14" x14ac:dyDescent="0.2">
      <c r="A8782" s="1" t="s">
        <v>25448</v>
      </c>
      <c r="B8782" s="1" t="s">
        <v>25449</v>
      </c>
      <c r="C8782" s="5">
        <v>0</v>
      </c>
      <c r="D8782" s="5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ht="14" x14ac:dyDescent="0.2">
      <c r="A8783" s="1" t="s">
        <v>25450</v>
      </c>
      <c r="B8783" s="1" t="s">
        <v>25451</v>
      </c>
      <c r="C8783" s="5">
        <v>0</v>
      </c>
      <c r="D8783" s="5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ht="14" x14ac:dyDescent="0.2">
      <c r="A8784" s="1" t="s">
        <v>25452</v>
      </c>
      <c r="B8784" s="1" t="s">
        <v>25453</v>
      </c>
      <c r="C8784" s="5">
        <v>0</v>
      </c>
      <c r="D8784" s="5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ht="14" x14ac:dyDescent="0.2">
      <c r="A8785" s="1" t="s">
        <v>25454</v>
      </c>
      <c r="B8785" s="1" t="s">
        <v>25455</v>
      </c>
      <c r="C8785" s="5">
        <v>0</v>
      </c>
      <c r="D8785" s="5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ht="14" x14ac:dyDescent="0.2">
      <c r="A8786" s="1" t="s">
        <v>25456</v>
      </c>
      <c r="B8786" s="1" t="s">
        <v>25457</v>
      </c>
      <c r="C8786" s="5">
        <v>0</v>
      </c>
      <c r="D8786" s="5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ht="14" x14ac:dyDescent="0.2">
      <c r="A8787" s="1" t="s">
        <v>25458</v>
      </c>
      <c r="B8787" s="1" t="s">
        <v>25459</v>
      </c>
      <c r="C8787" s="5">
        <v>0</v>
      </c>
      <c r="D8787" s="5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ht="14" x14ac:dyDescent="0.2">
      <c r="A8788" s="1" t="s">
        <v>25460</v>
      </c>
      <c r="B8788" s="1" t="s">
        <v>25461</v>
      </c>
      <c r="C8788" s="5">
        <v>0</v>
      </c>
      <c r="D8788" s="5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ht="14" x14ac:dyDescent="0.2">
      <c r="A8789" s="1" t="s">
        <v>25462</v>
      </c>
      <c r="B8789" s="1" t="s">
        <v>25463</v>
      </c>
      <c r="C8789" s="5">
        <v>0</v>
      </c>
      <c r="D8789" s="5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ht="14" x14ac:dyDescent="0.2">
      <c r="A8790" s="1" t="s">
        <v>25464</v>
      </c>
      <c r="B8790" s="1" t="s">
        <v>25465</v>
      </c>
      <c r="C8790" s="5">
        <v>0</v>
      </c>
      <c r="D8790" s="5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ht="14" x14ac:dyDescent="0.2">
      <c r="A8791" s="1" t="s">
        <v>25466</v>
      </c>
      <c r="B8791" s="1" t="s">
        <v>25467</v>
      </c>
      <c r="C8791" s="5">
        <v>0</v>
      </c>
      <c r="D8791" s="5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ht="14" x14ac:dyDescent="0.2">
      <c r="A8792" s="1" t="s">
        <v>25468</v>
      </c>
      <c r="B8792" s="1" t="s">
        <v>25469</v>
      </c>
      <c r="C8792" s="5">
        <v>0</v>
      </c>
      <c r="D8792" s="5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ht="14" x14ac:dyDescent="0.2">
      <c r="A8793" s="1" t="s">
        <v>25470</v>
      </c>
      <c r="B8793" s="1" t="s">
        <v>25471</v>
      </c>
      <c r="C8793" s="5">
        <v>0</v>
      </c>
      <c r="D8793" s="5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ht="14" x14ac:dyDescent="0.2">
      <c r="A8794" s="1" t="s">
        <v>25472</v>
      </c>
      <c r="B8794" s="1" t="s">
        <v>25473</v>
      </c>
      <c r="C8794" s="5">
        <v>0</v>
      </c>
      <c r="D8794" s="5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ht="14" x14ac:dyDescent="0.2">
      <c r="A8795" s="1" t="s">
        <v>25474</v>
      </c>
      <c r="B8795" s="1" t="s">
        <v>25475</v>
      </c>
      <c r="C8795" s="5">
        <v>0</v>
      </c>
      <c r="D8795" s="5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ht="14" x14ac:dyDescent="0.2">
      <c r="A8796" s="1" t="s">
        <v>25476</v>
      </c>
      <c r="B8796" s="1" t="s">
        <v>25477</v>
      </c>
      <c r="C8796" s="5">
        <v>0</v>
      </c>
      <c r="D8796" s="5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ht="14" x14ac:dyDescent="0.2">
      <c r="A8797" s="1" t="s">
        <v>25478</v>
      </c>
      <c r="B8797" s="1" t="s">
        <v>25479</v>
      </c>
      <c r="C8797" s="5">
        <v>0</v>
      </c>
      <c r="D8797" s="5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ht="14" x14ac:dyDescent="0.2">
      <c r="A8798" s="1" t="s">
        <v>25480</v>
      </c>
      <c r="B8798" s="1" t="s">
        <v>25481</v>
      </c>
      <c r="C8798" s="5">
        <v>0</v>
      </c>
      <c r="D8798" s="5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ht="14" x14ac:dyDescent="0.2">
      <c r="A8799" s="1" t="s">
        <v>25482</v>
      </c>
      <c r="B8799" s="1" t="s">
        <v>25483</v>
      </c>
      <c r="C8799" s="5">
        <v>0</v>
      </c>
      <c r="D8799" s="5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ht="14" x14ac:dyDescent="0.2">
      <c r="A8800" s="1" t="s">
        <v>25484</v>
      </c>
      <c r="B8800" s="1" t="s">
        <v>25485</v>
      </c>
      <c r="C8800" s="5">
        <v>0</v>
      </c>
      <c r="D8800" s="5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ht="14" x14ac:dyDescent="0.2">
      <c r="A8801" s="1" t="s">
        <v>25486</v>
      </c>
      <c r="B8801" s="1" t="s">
        <v>25487</v>
      </c>
      <c r="C8801" s="5">
        <v>0</v>
      </c>
      <c r="D8801" s="5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ht="14" x14ac:dyDescent="0.2">
      <c r="A8802" s="1" t="s">
        <v>25488</v>
      </c>
      <c r="B8802" s="1" t="s">
        <v>25489</v>
      </c>
      <c r="C8802" s="5">
        <v>0</v>
      </c>
      <c r="D8802" s="5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ht="14" x14ac:dyDescent="0.2">
      <c r="A8803" s="1" t="s">
        <v>25490</v>
      </c>
      <c r="B8803" s="1" t="s">
        <v>25491</v>
      </c>
      <c r="C8803" s="5">
        <v>0</v>
      </c>
      <c r="D8803" s="5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ht="14" x14ac:dyDescent="0.2">
      <c r="A8804" s="1" t="s">
        <v>25492</v>
      </c>
      <c r="B8804" s="1" t="s">
        <v>25493</v>
      </c>
      <c r="C8804" s="5">
        <v>0</v>
      </c>
      <c r="D8804" s="5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ht="14" x14ac:dyDescent="0.2">
      <c r="A8805" s="1" t="s">
        <v>25494</v>
      </c>
      <c r="B8805" s="1" t="s">
        <v>25495</v>
      </c>
      <c r="C8805" s="5">
        <v>0</v>
      </c>
      <c r="D8805" s="5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ht="14" x14ac:dyDescent="0.2">
      <c r="A8806" s="1" t="s">
        <v>25496</v>
      </c>
      <c r="B8806" s="1" t="s">
        <v>25497</v>
      </c>
      <c r="C8806" s="5">
        <v>0</v>
      </c>
      <c r="D8806" s="5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ht="14" x14ac:dyDescent="0.2">
      <c r="A8807" s="1" t="s">
        <v>25498</v>
      </c>
      <c r="B8807" s="1" t="s">
        <v>25499</v>
      </c>
      <c r="C8807" s="5">
        <v>0</v>
      </c>
      <c r="D8807" s="5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ht="14" x14ac:dyDescent="0.2">
      <c r="A8808" s="1" t="s">
        <v>25500</v>
      </c>
      <c r="B8808" s="1" t="s">
        <v>25501</v>
      </c>
      <c r="C8808" s="5">
        <v>0</v>
      </c>
      <c r="D8808" s="5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ht="14" x14ac:dyDescent="0.2">
      <c r="A8809" s="1" t="s">
        <v>25502</v>
      </c>
      <c r="B8809" s="1" t="s">
        <v>25503</v>
      </c>
      <c r="C8809" s="5">
        <v>0</v>
      </c>
      <c r="D8809" s="5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ht="14" x14ac:dyDescent="0.2">
      <c r="A8810" s="1" t="s">
        <v>25504</v>
      </c>
      <c r="B8810" s="1" t="s">
        <v>25505</v>
      </c>
      <c r="C8810" s="5">
        <v>0</v>
      </c>
      <c r="D8810" s="5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ht="14" x14ac:dyDescent="0.2">
      <c r="A8811" s="1" t="s">
        <v>25506</v>
      </c>
      <c r="B8811" s="1" t="s">
        <v>25507</v>
      </c>
      <c r="C8811" s="5">
        <v>0</v>
      </c>
      <c r="D8811" s="5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ht="14" x14ac:dyDescent="0.2">
      <c r="A8812" s="1" t="s">
        <v>25508</v>
      </c>
      <c r="B8812" s="1" t="s">
        <v>25509</v>
      </c>
      <c r="C8812" s="5">
        <v>0</v>
      </c>
      <c r="D8812" s="5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ht="14" x14ac:dyDescent="0.2">
      <c r="A8813" s="1" t="s">
        <v>25510</v>
      </c>
      <c r="B8813" s="1" t="s">
        <v>25511</v>
      </c>
      <c r="C8813" s="5">
        <v>0</v>
      </c>
      <c r="D8813" s="5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ht="14" x14ac:dyDescent="0.2">
      <c r="A8814" s="1" t="s">
        <v>25512</v>
      </c>
      <c r="B8814" s="1" t="s">
        <v>25513</v>
      </c>
      <c r="C8814" s="5">
        <v>0</v>
      </c>
      <c r="D8814" s="5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ht="14" x14ac:dyDescent="0.2">
      <c r="A8815" s="1" t="s">
        <v>25514</v>
      </c>
      <c r="B8815" s="1" t="s">
        <v>25515</v>
      </c>
      <c r="C8815" s="5">
        <v>0</v>
      </c>
      <c r="D8815" s="5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ht="14" x14ac:dyDescent="0.2">
      <c r="A8816" s="1" t="s">
        <v>25516</v>
      </c>
      <c r="B8816" s="1" t="s">
        <v>25517</v>
      </c>
      <c r="C8816" s="5">
        <v>0</v>
      </c>
      <c r="D8816" s="5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ht="14" x14ac:dyDescent="0.2">
      <c r="A8817" s="1" t="s">
        <v>25518</v>
      </c>
      <c r="B8817" s="1" t="s">
        <v>25519</v>
      </c>
      <c r="C8817" s="5">
        <v>0</v>
      </c>
      <c r="D8817" s="5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ht="14" x14ac:dyDescent="0.2">
      <c r="A8818" s="1" t="s">
        <v>25520</v>
      </c>
      <c r="B8818" s="1" t="s">
        <v>25521</v>
      </c>
      <c r="C8818" s="5">
        <v>0</v>
      </c>
      <c r="D8818" s="5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ht="14" x14ac:dyDescent="0.2">
      <c r="A8819" s="1" t="s">
        <v>25522</v>
      </c>
      <c r="B8819" s="1" t="s">
        <v>25523</v>
      </c>
      <c r="C8819" s="5">
        <v>0</v>
      </c>
      <c r="D8819" s="5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ht="14" x14ac:dyDescent="0.2">
      <c r="A8820" s="1" t="s">
        <v>25524</v>
      </c>
      <c r="B8820" s="1" t="s">
        <v>25525</v>
      </c>
      <c r="C8820" s="5">
        <v>0</v>
      </c>
      <c r="D8820" s="5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ht="14" x14ac:dyDescent="0.2">
      <c r="A8821" s="1" t="s">
        <v>25526</v>
      </c>
      <c r="B8821" s="1" t="s">
        <v>25527</v>
      </c>
      <c r="C8821" s="5">
        <v>0</v>
      </c>
      <c r="D8821" s="5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ht="14" x14ac:dyDescent="0.2">
      <c r="A8822" s="1" t="s">
        <v>25528</v>
      </c>
      <c r="B8822" s="1" t="s">
        <v>25529</v>
      </c>
      <c r="C8822" s="5">
        <v>0</v>
      </c>
      <c r="D8822" s="5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ht="14" x14ac:dyDescent="0.2">
      <c r="A8823" s="1" t="s">
        <v>25530</v>
      </c>
      <c r="B8823" s="1" t="s">
        <v>25531</v>
      </c>
      <c r="C8823" s="5">
        <v>0</v>
      </c>
      <c r="D8823" s="5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ht="14" x14ac:dyDescent="0.2">
      <c r="A8824" s="1" t="s">
        <v>25532</v>
      </c>
      <c r="B8824" s="1" t="s">
        <v>25533</v>
      </c>
      <c r="C8824" s="5">
        <v>0</v>
      </c>
      <c r="D8824" s="5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ht="14" x14ac:dyDescent="0.2">
      <c r="A8825" s="1" t="s">
        <v>25534</v>
      </c>
      <c r="B8825" s="1" t="s">
        <v>25535</v>
      </c>
      <c r="C8825" s="5">
        <v>0</v>
      </c>
      <c r="D8825" s="5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ht="14" x14ac:dyDescent="0.2">
      <c r="A8826" s="1" t="s">
        <v>25536</v>
      </c>
      <c r="B8826" s="1" t="s">
        <v>25537</v>
      </c>
      <c r="C8826" s="5">
        <v>0</v>
      </c>
      <c r="D8826" s="5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ht="14" x14ac:dyDescent="0.2">
      <c r="A8827" s="1" t="s">
        <v>25538</v>
      </c>
      <c r="B8827" s="1" t="s">
        <v>25539</v>
      </c>
      <c r="C8827" s="5">
        <v>0</v>
      </c>
      <c r="D8827" s="5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ht="14" x14ac:dyDescent="0.2">
      <c r="A8828" s="1" t="s">
        <v>25540</v>
      </c>
      <c r="B8828" s="1" t="s">
        <v>25541</v>
      </c>
      <c r="C8828" s="5">
        <v>0.33</v>
      </c>
      <c r="D8828" s="5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ht="14" x14ac:dyDescent="0.2">
      <c r="A8829" s="1" t="s">
        <v>25542</v>
      </c>
      <c r="B8829" s="1" t="s">
        <v>25543</v>
      </c>
      <c r="C8829" s="5">
        <v>0.61</v>
      </c>
      <c r="D8829" s="5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ht="14" x14ac:dyDescent="0.2">
      <c r="A8830" s="1" t="s">
        <v>25544</v>
      </c>
      <c r="B8830" s="1" t="s">
        <v>25545</v>
      </c>
      <c r="C8830" s="5">
        <v>1.3</v>
      </c>
      <c r="D8830" s="5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ht="14" x14ac:dyDescent="0.2">
      <c r="A8831" s="1" t="s">
        <v>25546</v>
      </c>
      <c r="B8831" s="1" t="s">
        <v>25547</v>
      </c>
      <c r="C8831" s="5">
        <v>0.77</v>
      </c>
      <c r="D8831" s="5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ht="14" x14ac:dyDescent="0.2">
      <c r="A8832" s="1" t="s">
        <v>25548</v>
      </c>
      <c r="B8832" s="1" t="s">
        <v>25549</v>
      </c>
      <c r="C8832" s="5">
        <v>0</v>
      </c>
      <c r="D8832" s="5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ht="14" x14ac:dyDescent="0.2">
      <c r="A8833" s="1" t="s">
        <v>25550</v>
      </c>
      <c r="B8833" s="1" t="s">
        <v>25551</v>
      </c>
      <c r="C8833" s="5">
        <v>0</v>
      </c>
      <c r="D8833" s="5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ht="14" x14ac:dyDescent="0.2">
      <c r="A8834" s="1" t="s">
        <v>25552</v>
      </c>
      <c r="B8834" s="1" t="s">
        <v>25553</v>
      </c>
      <c r="C8834" s="5">
        <v>0.18</v>
      </c>
      <c r="D8834" s="5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ht="14" x14ac:dyDescent="0.2">
      <c r="A8835" s="1" t="s">
        <v>25554</v>
      </c>
      <c r="B8835" s="1" t="s">
        <v>25555</v>
      </c>
      <c r="C8835" s="5">
        <v>0.25</v>
      </c>
      <c r="D8835" s="5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ht="14" x14ac:dyDescent="0.2">
      <c r="A8836" s="1" t="s">
        <v>25556</v>
      </c>
      <c r="B8836" s="1" t="s">
        <v>25557</v>
      </c>
      <c r="C8836" s="5">
        <v>0.5</v>
      </c>
      <c r="D8836" s="5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ht="14" x14ac:dyDescent="0.2">
      <c r="A8837" s="1" t="s">
        <v>25558</v>
      </c>
      <c r="B8837" s="1" t="s">
        <v>25559</v>
      </c>
      <c r="C8837" s="5">
        <v>1.45</v>
      </c>
      <c r="D8837" s="5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ht="14" x14ac:dyDescent="0.2">
      <c r="A8838" s="1" t="s">
        <v>25560</v>
      </c>
      <c r="B8838" s="1" t="s">
        <v>25561</v>
      </c>
      <c r="C8838" s="5">
        <v>0.5</v>
      </c>
      <c r="D8838" s="5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ht="14" x14ac:dyDescent="0.2">
      <c r="A8839" s="1" t="s">
        <v>25562</v>
      </c>
      <c r="B8839" s="1" t="s">
        <v>25563</v>
      </c>
      <c r="C8839" s="5">
        <v>0</v>
      </c>
      <c r="D8839" s="5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ht="14" x14ac:dyDescent="0.2">
      <c r="A8840" s="1" t="s">
        <v>25564</v>
      </c>
      <c r="B8840" s="1" t="s">
        <v>25565</v>
      </c>
      <c r="C8840" s="5">
        <v>0</v>
      </c>
      <c r="D8840" s="5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ht="14" x14ac:dyDescent="0.2">
      <c r="A8841" s="1" t="s">
        <v>25566</v>
      </c>
      <c r="B8841" s="1" t="s">
        <v>25567</v>
      </c>
      <c r="C8841" s="5">
        <v>0</v>
      </c>
      <c r="D8841" s="5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ht="14" x14ac:dyDescent="0.2">
      <c r="A8842" s="1" t="s">
        <v>25568</v>
      </c>
      <c r="B8842" s="1" t="s">
        <v>25569</v>
      </c>
      <c r="C8842" s="5">
        <v>0</v>
      </c>
      <c r="D8842" s="5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ht="14" x14ac:dyDescent="0.2">
      <c r="A8843" s="1" t="s">
        <v>25570</v>
      </c>
      <c r="B8843" s="1" t="s">
        <v>25571</v>
      </c>
      <c r="C8843" s="5">
        <v>0</v>
      </c>
      <c r="D8843" s="5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ht="14" x14ac:dyDescent="0.2">
      <c r="A8844" s="1" t="s">
        <v>25572</v>
      </c>
      <c r="B8844" s="1" t="s">
        <v>25573</v>
      </c>
      <c r="C8844" s="5">
        <v>0</v>
      </c>
      <c r="D8844" s="5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ht="14" x14ac:dyDescent="0.2">
      <c r="A8845" s="1" t="s">
        <v>25574</v>
      </c>
      <c r="B8845" s="1" t="s">
        <v>25575</v>
      </c>
      <c r="C8845" s="5">
        <v>0</v>
      </c>
      <c r="D8845" s="5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ht="14" x14ac:dyDescent="0.2">
      <c r="A8846" s="1" t="s">
        <v>25576</v>
      </c>
      <c r="B8846" s="1" t="s">
        <v>25577</v>
      </c>
      <c r="C8846" s="5">
        <v>0</v>
      </c>
      <c r="D8846" s="5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ht="14" x14ac:dyDescent="0.2">
      <c r="A8847" s="1" t="s">
        <v>25578</v>
      </c>
      <c r="B8847" s="1" t="s">
        <v>25579</v>
      </c>
      <c r="C8847" s="5">
        <v>0</v>
      </c>
      <c r="D8847" s="5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ht="14" x14ac:dyDescent="0.2">
      <c r="A8848" s="1" t="s">
        <v>25580</v>
      </c>
      <c r="B8848" s="1" t="s">
        <v>25581</v>
      </c>
      <c r="C8848" s="5">
        <v>0</v>
      </c>
      <c r="D8848" s="5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ht="14" x14ac:dyDescent="0.2">
      <c r="A8849" s="1" t="s">
        <v>25582</v>
      </c>
      <c r="B8849" s="1" t="s">
        <v>25583</v>
      </c>
      <c r="C8849" s="5">
        <v>0</v>
      </c>
      <c r="D8849" s="5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ht="14" x14ac:dyDescent="0.2">
      <c r="A8850" s="1" t="s">
        <v>25584</v>
      </c>
      <c r="B8850" s="1" t="s">
        <v>25585</v>
      </c>
      <c r="C8850" s="5">
        <v>0</v>
      </c>
      <c r="D8850" s="5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ht="14" x14ac:dyDescent="0.2">
      <c r="A8851" s="1" t="s">
        <v>25586</v>
      </c>
      <c r="B8851" s="1" t="s">
        <v>25587</v>
      </c>
      <c r="C8851" s="5">
        <v>0</v>
      </c>
      <c r="D8851" s="5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ht="14" x14ac:dyDescent="0.2">
      <c r="A8852" s="1" t="s">
        <v>25588</v>
      </c>
      <c r="B8852" s="1" t="s">
        <v>25589</v>
      </c>
      <c r="C8852" s="5">
        <v>0</v>
      </c>
      <c r="D8852" s="5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ht="14" x14ac:dyDescent="0.2">
      <c r="A8853" s="1" t="s">
        <v>25590</v>
      </c>
      <c r="B8853" s="1" t="s">
        <v>25591</v>
      </c>
      <c r="C8853" s="5">
        <v>0</v>
      </c>
      <c r="D8853" s="5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ht="14" x14ac:dyDescent="0.2">
      <c r="A8854" s="1" t="s">
        <v>25592</v>
      </c>
      <c r="B8854" s="1" t="s">
        <v>25593</v>
      </c>
      <c r="C8854" s="5">
        <v>0</v>
      </c>
      <c r="D8854" s="5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ht="14" x14ac:dyDescent="0.2">
      <c r="A8855" s="1" t="s">
        <v>25594</v>
      </c>
      <c r="B8855" s="1" t="s">
        <v>25595</v>
      </c>
      <c r="C8855" s="5">
        <v>0</v>
      </c>
      <c r="D8855" s="5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ht="14" x14ac:dyDescent="0.2">
      <c r="A8856" s="1" t="s">
        <v>25596</v>
      </c>
      <c r="B8856" s="1" t="s">
        <v>25597</v>
      </c>
      <c r="C8856" s="5">
        <v>0</v>
      </c>
      <c r="D8856" s="5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ht="14" x14ac:dyDescent="0.2">
      <c r="A8857" s="1" t="s">
        <v>25598</v>
      </c>
      <c r="B8857" s="1" t="s">
        <v>25599</v>
      </c>
      <c r="C8857" s="5">
        <v>0</v>
      </c>
      <c r="D8857" s="5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ht="14" x14ac:dyDescent="0.2">
      <c r="A8858" s="1" t="s">
        <v>25600</v>
      </c>
      <c r="B8858" s="1" t="s">
        <v>25601</v>
      </c>
      <c r="C8858" s="5">
        <v>0</v>
      </c>
      <c r="D8858" s="5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ht="14" x14ac:dyDescent="0.2">
      <c r="A8859" s="1" t="s">
        <v>25602</v>
      </c>
      <c r="B8859" s="1" t="s">
        <v>25603</v>
      </c>
      <c r="C8859" s="5">
        <v>0</v>
      </c>
      <c r="D8859" s="5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ht="14" x14ac:dyDescent="0.2">
      <c r="A8860" s="1" t="s">
        <v>25604</v>
      </c>
      <c r="B8860" s="1" t="s">
        <v>25605</v>
      </c>
      <c r="C8860" s="5">
        <v>0</v>
      </c>
      <c r="D8860" s="5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ht="14" x14ac:dyDescent="0.2">
      <c r="A8861" s="1" t="s">
        <v>25606</v>
      </c>
      <c r="B8861" s="1" t="s">
        <v>25607</v>
      </c>
      <c r="C8861" s="5">
        <v>0</v>
      </c>
      <c r="D8861" s="5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ht="14" x14ac:dyDescent="0.2">
      <c r="A8862" s="1" t="s">
        <v>25608</v>
      </c>
      <c r="B8862" s="1" t="s">
        <v>25609</v>
      </c>
      <c r="C8862" s="5">
        <v>0</v>
      </c>
      <c r="D8862" s="5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ht="14" x14ac:dyDescent="0.2">
      <c r="A8863" s="1" t="s">
        <v>25610</v>
      </c>
      <c r="B8863" s="1" t="s">
        <v>25611</v>
      </c>
      <c r="C8863" s="5">
        <v>0</v>
      </c>
      <c r="D8863" s="5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ht="14" x14ac:dyDescent="0.2">
      <c r="A8864" s="1" t="s">
        <v>25612</v>
      </c>
      <c r="B8864" s="1" t="s">
        <v>25613</v>
      </c>
      <c r="C8864" s="5">
        <v>0</v>
      </c>
      <c r="D8864" s="5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ht="14" x14ac:dyDescent="0.2">
      <c r="A8865" s="1" t="s">
        <v>25614</v>
      </c>
      <c r="B8865" s="1" t="s">
        <v>25615</v>
      </c>
      <c r="C8865" s="5">
        <v>0</v>
      </c>
      <c r="D8865" s="5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ht="14" x14ac:dyDescent="0.2">
      <c r="A8866" s="1" t="s">
        <v>25616</v>
      </c>
      <c r="B8866" s="1" t="s">
        <v>25617</v>
      </c>
      <c r="C8866" s="5">
        <v>0</v>
      </c>
      <c r="D8866" s="5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ht="14" x14ac:dyDescent="0.2">
      <c r="A8867" s="1" t="s">
        <v>25618</v>
      </c>
      <c r="B8867" s="1" t="s">
        <v>25619</v>
      </c>
      <c r="C8867" s="5">
        <v>0</v>
      </c>
      <c r="D8867" s="5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ht="14" x14ac:dyDescent="0.2">
      <c r="A8868" s="1" t="s">
        <v>25620</v>
      </c>
      <c r="B8868" s="1" t="s">
        <v>25621</v>
      </c>
      <c r="C8868" s="5">
        <v>0</v>
      </c>
      <c r="D8868" s="5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ht="14" x14ac:dyDescent="0.2">
      <c r="A8869" s="1" t="s">
        <v>25622</v>
      </c>
      <c r="B8869" s="1" t="s">
        <v>25623</v>
      </c>
      <c r="C8869" s="5">
        <v>0</v>
      </c>
      <c r="D8869" s="5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ht="14" x14ac:dyDescent="0.2">
      <c r="A8870" s="1" t="s">
        <v>25624</v>
      </c>
      <c r="B8870" s="1" t="s">
        <v>25625</v>
      </c>
      <c r="C8870" s="5">
        <v>0</v>
      </c>
      <c r="D8870" s="5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ht="14" x14ac:dyDescent="0.2">
      <c r="A8871" s="1" t="s">
        <v>25626</v>
      </c>
      <c r="B8871" s="1" t="s">
        <v>25627</v>
      </c>
      <c r="C8871" s="5">
        <v>0</v>
      </c>
      <c r="D8871" s="5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ht="14" x14ac:dyDescent="0.2">
      <c r="A8872" s="1" t="s">
        <v>25628</v>
      </c>
      <c r="B8872" s="1" t="s">
        <v>25629</v>
      </c>
      <c r="C8872" s="5">
        <v>0</v>
      </c>
      <c r="D8872" s="5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ht="14" x14ac:dyDescent="0.2">
      <c r="A8873" s="1" t="s">
        <v>25630</v>
      </c>
      <c r="B8873" s="1" t="s">
        <v>25631</v>
      </c>
      <c r="C8873" s="5">
        <v>0</v>
      </c>
      <c r="D8873" s="5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ht="14" x14ac:dyDescent="0.2">
      <c r="A8874" s="1" t="s">
        <v>25632</v>
      </c>
      <c r="B8874" s="1" t="s">
        <v>25633</v>
      </c>
      <c r="C8874" s="5">
        <v>0</v>
      </c>
      <c r="D8874" s="5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ht="14" x14ac:dyDescent="0.2">
      <c r="A8875" s="1" t="s">
        <v>25634</v>
      </c>
      <c r="B8875" s="1" t="s">
        <v>25635</v>
      </c>
      <c r="C8875" s="5">
        <v>0</v>
      </c>
      <c r="D8875" s="5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ht="14" x14ac:dyDescent="0.2">
      <c r="A8876" s="1" t="s">
        <v>25636</v>
      </c>
      <c r="B8876" s="1" t="s">
        <v>25637</v>
      </c>
      <c r="C8876" s="5">
        <v>0</v>
      </c>
      <c r="D8876" s="5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ht="14" x14ac:dyDescent="0.2">
      <c r="A8877" s="1" t="s">
        <v>25638</v>
      </c>
      <c r="B8877" s="1" t="s">
        <v>25639</v>
      </c>
      <c r="C8877" s="5">
        <v>0</v>
      </c>
      <c r="D8877" s="5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ht="14" x14ac:dyDescent="0.2">
      <c r="A8878" s="1" t="s">
        <v>25640</v>
      </c>
      <c r="B8878" s="1" t="s">
        <v>21222</v>
      </c>
      <c r="C8878" s="5">
        <v>0.57999999999999996</v>
      </c>
      <c r="D8878" s="5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ht="14" x14ac:dyDescent="0.2">
      <c r="A8879" s="1" t="s">
        <v>25641</v>
      </c>
      <c r="B8879" s="1" t="s">
        <v>25642</v>
      </c>
      <c r="C8879" s="5">
        <v>0.39</v>
      </c>
      <c r="D8879" s="5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ht="14" x14ac:dyDescent="0.2">
      <c r="A8880" s="1" t="s">
        <v>25643</v>
      </c>
      <c r="B8880" s="1" t="s">
        <v>21297</v>
      </c>
      <c r="C8880" s="5">
        <v>0</v>
      </c>
      <c r="D8880" s="5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ht="14" x14ac:dyDescent="0.2">
      <c r="A8881" s="1" t="s">
        <v>25644</v>
      </c>
      <c r="B8881" s="1" t="s">
        <v>21297</v>
      </c>
      <c r="C8881" s="5">
        <v>0</v>
      </c>
      <c r="D8881" s="5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ht="14" x14ac:dyDescent="0.2">
      <c r="A8882" s="1" t="s">
        <v>25645</v>
      </c>
      <c r="B8882" s="1" t="s">
        <v>21297</v>
      </c>
      <c r="C8882" s="5">
        <v>0</v>
      </c>
      <c r="D8882" s="5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ht="14" x14ac:dyDescent="0.2">
      <c r="A8883" s="1" t="s">
        <v>25646</v>
      </c>
      <c r="B8883" s="1" t="s">
        <v>21297</v>
      </c>
      <c r="C8883" s="5">
        <v>0</v>
      </c>
      <c r="D8883" s="5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ht="14" x14ac:dyDescent="0.2">
      <c r="A8884" s="1" t="s">
        <v>25647</v>
      </c>
      <c r="B8884" s="1" t="s">
        <v>21297</v>
      </c>
      <c r="C8884" s="5">
        <v>0</v>
      </c>
      <c r="D8884" s="5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ht="14" x14ac:dyDescent="0.2">
      <c r="A8885" s="1" t="s">
        <v>25648</v>
      </c>
      <c r="B8885" s="1" t="s">
        <v>21297</v>
      </c>
      <c r="C8885" s="5">
        <v>0</v>
      </c>
      <c r="D8885" s="5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ht="14" x14ac:dyDescent="0.2">
      <c r="A8886" s="1" t="s">
        <v>25649</v>
      </c>
      <c r="B8886" s="1" t="s">
        <v>21297</v>
      </c>
      <c r="C8886" s="5">
        <v>0</v>
      </c>
      <c r="D8886" s="5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ht="14" x14ac:dyDescent="0.2">
      <c r="A8887" s="1" t="s">
        <v>25650</v>
      </c>
      <c r="B8887" s="1" t="s">
        <v>21297</v>
      </c>
      <c r="C8887" s="5">
        <v>0</v>
      </c>
      <c r="D8887" s="5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ht="14" x14ac:dyDescent="0.2">
      <c r="A8888" s="1" t="s">
        <v>25651</v>
      </c>
      <c r="B8888" s="1" t="s">
        <v>21297</v>
      </c>
      <c r="C8888" s="5">
        <v>0</v>
      </c>
      <c r="D8888" s="5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ht="14" x14ac:dyDescent="0.2">
      <c r="A8889" s="1" t="s">
        <v>25652</v>
      </c>
      <c r="B8889" s="1" t="s">
        <v>21297</v>
      </c>
      <c r="C8889" s="5">
        <v>0</v>
      </c>
      <c r="D8889" s="5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ht="14" x14ac:dyDescent="0.2">
      <c r="A8890" s="1" t="s">
        <v>25653</v>
      </c>
      <c r="B8890" s="1" t="s">
        <v>21297</v>
      </c>
      <c r="C8890" s="5">
        <v>0</v>
      </c>
      <c r="D8890" s="5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ht="14" x14ac:dyDescent="0.2">
      <c r="A8891" s="1" t="s">
        <v>25654</v>
      </c>
      <c r="B8891" s="1" t="s">
        <v>21297</v>
      </c>
      <c r="C8891" s="5">
        <v>0</v>
      </c>
      <c r="D8891" s="5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ht="14" x14ac:dyDescent="0.2">
      <c r="A8892" s="1" t="s">
        <v>25655</v>
      </c>
      <c r="B8892" s="1" t="s">
        <v>25656</v>
      </c>
      <c r="C8892" s="5">
        <v>0</v>
      </c>
      <c r="D8892" s="5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ht="14" x14ac:dyDescent="0.2">
      <c r="A8893" s="1" t="s">
        <v>25657</v>
      </c>
      <c r="B8893" s="1" t="s">
        <v>25658</v>
      </c>
      <c r="C8893" s="5">
        <v>0</v>
      </c>
      <c r="D8893" s="5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ht="14" x14ac:dyDescent="0.2">
      <c r="A8894" s="1" t="s">
        <v>25659</v>
      </c>
      <c r="B8894" s="1" t="s">
        <v>25660</v>
      </c>
      <c r="C8894" s="5">
        <v>0</v>
      </c>
      <c r="D8894" s="5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ht="14" x14ac:dyDescent="0.2">
      <c r="A8895" s="1" t="s">
        <v>25661</v>
      </c>
      <c r="B8895" s="1" t="s">
        <v>25662</v>
      </c>
      <c r="C8895" s="5">
        <v>0</v>
      </c>
      <c r="D8895" s="5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ht="14" x14ac:dyDescent="0.2">
      <c r="A8896" s="1" t="s">
        <v>25663</v>
      </c>
      <c r="B8896" s="1" t="s">
        <v>25664</v>
      </c>
      <c r="C8896" s="5">
        <v>0</v>
      </c>
      <c r="D8896" s="5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ht="14" x14ac:dyDescent="0.2">
      <c r="A8897" s="1" t="s">
        <v>25665</v>
      </c>
      <c r="B8897" s="1" t="s">
        <v>25666</v>
      </c>
      <c r="C8897" s="5">
        <v>0</v>
      </c>
      <c r="D8897" s="5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ht="14" x14ac:dyDescent="0.2">
      <c r="A8898" s="1" t="s">
        <v>25667</v>
      </c>
      <c r="B8898" s="1" t="s">
        <v>25668</v>
      </c>
      <c r="C8898" s="5">
        <v>0</v>
      </c>
      <c r="D8898" s="5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ht="14" x14ac:dyDescent="0.2">
      <c r="A8899" s="1" t="s">
        <v>25669</v>
      </c>
      <c r="B8899" s="1" t="s">
        <v>25670</v>
      </c>
      <c r="C8899" s="5">
        <v>0</v>
      </c>
      <c r="D8899" s="5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ht="14" x14ac:dyDescent="0.2">
      <c r="A8900" s="1" t="s">
        <v>25671</v>
      </c>
      <c r="B8900" s="1" t="s">
        <v>25672</v>
      </c>
      <c r="C8900" s="5">
        <v>0</v>
      </c>
      <c r="D8900" s="5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ht="14" x14ac:dyDescent="0.2">
      <c r="A8901" s="1" t="s">
        <v>25673</v>
      </c>
      <c r="B8901" s="1" t="s">
        <v>25674</v>
      </c>
      <c r="C8901" s="5">
        <v>0</v>
      </c>
      <c r="D8901" s="5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ht="14" x14ac:dyDescent="0.2">
      <c r="A8902" s="1" t="s">
        <v>25675</v>
      </c>
      <c r="B8902" s="1" t="s">
        <v>25676</v>
      </c>
      <c r="C8902" s="5">
        <v>0</v>
      </c>
      <c r="D8902" s="5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ht="14" x14ac:dyDescent="0.2">
      <c r="A8903" s="1" t="s">
        <v>25677</v>
      </c>
      <c r="B8903" s="1" t="s">
        <v>25678</v>
      </c>
      <c r="C8903" s="5">
        <v>0</v>
      </c>
      <c r="D8903" s="5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ht="14" x14ac:dyDescent="0.2">
      <c r="A8904" s="1" t="s">
        <v>25679</v>
      </c>
      <c r="B8904" s="1" t="s">
        <v>25680</v>
      </c>
      <c r="C8904" s="5">
        <v>0</v>
      </c>
      <c r="D8904" s="5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ht="14" x14ac:dyDescent="0.2">
      <c r="A8905" s="1" t="s">
        <v>25681</v>
      </c>
      <c r="B8905" s="1" t="s">
        <v>25682</v>
      </c>
      <c r="C8905" s="5">
        <v>0</v>
      </c>
      <c r="D8905" s="5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ht="14" x14ac:dyDescent="0.2">
      <c r="A8906" s="1" t="s">
        <v>25683</v>
      </c>
      <c r="B8906" s="1" t="s">
        <v>25684</v>
      </c>
      <c r="C8906" s="5">
        <v>0</v>
      </c>
      <c r="D8906" s="5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ht="14" x14ac:dyDescent="0.2">
      <c r="A8907" s="1" t="s">
        <v>25685</v>
      </c>
      <c r="B8907" s="1" t="s">
        <v>25686</v>
      </c>
      <c r="C8907" s="5">
        <v>0</v>
      </c>
      <c r="D8907" s="5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ht="14" x14ac:dyDescent="0.2">
      <c r="A8908" s="1" t="s">
        <v>25687</v>
      </c>
      <c r="B8908" s="1" t="s">
        <v>25688</v>
      </c>
      <c r="C8908" s="5">
        <v>0</v>
      </c>
      <c r="D8908" s="5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ht="14" x14ac:dyDescent="0.2">
      <c r="A8909" s="1" t="s">
        <v>25689</v>
      </c>
      <c r="B8909" s="1" t="s">
        <v>25690</v>
      </c>
      <c r="C8909" s="5">
        <v>0</v>
      </c>
      <c r="D8909" s="5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ht="14" x14ac:dyDescent="0.2">
      <c r="A8910" s="1" t="s">
        <v>25691</v>
      </c>
      <c r="B8910" s="1" t="s">
        <v>25692</v>
      </c>
      <c r="C8910" s="5">
        <v>0</v>
      </c>
      <c r="D8910" s="5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ht="14" x14ac:dyDescent="0.2">
      <c r="A8911" s="1" t="s">
        <v>25693</v>
      </c>
      <c r="B8911" s="1" t="s">
        <v>25694</v>
      </c>
      <c r="C8911" s="5">
        <v>0</v>
      </c>
      <c r="D8911" s="5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ht="14" x14ac:dyDescent="0.2">
      <c r="A8912" s="1" t="s">
        <v>25695</v>
      </c>
      <c r="B8912" s="1" t="s">
        <v>25696</v>
      </c>
      <c r="C8912" s="5">
        <v>0</v>
      </c>
      <c r="D8912" s="5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ht="14" x14ac:dyDescent="0.2">
      <c r="A8913" s="1" t="s">
        <v>25697</v>
      </c>
      <c r="B8913" s="1" t="s">
        <v>25698</v>
      </c>
      <c r="C8913" s="5">
        <v>0</v>
      </c>
      <c r="D8913" s="5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ht="14" x14ac:dyDescent="0.2">
      <c r="A8914" s="1" t="s">
        <v>25699</v>
      </c>
      <c r="B8914" s="1" t="s">
        <v>25700</v>
      </c>
      <c r="C8914" s="5">
        <v>0</v>
      </c>
      <c r="D8914" s="5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ht="14" x14ac:dyDescent="0.2">
      <c r="A8915" s="1" t="s">
        <v>25701</v>
      </c>
      <c r="B8915" s="1" t="s">
        <v>25702</v>
      </c>
      <c r="C8915" s="5">
        <v>0</v>
      </c>
      <c r="D8915" s="5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ht="14" x14ac:dyDescent="0.2">
      <c r="A8916" s="1" t="s">
        <v>25703</v>
      </c>
      <c r="B8916" s="1" t="s">
        <v>25704</v>
      </c>
      <c r="C8916" s="5">
        <v>0</v>
      </c>
      <c r="D8916" s="5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ht="14" x14ac:dyDescent="0.2">
      <c r="A8917" s="1" t="s">
        <v>25705</v>
      </c>
      <c r="B8917" s="1" t="s">
        <v>25706</v>
      </c>
      <c r="C8917" s="5">
        <v>0</v>
      </c>
      <c r="D8917" s="5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ht="14" x14ac:dyDescent="0.2">
      <c r="A8918" s="1" t="s">
        <v>25707</v>
      </c>
      <c r="B8918" s="1" t="s">
        <v>25708</v>
      </c>
      <c r="C8918" s="5">
        <v>0</v>
      </c>
      <c r="D8918" s="5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ht="14" x14ac:dyDescent="0.2">
      <c r="A8919" s="1" t="s">
        <v>25709</v>
      </c>
      <c r="B8919" s="1" t="s">
        <v>25710</v>
      </c>
      <c r="C8919" s="5">
        <v>0</v>
      </c>
      <c r="D8919" s="5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ht="14" x14ac:dyDescent="0.2">
      <c r="A8920" s="1" t="s">
        <v>25711</v>
      </c>
      <c r="B8920" s="1" t="s">
        <v>25712</v>
      </c>
      <c r="C8920" s="5">
        <v>0</v>
      </c>
      <c r="D8920" s="5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ht="14" x14ac:dyDescent="0.2">
      <c r="A8921" s="1" t="s">
        <v>25713</v>
      </c>
      <c r="B8921" s="1" t="s">
        <v>25714</v>
      </c>
      <c r="C8921" s="5">
        <v>0</v>
      </c>
      <c r="D8921" s="5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ht="14" x14ac:dyDescent="0.2">
      <c r="A8922" s="1" t="s">
        <v>25715</v>
      </c>
      <c r="B8922" s="1" t="s">
        <v>25716</v>
      </c>
      <c r="C8922" s="5">
        <v>0</v>
      </c>
      <c r="D8922" s="5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ht="14" x14ac:dyDescent="0.2">
      <c r="A8923" s="1" t="s">
        <v>25717</v>
      </c>
      <c r="B8923" s="1" t="s">
        <v>25718</v>
      </c>
      <c r="C8923" s="5">
        <v>0</v>
      </c>
      <c r="D8923" s="5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ht="14" x14ac:dyDescent="0.2">
      <c r="A8924" s="1" t="s">
        <v>25719</v>
      </c>
      <c r="B8924" s="1" t="s">
        <v>25720</v>
      </c>
      <c r="C8924" s="5">
        <v>0</v>
      </c>
      <c r="D8924" s="5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ht="14" x14ac:dyDescent="0.2">
      <c r="A8925" s="1" t="s">
        <v>25721</v>
      </c>
      <c r="B8925" s="1" t="s">
        <v>25722</v>
      </c>
      <c r="C8925" s="5">
        <v>0</v>
      </c>
      <c r="D8925" s="5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ht="14" x14ac:dyDescent="0.2">
      <c r="A8926" s="1" t="s">
        <v>25723</v>
      </c>
      <c r="B8926" s="1" t="s">
        <v>25724</v>
      </c>
      <c r="C8926" s="5">
        <v>0</v>
      </c>
      <c r="D8926" s="5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ht="14" x14ac:dyDescent="0.2">
      <c r="A8927" s="1" t="s">
        <v>25725</v>
      </c>
      <c r="B8927" s="1" t="s">
        <v>25726</v>
      </c>
      <c r="C8927" s="5">
        <v>0</v>
      </c>
      <c r="D8927" s="5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ht="14" x14ac:dyDescent="0.2">
      <c r="A8928" s="1" t="s">
        <v>25727</v>
      </c>
      <c r="B8928" s="1" t="s">
        <v>25728</v>
      </c>
      <c r="C8928" s="5">
        <v>0</v>
      </c>
      <c r="D8928" s="5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ht="14" x14ac:dyDescent="0.2">
      <c r="A8929" s="1" t="s">
        <v>25729</v>
      </c>
      <c r="B8929" s="1" t="s">
        <v>25730</v>
      </c>
      <c r="C8929" s="5">
        <v>0</v>
      </c>
      <c r="D8929" s="5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ht="14" x14ac:dyDescent="0.2">
      <c r="A8930" s="1" t="s">
        <v>25731</v>
      </c>
      <c r="B8930" s="1" t="s">
        <v>25732</v>
      </c>
      <c r="C8930" s="5">
        <v>0</v>
      </c>
      <c r="D8930" s="5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ht="14" x14ac:dyDescent="0.2">
      <c r="A8931" s="1" t="s">
        <v>25733</v>
      </c>
      <c r="B8931" s="1" t="s">
        <v>25734</v>
      </c>
      <c r="C8931" s="5">
        <v>0</v>
      </c>
      <c r="D8931" s="5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ht="14" x14ac:dyDescent="0.2">
      <c r="A8932" s="1" t="s">
        <v>25735</v>
      </c>
      <c r="B8932" s="1" t="s">
        <v>25736</v>
      </c>
      <c r="C8932" s="5">
        <v>0</v>
      </c>
      <c r="D8932" s="5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ht="14" x14ac:dyDescent="0.2">
      <c r="A8933" s="1" t="s">
        <v>25737</v>
      </c>
      <c r="B8933" s="1" t="s">
        <v>25738</v>
      </c>
      <c r="C8933" s="5">
        <v>0</v>
      </c>
      <c r="D8933" s="5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ht="14" x14ac:dyDescent="0.2">
      <c r="A8934" s="1" t="s">
        <v>25739</v>
      </c>
      <c r="B8934" s="1" t="s">
        <v>25740</v>
      </c>
      <c r="C8934" s="5">
        <v>0</v>
      </c>
      <c r="D8934" s="5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ht="14" x14ac:dyDescent="0.2">
      <c r="A8935" s="1" t="s">
        <v>25741</v>
      </c>
      <c r="B8935" s="1" t="s">
        <v>25742</v>
      </c>
      <c r="C8935" s="5">
        <v>0</v>
      </c>
      <c r="D8935" s="5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ht="14" x14ac:dyDescent="0.2">
      <c r="A8936" s="1" t="s">
        <v>25743</v>
      </c>
      <c r="B8936" s="1" t="s">
        <v>25744</v>
      </c>
      <c r="C8936" s="5">
        <v>0</v>
      </c>
      <c r="D8936" s="5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ht="14" x14ac:dyDescent="0.2">
      <c r="A8937" s="1" t="s">
        <v>25745</v>
      </c>
      <c r="B8937" s="1" t="s">
        <v>25746</v>
      </c>
      <c r="C8937" s="5">
        <v>0</v>
      </c>
      <c r="D8937" s="5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ht="14" x14ac:dyDescent="0.2">
      <c r="A8938" s="1" t="s">
        <v>25747</v>
      </c>
      <c r="B8938" s="1" t="s">
        <v>25748</v>
      </c>
      <c r="C8938" s="5">
        <v>0</v>
      </c>
      <c r="D8938" s="5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ht="14" x14ac:dyDescent="0.2">
      <c r="A8939" s="1" t="s">
        <v>25749</v>
      </c>
      <c r="B8939" s="1" t="s">
        <v>25750</v>
      </c>
      <c r="C8939" s="5">
        <v>0</v>
      </c>
      <c r="D8939" s="5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ht="14" x14ac:dyDescent="0.2">
      <c r="A8940" s="1" t="s">
        <v>25751</v>
      </c>
      <c r="B8940" s="1" t="s">
        <v>25752</v>
      </c>
      <c r="C8940" s="5">
        <v>0</v>
      </c>
      <c r="D8940" s="5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ht="14" x14ac:dyDescent="0.2">
      <c r="A8941" s="1" t="s">
        <v>25753</v>
      </c>
      <c r="B8941" s="1" t="s">
        <v>25754</v>
      </c>
      <c r="C8941" s="5">
        <v>0</v>
      </c>
      <c r="D8941" s="5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ht="14" x14ac:dyDescent="0.2">
      <c r="A8942" s="1" t="s">
        <v>25755</v>
      </c>
      <c r="B8942" s="1" t="s">
        <v>25756</v>
      </c>
      <c r="C8942" s="5">
        <v>0</v>
      </c>
      <c r="D8942" s="5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ht="14" x14ac:dyDescent="0.2">
      <c r="A8943" s="1" t="s">
        <v>25757</v>
      </c>
      <c r="B8943" s="1" t="s">
        <v>25758</v>
      </c>
      <c r="C8943" s="5">
        <v>0</v>
      </c>
      <c r="D8943" s="5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ht="14" x14ac:dyDescent="0.2">
      <c r="A8944" s="1" t="s">
        <v>25759</v>
      </c>
      <c r="B8944" s="1" t="s">
        <v>25760</v>
      </c>
      <c r="C8944" s="5">
        <v>0</v>
      </c>
      <c r="D8944" s="5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ht="14" x14ac:dyDescent="0.2">
      <c r="A8945" s="1" t="s">
        <v>25761</v>
      </c>
      <c r="B8945" s="1" t="s">
        <v>25762</v>
      </c>
      <c r="C8945" s="5">
        <v>0</v>
      </c>
      <c r="D8945" s="5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ht="14" x14ac:dyDescent="0.2">
      <c r="A8946" s="1" t="s">
        <v>25763</v>
      </c>
      <c r="B8946" s="1" t="s">
        <v>25764</v>
      </c>
      <c r="C8946" s="5">
        <v>0</v>
      </c>
      <c r="D8946" s="5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ht="14" x14ac:dyDescent="0.2">
      <c r="A8947" s="1" t="s">
        <v>25765</v>
      </c>
      <c r="B8947" s="1" t="s">
        <v>25766</v>
      </c>
      <c r="C8947" s="5">
        <v>0</v>
      </c>
      <c r="D8947" s="5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ht="14" x14ac:dyDescent="0.2">
      <c r="A8948" s="1" t="s">
        <v>25767</v>
      </c>
      <c r="B8948" s="1" t="s">
        <v>25768</v>
      </c>
      <c r="C8948" s="5">
        <v>0</v>
      </c>
      <c r="D8948" s="5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ht="14" x14ac:dyDescent="0.2">
      <c r="A8949" s="1" t="s">
        <v>25769</v>
      </c>
      <c r="B8949" s="1" t="s">
        <v>25770</v>
      </c>
      <c r="C8949" s="5">
        <v>0</v>
      </c>
      <c r="D8949" s="5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ht="14" x14ac:dyDescent="0.2">
      <c r="A8950" s="1" t="s">
        <v>25771</v>
      </c>
      <c r="B8950" s="1" t="s">
        <v>25772</v>
      </c>
      <c r="C8950" s="5">
        <v>0</v>
      </c>
      <c r="D8950" s="5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ht="14" x14ac:dyDescent="0.2">
      <c r="A8951" s="1" t="s">
        <v>25773</v>
      </c>
      <c r="B8951" s="1" t="s">
        <v>25774</v>
      </c>
      <c r="C8951" s="5">
        <v>0</v>
      </c>
      <c r="D8951" s="5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ht="14" x14ac:dyDescent="0.2">
      <c r="A8952" s="1" t="s">
        <v>25775</v>
      </c>
      <c r="B8952" s="1" t="s">
        <v>25776</v>
      </c>
      <c r="C8952" s="5">
        <v>0</v>
      </c>
      <c r="D8952" s="5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ht="14" x14ac:dyDescent="0.2">
      <c r="A8953" s="1" t="s">
        <v>25777</v>
      </c>
      <c r="B8953" s="1" t="s">
        <v>25778</v>
      </c>
      <c r="C8953" s="5">
        <v>0</v>
      </c>
      <c r="D8953" s="5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ht="14" x14ac:dyDescent="0.2">
      <c r="A8954" s="1" t="s">
        <v>25779</v>
      </c>
      <c r="B8954" s="1" t="s">
        <v>25780</v>
      </c>
      <c r="C8954" s="5">
        <v>0</v>
      </c>
      <c r="D8954" s="5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ht="14" x14ac:dyDescent="0.2">
      <c r="A8955" s="1" t="s">
        <v>25781</v>
      </c>
      <c r="B8955" s="1" t="s">
        <v>25782</v>
      </c>
      <c r="C8955" s="5">
        <v>0</v>
      </c>
      <c r="D8955" s="5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ht="14" x14ac:dyDescent="0.2">
      <c r="A8956" s="1" t="s">
        <v>25783</v>
      </c>
      <c r="B8956" s="1" t="s">
        <v>25784</v>
      </c>
      <c r="C8956" s="5">
        <v>0</v>
      </c>
      <c r="D8956" s="5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ht="14" x14ac:dyDescent="0.2">
      <c r="A8957" s="1" t="s">
        <v>25785</v>
      </c>
      <c r="B8957" s="1" t="s">
        <v>25786</v>
      </c>
      <c r="C8957" s="5">
        <v>0</v>
      </c>
      <c r="D8957" s="5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ht="14" x14ac:dyDescent="0.2">
      <c r="A8958" s="1" t="s">
        <v>25787</v>
      </c>
      <c r="B8958" s="1" t="s">
        <v>25788</v>
      </c>
      <c r="C8958" s="5">
        <v>0</v>
      </c>
      <c r="D8958" s="5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ht="14" x14ac:dyDescent="0.2">
      <c r="A8959" s="1" t="s">
        <v>25789</v>
      </c>
      <c r="B8959" s="1" t="s">
        <v>25790</v>
      </c>
      <c r="C8959" s="5">
        <v>0</v>
      </c>
      <c r="D8959" s="5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ht="14" x14ac:dyDescent="0.2">
      <c r="A8960" s="1" t="s">
        <v>25791</v>
      </c>
      <c r="B8960" s="1" t="s">
        <v>25792</v>
      </c>
      <c r="C8960" s="5">
        <v>0</v>
      </c>
      <c r="D8960" s="5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ht="14" x14ac:dyDescent="0.2">
      <c r="A8961" s="1" t="s">
        <v>25793</v>
      </c>
      <c r="B8961" s="1" t="s">
        <v>25794</v>
      </c>
      <c r="C8961" s="5">
        <v>0</v>
      </c>
      <c r="D8961" s="5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ht="14" x14ac:dyDescent="0.2">
      <c r="A8962" s="1" t="s">
        <v>25795</v>
      </c>
      <c r="B8962" s="1" t="s">
        <v>25796</v>
      </c>
      <c r="C8962" s="5">
        <v>0</v>
      </c>
      <c r="D8962" s="5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ht="14" x14ac:dyDescent="0.2">
      <c r="A8963" s="1" t="s">
        <v>25797</v>
      </c>
      <c r="B8963" s="1" t="s">
        <v>25798</v>
      </c>
      <c r="C8963" s="5">
        <v>0</v>
      </c>
      <c r="D8963" s="5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ht="14" x14ac:dyDescent="0.2">
      <c r="A8964" s="1" t="s">
        <v>25799</v>
      </c>
      <c r="B8964" s="1" t="s">
        <v>25800</v>
      </c>
      <c r="C8964" s="5">
        <v>0</v>
      </c>
      <c r="D8964" s="5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ht="14" x14ac:dyDescent="0.2">
      <c r="A8965" s="1" t="s">
        <v>25801</v>
      </c>
      <c r="B8965" s="1" t="s">
        <v>25802</v>
      </c>
      <c r="C8965" s="5">
        <v>0</v>
      </c>
      <c r="D8965" s="5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ht="14" x14ac:dyDescent="0.2">
      <c r="A8966" s="1" t="s">
        <v>25803</v>
      </c>
      <c r="B8966" s="1" t="s">
        <v>25804</v>
      </c>
      <c r="C8966" s="5">
        <v>0</v>
      </c>
      <c r="D8966" s="5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ht="14" x14ac:dyDescent="0.2">
      <c r="A8967" s="1" t="s">
        <v>25805</v>
      </c>
      <c r="B8967" s="1" t="s">
        <v>25806</v>
      </c>
      <c r="C8967" s="5">
        <v>0</v>
      </c>
      <c r="D8967" s="5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ht="14" x14ac:dyDescent="0.2">
      <c r="A8968" s="1" t="s">
        <v>25807</v>
      </c>
      <c r="B8968" s="1" t="s">
        <v>25808</v>
      </c>
      <c r="C8968" s="5">
        <v>0</v>
      </c>
      <c r="D8968" s="5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ht="14" x14ac:dyDescent="0.2">
      <c r="A8969" s="1" t="s">
        <v>25809</v>
      </c>
      <c r="B8969" s="1" t="s">
        <v>25810</v>
      </c>
      <c r="C8969" s="5">
        <v>0</v>
      </c>
      <c r="D8969" s="5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ht="14" x14ac:dyDescent="0.2">
      <c r="A8970" s="1" t="s">
        <v>25811</v>
      </c>
      <c r="B8970" s="1" t="s">
        <v>25812</v>
      </c>
      <c r="C8970" s="5">
        <v>0</v>
      </c>
      <c r="D8970" s="5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ht="14" x14ac:dyDescent="0.2">
      <c r="A8971" s="1" t="s">
        <v>25813</v>
      </c>
      <c r="B8971" s="1" t="s">
        <v>25814</v>
      </c>
      <c r="C8971" s="5">
        <v>0</v>
      </c>
      <c r="D8971" s="5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ht="14" x14ac:dyDescent="0.2">
      <c r="A8972" s="1" t="s">
        <v>25815</v>
      </c>
      <c r="B8972" s="1" t="s">
        <v>25816</v>
      </c>
      <c r="C8972" s="5">
        <v>0</v>
      </c>
      <c r="D8972" s="5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ht="14" x14ac:dyDescent="0.2">
      <c r="A8973" s="1" t="s">
        <v>25817</v>
      </c>
      <c r="B8973" s="1" t="s">
        <v>25818</v>
      </c>
      <c r="C8973" s="5">
        <v>0</v>
      </c>
      <c r="D8973" s="5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ht="14" x14ac:dyDescent="0.2">
      <c r="A8974" s="1" t="s">
        <v>25819</v>
      </c>
      <c r="B8974" s="1" t="s">
        <v>25820</v>
      </c>
      <c r="C8974" s="5">
        <v>0</v>
      </c>
      <c r="D8974" s="5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ht="14" x14ac:dyDescent="0.2">
      <c r="A8975" s="1" t="s">
        <v>25821</v>
      </c>
      <c r="B8975" s="1" t="s">
        <v>25822</v>
      </c>
      <c r="C8975" s="5">
        <v>0</v>
      </c>
      <c r="D8975" s="5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ht="14" x14ac:dyDescent="0.2">
      <c r="A8976" s="1" t="s">
        <v>25823</v>
      </c>
      <c r="B8976" s="1" t="s">
        <v>25824</v>
      </c>
      <c r="C8976" s="5">
        <v>0</v>
      </c>
      <c r="D8976" s="5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ht="14" x14ac:dyDescent="0.2">
      <c r="A8977" s="1" t="s">
        <v>25825</v>
      </c>
      <c r="B8977" s="1" t="s">
        <v>25826</v>
      </c>
      <c r="C8977" s="5">
        <v>0</v>
      </c>
      <c r="D8977" s="5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ht="14" x14ac:dyDescent="0.2">
      <c r="A8978" s="1" t="s">
        <v>25827</v>
      </c>
      <c r="B8978" s="1" t="s">
        <v>25828</v>
      </c>
      <c r="C8978" s="5">
        <v>0</v>
      </c>
      <c r="D8978" s="5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ht="14" x14ac:dyDescent="0.2">
      <c r="A8979" s="1" t="s">
        <v>25829</v>
      </c>
      <c r="B8979" s="1" t="s">
        <v>25830</v>
      </c>
      <c r="C8979" s="5">
        <v>0</v>
      </c>
      <c r="D8979" s="5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ht="14" x14ac:dyDescent="0.2">
      <c r="A8980" s="1" t="s">
        <v>25831</v>
      </c>
      <c r="B8980" s="1" t="s">
        <v>25832</v>
      </c>
      <c r="C8980" s="5">
        <v>0</v>
      </c>
      <c r="D8980" s="5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ht="14" x14ac:dyDescent="0.2">
      <c r="A8981" s="1" t="s">
        <v>25833</v>
      </c>
      <c r="B8981" s="1" t="s">
        <v>25834</v>
      </c>
      <c r="C8981" s="5">
        <v>0</v>
      </c>
      <c r="D8981" s="5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ht="14" x14ac:dyDescent="0.2">
      <c r="A8982" s="1" t="s">
        <v>25835</v>
      </c>
      <c r="B8982" s="1" t="s">
        <v>25836</v>
      </c>
      <c r="C8982" s="5">
        <v>0</v>
      </c>
      <c r="D8982" s="5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ht="14" x14ac:dyDescent="0.2">
      <c r="A8983" s="1" t="s">
        <v>25837</v>
      </c>
      <c r="B8983" s="1" t="s">
        <v>25838</v>
      </c>
      <c r="C8983" s="5">
        <v>0</v>
      </c>
      <c r="D8983" s="5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ht="14" x14ac:dyDescent="0.2">
      <c r="A8984" s="1" t="s">
        <v>25839</v>
      </c>
      <c r="B8984" s="1" t="s">
        <v>25840</v>
      </c>
      <c r="C8984" s="5">
        <v>0</v>
      </c>
      <c r="D8984" s="5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ht="14" x14ac:dyDescent="0.2">
      <c r="A8985" s="1" t="s">
        <v>25841</v>
      </c>
      <c r="B8985" s="1" t="s">
        <v>25842</v>
      </c>
      <c r="C8985" s="5">
        <v>0</v>
      </c>
      <c r="D8985" s="5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ht="14" x14ac:dyDescent="0.2">
      <c r="A8986" s="1" t="s">
        <v>25843</v>
      </c>
      <c r="B8986" s="1" t="s">
        <v>25844</v>
      </c>
      <c r="C8986" s="5">
        <v>0</v>
      </c>
      <c r="D8986" s="5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ht="14" x14ac:dyDescent="0.2">
      <c r="A8987" s="1" t="s">
        <v>25845</v>
      </c>
      <c r="B8987" s="1" t="s">
        <v>25846</v>
      </c>
      <c r="C8987" s="5">
        <v>0</v>
      </c>
      <c r="D8987" s="5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ht="14" x14ac:dyDescent="0.2">
      <c r="A8988" s="1" t="s">
        <v>25847</v>
      </c>
      <c r="B8988" s="1" t="s">
        <v>25848</v>
      </c>
      <c r="C8988" s="5">
        <v>0</v>
      </c>
      <c r="D8988" s="5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ht="14" x14ac:dyDescent="0.2">
      <c r="A8989" s="1" t="s">
        <v>25849</v>
      </c>
      <c r="B8989" s="1" t="s">
        <v>25850</v>
      </c>
      <c r="C8989" s="5">
        <v>0</v>
      </c>
      <c r="D8989" s="5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ht="14" x14ac:dyDescent="0.2">
      <c r="A8990" s="1" t="s">
        <v>25851</v>
      </c>
      <c r="B8990" s="1" t="s">
        <v>25852</v>
      </c>
      <c r="C8990" s="5">
        <v>0</v>
      </c>
      <c r="D8990" s="5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ht="14" x14ac:dyDescent="0.2">
      <c r="A8991" s="1" t="s">
        <v>25853</v>
      </c>
      <c r="B8991" s="1" t="s">
        <v>25854</v>
      </c>
      <c r="C8991" s="5">
        <v>0</v>
      </c>
      <c r="D8991" s="5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ht="14" x14ac:dyDescent="0.2">
      <c r="A8992" s="1" t="s">
        <v>25855</v>
      </c>
      <c r="B8992" s="1" t="s">
        <v>25856</v>
      </c>
      <c r="C8992" s="5">
        <v>0</v>
      </c>
      <c r="D8992" s="5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ht="14" x14ac:dyDescent="0.2">
      <c r="A8993" s="1" t="s">
        <v>25857</v>
      </c>
      <c r="B8993" s="1" t="s">
        <v>25858</v>
      </c>
      <c r="C8993" s="5">
        <v>0</v>
      </c>
      <c r="D8993" s="5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ht="14" x14ac:dyDescent="0.2">
      <c r="A8994" s="1" t="s">
        <v>25859</v>
      </c>
      <c r="B8994" s="1" t="s">
        <v>25860</v>
      </c>
      <c r="C8994" s="5">
        <v>0</v>
      </c>
      <c r="D8994" s="5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ht="14" x14ac:dyDescent="0.2">
      <c r="A8995" s="1" t="s">
        <v>25861</v>
      </c>
      <c r="B8995" s="1" t="s">
        <v>25862</v>
      </c>
      <c r="C8995" s="5">
        <v>0</v>
      </c>
      <c r="D8995" s="5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ht="14" x14ac:dyDescent="0.2">
      <c r="A8996" s="1" t="s">
        <v>25863</v>
      </c>
      <c r="B8996" s="1" t="s">
        <v>25864</v>
      </c>
      <c r="C8996" s="5">
        <v>0</v>
      </c>
      <c r="D8996" s="5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ht="14" x14ac:dyDescent="0.2">
      <c r="A8997" s="1" t="s">
        <v>25865</v>
      </c>
      <c r="B8997" s="1" t="s">
        <v>25866</v>
      </c>
      <c r="C8997" s="5">
        <v>0</v>
      </c>
      <c r="D8997" s="5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ht="14" x14ac:dyDescent="0.2">
      <c r="A8998" s="1" t="s">
        <v>25867</v>
      </c>
      <c r="B8998" s="1" t="s">
        <v>25868</v>
      </c>
      <c r="C8998" s="5">
        <v>0</v>
      </c>
      <c r="D8998" s="5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ht="14" x14ac:dyDescent="0.2">
      <c r="A8999" s="1" t="s">
        <v>25869</v>
      </c>
      <c r="B8999" s="1" t="s">
        <v>25870</v>
      </c>
      <c r="C8999" s="5">
        <v>0</v>
      </c>
      <c r="D8999" s="5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ht="14" x14ac:dyDescent="0.2">
      <c r="A9000" s="1" t="s">
        <v>25871</v>
      </c>
      <c r="B9000" s="1" t="s">
        <v>25872</v>
      </c>
      <c r="C9000" s="5">
        <v>0</v>
      </c>
      <c r="D9000" s="5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ht="14" x14ac:dyDescent="0.2">
      <c r="A9001" s="1" t="s">
        <v>25873</v>
      </c>
      <c r="B9001" s="1" t="s">
        <v>25874</v>
      </c>
      <c r="C9001" s="5">
        <v>0</v>
      </c>
      <c r="D9001" s="5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ht="14" x14ac:dyDescent="0.2">
      <c r="A9002" s="1" t="s">
        <v>25875</v>
      </c>
      <c r="B9002" s="1" t="s">
        <v>25876</v>
      </c>
      <c r="C9002" s="5">
        <v>0</v>
      </c>
      <c r="D9002" s="5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ht="14" x14ac:dyDescent="0.2">
      <c r="A9003" s="1" t="s">
        <v>25877</v>
      </c>
      <c r="B9003" s="1" t="s">
        <v>25878</v>
      </c>
      <c r="C9003" s="5">
        <v>0</v>
      </c>
      <c r="D9003" s="5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ht="14" x14ac:dyDescent="0.2">
      <c r="A9004" s="1" t="s">
        <v>25879</v>
      </c>
      <c r="B9004" s="1" t="s">
        <v>25880</v>
      </c>
      <c r="C9004" s="5">
        <v>0</v>
      </c>
      <c r="D9004" s="5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ht="14" x14ac:dyDescent="0.2">
      <c r="A9005" s="1" t="s">
        <v>25881</v>
      </c>
      <c r="B9005" s="1" t="s">
        <v>25882</v>
      </c>
      <c r="C9005" s="5">
        <v>0</v>
      </c>
      <c r="D9005" s="5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ht="14" x14ac:dyDescent="0.2">
      <c r="A9006" s="1" t="s">
        <v>25883</v>
      </c>
      <c r="B9006" s="1" t="s">
        <v>25884</v>
      </c>
      <c r="C9006" s="5">
        <v>0</v>
      </c>
      <c r="D9006" s="5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ht="14" x14ac:dyDescent="0.2">
      <c r="A9007" s="1" t="s">
        <v>25885</v>
      </c>
      <c r="B9007" s="1" t="s">
        <v>25886</v>
      </c>
      <c r="C9007" s="5">
        <v>0</v>
      </c>
      <c r="D9007" s="5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ht="14" x14ac:dyDescent="0.2">
      <c r="A9008" s="1" t="s">
        <v>25887</v>
      </c>
      <c r="B9008" s="1" t="s">
        <v>25888</v>
      </c>
      <c r="C9008" s="5">
        <v>0</v>
      </c>
      <c r="D9008" s="5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ht="14" x14ac:dyDescent="0.2">
      <c r="A9009" s="1" t="s">
        <v>25889</v>
      </c>
      <c r="B9009" s="1" t="s">
        <v>25890</v>
      </c>
      <c r="C9009" s="5">
        <v>0</v>
      </c>
      <c r="D9009" s="5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ht="14" x14ac:dyDescent="0.2">
      <c r="A9010" s="1" t="s">
        <v>25891</v>
      </c>
      <c r="B9010" s="1" t="s">
        <v>25892</v>
      </c>
      <c r="C9010" s="5">
        <v>0</v>
      </c>
      <c r="D9010" s="5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ht="14" x14ac:dyDescent="0.2">
      <c r="A9011" s="1" t="s">
        <v>25893</v>
      </c>
      <c r="B9011" s="1" t="s">
        <v>25894</v>
      </c>
      <c r="C9011" s="5">
        <v>0</v>
      </c>
      <c r="D9011" s="5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ht="14" x14ac:dyDescent="0.2">
      <c r="A9012" s="1" t="s">
        <v>25895</v>
      </c>
      <c r="B9012" s="1" t="s">
        <v>25896</v>
      </c>
      <c r="C9012" s="5">
        <v>0</v>
      </c>
      <c r="D9012" s="5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ht="14" x14ac:dyDescent="0.2">
      <c r="A9013" s="1" t="s">
        <v>25897</v>
      </c>
      <c r="B9013" s="1" t="s">
        <v>25898</v>
      </c>
      <c r="C9013" s="5">
        <v>0</v>
      </c>
      <c r="D9013" s="5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ht="14" x14ac:dyDescent="0.2">
      <c r="A9014" s="1" t="s">
        <v>25899</v>
      </c>
      <c r="B9014" s="1" t="s">
        <v>25900</v>
      </c>
      <c r="C9014" s="5">
        <v>0</v>
      </c>
      <c r="D9014" s="5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ht="14" x14ac:dyDescent="0.2">
      <c r="A9015" s="1" t="s">
        <v>25901</v>
      </c>
      <c r="B9015" s="1" t="s">
        <v>25902</v>
      </c>
      <c r="C9015" s="5">
        <v>0</v>
      </c>
      <c r="D9015" s="5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ht="14" x14ac:dyDescent="0.2">
      <c r="A9016" s="1" t="s">
        <v>25903</v>
      </c>
      <c r="B9016" s="1" t="s">
        <v>25904</v>
      </c>
      <c r="C9016" s="5">
        <v>0</v>
      </c>
      <c r="D9016" s="5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ht="14" x14ac:dyDescent="0.2">
      <c r="A9017" s="1" t="s">
        <v>25905</v>
      </c>
      <c r="B9017" s="1" t="s">
        <v>25906</v>
      </c>
      <c r="C9017" s="5">
        <v>0</v>
      </c>
      <c r="D9017" s="5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ht="14" x14ac:dyDescent="0.2">
      <c r="A9018" s="1" t="s">
        <v>25907</v>
      </c>
      <c r="B9018" s="1" t="s">
        <v>25908</v>
      </c>
      <c r="C9018" s="5">
        <v>0</v>
      </c>
      <c r="D9018" s="5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ht="14" x14ac:dyDescent="0.2">
      <c r="A9019" s="1" t="s">
        <v>25909</v>
      </c>
      <c r="B9019" s="1" t="s">
        <v>25910</v>
      </c>
      <c r="C9019" s="5">
        <v>0</v>
      </c>
      <c r="D9019" s="5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ht="14" x14ac:dyDescent="0.2">
      <c r="A9020" s="1" t="s">
        <v>25911</v>
      </c>
      <c r="B9020" s="1" t="s">
        <v>25912</v>
      </c>
      <c r="C9020" s="5">
        <v>0</v>
      </c>
      <c r="D9020" s="5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ht="14" x14ac:dyDescent="0.2">
      <c r="A9021" s="1" t="s">
        <v>25913</v>
      </c>
      <c r="B9021" s="1" t="s">
        <v>25914</v>
      </c>
      <c r="C9021" s="5">
        <v>0</v>
      </c>
      <c r="D9021" s="5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ht="14" x14ac:dyDescent="0.2">
      <c r="A9022" s="1" t="s">
        <v>25915</v>
      </c>
      <c r="B9022" s="1" t="s">
        <v>25916</v>
      </c>
      <c r="C9022" s="5">
        <v>0</v>
      </c>
      <c r="D9022" s="5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ht="14" x14ac:dyDescent="0.2">
      <c r="A9023" s="1" t="s">
        <v>25917</v>
      </c>
      <c r="B9023" s="1" t="s">
        <v>25918</v>
      </c>
      <c r="C9023" s="5">
        <v>0</v>
      </c>
      <c r="D9023" s="5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ht="14" x14ac:dyDescent="0.2">
      <c r="A9024" s="1" t="s">
        <v>25919</v>
      </c>
      <c r="B9024" s="1" t="s">
        <v>25920</v>
      </c>
      <c r="C9024" s="5">
        <v>0</v>
      </c>
      <c r="D9024" s="5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ht="14" x14ac:dyDescent="0.2">
      <c r="A9025" s="1" t="s">
        <v>25921</v>
      </c>
      <c r="B9025" s="1" t="s">
        <v>25922</v>
      </c>
      <c r="C9025" s="5">
        <v>0</v>
      </c>
      <c r="D9025" s="5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ht="14" x14ac:dyDescent="0.2">
      <c r="A9026" s="1" t="s">
        <v>25923</v>
      </c>
      <c r="B9026" s="1" t="s">
        <v>25924</v>
      </c>
      <c r="C9026" s="5">
        <v>0</v>
      </c>
      <c r="D9026" s="5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ht="14" x14ac:dyDescent="0.2">
      <c r="A9027" s="1" t="s">
        <v>25925</v>
      </c>
      <c r="B9027" s="1" t="s">
        <v>25926</v>
      </c>
      <c r="C9027" s="5">
        <v>0</v>
      </c>
      <c r="D9027" s="5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ht="14" x14ac:dyDescent="0.2">
      <c r="A9028" s="1" t="s">
        <v>25927</v>
      </c>
      <c r="B9028" s="1" t="s">
        <v>25928</v>
      </c>
      <c r="C9028" s="5">
        <v>0</v>
      </c>
      <c r="D9028" s="5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ht="14" x14ac:dyDescent="0.2">
      <c r="A9029" s="1" t="s">
        <v>25929</v>
      </c>
      <c r="B9029" s="1" t="s">
        <v>25930</v>
      </c>
      <c r="C9029" s="5">
        <v>0</v>
      </c>
      <c r="D9029" s="5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ht="14" x14ac:dyDescent="0.2">
      <c r="A9030" s="1" t="s">
        <v>25931</v>
      </c>
      <c r="B9030" s="1" t="s">
        <v>25932</v>
      </c>
      <c r="C9030" s="5">
        <v>0</v>
      </c>
      <c r="D9030" s="5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ht="14" x14ac:dyDescent="0.2">
      <c r="A9031" s="1" t="s">
        <v>25933</v>
      </c>
      <c r="B9031" s="1" t="s">
        <v>25934</v>
      </c>
      <c r="C9031" s="5">
        <v>0</v>
      </c>
      <c r="D9031" s="5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ht="14" x14ac:dyDescent="0.2">
      <c r="A9032" s="1" t="s">
        <v>25935</v>
      </c>
      <c r="B9032" s="1" t="s">
        <v>25936</v>
      </c>
      <c r="C9032" s="5">
        <v>0</v>
      </c>
      <c r="D9032" s="5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ht="14" x14ac:dyDescent="0.2">
      <c r="A9033" s="1" t="s">
        <v>25937</v>
      </c>
      <c r="B9033" s="1" t="s">
        <v>25938</v>
      </c>
      <c r="C9033" s="5">
        <v>0</v>
      </c>
      <c r="D9033" s="5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ht="14" x14ac:dyDescent="0.2">
      <c r="A9034" s="1" t="s">
        <v>25939</v>
      </c>
      <c r="B9034" s="1" t="s">
        <v>25940</v>
      </c>
      <c r="C9034" s="5">
        <v>0</v>
      </c>
      <c r="D9034" s="5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ht="14" x14ac:dyDescent="0.2">
      <c r="A9035" s="1" t="s">
        <v>25941</v>
      </c>
      <c r="B9035" s="1" t="s">
        <v>25942</v>
      </c>
      <c r="C9035" s="5">
        <v>0</v>
      </c>
      <c r="D9035" s="5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ht="14" x14ac:dyDescent="0.2">
      <c r="A9036" s="1" t="s">
        <v>25943</v>
      </c>
      <c r="B9036" s="1" t="s">
        <v>25944</v>
      </c>
      <c r="C9036" s="5">
        <v>0</v>
      </c>
      <c r="D9036" s="5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ht="14" x14ac:dyDescent="0.2">
      <c r="A9037" s="1" t="s">
        <v>25945</v>
      </c>
      <c r="B9037" s="1" t="s">
        <v>25946</v>
      </c>
      <c r="C9037" s="5">
        <v>0</v>
      </c>
      <c r="D9037" s="5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ht="14" x14ac:dyDescent="0.2">
      <c r="A9038" s="1" t="s">
        <v>25947</v>
      </c>
      <c r="B9038" s="1" t="s">
        <v>25948</v>
      </c>
      <c r="C9038" s="5">
        <v>0</v>
      </c>
      <c r="D9038" s="5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ht="14" x14ac:dyDescent="0.2">
      <c r="A9039" s="1" t="s">
        <v>25949</v>
      </c>
      <c r="B9039" s="1" t="s">
        <v>25950</v>
      </c>
      <c r="C9039" s="5">
        <v>0</v>
      </c>
      <c r="D9039" s="5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ht="14" x14ac:dyDescent="0.2">
      <c r="A9040" s="1" t="s">
        <v>25951</v>
      </c>
      <c r="B9040" s="1" t="s">
        <v>25952</v>
      </c>
      <c r="C9040" s="5">
        <v>0</v>
      </c>
      <c r="D9040" s="5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ht="14" x14ac:dyDescent="0.2">
      <c r="A9041" s="1" t="s">
        <v>25953</v>
      </c>
      <c r="B9041" s="1" t="s">
        <v>25954</v>
      </c>
      <c r="C9041" s="5">
        <v>0</v>
      </c>
      <c r="D9041" s="5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ht="14" x14ac:dyDescent="0.2">
      <c r="A9042" s="1" t="s">
        <v>25955</v>
      </c>
      <c r="B9042" s="1" t="s">
        <v>25956</v>
      </c>
      <c r="C9042" s="5">
        <v>0</v>
      </c>
      <c r="D9042" s="5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ht="14" x14ac:dyDescent="0.2">
      <c r="A9043" s="1" t="s">
        <v>25957</v>
      </c>
      <c r="B9043" s="1" t="s">
        <v>25958</v>
      </c>
      <c r="C9043" s="5">
        <v>0</v>
      </c>
      <c r="D9043" s="5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ht="14" x14ac:dyDescent="0.2">
      <c r="A9044" s="1" t="s">
        <v>25959</v>
      </c>
      <c r="B9044" s="1" t="s">
        <v>25960</v>
      </c>
      <c r="C9044" s="5">
        <v>0</v>
      </c>
      <c r="D9044" s="5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ht="14" x14ac:dyDescent="0.2">
      <c r="A9045" s="1" t="s">
        <v>25961</v>
      </c>
      <c r="B9045" s="1" t="s">
        <v>25962</v>
      </c>
      <c r="C9045" s="5">
        <v>0</v>
      </c>
      <c r="D9045" s="5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ht="14" x14ac:dyDescent="0.2">
      <c r="A9046" s="1" t="s">
        <v>25963</v>
      </c>
      <c r="B9046" s="1" t="s">
        <v>25964</v>
      </c>
      <c r="C9046" s="5">
        <v>0</v>
      </c>
      <c r="D9046" s="5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ht="14" x14ac:dyDescent="0.2">
      <c r="A9047" s="1" t="s">
        <v>25965</v>
      </c>
      <c r="B9047" s="1" t="s">
        <v>25966</v>
      </c>
      <c r="C9047" s="5">
        <v>0</v>
      </c>
      <c r="D9047" s="5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ht="14" x14ac:dyDescent="0.2">
      <c r="A9048" s="1" t="s">
        <v>25967</v>
      </c>
      <c r="B9048" s="1" t="s">
        <v>25968</v>
      </c>
      <c r="C9048" s="5">
        <v>0</v>
      </c>
      <c r="D9048" s="5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ht="14" x14ac:dyDescent="0.2">
      <c r="A9049" s="1" t="s">
        <v>25969</v>
      </c>
      <c r="B9049" s="1" t="s">
        <v>25970</v>
      </c>
      <c r="C9049" s="5">
        <v>0</v>
      </c>
      <c r="D9049" s="5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ht="14" x14ac:dyDescent="0.2">
      <c r="A9050" s="1" t="s">
        <v>25971</v>
      </c>
      <c r="B9050" s="1" t="s">
        <v>25972</v>
      </c>
      <c r="C9050" s="5">
        <v>0</v>
      </c>
      <c r="D9050" s="5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ht="14" x14ac:dyDescent="0.2">
      <c r="A9051" s="1" t="s">
        <v>25973</v>
      </c>
      <c r="B9051" s="1" t="s">
        <v>25974</v>
      </c>
      <c r="C9051" s="5">
        <v>0</v>
      </c>
      <c r="D9051" s="5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ht="14" x14ac:dyDescent="0.2">
      <c r="A9052" s="1" t="s">
        <v>25975</v>
      </c>
      <c r="B9052" s="1" t="s">
        <v>25976</v>
      </c>
      <c r="C9052" s="5">
        <v>0</v>
      </c>
      <c r="D9052" s="5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ht="14" x14ac:dyDescent="0.2">
      <c r="A9053" s="1" t="s">
        <v>25977</v>
      </c>
      <c r="B9053" s="1" t="s">
        <v>25978</v>
      </c>
      <c r="C9053" s="5">
        <v>0</v>
      </c>
      <c r="D9053" s="5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ht="14" x14ac:dyDescent="0.2">
      <c r="A9054" s="1" t="s">
        <v>25979</v>
      </c>
      <c r="B9054" s="1" t="s">
        <v>25980</v>
      </c>
      <c r="C9054" s="5">
        <v>0</v>
      </c>
      <c r="D9054" s="5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ht="14" x14ac:dyDescent="0.2">
      <c r="A9055" s="1" t="s">
        <v>25981</v>
      </c>
      <c r="B9055" s="1" t="s">
        <v>25982</v>
      </c>
      <c r="C9055" s="5">
        <v>0</v>
      </c>
      <c r="D9055" s="5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ht="14" x14ac:dyDescent="0.2">
      <c r="A9056" s="1" t="s">
        <v>25983</v>
      </c>
      <c r="B9056" s="1" t="s">
        <v>25984</v>
      </c>
      <c r="C9056" s="5">
        <v>0</v>
      </c>
      <c r="D9056" s="5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ht="14" x14ac:dyDescent="0.2">
      <c r="A9057" s="1" t="s">
        <v>25985</v>
      </c>
      <c r="B9057" s="1" t="s">
        <v>25986</v>
      </c>
      <c r="C9057" s="5">
        <v>0</v>
      </c>
      <c r="D9057" s="5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ht="14" x14ac:dyDescent="0.2">
      <c r="A9058" s="1" t="s">
        <v>25987</v>
      </c>
      <c r="B9058" s="1" t="s">
        <v>25988</v>
      </c>
      <c r="C9058" s="5">
        <v>0</v>
      </c>
      <c r="D9058" s="5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ht="14" x14ac:dyDescent="0.2">
      <c r="A9059" s="1" t="s">
        <v>25989</v>
      </c>
      <c r="B9059" s="1" t="s">
        <v>25990</v>
      </c>
      <c r="C9059" s="5">
        <v>0</v>
      </c>
      <c r="D9059" s="5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ht="14" x14ac:dyDescent="0.2">
      <c r="A9060" s="1" t="s">
        <v>25991</v>
      </c>
      <c r="B9060" s="1" t="s">
        <v>25992</v>
      </c>
      <c r="C9060" s="5">
        <v>0</v>
      </c>
      <c r="D9060" s="5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ht="14" x14ac:dyDescent="0.2">
      <c r="A9061" s="1" t="s">
        <v>25993</v>
      </c>
      <c r="B9061" s="1" t="s">
        <v>25994</v>
      </c>
      <c r="C9061" s="5">
        <v>0</v>
      </c>
      <c r="D9061" s="5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ht="14" x14ac:dyDescent="0.2">
      <c r="A9062" s="1" t="s">
        <v>25995</v>
      </c>
      <c r="B9062" s="1" t="s">
        <v>25996</v>
      </c>
      <c r="C9062" s="5">
        <v>0</v>
      </c>
      <c r="D9062" s="5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ht="14" x14ac:dyDescent="0.2">
      <c r="A9063" s="1" t="s">
        <v>25997</v>
      </c>
      <c r="B9063" s="1" t="s">
        <v>25998</v>
      </c>
      <c r="C9063" s="5">
        <v>0</v>
      </c>
      <c r="D9063" s="5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ht="14" x14ac:dyDescent="0.2">
      <c r="A9064" s="1" t="s">
        <v>25999</v>
      </c>
      <c r="B9064" s="1" t="s">
        <v>26000</v>
      </c>
      <c r="C9064" s="5">
        <v>0</v>
      </c>
      <c r="D9064" s="5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ht="14" x14ac:dyDescent="0.2">
      <c r="A9065" s="1" t="s">
        <v>26001</v>
      </c>
      <c r="B9065" s="1" t="s">
        <v>26002</v>
      </c>
      <c r="C9065" s="5">
        <v>0</v>
      </c>
      <c r="D9065" s="5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ht="14" x14ac:dyDescent="0.2">
      <c r="A9066" s="1" t="s">
        <v>26003</v>
      </c>
      <c r="B9066" s="1" t="s">
        <v>26004</v>
      </c>
      <c r="C9066" s="5">
        <v>0</v>
      </c>
      <c r="D9066" s="5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ht="14" x14ac:dyDescent="0.2">
      <c r="A9067" s="1" t="s">
        <v>26005</v>
      </c>
      <c r="B9067" s="1" t="s">
        <v>26006</v>
      </c>
      <c r="C9067" s="5">
        <v>0</v>
      </c>
      <c r="D9067" s="5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ht="14" x14ac:dyDescent="0.2">
      <c r="A9068" s="1" t="s">
        <v>26007</v>
      </c>
      <c r="B9068" s="1" t="s">
        <v>26008</v>
      </c>
      <c r="C9068" s="5">
        <v>0</v>
      </c>
      <c r="D9068" s="5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ht="14" x14ac:dyDescent="0.2">
      <c r="A9069" s="1" t="s">
        <v>26009</v>
      </c>
      <c r="B9069" s="1" t="s">
        <v>26010</v>
      </c>
      <c r="C9069" s="5">
        <v>0</v>
      </c>
      <c r="D9069" s="5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ht="14" x14ac:dyDescent="0.2">
      <c r="A9070" s="1" t="s">
        <v>26011</v>
      </c>
      <c r="B9070" s="1" t="s">
        <v>26012</v>
      </c>
      <c r="C9070" s="5">
        <v>0</v>
      </c>
      <c r="D9070" s="5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ht="14" x14ac:dyDescent="0.2">
      <c r="A9071" s="1" t="s">
        <v>26013</v>
      </c>
      <c r="B9071" s="1" t="s">
        <v>26014</v>
      </c>
      <c r="C9071" s="5">
        <v>0</v>
      </c>
      <c r="D9071" s="5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ht="14" x14ac:dyDescent="0.2">
      <c r="A9072" s="1" t="s">
        <v>26015</v>
      </c>
      <c r="B9072" s="1" t="s">
        <v>26016</v>
      </c>
      <c r="C9072" s="5">
        <v>0</v>
      </c>
      <c r="D9072" s="5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ht="14" x14ac:dyDescent="0.2">
      <c r="A9073" s="1" t="s">
        <v>26017</v>
      </c>
      <c r="B9073" s="1" t="s">
        <v>26018</v>
      </c>
      <c r="C9073" s="5">
        <v>0</v>
      </c>
      <c r="D9073" s="5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ht="14" x14ac:dyDescent="0.2">
      <c r="A9074" s="1" t="s">
        <v>26019</v>
      </c>
      <c r="B9074" s="1" t="s">
        <v>26020</v>
      </c>
      <c r="C9074" s="5">
        <v>0</v>
      </c>
      <c r="D9074" s="5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ht="14" x14ac:dyDescent="0.2">
      <c r="A9075" s="1" t="s">
        <v>26021</v>
      </c>
      <c r="B9075" s="1" t="s">
        <v>26022</v>
      </c>
      <c r="C9075" s="5">
        <v>0</v>
      </c>
      <c r="D9075" s="5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ht="14" x14ac:dyDescent="0.2">
      <c r="A9076" s="1" t="s">
        <v>26023</v>
      </c>
      <c r="B9076" s="1" t="s">
        <v>26024</v>
      </c>
      <c r="C9076" s="5">
        <v>0</v>
      </c>
      <c r="D9076" s="5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ht="14" x14ac:dyDescent="0.2">
      <c r="A9077" s="1" t="s">
        <v>26025</v>
      </c>
      <c r="B9077" s="1" t="s">
        <v>26026</v>
      </c>
      <c r="C9077" s="5">
        <v>0</v>
      </c>
      <c r="D9077" s="5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ht="14" x14ac:dyDescent="0.2">
      <c r="A9078" s="1" t="s">
        <v>26027</v>
      </c>
      <c r="B9078" s="1" t="s">
        <v>26028</v>
      </c>
      <c r="C9078" s="5">
        <v>0</v>
      </c>
      <c r="D9078" s="5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ht="14" x14ac:dyDescent="0.2">
      <c r="A9079" s="1" t="s">
        <v>26029</v>
      </c>
      <c r="B9079" s="1" t="s">
        <v>26030</v>
      </c>
      <c r="C9079" s="5">
        <v>0</v>
      </c>
      <c r="D9079" s="5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ht="14" x14ac:dyDescent="0.2">
      <c r="A9080" s="1" t="s">
        <v>26031</v>
      </c>
      <c r="B9080" s="1" t="s">
        <v>26032</v>
      </c>
      <c r="C9080" s="5">
        <v>0</v>
      </c>
      <c r="D9080" s="5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ht="14" x14ac:dyDescent="0.2">
      <c r="A9081" s="1" t="s">
        <v>26033</v>
      </c>
      <c r="B9081" s="1" t="s">
        <v>26034</v>
      </c>
      <c r="C9081" s="5">
        <v>0</v>
      </c>
      <c r="D9081" s="5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ht="14" x14ac:dyDescent="0.2">
      <c r="A9082" s="1" t="s">
        <v>26035</v>
      </c>
      <c r="B9082" s="1" t="s">
        <v>26036</v>
      </c>
      <c r="C9082" s="5">
        <v>0</v>
      </c>
      <c r="D9082" s="5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ht="14" x14ac:dyDescent="0.2">
      <c r="A9083" s="1" t="s">
        <v>26037</v>
      </c>
      <c r="B9083" s="1" t="s">
        <v>26038</v>
      </c>
      <c r="C9083" s="5">
        <v>0</v>
      </c>
      <c r="D9083" s="5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ht="14" x14ac:dyDescent="0.2">
      <c r="A9084" s="1" t="s">
        <v>26039</v>
      </c>
      <c r="B9084" s="1" t="s">
        <v>26040</v>
      </c>
      <c r="C9084" s="5">
        <v>0</v>
      </c>
      <c r="D9084" s="5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ht="14" x14ac:dyDescent="0.2">
      <c r="A9085" s="1" t="s">
        <v>26041</v>
      </c>
      <c r="B9085" s="1" t="s">
        <v>26042</v>
      </c>
      <c r="C9085" s="5">
        <v>0</v>
      </c>
      <c r="D9085" s="5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ht="14" x14ac:dyDescent="0.2">
      <c r="A9086" s="1" t="s">
        <v>26043</v>
      </c>
      <c r="B9086" s="1" t="s">
        <v>26044</v>
      </c>
      <c r="C9086" s="5">
        <v>0</v>
      </c>
      <c r="D9086" s="5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ht="14" x14ac:dyDescent="0.2">
      <c r="A9087" s="1" t="s">
        <v>26045</v>
      </c>
      <c r="B9087" s="1" t="s">
        <v>26046</v>
      </c>
      <c r="C9087" s="5">
        <v>0</v>
      </c>
      <c r="D9087" s="5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ht="14" x14ac:dyDescent="0.2">
      <c r="A9088" s="1" t="s">
        <v>26047</v>
      </c>
      <c r="B9088" s="1" t="s">
        <v>26048</v>
      </c>
      <c r="C9088" s="5">
        <v>0</v>
      </c>
      <c r="D9088" s="5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ht="14" x14ac:dyDescent="0.2">
      <c r="A9089" s="1" t="s">
        <v>26049</v>
      </c>
      <c r="B9089" s="1" t="s">
        <v>26050</v>
      </c>
      <c r="C9089" s="5">
        <v>0</v>
      </c>
      <c r="D9089" s="5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ht="14" x14ac:dyDescent="0.2">
      <c r="A9090" s="1" t="s">
        <v>26051</v>
      </c>
      <c r="B9090" s="1" t="s">
        <v>26052</v>
      </c>
      <c r="C9090" s="5">
        <v>0</v>
      </c>
      <c r="D9090" s="5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ht="14" x14ac:dyDescent="0.2">
      <c r="A9091" s="1" t="s">
        <v>26053</v>
      </c>
      <c r="B9091" s="1" t="s">
        <v>26054</v>
      </c>
      <c r="C9091" s="5">
        <v>0</v>
      </c>
      <c r="D9091" s="5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ht="14" x14ac:dyDescent="0.2">
      <c r="A9092" s="1" t="s">
        <v>26055</v>
      </c>
      <c r="B9092" s="1" t="s">
        <v>26056</v>
      </c>
      <c r="C9092" s="5">
        <v>0</v>
      </c>
      <c r="D9092" s="5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ht="14" x14ac:dyDescent="0.2">
      <c r="A9093" s="1" t="s">
        <v>26057</v>
      </c>
      <c r="B9093" s="1" t="s">
        <v>26058</v>
      </c>
      <c r="C9093" s="5">
        <v>0</v>
      </c>
      <c r="D9093" s="5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ht="14" x14ac:dyDescent="0.2">
      <c r="A9094" s="1" t="s">
        <v>26059</v>
      </c>
      <c r="B9094" s="1" t="s">
        <v>26060</v>
      </c>
      <c r="C9094" s="5">
        <v>0</v>
      </c>
      <c r="D9094" s="5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ht="14" x14ac:dyDescent="0.2">
      <c r="A9095" s="1" t="s">
        <v>26061</v>
      </c>
      <c r="B9095" s="1" t="s">
        <v>26062</v>
      </c>
      <c r="C9095" s="5">
        <v>0</v>
      </c>
      <c r="D9095" s="5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ht="14" x14ac:dyDescent="0.2">
      <c r="A9096" s="1" t="s">
        <v>26063</v>
      </c>
      <c r="B9096" s="1" t="s">
        <v>26064</v>
      </c>
      <c r="C9096" s="5">
        <v>0</v>
      </c>
      <c r="D9096" s="5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ht="14" x14ac:dyDescent="0.2">
      <c r="A9097" s="1" t="s">
        <v>26065</v>
      </c>
      <c r="B9097" s="1" t="s">
        <v>26066</v>
      </c>
      <c r="C9097" s="5">
        <v>0</v>
      </c>
      <c r="D9097" s="5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ht="14" x14ac:dyDescent="0.2">
      <c r="A9098" s="1" t="s">
        <v>26067</v>
      </c>
      <c r="B9098" s="1" t="s">
        <v>26068</v>
      </c>
      <c r="C9098" s="5">
        <v>0</v>
      </c>
      <c r="D9098" s="5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ht="14" x14ac:dyDescent="0.2">
      <c r="A9099" s="1" t="s">
        <v>26069</v>
      </c>
      <c r="B9099" s="1" t="s">
        <v>26070</v>
      </c>
      <c r="C9099" s="5">
        <v>0</v>
      </c>
      <c r="D9099" s="5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ht="14" x14ac:dyDescent="0.2">
      <c r="A9100" s="1" t="s">
        <v>26071</v>
      </c>
      <c r="B9100" s="1" t="s">
        <v>26072</v>
      </c>
      <c r="C9100" s="5">
        <v>0</v>
      </c>
      <c r="D9100" s="5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ht="14" x14ac:dyDescent="0.2">
      <c r="A9101" s="1" t="s">
        <v>26073</v>
      </c>
      <c r="B9101" s="1" t="s">
        <v>26074</v>
      </c>
      <c r="C9101" s="5">
        <v>0</v>
      </c>
      <c r="D9101" s="5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ht="14" x14ac:dyDescent="0.2">
      <c r="A9102" s="1" t="s">
        <v>26075</v>
      </c>
      <c r="B9102" s="1" t="s">
        <v>26076</v>
      </c>
      <c r="C9102" s="5">
        <v>0</v>
      </c>
      <c r="D9102" s="5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ht="14" x14ac:dyDescent="0.2">
      <c r="A9103" s="1" t="s">
        <v>26077</v>
      </c>
      <c r="B9103" s="1" t="s">
        <v>26078</v>
      </c>
      <c r="C9103" s="5">
        <v>0</v>
      </c>
      <c r="D9103" s="5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ht="14" x14ac:dyDescent="0.2">
      <c r="A9104" s="1" t="s">
        <v>26079</v>
      </c>
      <c r="B9104" s="1" t="s">
        <v>26080</v>
      </c>
      <c r="C9104" s="5">
        <v>0</v>
      </c>
      <c r="D9104" s="5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ht="14" x14ac:dyDescent="0.2">
      <c r="A9105" s="1" t="s">
        <v>26081</v>
      </c>
      <c r="B9105" s="1" t="s">
        <v>26082</v>
      </c>
      <c r="C9105" s="5">
        <v>0</v>
      </c>
      <c r="D9105" s="5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ht="14" x14ac:dyDescent="0.2">
      <c r="A9106" s="1" t="s">
        <v>26083</v>
      </c>
      <c r="B9106" s="1" t="s">
        <v>26084</v>
      </c>
      <c r="C9106" s="5">
        <v>0</v>
      </c>
      <c r="D9106" s="5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ht="14" x14ac:dyDescent="0.2">
      <c r="A9107" s="1" t="s">
        <v>26085</v>
      </c>
      <c r="B9107" s="1" t="s">
        <v>26086</v>
      </c>
      <c r="C9107" s="5">
        <v>0</v>
      </c>
      <c r="D9107" s="5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ht="14" x14ac:dyDescent="0.2">
      <c r="A9108" s="1" t="s">
        <v>26087</v>
      </c>
      <c r="B9108" s="1" t="s">
        <v>26088</v>
      </c>
      <c r="C9108" s="5">
        <v>0</v>
      </c>
      <c r="D9108" s="5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ht="14" x14ac:dyDescent="0.2">
      <c r="A9109" s="1" t="s">
        <v>26089</v>
      </c>
      <c r="B9109" s="1" t="s">
        <v>26090</v>
      </c>
      <c r="C9109" s="5">
        <v>0</v>
      </c>
      <c r="D9109" s="5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ht="14" x14ac:dyDescent="0.2">
      <c r="A9110" s="1" t="s">
        <v>26091</v>
      </c>
      <c r="B9110" s="1" t="s">
        <v>26092</v>
      </c>
      <c r="C9110" s="5">
        <v>0</v>
      </c>
      <c r="D9110" s="5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ht="14" x14ac:dyDescent="0.2">
      <c r="A9111" s="1" t="s">
        <v>26093</v>
      </c>
      <c r="B9111" s="1" t="s">
        <v>26094</v>
      </c>
      <c r="C9111" s="5">
        <v>0</v>
      </c>
      <c r="D9111" s="5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ht="14" x14ac:dyDescent="0.2">
      <c r="A9112" s="1" t="s">
        <v>26095</v>
      </c>
      <c r="B9112" s="1" t="s">
        <v>26096</v>
      </c>
      <c r="C9112" s="5">
        <v>0</v>
      </c>
      <c r="D9112" s="5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ht="14" x14ac:dyDescent="0.2">
      <c r="A9113" s="1" t="s">
        <v>26097</v>
      </c>
      <c r="B9113" s="1" t="s">
        <v>26098</v>
      </c>
      <c r="C9113" s="5">
        <v>0</v>
      </c>
      <c r="D9113" s="5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ht="14" x14ac:dyDescent="0.2">
      <c r="A9114" s="1" t="s">
        <v>26099</v>
      </c>
      <c r="B9114" s="1" t="s">
        <v>26100</v>
      </c>
      <c r="C9114" s="5">
        <v>0</v>
      </c>
      <c r="D9114" s="5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ht="14" x14ac:dyDescent="0.2">
      <c r="A9115" s="1" t="s">
        <v>26101</v>
      </c>
      <c r="B9115" s="1" t="s">
        <v>26102</v>
      </c>
      <c r="C9115" s="5">
        <v>0</v>
      </c>
      <c r="D9115" s="5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ht="14" x14ac:dyDescent="0.2">
      <c r="A9116" s="1" t="s">
        <v>26103</v>
      </c>
      <c r="B9116" s="1" t="s">
        <v>26104</v>
      </c>
      <c r="C9116" s="5">
        <v>0</v>
      </c>
      <c r="D9116" s="5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ht="14" x14ac:dyDescent="0.2">
      <c r="A9117" s="1" t="s">
        <v>26105</v>
      </c>
      <c r="B9117" s="1" t="s">
        <v>26106</v>
      </c>
      <c r="C9117" s="5">
        <v>0</v>
      </c>
      <c r="D9117" s="5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ht="14" x14ac:dyDescent="0.2">
      <c r="A9118" s="1" t="s">
        <v>26107</v>
      </c>
      <c r="B9118" s="1" t="s">
        <v>26108</v>
      </c>
      <c r="C9118" s="5">
        <v>0</v>
      </c>
      <c r="D9118" s="5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ht="14" x14ac:dyDescent="0.2">
      <c r="A9119" s="1" t="s">
        <v>26109</v>
      </c>
      <c r="B9119" s="1" t="s">
        <v>26110</v>
      </c>
      <c r="C9119" s="5">
        <v>0</v>
      </c>
      <c r="D9119" s="5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ht="14" x14ac:dyDescent="0.2">
      <c r="A9120" s="1" t="s">
        <v>26111</v>
      </c>
      <c r="B9120" s="1" t="s">
        <v>26112</v>
      </c>
      <c r="C9120" s="5">
        <v>0</v>
      </c>
      <c r="D9120" s="5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ht="14" x14ac:dyDescent="0.2">
      <c r="A9121" s="1" t="s">
        <v>26113</v>
      </c>
      <c r="B9121" s="1" t="s">
        <v>26114</v>
      </c>
      <c r="C9121" s="5">
        <v>0</v>
      </c>
      <c r="D9121" s="5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ht="14" x14ac:dyDescent="0.2">
      <c r="A9122" s="1" t="s">
        <v>26115</v>
      </c>
      <c r="B9122" s="1" t="s">
        <v>26116</v>
      </c>
      <c r="C9122" s="5">
        <v>0</v>
      </c>
      <c r="D9122" s="5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ht="14" x14ac:dyDescent="0.2">
      <c r="A9123" s="1" t="s">
        <v>26117</v>
      </c>
      <c r="B9123" s="1" t="s">
        <v>26118</v>
      </c>
      <c r="C9123" s="5">
        <v>0</v>
      </c>
      <c r="D9123" s="5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ht="14" x14ac:dyDescent="0.2">
      <c r="A9124" s="1" t="s">
        <v>26119</v>
      </c>
      <c r="B9124" s="1" t="s">
        <v>26120</v>
      </c>
      <c r="C9124" s="5">
        <v>0</v>
      </c>
      <c r="D9124" s="5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ht="14" x14ac:dyDescent="0.2">
      <c r="A9125" s="1" t="s">
        <v>26121</v>
      </c>
      <c r="B9125" s="1" t="s">
        <v>26122</v>
      </c>
      <c r="C9125" s="5">
        <v>0</v>
      </c>
      <c r="D9125" s="5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ht="14" x14ac:dyDescent="0.2">
      <c r="A9126" s="1" t="s">
        <v>26123</v>
      </c>
      <c r="B9126" s="1" t="s">
        <v>26124</v>
      </c>
      <c r="C9126" s="5">
        <v>0</v>
      </c>
      <c r="D9126" s="5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ht="14" x14ac:dyDescent="0.2">
      <c r="A9127" s="1" t="s">
        <v>26125</v>
      </c>
      <c r="B9127" s="1" t="s">
        <v>26126</v>
      </c>
      <c r="C9127" s="5">
        <v>0</v>
      </c>
      <c r="D9127" s="5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ht="14" x14ac:dyDescent="0.2">
      <c r="A9128" s="1" t="s">
        <v>26127</v>
      </c>
      <c r="B9128" s="1" t="s">
        <v>26128</v>
      </c>
      <c r="C9128" s="5">
        <v>0</v>
      </c>
      <c r="D9128" s="5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ht="14" x14ac:dyDescent="0.2">
      <c r="A9129" s="1" t="s">
        <v>26129</v>
      </c>
      <c r="B9129" s="1" t="s">
        <v>26130</v>
      </c>
      <c r="C9129" s="5">
        <v>0</v>
      </c>
      <c r="D9129" s="5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ht="14" x14ac:dyDescent="0.2">
      <c r="A9130" s="1" t="s">
        <v>26131</v>
      </c>
      <c r="B9130" s="1" t="s">
        <v>26132</v>
      </c>
      <c r="C9130" s="5">
        <v>0</v>
      </c>
      <c r="D9130" s="5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ht="14" x14ac:dyDescent="0.2">
      <c r="A9131" s="1" t="s">
        <v>26133</v>
      </c>
      <c r="B9131" s="1" t="s">
        <v>26134</v>
      </c>
      <c r="C9131" s="5">
        <v>0</v>
      </c>
      <c r="D9131" s="5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ht="14" x14ac:dyDescent="0.2">
      <c r="A9132" s="1" t="s">
        <v>26135</v>
      </c>
      <c r="B9132" s="1" t="s">
        <v>26136</v>
      </c>
      <c r="C9132" s="5">
        <v>0</v>
      </c>
      <c r="D9132" s="5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ht="14" x14ac:dyDescent="0.2">
      <c r="A9133" s="1" t="s">
        <v>26137</v>
      </c>
      <c r="B9133" s="1" t="s">
        <v>26138</v>
      </c>
      <c r="C9133" s="5">
        <v>0</v>
      </c>
      <c r="D9133" s="5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ht="14" x14ac:dyDescent="0.2">
      <c r="A9134" s="1" t="s">
        <v>26139</v>
      </c>
      <c r="B9134" s="1" t="s">
        <v>26140</v>
      </c>
      <c r="C9134" s="5">
        <v>0</v>
      </c>
      <c r="D9134" s="5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ht="14" x14ac:dyDescent="0.2">
      <c r="A9135" s="1" t="s">
        <v>26141</v>
      </c>
      <c r="B9135" s="1" t="s">
        <v>26142</v>
      </c>
      <c r="C9135" s="5">
        <v>0</v>
      </c>
      <c r="D9135" s="5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ht="14" x14ac:dyDescent="0.2">
      <c r="A9136" s="1" t="s">
        <v>26143</v>
      </c>
      <c r="B9136" s="1" t="s">
        <v>26144</v>
      </c>
      <c r="C9136" s="5">
        <v>0</v>
      </c>
      <c r="D9136" s="5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ht="14" x14ac:dyDescent="0.2">
      <c r="A9137" s="1" t="s">
        <v>26145</v>
      </c>
      <c r="B9137" s="1" t="s">
        <v>26146</v>
      </c>
      <c r="C9137" s="5">
        <v>0</v>
      </c>
      <c r="D9137" s="5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ht="14" x14ac:dyDescent="0.2">
      <c r="A9138" s="1" t="s">
        <v>26147</v>
      </c>
      <c r="B9138" s="1" t="s">
        <v>26148</v>
      </c>
      <c r="C9138" s="5">
        <v>0</v>
      </c>
      <c r="D9138" s="5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ht="14" x14ac:dyDescent="0.2">
      <c r="A9139" s="1" t="s">
        <v>26149</v>
      </c>
      <c r="B9139" s="1" t="s">
        <v>26150</v>
      </c>
      <c r="C9139" s="5">
        <v>0</v>
      </c>
      <c r="D9139" s="5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ht="14" x14ac:dyDescent="0.2">
      <c r="A9140" s="1" t="s">
        <v>26151</v>
      </c>
      <c r="B9140" s="1" t="s">
        <v>26152</v>
      </c>
      <c r="C9140" s="5">
        <v>0</v>
      </c>
      <c r="D9140" s="5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ht="14" x14ac:dyDescent="0.2">
      <c r="A9141" s="1" t="s">
        <v>26153</v>
      </c>
      <c r="B9141" s="1" t="s">
        <v>26154</v>
      </c>
      <c r="C9141" s="5">
        <v>0</v>
      </c>
      <c r="D9141" s="5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ht="14" x14ac:dyDescent="0.2">
      <c r="A9142" s="1" t="s">
        <v>26155</v>
      </c>
      <c r="B9142" s="1" t="s">
        <v>26156</v>
      </c>
      <c r="C9142" s="5">
        <v>0</v>
      </c>
      <c r="D9142" s="5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ht="14" x14ac:dyDescent="0.2">
      <c r="A9143" s="1" t="s">
        <v>26157</v>
      </c>
      <c r="B9143" s="1" t="s">
        <v>26158</v>
      </c>
      <c r="C9143" s="5">
        <v>0</v>
      </c>
      <c r="D9143" s="5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ht="14" x14ac:dyDescent="0.2">
      <c r="A9144" s="1" t="s">
        <v>26159</v>
      </c>
      <c r="B9144" s="1" t="s">
        <v>26160</v>
      </c>
      <c r="C9144" s="5">
        <v>0</v>
      </c>
      <c r="D9144" s="5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ht="14" x14ac:dyDescent="0.2">
      <c r="A9145" s="1" t="s">
        <v>26161</v>
      </c>
      <c r="B9145" s="1" t="s">
        <v>26162</v>
      </c>
      <c r="C9145" s="5">
        <v>0</v>
      </c>
      <c r="D9145" s="5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ht="14" x14ac:dyDescent="0.2">
      <c r="A9146" s="1" t="s">
        <v>26163</v>
      </c>
      <c r="B9146" s="1" t="s">
        <v>26164</v>
      </c>
      <c r="C9146" s="5">
        <v>0</v>
      </c>
      <c r="D9146" s="5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ht="14" x14ac:dyDescent="0.2">
      <c r="A9147" s="1" t="s">
        <v>26165</v>
      </c>
      <c r="B9147" s="1" t="s">
        <v>26166</v>
      </c>
      <c r="C9147" s="5">
        <v>0</v>
      </c>
      <c r="D9147" s="5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ht="14" x14ac:dyDescent="0.2">
      <c r="A9148" s="1" t="s">
        <v>26167</v>
      </c>
      <c r="B9148" s="1" t="s">
        <v>26168</v>
      </c>
      <c r="C9148" s="5">
        <v>0</v>
      </c>
      <c r="D9148" s="5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ht="14" x14ac:dyDescent="0.2">
      <c r="A9149" s="1" t="s">
        <v>26169</v>
      </c>
      <c r="B9149" s="1" t="s">
        <v>26170</v>
      </c>
      <c r="C9149" s="5">
        <v>0</v>
      </c>
      <c r="D9149" s="5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ht="14" x14ac:dyDescent="0.2">
      <c r="A9150" s="1" t="s">
        <v>26171</v>
      </c>
      <c r="B9150" s="1" t="s">
        <v>26172</v>
      </c>
      <c r="C9150" s="5">
        <v>0</v>
      </c>
      <c r="D9150" s="5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ht="14" x14ac:dyDescent="0.2">
      <c r="A9151" s="1" t="s">
        <v>26173</v>
      </c>
      <c r="B9151" s="1" t="s">
        <v>26174</v>
      </c>
      <c r="C9151" s="5">
        <v>0</v>
      </c>
      <c r="D9151" s="5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ht="14" x14ac:dyDescent="0.2">
      <c r="A9152" s="1" t="s">
        <v>26175</v>
      </c>
      <c r="B9152" s="1" t="s">
        <v>26176</v>
      </c>
      <c r="C9152" s="5">
        <v>0</v>
      </c>
      <c r="D9152" s="5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ht="14" x14ac:dyDescent="0.2">
      <c r="A9153" s="1" t="s">
        <v>26177</v>
      </c>
      <c r="B9153" s="1" t="s">
        <v>26178</v>
      </c>
      <c r="C9153" s="5">
        <v>0</v>
      </c>
      <c r="D9153" s="5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ht="14" x14ac:dyDescent="0.2">
      <c r="A9154" s="1" t="s">
        <v>26179</v>
      </c>
      <c r="B9154" s="1" t="s">
        <v>26180</v>
      </c>
      <c r="C9154" s="5">
        <v>0</v>
      </c>
      <c r="D9154" s="5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ht="14" x14ac:dyDescent="0.2">
      <c r="A9155" s="1" t="s">
        <v>26181</v>
      </c>
      <c r="B9155" s="1" t="s">
        <v>26182</v>
      </c>
      <c r="C9155" s="5">
        <v>0</v>
      </c>
      <c r="D9155" s="5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ht="14" x14ac:dyDescent="0.2">
      <c r="A9156" s="1" t="s">
        <v>26183</v>
      </c>
      <c r="B9156" s="1" t="s">
        <v>26184</v>
      </c>
      <c r="C9156" s="5">
        <v>0</v>
      </c>
      <c r="D9156" s="5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ht="14" x14ac:dyDescent="0.2">
      <c r="A9157" s="1" t="s">
        <v>26185</v>
      </c>
      <c r="B9157" s="1" t="s">
        <v>26186</v>
      </c>
      <c r="C9157" s="5">
        <v>0</v>
      </c>
      <c r="D9157" s="5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ht="14" x14ac:dyDescent="0.2">
      <c r="A9158" s="1" t="s">
        <v>26187</v>
      </c>
      <c r="B9158" s="1" t="s">
        <v>26188</v>
      </c>
      <c r="C9158" s="5">
        <v>0</v>
      </c>
      <c r="D9158" s="5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ht="14" x14ac:dyDescent="0.2">
      <c r="A9159" s="1" t="s">
        <v>26189</v>
      </c>
      <c r="B9159" s="1" t="s">
        <v>26190</v>
      </c>
      <c r="C9159" s="5">
        <v>0</v>
      </c>
      <c r="D9159" s="5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ht="14" x14ac:dyDescent="0.2">
      <c r="A9160" s="1" t="s">
        <v>26191</v>
      </c>
      <c r="B9160" s="1" t="s">
        <v>26192</v>
      </c>
      <c r="C9160" s="5">
        <v>0</v>
      </c>
      <c r="D9160" s="5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ht="14" x14ac:dyDescent="0.2">
      <c r="A9161" s="1" t="s">
        <v>26193</v>
      </c>
      <c r="B9161" s="1" t="s">
        <v>26194</v>
      </c>
      <c r="C9161" s="5">
        <v>0</v>
      </c>
      <c r="D9161" s="5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ht="14" x14ac:dyDescent="0.2">
      <c r="A9162" s="1" t="s">
        <v>26195</v>
      </c>
      <c r="B9162" s="1" t="s">
        <v>26196</v>
      </c>
      <c r="C9162" s="5">
        <v>0</v>
      </c>
      <c r="D9162" s="5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ht="14" x14ac:dyDescent="0.2">
      <c r="A9163" s="1" t="s">
        <v>26197</v>
      </c>
      <c r="B9163" s="1" t="s">
        <v>26198</v>
      </c>
      <c r="C9163" s="5">
        <v>0</v>
      </c>
      <c r="D9163" s="5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ht="14" x14ac:dyDescent="0.2">
      <c r="A9164" s="1" t="s">
        <v>26199</v>
      </c>
      <c r="B9164" s="1" t="s">
        <v>26200</v>
      </c>
      <c r="C9164" s="5">
        <v>0</v>
      </c>
      <c r="D9164" s="5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ht="14" x14ac:dyDescent="0.2">
      <c r="A9165" s="1" t="s">
        <v>26201</v>
      </c>
      <c r="B9165" s="1" t="s">
        <v>26202</v>
      </c>
      <c r="C9165" s="5">
        <v>0</v>
      </c>
      <c r="D9165" s="5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ht="14" x14ac:dyDescent="0.2">
      <c r="A9166" s="1" t="s">
        <v>26203</v>
      </c>
      <c r="B9166" s="1" t="s">
        <v>26204</v>
      </c>
      <c r="C9166" s="5">
        <v>0</v>
      </c>
      <c r="D9166" s="5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ht="14" x14ac:dyDescent="0.2">
      <c r="A9167" s="1" t="s">
        <v>26205</v>
      </c>
      <c r="B9167" s="1" t="s">
        <v>26206</v>
      </c>
      <c r="C9167" s="5">
        <v>0</v>
      </c>
      <c r="D9167" s="5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ht="14" x14ac:dyDescent="0.2">
      <c r="A9168" s="1" t="s">
        <v>26207</v>
      </c>
      <c r="B9168" s="1" t="s">
        <v>26208</v>
      </c>
      <c r="C9168" s="5">
        <v>0</v>
      </c>
      <c r="D9168" s="5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ht="14" x14ac:dyDescent="0.2">
      <c r="A9169" s="1" t="s">
        <v>26209</v>
      </c>
      <c r="B9169" s="1" t="s">
        <v>26210</v>
      </c>
      <c r="C9169" s="5">
        <v>0</v>
      </c>
      <c r="D9169" s="5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ht="14" x14ac:dyDescent="0.2">
      <c r="A9170" s="1" t="s">
        <v>26211</v>
      </c>
      <c r="B9170" s="1" t="s">
        <v>26212</v>
      </c>
      <c r="C9170" s="5">
        <v>0</v>
      </c>
      <c r="D9170" s="5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ht="14" x14ac:dyDescent="0.2">
      <c r="A9171" s="1" t="s">
        <v>26213</v>
      </c>
      <c r="B9171" s="1" t="s">
        <v>26214</v>
      </c>
      <c r="C9171" s="5">
        <v>0</v>
      </c>
      <c r="D9171" s="5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ht="14" x14ac:dyDescent="0.2">
      <c r="A9172" s="1" t="s">
        <v>26215</v>
      </c>
      <c r="B9172" s="1" t="s">
        <v>26216</v>
      </c>
      <c r="C9172" s="5">
        <v>0</v>
      </c>
      <c r="D9172" s="5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ht="14" x14ac:dyDescent="0.2">
      <c r="A9173" s="1" t="s">
        <v>26217</v>
      </c>
      <c r="B9173" s="1" t="s">
        <v>26218</v>
      </c>
      <c r="C9173" s="5">
        <v>0</v>
      </c>
      <c r="D9173" s="5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ht="14" x14ac:dyDescent="0.2">
      <c r="A9174" s="1" t="s">
        <v>26219</v>
      </c>
      <c r="B9174" s="1" t="s">
        <v>26220</v>
      </c>
      <c r="C9174" s="5">
        <v>0</v>
      </c>
      <c r="D9174" s="5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ht="14" x14ac:dyDescent="0.2">
      <c r="A9175" s="1" t="s">
        <v>26221</v>
      </c>
      <c r="B9175" s="1" t="s">
        <v>26222</v>
      </c>
      <c r="C9175" s="5">
        <v>0</v>
      </c>
      <c r="D9175" s="5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ht="14" x14ac:dyDescent="0.2">
      <c r="A9176" s="1" t="s">
        <v>26223</v>
      </c>
      <c r="B9176" s="1" t="s">
        <v>26224</v>
      </c>
      <c r="C9176" s="5">
        <v>0</v>
      </c>
      <c r="D9176" s="5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ht="14" x14ac:dyDescent="0.2">
      <c r="A9177" s="1" t="s">
        <v>26225</v>
      </c>
      <c r="B9177" s="1" t="s">
        <v>26226</v>
      </c>
      <c r="C9177" s="5">
        <v>0</v>
      </c>
      <c r="D9177" s="5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ht="14" x14ac:dyDescent="0.2">
      <c r="A9178" s="1" t="s">
        <v>26227</v>
      </c>
      <c r="B9178" s="1" t="s">
        <v>26228</v>
      </c>
      <c r="C9178" s="5">
        <v>0</v>
      </c>
      <c r="D9178" s="5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ht="14" x14ac:dyDescent="0.2">
      <c r="A9179" s="1" t="s">
        <v>26229</v>
      </c>
      <c r="B9179" s="1" t="s">
        <v>26230</v>
      </c>
      <c r="C9179" s="5">
        <v>0</v>
      </c>
      <c r="D9179" s="5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ht="14" x14ac:dyDescent="0.2">
      <c r="A9180" s="1" t="s">
        <v>26231</v>
      </c>
      <c r="B9180" s="1" t="s">
        <v>26232</v>
      </c>
      <c r="C9180" s="5">
        <v>0</v>
      </c>
      <c r="D9180" s="5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ht="14" x14ac:dyDescent="0.2">
      <c r="A9181" s="1" t="s">
        <v>26233</v>
      </c>
      <c r="B9181" s="1" t="s">
        <v>26234</v>
      </c>
      <c r="C9181" s="5">
        <v>0</v>
      </c>
      <c r="D9181" s="5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ht="14" x14ac:dyDescent="0.2">
      <c r="A9182" s="1" t="s">
        <v>26235</v>
      </c>
      <c r="B9182" s="1" t="s">
        <v>26236</v>
      </c>
      <c r="C9182" s="5">
        <v>2.2000000000000002</v>
      </c>
      <c r="D9182" s="5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ht="14" x14ac:dyDescent="0.2">
      <c r="A9183" s="1" t="s">
        <v>26237</v>
      </c>
      <c r="B9183" s="1" t="s">
        <v>26238</v>
      </c>
      <c r="C9183" s="5">
        <v>0.18</v>
      </c>
      <c r="D9183" s="5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ht="14" x14ac:dyDescent="0.2">
      <c r="A9184" s="1" t="s">
        <v>26239</v>
      </c>
      <c r="B9184" s="1" t="s">
        <v>26240</v>
      </c>
      <c r="C9184" s="5">
        <v>0</v>
      </c>
      <c r="D9184" s="5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ht="14" x14ac:dyDescent="0.2">
      <c r="A9185" s="1" t="s">
        <v>26241</v>
      </c>
      <c r="B9185" s="1" t="s">
        <v>26242</v>
      </c>
      <c r="C9185" s="5">
        <v>0</v>
      </c>
      <c r="D9185" s="5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ht="14" x14ac:dyDescent="0.2">
      <c r="A9186" s="1" t="s">
        <v>26243</v>
      </c>
      <c r="B9186" s="1" t="s">
        <v>26244</v>
      </c>
      <c r="C9186" s="5">
        <v>0</v>
      </c>
      <c r="D9186" s="5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ht="14" x14ac:dyDescent="0.2">
      <c r="A9187" s="1" t="s">
        <v>26245</v>
      </c>
      <c r="B9187" s="1" t="s">
        <v>26246</v>
      </c>
      <c r="C9187" s="5">
        <v>0</v>
      </c>
      <c r="D9187" s="5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ht="14" x14ac:dyDescent="0.2">
      <c r="A9188" s="1" t="s">
        <v>26247</v>
      </c>
      <c r="B9188" s="1" t="s">
        <v>26248</v>
      </c>
      <c r="C9188" s="5">
        <v>0</v>
      </c>
      <c r="D9188" s="5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ht="14" x14ac:dyDescent="0.2">
      <c r="A9189" s="1" t="s">
        <v>26249</v>
      </c>
      <c r="B9189" s="1" t="s">
        <v>26250</v>
      </c>
      <c r="C9189" s="5">
        <v>0</v>
      </c>
      <c r="D9189" s="5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ht="14" x14ac:dyDescent="0.2">
      <c r="A9190" s="1" t="s">
        <v>26251</v>
      </c>
      <c r="B9190" s="1" t="s">
        <v>26252</v>
      </c>
      <c r="C9190" s="5">
        <v>0</v>
      </c>
      <c r="D9190" s="5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ht="14" x14ac:dyDescent="0.2">
      <c r="A9191" s="1" t="s">
        <v>26253</v>
      </c>
      <c r="B9191" s="1" t="s">
        <v>26254</v>
      </c>
      <c r="C9191" s="5">
        <v>0</v>
      </c>
      <c r="D9191" s="5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ht="14" x14ac:dyDescent="0.2">
      <c r="A9192" s="1" t="s">
        <v>26255</v>
      </c>
      <c r="B9192" s="1" t="s">
        <v>26256</v>
      </c>
      <c r="C9192" s="5">
        <v>0</v>
      </c>
      <c r="D9192" s="5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ht="14" x14ac:dyDescent="0.2">
      <c r="A9193" s="1" t="s">
        <v>26257</v>
      </c>
      <c r="B9193" s="1" t="s">
        <v>26258</v>
      </c>
      <c r="C9193" s="5">
        <v>0</v>
      </c>
      <c r="D9193" s="5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ht="14" x14ac:dyDescent="0.2">
      <c r="A9194" s="1" t="s">
        <v>26259</v>
      </c>
      <c r="B9194" s="1" t="s">
        <v>26260</v>
      </c>
      <c r="C9194" s="5">
        <v>0</v>
      </c>
      <c r="D9194" s="5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ht="14" x14ac:dyDescent="0.2">
      <c r="A9195" s="1" t="s">
        <v>26261</v>
      </c>
      <c r="B9195" s="1" t="s">
        <v>26262</v>
      </c>
      <c r="C9195" s="5">
        <v>0</v>
      </c>
      <c r="D9195" s="5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ht="14" x14ac:dyDescent="0.2">
      <c r="A9196" s="1" t="s">
        <v>26263</v>
      </c>
      <c r="B9196" s="1" t="s">
        <v>26264</v>
      </c>
      <c r="C9196" s="5">
        <v>0</v>
      </c>
      <c r="D9196" s="5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ht="14" x14ac:dyDescent="0.2">
      <c r="A9197" s="1" t="s">
        <v>26265</v>
      </c>
      <c r="B9197" s="1" t="s">
        <v>26266</v>
      </c>
      <c r="C9197" s="5">
        <v>0</v>
      </c>
      <c r="D9197" s="5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ht="14" x14ac:dyDescent="0.2">
      <c r="A9198" s="1" t="s">
        <v>26267</v>
      </c>
      <c r="B9198" s="1" t="s">
        <v>26268</v>
      </c>
      <c r="C9198" s="5">
        <v>0</v>
      </c>
      <c r="D9198" s="5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ht="14" x14ac:dyDescent="0.2">
      <c r="A9199" s="1" t="s">
        <v>26269</v>
      </c>
      <c r="B9199" s="1" t="s">
        <v>26270</v>
      </c>
      <c r="C9199" s="5">
        <v>0</v>
      </c>
      <c r="D9199" s="5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ht="14" x14ac:dyDescent="0.2">
      <c r="A9200" s="1" t="s">
        <v>26271</v>
      </c>
      <c r="B9200" s="1" t="s">
        <v>26272</v>
      </c>
      <c r="C9200" s="5">
        <v>0</v>
      </c>
      <c r="D9200" s="5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ht="14" x14ac:dyDescent="0.2">
      <c r="A9201" s="1" t="s">
        <v>26273</v>
      </c>
      <c r="B9201" s="1" t="s">
        <v>26274</v>
      </c>
      <c r="C9201" s="5">
        <v>0</v>
      </c>
      <c r="D9201" s="5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ht="14" x14ac:dyDescent="0.2">
      <c r="A9202" s="1" t="s">
        <v>26275</v>
      </c>
      <c r="B9202" s="1" t="s">
        <v>26276</v>
      </c>
      <c r="C9202" s="5">
        <v>0</v>
      </c>
      <c r="D9202" s="5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ht="14" x14ac:dyDescent="0.2">
      <c r="A9203" s="1" t="s">
        <v>26277</v>
      </c>
      <c r="B9203" s="1" t="s">
        <v>26278</v>
      </c>
      <c r="C9203" s="5">
        <v>0</v>
      </c>
      <c r="D9203" s="5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ht="14" x14ac:dyDescent="0.2">
      <c r="A9204" s="1" t="s">
        <v>26279</v>
      </c>
      <c r="B9204" s="1" t="s">
        <v>26280</v>
      </c>
      <c r="C9204" s="5">
        <v>0</v>
      </c>
      <c r="D9204" s="5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ht="14" x14ac:dyDescent="0.2">
      <c r="A9205" s="1" t="s">
        <v>26281</v>
      </c>
      <c r="B9205" s="1" t="s">
        <v>26282</v>
      </c>
      <c r="C9205" s="5">
        <v>0</v>
      </c>
      <c r="D9205" s="5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ht="14" x14ac:dyDescent="0.2">
      <c r="A9206" s="1" t="s">
        <v>26283</v>
      </c>
      <c r="B9206" s="1" t="s">
        <v>26284</v>
      </c>
      <c r="C9206" s="5">
        <v>0</v>
      </c>
      <c r="D9206" s="5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ht="14" x14ac:dyDescent="0.2">
      <c r="A9207" s="1" t="s">
        <v>26285</v>
      </c>
      <c r="B9207" s="1" t="s">
        <v>26286</v>
      </c>
      <c r="C9207" s="5">
        <v>0</v>
      </c>
      <c r="D9207" s="5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ht="14" x14ac:dyDescent="0.2">
      <c r="A9208" s="1" t="s">
        <v>26287</v>
      </c>
      <c r="B9208" s="1" t="s">
        <v>26288</v>
      </c>
      <c r="C9208" s="5">
        <v>0</v>
      </c>
      <c r="D9208" s="5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ht="14" x14ac:dyDescent="0.2">
      <c r="A9209" s="1" t="s">
        <v>26289</v>
      </c>
      <c r="B9209" s="1" t="s">
        <v>26290</v>
      </c>
      <c r="C9209" s="5">
        <v>0</v>
      </c>
      <c r="D9209" s="5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ht="14" x14ac:dyDescent="0.2">
      <c r="A9210" s="1" t="s">
        <v>26291</v>
      </c>
      <c r="B9210" s="1" t="s">
        <v>26292</v>
      </c>
      <c r="C9210" s="5">
        <v>0</v>
      </c>
      <c r="D9210" s="5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ht="14" x14ac:dyDescent="0.2">
      <c r="A9211" s="1" t="s">
        <v>26293</v>
      </c>
      <c r="B9211" s="1" t="s">
        <v>26294</v>
      </c>
      <c r="C9211" s="5">
        <v>0</v>
      </c>
      <c r="D9211" s="5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ht="14" x14ac:dyDescent="0.2">
      <c r="A9212" s="1" t="s">
        <v>26295</v>
      </c>
      <c r="B9212" s="1" t="s">
        <v>26296</v>
      </c>
      <c r="C9212" s="5">
        <v>0</v>
      </c>
      <c r="D9212" s="5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ht="14" x14ac:dyDescent="0.2">
      <c r="A9213" s="1" t="s">
        <v>26297</v>
      </c>
      <c r="B9213" s="1" t="s">
        <v>26298</v>
      </c>
      <c r="C9213" s="5">
        <v>0</v>
      </c>
      <c r="D9213" s="5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ht="14" x14ac:dyDescent="0.2">
      <c r="A9214" s="1" t="s">
        <v>26299</v>
      </c>
      <c r="B9214" s="1" t="s">
        <v>26300</v>
      </c>
      <c r="C9214" s="5">
        <v>0</v>
      </c>
      <c r="D9214" s="5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ht="14" x14ac:dyDescent="0.2">
      <c r="A9215" s="1" t="s">
        <v>26301</v>
      </c>
      <c r="B9215" s="1" t="s">
        <v>26302</v>
      </c>
      <c r="C9215" s="5">
        <v>0</v>
      </c>
      <c r="D9215" s="5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ht="14" x14ac:dyDescent="0.2">
      <c r="A9216" s="1" t="s">
        <v>26303</v>
      </c>
      <c r="B9216" s="1" t="s">
        <v>26304</v>
      </c>
      <c r="C9216" s="5">
        <v>0</v>
      </c>
      <c r="D9216" s="5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ht="14" x14ac:dyDescent="0.2">
      <c r="A9217" s="1" t="s">
        <v>26305</v>
      </c>
      <c r="B9217" s="1" t="s">
        <v>26306</v>
      </c>
      <c r="C9217" s="5">
        <v>0</v>
      </c>
      <c r="D9217" s="5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ht="14" x14ac:dyDescent="0.2">
      <c r="A9218" s="1" t="s">
        <v>26307</v>
      </c>
      <c r="B9218" s="1" t="s">
        <v>26308</v>
      </c>
      <c r="C9218" s="5">
        <v>0</v>
      </c>
      <c r="D9218" s="5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ht="14" x14ac:dyDescent="0.2">
      <c r="A9219" s="1" t="s">
        <v>26309</v>
      </c>
      <c r="B9219" s="1" t="s">
        <v>26310</v>
      </c>
      <c r="C9219" s="5">
        <v>0</v>
      </c>
      <c r="D9219" s="5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ht="14" x14ac:dyDescent="0.2">
      <c r="A9220" s="1" t="s">
        <v>26311</v>
      </c>
      <c r="B9220" s="1" t="s">
        <v>26312</v>
      </c>
      <c r="C9220" s="5">
        <v>0</v>
      </c>
      <c r="D9220" s="5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ht="14" x14ac:dyDescent="0.2">
      <c r="A9221" s="1" t="s">
        <v>26313</v>
      </c>
      <c r="B9221" s="1" t="s">
        <v>26314</v>
      </c>
      <c r="C9221" s="5">
        <v>0</v>
      </c>
      <c r="D9221" s="5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ht="14" x14ac:dyDescent="0.2">
      <c r="A9222" s="1" t="s">
        <v>26315</v>
      </c>
      <c r="B9222" s="1" t="s">
        <v>26316</v>
      </c>
      <c r="C9222" s="5">
        <v>0</v>
      </c>
      <c r="D9222" s="5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ht="14" x14ac:dyDescent="0.2">
      <c r="A9223" s="1" t="s">
        <v>26317</v>
      </c>
      <c r="B9223" s="1" t="s">
        <v>26318</v>
      </c>
      <c r="C9223" s="5">
        <v>0</v>
      </c>
      <c r="D9223" s="5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ht="14" x14ac:dyDescent="0.2">
      <c r="A9224" s="1" t="s">
        <v>26319</v>
      </c>
      <c r="B9224" s="1" t="s">
        <v>26320</v>
      </c>
      <c r="C9224" s="5">
        <v>0</v>
      </c>
      <c r="D9224" s="5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ht="14" x14ac:dyDescent="0.2">
      <c r="A9225" s="1" t="s">
        <v>26321</v>
      </c>
      <c r="B9225" s="1" t="s">
        <v>26322</v>
      </c>
      <c r="C9225" s="5">
        <v>0</v>
      </c>
      <c r="D9225" s="5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ht="14" x14ac:dyDescent="0.2">
      <c r="A9226" s="1" t="s">
        <v>26323</v>
      </c>
      <c r="B9226" s="1" t="s">
        <v>26324</v>
      </c>
      <c r="C9226" s="5">
        <v>0</v>
      </c>
      <c r="D9226" s="5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ht="14" x14ac:dyDescent="0.2">
      <c r="A9227" s="1" t="s">
        <v>26325</v>
      </c>
      <c r="B9227" s="1" t="s">
        <v>26326</v>
      </c>
      <c r="C9227" s="5">
        <v>0</v>
      </c>
      <c r="D9227" s="5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ht="14" x14ac:dyDescent="0.2">
      <c r="A9228" s="1" t="s">
        <v>26327</v>
      </c>
      <c r="B9228" s="1" t="s">
        <v>26328</v>
      </c>
      <c r="C9228" s="5">
        <v>0</v>
      </c>
      <c r="D9228" s="5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ht="14" x14ac:dyDescent="0.2">
      <c r="A9229" s="1" t="s">
        <v>26329</v>
      </c>
      <c r="B9229" s="1" t="s">
        <v>26330</v>
      </c>
      <c r="C9229" s="5">
        <v>0</v>
      </c>
      <c r="D9229" s="5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ht="14" x14ac:dyDescent="0.2">
      <c r="A9230" s="1" t="s">
        <v>26331</v>
      </c>
      <c r="B9230" s="1" t="s">
        <v>26332</v>
      </c>
      <c r="C9230" s="5">
        <v>0</v>
      </c>
      <c r="D9230" s="5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ht="14" x14ac:dyDescent="0.2">
      <c r="A9231" s="1" t="s">
        <v>26333</v>
      </c>
      <c r="B9231" s="1" t="s">
        <v>26334</v>
      </c>
      <c r="C9231" s="5">
        <v>0</v>
      </c>
      <c r="D9231" s="5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ht="14" x14ac:dyDescent="0.2">
      <c r="A9232" s="1" t="s">
        <v>26335</v>
      </c>
      <c r="B9232" s="1" t="s">
        <v>26336</v>
      </c>
      <c r="C9232" s="5">
        <v>0</v>
      </c>
      <c r="D9232" s="5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ht="14" x14ac:dyDescent="0.2">
      <c r="A9233" s="1" t="s">
        <v>26337</v>
      </c>
      <c r="B9233" s="1" t="s">
        <v>26338</v>
      </c>
      <c r="C9233" s="5">
        <v>0</v>
      </c>
      <c r="D9233" s="5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ht="14" x14ac:dyDescent="0.2">
      <c r="A9234" s="1" t="s">
        <v>26339</v>
      </c>
      <c r="B9234" s="1" t="s">
        <v>26340</v>
      </c>
      <c r="C9234" s="5">
        <v>0</v>
      </c>
      <c r="D9234" s="5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ht="14" x14ac:dyDescent="0.2">
      <c r="A9235" s="1" t="s">
        <v>26341</v>
      </c>
      <c r="B9235" s="1" t="s">
        <v>26342</v>
      </c>
      <c r="C9235" s="5">
        <v>0</v>
      </c>
      <c r="D9235" s="5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ht="14" x14ac:dyDescent="0.2">
      <c r="A9236" s="1" t="s">
        <v>26343</v>
      </c>
      <c r="B9236" s="1" t="s">
        <v>26344</v>
      </c>
      <c r="C9236" s="5">
        <v>0</v>
      </c>
      <c r="D9236" s="5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ht="14" x14ac:dyDescent="0.2">
      <c r="A9237" s="1" t="s">
        <v>26345</v>
      </c>
      <c r="B9237" s="1" t="s">
        <v>26346</v>
      </c>
      <c r="C9237" s="5">
        <v>0</v>
      </c>
      <c r="D9237" s="5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ht="14" x14ac:dyDescent="0.2">
      <c r="A9238" s="1" t="s">
        <v>26347</v>
      </c>
      <c r="B9238" s="1" t="s">
        <v>26348</v>
      </c>
      <c r="C9238" s="5">
        <v>0</v>
      </c>
      <c r="D9238" s="5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ht="14" x14ac:dyDescent="0.2">
      <c r="A9239" s="1" t="s">
        <v>26349</v>
      </c>
      <c r="B9239" s="1" t="s">
        <v>26350</v>
      </c>
      <c r="C9239" s="5">
        <v>0</v>
      </c>
      <c r="D9239" s="5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ht="14" x14ac:dyDescent="0.2">
      <c r="A9240" s="1" t="s">
        <v>26351</v>
      </c>
      <c r="B9240" s="1" t="s">
        <v>26352</v>
      </c>
      <c r="C9240" s="5">
        <v>0</v>
      </c>
      <c r="D9240" s="5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ht="14" x14ac:dyDescent="0.2">
      <c r="A9241" s="1" t="s">
        <v>26353</v>
      </c>
      <c r="B9241" s="1" t="s">
        <v>26354</v>
      </c>
      <c r="C9241" s="5">
        <v>0</v>
      </c>
      <c r="D9241" s="5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ht="14" x14ac:dyDescent="0.2">
      <c r="A9242" s="1" t="s">
        <v>26355</v>
      </c>
      <c r="B9242" s="1" t="s">
        <v>26356</v>
      </c>
      <c r="C9242" s="5">
        <v>0</v>
      </c>
      <c r="D9242" s="5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ht="14" x14ac:dyDescent="0.2">
      <c r="A9243" s="1" t="s">
        <v>26357</v>
      </c>
      <c r="B9243" s="1" t="s">
        <v>26358</v>
      </c>
      <c r="C9243" s="5">
        <v>0</v>
      </c>
      <c r="D9243" s="5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ht="14" x14ac:dyDescent="0.2">
      <c r="A9244" s="1" t="s">
        <v>26359</v>
      </c>
      <c r="B9244" s="1" t="s">
        <v>26360</v>
      </c>
      <c r="C9244" s="5">
        <v>0</v>
      </c>
      <c r="D9244" s="5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ht="14" x14ac:dyDescent="0.2">
      <c r="A9245" s="1" t="s">
        <v>26361</v>
      </c>
      <c r="B9245" s="1" t="s">
        <v>26362</v>
      </c>
      <c r="C9245" s="5">
        <v>0</v>
      </c>
      <c r="D9245" s="5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ht="14" x14ac:dyDescent="0.2">
      <c r="A9246" s="1" t="s">
        <v>26363</v>
      </c>
      <c r="B9246" s="1" t="s">
        <v>26364</v>
      </c>
      <c r="C9246" s="5">
        <v>0</v>
      </c>
      <c r="D9246" s="5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ht="14" x14ac:dyDescent="0.2">
      <c r="A9247" s="1" t="s">
        <v>26365</v>
      </c>
      <c r="B9247" s="1" t="s">
        <v>26366</v>
      </c>
      <c r="C9247" s="5">
        <v>0</v>
      </c>
      <c r="D9247" s="5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ht="14" x14ac:dyDescent="0.2">
      <c r="A9248" s="1" t="s">
        <v>26367</v>
      </c>
      <c r="B9248" s="1" t="s">
        <v>26368</v>
      </c>
      <c r="C9248" s="5">
        <v>0</v>
      </c>
      <c r="D9248" s="5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ht="14" x14ac:dyDescent="0.2">
      <c r="A9249" s="1" t="s">
        <v>26369</v>
      </c>
      <c r="B9249" s="1" t="s">
        <v>26370</v>
      </c>
      <c r="C9249" s="5">
        <v>0</v>
      </c>
      <c r="D9249" s="5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ht="14" x14ac:dyDescent="0.2">
      <c r="A9250" s="1" t="s">
        <v>26371</v>
      </c>
      <c r="B9250" s="1" t="s">
        <v>26372</v>
      </c>
      <c r="C9250" s="5">
        <v>0</v>
      </c>
      <c r="D9250" s="5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ht="14" x14ac:dyDescent="0.2">
      <c r="A9251" s="1" t="s">
        <v>26373</v>
      </c>
      <c r="B9251" s="1" t="s">
        <v>26374</v>
      </c>
      <c r="C9251" s="5">
        <v>0</v>
      </c>
      <c r="D9251" s="5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ht="14" x14ac:dyDescent="0.2">
      <c r="A9252" s="1" t="s">
        <v>26375</v>
      </c>
      <c r="B9252" s="1" t="s">
        <v>26376</v>
      </c>
      <c r="C9252" s="5">
        <v>0</v>
      </c>
      <c r="D9252" s="5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ht="14" x14ac:dyDescent="0.2">
      <c r="A9253" s="1" t="s">
        <v>26377</v>
      </c>
      <c r="B9253" s="1" t="s">
        <v>26378</v>
      </c>
      <c r="C9253" s="5">
        <v>0</v>
      </c>
      <c r="D9253" s="5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ht="14" x14ac:dyDescent="0.2">
      <c r="A9254" s="1" t="s">
        <v>26379</v>
      </c>
      <c r="B9254" s="1" t="s">
        <v>26380</v>
      </c>
      <c r="C9254" s="5">
        <v>0</v>
      </c>
      <c r="D9254" s="5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ht="14" x14ac:dyDescent="0.2">
      <c r="A9255" s="1" t="s">
        <v>26381</v>
      </c>
      <c r="B9255" s="1" t="s">
        <v>26382</v>
      </c>
      <c r="C9255" s="5">
        <v>0</v>
      </c>
      <c r="D9255" s="5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ht="14" x14ac:dyDescent="0.2">
      <c r="A9256" s="1" t="s">
        <v>26383</v>
      </c>
      <c r="B9256" s="1" t="s">
        <v>26384</v>
      </c>
      <c r="C9256" s="5">
        <v>0</v>
      </c>
      <c r="D9256" s="5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ht="14" x14ac:dyDescent="0.2">
      <c r="A9257" s="1" t="s">
        <v>26385</v>
      </c>
      <c r="B9257" s="1" t="s">
        <v>26386</v>
      </c>
      <c r="C9257" s="5">
        <v>0</v>
      </c>
      <c r="D9257" s="5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ht="14" x14ac:dyDescent="0.2">
      <c r="A9258" s="1" t="s">
        <v>26387</v>
      </c>
      <c r="B9258" s="1" t="s">
        <v>26388</v>
      </c>
      <c r="C9258" s="5">
        <v>0</v>
      </c>
      <c r="D9258" s="5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ht="14" x14ac:dyDescent="0.2">
      <c r="A9259" s="1" t="s">
        <v>26389</v>
      </c>
      <c r="B9259" s="1" t="s">
        <v>26390</v>
      </c>
      <c r="C9259" s="5">
        <v>0</v>
      </c>
      <c r="D9259" s="5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ht="14" x14ac:dyDescent="0.2">
      <c r="A9260" s="1" t="s">
        <v>26391</v>
      </c>
      <c r="B9260" s="1" t="s">
        <v>26392</v>
      </c>
      <c r="C9260" s="5">
        <v>0</v>
      </c>
      <c r="D9260" s="5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ht="14" x14ac:dyDescent="0.2">
      <c r="A9261" s="1" t="s">
        <v>26393</v>
      </c>
      <c r="B9261" s="1" t="s">
        <v>26394</v>
      </c>
      <c r="C9261" s="5">
        <v>0</v>
      </c>
      <c r="D9261" s="5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ht="14" x14ac:dyDescent="0.2">
      <c r="A9262" s="1" t="s">
        <v>26395</v>
      </c>
      <c r="B9262" s="1" t="s">
        <v>26396</v>
      </c>
      <c r="C9262" s="5">
        <v>0</v>
      </c>
      <c r="D9262" s="5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ht="14" x14ac:dyDescent="0.2">
      <c r="A9263" s="1" t="s">
        <v>26397</v>
      </c>
      <c r="B9263" s="1" t="s">
        <v>26398</v>
      </c>
      <c r="C9263" s="5">
        <v>0</v>
      </c>
      <c r="D9263" s="5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ht="14" x14ac:dyDescent="0.2">
      <c r="A9264" s="1" t="s">
        <v>26399</v>
      </c>
      <c r="B9264" s="1" t="s">
        <v>26400</v>
      </c>
      <c r="C9264" s="5">
        <v>0</v>
      </c>
      <c r="D9264" s="5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ht="14" x14ac:dyDescent="0.2">
      <c r="A9265" s="1" t="s">
        <v>26401</v>
      </c>
      <c r="B9265" s="1" t="s">
        <v>26402</v>
      </c>
      <c r="C9265" s="5">
        <v>0</v>
      </c>
      <c r="D9265" s="5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ht="14" x14ac:dyDescent="0.2">
      <c r="A9266" s="1" t="s">
        <v>26403</v>
      </c>
      <c r="B9266" s="1" t="s">
        <v>26404</v>
      </c>
      <c r="C9266" s="5">
        <v>0</v>
      </c>
      <c r="D9266" s="5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ht="14" x14ac:dyDescent="0.2">
      <c r="A9267" s="1" t="s">
        <v>26405</v>
      </c>
      <c r="B9267" s="1" t="s">
        <v>26406</v>
      </c>
      <c r="C9267" s="5">
        <v>0</v>
      </c>
      <c r="D9267" s="5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ht="14" x14ac:dyDescent="0.2">
      <c r="A9268" s="1" t="s">
        <v>26407</v>
      </c>
      <c r="B9268" s="1" t="s">
        <v>26408</v>
      </c>
      <c r="C9268" s="5">
        <v>0</v>
      </c>
      <c r="D9268" s="5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ht="14" x14ac:dyDescent="0.2">
      <c r="A9269" s="1" t="s">
        <v>26409</v>
      </c>
      <c r="B9269" s="1" t="s">
        <v>26410</v>
      </c>
      <c r="C9269" s="5">
        <v>0</v>
      </c>
      <c r="D9269" s="5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ht="14" x14ac:dyDescent="0.2">
      <c r="A9270" s="1" t="s">
        <v>26411</v>
      </c>
      <c r="B9270" s="1" t="s">
        <v>26412</v>
      </c>
      <c r="C9270" s="5">
        <v>0</v>
      </c>
      <c r="D9270" s="5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ht="14" x14ac:dyDescent="0.2">
      <c r="A9271" s="1" t="s">
        <v>26413</v>
      </c>
      <c r="B9271" s="1" t="s">
        <v>26414</v>
      </c>
      <c r="C9271" s="5">
        <v>0</v>
      </c>
      <c r="D9271" s="5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ht="14" x14ac:dyDescent="0.2">
      <c r="A9272" s="1" t="s">
        <v>26415</v>
      </c>
      <c r="B9272" s="1" t="s">
        <v>26416</v>
      </c>
      <c r="C9272" s="5">
        <v>0</v>
      </c>
      <c r="D9272" s="5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ht="14" x14ac:dyDescent="0.2">
      <c r="A9273" s="1" t="s">
        <v>26417</v>
      </c>
      <c r="B9273" s="1" t="s">
        <v>26418</v>
      </c>
      <c r="C9273" s="5">
        <v>0</v>
      </c>
      <c r="D9273" s="5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ht="14" x14ac:dyDescent="0.2">
      <c r="A9274" s="1" t="s">
        <v>26419</v>
      </c>
      <c r="B9274" s="1" t="s">
        <v>26420</v>
      </c>
      <c r="C9274" s="5">
        <v>0</v>
      </c>
      <c r="D9274" s="5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ht="14" x14ac:dyDescent="0.2">
      <c r="A9275" s="1" t="s">
        <v>26421</v>
      </c>
      <c r="B9275" s="1" t="s">
        <v>26422</v>
      </c>
      <c r="C9275" s="5">
        <v>0</v>
      </c>
      <c r="D9275" s="5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ht="14" x14ac:dyDescent="0.2">
      <c r="A9276" s="1" t="s">
        <v>26423</v>
      </c>
      <c r="B9276" s="1" t="s">
        <v>26424</v>
      </c>
      <c r="C9276" s="5">
        <v>0</v>
      </c>
      <c r="D9276" s="5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ht="14" x14ac:dyDescent="0.2">
      <c r="A9277" s="1" t="s">
        <v>26425</v>
      </c>
      <c r="B9277" s="1" t="s">
        <v>26426</v>
      </c>
      <c r="C9277" s="5">
        <v>0</v>
      </c>
      <c r="D9277" s="5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ht="14" x14ac:dyDescent="0.2">
      <c r="A9278" s="1" t="s">
        <v>26427</v>
      </c>
      <c r="B9278" s="1" t="s">
        <v>26428</v>
      </c>
      <c r="C9278" s="5">
        <v>0</v>
      </c>
      <c r="D9278" s="5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ht="14" x14ac:dyDescent="0.2">
      <c r="A9279" s="1" t="s">
        <v>26429</v>
      </c>
      <c r="B9279" s="1" t="s">
        <v>26430</v>
      </c>
      <c r="C9279" s="5">
        <v>0</v>
      </c>
      <c r="D9279" s="5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ht="14" x14ac:dyDescent="0.2">
      <c r="A9280" s="1" t="s">
        <v>26431</v>
      </c>
      <c r="B9280" s="1" t="s">
        <v>26432</v>
      </c>
      <c r="C9280" s="5">
        <v>0</v>
      </c>
      <c r="D9280" s="5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ht="14" x14ac:dyDescent="0.2">
      <c r="A9281" s="1" t="s">
        <v>26433</v>
      </c>
      <c r="B9281" s="1" t="s">
        <v>26434</v>
      </c>
      <c r="C9281" s="5">
        <v>0</v>
      </c>
      <c r="D9281" s="5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ht="14" x14ac:dyDescent="0.2">
      <c r="A9282" s="1" t="s">
        <v>26435</v>
      </c>
      <c r="B9282" s="1" t="s">
        <v>26436</v>
      </c>
      <c r="C9282" s="5">
        <v>0</v>
      </c>
      <c r="D9282" s="5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ht="14" x14ac:dyDescent="0.2">
      <c r="A9283" s="1" t="s">
        <v>26437</v>
      </c>
      <c r="B9283" s="1" t="s">
        <v>26438</v>
      </c>
      <c r="C9283" s="5">
        <v>0</v>
      </c>
      <c r="D9283" s="5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ht="14" x14ac:dyDescent="0.2">
      <c r="A9284" s="1" t="s">
        <v>26439</v>
      </c>
      <c r="B9284" s="1" t="s">
        <v>26440</v>
      </c>
      <c r="C9284" s="5">
        <v>0</v>
      </c>
      <c r="D9284" s="5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ht="14" x14ac:dyDescent="0.2">
      <c r="A9285" s="1" t="s">
        <v>26441</v>
      </c>
      <c r="B9285" s="1" t="s">
        <v>26442</v>
      </c>
      <c r="C9285" s="5">
        <v>0</v>
      </c>
      <c r="D9285" s="5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ht="14" x14ac:dyDescent="0.2">
      <c r="A9286" s="1" t="s">
        <v>26443</v>
      </c>
      <c r="B9286" s="1" t="s">
        <v>26444</v>
      </c>
      <c r="C9286" s="5">
        <v>0</v>
      </c>
      <c r="D9286" s="5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ht="14" x14ac:dyDescent="0.2">
      <c r="A9287" s="1" t="s">
        <v>26445</v>
      </c>
      <c r="B9287" s="1" t="s">
        <v>26446</v>
      </c>
      <c r="C9287" s="5">
        <v>0</v>
      </c>
      <c r="D9287" s="5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ht="14" x14ac:dyDescent="0.2">
      <c r="A9288" s="1" t="s">
        <v>26447</v>
      </c>
      <c r="B9288" s="1" t="s">
        <v>26448</v>
      </c>
      <c r="C9288" s="5">
        <v>0</v>
      </c>
      <c r="D9288" s="5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ht="14" x14ac:dyDescent="0.2">
      <c r="A9289" s="1" t="s">
        <v>26449</v>
      </c>
      <c r="B9289" s="1" t="s">
        <v>26450</v>
      </c>
      <c r="C9289" s="5">
        <v>0</v>
      </c>
      <c r="D9289" s="5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ht="14" x14ac:dyDescent="0.2">
      <c r="A9290" s="1" t="s">
        <v>26451</v>
      </c>
      <c r="B9290" s="1" t="s">
        <v>26452</v>
      </c>
      <c r="C9290" s="5">
        <v>0</v>
      </c>
      <c r="D9290" s="5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ht="14" x14ac:dyDescent="0.2">
      <c r="A9291" s="1" t="s">
        <v>26453</v>
      </c>
      <c r="B9291" s="1" t="s">
        <v>26454</v>
      </c>
      <c r="C9291" s="5">
        <v>0</v>
      </c>
      <c r="D9291" s="5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ht="14" x14ac:dyDescent="0.2">
      <c r="A9292" s="1" t="s">
        <v>26455</v>
      </c>
      <c r="B9292" s="1" t="s">
        <v>26456</v>
      </c>
      <c r="C9292" s="5">
        <v>0</v>
      </c>
      <c r="D9292" s="5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ht="14" x14ac:dyDescent="0.2">
      <c r="A9293" s="1" t="s">
        <v>26457</v>
      </c>
      <c r="B9293" s="1" t="s">
        <v>26458</v>
      </c>
      <c r="C9293" s="5">
        <v>0</v>
      </c>
      <c r="D9293" s="5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ht="14" x14ac:dyDescent="0.2">
      <c r="A9294" s="1" t="s">
        <v>26459</v>
      </c>
      <c r="B9294" s="1" t="s">
        <v>26460</v>
      </c>
      <c r="C9294" s="5">
        <v>0</v>
      </c>
      <c r="D9294" s="5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ht="14" x14ac:dyDescent="0.2">
      <c r="A9295" s="1" t="s">
        <v>26461</v>
      </c>
      <c r="B9295" s="1" t="s">
        <v>26462</v>
      </c>
      <c r="C9295" s="5">
        <v>0</v>
      </c>
      <c r="D9295" s="5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ht="14" x14ac:dyDescent="0.2">
      <c r="A9296" s="1" t="s">
        <v>26463</v>
      </c>
      <c r="B9296" s="1" t="s">
        <v>26464</v>
      </c>
      <c r="C9296" s="5">
        <v>0</v>
      </c>
      <c r="D9296" s="5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ht="14" x14ac:dyDescent="0.2">
      <c r="A9297" s="1" t="s">
        <v>26465</v>
      </c>
      <c r="B9297" s="1" t="s">
        <v>26466</v>
      </c>
      <c r="C9297" s="5">
        <v>0</v>
      </c>
      <c r="D9297" s="5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ht="14" x14ac:dyDescent="0.2">
      <c r="A9298" s="1" t="s">
        <v>26467</v>
      </c>
      <c r="B9298" s="1" t="s">
        <v>26468</v>
      </c>
      <c r="C9298" s="5">
        <v>0</v>
      </c>
      <c r="D9298" s="5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ht="14" x14ac:dyDescent="0.2">
      <c r="A9299" s="1" t="s">
        <v>26469</v>
      </c>
      <c r="B9299" s="1" t="s">
        <v>26470</v>
      </c>
      <c r="C9299" s="5">
        <v>0</v>
      </c>
      <c r="D9299" s="5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ht="14" x14ac:dyDescent="0.2">
      <c r="A9300" s="1" t="s">
        <v>26471</v>
      </c>
      <c r="B9300" s="1" t="s">
        <v>26472</v>
      </c>
      <c r="C9300" s="5">
        <v>0</v>
      </c>
      <c r="D9300" s="5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ht="14" x14ac:dyDescent="0.2">
      <c r="A9301" s="1" t="s">
        <v>26473</v>
      </c>
      <c r="B9301" s="1" t="s">
        <v>26474</v>
      </c>
      <c r="C9301" s="5">
        <v>0</v>
      </c>
      <c r="D9301" s="5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ht="14" x14ac:dyDescent="0.2">
      <c r="A9302" s="1" t="s">
        <v>26475</v>
      </c>
      <c r="B9302" s="1" t="s">
        <v>26476</v>
      </c>
      <c r="C9302" s="5">
        <v>0</v>
      </c>
      <c r="D9302" s="5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ht="14" x14ac:dyDescent="0.2">
      <c r="A9303" s="1" t="s">
        <v>26477</v>
      </c>
      <c r="B9303" s="1" t="s">
        <v>26478</v>
      </c>
      <c r="C9303" s="5">
        <v>0</v>
      </c>
      <c r="D9303" s="5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ht="14" x14ac:dyDescent="0.2">
      <c r="A9304" s="1" t="s">
        <v>26479</v>
      </c>
      <c r="B9304" s="1" t="s">
        <v>26480</v>
      </c>
      <c r="C9304" s="5">
        <v>0</v>
      </c>
      <c r="D9304" s="5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ht="14" x14ac:dyDescent="0.2">
      <c r="A9305" s="1" t="s">
        <v>26481</v>
      </c>
      <c r="B9305" s="1" t="s">
        <v>26482</v>
      </c>
      <c r="C9305" s="5">
        <v>0</v>
      </c>
      <c r="D9305" s="5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ht="14" x14ac:dyDescent="0.2">
      <c r="A9306" s="1" t="s">
        <v>26483</v>
      </c>
      <c r="B9306" s="1" t="s">
        <v>26484</v>
      </c>
      <c r="C9306" s="5">
        <v>0</v>
      </c>
      <c r="D9306" s="5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ht="14" x14ac:dyDescent="0.2">
      <c r="A9307" s="1" t="s">
        <v>26485</v>
      </c>
      <c r="B9307" s="1" t="s">
        <v>26486</v>
      </c>
      <c r="C9307" s="5">
        <v>0</v>
      </c>
      <c r="D9307" s="5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ht="14" x14ac:dyDescent="0.2">
      <c r="A9308" s="1" t="s">
        <v>26487</v>
      </c>
      <c r="B9308" s="1" t="s">
        <v>26488</v>
      </c>
      <c r="C9308" s="5">
        <v>0</v>
      </c>
      <c r="D9308" s="5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ht="14" x14ac:dyDescent="0.2">
      <c r="A9309" s="1" t="s">
        <v>26489</v>
      </c>
      <c r="B9309" s="1" t="s">
        <v>26490</v>
      </c>
      <c r="C9309" s="5">
        <v>0</v>
      </c>
      <c r="D9309" s="5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ht="14" x14ac:dyDescent="0.2">
      <c r="A9310" s="1" t="s">
        <v>26491</v>
      </c>
      <c r="B9310" s="1" t="s">
        <v>26492</v>
      </c>
      <c r="C9310" s="5">
        <v>0</v>
      </c>
      <c r="D9310" s="5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ht="14" x14ac:dyDescent="0.2">
      <c r="A9311" s="1" t="s">
        <v>26493</v>
      </c>
      <c r="B9311" s="1" t="s">
        <v>26494</v>
      </c>
      <c r="C9311" s="5">
        <v>0</v>
      </c>
      <c r="D9311" s="5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ht="14" x14ac:dyDescent="0.2">
      <c r="A9312" s="1" t="s">
        <v>26495</v>
      </c>
      <c r="B9312" s="1" t="s">
        <v>26496</v>
      </c>
      <c r="C9312" s="5">
        <v>0</v>
      </c>
      <c r="D9312" s="5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ht="14" x14ac:dyDescent="0.2">
      <c r="A9313" s="1" t="s">
        <v>26497</v>
      </c>
      <c r="B9313" s="1" t="s">
        <v>26498</v>
      </c>
      <c r="C9313" s="5">
        <v>0</v>
      </c>
      <c r="D9313" s="5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ht="14" x14ac:dyDescent="0.2">
      <c r="A9314" s="1" t="s">
        <v>26499</v>
      </c>
      <c r="B9314" s="1" t="s">
        <v>26500</v>
      </c>
      <c r="C9314" s="5">
        <v>0</v>
      </c>
      <c r="D9314" s="5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ht="14" x14ac:dyDescent="0.2">
      <c r="A9315" s="1" t="s">
        <v>26501</v>
      </c>
      <c r="B9315" s="1" t="s">
        <v>26502</v>
      </c>
      <c r="C9315" s="5">
        <v>0</v>
      </c>
      <c r="D9315" s="5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ht="14" x14ac:dyDescent="0.2">
      <c r="A9316" s="1" t="s">
        <v>26503</v>
      </c>
      <c r="B9316" s="1" t="s">
        <v>26504</v>
      </c>
      <c r="C9316" s="5">
        <v>0</v>
      </c>
      <c r="D9316" s="5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ht="14" x14ac:dyDescent="0.2">
      <c r="A9317" s="1" t="s">
        <v>26505</v>
      </c>
      <c r="B9317" s="1" t="s">
        <v>26506</v>
      </c>
      <c r="C9317" s="5">
        <v>0</v>
      </c>
      <c r="D9317" s="5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ht="14" x14ac:dyDescent="0.2">
      <c r="A9318" s="1" t="s">
        <v>26507</v>
      </c>
      <c r="B9318" s="1" t="s">
        <v>26508</v>
      </c>
      <c r="C9318" s="5">
        <v>0</v>
      </c>
      <c r="D9318" s="5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ht="14" x14ac:dyDescent="0.2">
      <c r="A9319" s="1" t="s">
        <v>26509</v>
      </c>
      <c r="B9319" s="1" t="s">
        <v>26510</v>
      </c>
      <c r="C9319" s="5">
        <v>0</v>
      </c>
      <c r="D9319" s="5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ht="14" x14ac:dyDescent="0.2">
      <c r="A9320" s="1" t="s">
        <v>26511</v>
      </c>
      <c r="B9320" s="1" t="s">
        <v>26512</v>
      </c>
      <c r="C9320" s="5">
        <v>0</v>
      </c>
      <c r="D9320" s="5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ht="14" x14ac:dyDescent="0.2">
      <c r="A9321" s="1" t="s">
        <v>26513</v>
      </c>
      <c r="B9321" s="1" t="s">
        <v>26514</v>
      </c>
      <c r="C9321" s="5">
        <v>0</v>
      </c>
      <c r="D9321" s="5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ht="14" x14ac:dyDescent="0.2">
      <c r="A9322" s="1" t="s">
        <v>26515</v>
      </c>
      <c r="B9322" s="1" t="s">
        <v>26516</v>
      </c>
      <c r="C9322" s="5">
        <v>0</v>
      </c>
      <c r="D9322" s="5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ht="14" x14ac:dyDescent="0.2">
      <c r="A9323" s="1" t="s">
        <v>26517</v>
      </c>
      <c r="B9323" s="1" t="s">
        <v>26518</v>
      </c>
      <c r="C9323" s="5">
        <v>0</v>
      </c>
      <c r="D9323" s="5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ht="14" x14ac:dyDescent="0.2">
      <c r="A9324" s="1" t="s">
        <v>26519</v>
      </c>
      <c r="B9324" s="1" t="s">
        <v>26520</v>
      </c>
      <c r="C9324" s="5">
        <v>0.48</v>
      </c>
      <c r="D9324" s="5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ht="14" x14ac:dyDescent="0.2">
      <c r="A9325" s="1" t="s">
        <v>26521</v>
      </c>
      <c r="B9325" s="1" t="s">
        <v>26522</v>
      </c>
      <c r="C9325" s="5">
        <v>0.93</v>
      </c>
      <c r="D9325" s="5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ht="14" x14ac:dyDescent="0.2">
      <c r="A9326" s="1" t="s">
        <v>26523</v>
      </c>
      <c r="B9326" s="1" t="s">
        <v>26524</v>
      </c>
      <c r="C9326" s="5">
        <v>1.42</v>
      </c>
      <c r="D9326" s="5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ht="14" x14ac:dyDescent="0.2">
      <c r="A9327" s="1" t="s">
        <v>26525</v>
      </c>
      <c r="B9327" s="1" t="s">
        <v>26526</v>
      </c>
      <c r="C9327" s="5">
        <v>2.4300000000000002</v>
      </c>
      <c r="D9327" s="5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ht="14" x14ac:dyDescent="0.2">
      <c r="A9328" s="1" t="s">
        <v>26527</v>
      </c>
      <c r="B9328" s="1" t="s">
        <v>26528</v>
      </c>
      <c r="C9328" s="5">
        <v>3.17</v>
      </c>
      <c r="D9328" s="5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ht="14" x14ac:dyDescent="0.2">
      <c r="A9329" s="1" t="s">
        <v>26529</v>
      </c>
      <c r="B9329" s="1" t="s">
        <v>26530</v>
      </c>
      <c r="C9329" s="5">
        <v>0.48</v>
      </c>
      <c r="D9329" s="5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ht="14" x14ac:dyDescent="0.2">
      <c r="A9330" s="1" t="s">
        <v>26531</v>
      </c>
      <c r="B9330" s="1" t="s">
        <v>26532</v>
      </c>
      <c r="C9330" s="5">
        <v>0.97</v>
      </c>
      <c r="D9330" s="5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ht="14" x14ac:dyDescent="0.2">
      <c r="A9331" s="1" t="s">
        <v>26533</v>
      </c>
      <c r="B9331" s="1" t="s">
        <v>26534</v>
      </c>
      <c r="C9331" s="5">
        <v>1.5</v>
      </c>
      <c r="D9331" s="5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ht="14" x14ac:dyDescent="0.2">
      <c r="A9332" s="1" t="s">
        <v>26535</v>
      </c>
      <c r="B9332" s="1" t="s">
        <v>26536</v>
      </c>
      <c r="C9332" s="5">
        <v>2.11</v>
      </c>
      <c r="D9332" s="5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ht="14" x14ac:dyDescent="0.2">
      <c r="A9333" s="1" t="s">
        <v>26537</v>
      </c>
      <c r="B9333" s="1" t="s">
        <v>26538</v>
      </c>
      <c r="C9333" s="5">
        <v>0.18</v>
      </c>
      <c r="D9333" s="5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ht="14" x14ac:dyDescent="0.2">
      <c r="A9334" s="1" t="s">
        <v>26539</v>
      </c>
      <c r="B9334" s="1" t="s">
        <v>26540</v>
      </c>
      <c r="C9334" s="5">
        <v>0</v>
      </c>
      <c r="D9334" s="5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ht="14" x14ac:dyDescent="0.2">
      <c r="A9335" s="1" t="s">
        <v>26541</v>
      </c>
      <c r="B9335" s="1" t="s">
        <v>26542</v>
      </c>
      <c r="C9335" s="5">
        <v>0</v>
      </c>
      <c r="D9335" s="5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ht="14" x14ac:dyDescent="0.2">
      <c r="A9336" s="1" t="s">
        <v>26543</v>
      </c>
      <c r="B9336" s="1" t="s">
        <v>26544</v>
      </c>
      <c r="C9336" s="5">
        <v>0</v>
      </c>
      <c r="D9336" s="5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ht="14" x14ac:dyDescent="0.2">
      <c r="A9337" s="1" t="s">
        <v>26545</v>
      </c>
      <c r="B9337" s="1" t="s">
        <v>26546</v>
      </c>
      <c r="C9337" s="5">
        <v>0</v>
      </c>
      <c r="D9337" s="5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ht="14" x14ac:dyDescent="0.2">
      <c r="A9338" s="1" t="s">
        <v>26547</v>
      </c>
      <c r="B9338" s="1" t="s">
        <v>26548</v>
      </c>
      <c r="C9338" s="5">
        <v>0</v>
      </c>
      <c r="D9338" s="5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ht="14" x14ac:dyDescent="0.2">
      <c r="A9339" s="1" t="s">
        <v>26549</v>
      </c>
      <c r="B9339" s="1" t="s">
        <v>26550</v>
      </c>
      <c r="C9339" s="5">
        <v>0</v>
      </c>
      <c r="D9339" s="5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ht="14" x14ac:dyDescent="0.2">
      <c r="A9340" s="1" t="s">
        <v>26551</v>
      </c>
      <c r="B9340" s="1" t="s">
        <v>26552</v>
      </c>
      <c r="C9340" s="5">
        <v>0</v>
      </c>
      <c r="D9340" s="5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ht="14" x14ac:dyDescent="0.2">
      <c r="A9341" s="1" t="s">
        <v>26553</v>
      </c>
      <c r="B9341" s="1" t="s">
        <v>26554</v>
      </c>
      <c r="C9341" s="5">
        <v>0</v>
      </c>
      <c r="D9341" s="5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ht="14" x14ac:dyDescent="0.2">
      <c r="A9342" s="1" t="s">
        <v>26555</v>
      </c>
      <c r="B9342" s="1" t="s">
        <v>26556</v>
      </c>
      <c r="C9342" s="5">
        <v>0</v>
      </c>
      <c r="D9342" s="5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ht="14" x14ac:dyDescent="0.2">
      <c r="A9343" s="1" t="s">
        <v>26557</v>
      </c>
      <c r="B9343" s="1" t="s">
        <v>26558</v>
      </c>
      <c r="C9343" s="5">
        <v>0</v>
      </c>
      <c r="D9343" s="5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ht="14" x14ac:dyDescent="0.2">
      <c r="A9344" s="1" t="s">
        <v>26559</v>
      </c>
      <c r="B9344" s="1" t="s">
        <v>26560</v>
      </c>
      <c r="C9344" s="5">
        <v>0</v>
      </c>
      <c r="D9344" s="5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ht="14" x14ac:dyDescent="0.2">
      <c r="A9345" s="1" t="s">
        <v>26561</v>
      </c>
      <c r="B9345" s="1" t="s">
        <v>26562</v>
      </c>
      <c r="C9345" s="5">
        <v>0</v>
      </c>
      <c r="D9345" s="5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ht="14" x14ac:dyDescent="0.2">
      <c r="A9346" s="1" t="s">
        <v>26563</v>
      </c>
      <c r="B9346" s="1" t="s">
        <v>26564</v>
      </c>
      <c r="C9346" s="5">
        <v>0</v>
      </c>
      <c r="D9346" s="5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ht="14" x14ac:dyDescent="0.2">
      <c r="A9347" s="1" t="s">
        <v>26565</v>
      </c>
      <c r="B9347" s="1" t="s">
        <v>26566</v>
      </c>
      <c r="C9347" s="5">
        <v>0</v>
      </c>
      <c r="D9347" s="5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ht="14" x14ac:dyDescent="0.2">
      <c r="A9348" s="1" t="s">
        <v>26567</v>
      </c>
      <c r="B9348" s="1" t="s">
        <v>26568</v>
      </c>
      <c r="C9348" s="5">
        <v>0</v>
      </c>
      <c r="D9348" s="5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ht="14" x14ac:dyDescent="0.2">
      <c r="A9349" s="1" t="s">
        <v>26569</v>
      </c>
      <c r="B9349" s="1" t="s">
        <v>26570</v>
      </c>
      <c r="C9349" s="5">
        <v>0</v>
      </c>
      <c r="D9349" s="5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ht="14" x14ac:dyDescent="0.2">
      <c r="A9350" s="1" t="s">
        <v>26571</v>
      </c>
      <c r="B9350" s="1" t="s">
        <v>26572</v>
      </c>
      <c r="C9350" s="5">
        <v>0</v>
      </c>
      <c r="D9350" s="5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ht="14" x14ac:dyDescent="0.2">
      <c r="A9351" s="1" t="s">
        <v>26573</v>
      </c>
      <c r="B9351" s="1" t="s">
        <v>26574</v>
      </c>
      <c r="C9351" s="5">
        <v>0</v>
      </c>
      <c r="D9351" s="5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ht="14" x14ac:dyDescent="0.2">
      <c r="A9352" s="1" t="s">
        <v>26575</v>
      </c>
      <c r="B9352" s="1" t="s">
        <v>26576</v>
      </c>
      <c r="C9352" s="5">
        <v>0</v>
      </c>
      <c r="D9352" s="5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ht="14" x14ac:dyDescent="0.2">
      <c r="A9353" s="1" t="s">
        <v>26577</v>
      </c>
      <c r="B9353" s="1" t="s">
        <v>26578</v>
      </c>
      <c r="C9353" s="5">
        <v>0</v>
      </c>
      <c r="D9353" s="5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ht="14" x14ac:dyDescent="0.2">
      <c r="A9354" s="1" t="s">
        <v>26579</v>
      </c>
      <c r="B9354" s="1" t="s">
        <v>26580</v>
      </c>
      <c r="C9354" s="5">
        <v>0</v>
      </c>
      <c r="D9354" s="5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ht="14" x14ac:dyDescent="0.2">
      <c r="A9355" s="1" t="s">
        <v>26581</v>
      </c>
      <c r="B9355" s="1" t="s">
        <v>26582</v>
      </c>
      <c r="C9355" s="5">
        <v>0</v>
      </c>
      <c r="D9355" s="5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ht="14" x14ac:dyDescent="0.2">
      <c r="A9356" s="1" t="s">
        <v>26583</v>
      </c>
      <c r="B9356" s="1" t="s">
        <v>26584</v>
      </c>
      <c r="C9356" s="5">
        <v>0</v>
      </c>
      <c r="D9356" s="5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ht="14" x14ac:dyDescent="0.2">
      <c r="A9357" s="1" t="s">
        <v>26585</v>
      </c>
      <c r="B9357" s="1" t="s">
        <v>26586</v>
      </c>
      <c r="C9357" s="5">
        <v>0</v>
      </c>
      <c r="D9357" s="5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ht="14" x14ac:dyDescent="0.2">
      <c r="A9358" s="1" t="s">
        <v>26587</v>
      </c>
      <c r="B9358" s="1" t="s">
        <v>26588</v>
      </c>
      <c r="C9358" s="5">
        <v>0</v>
      </c>
      <c r="D9358" s="5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ht="14" x14ac:dyDescent="0.2">
      <c r="A9359" s="1" t="s">
        <v>26589</v>
      </c>
      <c r="B9359" s="1" t="s">
        <v>26590</v>
      </c>
      <c r="C9359" s="5">
        <v>0</v>
      </c>
      <c r="D9359" s="5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ht="14" x14ac:dyDescent="0.2">
      <c r="A9360" s="1" t="s">
        <v>26591</v>
      </c>
      <c r="B9360" s="1" t="s">
        <v>26592</v>
      </c>
      <c r="C9360" s="5">
        <v>0</v>
      </c>
      <c r="D9360" s="5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ht="14" x14ac:dyDescent="0.2">
      <c r="A9361" s="1" t="s">
        <v>26593</v>
      </c>
      <c r="B9361" s="1" t="s">
        <v>26594</v>
      </c>
      <c r="C9361" s="5">
        <v>0</v>
      </c>
      <c r="D9361" s="5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ht="14" x14ac:dyDescent="0.2">
      <c r="A9362" s="1" t="s">
        <v>26595</v>
      </c>
      <c r="B9362" s="1" t="s">
        <v>26596</v>
      </c>
      <c r="C9362" s="5">
        <v>0</v>
      </c>
      <c r="D9362" s="5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ht="14" x14ac:dyDescent="0.2">
      <c r="A9363" s="1" t="s">
        <v>26597</v>
      </c>
      <c r="B9363" s="1" t="s">
        <v>26598</v>
      </c>
      <c r="C9363" s="5">
        <v>0</v>
      </c>
      <c r="D9363" s="5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ht="14" x14ac:dyDescent="0.2">
      <c r="A9364" s="1" t="s">
        <v>26599</v>
      </c>
      <c r="B9364" s="1" t="s">
        <v>26600</v>
      </c>
      <c r="C9364" s="5">
        <v>0</v>
      </c>
      <c r="D9364" s="5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ht="14" x14ac:dyDescent="0.2">
      <c r="A9365" s="1" t="s">
        <v>26601</v>
      </c>
      <c r="B9365" s="1" t="s">
        <v>26602</v>
      </c>
      <c r="C9365" s="5">
        <v>0</v>
      </c>
      <c r="D9365" s="5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ht="14" x14ac:dyDescent="0.2">
      <c r="A9366" s="1" t="s">
        <v>26603</v>
      </c>
      <c r="B9366" s="1" t="s">
        <v>26604</v>
      </c>
      <c r="C9366" s="5">
        <v>0</v>
      </c>
      <c r="D9366" s="5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ht="14" x14ac:dyDescent="0.2">
      <c r="A9367" s="1" t="s">
        <v>26605</v>
      </c>
      <c r="B9367" s="1" t="s">
        <v>26606</v>
      </c>
      <c r="C9367" s="5">
        <v>0</v>
      </c>
      <c r="D9367" s="5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ht="14" x14ac:dyDescent="0.2">
      <c r="A9368" s="1" t="s">
        <v>26607</v>
      </c>
      <c r="B9368" s="1" t="s">
        <v>26608</v>
      </c>
      <c r="C9368" s="5">
        <v>0</v>
      </c>
      <c r="D9368" s="5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ht="14" x14ac:dyDescent="0.2">
      <c r="A9369" s="1" t="s">
        <v>26609</v>
      </c>
      <c r="B9369" s="1" t="s">
        <v>26610</v>
      </c>
      <c r="C9369" s="5">
        <v>0</v>
      </c>
      <c r="D9369" s="5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ht="14" x14ac:dyDescent="0.2">
      <c r="A9370" s="1" t="s">
        <v>26611</v>
      </c>
      <c r="B9370" s="1" t="s">
        <v>26612</v>
      </c>
      <c r="C9370" s="5">
        <v>0</v>
      </c>
      <c r="D9370" s="5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ht="14" x14ac:dyDescent="0.2">
      <c r="A9371" s="1" t="s">
        <v>26613</v>
      </c>
      <c r="B9371" s="1" t="s">
        <v>26614</v>
      </c>
      <c r="C9371" s="5">
        <v>0</v>
      </c>
      <c r="D9371" s="5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ht="14" x14ac:dyDescent="0.2">
      <c r="A9372" s="1" t="s">
        <v>26615</v>
      </c>
      <c r="B9372" s="1" t="s">
        <v>26616</v>
      </c>
      <c r="C9372" s="5">
        <v>0</v>
      </c>
      <c r="D9372" s="5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ht="14" x14ac:dyDescent="0.2">
      <c r="A9373" s="1" t="s">
        <v>26617</v>
      </c>
      <c r="B9373" s="1" t="s">
        <v>26618</v>
      </c>
      <c r="C9373" s="5">
        <v>0</v>
      </c>
      <c r="D9373" s="5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ht="14" x14ac:dyDescent="0.2">
      <c r="A9374" s="1" t="s">
        <v>26619</v>
      </c>
      <c r="B9374" s="1" t="s">
        <v>26620</v>
      </c>
      <c r="C9374" s="5">
        <v>0</v>
      </c>
      <c r="D9374" s="5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ht="14" x14ac:dyDescent="0.2">
      <c r="A9375" s="1" t="s">
        <v>26621</v>
      </c>
      <c r="B9375" s="1" t="s">
        <v>26622</v>
      </c>
      <c r="C9375" s="5">
        <v>0</v>
      </c>
      <c r="D9375" s="5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ht="14" x14ac:dyDescent="0.2">
      <c r="A9376" s="1" t="s">
        <v>26623</v>
      </c>
      <c r="B9376" s="1" t="s">
        <v>26624</v>
      </c>
      <c r="C9376" s="5">
        <v>0</v>
      </c>
      <c r="D9376" s="5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ht="14" x14ac:dyDescent="0.2">
      <c r="A9377" s="1" t="s">
        <v>26625</v>
      </c>
      <c r="B9377" s="1" t="s">
        <v>26626</v>
      </c>
      <c r="C9377" s="5">
        <v>0</v>
      </c>
      <c r="D9377" s="5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ht="14" x14ac:dyDescent="0.2">
      <c r="A9378" s="1" t="s">
        <v>26627</v>
      </c>
      <c r="B9378" s="1" t="s">
        <v>26628</v>
      </c>
      <c r="C9378" s="5">
        <v>0</v>
      </c>
      <c r="D9378" s="5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ht="14" x14ac:dyDescent="0.2">
      <c r="A9379" s="1" t="s">
        <v>26629</v>
      </c>
      <c r="B9379" s="1" t="s">
        <v>26630</v>
      </c>
      <c r="C9379" s="5">
        <v>0</v>
      </c>
      <c r="D9379" s="5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ht="14" x14ac:dyDescent="0.2">
      <c r="A9380" s="1" t="s">
        <v>26631</v>
      </c>
      <c r="B9380" s="1" t="s">
        <v>26632</v>
      </c>
      <c r="C9380" s="5">
        <v>0</v>
      </c>
      <c r="D9380" s="5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ht="14" x14ac:dyDescent="0.2">
      <c r="A9381" s="1" t="s">
        <v>26633</v>
      </c>
      <c r="B9381" s="1" t="s">
        <v>26634</v>
      </c>
      <c r="C9381" s="5">
        <v>0</v>
      </c>
      <c r="D9381" s="5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ht="14" x14ac:dyDescent="0.2">
      <c r="A9382" s="1" t="s">
        <v>26635</v>
      </c>
      <c r="B9382" s="1" t="s">
        <v>26588</v>
      </c>
      <c r="C9382" s="5">
        <v>0</v>
      </c>
      <c r="D9382" s="5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ht="14" x14ac:dyDescent="0.2">
      <c r="A9383" s="1" t="s">
        <v>26636</v>
      </c>
      <c r="B9383" s="1" t="s">
        <v>26637</v>
      </c>
      <c r="C9383" s="5">
        <v>0</v>
      </c>
      <c r="D9383" s="5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ht="14" x14ac:dyDescent="0.2">
      <c r="A9384" s="1" t="s">
        <v>26638</v>
      </c>
      <c r="B9384" s="1" t="s">
        <v>26639</v>
      </c>
      <c r="C9384" s="5">
        <v>0</v>
      </c>
      <c r="D9384" s="5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ht="14" x14ac:dyDescent="0.2">
      <c r="A9385" s="1" t="s">
        <v>26640</v>
      </c>
      <c r="B9385" s="1" t="s">
        <v>26641</v>
      </c>
      <c r="C9385" s="5">
        <v>0</v>
      </c>
      <c r="D9385" s="5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ht="14" x14ac:dyDescent="0.2">
      <c r="A9386" s="1" t="s">
        <v>26642</v>
      </c>
      <c r="B9386" s="1" t="s">
        <v>26643</v>
      </c>
      <c r="C9386" s="5">
        <v>0</v>
      </c>
      <c r="D9386" s="5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ht="14" x14ac:dyDescent="0.2">
      <c r="A9387" s="1" t="s">
        <v>26644</v>
      </c>
      <c r="B9387" s="1" t="s">
        <v>26645</v>
      </c>
      <c r="C9387" s="5">
        <v>0</v>
      </c>
      <c r="D9387" s="5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ht="14" x14ac:dyDescent="0.2">
      <c r="A9388" s="1" t="s">
        <v>26646</v>
      </c>
      <c r="B9388" s="1" t="s">
        <v>26647</v>
      </c>
      <c r="C9388" s="5">
        <v>0</v>
      </c>
      <c r="D9388" s="5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ht="14" x14ac:dyDescent="0.2">
      <c r="A9389" s="1" t="s">
        <v>26648</v>
      </c>
      <c r="B9389" s="1" t="s">
        <v>26649</v>
      </c>
      <c r="C9389" s="5">
        <v>0</v>
      </c>
      <c r="D9389" s="5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ht="14" x14ac:dyDescent="0.2">
      <c r="A9390" s="1" t="s">
        <v>26650</v>
      </c>
      <c r="B9390" s="1" t="s">
        <v>26651</v>
      </c>
      <c r="C9390" s="5">
        <v>0</v>
      </c>
      <c r="D9390" s="5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ht="14" x14ac:dyDescent="0.2">
      <c r="A9391" s="1" t="s">
        <v>26652</v>
      </c>
      <c r="B9391" s="1" t="s">
        <v>26653</v>
      </c>
      <c r="C9391" s="5">
        <v>0</v>
      </c>
      <c r="D9391" s="5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ht="14" x14ac:dyDescent="0.2">
      <c r="A9392" s="1" t="s">
        <v>26654</v>
      </c>
      <c r="B9392" s="1" t="s">
        <v>26655</v>
      </c>
      <c r="C9392" s="5">
        <v>0</v>
      </c>
      <c r="D9392" s="5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ht="14" x14ac:dyDescent="0.2">
      <c r="A9393" s="1" t="s">
        <v>26656</v>
      </c>
      <c r="B9393" s="1" t="s">
        <v>26657</v>
      </c>
      <c r="C9393" s="5">
        <v>0</v>
      </c>
      <c r="D9393" s="5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ht="14" x14ac:dyDescent="0.2">
      <c r="A9394" s="1" t="s">
        <v>26658</v>
      </c>
      <c r="B9394" s="1" t="s">
        <v>26659</v>
      </c>
      <c r="C9394" s="5">
        <v>0</v>
      </c>
      <c r="D9394" s="5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ht="14" x14ac:dyDescent="0.2">
      <c r="A9395" s="1" t="s">
        <v>26660</v>
      </c>
      <c r="B9395" s="1" t="s">
        <v>26661</v>
      </c>
      <c r="C9395" s="5">
        <v>0</v>
      </c>
      <c r="D9395" s="5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ht="14" x14ac:dyDescent="0.2">
      <c r="A9396" s="1" t="s">
        <v>26662</v>
      </c>
      <c r="B9396" s="1" t="s">
        <v>26663</v>
      </c>
      <c r="C9396" s="5">
        <v>0</v>
      </c>
      <c r="D9396" s="5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ht="14" x14ac:dyDescent="0.2">
      <c r="A9397" s="1" t="s">
        <v>26664</v>
      </c>
      <c r="B9397" s="1" t="s">
        <v>26665</v>
      </c>
      <c r="C9397" s="5">
        <v>0</v>
      </c>
      <c r="D9397" s="5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ht="14" x14ac:dyDescent="0.2">
      <c r="A9398" s="1" t="s">
        <v>26666</v>
      </c>
      <c r="B9398" s="1" t="s">
        <v>26667</v>
      </c>
      <c r="C9398" s="5">
        <v>0</v>
      </c>
      <c r="D9398" s="5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ht="14" x14ac:dyDescent="0.2">
      <c r="A9399" s="1" t="s">
        <v>26668</v>
      </c>
      <c r="B9399" s="1" t="s">
        <v>26669</v>
      </c>
      <c r="C9399" s="5">
        <v>0</v>
      </c>
      <c r="D9399" s="5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ht="14" x14ac:dyDescent="0.2">
      <c r="A9400" s="1" t="s">
        <v>26670</v>
      </c>
      <c r="B9400" s="1" t="s">
        <v>26671</v>
      </c>
      <c r="C9400" s="5">
        <v>0</v>
      </c>
      <c r="D9400" s="5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ht="14" x14ac:dyDescent="0.2">
      <c r="A9401" s="1" t="s">
        <v>26672</v>
      </c>
      <c r="B9401" s="1" t="s">
        <v>26673</v>
      </c>
      <c r="C9401" s="5">
        <v>0</v>
      </c>
      <c r="D9401" s="5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ht="14" x14ac:dyDescent="0.2">
      <c r="A9402" s="1" t="s">
        <v>26674</v>
      </c>
      <c r="B9402" s="1" t="s">
        <v>26675</v>
      </c>
      <c r="C9402" s="5">
        <v>0</v>
      </c>
      <c r="D9402" s="5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ht="14" x14ac:dyDescent="0.2">
      <c r="A9403" s="1" t="s">
        <v>26676</v>
      </c>
      <c r="B9403" s="1" t="s">
        <v>26677</v>
      </c>
      <c r="C9403" s="5">
        <v>0</v>
      </c>
      <c r="D9403" s="5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ht="14" x14ac:dyDescent="0.2">
      <c r="A9404" s="1" t="s">
        <v>26678</v>
      </c>
      <c r="B9404" s="1" t="s">
        <v>26679</v>
      </c>
      <c r="C9404" s="5">
        <v>0</v>
      </c>
      <c r="D9404" s="5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ht="14" x14ac:dyDescent="0.2">
      <c r="A9405" s="1" t="s">
        <v>26680</v>
      </c>
      <c r="B9405" s="1" t="s">
        <v>26681</v>
      </c>
      <c r="C9405" s="5">
        <v>0</v>
      </c>
      <c r="D9405" s="5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ht="14" x14ac:dyDescent="0.2">
      <c r="A9406" s="1" t="s">
        <v>26682</v>
      </c>
      <c r="B9406" s="1" t="s">
        <v>26683</v>
      </c>
      <c r="C9406" s="5">
        <v>0</v>
      </c>
      <c r="D9406" s="5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ht="14" x14ac:dyDescent="0.2">
      <c r="A9407" s="1" t="s">
        <v>26684</v>
      </c>
      <c r="B9407" s="1" t="s">
        <v>26685</v>
      </c>
      <c r="C9407" s="5">
        <v>0</v>
      </c>
      <c r="D9407" s="5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ht="14" x14ac:dyDescent="0.2">
      <c r="A9408" s="1" t="s">
        <v>26686</v>
      </c>
      <c r="B9408" s="1" t="s">
        <v>26687</v>
      </c>
      <c r="C9408" s="5">
        <v>0</v>
      </c>
      <c r="D9408" s="5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ht="14" x14ac:dyDescent="0.2">
      <c r="A9409" s="1" t="s">
        <v>26688</v>
      </c>
      <c r="B9409" s="1" t="s">
        <v>26689</v>
      </c>
      <c r="C9409" s="5">
        <v>0</v>
      </c>
      <c r="D9409" s="5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ht="14" x14ac:dyDescent="0.2">
      <c r="A9410" s="1" t="s">
        <v>26690</v>
      </c>
      <c r="B9410" s="1" t="s">
        <v>26691</v>
      </c>
      <c r="C9410" s="5">
        <v>0</v>
      </c>
      <c r="D9410" s="5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ht="14" x14ac:dyDescent="0.2">
      <c r="A9411" s="1" t="s">
        <v>26692</v>
      </c>
      <c r="B9411" s="1" t="s">
        <v>26693</v>
      </c>
      <c r="C9411" s="5">
        <v>0</v>
      </c>
      <c r="D9411" s="5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ht="14" x14ac:dyDescent="0.2">
      <c r="A9412" s="1" t="s">
        <v>26694</v>
      </c>
      <c r="B9412" s="1" t="s">
        <v>26695</v>
      </c>
      <c r="C9412" s="5">
        <v>0</v>
      </c>
      <c r="D9412" s="5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ht="14" x14ac:dyDescent="0.2">
      <c r="A9413" s="1" t="s">
        <v>26696</v>
      </c>
      <c r="B9413" s="1" t="s">
        <v>26697</v>
      </c>
      <c r="C9413" s="5">
        <v>0</v>
      </c>
      <c r="D9413" s="5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ht="14" x14ac:dyDescent="0.2">
      <c r="A9414" s="1" t="s">
        <v>26698</v>
      </c>
      <c r="B9414" s="1" t="s">
        <v>26699</v>
      </c>
      <c r="C9414" s="5">
        <v>0</v>
      </c>
      <c r="D9414" s="5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ht="14" x14ac:dyDescent="0.2">
      <c r="A9415" s="1" t="s">
        <v>26700</v>
      </c>
      <c r="B9415" s="1" t="s">
        <v>26701</v>
      </c>
      <c r="C9415" s="5">
        <v>0</v>
      </c>
      <c r="D9415" s="5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ht="14" x14ac:dyDescent="0.2">
      <c r="A9416" s="1" t="s">
        <v>26702</v>
      </c>
      <c r="B9416" s="1" t="s">
        <v>26703</v>
      </c>
      <c r="C9416" s="5">
        <v>0</v>
      </c>
      <c r="D9416" s="5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ht="14" x14ac:dyDescent="0.2">
      <c r="A9417" s="1" t="s">
        <v>26704</v>
      </c>
      <c r="B9417" s="1" t="s">
        <v>26705</v>
      </c>
      <c r="C9417" s="5">
        <v>0</v>
      </c>
      <c r="D9417" s="5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ht="14" x14ac:dyDescent="0.2">
      <c r="A9418" s="1" t="s">
        <v>26706</v>
      </c>
      <c r="B9418" s="1" t="s">
        <v>26707</v>
      </c>
      <c r="C9418" s="5">
        <v>0</v>
      </c>
      <c r="D9418" s="5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ht="14" x14ac:dyDescent="0.2">
      <c r="A9419" s="1" t="s">
        <v>26708</v>
      </c>
      <c r="B9419" s="1" t="s">
        <v>26709</v>
      </c>
      <c r="C9419" s="5">
        <v>0</v>
      </c>
      <c r="D9419" s="5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ht="14" x14ac:dyDescent="0.2">
      <c r="A9420" s="1" t="s">
        <v>26710</v>
      </c>
      <c r="B9420" s="1" t="s">
        <v>26711</v>
      </c>
      <c r="C9420" s="5">
        <v>0</v>
      </c>
      <c r="D9420" s="5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ht="14" x14ac:dyDescent="0.2">
      <c r="A9421" s="1" t="s">
        <v>26712</v>
      </c>
      <c r="B9421" s="1" t="s">
        <v>26713</v>
      </c>
      <c r="C9421" s="5">
        <v>0</v>
      </c>
      <c r="D9421" s="5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ht="14" x14ac:dyDescent="0.2">
      <c r="A9422" s="1" t="s">
        <v>26714</v>
      </c>
      <c r="B9422" s="1" t="s">
        <v>26715</v>
      </c>
      <c r="C9422" s="5">
        <v>0</v>
      </c>
      <c r="D9422" s="5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ht="14" x14ac:dyDescent="0.2">
      <c r="A9423" s="1" t="s">
        <v>26716</v>
      </c>
      <c r="B9423" s="1" t="s">
        <v>26717</v>
      </c>
      <c r="C9423" s="5">
        <v>0</v>
      </c>
      <c r="D9423" s="5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ht="14" x14ac:dyDescent="0.2">
      <c r="A9424" s="1" t="s">
        <v>26718</v>
      </c>
      <c r="B9424" s="1" t="s">
        <v>26719</v>
      </c>
      <c r="C9424" s="5">
        <v>0</v>
      </c>
      <c r="D9424" s="5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ht="14" x14ac:dyDescent="0.2">
      <c r="A9425" s="1" t="s">
        <v>26720</v>
      </c>
      <c r="B9425" s="1" t="s">
        <v>26721</v>
      </c>
      <c r="C9425" s="5">
        <v>0</v>
      </c>
      <c r="D9425" s="5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ht="14" x14ac:dyDescent="0.2">
      <c r="A9426" s="1" t="s">
        <v>26722</v>
      </c>
      <c r="B9426" s="1" t="s">
        <v>26723</v>
      </c>
      <c r="C9426" s="5">
        <v>0</v>
      </c>
      <c r="D9426" s="5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ht="14" x14ac:dyDescent="0.2">
      <c r="A9427" s="1" t="s">
        <v>26724</v>
      </c>
      <c r="B9427" s="1" t="s">
        <v>26725</v>
      </c>
      <c r="C9427" s="5">
        <v>0</v>
      </c>
      <c r="D9427" s="5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ht="14" x14ac:dyDescent="0.2">
      <c r="A9428" s="1" t="s">
        <v>26726</v>
      </c>
      <c r="B9428" s="1" t="s">
        <v>26727</v>
      </c>
      <c r="C9428" s="5">
        <v>0</v>
      </c>
      <c r="D9428" s="5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ht="14" x14ac:dyDescent="0.2">
      <c r="A9429" s="1" t="s">
        <v>26728</v>
      </c>
      <c r="B9429" s="1" t="s">
        <v>26729</v>
      </c>
      <c r="C9429" s="5">
        <v>0</v>
      </c>
      <c r="D9429" s="5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ht="14" x14ac:dyDescent="0.2">
      <c r="A9430" s="1" t="s">
        <v>26730</v>
      </c>
      <c r="B9430" s="1" t="s">
        <v>26731</v>
      </c>
      <c r="C9430" s="5">
        <v>0</v>
      </c>
      <c r="D9430" s="5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ht="14" x14ac:dyDescent="0.2">
      <c r="A9431" s="1" t="s">
        <v>26732</v>
      </c>
      <c r="B9431" s="1" t="s">
        <v>26733</v>
      </c>
      <c r="C9431" s="5">
        <v>0</v>
      </c>
      <c r="D9431" s="5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ht="14" x14ac:dyDescent="0.2">
      <c r="A9432" s="1" t="s">
        <v>26734</v>
      </c>
      <c r="B9432" s="1" t="s">
        <v>26735</v>
      </c>
      <c r="C9432" s="5">
        <v>0</v>
      </c>
      <c r="D9432" s="5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ht="14" x14ac:dyDescent="0.2">
      <c r="A9433" s="1" t="s">
        <v>26736</v>
      </c>
      <c r="B9433" s="1" t="s">
        <v>26737</v>
      </c>
      <c r="C9433" s="5">
        <v>0</v>
      </c>
      <c r="D9433" s="5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ht="14" x14ac:dyDescent="0.2">
      <c r="A9434" s="1" t="s">
        <v>26738</v>
      </c>
      <c r="B9434" s="1" t="s">
        <v>26739</v>
      </c>
      <c r="C9434" s="5">
        <v>0</v>
      </c>
      <c r="D9434" s="5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ht="14" x14ac:dyDescent="0.2">
      <c r="A9435" s="1" t="s">
        <v>26740</v>
      </c>
      <c r="B9435" s="1" t="s">
        <v>26741</v>
      </c>
      <c r="C9435" s="5">
        <v>3.86</v>
      </c>
      <c r="D9435" s="5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ht="14" x14ac:dyDescent="0.2">
      <c r="A9436" s="1" t="s">
        <v>26742</v>
      </c>
      <c r="B9436" s="1" t="s">
        <v>26743</v>
      </c>
      <c r="C9436" s="5">
        <v>0</v>
      </c>
      <c r="D9436" s="5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ht="14" x14ac:dyDescent="0.2">
      <c r="A9437" s="1" t="s">
        <v>26744</v>
      </c>
      <c r="B9437" s="1" t="s">
        <v>26745</v>
      </c>
      <c r="C9437" s="5">
        <v>0</v>
      </c>
      <c r="D9437" s="5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ht="14" x14ac:dyDescent="0.2">
      <c r="A9438" s="1" t="s">
        <v>26746</v>
      </c>
      <c r="B9438" s="1" t="s">
        <v>26747</v>
      </c>
      <c r="C9438" s="5">
        <v>0</v>
      </c>
      <c r="D9438" s="5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ht="14" x14ac:dyDescent="0.2">
      <c r="A9439" s="1" t="s">
        <v>26748</v>
      </c>
      <c r="B9439" s="1" t="s">
        <v>26749</v>
      </c>
      <c r="C9439" s="5">
        <v>0</v>
      </c>
      <c r="D9439" s="5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ht="14" x14ac:dyDescent="0.2">
      <c r="A9440" s="1" t="s">
        <v>26750</v>
      </c>
      <c r="B9440" s="1" t="s">
        <v>26751</v>
      </c>
      <c r="C9440" s="5">
        <v>0</v>
      </c>
      <c r="D9440" s="5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ht="14" x14ac:dyDescent="0.2">
      <c r="A9441" s="1" t="s">
        <v>26752</v>
      </c>
      <c r="B9441" s="1" t="s">
        <v>26753</v>
      </c>
      <c r="C9441" s="5">
        <v>0</v>
      </c>
      <c r="D9441" s="5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ht="14" x14ac:dyDescent="0.2">
      <c r="A9442" s="1" t="s">
        <v>26754</v>
      </c>
      <c r="B9442" s="1" t="s">
        <v>26755</v>
      </c>
      <c r="C9442" s="5">
        <v>0</v>
      </c>
      <c r="D9442" s="5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ht="14" x14ac:dyDescent="0.2">
      <c r="A9443" s="1" t="s">
        <v>26756</v>
      </c>
      <c r="B9443" s="1" t="s">
        <v>26757</v>
      </c>
      <c r="C9443" s="5">
        <v>0</v>
      </c>
      <c r="D9443" s="5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ht="14" x14ac:dyDescent="0.2">
      <c r="A9444" s="1" t="s">
        <v>26758</v>
      </c>
      <c r="B9444" s="1" t="s">
        <v>26759</v>
      </c>
      <c r="C9444" s="5">
        <v>0</v>
      </c>
      <c r="D9444" s="5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ht="14" x14ac:dyDescent="0.2">
      <c r="A9445" s="1" t="s">
        <v>26760</v>
      </c>
      <c r="B9445" s="1" t="s">
        <v>26761</v>
      </c>
      <c r="C9445" s="5">
        <v>0</v>
      </c>
      <c r="D9445" s="5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ht="14" x14ac:dyDescent="0.2">
      <c r="A9446" s="1" t="s">
        <v>26762</v>
      </c>
      <c r="B9446" s="1" t="s">
        <v>26763</v>
      </c>
      <c r="C9446" s="5">
        <v>0</v>
      </c>
      <c r="D9446" s="5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ht="14" x14ac:dyDescent="0.2">
      <c r="A9447" s="1" t="s">
        <v>26764</v>
      </c>
      <c r="B9447" s="1" t="s">
        <v>26765</v>
      </c>
      <c r="C9447" s="5">
        <v>0</v>
      </c>
      <c r="D9447" s="5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ht="14" x14ac:dyDescent="0.2">
      <c r="A9448" s="1" t="s">
        <v>26766</v>
      </c>
      <c r="B9448" s="1" t="s">
        <v>26767</v>
      </c>
      <c r="C9448" s="5">
        <v>0</v>
      </c>
      <c r="D9448" s="5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ht="14" x14ac:dyDescent="0.2">
      <c r="A9449" s="1" t="s">
        <v>26768</v>
      </c>
      <c r="B9449" s="1" t="s">
        <v>26755</v>
      </c>
      <c r="C9449" s="5">
        <v>0</v>
      </c>
      <c r="D9449" s="5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ht="14" x14ac:dyDescent="0.2">
      <c r="A9450" s="1" t="s">
        <v>26769</v>
      </c>
      <c r="B9450" s="1" t="s">
        <v>26770</v>
      </c>
      <c r="C9450" s="5">
        <v>0</v>
      </c>
      <c r="D9450" s="5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ht="14" x14ac:dyDescent="0.2">
      <c r="A9451" s="1" t="s">
        <v>26771</v>
      </c>
      <c r="B9451" s="1" t="s">
        <v>26772</v>
      </c>
      <c r="C9451" s="5">
        <v>0</v>
      </c>
      <c r="D9451" s="5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ht="14" x14ac:dyDescent="0.2">
      <c r="A9452" s="1" t="s">
        <v>26773</v>
      </c>
      <c r="B9452" s="1" t="s">
        <v>26774</v>
      </c>
      <c r="C9452" s="5">
        <v>0</v>
      </c>
      <c r="D9452" s="5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ht="14" x14ac:dyDescent="0.2">
      <c r="A9453" s="1" t="s">
        <v>26775</v>
      </c>
      <c r="B9453" s="1" t="s">
        <v>26776</v>
      </c>
      <c r="C9453" s="5">
        <v>0</v>
      </c>
      <c r="D9453" s="5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ht="14" x14ac:dyDescent="0.2">
      <c r="A9454" s="1" t="s">
        <v>26777</v>
      </c>
      <c r="B9454" s="1" t="s">
        <v>26778</v>
      </c>
      <c r="C9454" s="5">
        <v>0</v>
      </c>
      <c r="D9454" s="5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ht="14" x14ac:dyDescent="0.2">
      <c r="A9455" s="1" t="s">
        <v>26779</v>
      </c>
      <c r="B9455" s="1" t="s">
        <v>26780</v>
      </c>
      <c r="C9455" s="5">
        <v>0</v>
      </c>
      <c r="D9455" s="5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ht="14" x14ac:dyDescent="0.2">
      <c r="A9456" s="1" t="s">
        <v>26781</v>
      </c>
      <c r="B9456" s="1" t="s">
        <v>26757</v>
      </c>
      <c r="C9456" s="5">
        <v>0</v>
      </c>
      <c r="D9456" s="5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ht="14" x14ac:dyDescent="0.2">
      <c r="A9457" s="1" t="s">
        <v>26782</v>
      </c>
      <c r="B9457" s="1" t="s">
        <v>26783</v>
      </c>
      <c r="C9457" s="5">
        <v>0</v>
      </c>
      <c r="D9457" s="5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ht="14" x14ac:dyDescent="0.2">
      <c r="A9458" s="1" t="s">
        <v>26784</v>
      </c>
      <c r="B9458" s="1" t="s">
        <v>26785</v>
      </c>
      <c r="C9458" s="5">
        <v>0</v>
      </c>
      <c r="D9458" s="5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ht="14" x14ac:dyDescent="0.2">
      <c r="A9459" s="1" t="s">
        <v>26786</v>
      </c>
      <c r="B9459" s="1" t="s">
        <v>26787</v>
      </c>
      <c r="C9459" s="5">
        <v>0</v>
      </c>
      <c r="D9459" s="5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ht="14" x14ac:dyDescent="0.2">
      <c r="A9460" s="1" t="s">
        <v>26788</v>
      </c>
      <c r="B9460" s="1" t="s">
        <v>26755</v>
      </c>
      <c r="C9460" s="5">
        <v>0</v>
      </c>
      <c r="D9460" s="5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ht="14" x14ac:dyDescent="0.2">
      <c r="A9461" s="1" t="s">
        <v>26789</v>
      </c>
      <c r="B9461" s="1" t="s">
        <v>26767</v>
      </c>
      <c r="C9461" s="5">
        <v>0</v>
      </c>
      <c r="D9461" s="5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ht="14" x14ac:dyDescent="0.2">
      <c r="A9462" s="1" t="s">
        <v>26790</v>
      </c>
      <c r="B9462" s="1" t="s">
        <v>26791</v>
      </c>
      <c r="C9462" s="5">
        <v>0</v>
      </c>
      <c r="D9462" s="5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ht="14" x14ac:dyDescent="0.2">
      <c r="A9463" s="1" t="s">
        <v>26792</v>
      </c>
      <c r="B9463" s="1" t="s">
        <v>26793</v>
      </c>
      <c r="C9463" s="5">
        <v>0</v>
      </c>
      <c r="D9463" s="5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ht="14" x14ac:dyDescent="0.2">
      <c r="A9464" s="1" t="s">
        <v>26794</v>
      </c>
      <c r="B9464" s="1" t="s">
        <v>26795</v>
      </c>
      <c r="C9464" s="5">
        <v>0</v>
      </c>
      <c r="D9464" s="5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ht="14" x14ac:dyDescent="0.2">
      <c r="A9465" s="1" t="s">
        <v>26796</v>
      </c>
      <c r="B9465" s="1" t="s">
        <v>26743</v>
      </c>
      <c r="C9465" s="5">
        <v>0</v>
      </c>
      <c r="D9465" s="5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ht="14" x14ac:dyDescent="0.2">
      <c r="A9466" s="1" t="s">
        <v>26797</v>
      </c>
      <c r="B9466" s="1" t="s">
        <v>26795</v>
      </c>
      <c r="C9466" s="5">
        <v>0</v>
      </c>
      <c r="D9466" s="5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ht="14" x14ac:dyDescent="0.2">
      <c r="A9467" s="1" t="s">
        <v>26798</v>
      </c>
      <c r="B9467" s="1" t="s">
        <v>26799</v>
      </c>
      <c r="C9467" s="5">
        <v>0</v>
      </c>
      <c r="D9467" s="5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ht="14" x14ac:dyDescent="0.2">
      <c r="A9468" s="1" t="s">
        <v>26800</v>
      </c>
      <c r="B9468" s="1" t="s">
        <v>26753</v>
      </c>
      <c r="C9468" s="5">
        <v>0</v>
      </c>
      <c r="D9468" s="5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ht="14" x14ac:dyDescent="0.2">
      <c r="A9469" s="1" t="s">
        <v>26801</v>
      </c>
      <c r="B9469" s="1" t="s">
        <v>26802</v>
      </c>
      <c r="C9469" s="5">
        <v>0</v>
      </c>
      <c r="D9469" s="5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ht="14" x14ac:dyDescent="0.2">
      <c r="A9470" s="1" t="s">
        <v>26803</v>
      </c>
      <c r="B9470" s="1" t="s">
        <v>25537</v>
      </c>
      <c r="C9470" s="5">
        <v>0</v>
      </c>
      <c r="D9470" s="5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ht="14" x14ac:dyDescent="0.2">
      <c r="A9471" s="1" t="s">
        <v>26804</v>
      </c>
      <c r="B9471" s="1" t="s">
        <v>26805</v>
      </c>
      <c r="C9471" s="5">
        <v>0</v>
      </c>
      <c r="D9471" s="5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ht="14" x14ac:dyDescent="0.2">
      <c r="A9472" s="1" t="s">
        <v>26806</v>
      </c>
      <c r="B9472" s="1" t="s">
        <v>25537</v>
      </c>
      <c r="C9472" s="5">
        <v>0</v>
      </c>
      <c r="D9472" s="5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ht="14" x14ac:dyDescent="0.2">
      <c r="A9473" s="1" t="s">
        <v>26807</v>
      </c>
      <c r="B9473" s="1" t="s">
        <v>26808</v>
      </c>
      <c r="C9473" s="5">
        <v>0</v>
      </c>
      <c r="D9473" s="5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ht="14" x14ac:dyDescent="0.2">
      <c r="A9474" s="1" t="s">
        <v>26809</v>
      </c>
      <c r="B9474" s="1" t="s">
        <v>25537</v>
      </c>
      <c r="C9474" s="5">
        <v>0</v>
      </c>
      <c r="D9474" s="5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ht="14" x14ac:dyDescent="0.2">
      <c r="A9475" s="1" t="s">
        <v>26810</v>
      </c>
      <c r="B9475" s="1" t="s">
        <v>26808</v>
      </c>
      <c r="C9475" s="5">
        <v>0</v>
      </c>
      <c r="D9475" s="5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ht="14" x14ac:dyDescent="0.2">
      <c r="A9476" s="1" t="s">
        <v>26811</v>
      </c>
      <c r="B9476" s="1" t="s">
        <v>25537</v>
      </c>
      <c r="C9476" s="5">
        <v>0</v>
      </c>
      <c r="D9476" s="5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ht="14" x14ac:dyDescent="0.2">
      <c r="A9477" s="1" t="s">
        <v>26812</v>
      </c>
      <c r="B9477" s="1" t="s">
        <v>26813</v>
      </c>
      <c r="C9477" s="5">
        <v>0</v>
      </c>
      <c r="D9477" s="5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ht="14" x14ac:dyDescent="0.2">
      <c r="A9478" s="1" t="s">
        <v>26814</v>
      </c>
      <c r="B9478" s="1" t="s">
        <v>25537</v>
      </c>
      <c r="C9478" s="5">
        <v>0</v>
      </c>
      <c r="D9478" s="5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ht="14" x14ac:dyDescent="0.2">
      <c r="A9479" s="1" t="s">
        <v>26815</v>
      </c>
      <c r="B9479" s="1" t="s">
        <v>26816</v>
      </c>
      <c r="C9479" s="5">
        <v>0</v>
      </c>
      <c r="D9479" s="5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ht="14" x14ac:dyDescent="0.2">
      <c r="A9480" s="1" t="s">
        <v>26817</v>
      </c>
      <c r="B9480" s="1" t="s">
        <v>25537</v>
      </c>
      <c r="C9480" s="5">
        <v>0</v>
      </c>
      <c r="D9480" s="5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ht="14" x14ac:dyDescent="0.2">
      <c r="A9481" s="1" t="s">
        <v>26818</v>
      </c>
      <c r="B9481" s="1" t="s">
        <v>26819</v>
      </c>
      <c r="C9481" s="5">
        <v>0</v>
      </c>
      <c r="D9481" s="5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ht="14" x14ac:dyDescent="0.2">
      <c r="A9482" s="1" t="s">
        <v>26820</v>
      </c>
      <c r="B9482" s="1" t="s">
        <v>26821</v>
      </c>
      <c r="C9482" s="5">
        <v>0</v>
      </c>
      <c r="D9482" s="5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ht="14" x14ac:dyDescent="0.2">
      <c r="A9483" s="1" t="s">
        <v>26822</v>
      </c>
      <c r="B9483" s="1" t="s">
        <v>26745</v>
      </c>
      <c r="C9483" s="5">
        <v>0</v>
      </c>
      <c r="D9483" s="5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ht="14" x14ac:dyDescent="0.2">
      <c r="A9484" s="1" t="s">
        <v>26823</v>
      </c>
      <c r="B9484" s="1" t="s">
        <v>26824</v>
      </c>
      <c r="C9484" s="5">
        <v>0</v>
      </c>
      <c r="D9484" s="5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ht="14" x14ac:dyDescent="0.2">
      <c r="A9485" s="1" t="s">
        <v>26825</v>
      </c>
      <c r="B9485" s="1" t="s">
        <v>26826</v>
      </c>
      <c r="C9485" s="5">
        <v>0</v>
      </c>
      <c r="D9485" s="5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ht="14" x14ac:dyDescent="0.2">
      <c r="A9486" s="1" t="s">
        <v>26827</v>
      </c>
      <c r="B9486" s="1" t="s">
        <v>26828</v>
      </c>
      <c r="C9486" s="5">
        <v>0</v>
      </c>
      <c r="D9486" s="5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ht="14" x14ac:dyDescent="0.2">
      <c r="A9487" s="1" t="s">
        <v>26829</v>
      </c>
      <c r="B9487" s="1" t="s">
        <v>26830</v>
      </c>
      <c r="C9487" s="5">
        <v>0</v>
      </c>
      <c r="D9487" s="5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ht="14" x14ac:dyDescent="0.2">
      <c r="A9488" s="1" t="s">
        <v>26831</v>
      </c>
      <c r="B9488" s="1" t="s">
        <v>26832</v>
      </c>
      <c r="C9488" s="5">
        <v>0</v>
      </c>
      <c r="D9488" s="5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ht="14" x14ac:dyDescent="0.2">
      <c r="A9489" s="1" t="s">
        <v>26833</v>
      </c>
      <c r="B9489" s="1" t="s">
        <v>26834</v>
      </c>
      <c r="C9489" s="5">
        <v>0</v>
      </c>
      <c r="D9489" s="5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ht="14" x14ac:dyDescent="0.2">
      <c r="A9490" s="1" t="s">
        <v>26835</v>
      </c>
      <c r="B9490" s="1" t="s">
        <v>26836</v>
      </c>
      <c r="C9490" s="5">
        <v>0</v>
      </c>
      <c r="D9490" s="5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ht="14" x14ac:dyDescent="0.2">
      <c r="A9491" s="1" t="s">
        <v>26837</v>
      </c>
      <c r="B9491" s="1" t="s">
        <v>26838</v>
      </c>
      <c r="C9491" s="5">
        <v>0</v>
      </c>
      <c r="D9491" s="5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ht="14" x14ac:dyDescent="0.2">
      <c r="A9492" s="1" t="s">
        <v>26839</v>
      </c>
      <c r="B9492" s="1" t="s">
        <v>26840</v>
      </c>
      <c r="C9492" s="5">
        <v>0</v>
      </c>
      <c r="D9492" s="5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ht="14" x14ac:dyDescent="0.2">
      <c r="A9493" s="1" t="s">
        <v>26841</v>
      </c>
      <c r="B9493" s="1" t="s">
        <v>26840</v>
      </c>
      <c r="C9493" s="5">
        <v>0</v>
      </c>
      <c r="D9493" s="5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ht="14" x14ac:dyDescent="0.2">
      <c r="A9494" s="1" t="s">
        <v>26842</v>
      </c>
      <c r="B9494" s="1" t="s">
        <v>26749</v>
      </c>
      <c r="C9494" s="5">
        <v>0</v>
      </c>
      <c r="D9494" s="5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ht="14" x14ac:dyDescent="0.2">
      <c r="A9495" s="1" t="s">
        <v>26843</v>
      </c>
      <c r="B9495" s="1" t="s">
        <v>26745</v>
      </c>
      <c r="C9495" s="5">
        <v>0</v>
      </c>
      <c r="D9495" s="5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ht="14" x14ac:dyDescent="0.2">
      <c r="A9496" s="1" t="s">
        <v>26844</v>
      </c>
      <c r="B9496" s="1" t="s">
        <v>26745</v>
      </c>
      <c r="C9496" s="5">
        <v>0</v>
      </c>
      <c r="D9496" s="5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ht="14" x14ac:dyDescent="0.2">
      <c r="A9497" s="1" t="s">
        <v>26845</v>
      </c>
      <c r="B9497" s="1" t="s">
        <v>26846</v>
      </c>
      <c r="C9497" s="5">
        <v>0</v>
      </c>
      <c r="D9497" s="5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ht="14" x14ac:dyDescent="0.2">
      <c r="A9498" s="1" t="s">
        <v>26847</v>
      </c>
      <c r="B9498" s="1" t="s">
        <v>26848</v>
      </c>
      <c r="C9498" s="5">
        <v>0</v>
      </c>
      <c r="D9498" s="5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ht="14" x14ac:dyDescent="0.2">
      <c r="A9499" s="1" t="s">
        <v>26849</v>
      </c>
      <c r="B9499" s="1" t="s">
        <v>26850</v>
      </c>
      <c r="C9499" s="5">
        <v>0</v>
      </c>
      <c r="D9499" s="5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ht="14" x14ac:dyDescent="0.2">
      <c r="A9500" s="1" t="s">
        <v>26851</v>
      </c>
      <c r="B9500" s="1" t="s">
        <v>26852</v>
      </c>
      <c r="C9500" s="5">
        <v>0</v>
      </c>
      <c r="D9500" s="5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ht="14" x14ac:dyDescent="0.2">
      <c r="A9501" s="1" t="s">
        <v>26853</v>
      </c>
      <c r="B9501" s="1" t="s">
        <v>26854</v>
      </c>
      <c r="C9501" s="5">
        <v>0</v>
      </c>
      <c r="D9501" s="5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ht="14" x14ac:dyDescent="0.2">
      <c r="A9502" s="1" t="s">
        <v>26855</v>
      </c>
      <c r="B9502" s="1" t="s">
        <v>26856</v>
      </c>
      <c r="C9502" s="5">
        <v>0</v>
      </c>
      <c r="D9502" s="5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ht="14" x14ac:dyDescent="0.2">
      <c r="A9503" s="1" t="s">
        <v>26857</v>
      </c>
      <c r="B9503" s="1" t="s">
        <v>26745</v>
      </c>
      <c r="C9503" s="5">
        <v>0</v>
      </c>
      <c r="D9503" s="5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ht="14" x14ac:dyDescent="0.2">
      <c r="A9504" s="1" t="s">
        <v>26858</v>
      </c>
      <c r="B9504" s="1" t="s">
        <v>26859</v>
      </c>
      <c r="C9504" s="5">
        <v>0</v>
      </c>
      <c r="D9504" s="5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ht="14" x14ac:dyDescent="0.2">
      <c r="A9505" s="1" t="s">
        <v>26860</v>
      </c>
      <c r="B9505" s="1" t="s">
        <v>26861</v>
      </c>
      <c r="C9505" s="5">
        <v>0</v>
      </c>
      <c r="D9505" s="5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ht="14" x14ac:dyDescent="0.2">
      <c r="A9506" s="1" t="s">
        <v>26862</v>
      </c>
      <c r="B9506" s="1" t="s">
        <v>26863</v>
      </c>
      <c r="C9506" s="5">
        <v>0</v>
      </c>
      <c r="D9506" s="5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ht="14" x14ac:dyDescent="0.2">
      <c r="A9507" s="1" t="s">
        <v>26864</v>
      </c>
      <c r="B9507" s="1" t="s">
        <v>26865</v>
      </c>
      <c r="C9507" s="5">
        <v>0</v>
      </c>
      <c r="D9507" s="5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ht="14" x14ac:dyDescent="0.2">
      <c r="A9508" s="1" t="s">
        <v>26866</v>
      </c>
      <c r="B9508" s="1" t="s">
        <v>26867</v>
      </c>
      <c r="C9508" s="5">
        <v>0</v>
      </c>
      <c r="D9508" s="5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ht="14" x14ac:dyDescent="0.2">
      <c r="A9509" s="1" t="s">
        <v>26868</v>
      </c>
      <c r="B9509" s="1" t="s">
        <v>26869</v>
      </c>
      <c r="C9509" s="5">
        <v>0</v>
      </c>
      <c r="D9509" s="5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ht="14" x14ac:dyDescent="0.2">
      <c r="A9510" s="1" t="s">
        <v>26870</v>
      </c>
      <c r="B9510" s="1" t="s">
        <v>26871</v>
      </c>
      <c r="C9510" s="5">
        <v>0</v>
      </c>
      <c r="D9510" s="5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ht="14" x14ac:dyDescent="0.2">
      <c r="A9511" s="1" t="s">
        <v>26872</v>
      </c>
      <c r="B9511" s="1" t="s">
        <v>26873</v>
      </c>
      <c r="C9511" s="5">
        <v>0</v>
      </c>
      <c r="D9511" s="5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ht="14" x14ac:dyDescent="0.2">
      <c r="A9512" s="1" t="s">
        <v>26874</v>
      </c>
      <c r="B9512" s="1" t="s">
        <v>26875</v>
      </c>
      <c r="C9512" s="5">
        <v>0</v>
      </c>
      <c r="D9512" s="5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ht="14" x14ac:dyDescent="0.2">
      <c r="A9513" s="1" t="s">
        <v>26876</v>
      </c>
      <c r="B9513" s="1" t="s">
        <v>26877</v>
      </c>
      <c r="C9513" s="5">
        <v>0</v>
      </c>
      <c r="D9513" s="5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ht="14" x14ac:dyDescent="0.2">
      <c r="A9514" s="1" t="s">
        <v>26878</v>
      </c>
      <c r="B9514" s="1" t="s">
        <v>26879</v>
      </c>
      <c r="C9514" s="5">
        <v>0</v>
      </c>
      <c r="D9514" s="5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ht="14" x14ac:dyDescent="0.2">
      <c r="A9515" s="1" t="s">
        <v>26880</v>
      </c>
      <c r="B9515" s="1" t="s">
        <v>26881</v>
      </c>
      <c r="C9515" s="5">
        <v>0</v>
      </c>
      <c r="D9515" s="5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ht="14" x14ac:dyDescent="0.2">
      <c r="A9516" s="1" t="s">
        <v>26882</v>
      </c>
      <c r="B9516" s="1" t="s">
        <v>26883</v>
      </c>
      <c r="C9516" s="5">
        <v>0</v>
      </c>
      <c r="D9516" s="5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ht="14" x14ac:dyDescent="0.2">
      <c r="A9517" s="1" t="s">
        <v>26884</v>
      </c>
      <c r="B9517" s="1" t="s">
        <v>26885</v>
      </c>
      <c r="C9517" s="5">
        <v>0</v>
      </c>
      <c r="D9517" s="5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ht="14" x14ac:dyDescent="0.2">
      <c r="A9518" s="1" t="s">
        <v>26886</v>
      </c>
      <c r="B9518" s="1" t="s">
        <v>26887</v>
      </c>
      <c r="C9518" s="5">
        <v>0</v>
      </c>
      <c r="D9518" s="5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ht="14" x14ac:dyDescent="0.2">
      <c r="A9519" s="1" t="s">
        <v>26888</v>
      </c>
      <c r="B9519" s="1" t="s">
        <v>26889</v>
      </c>
      <c r="C9519" s="5">
        <v>0</v>
      </c>
      <c r="D9519" s="5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ht="14" x14ac:dyDescent="0.2">
      <c r="A9520" s="1" t="s">
        <v>26890</v>
      </c>
      <c r="B9520" s="1" t="s">
        <v>26891</v>
      </c>
      <c r="C9520" s="5">
        <v>0</v>
      </c>
      <c r="D9520" s="5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ht="14" x14ac:dyDescent="0.2">
      <c r="A9521" s="1" t="s">
        <v>26892</v>
      </c>
      <c r="B9521" s="1" t="s">
        <v>26893</v>
      </c>
      <c r="C9521" s="5">
        <v>0</v>
      </c>
      <c r="D9521" s="5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ht="14" x14ac:dyDescent="0.2">
      <c r="A9522" s="1" t="s">
        <v>26894</v>
      </c>
      <c r="B9522" s="1" t="s">
        <v>26895</v>
      </c>
      <c r="C9522" s="5">
        <v>0</v>
      </c>
      <c r="D9522" s="5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ht="14" x14ac:dyDescent="0.2">
      <c r="A9523" s="1" t="s">
        <v>26896</v>
      </c>
      <c r="B9523" s="1" t="s">
        <v>26897</v>
      </c>
      <c r="C9523" s="5">
        <v>0</v>
      </c>
      <c r="D9523" s="5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ht="14" x14ac:dyDescent="0.2">
      <c r="A9524" s="1" t="s">
        <v>26898</v>
      </c>
      <c r="B9524" s="1" t="s">
        <v>26899</v>
      </c>
      <c r="C9524" s="5">
        <v>0</v>
      </c>
      <c r="D9524" s="5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ht="14" x14ac:dyDescent="0.2">
      <c r="A9525" s="1" t="s">
        <v>26900</v>
      </c>
      <c r="B9525" s="1" t="s">
        <v>26901</v>
      </c>
      <c r="C9525" s="5">
        <v>0</v>
      </c>
      <c r="D9525" s="5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ht="14" x14ac:dyDescent="0.2">
      <c r="A9526" s="1" t="s">
        <v>26902</v>
      </c>
      <c r="B9526" s="1" t="s">
        <v>26903</v>
      </c>
      <c r="C9526" s="5">
        <v>0</v>
      </c>
      <c r="D9526" s="5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ht="14" x14ac:dyDescent="0.2">
      <c r="A9527" s="1" t="s">
        <v>26904</v>
      </c>
      <c r="B9527" s="1" t="s">
        <v>26905</v>
      </c>
      <c r="C9527" s="5">
        <v>0</v>
      </c>
      <c r="D9527" s="5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ht="14" x14ac:dyDescent="0.2">
      <c r="A9528" s="1" t="s">
        <v>26906</v>
      </c>
      <c r="B9528" s="1" t="s">
        <v>26907</v>
      </c>
      <c r="C9528" s="5">
        <v>0</v>
      </c>
      <c r="D9528" s="5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ht="14" x14ac:dyDescent="0.2">
      <c r="A9529" s="1" t="s">
        <v>26908</v>
      </c>
      <c r="B9529" s="1" t="s">
        <v>26909</v>
      </c>
      <c r="C9529" s="5">
        <v>0</v>
      </c>
      <c r="D9529" s="5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ht="14" x14ac:dyDescent="0.2">
      <c r="A9530" s="1" t="s">
        <v>26910</v>
      </c>
      <c r="B9530" s="1" t="s">
        <v>26745</v>
      </c>
      <c r="C9530" s="5">
        <v>0</v>
      </c>
      <c r="D9530" s="5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ht="14" x14ac:dyDescent="0.2">
      <c r="A9531" s="1" t="s">
        <v>26911</v>
      </c>
      <c r="B9531" s="1" t="s">
        <v>26912</v>
      </c>
      <c r="C9531" s="5">
        <v>0</v>
      </c>
      <c r="D9531" s="5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ht="14" x14ac:dyDescent="0.2">
      <c r="A9532" s="1" t="s">
        <v>26913</v>
      </c>
      <c r="B9532" s="1" t="s">
        <v>26914</v>
      </c>
      <c r="C9532" s="5">
        <v>0</v>
      </c>
      <c r="D9532" s="5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ht="14" x14ac:dyDescent="0.2">
      <c r="A9533" s="1" t="s">
        <v>26915</v>
      </c>
      <c r="B9533" s="1" t="s">
        <v>26916</v>
      </c>
      <c r="C9533" s="5">
        <v>0</v>
      </c>
      <c r="D9533" s="5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ht="14" x14ac:dyDescent="0.2">
      <c r="A9534" s="1" t="s">
        <v>26917</v>
      </c>
      <c r="B9534" s="1" t="s">
        <v>26918</v>
      </c>
      <c r="C9534" s="5">
        <v>0</v>
      </c>
      <c r="D9534" s="5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ht="14" x14ac:dyDescent="0.2">
      <c r="A9535" s="1" t="s">
        <v>26919</v>
      </c>
      <c r="B9535" s="1" t="s">
        <v>26920</v>
      </c>
      <c r="C9535" s="5">
        <v>0</v>
      </c>
      <c r="D9535" s="5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ht="14" x14ac:dyDescent="0.2">
      <c r="A9536" s="1" t="s">
        <v>26921</v>
      </c>
      <c r="B9536" s="1" t="s">
        <v>26745</v>
      </c>
      <c r="C9536" s="5">
        <v>0</v>
      </c>
      <c r="D9536" s="5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ht="14" x14ac:dyDescent="0.2">
      <c r="A9537" s="1" t="s">
        <v>26922</v>
      </c>
      <c r="B9537" s="1" t="s">
        <v>26923</v>
      </c>
      <c r="C9537" s="5">
        <v>0</v>
      </c>
      <c r="D9537" s="5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ht="14" x14ac:dyDescent="0.2">
      <c r="A9538" s="1" t="s">
        <v>26924</v>
      </c>
      <c r="B9538" s="1" t="s">
        <v>26925</v>
      </c>
      <c r="C9538" s="5">
        <v>0</v>
      </c>
      <c r="D9538" s="5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ht="14" x14ac:dyDescent="0.2">
      <c r="A9539" s="1" t="s">
        <v>26926</v>
      </c>
      <c r="B9539" s="1" t="s">
        <v>26927</v>
      </c>
      <c r="C9539" s="5">
        <v>0</v>
      </c>
      <c r="D9539" s="5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ht="14" x14ac:dyDescent="0.2">
      <c r="A9540" s="1" t="s">
        <v>26928</v>
      </c>
      <c r="B9540" s="1" t="s">
        <v>26929</v>
      </c>
      <c r="C9540" s="5">
        <v>0</v>
      </c>
      <c r="D9540" s="5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ht="14" x14ac:dyDescent="0.2">
      <c r="A9541" s="1" t="s">
        <v>26930</v>
      </c>
      <c r="B9541" s="1" t="s">
        <v>26931</v>
      </c>
      <c r="C9541" s="5">
        <v>0</v>
      </c>
      <c r="D9541" s="5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ht="14" x14ac:dyDescent="0.2">
      <c r="A9542" s="1" t="s">
        <v>26932</v>
      </c>
      <c r="B9542" s="1" t="s">
        <v>26933</v>
      </c>
      <c r="C9542" s="5">
        <v>0</v>
      </c>
      <c r="D9542" s="5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ht="14" x14ac:dyDescent="0.2">
      <c r="A9543" s="1" t="s">
        <v>26934</v>
      </c>
      <c r="B9543" s="1" t="s">
        <v>26935</v>
      </c>
      <c r="C9543" s="5">
        <v>0</v>
      </c>
      <c r="D9543" s="5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ht="14" x14ac:dyDescent="0.2">
      <c r="A9544" s="1" t="s">
        <v>26936</v>
      </c>
      <c r="B9544" s="1" t="s">
        <v>26937</v>
      </c>
      <c r="C9544" s="5">
        <v>0</v>
      </c>
      <c r="D9544" s="5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ht="14" x14ac:dyDescent="0.2">
      <c r="A9545" s="1" t="s">
        <v>26938</v>
      </c>
      <c r="B9545" s="1" t="s">
        <v>26939</v>
      </c>
      <c r="C9545" s="5">
        <v>0</v>
      </c>
      <c r="D9545" s="5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ht="14" x14ac:dyDescent="0.2">
      <c r="A9546" s="1" t="s">
        <v>26940</v>
      </c>
      <c r="B9546" s="1" t="s">
        <v>26941</v>
      </c>
      <c r="C9546" s="5">
        <v>0</v>
      </c>
      <c r="D9546" s="5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ht="14" x14ac:dyDescent="0.2">
      <c r="A9547" s="1" t="s">
        <v>26942</v>
      </c>
      <c r="B9547" s="1" t="s">
        <v>26943</v>
      </c>
      <c r="C9547" s="5">
        <v>0</v>
      </c>
      <c r="D9547" s="5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ht="14" x14ac:dyDescent="0.2">
      <c r="A9548" s="1" t="s">
        <v>26944</v>
      </c>
      <c r="B9548" s="1" t="s">
        <v>26945</v>
      </c>
      <c r="C9548" s="5">
        <v>0</v>
      </c>
      <c r="D9548" s="5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ht="14" x14ac:dyDescent="0.2">
      <c r="A9549" s="1" t="s">
        <v>26946</v>
      </c>
      <c r="B9549" s="1" t="s">
        <v>26939</v>
      </c>
      <c r="C9549" s="5">
        <v>0</v>
      </c>
      <c r="D9549" s="5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ht="14" x14ac:dyDescent="0.2">
      <c r="A9550" s="1" t="s">
        <v>26947</v>
      </c>
      <c r="B9550" s="1" t="s">
        <v>26948</v>
      </c>
      <c r="C9550" s="5">
        <v>0</v>
      </c>
      <c r="D9550" s="5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ht="14" x14ac:dyDescent="0.2">
      <c r="A9551" s="1" t="s">
        <v>26949</v>
      </c>
      <c r="B9551" s="1" t="s">
        <v>26950</v>
      </c>
      <c r="C9551" s="5">
        <v>0</v>
      </c>
      <c r="D9551" s="5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ht="14" x14ac:dyDescent="0.2">
      <c r="A9552" s="1" t="s">
        <v>26951</v>
      </c>
      <c r="B9552" s="1" t="s">
        <v>26952</v>
      </c>
      <c r="C9552" s="5">
        <v>0</v>
      </c>
      <c r="D9552" s="5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ht="14" x14ac:dyDescent="0.2">
      <c r="A9553" s="1" t="s">
        <v>26953</v>
      </c>
      <c r="B9553" s="1" t="s">
        <v>26954</v>
      </c>
      <c r="C9553" s="5">
        <v>0</v>
      </c>
      <c r="D9553" s="5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ht="14" x14ac:dyDescent="0.2">
      <c r="A9554" s="1" t="s">
        <v>26955</v>
      </c>
      <c r="B9554" s="1" t="s">
        <v>26956</v>
      </c>
      <c r="C9554" s="5">
        <v>0</v>
      </c>
      <c r="D9554" s="5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ht="14" x14ac:dyDescent="0.2">
      <c r="A9555" s="1" t="s">
        <v>26957</v>
      </c>
      <c r="B9555" s="1" t="s">
        <v>26958</v>
      </c>
      <c r="C9555" s="5">
        <v>0</v>
      </c>
      <c r="D9555" s="5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ht="14" x14ac:dyDescent="0.2">
      <c r="A9556" s="1" t="s">
        <v>26959</v>
      </c>
      <c r="B9556" s="1" t="s">
        <v>26960</v>
      </c>
      <c r="C9556" s="5">
        <v>0</v>
      </c>
      <c r="D9556" s="5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ht="14" x14ac:dyDescent="0.2">
      <c r="A9557" s="1" t="s">
        <v>26961</v>
      </c>
      <c r="B9557" s="1" t="s">
        <v>26954</v>
      </c>
      <c r="C9557" s="5">
        <v>0</v>
      </c>
      <c r="D9557" s="5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ht="14" x14ac:dyDescent="0.2">
      <c r="A9558" s="1" t="s">
        <v>26962</v>
      </c>
      <c r="B9558" s="1" t="s">
        <v>26963</v>
      </c>
      <c r="C9558" s="5">
        <v>0</v>
      </c>
      <c r="D9558" s="5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ht="14" x14ac:dyDescent="0.2">
      <c r="A9559" s="1" t="s">
        <v>26964</v>
      </c>
      <c r="B9559" s="1" t="s">
        <v>26965</v>
      </c>
      <c r="C9559" s="5">
        <v>0</v>
      </c>
      <c r="D9559" s="5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ht="14" x14ac:dyDescent="0.2">
      <c r="A9560" s="1" t="s">
        <v>26966</v>
      </c>
      <c r="B9560" s="1" t="s">
        <v>26967</v>
      </c>
      <c r="C9560" s="5">
        <v>0</v>
      </c>
      <c r="D9560" s="5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ht="14" x14ac:dyDescent="0.2">
      <c r="A9561" s="1" t="s">
        <v>26968</v>
      </c>
      <c r="B9561" s="1" t="s">
        <v>26969</v>
      </c>
      <c r="C9561" s="5">
        <v>0.8</v>
      </c>
      <c r="D9561" s="5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ht="14" x14ac:dyDescent="0.2">
      <c r="A9562" s="1" t="s">
        <v>26970</v>
      </c>
      <c r="B9562" s="1" t="s">
        <v>26971</v>
      </c>
      <c r="C9562" s="5">
        <v>1.07</v>
      </c>
      <c r="D9562" s="5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ht="14" x14ac:dyDescent="0.2">
      <c r="A9563" s="1" t="s">
        <v>26972</v>
      </c>
      <c r="B9563" s="1" t="s">
        <v>26973</v>
      </c>
      <c r="C9563" s="5">
        <v>1.34</v>
      </c>
      <c r="D9563" s="5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ht="14" x14ac:dyDescent="0.2">
      <c r="A9564" s="1" t="s">
        <v>26974</v>
      </c>
      <c r="B9564" s="1" t="s">
        <v>26975</v>
      </c>
      <c r="C9564" s="5">
        <v>0</v>
      </c>
      <c r="D9564" s="5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ht="14" x14ac:dyDescent="0.2">
      <c r="A9565" s="1" t="s">
        <v>26976</v>
      </c>
      <c r="B9565" s="1" t="s">
        <v>26977</v>
      </c>
      <c r="C9565" s="5">
        <v>0</v>
      </c>
      <c r="D9565" s="5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ht="14" x14ac:dyDescent="0.2">
      <c r="A9566" s="1" t="s">
        <v>26978</v>
      </c>
      <c r="B9566" s="1" t="s">
        <v>26979</v>
      </c>
      <c r="C9566" s="5">
        <v>0</v>
      </c>
      <c r="D9566" s="5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ht="14" x14ac:dyDescent="0.2">
      <c r="A9567" s="1" t="s">
        <v>26980</v>
      </c>
      <c r="B9567" s="1" t="s">
        <v>26981</v>
      </c>
      <c r="C9567" s="5">
        <v>0</v>
      </c>
      <c r="D9567" s="5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ht="14" x14ac:dyDescent="0.2">
      <c r="A9568" s="1" t="s">
        <v>26982</v>
      </c>
      <c r="B9568" s="1" t="s">
        <v>26983</v>
      </c>
      <c r="C9568" s="5">
        <v>0</v>
      </c>
      <c r="D9568" s="5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ht="14" x14ac:dyDescent="0.2">
      <c r="A9569" s="1" t="s">
        <v>26984</v>
      </c>
      <c r="B9569" s="1" t="s">
        <v>26985</v>
      </c>
      <c r="C9569" s="5">
        <v>0</v>
      </c>
      <c r="D9569" s="5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ht="14" x14ac:dyDescent="0.2">
      <c r="A9570" s="1" t="s">
        <v>26986</v>
      </c>
      <c r="B9570" s="1" t="s">
        <v>26987</v>
      </c>
      <c r="C9570" s="5">
        <v>0</v>
      </c>
      <c r="D9570" s="5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ht="14" x14ac:dyDescent="0.2">
      <c r="A9571" s="1" t="s">
        <v>26988</v>
      </c>
      <c r="B9571" s="1" t="s">
        <v>26989</v>
      </c>
      <c r="C9571" s="5">
        <v>0</v>
      </c>
      <c r="D9571" s="5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ht="14" x14ac:dyDescent="0.2">
      <c r="A9572" s="1" t="s">
        <v>26990</v>
      </c>
      <c r="B9572" s="1" t="s">
        <v>26991</v>
      </c>
      <c r="C9572" s="5">
        <v>0</v>
      </c>
      <c r="D9572" s="5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ht="14" x14ac:dyDescent="0.2">
      <c r="A9573" s="1" t="s">
        <v>26992</v>
      </c>
      <c r="B9573" s="1" t="s">
        <v>26993</v>
      </c>
      <c r="C9573" s="5">
        <v>0</v>
      </c>
      <c r="D9573" s="5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ht="14" x14ac:dyDescent="0.2">
      <c r="A9574" s="1" t="s">
        <v>26994</v>
      </c>
      <c r="B9574" s="1" t="s">
        <v>26995</v>
      </c>
      <c r="C9574" s="5">
        <v>0</v>
      </c>
      <c r="D9574" s="5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ht="14" x14ac:dyDescent="0.2">
      <c r="A9575" s="1" t="s">
        <v>26996</v>
      </c>
      <c r="B9575" s="1" t="s">
        <v>26997</v>
      </c>
      <c r="C9575" s="5">
        <v>0</v>
      </c>
      <c r="D9575" s="5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ht="14" x14ac:dyDescent="0.2">
      <c r="A9576" s="1" t="s">
        <v>26998</v>
      </c>
      <c r="B9576" s="1" t="s">
        <v>26999</v>
      </c>
      <c r="C9576" s="5">
        <v>0</v>
      </c>
      <c r="D9576" s="5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ht="14" x14ac:dyDescent="0.2">
      <c r="A9577" s="1" t="s">
        <v>27000</v>
      </c>
      <c r="B9577" s="1" t="s">
        <v>27001</v>
      </c>
      <c r="C9577" s="5">
        <v>0</v>
      </c>
      <c r="D9577" s="5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ht="14" x14ac:dyDescent="0.2">
      <c r="A9578" s="1" t="s">
        <v>27002</v>
      </c>
      <c r="B9578" s="1" t="s">
        <v>27003</v>
      </c>
      <c r="C9578" s="5">
        <v>0</v>
      </c>
      <c r="D9578" s="5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ht="14" x14ac:dyDescent="0.2">
      <c r="A9579" s="1" t="s">
        <v>27004</v>
      </c>
      <c r="B9579" s="1" t="s">
        <v>27005</v>
      </c>
      <c r="C9579" s="5">
        <v>0</v>
      </c>
      <c r="D9579" s="5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ht="14" x14ac:dyDescent="0.2">
      <c r="A9580" s="1" t="s">
        <v>27006</v>
      </c>
      <c r="B9580" s="1" t="s">
        <v>27007</v>
      </c>
      <c r="C9580" s="5">
        <v>0</v>
      </c>
      <c r="D9580" s="5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ht="14" x14ac:dyDescent="0.2">
      <c r="A9581" s="1" t="s">
        <v>27008</v>
      </c>
      <c r="B9581" s="1" t="s">
        <v>27009</v>
      </c>
      <c r="C9581" s="5">
        <v>0</v>
      </c>
      <c r="D9581" s="5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ht="14" x14ac:dyDescent="0.2">
      <c r="A9582" s="1" t="s">
        <v>27010</v>
      </c>
      <c r="B9582" s="1" t="s">
        <v>27011</v>
      </c>
      <c r="C9582" s="5">
        <v>0</v>
      </c>
      <c r="D9582" s="5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ht="14" x14ac:dyDescent="0.2">
      <c r="A9583" s="1" t="s">
        <v>27012</v>
      </c>
      <c r="B9583" s="1" t="s">
        <v>27013</v>
      </c>
      <c r="C9583" s="5">
        <v>0</v>
      </c>
      <c r="D9583" s="5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ht="14" x14ac:dyDescent="0.2">
      <c r="A9584" s="1" t="s">
        <v>27014</v>
      </c>
      <c r="B9584" s="1" t="s">
        <v>27015</v>
      </c>
      <c r="C9584" s="5">
        <v>0</v>
      </c>
      <c r="D9584" s="5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ht="14" x14ac:dyDescent="0.2">
      <c r="A9585" s="1" t="s">
        <v>27016</v>
      </c>
      <c r="B9585" s="1" t="s">
        <v>27017</v>
      </c>
      <c r="C9585" s="5">
        <v>0</v>
      </c>
      <c r="D9585" s="5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ht="14" x14ac:dyDescent="0.2">
      <c r="A9586" s="1" t="s">
        <v>27018</v>
      </c>
      <c r="B9586" s="1" t="s">
        <v>27019</v>
      </c>
      <c r="C9586" s="5">
        <v>0</v>
      </c>
      <c r="D9586" s="5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ht="14" x14ac:dyDescent="0.2">
      <c r="A9587" s="1" t="s">
        <v>27020</v>
      </c>
      <c r="B9587" s="1" t="s">
        <v>27021</v>
      </c>
      <c r="C9587" s="5">
        <v>0</v>
      </c>
      <c r="D9587" s="5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ht="14" x14ac:dyDescent="0.2">
      <c r="A9588" s="1" t="s">
        <v>27022</v>
      </c>
      <c r="B9588" s="1" t="s">
        <v>25375</v>
      </c>
      <c r="C9588" s="5">
        <v>0</v>
      </c>
      <c r="D9588" s="5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ht="14" x14ac:dyDescent="0.2">
      <c r="A9589" s="1" t="s">
        <v>27023</v>
      </c>
      <c r="B9589" s="1" t="s">
        <v>27024</v>
      </c>
      <c r="C9589" s="5">
        <v>0</v>
      </c>
      <c r="D9589" s="5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ht="14" x14ac:dyDescent="0.2">
      <c r="A9590" s="1" t="s">
        <v>27025</v>
      </c>
      <c r="B9590" s="1" t="s">
        <v>27026</v>
      </c>
      <c r="C9590" s="5">
        <v>0</v>
      </c>
      <c r="D9590" s="5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ht="14" x14ac:dyDescent="0.2">
      <c r="A9591" s="1" t="s">
        <v>27027</v>
      </c>
      <c r="B9591" s="1" t="s">
        <v>25375</v>
      </c>
      <c r="C9591" s="5">
        <v>0</v>
      </c>
      <c r="D9591" s="5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ht="14" x14ac:dyDescent="0.2">
      <c r="A9592" s="1" t="s">
        <v>27028</v>
      </c>
      <c r="B9592" s="1" t="s">
        <v>27029</v>
      </c>
      <c r="C9592" s="5">
        <v>0</v>
      </c>
      <c r="D9592" s="5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ht="14" x14ac:dyDescent="0.2">
      <c r="A9593" s="1" t="s">
        <v>27030</v>
      </c>
      <c r="B9593" s="1" t="s">
        <v>27031</v>
      </c>
      <c r="C9593" s="5">
        <v>0</v>
      </c>
      <c r="D9593" s="5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ht="14" x14ac:dyDescent="0.2">
      <c r="A9594" s="1" t="s">
        <v>27032</v>
      </c>
      <c r="B9594" s="1" t="s">
        <v>27033</v>
      </c>
      <c r="C9594" s="5">
        <v>0</v>
      </c>
      <c r="D9594" s="5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ht="14" x14ac:dyDescent="0.2">
      <c r="A9595" s="1" t="s">
        <v>27034</v>
      </c>
      <c r="B9595" s="1" t="s">
        <v>27035</v>
      </c>
      <c r="C9595" s="5">
        <v>0</v>
      </c>
      <c r="D9595" s="5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ht="14" x14ac:dyDescent="0.2">
      <c r="A9596" s="1" t="s">
        <v>27036</v>
      </c>
      <c r="B9596" s="1" t="s">
        <v>27037</v>
      </c>
      <c r="C9596" s="5">
        <v>0</v>
      </c>
      <c r="D9596" s="5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ht="14" x14ac:dyDescent="0.2">
      <c r="A9597" s="1" t="s">
        <v>27038</v>
      </c>
      <c r="B9597" s="1" t="s">
        <v>25375</v>
      </c>
      <c r="C9597" s="5">
        <v>0</v>
      </c>
      <c r="D9597" s="5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ht="14" x14ac:dyDescent="0.2">
      <c r="A9598" s="1" t="s">
        <v>27039</v>
      </c>
      <c r="B9598" s="1" t="s">
        <v>27040</v>
      </c>
      <c r="C9598" s="5">
        <v>0</v>
      </c>
      <c r="D9598" s="5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ht="14" x14ac:dyDescent="0.2">
      <c r="A9599" s="1" t="s">
        <v>27041</v>
      </c>
      <c r="B9599" s="1" t="s">
        <v>27042</v>
      </c>
      <c r="C9599" s="5">
        <v>0</v>
      </c>
      <c r="D9599" s="5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ht="14" x14ac:dyDescent="0.2">
      <c r="A9600" s="1" t="s">
        <v>27043</v>
      </c>
      <c r="B9600" s="1" t="s">
        <v>27044</v>
      </c>
      <c r="C9600" s="5">
        <v>0</v>
      </c>
      <c r="D9600" s="5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ht="14" x14ac:dyDescent="0.2">
      <c r="A9601" s="1" t="s">
        <v>27045</v>
      </c>
      <c r="B9601" s="1" t="s">
        <v>27046</v>
      </c>
      <c r="C9601" s="5">
        <v>0</v>
      </c>
      <c r="D9601" s="5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ht="14" x14ac:dyDescent="0.2">
      <c r="A9602" s="1" t="s">
        <v>27047</v>
      </c>
      <c r="B9602" s="1" t="s">
        <v>27048</v>
      </c>
      <c r="C9602" s="5">
        <v>0</v>
      </c>
      <c r="D9602" s="5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ht="14" x14ac:dyDescent="0.2">
      <c r="A9603" s="1" t="s">
        <v>27049</v>
      </c>
      <c r="B9603" s="1" t="s">
        <v>27050</v>
      </c>
      <c r="C9603" s="5">
        <v>0</v>
      </c>
      <c r="D9603" s="5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ht="14" x14ac:dyDescent="0.2">
      <c r="A9604" s="1" t="s">
        <v>27051</v>
      </c>
      <c r="B9604" s="1" t="s">
        <v>27052</v>
      </c>
      <c r="C9604" s="5">
        <v>0</v>
      </c>
      <c r="D9604" s="5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ht="14" x14ac:dyDescent="0.2">
      <c r="A9605" s="1" t="s">
        <v>27053</v>
      </c>
      <c r="B9605" s="1" t="s">
        <v>27054</v>
      </c>
      <c r="C9605" s="5">
        <v>0</v>
      </c>
      <c r="D9605" s="5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ht="14" x14ac:dyDescent="0.2">
      <c r="A9606" s="1" t="s">
        <v>27055</v>
      </c>
      <c r="B9606" s="1" t="s">
        <v>27056</v>
      </c>
      <c r="C9606" s="5">
        <v>0</v>
      </c>
      <c r="D9606" s="5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ht="14" x14ac:dyDescent="0.2">
      <c r="A9607" s="1" t="s">
        <v>27057</v>
      </c>
      <c r="B9607" s="1" t="s">
        <v>27058</v>
      </c>
      <c r="C9607" s="5">
        <v>0</v>
      </c>
      <c r="D9607" s="5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ht="14" x14ac:dyDescent="0.2">
      <c r="A9608" s="1" t="s">
        <v>27059</v>
      </c>
      <c r="B9608" s="1" t="s">
        <v>27060</v>
      </c>
      <c r="C9608" s="5">
        <v>0</v>
      </c>
      <c r="D9608" s="5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ht="14" x14ac:dyDescent="0.2">
      <c r="A9609" s="1" t="s">
        <v>27061</v>
      </c>
      <c r="B9609" s="1" t="s">
        <v>27062</v>
      </c>
      <c r="C9609" s="5">
        <v>0</v>
      </c>
      <c r="D9609" s="5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ht="14" x14ac:dyDescent="0.2">
      <c r="A9610" s="1" t="s">
        <v>27063</v>
      </c>
      <c r="B9610" s="1" t="s">
        <v>27064</v>
      </c>
      <c r="C9610" s="5">
        <v>0</v>
      </c>
      <c r="D9610" s="5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ht="14" x14ac:dyDescent="0.2">
      <c r="A9611" s="1" t="s">
        <v>27065</v>
      </c>
      <c r="B9611" s="1" t="s">
        <v>27066</v>
      </c>
      <c r="C9611" s="5">
        <v>0</v>
      </c>
      <c r="D9611" s="5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ht="14" x14ac:dyDescent="0.2">
      <c r="A9612" s="1" t="s">
        <v>27067</v>
      </c>
      <c r="B9612" s="1" t="s">
        <v>27068</v>
      </c>
      <c r="C9612" s="5">
        <v>0</v>
      </c>
      <c r="D9612" s="5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ht="14" x14ac:dyDescent="0.2">
      <c r="A9613" s="1" t="s">
        <v>27069</v>
      </c>
      <c r="B9613" s="1" t="s">
        <v>27070</v>
      </c>
      <c r="C9613" s="5">
        <v>0</v>
      </c>
      <c r="D9613" s="5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ht="14" x14ac:dyDescent="0.2">
      <c r="A9614" s="1" t="s">
        <v>27071</v>
      </c>
      <c r="B9614" s="1" t="s">
        <v>27072</v>
      </c>
      <c r="C9614" s="5">
        <v>0</v>
      </c>
      <c r="D9614" s="5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ht="14" x14ac:dyDescent="0.2">
      <c r="A9615" s="1" t="s">
        <v>27073</v>
      </c>
      <c r="B9615" s="1" t="s">
        <v>27074</v>
      </c>
      <c r="C9615" s="5">
        <v>0</v>
      </c>
      <c r="D9615" s="5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ht="14" x14ac:dyDescent="0.2">
      <c r="A9616" s="1" t="s">
        <v>27075</v>
      </c>
      <c r="B9616" s="1" t="s">
        <v>27076</v>
      </c>
      <c r="C9616" s="5">
        <v>0</v>
      </c>
      <c r="D9616" s="5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ht="14" x14ac:dyDescent="0.2">
      <c r="A9617" s="1" t="s">
        <v>27077</v>
      </c>
      <c r="B9617" s="1" t="s">
        <v>25375</v>
      </c>
      <c r="C9617" s="5">
        <v>0</v>
      </c>
      <c r="D9617" s="5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ht="14" x14ac:dyDescent="0.2">
      <c r="A9618" s="1" t="s">
        <v>27078</v>
      </c>
      <c r="B9618" s="1" t="s">
        <v>27079</v>
      </c>
      <c r="C9618" s="5">
        <v>0</v>
      </c>
      <c r="D9618" s="5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ht="14" x14ac:dyDescent="0.2">
      <c r="A9619" s="1" t="s">
        <v>27080</v>
      </c>
      <c r="B9619" s="1" t="s">
        <v>25884</v>
      </c>
      <c r="C9619" s="5">
        <v>0</v>
      </c>
      <c r="D9619" s="5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ht="14" x14ac:dyDescent="0.2">
      <c r="A9620" s="1" t="s">
        <v>27081</v>
      </c>
      <c r="B9620" s="1" t="s">
        <v>27082</v>
      </c>
      <c r="C9620" s="5">
        <v>0</v>
      </c>
      <c r="D9620" s="5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ht="14" x14ac:dyDescent="0.2">
      <c r="A9621" s="1" t="s">
        <v>27083</v>
      </c>
      <c r="B9621" s="1" t="s">
        <v>27084</v>
      </c>
      <c r="C9621" s="5">
        <v>0</v>
      </c>
      <c r="D9621" s="5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ht="14" x14ac:dyDescent="0.2">
      <c r="A9622" s="1" t="s">
        <v>27085</v>
      </c>
      <c r="B9622" s="1" t="s">
        <v>27086</v>
      </c>
      <c r="C9622" s="5">
        <v>0</v>
      </c>
      <c r="D9622" s="5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ht="14" x14ac:dyDescent="0.2">
      <c r="A9623" s="1" t="s">
        <v>27087</v>
      </c>
      <c r="B9623" s="1" t="s">
        <v>27088</v>
      </c>
      <c r="C9623" s="5">
        <v>0</v>
      </c>
      <c r="D9623" s="5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ht="14" x14ac:dyDescent="0.2">
      <c r="A9624" s="1" t="s">
        <v>27089</v>
      </c>
      <c r="B9624" s="1" t="s">
        <v>27090</v>
      </c>
      <c r="C9624" s="5">
        <v>0</v>
      </c>
      <c r="D9624" s="5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ht="14" x14ac:dyDescent="0.2">
      <c r="A9625" s="1" t="s">
        <v>27091</v>
      </c>
      <c r="B9625" s="1" t="s">
        <v>27092</v>
      </c>
      <c r="C9625" s="5">
        <v>0</v>
      </c>
      <c r="D9625" s="5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ht="14" x14ac:dyDescent="0.2">
      <c r="A9626" s="1" t="s">
        <v>27093</v>
      </c>
      <c r="B9626" s="1" t="s">
        <v>27094</v>
      </c>
      <c r="C9626" s="5">
        <v>0</v>
      </c>
      <c r="D9626" s="5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ht="14" x14ac:dyDescent="0.2">
      <c r="A9627" s="1" t="s">
        <v>27095</v>
      </c>
      <c r="B9627" s="1" t="s">
        <v>27096</v>
      </c>
      <c r="C9627" s="5">
        <v>0</v>
      </c>
      <c r="D9627" s="5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ht="14" x14ac:dyDescent="0.2">
      <c r="A9628" s="1" t="s">
        <v>27097</v>
      </c>
      <c r="B9628" s="1" t="s">
        <v>27098</v>
      </c>
      <c r="C9628" s="5">
        <v>0</v>
      </c>
      <c r="D9628" s="5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ht="14" x14ac:dyDescent="0.2">
      <c r="A9629" s="1" t="s">
        <v>27099</v>
      </c>
      <c r="B9629" s="1" t="s">
        <v>27100</v>
      </c>
      <c r="C9629" s="5">
        <v>0</v>
      </c>
      <c r="D9629" s="5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ht="14" x14ac:dyDescent="0.2">
      <c r="A9630" s="1" t="s">
        <v>27101</v>
      </c>
      <c r="B9630" s="1" t="s">
        <v>27102</v>
      </c>
      <c r="C9630" s="5">
        <v>0</v>
      </c>
      <c r="D9630" s="5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ht="14" x14ac:dyDescent="0.2">
      <c r="A9631" s="1" t="s">
        <v>27103</v>
      </c>
      <c r="B9631" s="1" t="s">
        <v>27104</v>
      </c>
      <c r="C9631" s="5">
        <v>0</v>
      </c>
      <c r="D9631" s="5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ht="14" x14ac:dyDescent="0.2">
      <c r="A9632" s="1" t="s">
        <v>27105</v>
      </c>
      <c r="B9632" s="1" t="s">
        <v>27106</v>
      </c>
      <c r="C9632" s="5">
        <v>0</v>
      </c>
      <c r="D9632" s="5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ht="14" x14ac:dyDescent="0.2">
      <c r="A9633" s="1" t="s">
        <v>27107</v>
      </c>
      <c r="B9633" s="1" t="s">
        <v>27108</v>
      </c>
      <c r="C9633" s="5">
        <v>0</v>
      </c>
      <c r="D9633" s="5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ht="14" x14ac:dyDescent="0.2">
      <c r="A9634" s="1" t="s">
        <v>27109</v>
      </c>
      <c r="B9634" s="1" t="s">
        <v>27110</v>
      </c>
      <c r="C9634" s="5">
        <v>0</v>
      </c>
      <c r="D9634" s="5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ht="14" x14ac:dyDescent="0.2">
      <c r="A9635" s="1" t="s">
        <v>27111</v>
      </c>
      <c r="B9635" s="1" t="s">
        <v>27112</v>
      </c>
      <c r="C9635" s="5">
        <v>0</v>
      </c>
      <c r="D9635" s="5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ht="14" x14ac:dyDescent="0.2">
      <c r="A9636" s="1" t="s">
        <v>27113</v>
      </c>
      <c r="B9636" s="1" t="s">
        <v>27114</v>
      </c>
      <c r="C9636" s="5">
        <v>0</v>
      </c>
      <c r="D9636" s="5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ht="14" x14ac:dyDescent="0.2">
      <c r="A9637" s="1" t="s">
        <v>27115</v>
      </c>
      <c r="B9637" s="1" t="s">
        <v>27116</v>
      </c>
      <c r="C9637" s="5">
        <v>0</v>
      </c>
      <c r="D9637" s="5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ht="14" x14ac:dyDescent="0.2">
      <c r="A9638" s="1" t="s">
        <v>27117</v>
      </c>
      <c r="B9638" s="1" t="s">
        <v>27118</v>
      </c>
      <c r="C9638" s="5">
        <v>0</v>
      </c>
      <c r="D9638" s="5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ht="14" x14ac:dyDescent="0.2">
      <c r="A9639" s="1" t="s">
        <v>27119</v>
      </c>
      <c r="B9639" s="1" t="s">
        <v>27120</v>
      </c>
      <c r="C9639" s="5">
        <v>0</v>
      </c>
      <c r="D9639" s="5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ht="14" x14ac:dyDescent="0.2">
      <c r="A9640" s="1" t="s">
        <v>27121</v>
      </c>
      <c r="B9640" s="1" t="s">
        <v>27122</v>
      </c>
      <c r="C9640" s="5">
        <v>0</v>
      </c>
      <c r="D9640" s="5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ht="14" x14ac:dyDescent="0.2">
      <c r="A9641" s="1" t="s">
        <v>27123</v>
      </c>
      <c r="B9641" s="1" t="s">
        <v>26520</v>
      </c>
      <c r="C9641" s="5">
        <v>0.48</v>
      </c>
      <c r="D9641" s="5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ht="14" x14ac:dyDescent="0.2">
      <c r="A9642" s="1" t="s">
        <v>27124</v>
      </c>
      <c r="B9642" s="1" t="s">
        <v>26522</v>
      </c>
      <c r="C9642" s="5">
        <v>0.93</v>
      </c>
      <c r="D9642" s="5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ht="14" x14ac:dyDescent="0.2">
      <c r="A9643" s="1" t="s">
        <v>27125</v>
      </c>
      <c r="B9643" s="1" t="s">
        <v>27126</v>
      </c>
      <c r="C9643" s="5">
        <v>1.42</v>
      </c>
      <c r="D9643" s="5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ht="14" x14ac:dyDescent="0.2">
      <c r="A9644" s="1" t="s">
        <v>27127</v>
      </c>
      <c r="B9644" s="1" t="s">
        <v>26526</v>
      </c>
      <c r="C9644" s="5">
        <v>2.4300000000000002</v>
      </c>
      <c r="D9644" s="5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ht="14" x14ac:dyDescent="0.2">
      <c r="A9645" s="1" t="s">
        <v>27128</v>
      </c>
      <c r="B9645" s="1" t="s">
        <v>26528</v>
      </c>
      <c r="C9645" s="5">
        <v>3.17</v>
      </c>
      <c r="D9645" s="5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ht="14" x14ac:dyDescent="0.2">
      <c r="A9646" s="1" t="s">
        <v>27129</v>
      </c>
      <c r="B9646" s="1" t="s">
        <v>26530</v>
      </c>
      <c r="C9646" s="5">
        <v>0.48</v>
      </c>
      <c r="D9646" s="5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ht="14" x14ac:dyDescent="0.2">
      <c r="A9647" s="1" t="s">
        <v>27130</v>
      </c>
      <c r="B9647" s="1" t="s">
        <v>27131</v>
      </c>
      <c r="C9647" s="5">
        <v>0.97</v>
      </c>
      <c r="D9647" s="5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ht="14" x14ac:dyDescent="0.2">
      <c r="A9648" s="1" t="s">
        <v>27132</v>
      </c>
      <c r="B9648" s="1" t="s">
        <v>26534</v>
      </c>
      <c r="C9648" s="5">
        <v>1.5</v>
      </c>
      <c r="D9648" s="5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ht="14" x14ac:dyDescent="0.2">
      <c r="A9649" s="1" t="s">
        <v>27133</v>
      </c>
      <c r="B9649" s="1" t="s">
        <v>26536</v>
      </c>
      <c r="C9649" s="5">
        <v>2.11</v>
      </c>
      <c r="D9649" s="5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ht="14" x14ac:dyDescent="0.2">
      <c r="A9650" s="1" t="s">
        <v>8079</v>
      </c>
      <c r="B9650" s="1" t="s">
        <v>27134</v>
      </c>
      <c r="C9650" s="5">
        <v>0.45</v>
      </c>
      <c r="D9650" s="6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ht="14" x14ac:dyDescent="0.2">
      <c r="A9651" s="1" t="s">
        <v>27135</v>
      </c>
      <c r="B9651" s="1" t="s">
        <v>27136</v>
      </c>
      <c r="C9651" s="5">
        <v>0.3</v>
      </c>
      <c r="D9651" s="6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ht="14" x14ac:dyDescent="0.2">
      <c r="A9652" s="1" t="s">
        <v>27137</v>
      </c>
      <c r="B9652" s="1" t="s">
        <v>27138</v>
      </c>
      <c r="C9652" s="5">
        <v>0</v>
      </c>
      <c r="D9652" s="6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ht="14" x14ac:dyDescent="0.2">
      <c r="A9653" s="7" t="s">
        <v>27139</v>
      </c>
      <c r="B9653" s="3"/>
      <c r="C9653" s="5">
        <v>0</v>
      </c>
      <c r="D9653" s="6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ht="14" x14ac:dyDescent="0.2">
      <c r="A9654" s="1" t="s">
        <v>27140</v>
      </c>
      <c r="B9654" s="3"/>
      <c r="C9654" s="5">
        <v>0</v>
      </c>
      <c r="D9654" s="6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ht="14" x14ac:dyDescent="0.2">
      <c r="A9655" s="1" t="s">
        <v>27141</v>
      </c>
      <c r="B9655" s="3"/>
      <c r="C9655" s="5">
        <v>0</v>
      </c>
      <c r="D9655" s="6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ht="14" x14ac:dyDescent="0.2">
      <c r="A9656" s="1" t="s">
        <v>1519</v>
      </c>
      <c r="B9656" s="3"/>
      <c r="C9656" s="5">
        <v>0</v>
      </c>
      <c r="D9656" s="6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ht="14" x14ac:dyDescent="0.2">
      <c r="A9657" s="1" t="s">
        <v>27142</v>
      </c>
      <c r="B9657" s="1" t="s">
        <v>27143</v>
      </c>
      <c r="C9657" s="5">
        <v>0</v>
      </c>
      <c r="D9657" s="6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ht="14" x14ac:dyDescent="0.2">
      <c r="A9658" s="7" t="s">
        <v>27144</v>
      </c>
      <c r="B9658" s="3"/>
      <c r="C9658" s="5">
        <v>0</v>
      </c>
      <c r="D9658" s="6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ht="14" x14ac:dyDescent="0.2">
      <c r="A9659" s="8">
        <v>99451</v>
      </c>
      <c r="B9659" s="3" t="s">
        <v>27143</v>
      </c>
      <c r="C9659" s="5">
        <v>0.28000000000000003</v>
      </c>
      <c r="D9659" s="6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ht="14" x14ac:dyDescent="0.2">
      <c r="A9660" s="8">
        <v>0</v>
      </c>
      <c r="B9660" s="3"/>
      <c r="C9660" s="5">
        <v>0</v>
      </c>
      <c r="D9660" s="6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ht="14" x14ac:dyDescent="0.2">
      <c r="A9661" s="3" t="s">
        <v>27145</v>
      </c>
      <c r="B9661" s="3" t="s">
        <v>27146</v>
      </c>
      <c r="C9661" s="5">
        <v>8</v>
      </c>
      <c r="D9661" s="6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3"/>
  <sheetViews>
    <sheetView workbookViewId="0"/>
  </sheetViews>
  <sheetFormatPr baseColWidth="10" defaultColWidth="14.3984375" defaultRowHeight="15" customHeight="1" x14ac:dyDescent="0.2"/>
  <cols>
    <col min="1" max="1" width="18.796875" customWidth="1"/>
  </cols>
  <sheetData>
    <row r="1" spans="1:9" ht="15" customHeight="1" x14ac:dyDescent="0.2">
      <c r="A1" s="54" t="s">
        <v>27147</v>
      </c>
      <c r="B1" s="55"/>
      <c r="C1" s="55"/>
      <c r="D1" s="54" t="s">
        <v>11</v>
      </c>
      <c r="E1" s="55"/>
      <c r="F1" s="55"/>
      <c r="G1" s="55"/>
      <c r="H1" s="55"/>
      <c r="I1" s="56"/>
    </row>
    <row r="2" spans="1:9" ht="15" customHeight="1" x14ac:dyDescent="0.2">
      <c r="A2" s="54" t="s">
        <v>12</v>
      </c>
      <c r="B2" s="54" t="s">
        <v>7</v>
      </c>
      <c r="C2" s="54" t="s">
        <v>9</v>
      </c>
      <c r="D2" s="57">
        <v>4</v>
      </c>
      <c r="E2" s="58">
        <v>5</v>
      </c>
      <c r="F2" s="58">
        <v>6</v>
      </c>
      <c r="G2" s="58">
        <v>7</v>
      </c>
      <c r="H2" s="58">
        <v>8</v>
      </c>
      <c r="I2" s="59" t="s">
        <v>27148</v>
      </c>
    </row>
    <row r="3" spans="1:9" ht="15" customHeight="1" x14ac:dyDescent="0.2">
      <c r="A3" s="57" t="s">
        <v>9778</v>
      </c>
      <c r="B3" s="57" t="s">
        <v>9648</v>
      </c>
      <c r="C3" s="60" t="s">
        <v>27149</v>
      </c>
      <c r="D3" s="61">
        <v>7.28</v>
      </c>
      <c r="E3" s="62">
        <v>12.01</v>
      </c>
      <c r="F3" s="62">
        <v>3.7199999999999998</v>
      </c>
      <c r="G3" s="62">
        <v>5.6599999999999993</v>
      </c>
      <c r="H3" s="62">
        <v>2.27</v>
      </c>
      <c r="I3" s="63">
        <v>30.939999999999998</v>
      </c>
    </row>
    <row r="4" spans="1:9" ht="15" customHeight="1" x14ac:dyDescent="0.2">
      <c r="A4" s="64"/>
      <c r="B4" s="57" t="s">
        <v>9870</v>
      </c>
      <c r="C4" s="60" t="s">
        <v>27149</v>
      </c>
      <c r="D4" s="61">
        <v>3.6300000000000008</v>
      </c>
      <c r="E4" s="62">
        <v>6.65</v>
      </c>
      <c r="F4" s="62">
        <v>3.12</v>
      </c>
      <c r="G4" s="62">
        <v>8.68</v>
      </c>
      <c r="H4" s="62">
        <v>0.22</v>
      </c>
      <c r="I4" s="63">
        <v>22.3</v>
      </c>
    </row>
    <row r="5" spans="1:9" ht="15" customHeight="1" x14ac:dyDescent="0.2">
      <c r="A5" s="64"/>
      <c r="B5" s="57" t="s">
        <v>10139</v>
      </c>
      <c r="C5" s="60" t="s">
        <v>27149</v>
      </c>
      <c r="D5" s="61">
        <v>8.07</v>
      </c>
      <c r="E5" s="62">
        <v>8.1300000000000008</v>
      </c>
      <c r="F5" s="62">
        <v>3.21</v>
      </c>
      <c r="G5" s="62">
        <v>5.2899999999999991</v>
      </c>
      <c r="H5" s="62">
        <v>2.52</v>
      </c>
      <c r="I5" s="63">
        <v>27.220000000000002</v>
      </c>
    </row>
    <row r="6" spans="1:9" ht="15" customHeight="1" x14ac:dyDescent="0.2">
      <c r="A6" s="64"/>
      <c r="B6" s="57" t="s">
        <v>10428</v>
      </c>
      <c r="C6" s="60" t="s">
        <v>27149</v>
      </c>
      <c r="D6" s="61">
        <v>4.96</v>
      </c>
      <c r="E6" s="62">
        <v>10.469999999999997</v>
      </c>
      <c r="F6" s="62">
        <v>0.17</v>
      </c>
      <c r="G6" s="62">
        <v>9.83</v>
      </c>
      <c r="H6" s="62">
        <v>1.82</v>
      </c>
      <c r="I6" s="63">
        <v>27.249999999999996</v>
      </c>
    </row>
    <row r="7" spans="1:9" ht="15" customHeight="1" x14ac:dyDescent="0.2">
      <c r="A7" s="64"/>
      <c r="B7" s="57" t="s">
        <v>10704</v>
      </c>
      <c r="C7" s="60" t="s">
        <v>27149</v>
      </c>
      <c r="D7" s="61">
        <v>5.0999999999999996</v>
      </c>
      <c r="E7" s="62">
        <v>2.73</v>
      </c>
      <c r="F7" s="62">
        <v>2.78</v>
      </c>
      <c r="G7" s="62">
        <v>2.5300000000000002</v>
      </c>
      <c r="H7" s="62">
        <v>2.2200000000000002</v>
      </c>
      <c r="I7" s="63">
        <v>15.360000000000001</v>
      </c>
    </row>
    <row r="8" spans="1:9" ht="15" customHeight="1" x14ac:dyDescent="0.2">
      <c r="A8" s="64"/>
      <c r="B8" s="57" t="s">
        <v>12537</v>
      </c>
      <c r="C8" s="60" t="s">
        <v>27149</v>
      </c>
      <c r="D8" s="61">
        <v>8.11</v>
      </c>
      <c r="E8" s="62">
        <v>6.84</v>
      </c>
      <c r="F8" s="62">
        <v>1.4</v>
      </c>
      <c r="G8" s="62">
        <v>5.39</v>
      </c>
      <c r="H8" s="62">
        <v>0.22</v>
      </c>
      <c r="I8" s="63">
        <v>21.959999999999997</v>
      </c>
    </row>
    <row r="9" spans="1:9" ht="15" customHeight="1" x14ac:dyDescent="0.2">
      <c r="A9" s="64"/>
      <c r="B9" s="57" t="s">
        <v>12795</v>
      </c>
      <c r="C9" s="60" t="s">
        <v>27149</v>
      </c>
      <c r="D9" s="61">
        <v>6.74</v>
      </c>
      <c r="E9" s="62">
        <v>3.0100000000000007</v>
      </c>
      <c r="F9" s="62">
        <v>11.04</v>
      </c>
      <c r="G9" s="62">
        <v>5.66</v>
      </c>
      <c r="H9" s="62">
        <v>1.74</v>
      </c>
      <c r="I9" s="63">
        <v>28.189999999999998</v>
      </c>
    </row>
    <row r="10" spans="1:9" ht="15" customHeight="1" x14ac:dyDescent="0.2">
      <c r="A10" s="64"/>
      <c r="B10" s="57" t="s">
        <v>13215</v>
      </c>
      <c r="C10" s="60" t="s">
        <v>27149</v>
      </c>
      <c r="D10" s="61">
        <v>5.2200000000000006</v>
      </c>
      <c r="E10" s="62">
        <v>9.2900000000000009</v>
      </c>
      <c r="F10" s="62">
        <v>1.38</v>
      </c>
      <c r="G10" s="62">
        <v>8.3899999999999952</v>
      </c>
      <c r="H10" s="62"/>
      <c r="I10" s="63">
        <v>24.279999999999994</v>
      </c>
    </row>
    <row r="11" spans="1:9" ht="15" customHeight="1" x14ac:dyDescent="0.2">
      <c r="A11" s="64"/>
      <c r="B11" s="57" t="s">
        <v>13464</v>
      </c>
      <c r="C11" s="60" t="s">
        <v>27149</v>
      </c>
      <c r="D11" s="61">
        <v>7.7699999999999987</v>
      </c>
      <c r="E11" s="62">
        <v>9.61</v>
      </c>
      <c r="F11" s="62">
        <v>1.74</v>
      </c>
      <c r="G11" s="62">
        <v>6.7800000000000029</v>
      </c>
      <c r="H11" s="62"/>
      <c r="I11" s="63">
        <v>25.9</v>
      </c>
    </row>
    <row r="12" spans="1:9" ht="15" customHeight="1" x14ac:dyDescent="0.2">
      <c r="A12" s="64"/>
      <c r="B12" s="57" t="s">
        <v>13695</v>
      </c>
      <c r="C12" s="60" t="s">
        <v>27149</v>
      </c>
      <c r="D12" s="61">
        <v>4.1800000000000006</v>
      </c>
      <c r="E12" s="62">
        <v>7.2700000000000014</v>
      </c>
      <c r="F12" s="62">
        <v>5.2099999999999982</v>
      </c>
      <c r="G12" s="62">
        <v>4.4000000000000004</v>
      </c>
      <c r="H12" s="62">
        <v>1.38</v>
      </c>
      <c r="I12" s="63">
        <v>22.44</v>
      </c>
    </row>
    <row r="13" spans="1:9" ht="15" customHeight="1" x14ac:dyDescent="0.2">
      <c r="A13" s="65" t="s">
        <v>27150</v>
      </c>
      <c r="B13" s="66"/>
      <c r="C13" s="66"/>
      <c r="D13" s="67">
        <v>61.059999999999995</v>
      </c>
      <c r="E13" s="68">
        <v>76.009999999999991</v>
      </c>
      <c r="F13" s="68">
        <v>33.769999999999996</v>
      </c>
      <c r="G13" s="68">
        <v>62.61</v>
      </c>
      <c r="H13" s="68">
        <v>12.39</v>
      </c>
      <c r="I13" s="69">
        <v>245.84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5"/>
  <sheetViews>
    <sheetView workbookViewId="0"/>
  </sheetViews>
  <sheetFormatPr baseColWidth="10" defaultColWidth="14.3984375" defaultRowHeight="15" customHeight="1" x14ac:dyDescent="0.2"/>
  <sheetData>
    <row r="1" spans="1:14" ht="15" customHeight="1" x14ac:dyDescent="0.2">
      <c r="A1" s="54" t="s">
        <v>27147</v>
      </c>
      <c r="B1" s="55"/>
      <c r="C1" s="55"/>
      <c r="D1" s="55"/>
      <c r="E1" s="54" t="s">
        <v>11</v>
      </c>
      <c r="F1" s="55"/>
      <c r="G1" s="55"/>
      <c r="H1" s="55"/>
      <c r="I1" s="55"/>
      <c r="J1" s="55"/>
      <c r="K1" s="55"/>
      <c r="L1" s="55"/>
      <c r="M1" s="55"/>
      <c r="N1" s="56"/>
    </row>
    <row r="2" spans="1:14" ht="15" customHeight="1" x14ac:dyDescent="0.2">
      <c r="A2" s="54" t="s">
        <v>12</v>
      </c>
      <c r="B2" s="54" t="s">
        <v>7</v>
      </c>
      <c r="C2" s="54" t="s">
        <v>9</v>
      </c>
      <c r="D2" s="54" t="s">
        <v>8</v>
      </c>
      <c r="E2" s="57">
        <v>14</v>
      </c>
      <c r="F2" s="58">
        <v>15</v>
      </c>
      <c r="G2" s="58">
        <v>16</v>
      </c>
      <c r="H2" s="58">
        <v>17</v>
      </c>
      <c r="I2" s="58">
        <v>19</v>
      </c>
      <c r="J2" s="58">
        <v>20</v>
      </c>
      <c r="K2" s="58">
        <v>21</v>
      </c>
      <c r="L2" s="58">
        <v>22</v>
      </c>
      <c r="M2" s="58">
        <v>23</v>
      </c>
      <c r="N2" s="59" t="s">
        <v>27148</v>
      </c>
    </row>
    <row r="3" spans="1:14" ht="15" customHeight="1" x14ac:dyDescent="0.2">
      <c r="A3" s="57" t="s">
        <v>13692</v>
      </c>
      <c r="B3" s="57" t="s">
        <v>13464</v>
      </c>
      <c r="C3" s="60" t="s">
        <v>27149</v>
      </c>
      <c r="D3" s="60">
        <v>46107</v>
      </c>
      <c r="E3" s="61"/>
      <c r="F3" s="62"/>
      <c r="G3" s="62"/>
      <c r="H3" s="62"/>
      <c r="I3" s="62"/>
      <c r="J3" s="62"/>
      <c r="K3" s="62"/>
      <c r="L3" s="62"/>
      <c r="M3" s="62">
        <v>0.17</v>
      </c>
      <c r="N3" s="63">
        <v>0.17</v>
      </c>
    </row>
    <row r="4" spans="1:14" ht="15" customHeight="1" x14ac:dyDescent="0.2">
      <c r="A4" s="64"/>
      <c r="B4" s="57" t="s">
        <v>13695</v>
      </c>
      <c r="C4" s="60" t="s">
        <v>27149</v>
      </c>
      <c r="D4" s="60">
        <v>46108</v>
      </c>
      <c r="E4" s="61">
        <v>6.1099999999999994</v>
      </c>
      <c r="F4" s="62">
        <v>2.59</v>
      </c>
      <c r="G4" s="62">
        <v>0.52</v>
      </c>
      <c r="H4" s="62">
        <v>0.28000000000000003</v>
      </c>
      <c r="I4" s="62">
        <v>0.22</v>
      </c>
      <c r="J4" s="62">
        <v>4.0199999999999996</v>
      </c>
      <c r="K4" s="62">
        <v>3.8500000000000005</v>
      </c>
      <c r="L4" s="62">
        <v>2.6</v>
      </c>
      <c r="M4" s="62"/>
      <c r="N4" s="63">
        <v>20.190000000000001</v>
      </c>
    </row>
    <row r="5" spans="1:14" ht="15" customHeight="1" x14ac:dyDescent="0.2">
      <c r="A5" s="65" t="s">
        <v>27151</v>
      </c>
      <c r="B5" s="66"/>
      <c r="C5" s="66"/>
      <c r="D5" s="66"/>
      <c r="E5" s="67">
        <v>6.1099999999999994</v>
      </c>
      <c r="F5" s="68">
        <v>2.59</v>
      </c>
      <c r="G5" s="68">
        <v>0.52</v>
      </c>
      <c r="H5" s="68">
        <v>0.28000000000000003</v>
      </c>
      <c r="I5" s="68">
        <v>0.22</v>
      </c>
      <c r="J5" s="68">
        <v>4.0199999999999996</v>
      </c>
      <c r="K5" s="68">
        <v>3.8500000000000005</v>
      </c>
      <c r="L5" s="68">
        <v>2.6</v>
      </c>
      <c r="M5" s="68">
        <v>0.17</v>
      </c>
      <c r="N5" s="69">
        <v>20.360000000000003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4"/>
  <sheetViews>
    <sheetView workbookViewId="0"/>
  </sheetViews>
  <sheetFormatPr baseColWidth="10" defaultColWidth="14.3984375" defaultRowHeight="15" customHeight="1" x14ac:dyDescent="0.2"/>
  <cols>
    <col min="1" max="1" width="21.796875" customWidth="1"/>
    <col min="3" max="3" width="9.796875" customWidth="1"/>
    <col min="4" max="4" width="10.3984375" customWidth="1"/>
  </cols>
  <sheetData>
    <row r="1" spans="1:19" ht="15" customHeight="1" x14ac:dyDescent="0.2">
      <c r="A1" s="54" t="s">
        <v>27147</v>
      </c>
      <c r="B1" s="55"/>
      <c r="C1" s="55"/>
      <c r="D1" s="55"/>
      <c r="E1" s="54" t="s">
        <v>11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</row>
    <row r="2" spans="1:19" ht="15" customHeight="1" x14ac:dyDescent="0.2">
      <c r="A2" s="54" t="s">
        <v>12</v>
      </c>
      <c r="B2" s="54" t="s">
        <v>7</v>
      </c>
      <c r="C2" s="54" t="s">
        <v>9</v>
      </c>
      <c r="D2" s="54" t="s">
        <v>8</v>
      </c>
      <c r="E2" s="57">
        <v>3</v>
      </c>
      <c r="F2" s="58">
        <v>4</v>
      </c>
      <c r="G2" s="58">
        <v>5</v>
      </c>
      <c r="H2" s="58">
        <v>6</v>
      </c>
      <c r="I2" s="58">
        <v>7</v>
      </c>
      <c r="J2" s="58">
        <v>8</v>
      </c>
      <c r="K2" s="58">
        <v>9</v>
      </c>
      <c r="L2" s="58">
        <v>10</v>
      </c>
      <c r="M2" s="58">
        <v>11</v>
      </c>
      <c r="N2" s="58">
        <v>12</v>
      </c>
      <c r="O2" s="58">
        <v>13</v>
      </c>
      <c r="P2" s="58">
        <v>14</v>
      </c>
      <c r="Q2" s="58">
        <v>15</v>
      </c>
      <c r="R2" s="58">
        <v>16</v>
      </c>
      <c r="S2" s="59" t="s">
        <v>27148</v>
      </c>
    </row>
    <row r="3" spans="1:19" ht="15" customHeight="1" x14ac:dyDescent="0.2">
      <c r="A3" s="57" t="s">
        <v>213</v>
      </c>
      <c r="B3" s="57" t="s">
        <v>23</v>
      </c>
      <c r="C3" s="60" t="s">
        <v>27152</v>
      </c>
      <c r="D3" s="60">
        <v>46082</v>
      </c>
      <c r="E3" s="61"/>
      <c r="F3" s="62">
        <v>4.92</v>
      </c>
      <c r="G3" s="62">
        <v>9.6999999999999975</v>
      </c>
      <c r="H3" s="62">
        <v>9.509999999999998</v>
      </c>
      <c r="I3" s="62">
        <v>6.02</v>
      </c>
      <c r="J3" s="62">
        <v>11.200000000000001</v>
      </c>
      <c r="K3" s="62">
        <v>6.7900000000000009</v>
      </c>
      <c r="L3" s="62">
        <v>5.49</v>
      </c>
      <c r="M3" s="62">
        <v>8.07</v>
      </c>
      <c r="N3" s="62">
        <v>2.0099999999999998</v>
      </c>
      <c r="O3" s="62"/>
      <c r="P3" s="62"/>
      <c r="Q3" s="62"/>
      <c r="R3" s="62"/>
      <c r="S3" s="63">
        <v>63.709999999999994</v>
      </c>
    </row>
    <row r="4" spans="1:19" ht="15" customHeight="1" x14ac:dyDescent="0.2">
      <c r="A4" s="64"/>
      <c r="B4" s="57" t="s">
        <v>4237</v>
      </c>
      <c r="C4" s="60" t="s">
        <v>27149</v>
      </c>
      <c r="D4" s="60">
        <v>46087</v>
      </c>
      <c r="E4" s="61"/>
      <c r="F4" s="62">
        <v>5.9699999999999989</v>
      </c>
      <c r="G4" s="62">
        <v>5.1899999999999995</v>
      </c>
      <c r="H4" s="62">
        <v>8.57</v>
      </c>
      <c r="I4" s="62">
        <v>5.0999999999999988</v>
      </c>
      <c r="J4" s="62"/>
      <c r="K4" s="62"/>
      <c r="L4" s="62"/>
      <c r="M4" s="62"/>
      <c r="N4" s="62"/>
      <c r="O4" s="62"/>
      <c r="P4" s="62"/>
      <c r="Q4" s="62"/>
      <c r="R4" s="62"/>
      <c r="S4" s="63">
        <v>24.829999999999995</v>
      </c>
    </row>
    <row r="5" spans="1:19" ht="15" customHeight="1" x14ac:dyDescent="0.2">
      <c r="A5" s="64"/>
      <c r="B5" s="57" t="s">
        <v>4669</v>
      </c>
      <c r="C5" s="60" t="s">
        <v>27152</v>
      </c>
      <c r="D5" s="60">
        <v>46088</v>
      </c>
      <c r="E5" s="61">
        <v>5.37</v>
      </c>
      <c r="F5" s="62">
        <v>5.95</v>
      </c>
      <c r="G5" s="62">
        <v>9.5299999999999994</v>
      </c>
      <c r="H5" s="62">
        <v>1.4899999999999998</v>
      </c>
      <c r="I5" s="62">
        <v>2.4200000000000004</v>
      </c>
      <c r="J5" s="62">
        <v>5.0200000000000005</v>
      </c>
      <c r="K5" s="62">
        <v>4.7200000000000006</v>
      </c>
      <c r="L5" s="62">
        <v>11.870000000000001</v>
      </c>
      <c r="M5" s="62">
        <v>6.71</v>
      </c>
      <c r="N5" s="62">
        <v>8.01</v>
      </c>
      <c r="O5" s="62">
        <v>5.59</v>
      </c>
      <c r="P5" s="62">
        <v>6.8099999999999987</v>
      </c>
      <c r="Q5" s="62">
        <v>10.07</v>
      </c>
      <c r="R5" s="62"/>
      <c r="S5" s="63">
        <v>83.56</v>
      </c>
    </row>
    <row r="6" spans="1:19" ht="15" customHeight="1" x14ac:dyDescent="0.2">
      <c r="A6" s="64"/>
      <c r="B6" s="57" t="s">
        <v>5168</v>
      </c>
      <c r="C6" s="60" t="s">
        <v>27152</v>
      </c>
      <c r="D6" s="60">
        <v>46089</v>
      </c>
      <c r="E6" s="61">
        <v>7.089999999999999</v>
      </c>
      <c r="F6" s="62">
        <v>10.52</v>
      </c>
      <c r="G6" s="62">
        <v>13.819999999999999</v>
      </c>
      <c r="H6" s="62">
        <v>7.3599999999999985</v>
      </c>
      <c r="I6" s="62">
        <v>11.76</v>
      </c>
      <c r="J6" s="62">
        <v>6.14</v>
      </c>
      <c r="K6" s="62">
        <v>5.6399999999999988</v>
      </c>
      <c r="L6" s="62">
        <v>5.0299999999999994</v>
      </c>
      <c r="M6" s="62">
        <v>5.8499999999999988</v>
      </c>
      <c r="N6" s="62">
        <v>5.72</v>
      </c>
      <c r="O6" s="62">
        <v>4.1300000000000008</v>
      </c>
      <c r="P6" s="62">
        <v>5.79</v>
      </c>
      <c r="Q6" s="62">
        <v>7.3599999999999985</v>
      </c>
      <c r="R6" s="62"/>
      <c r="S6" s="63">
        <v>96.21</v>
      </c>
    </row>
    <row r="7" spans="1:19" ht="15" customHeight="1" x14ac:dyDescent="0.2">
      <c r="A7" s="64"/>
      <c r="B7" s="57" t="s">
        <v>8159</v>
      </c>
      <c r="C7" s="60" t="s">
        <v>27152</v>
      </c>
      <c r="D7" s="60">
        <v>46095</v>
      </c>
      <c r="E7" s="61">
        <v>10.799999999999999</v>
      </c>
      <c r="F7" s="62">
        <v>7.1099999999999994</v>
      </c>
      <c r="G7" s="62">
        <v>12.759999999999998</v>
      </c>
      <c r="H7" s="62">
        <v>5</v>
      </c>
      <c r="I7" s="62">
        <v>7.6099999999999985</v>
      </c>
      <c r="J7" s="62">
        <v>12.76</v>
      </c>
      <c r="K7" s="62">
        <v>8.76</v>
      </c>
      <c r="L7" s="62">
        <v>11.749999999999998</v>
      </c>
      <c r="M7" s="62">
        <v>9.379999999999999</v>
      </c>
      <c r="N7" s="62">
        <v>9.1</v>
      </c>
      <c r="O7" s="62">
        <v>10.98</v>
      </c>
      <c r="P7" s="62">
        <v>7.4899999999999993</v>
      </c>
      <c r="Q7" s="62">
        <v>7.6999999999999993</v>
      </c>
      <c r="R7" s="62">
        <v>1.27</v>
      </c>
      <c r="S7" s="63">
        <v>122.46999999999998</v>
      </c>
    </row>
    <row r="8" spans="1:19" ht="15" customHeight="1" x14ac:dyDescent="0.2">
      <c r="A8" s="64"/>
      <c r="B8" s="57" t="s">
        <v>8780</v>
      </c>
      <c r="C8" s="60" t="s">
        <v>27152</v>
      </c>
      <c r="D8" s="60">
        <v>46096</v>
      </c>
      <c r="E8" s="61"/>
      <c r="F8" s="62">
        <v>11.450000000000001</v>
      </c>
      <c r="G8" s="62">
        <v>6.1399999999999979</v>
      </c>
      <c r="H8" s="62">
        <v>9.84</v>
      </c>
      <c r="I8" s="62">
        <v>5.73</v>
      </c>
      <c r="J8" s="62">
        <v>7.5700000000000012</v>
      </c>
      <c r="K8" s="62">
        <v>6.3399999999999981</v>
      </c>
      <c r="L8" s="62">
        <v>7.3299999999999992</v>
      </c>
      <c r="M8" s="62">
        <v>4.9499999999999993</v>
      </c>
      <c r="N8" s="62">
        <v>10.52</v>
      </c>
      <c r="O8" s="62">
        <v>5.85</v>
      </c>
      <c r="P8" s="62">
        <v>6.9699999999999989</v>
      </c>
      <c r="Q8" s="62">
        <v>6.37</v>
      </c>
      <c r="R8" s="62">
        <v>0.18</v>
      </c>
      <c r="S8" s="63">
        <v>89.24</v>
      </c>
    </row>
    <row r="9" spans="1:19" ht="15" customHeight="1" x14ac:dyDescent="0.2">
      <c r="A9" s="64"/>
      <c r="B9" s="57" t="s">
        <v>11108</v>
      </c>
      <c r="C9" s="60" t="s">
        <v>27152</v>
      </c>
      <c r="D9" s="60">
        <v>46102</v>
      </c>
      <c r="E9" s="61">
        <v>9.3299999999999965</v>
      </c>
      <c r="F9" s="62">
        <v>7.7799999999999994</v>
      </c>
      <c r="G9" s="62">
        <v>8.5500000000000007</v>
      </c>
      <c r="H9" s="62">
        <v>10.510000000000002</v>
      </c>
      <c r="I9" s="62">
        <v>8.0899999999999981</v>
      </c>
      <c r="J9" s="62">
        <v>6.4999999999999982</v>
      </c>
      <c r="K9" s="62">
        <v>13.98</v>
      </c>
      <c r="L9" s="62">
        <v>8.3099999999999987</v>
      </c>
      <c r="M9" s="62">
        <v>11.03</v>
      </c>
      <c r="N9" s="62"/>
      <c r="O9" s="62"/>
      <c r="P9" s="62"/>
      <c r="Q9" s="62"/>
      <c r="R9" s="62"/>
      <c r="S9" s="63">
        <v>84.08</v>
      </c>
    </row>
    <row r="10" spans="1:19" ht="15" customHeight="1" x14ac:dyDescent="0.2">
      <c r="A10" s="64"/>
      <c r="B10" s="57" t="s">
        <v>11821</v>
      </c>
      <c r="C10" s="60" t="s">
        <v>27152</v>
      </c>
      <c r="D10" s="60">
        <v>46103</v>
      </c>
      <c r="E10" s="61">
        <v>11.879999999999999</v>
      </c>
      <c r="F10" s="62">
        <v>8.92</v>
      </c>
      <c r="G10" s="62">
        <v>4.1700000000000008</v>
      </c>
      <c r="H10" s="62">
        <v>4.34</v>
      </c>
      <c r="I10" s="62">
        <v>9.3399999999999963</v>
      </c>
      <c r="J10" s="62">
        <v>11.010000000000002</v>
      </c>
      <c r="K10" s="62">
        <v>9.85</v>
      </c>
      <c r="L10" s="62">
        <v>8.31</v>
      </c>
      <c r="M10" s="62">
        <v>6.87</v>
      </c>
      <c r="N10" s="62">
        <v>0.44</v>
      </c>
      <c r="O10" s="62"/>
      <c r="P10" s="62"/>
      <c r="Q10" s="62"/>
      <c r="R10" s="62"/>
      <c r="S10" s="63">
        <v>75.13</v>
      </c>
    </row>
    <row r="11" spans="1:19" ht="15" customHeight="1" x14ac:dyDescent="0.2">
      <c r="A11" s="64"/>
      <c r="B11" s="57" t="s">
        <v>14016</v>
      </c>
      <c r="C11" s="60" t="s">
        <v>27152</v>
      </c>
      <c r="D11" s="60">
        <v>46109</v>
      </c>
      <c r="E11" s="61">
        <v>8.8399999999999981</v>
      </c>
      <c r="F11" s="62">
        <v>12.520000000000001</v>
      </c>
      <c r="G11" s="62">
        <v>4.0200000000000005</v>
      </c>
      <c r="H11" s="62">
        <v>9.2199999999999953</v>
      </c>
      <c r="I11" s="62">
        <v>8.2399999999999984</v>
      </c>
      <c r="J11" s="62">
        <v>14.469999999999999</v>
      </c>
      <c r="K11" s="62">
        <v>8.4600000000000009</v>
      </c>
      <c r="L11" s="62">
        <v>5.5299999999999994</v>
      </c>
      <c r="M11" s="62">
        <v>15.72</v>
      </c>
      <c r="N11" s="62">
        <v>8.0500000000000007</v>
      </c>
      <c r="O11" s="62">
        <v>10.750000000000002</v>
      </c>
      <c r="P11" s="62">
        <v>7.98</v>
      </c>
      <c r="Q11" s="62">
        <v>9.1599999999999984</v>
      </c>
      <c r="R11" s="62"/>
      <c r="S11" s="63">
        <v>122.95999999999998</v>
      </c>
    </row>
    <row r="12" spans="1:19" ht="15" customHeight="1" x14ac:dyDescent="0.2">
      <c r="A12" s="64"/>
      <c r="B12" s="57" t="s">
        <v>14831</v>
      </c>
      <c r="C12" s="60" t="s">
        <v>27152</v>
      </c>
      <c r="D12" s="60">
        <v>46110</v>
      </c>
      <c r="E12" s="61">
        <v>7.8299999999999992</v>
      </c>
      <c r="F12" s="62">
        <v>13.030000000000001</v>
      </c>
      <c r="G12" s="62">
        <v>8.6900000000000013</v>
      </c>
      <c r="H12" s="62">
        <v>9.32</v>
      </c>
      <c r="I12" s="62">
        <v>8.44</v>
      </c>
      <c r="J12" s="62">
        <v>11.359999999999998</v>
      </c>
      <c r="K12" s="62">
        <v>10.91</v>
      </c>
      <c r="L12" s="62">
        <v>13.7</v>
      </c>
      <c r="M12" s="62">
        <v>9.43</v>
      </c>
      <c r="N12" s="62">
        <v>12.84</v>
      </c>
      <c r="O12" s="62">
        <v>8.67</v>
      </c>
      <c r="P12" s="62">
        <v>4.0200000000000005</v>
      </c>
      <c r="Q12" s="62">
        <v>16</v>
      </c>
      <c r="R12" s="62">
        <v>0.22</v>
      </c>
      <c r="S12" s="63">
        <v>134.46</v>
      </c>
    </row>
    <row r="13" spans="1:19" ht="15" customHeight="1" x14ac:dyDescent="0.2">
      <c r="A13" s="64"/>
      <c r="B13" s="57" t="s">
        <v>16223</v>
      </c>
      <c r="C13" s="60" t="s">
        <v>27149</v>
      </c>
      <c r="D13" s="60">
        <v>46112</v>
      </c>
      <c r="E13" s="61"/>
      <c r="F13" s="62">
        <v>8.2800000000000011</v>
      </c>
      <c r="G13" s="62">
        <v>11.059999999999997</v>
      </c>
      <c r="H13" s="62">
        <v>8.120000000000001</v>
      </c>
      <c r="I13" s="62">
        <v>11.019999999999998</v>
      </c>
      <c r="J13" s="62">
        <v>3.26</v>
      </c>
      <c r="K13" s="62"/>
      <c r="L13" s="62"/>
      <c r="M13" s="62"/>
      <c r="N13" s="62"/>
      <c r="O13" s="62"/>
      <c r="P13" s="62"/>
      <c r="Q13" s="62"/>
      <c r="R13" s="62"/>
      <c r="S13" s="63">
        <v>41.739999999999995</v>
      </c>
    </row>
    <row r="14" spans="1:19" ht="15" customHeight="1" x14ac:dyDescent="0.2">
      <c r="A14" s="65" t="s">
        <v>27153</v>
      </c>
      <c r="B14" s="66"/>
      <c r="C14" s="66"/>
      <c r="D14" s="66"/>
      <c r="E14" s="67">
        <v>61.139999999999993</v>
      </c>
      <c r="F14" s="68">
        <v>96.45</v>
      </c>
      <c r="G14" s="68">
        <v>93.63</v>
      </c>
      <c r="H14" s="68">
        <v>83.28</v>
      </c>
      <c r="I14" s="68">
        <v>83.769999999999982</v>
      </c>
      <c r="J14" s="68">
        <v>89.29</v>
      </c>
      <c r="K14" s="68">
        <v>75.449999999999989</v>
      </c>
      <c r="L14" s="68">
        <v>77.320000000000007</v>
      </c>
      <c r="M14" s="68">
        <v>78.009999999999991</v>
      </c>
      <c r="N14" s="68">
        <v>56.69</v>
      </c>
      <c r="O14" s="68">
        <v>45.970000000000006</v>
      </c>
      <c r="P14" s="68">
        <v>39.059999999999995</v>
      </c>
      <c r="Q14" s="68">
        <v>56.66</v>
      </c>
      <c r="R14" s="68">
        <v>1.67</v>
      </c>
      <c r="S14" s="69">
        <v>938.3900000000001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8"/>
  <sheetViews>
    <sheetView workbookViewId="0"/>
  </sheetViews>
  <sheetFormatPr baseColWidth="10" defaultColWidth="14.3984375" defaultRowHeight="15" customHeight="1" x14ac:dyDescent="0.2"/>
  <cols>
    <col min="1" max="1" width="21.796875" customWidth="1"/>
    <col min="3" max="3" width="9.796875" customWidth="1"/>
    <col min="4" max="4" width="10.3984375" customWidth="1"/>
  </cols>
  <sheetData>
    <row r="1" spans="1:16" ht="15" customHeight="1" x14ac:dyDescent="0.2">
      <c r="A1" s="54" t="s">
        <v>27147</v>
      </c>
      <c r="B1" s="55"/>
      <c r="C1" s="55"/>
      <c r="D1" s="55"/>
      <c r="E1" s="54" t="s">
        <v>11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6" ht="15" customHeight="1" x14ac:dyDescent="0.2">
      <c r="A2" s="54" t="s">
        <v>12</v>
      </c>
      <c r="B2" s="54" t="s">
        <v>7</v>
      </c>
      <c r="C2" s="54" t="s">
        <v>9</v>
      </c>
      <c r="D2" s="54" t="s">
        <v>8</v>
      </c>
      <c r="E2" s="57">
        <v>4</v>
      </c>
      <c r="F2" s="58">
        <v>5</v>
      </c>
      <c r="G2" s="58">
        <v>6</v>
      </c>
      <c r="H2" s="58">
        <v>7</v>
      </c>
      <c r="I2" s="58">
        <v>8</v>
      </c>
      <c r="J2" s="58">
        <v>9</v>
      </c>
      <c r="K2" s="58">
        <v>10</v>
      </c>
      <c r="L2" s="58">
        <v>11</v>
      </c>
      <c r="M2" s="58">
        <v>12</v>
      </c>
      <c r="N2" s="58">
        <v>13</v>
      </c>
      <c r="O2" s="58">
        <v>14</v>
      </c>
      <c r="P2" s="59" t="s">
        <v>27148</v>
      </c>
    </row>
    <row r="3" spans="1:16" ht="15" customHeight="1" x14ac:dyDescent="0.2">
      <c r="A3" s="57" t="s">
        <v>5843</v>
      </c>
      <c r="B3" s="57" t="s">
        <v>5741</v>
      </c>
      <c r="C3" s="60" t="s">
        <v>27149</v>
      </c>
      <c r="D3" s="60">
        <v>46090</v>
      </c>
      <c r="E3" s="61">
        <v>7.97</v>
      </c>
      <c r="F3" s="62">
        <v>9.3099999999999987</v>
      </c>
      <c r="G3" s="62">
        <v>4.82</v>
      </c>
      <c r="H3" s="62">
        <v>4.25</v>
      </c>
      <c r="I3" s="62">
        <v>5.95</v>
      </c>
      <c r="J3" s="62">
        <v>3.7100000000000009</v>
      </c>
      <c r="K3" s="62">
        <v>3.3000000000000007</v>
      </c>
      <c r="L3" s="62">
        <v>5.67</v>
      </c>
      <c r="M3" s="62">
        <v>6.0100000000000007</v>
      </c>
      <c r="N3" s="62">
        <v>4.13</v>
      </c>
      <c r="O3" s="62">
        <v>0.17</v>
      </c>
      <c r="P3" s="63">
        <v>55.290000000000006</v>
      </c>
    </row>
    <row r="4" spans="1:16" ht="15" customHeight="1" x14ac:dyDescent="0.2">
      <c r="A4" s="64"/>
      <c r="B4" s="57" t="s">
        <v>6957</v>
      </c>
      <c r="C4" s="60" t="s">
        <v>27149</v>
      </c>
      <c r="D4" s="60">
        <v>46092</v>
      </c>
      <c r="E4" s="61">
        <v>8.0299999999999994</v>
      </c>
      <c r="F4" s="62">
        <v>8.06</v>
      </c>
      <c r="G4" s="62">
        <v>4.59</v>
      </c>
      <c r="H4" s="62">
        <v>4.83</v>
      </c>
      <c r="I4" s="62">
        <v>2.8900000000000006</v>
      </c>
      <c r="J4" s="62">
        <v>8.66</v>
      </c>
      <c r="K4" s="62">
        <v>5.0399999999999991</v>
      </c>
      <c r="L4" s="62">
        <v>4.59</v>
      </c>
      <c r="M4" s="62">
        <v>4.76</v>
      </c>
      <c r="N4" s="62">
        <v>6.9700000000000006</v>
      </c>
      <c r="O4" s="62">
        <v>0.74</v>
      </c>
      <c r="P4" s="63">
        <v>59.16</v>
      </c>
    </row>
    <row r="5" spans="1:16" ht="15" customHeight="1" x14ac:dyDescent="0.2">
      <c r="A5" s="64"/>
      <c r="B5" s="57" t="s">
        <v>7374</v>
      </c>
      <c r="C5" s="60" t="s">
        <v>27149</v>
      </c>
      <c r="D5" s="60">
        <v>46093</v>
      </c>
      <c r="E5" s="61">
        <v>7.7600000000000007</v>
      </c>
      <c r="F5" s="62">
        <v>10.530000000000001</v>
      </c>
      <c r="G5" s="62">
        <v>6.06</v>
      </c>
      <c r="H5" s="62">
        <v>3.76</v>
      </c>
      <c r="I5" s="62">
        <v>5.7</v>
      </c>
      <c r="J5" s="62">
        <v>4.87</v>
      </c>
      <c r="K5" s="62">
        <v>3.2900000000000005</v>
      </c>
      <c r="L5" s="62">
        <v>3.3600000000000003</v>
      </c>
      <c r="M5" s="62">
        <v>9.9</v>
      </c>
      <c r="N5" s="62">
        <v>3.23</v>
      </c>
      <c r="O5" s="62"/>
      <c r="P5" s="63">
        <v>58.459999999999994</v>
      </c>
    </row>
    <row r="6" spans="1:16" ht="15" customHeight="1" x14ac:dyDescent="0.2">
      <c r="A6" s="64"/>
      <c r="B6" s="57" t="s">
        <v>7733</v>
      </c>
      <c r="C6" s="60" t="s">
        <v>27149</v>
      </c>
      <c r="D6" s="60">
        <v>46094</v>
      </c>
      <c r="E6" s="61">
        <v>8.33</v>
      </c>
      <c r="F6" s="62">
        <v>4.24</v>
      </c>
      <c r="G6" s="62">
        <v>2.8000000000000003</v>
      </c>
      <c r="H6" s="62">
        <v>5.169999999999999</v>
      </c>
      <c r="I6" s="62">
        <v>3.9000000000000008</v>
      </c>
      <c r="J6" s="62">
        <v>4.4000000000000004</v>
      </c>
      <c r="K6" s="62">
        <v>5.28</v>
      </c>
      <c r="L6" s="62">
        <v>4.49</v>
      </c>
      <c r="M6" s="62">
        <v>10.01</v>
      </c>
      <c r="N6" s="62">
        <v>8.7099999999999991</v>
      </c>
      <c r="O6" s="62">
        <v>0.18</v>
      </c>
      <c r="P6" s="63">
        <v>57.510000000000005</v>
      </c>
    </row>
    <row r="7" spans="1:16" ht="15" customHeight="1" x14ac:dyDescent="0.2">
      <c r="A7" s="64"/>
      <c r="B7" s="57" t="s">
        <v>12795</v>
      </c>
      <c r="C7" s="60" t="s">
        <v>27149</v>
      </c>
      <c r="D7" s="60">
        <v>46105</v>
      </c>
      <c r="E7" s="61"/>
      <c r="F7" s="62"/>
      <c r="G7" s="62"/>
      <c r="H7" s="62"/>
      <c r="I7" s="62">
        <v>6.44</v>
      </c>
      <c r="J7" s="62">
        <v>5.9300000000000006</v>
      </c>
      <c r="K7" s="62">
        <v>6.2200000000000006</v>
      </c>
      <c r="L7" s="62">
        <v>6.93</v>
      </c>
      <c r="M7" s="62">
        <v>2.4699999999999998</v>
      </c>
      <c r="N7" s="62">
        <v>7.65</v>
      </c>
      <c r="O7" s="62"/>
      <c r="P7" s="63">
        <v>35.64</v>
      </c>
    </row>
    <row r="8" spans="1:16" ht="15" customHeight="1" x14ac:dyDescent="0.2">
      <c r="A8" s="65" t="s">
        <v>27154</v>
      </c>
      <c r="B8" s="66"/>
      <c r="C8" s="66"/>
      <c r="D8" s="66"/>
      <c r="E8" s="67">
        <v>32.090000000000003</v>
      </c>
      <c r="F8" s="68">
        <v>32.14</v>
      </c>
      <c r="G8" s="68">
        <v>18.27</v>
      </c>
      <c r="H8" s="68">
        <v>18.009999999999998</v>
      </c>
      <c r="I8" s="68">
        <v>24.880000000000003</v>
      </c>
      <c r="J8" s="68">
        <v>27.57</v>
      </c>
      <c r="K8" s="68">
        <v>23.130000000000003</v>
      </c>
      <c r="L8" s="68">
        <v>25.04</v>
      </c>
      <c r="M8" s="68">
        <v>33.15</v>
      </c>
      <c r="N8" s="68">
        <v>30.689999999999998</v>
      </c>
      <c r="O8" s="68">
        <v>1.0900000000000001</v>
      </c>
      <c r="P8" s="69">
        <v>266.06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1"/>
  <sheetViews>
    <sheetView workbookViewId="0"/>
  </sheetViews>
  <sheetFormatPr baseColWidth="10" defaultColWidth="14.3984375" defaultRowHeight="15" customHeight="1" x14ac:dyDescent="0.2"/>
  <cols>
    <col min="1" max="1" width="21.796875" customWidth="1"/>
    <col min="3" max="3" width="9.796875" customWidth="1"/>
    <col min="4" max="4" width="10.3984375" customWidth="1"/>
  </cols>
  <sheetData>
    <row r="1" spans="1:17" ht="15" customHeight="1" x14ac:dyDescent="0.2">
      <c r="A1" s="54" t="s">
        <v>27147</v>
      </c>
      <c r="B1" s="55"/>
      <c r="C1" s="55"/>
      <c r="D1" s="55"/>
      <c r="E1" s="54" t="s">
        <v>11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</row>
    <row r="2" spans="1:17" ht="15" customHeight="1" x14ac:dyDescent="0.2">
      <c r="A2" s="54" t="s">
        <v>12</v>
      </c>
      <c r="B2" s="54" t="s">
        <v>7</v>
      </c>
      <c r="C2" s="54" t="s">
        <v>9</v>
      </c>
      <c r="D2" s="54" t="s">
        <v>8</v>
      </c>
      <c r="E2" s="57">
        <v>4</v>
      </c>
      <c r="F2" s="58">
        <v>5</v>
      </c>
      <c r="G2" s="58">
        <v>6</v>
      </c>
      <c r="H2" s="58">
        <v>7</v>
      </c>
      <c r="I2" s="58">
        <v>14</v>
      </c>
      <c r="J2" s="58">
        <v>15</v>
      </c>
      <c r="K2" s="58">
        <v>16</v>
      </c>
      <c r="L2" s="58">
        <v>17</v>
      </c>
      <c r="M2" s="58">
        <v>18</v>
      </c>
      <c r="N2" s="58">
        <v>19</v>
      </c>
      <c r="O2" s="58">
        <v>20</v>
      </c>
      <c r="P2" s="58">
        <v>21</v>
      </c>
      <c r="Q2" s="59" t="s">
        <v>27148</v>
      </c>
    </row>
    <row r="3" spans="1:17" ht="15" customHeight="1" x14ac:dyDescent="0.2">
      <c r="A3" s="57" t="s">
        <v>4444</v>
      </c>
      <c r="B3" s="57" t="s">
        <v>4237</v>
      </c>
      <c r="C3" s="60" t="s">
        <v>27149</v>
      </c>
      <c r="D3" s="60">
        <v>46087</v>
      </c>
      <c r="E3" s="61"/>
      <c r="F3" s="62"/>
      <c r="G3" s="62"/>
      <c r="H3" s="62"/>
      <c r="I3" s="62">
        <v>25.72</v>
      </c>
      <c r="J3" s="62">
        <v>12.74</v>
      </c>
      <c r="K3" s="62">
        <v>21.2</v>
      </c>
      <c r="L3" s="62"/>
      <c r="M3" s="62"/>
      <c r="N3" s="62"/>
      <c r="O3" s="62"/>
      <c r="P3" s="62"/>
      <c r="Q3" s="63">
        <v>59.66</v>
      </c>
    </row>
    <row r="4" spans="1:17" ht="15" customHeight="1" x14ac:dyDescent="0.2">
      <c r="A4" s="64"/>
      <c r="B4" s="57" t="s">
        <v>6122</v>
      </c>
      <c r="C4" s="60" t="s">
        <v>27149</v>
      </c>
      <c r="D4" s="60">
        <v>46091</v>
      </c>
      <c r="E4" s="61">
        <v>21.049999999999997</v>
      </c>
      <c r="F4" s="62">
        <v>11.52</v>
      </c>
      <c r="G4" s="62">
        <v>1.27</v>
      </c>
      <c r="H4" s="62">
        <v>13.500000000000002</v>
      </c>
      <c r="I4" s="62"/>
      <c r="J4" s="62"/>
      <c r="K4" s="62"/>
      <c r="L4" s="62"/>
      <c r="M4" s="62"/>
      <c r="N4" s="62"/>
      <c r="O4" s="62"/>
      <c r="P4" s="62"/>
      <c r="Q4" s="63">
        <v>47.339999999999996</v>
      </c>
    </row>
    <row r="5" spans="1:17" ht="15" customHeight="1" x14ac:dyDescent="0.2">
      <c r="A5" s="64"/>
      <c r="B5" s="57" t="s">
        <v>8780</v>
      </c>
      <c r="C5" s="60" t="s">
        <v>27152</v>
      </c>
      <c r="D5" s="60">
        <v>46096</v>
      </c>
      <c r="E5" s="61"/>
      <c r="F5" s="62"/>
      <c r="G5" s="62"/>
      <c r="H5" s="62"/>
      <c r="I5" s="62">
        <v>14.370000000000001</v>
      </c>
      <c r="J5" s="62">
        <v>10.69</v>
      </c>
      <c r="K5" s="62">
        <v>11.159999999999998</v>
      </c>
      <c r="L5" s="62">
        <v>7.7400000000000011</v>
      </c>
      <c r="M5" s="62"/>
      <c r="N5" s="62"/>
      <c r="O5" s="62"/>
      <c r="P5" s="62"/>
      <c r="Q5" s="63">
        <v>43.96</v>
      </c>
    </row>
    <row r="6" spans="1:17" ht="15" customHeight="1" x14ac:dyDescent="0.2">
      <c r="A6" s="64"/>
      <c r="B6" s="57" t="s">
        <v>10704</v>
      </c>
      <c r="C6" s="60" t="s">
        <v>27149</v>
      </c>
      <c r="D6" s="60">
        <v>46101</v>
      </c>
      <c r="E6" s="61"/>
      <c r="F6" s="62"/>
      <c r="G6" s="62"/>
      <c r="H6" s="62"/>
      <c r="I6" s="62">
        <v>16.12</v>
      </c>
      <c r="J6" s="62">
        <v>15.070000000000004</v>
      </c>
      <c r="K6" s="62">
        <v>11.99</v>
      </c>
      <c r="L6" s="62"/>
      <c r="M6" s="62"/>
      <c r="N6" s="62"/>
      <c r="O6" s="62"/>
      <c r="P6" s="62"/>
      <c r="Q6" s="63">
        <v>43.180000000000007</v>
      </c>
    </row>
    <row r="7" spans="1:17" ht="15" customHeight="1" x14ac:dyDescent="0.2">
      <c r="A7" s="64"/>
      <c r="B7" s="57" t="s">
        <v>14016</v>
      </c>
      <c r="C7" s="60" t="s">
        <v>27152</v>
      </c>
      <c r="D7" s="60">
        <v>46109</v>
      </c>
      <c r="E7" s="61"/>
      <c r="F7" s="62"/>
      <c r="G7" s="62"/>
      <c r="H7" s="62"/>
      <c r="I7" s="62">
        <v>11.9</v>
      </c>
      <c r="J7" s="62">
        <v>11.879999999999999</v>
      </c>
      <c r="K7" s="62">
        <v>10.729999999999999</v>
      </c>
      <c r="L7" s="62">
        <v>13.489999999999998</v>
      </c>
      <c r="M7" s="62">
        <v>9.7200000000000006</v>
      </c>
      <c r="N7" s="62">
        <v>10</v>
      </c>
      <c r="O7" s="62">
        <v>9.23</v>
      </c>
      <c r="P7" s="62">
        <v>7.379999999999999</v>
      </c>
      <c r="Q7" s="63">
        <v>84.33</v>
      </c>
    </row>
    <row r="8" spans="1:17" ht="15" customHeight="1" x14ac:dyDescent="0.2">
      <c r="A8" s="64"/>
      <c r="B8" s="57" t="s">
        <v>14831</v>
      </c>
      <c r="C8" s="60" t="s">
        <v>27152</v>
      </c>
      <c r="D8" s="60">
        <v>46110</v>
      </c>
      <c r="E8" s="61"/>
      <c r="F8" s="62"/>
      <c r="G8" s="62"/>
      <c r="H8" s="62"/>
      <c r="I8" s="62">
        <v>11.05</v>
      </c>
      <c r="J8" s="62">
        <v>15.19</v>
      </c>
      <c r="K8" s="62">
        <v>5.18</v>
      </c>
      <c r="L8" s="62">
        <v>9.4799999999999986</v>
      </c>
      <c r="M8" s="62">
        <v>8.2299999999999986</v>
      </c>
      <c r="N8" s="62">
        <v>10.27</v>
      </c>
      <c r="O8" s="62">
        <v>12.87</v>
      </c>
      <c r="P8" s="62">
        <v>7.6799999999999988</v>
      </c>
      <c r="Q8" s="63">
        <v>79.949999999999989</v>
      </c>
    </row>
    <row r="9" spans="1:17" ht="15" customHeight="1" x14ac:dyDescent="0.2">
      <c r="A9" s="64"/>
      <c r="B9" s="57" t="s">
        <v>15604</v>
      </c>
      <c r="C9" s="60" t="s">
        <v>27149</v>
      </c>
      <c r="D9" s="60">
        <v>46111</v>
      </c>
      <c r="E9" s="61"/>
      <c r="F9" s="62"/>
      <c r="G9" s="62"/>
      <c r="H9" s="62"/>
      <c r="I9" s="62">
        <v>14.770000000000001</v>
      </c>
      <c r="J9" s="62">
        <v>14.35</v>
      </c>
      <c r="K9" s="62">
        <v>9.1700000000000017</v>
      </c>
      <c r="L9" s="62">
        <v>7.24</v>
      </c>
      <c r="M9" s="62">
        <v>11.03</v>
      </c>
      <c r="N9" s="62">
        <v>13.049999999999999</v>
      </c>
      <c r="O9" s="62">
        <v>10.17</v>
      </c>
      <c r="P9" s="62">
        <v>4.4399999999999995</v>
      </c>
      <c r="Q9" s="63">
        <v>84.220000000000013</v>
      </c>
    </row>
    <row r="10" spans="1:17" ht="15" customHeight="1" x14ac:dyDescent="0.2">
      <c r="A10" s="64"/>
      <c r="B10" s="57" t="s">
        <v>16223</v>
      </c>
      <c r="C10" s="60" t="s">
        <v>27149</v>
      </c>
      <c r="D10" s="60">
        <v>46112</v>
      </c>
      <c r="E10" s="61"/>
      <c r="F10" s="62"/>
      <c r="G10" s="62"/>
      <c r="H10" s="62"/>
      <c r="I10" s="62">
        <v>8.7100000000000009</v>
      </c>
      <c r="J10" s="62">
        <v>17.020000000000003</v>
      </c>
      <c r="K10" s="62">
        <v>14.179999999999996</v>
      </c>
      <c r="L10" s="62">
        <v>6.1199999999999992</v>
      </c>
      <c r="M10" s="62">
        <v>6.0199999999999987</v>
      </c>
      <c r="N10" s="62">
        <v>2.7100000000000004</v>
      </c>
      <c r="O10" s="62">
        <v>4.04</v>
      </c>
      <c r="P10" s="62">
        <v>13.25</v>
      </c>
      <c r="Q10" s="63">
        <v>72.049999999999983</v>
      </c>
    </row>
    <row r="11" spans="1:17" ht="15" customHeight="1" x14ac:dyDescent="0.2">
      <c r="A11" s="65" t="s">
        <v>27155</v>
      </c>
      <c r="B11" s="66"/>
      <c r="C11" s="66"/>
      <c r="D11" s="66"/>
      <c r="E11" s="67">
        <v>21.049999999999997</v>
      </c>
      <c r="F11" s="68">
        <v>11.52</v>
      </c>
      <c r="G11" s="68">
        <v>1.27</v>
      </c>
      <c r="H11" s="68">
        <v>13.500000000000002</v>
      </c>
      <c r="I11" s="68">
        <v>102.64000000000001</v>
      </c>
      <c r="J11" s="68">
        <v>96.94</v>
      </c>
      <c r="K11" s="68">
        <v>83.61</v>
      </c>
      <c r="L11" s="68">
        <v>44.07</v>
      </c>
      <c r="M11" s="68">
        <v>34.999999999999993</v>
      </c>
      <c r="N11" s="68">
        <v>36.03</v>
      </c>
      <c r="O11" s="68">
        <v>36.31</v>
      </c>
      <c r="P11" s="68">
        <v>32.75</v>
      </c>
      <c r="Q11" s="69">
        <v>514.69000000000005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10"/>
  <sheetViews>
    <sheetView workbookViewId="0"/>
  </sheetViews>
  <sheetFormatPr baseColWidth="10" defaultColWidth="14.3984375" defaultRowHeight="15" customHeight="1" x14ac:dyDescent="0.2"/>
  <cols>
    <col min="1" max="1" width="21.796875" customWidth="1"/>
    <col min="3" max="3" width="9.796875" customWidth="1"/>
    <col min="4" max="4" width="10.3984375" customWidth="1"/>
  </cols>
  <sheetData>
    <row r="1" spans="1:19" ht="15" customHeight="1" x14ac:dyDescent="0.2">
      <c r="A1" s="54" t="s">
        <v>27147</v>
      </c>
      <c r="B1" s="55"/>
      <c r="C1" s="55"/>
      <c r="D1" s="55"/>
      <c r="E1" s="54" t="s">
        <v>11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</row>
    <row r="2" spans="1:19" ht="15" customHeight="1" x14ac:dyDescent="0.2">
      <c r="A2" s="54" t="s">
        <v>12</v>
      </c>
      <c r="B2" s="54" t="s">
        <v>7</v>
      </c>
      <c r="C2" s="54" t="s">
        <v>9</v>
      </c>
      <c r="D2" s="54" t="s">
        <v>8</v>
      </c>
      <c r="E2" s="57">
        <v>7</v>
      </c>
      <c r="F2" s="58">
        <v>8</v>
      </c>
      <c r="G2" s="58">
        <v>9</v>
      </c>
      <c r="H2" s="58">
        <v>10</v>
      </c>
      <c r="I2" s="58">
        <v>11</v>
      </c>
      <c r="J2" s="58">
        <v>12</v>
      </c>
      <c r="K2" s="58">
        <v>13</v>
      </c>
      <c r="L2" s="58">
        <v>14</v>
      </c>
      <c r="M2" s="58">
        <v>15</v>
      </c>
      <c r="N2" s="58">
        <v>16</v>
      </c>
      <c r="O2" s="58">
        <v>17</v>
      </c>
      <c r="P2" s="58">
        <v>18</v>
      </c>
      <c r="Q2" s="58">
        <v>19</v>
      </c>
      <c r="R2" s="58">
        <v>20</v>
      </c>
      <c r="S2" s="59" t="s">
        <v>27148</v>
      </c>
    </row>
    <row r="3" spans="1:19" ht="15" customHeight="1" x14ac:dyDescent="0.2">
      <c r="A3" s="57" t="s">
        <v>515</v>
      </c>
      <c r="B3" s="57" t="s">
        <v>23</v>
      </c>
      <c r="C3" s="60" t="s">
        <v>27152</v>
      </c>
      <c r="D3" s="60">
        <v>46082</v>
      </c>
      <c r="E3" s="61"/>
      <c r="F3" s="62"/>
      <c r="G3" s="62"/>
      <c r="H3" s="62"/>
      <c r="I3" s="62"/>
      <c r="J3" s="62"/>
      <c r="K3" s="62">
        <v>0.85</v>
      </c>
      <c r="L3" s="62">
        <v>11.050000000000002</v>
      </c>
      <c r="M3" s="62">
        <v>19.66</v>
      </c>
      <c r="N3" s="62">
        <v>8.19</v>
      </c>
      <c r="O3" s="62">
        <v>8.57</v>
      </c>
      <c r="P3" s="62">
        <v>9.8300000000000018</v>
      </c>
      <c r="Q3" s="62">
        <v>22.71</v>
      </c>
      <c r="R3" s="62">
        <v>7.72</v>
      </c>
      <c r="S3" s="63">
        <v>88.580000000000013</v>
      </c>
    </row>
    <row r="4" spans="1:19" ht="15" customHeight="1" x14ac:dyDescent="0.2">
      <c r="A4" s="64"/>
      <c r="B4" s="57" t="s">
        <v>1103</v>
      </c>
      <c r="C4" s="60" t="s">
        <v>27149</v>
      </c>
      <c r="D4" s="60">
        <v>46083</v>
      </c>
      <c r="E4" s="61">
        <v>4.88</v>
      </c>
      <c r="F4" s="62">
        <v>18.32</v>
      </c>
      <c r="G4" s="62">
        <v>21.519999999999996</v>
      </c>
      <c r="H4" s="62">
        <v>16.79</v>
      </c>
      <c r="I4" s="62">
        <v>15.680000000000003</v>
      </c>
      <c r="J4" s="62">
        <v>12.290000000000001</v>
      </c>
      <c r="K4" s="62">
        <v>14.780000000000001</v>
      </c>
      <c r="L4" s="62">
        <v>15.709999999999997</v>
      </c>
      <c r="M4" s="62">
        <v>19.899999999999995</v>
      </c>
      <c r="N4" s="62">
        <v>21.569999999999993</v>
      </c>
      <c r="O4" s="62"/>
      <c r="P4" s="62"/>
      <c r="Q4" s="62"/>
      <c r="R4" s="62"/>
      <c r="S4" s="63">
        <v>161.44</v>
      </c>
    </row>
    <row r="5" spans="1:19" ht="15" customHeight="1" x14ac:dyDescent="0.2">
      <c r="A5" s="64"/>
      <c r="B5" s="57" t="s">
        <v>2060</v>
      </c>
      <c r="C5" s="60" t="s">
        <v>27149</v>
      </c>
      <c r="D5" s="60">
        <v>46084</v>
      </c>
      <c r="E5" s="61">
        <v>6.01</v>
      </c>
      <c r="F5" s="62">
        <v>20.04</v>
      </c>
      <c r="G5" s="62">
        <v>15.04</v>
      </c>
      <c r="H5" s="62">
        <v>24.139999999999997</v>
      </c>
      <c r="I5" s="62">
        <v>14.74</v>
      </c>
      <c r="J5" s="62">
        <v>17.89</v>
      </c>
      <c r="K5" s="62">
        <v>20.059999999999999</v>
      </c>
      <c r="L5" s="62">
        <v>16.650000000000002</v>
      </c>
      <c r="M5" s="62">
        <v>13.600000000000001</v>
      </c>
      <c r="N5" s="62">
        <v>6.9699999999999989</v>
      </c>
      <c r="O5" s="62"/>
      <c r="P5" s="62"/>
      <c r="Q5" s="62"/>
      <c r="R5" s="62"/>
      <c r="S5" s="63">
        <v>155.13999999999999</v>
      </c>
    </row>
    <row r="6" spans="1:19" ht="15" customHeight="1" x14ac:dyDescent="0.2">
      <c r="A6" s="64"/>
      <c r="B6" s="57" t="s">
        <v>3129</v>
      </c>
      <c r="C6" s="60" t="s">
        <v>27149</v>
      </c>
      <c r="D6" s="60">
        <v>46085</v>
      </c>
      <c r="E6" s="61">
        <v>1.48</v>
      </c>
      <c r="F6" s="62">
        <v>12.739999999999998</v>
      </c>
      <c r="G6" s="62">
        <v>17.500000000000004</v>
      </c>
      <c r="H6" s="62">
        <v>19.64</v>
      </c>
      <c r="I6" s="62">
        <v>18.589999999999996</v>
      </c>
      <c r="J6" s="62">
        <v>12.42</v>
      </c>
      <c r="K6" s="62">
        <v>19.010000000000005</v>
      </c>
      <c r="L6" s="62">
        <v>19.770000000000003</v>
      </c>
      <c r="M6" s="62">
        <v>13.640000000000004</v>
      </c>
      <c r="N6" s="62">
        <v>14.84</v>
      </c>
      <c r="O6" s="62"/>
      <c r="P6" s="62"/>
      <c r="Q6" s="62"/>
      <c r="R6" s="62"/>
      <c r="S6" s="63">
        <v>149.63000000000002</v>
      </c>
    </row>
    <row r="7" spans="1:19" ht="15" customHeight="1" x14ac:dyDescent="0.2">
      <c r="A7" s="64"/>
      <c r="B7" s="57" t="s">
        <v>4237</v>
      </c>
      <c r="C7" s="60" t="s">
        <v>27149</v>
      </c>
      <c r="D7" s="60">
        <v>46087</v>
      </c>
      <c r="E7" s="61"/>
      <c r="F7" s="62"/>
      <c r="G7" s="62"/>
      <c r="H7" s="62"/>
      <c r="I7" s="62"/>
      <c r="J7" s="62"/>
      <c r="K7" s="62"/>
      <c r="L7" s="62"/>
      <c r="M7" s="62"/>
      <c r="N7" s="62"/>
      <c r="O7" s="62"/>
      <c r="P7" s="62">
        <v>3.25</v>
      </c>
      <c r="Q7" s="62"/>
      <c r="R7" s="62"/>
      <c r="S7" s="63">
        <v>3.25</v>
      </c>
    </row>
    <row r="8" spans="1:19" ht="15" customHeight="1" x14ac:dyDescent="0.2">
      <c r="A8" s="64"/>
      <c r="B8" s="57" t="s">
        <v>6122</v>
      </c>
      <c r="C8" s="60" t="s">
        <v>27149</v>
      </c>
      <c r="D8" s="60">
        <v>46091</v>
      </c>
      <c r="E8" s="61">
        <v>2.7600000000000007</v>
      </c>
      <c r="F8" s="62">
        <v>14.850000000000001</v>
      </c>
      <c r="G8" s="62">
        <v>13.480000000000002</v>
      </c>
      <c r="H8" s="62">
        <v>17.399999999999999</v>
      </c>
      <c r="I8" s="62">
        <v>17.61</v>
      </c>
      <c r="J8" s="62">
        <v>13.110000000000001</v>
      </c>
      <c r="K8" s="62">
        <v>26.890000000000004</v>
      </c>
      <c r="L8" s="62">
        <v>17.049999999999997</v>
      </c>
      <c r="M8" s="62">
        <v>17.529999999999998</v>
      </c>
      <c r="N8" s="62">
        <v>12.940000000000001</v>
      </c>
      <c r="O8" s="62"/>
      <c r="P8" s="62"/>
      <c r="Q8" s="62"/>
      <c r="R8" s="62"/>
      <c r="S8" s="63">
        <v>153.61999999999998</v>
      </c>
    </row>
    <row r="9" spans="1:19" ht="15" customHeight="1" x14ac:dyDescent="0.2">
      <c r="A9" s="64"/>
      <c r="B9" s="57" t="s">
        <v>6957</v>
      </c>
      <c r="C9" s="60" t="s">
        <v>27149</v>
      </c>
      <c r="D9" s="60">
        <v>46092</v>
      </c>
      <c r="E9" s="61"/>
      <c r="F9" s="62"/>
      <c r="G9" s="62"/>
      <c r="H9" s="62"/>
      <c r="I9" s="62"/>
      <c r="J9" s="62"/>
      <c r="K9" s="62"/>
      <c r="L9" s="62"/>
      <c r="M9" s="62"/>
      <c r="N9" s="62">
        <v>4.26</v>
      </c>
      <c r="O9" s="62"/>
      <c r="P9" s="62"/>
      <c r="Q9" s="62"/>
      <c r="R9" s="62"/>
      <c r="S9" s="63">
        <v>4.26</v>
      </c>
    </row>
    <row r="10" spans="1:19" ht="15" customHeight="1" x14ac:dyDescent="0.2">
      <c r="A10" s="65" t="s">
        <v>27156</v>
      </c>
      <c r="B10" s="66"/>
      <c r="C10" s="66"/>
      <c r="D10" s="66"/>
      <c r="E10" s="67">
        <v>15.130000000000003</v>
      </c>
      <c r="F10" s="68">
        <v>65.949999999999989</v>
      </c>
      <c r="G10" s="68">
        <v>67.540000000000006</v>
      </c>
      <c r="H10" s="68">
        <v>77.97</v>
      </c>
      <c r="I10" s="68">
        <v>66.62</v>
      </c>
      <c r="J10" s="68">
        <v>55.71</v>
      </c>
      <c r="K10" s="68">
        <v>81.59</v>
      </c>
      <c r="L10" s="68">
        <v>80.22999999999999</v>
      </c>
      <c r="M10" s="68">
        <v>84.33</v>
      </c>
      <c r="N10" s="68">
        <v>68.77</v>
      </c>
      <c r="O10" s="68">
        <v>8.57</v>
      </c>
      <c r="P10" s="68">
        <v>13.080000000000002</v>
      </c>
      <c r="Q10" s="68">
        <v>22.71</v>
      </c>
      <c r="R10" s="68">
        <v>7.72</v>
      </c>
      <c r="S10" s="69">
        <v>715.92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7"/>
  <sheetViews>
    <sheetView workbookViewId="0"/>
  </sheetViews>
  <sheetFormatPr baseColWidth="10" defaultColWidth="14.3984375" defaultRowHeight="15" customHeight="1" x14ac:dyDescent="0.2"/>
  <cols>
    <col min="1" max="1" width="21.796875" customWidth="1"/>
    <col min="3" max="3" width="9.796875" customWidth="1"/>
    <col min="4" max="4" width="10.3984375" customWidth="1"/>
  </cols>
  <sheetData>
    <row r="1" spans="1:10" ht="15" customHeight="1" x14ac:dyDescent="0.2">
      <c r="A1" s="54" t="s">
        <v>27147</v>
      </c>
      <c r="B1" s="55"/>
      <c r="C1" s="55"/>
      <c r="D1" s="55"/>
      <c r="E1" s="54" t="s">
        <v>11</v>
      </c>
      <c r="F1" s="55"/>
      <c r="G1" s="55"/>
      <c r="H1" s="55"/>
      <c r="I1" s="55"/>
      <c r="J1" s="56"/>
    </row>
    <row r="2" spans="1:10" ht="15" customHeight="1" x14ac:dyDescent="0.2">
      <c r="A2" s="54" t="s">
        <v>12</v>
      </c>
      <c r="B2" s="54" t="s">
        <v>7</v>
      </c>
      <c r="C2" s="54" t="s">
        <v>9</v>
      </c>
      <c r="D2" s="54" t="s">
        <v>8</v>
      </c>
      <c r="E2" s="57">
        <v>4</v>
      </c>
      <c r="F2" s="58">
        <v>5</v>
      </c>
      <c r="G2" s="58">
        <v>6</v>
      </c>
      <c r="H2" s="58">
        <v>7</v>
      </c>
      <c r="I2" s="58">
        <v>8</v>
      </c>
      <c r="J2" s="59" t="s">
        <v>27148</v>
      </c>
    </row>
    <row r="3" spans="1:10" ht="15" customHeight="1" x14ac:dyDescent="0.2">
      <c r="A3" s="57" t="s">
        <v>1210</v>
      </c>
      <c r="B3" s="57" t="s">
        <v>1103</v>
      </c>
      <c r="C3" s="60" t="s">
        <v>27149</v>
      </c>
      <c r="D3" s="60">
        <v>46083</v>
      </c>
      <c r="E3" s="61">
        <v>6.8499999999999988</v>
      </c>
      <c r="F3" s="62">
        <v>6.65</v>
      </c>
      <c r="G3" s="62">
        <v>8.61</v>
      </c>
      <c r="H3" s="62">
        <v>2.34</v>
      </c>
      <c r="I3" s="62">
        <v>1.82</v>
      </c>
      <c r="J3" s="63">
        <v>26.27</v>
      </c>
    </row>
    <row r="4" spans="1:10" ht="15" customHeight="1" x14ac:dyDescent="0.2">
      <c r="A4" s="64"/>
      <c r="B4" s="57" t="s">
        <v>2060</v>
      </c>
      <c r="C4" s="60" t="s">
        <v>27149</v>
      </c>
      <c r="D4" s="60">
        <v>46084</v>
      </c>
      <c r="E4" s="61">
        <v>7.91</v>
      </c>
      <c r="F4" s="62">
        <v>6.66</v>
      </c>
      <c r="G4" s="62">
        <v>8.52</v>
      </c>
      <c r="H4" s="62">
        <v>8.4699999999999971</v>
      </c>
      <c r="I4" s="62">
        <v>0.22</v>
      </c>
      <c r="J4" s="63">
        <v>31.779999999999994</v>
      </c>
    </row>
    <row r="5" spans="1:10" ht="15" customHeight="1" x14ac:dyDescent="0.2">
      <c r="A5" s="64"/>
      <c r="B5" s="57" t="s">
        <v>3129</v>
      </c>
      <c r="C5" s="60" t="s">
        <v>27149</v>
      </c>
      <c r="D5" s="60">
        <v>46085</v>
      </c>
      <c r="E5" s="61">
        <v>7.2700000000000005</v>
      </c>
      <c r="F5" s="62">
        <v>9.7800000000000011</v>
      </c>
      <c r="G5" s="62">
        <v>11.26</v>
      </c>
      <c r="H5" s="62">
        <v>11.839999999999996</v>
      </c>
      <c r="I5" s="62">
        <v>1.18</v>
      </c>
      <c r="J5" s="63">
        <v>41.33</v>
      </c>
    </row>
    <row r="6" spans="1:10" ht="15" customHeight="1" x14ac:dyDescent="0.2">
      <c r="A6" s="64"/>
      <c r="B6" s="57" t="s">
        <v>3989</v>
      </c>
      <c r="C6" s="60" t="s">
        <v>27149</v>
      </c>
      <c r="D6" s="60">
        <v>46086</v>
      </c>
      <c r="E6" s="61">
        <v>9.43</v>
      </c>
      <c r="F6" s="62">
        <v>8.94</v>
      </c>
      <c r="G6" s="62">
        <v>7.1599999999999984</v>
      </c>
      <c r="H6" s="62">
        <v>5.7900000000000009</v>
      </c>
      <c r="I6" s="62"/>
      <c r="J6" s="63">
        <v>31.319999999999993</v>
      </c>
    </row>
    <row r="7" spans="1:10" ht="15" customHeight="1" x14ac:dyDescent="0.2">
      <c r="A7" s="65" t="s">
        <v>27157</v>
      </c>
      <c r="B7" s="66"/>
      <c r="C7" s="66"/>
      <c r="D7" s="66"/>
      <c r="E7" s="67">
        <v>31.459999999999997</v>
      </c>
      <c r="F7" s="68">
        <v>32.03</v>
      </c>
      <c r="G7" s="68">
        <v>35.549999999999997</v>
      </c>
      <c r="H7" s="68">
        <v>28.439999999999991</v>
      </c>
      <c r="I7" s="68">
        <v>3.2199999999999998</v>
      </c>
      <c r="J7" s="69">
        <v>130.69999999999999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Q34"/>
  <sheetViews>
    <sheetView workbookViewId="0"/>
  </sheetViews>
  <sheetFormatPr baseColWidth="10" defaultColWidth="14.3984375" defaultRowHeight="15" customHeight="1" x14ac:dyDescent="0.2"/>
  <cols>
    <col min="1" max="1" width="21.796875" customWidth="1"/>
    <col min="3" max="3" width="9.796875" customWidth="1"/>
    <col min="4" max="4" width="10.3984375" customWidth="1"/>
  </cols>
  <sheetData>
    <row r="1" spans="1:17" ht="15" customHeight="1" x14ac:dyDescent="0.2">
      <c r="A1" s="54" t="s">
        <v>27147</v>
      </c>
      <c r="B1" s="55"/>
      <c r="C1" s="55"/>
      <c r="D1" s="55"/>
      <c r="E1" s="54" t="s">
        <v>11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</row>
    <row r="2" spans="1:17" ht="15" customHeight="1" x14ac:dyDescent="0.2">
      <c r="A2" s="54" t="s">
        <v>12</v>
      </c>
      <c r="B2" s="54" t="s">
        <v>7</v>
      </c>
      <c r="C2" s="54" t="s">
        <v>9</v>
      </c>
      <c r="D2" s="54" t="s">
        <v>8</v>
      </c>
      <c r="E2" s="57">
        <v>0</v>
      </c>
      <c r="F2" s="58">
        <v>1</v>
      </c>
      <c r="G2" s="58">
        <v>2</v>
      </c>
      <c r="H2" s="58">
        <v>3</v>
      </c>
      <c r="I2" s="58">
        <v>4</v>
      </c>
      <c r="J2" s="58">
        <v>12</v>
      </c>
      <c r="K2" s="58">
        <v>13</v>
      </c>
      <c r="L2" s="58">
        <v>14</v>
      </c>
      <c r="M2" s="58">
        <v>15</v>
      </c>
      <c r="N2" s="58">
        <v>16</v>
      </c>
      <c r="O2" s="58">
        <v>22</v>
      </c>
      <c r="P2" s="58">
        <v>23</v>
      </c>
      <c r="Q2" s="59" t="s">
        <v>27148</v>
      </c>
    </row>
    <row r="3" spans="1:17" ht="15" customHeight="1" x14ac:dyDescent="0.2">
      <c r="A3" s="57" t="s">
        <v>26</v>
      </c>
      <c r="B3" s="57" t="s">
        <v>23</v>
      </c>
      <c r="C3" s="60" t="s">
        <v>27152</v>
      </c>
      <c r="D3" s="60">
        <v>46082</v>
      </c>
      <c r="E3" s="61">
        <v>14.149999999999999</v>
      </c>
      <c r="F3" s="62">
        <v>7.47</v>
      </c>
      <c r="G3" s="62">
        <v>17.09</v>
      </c>
      <c r="H3" s="62">
        <v>9.5400000000000009</v>
      </c>
      <c r="I3" s="62">
        <v>0.16</v>
      </c>
      <c r="J3" s="62">
        <v>7.78</v>
      </c>
      <c r="K3" s="62">
        <v>5.77</v>
      </c>
      <c r="L3" s="62">
        <v>2.17</v>
      </c>
      <c r="M3" s="62">
        <v>3.7800000000000002</v>
      </c>
      <c r="N3" s="62"/>
      <c r="O3" s="62">
        <v>0.22</v>
      </c>
      <c r="P3" s="62">
        <v>3.5500000000000007</v>
      </c>
      <c r="Q3" s="63">
        <v>71.679999999999993</v>
      </c>
    </row>
    <row r="4" spans="1:17" ht="15" customHeight="1" x14ac:dyDescent="0.2">
      <c r="A4" s="64"/>
      <c r="B4" s="57" t="s">
        <v>1103</v>
      </c>
      <c r="C4" s="60" t="s">
        <v>27149</v>
      </c>
      <c r="D4" s="60">
        <v>46083</v>
      </c>
      <c r="E4" s="61">
        <v>10.36</v>
      </c>
      <c r="F4" s="62">
        <v>6.04</v>
      </c>
      <c r="G4" s="62">
        <v>13.29</v>
      </c>
      <c r="H4" s="62">
        <v>0.81</v>
      </c>
      <c r="I4" s="62">
        <v>1.82</v>
      </c>
      <c r="J4" s="62"/>
      <c r="K4" s="62"/>
      <c r="L4" s="62"/>
      <c r="M4" s="62"/>
      <c r="N4" s="62"/>
      <c r="O4" s="62"/>
      <c r="P4" s="62">
        <v>3.0000000000000004</v>
      </c>
      <c r="Q4" s="63">
        <v>35.319999999999993</v>
      </c>
    </row>
    <row r="5" spans="1:17" ht="15" customHeight="1" x14ac:dyDescent="0.2">
      <c r="A5" s="64"/>
      <c r="B5" s="57" t="s">
        <v>2060</v>
      </c>
      <c r="C5" s="60" t="s">
        <v>27149</v>
      </c>
      <c r="D5" s="60">
        <v>46084</v>
      </c>
      <c r="E5" s="61">
        <v>16.240000000000002</v>
      </c>
      <c r="F5" s="62">
        <v>9.3000000000000007</v>
      </c>
      <c r="G5" s="62">
        <v>11.54</v>
      </c>
      <c r="H5" s="62">
        <v>7.2099999999999991</v>
      </c>
      <c r="I5" s="62">
        <v>0.22</v>
      </c>
      <c r="J5" s="62"/>
      <c r="K5" s="62"/>
      <c r="L5" s="62"/>
      <c r="M5" s="62"/>
      <c r="N5" s="62"/>
      <c r="O5" s="62"/>
      <c r="P5" s="62">
        <v>3.4200000000000004</v>
      </c>
      <c r="Q5" s="63">
        <v>47.93</v>
      </c>
    </row>
    <row r="6" spans="1:17" ht="15" customHeight="1" x14ac:dyDescent="0.2">
      <c r="A6" s="64"/>
      <c r="B6" s="57" t="s">
        <v>3129</v>
      </c>
      <c r="C6" s="60" t="s">
        <v>27149</v>
      </c>
      <c r="D6" s="60">
        <v>46085</v>
      </c>
      <c r="E6" s="61">
        <v>18.850000000000001</v>
      </c>
      <c r="F6" s="62">
        <v>10.129999999999997</v>
      </c>
      <c r="G6" s="62">
        <v>11.72</v>
      </c>
      <c r="H6" s="62">
        <v>5.8599999999999994</v>
      </c>
      <c r="I6" s="62">
        <v>0.85</v>
      </c>
      <c r="J6" s="62"/>
      <c r="K6" s="62"/>
      <c r="L6" s="62"/>
      <c r="M6" s="62"/>
      <c r="N6" s="62"/>
      <c r="O6" s="62"/>
      <c r="P6" s="62">
        <v>2.5499999999999998</v>
      </c>
      <c r="Q6" s="63">
        <v>49.959999999999994</v>
      </c>
    </row>
    <row r="7" spans="1:17" ht="15" customHeight="1" x14ac:dyDescent="0.2">
      <c r="A7" s="64"/>
      <c r="B7" s="57" t="s">
        <v>3989</v>
      </c>
      <c r="C7" s="60" t="s">
        <v>27149</v>
      </c>
      <c r="D7" s="60">
        <v>46086</v>
      </c>
      <c r="E7" s="61">
        <v>10.44</v>
      </c>
      <c r="F7" s="62">
        <v>7.9499999999999993</v>
      </c>
      <c r="G7" s="62">
        <v>5.17</v>
      </c>
      <c r="H7" s="62">
        <v>10.050000000000001</v>
      </c>
      <c r="I7" s="62">
        <v>1.1599999999999999</v>
      </c>
      <c r="J7" s="62"/>
      <c r="K7" s="62"/>
      <c r="L7" s="62"/>
      <c r="M7" s="62"/>
      <c r="N7" s="62"/>
      <c r="O7" s="62"/>
      <c r="P7" s="62">
        <v>2.15</v>
      </c>
      <c r="Q7" s="63">
        <v>36.919999999999995</v>
      </c>
    </row>
    <row r="8" spans="1:17" ht="15" customHeight="1" x14ac:dyDescent="0.2">
      <c r="A8" s="64"/>
      <c r="B8" s="57" t="s">
        <v>4237</v>
      </c>
      <c r="C8" s="60" t="s">
        <v>27149</v>
      </c>
      <c r="D8" s="60">
        <v>46087</v>
      </c>
      <c r="E8" s="61">
        <v>7.8400000000000007</v>
      </c>
      <c r="F8" s="62">
        <v>0.36</v>
      </c>
      <c r="G8" s="62">
        <v>4.2200000000000006</v>
      </c>
      <c r="H8" s="62">
        <v>4.8499999999999996</v>
      </c>
      <c r="I8" s="62">
        <v>0.38</v>
      </c>
      <c r="J8" s="62"/>
      <c r="K8" s="62"/>
      <c r="L8" s="62"/>
      <c r="M8" s="62"/>
      <c r="N8" s="62"/>
      <c r="O8" s="62"/>
      <c r="P8" s="62">
        <v>1.4199999999999997</v>
      </c>
      <c r="Q8" s="63">
        <v>19.07</v>
      </c>
    </row>
    <row r="9" spans="1:17" ht="15" customHeight="1" x14ac:dyDescent="0.2">
      <c r="A9" s="64"/>
      <c r="B9" s="57" t="s">
        <v>4669</v>
      </c>
      <c r="C9" s="60" t="s">
        <v>27152</v>
      </c>
      <c r="D9" s="60">
        <v>46088</v>
      </c>
      <c r="E9" s="61">
        <v>6.35</v>
      </c>
      <c r="F9" s="62">
        <v>8.25</v>
      </c>
      <c r="G9" s="62">
        <v>10.560000000000002</v>
      </c>
      <c r="H9" s="62">
        <v>1.82</v>
      </c>
      <c r="I9" s="62"/>
      <c r="J9" s="62"/>
      <c r="K9" s="62"/>
      <c r="L9" s="62"/>
      <c r="M9" s="62"/>
      <c r="N9" s="62"/>
      <c r="O9" s="62"/>
      <c r="P9" s="62">
        <v>1.6399999999999997</v>
      </c>
      <c r="Q9" s="63">
        <v>28.620000000000005</v>
      </c>
    </row>
    <row r="10" spans="1:17" ht="15" customHeight="1" x14ac:dyDescent="0.2">
      <c r="A10" s="64"/>
      <c r="B10" s="57" t="s">
        <v>5168</v>
      </c>
      <c r="C10" s="60" t="s">
        <v>27152</v>
      </c>
      <c r="D10" s="60">
        <v>46089</v>
      </c>
      <c r="E10" s="61">
        <v>7.7599999999999989</v>
      </c>
      <c r="F10" s="62">
        <v>6.4999999999999991</v>
      </c>
      <c r="G10" s="62"/>
      <c r="H10" s="62">
        <v>1.22</v>
      </c>
      <c r="I10" s="62"/>
      <c r="J10" s="62"/>
      <c r="K10" s="62"/>
      <c r="L10" s="62"/>
      <c r="M10" s="62"/>
      <c r="N10" s="62"/>
      <c r="O10" s="62"/>
      <c r="P10" s="62">
        <v>2.34</v>
      </c>
      <c r="Q10" s="63">
        <v>17.82</v>
      </c>
    </row>
    <row r="11" spans="1:17" ht="15" customHeight="1" x14ac:dyDescent="0.2">
      <c r="A11" s="64"/>
      <c r="B11" s="57" t="s">
        <v>5741</v>
      </c>
      <c r="C11" s="60" t="s">
        <v>27149</v>
      </c>
      <c r="D11" s="60">
        <v>46090</v>
      </c>
      <c r="E11" s="61">
        <v>9.870000000000001</v>
      </c>
      <c r="F11" s="62">
        <v>11.450000000000001</v>
      </c>
      <c r="G11" s="62">
        <v>6.3499999999999988</v>
      </c>
      <c r="H11" s="62">
        <v>3.0900000000000003</v>
      </c>
      <c r="I11" s="62">
        <v>0.59</v>
      </c>
      <c r="J11" s="62"/>
      <c r="K11" s="62"/>
      <c r="L11" s="62"/>
      <c r="M11" s="62"/>
      <c r="N11" s="62"/>
      <c r="O11" s="62"/>
      <c r="P11" s="62">
        <v>2.23</v>
      </c>
      <c r="Q11" s="63">
        <v>33.58</v>
      </c>
    </row>
    <row r="12" spans="1:17" ht="15" customHeight="1" x14ac:dyDescent="0.2">
      <c r="A12" s="64"/>
      <c r="B12" s="57" t="s">
        <v>6122</v>
      </c>
      <c r="C12" s="60" t="s">
        <v>27149</v>
      </c>
      <c r="D12" s="60">
        <v>46091</v>
      </c>
      <c r="E12" s="61">
        <v>10.43</v>
      </c>
      <c r="F12" s="62">
        <v>9.2799999999999994</v>
      </c>
      <c r="G12" s="62">
        <v>12.520000000000003</v>
      </c>
      <c r="H12" s="62">
        <v>15.29</v>
      </c>
      <c r="I12" s="62">
        <v>1.82</v>
      </c>
      <c r="J12" s="62"/>
      <c r="K12" s="62"/>
      <c r="L12" s="62"/>
      <c r="M12" s="62"/>
      <c r="N12" s="62"/>
      <c r="O12" s="62"/>
      <c r="P12" s="62">
        <v>2.2999999999999998</v>
      </c>
      <c r="Q12" s="63">
        <v>51.64</v>
      </c>
    </row>
    <row r="13" spans="1:17" ht="15" customHeight="1" x14ac:dyDescent="0.2">
      <c r="A13" s="64"/>
      <c r="B13" s="57" t="s">
        <v>6957</v>
      </c>
      <c r="C13" s="60" t="s">
        <v>27149</v>
      </c>
      <c r="D13" s="60">
        <v>46092</v>
      </c>
      <c r="E13" s="61">
        <v>11.89</v>
      </c>
      <c r="F13" s="62">
        <v>6.120000000000001</v>
      </c>
      <c r="G13" s="62">
        <v>4.919999999999999</v>
      </c>
      <c r="H13" s="62">
        <v>5.3</v>
      </c>
      <c r="I13" s="62">
        <v>1.5899999999999999</v>
      </c>
      <c r="J13" s="62"/>
      <c r="K13" s="62"/>
      <c r="L13" s="62"/>
      <c r="M13" s="62"/>
      <c r="N13" s="62"/>
      <c r="O13" s="62"/>
      <c r="P13" s="62">
        <v>3.5200000000000005</v>
      </c>
      <c r="Q13" s="63">
        <v>33.340000000000003</v>
      </c>
    </row>
    <row r="14" spans="1:17" ht="15" customHeight="1" x14ac:dyDescent="0.2">
      <c r="A14" s="64"/>
      <c r="B14" s="57" t="s">
        <v>7374</v>
      </c>
      <c r="C14" s="60" t="s">
        <v>27149</v>
      </c>
      <c r="D14" s="60">
        <v>46093</v>
      </c>
      <c r="E14" s="61">
        <v>8.7200000000000006</v>
      </c>
      <c r="F14" s="62">
        <v>9.86</v>
      </c>
      <c r="G14" s="62">
        <v>12.84</v>
      </c>
      <c r="H14" s="62">
        <v>4.26</v>
      </c>
      <c r="I14" s="62">
        <v>0.85</v>
      </c>
      <c r="J14" s="62"/>
      <c r="K14" s="62"/>
      <c r="L14" s="62"/>
      <c r="M14" s="62"/>
      <c r="N14" s="62"/>
      <c r="O14" s="62"/>
      <c r="P14" s="62">
        <v>4.410000000000001</v>
      </c>
      <c r="Q14" s="63">
        <v>40.940000000000005</v>
      </c>
    </row>
    <row r="15" spans="1:17" ht="15" customHeight="1" x14ac:dyDescent="0.2">
      <c r="A15" s="64"/>
      <c r="B15" s="57" t="s">
        <v>7733</v>
      </c>
      <c r="C15" s="60" t="s">
        <v>27149</v>
      </c>
      <c r="D15" s="60">
        <v>46094</v>
      </c>
      <c r="E15" s="61">
        <v>14.08</v>
      </c>
      <c r="F15" s="62">
        <v>15.890000000000002</v>
      </c>
      <c r="G15" s="62">
        <v>11.26</v>
      </c>
      <c r="H15" s="62">
        <v>9.1499999999999986</v>
      </c>
      <c r="I15" s="62">
        <v>0.18</v>
      </c>
      <c r="J15" s="62"/>
      <c r="K15" s="62"/>
      <c r="L15" s="62"/>
      <c r="M15" s="62"/>
      <c r="N15" s="62"/>
      <c r="O15" s="62"/>
      <c r="P15" s="62">
        <v>2.06</v>
      </c>
      <c r="Q15" s="63">
        <v>52.620000000000005</v>
      </c>
    </row>
    <row r="16" spans="1:17" ht="15" customHeight="1" x14ac:dyDescent="0.2">
      <c r="A16" s="64"/>
      <c r="B16" s="57" t="s">
        <v>8159</v>
      </c>
      <c r="C16" s="60" t="s">
        <v>27152</v>
      </c>
      <c r="D16" s="60">
        <v>46095</v>
      </c>
      <c r="E16" s="61">
        <v>14.35</v>
      </c>
      <c r="F16" s="62">
        <v>14.36</v>
      </c>
      <c r="G16" s="62">
        <v>3.3100000000000005</v>
      </c>
      <c r="H16" s="62">
        <v>1.38</v>
      </c>
      <c r="I16" s="62"/>
      <c r="J16" s="62"/>
      <c r="K16" s="62"/>
      <c r="L16" s="62"/>
      <c r="M16" s="62"/>
      <c r="N16" s="62"/>
      <c r="O16" s="62"/>
      <c r="P16" s="62">
        <v>1.76</v>
      </c>
      <c r="Q16" s="63">
        <v>35.160000000000004</v>
      </c>
    </row>
    <row r="17" spans="1:17" ht="15" customHeight="1" x14ac:dyDescent="0.2">
      <c r="A17" s="64"/>
      <c r="B17" s="57" t="s">
        <v>8780</v>
      </c>
      <c r="C17" s="60" t="s">
        <v>27152</v>
      </c>
      <c r="D17" s="60">
        <v>46096</v>
      </c>
      <c r="E17" s="61">
        <v>11.860000000000001</v>
      </c>
      <c r="F17" s="62">
        <v>9.0800000000000018</v>
      </c>
      <c r="G17" s="62">
        <v>6.9999999999999982</v>
      </c>
      <c r="H17" s="62">
        <v>10.660000000000002</v>
      </c>
      <c r="I17" s="62">
        <v>0.16</v>
      </c>
      <c r="J17" s="62"/>
      <c r="K17" s="62"/>
      <c r="L17" s="62"/>
      <c r="M17" s="62"/>
      <c r="N17" s="62"/>
      <c r="O17" s="62"/>
      <c r="P17" s="62">
        <v>4.6400000000000006</v>
      </c>
      <c r="Q17" s="63">
        <v>43.400000000000006</v>
      </c>
    </row>
    <row r="18" spans="1:17" ht="15" customHeight="1" x14ac:dyDescent="0.2">
      <c r="A18" s="64"/>
      <c r="B18" s="57" t="s">
        <v>9648</v>
      </c>
      <c r="C18" s="60" t="s">
        <v>27149</v>
      </c>
      <c r="D18" s="60">
        <v>46097</v>
      </c>
      <c r="E18" s="61">
        <v>18.150000000000002</v>
      </c>
      <c r="F18" s="62">
        <v>14.5</v>
      </c>
      <c r="G18" s="62">
        <v>6.0500000000000007</v>
      </c>
      <c r="H18" s="62">
        <v>2.0699999999999998</v>
      </c>
      <c r="I18" s="62">
        <v>0.22</v>
      </c>
      <c r="J18" s="62"/>
      <c r="K18" s="62"/>
      <c r="L18" s="62"/>
      <c r="M18" s="62"/>
      <c r="N18" s="62"/>
      <c r="O18" s="62"/>
      <c r="P18" s="62">
        <v>2.5700000000000003</v>
      </c>
      <c r="Q18" s="63">
        <v>43.56</v>
      </c>
    </row>
    <row r="19" spans="1:17" ht="15" customHeight="1" x14ac:dyDescent="0.2">
      <c r="A19" s="64"/>
      <c r="B19" s="57" t="s">
        <v>9870</v>
      </c>
      <c r="C19" s="60" t="s">
        <v>27149</v>
      </c>
      <c r="D19" s="60">
        <v>46098</v>
      </c>
      <c r="E19" s="61">
        <v>11.200000000000001</v>
      </c>
      <c r="F19" s="62">
        <v>8.73</v>
      </c>
      <c r="G19" s="62">
        <v>10.34</v>
      </c>
      <c r="H19" s="62">
        <v>5.33</v>
      </c>
      <c r="I19" s="62">
        <v>0.23</v>
      </c>
      <c r="J19" s="62"/>
      <c r="K19" s="62"/>
      <c r="L19" s="62"/>
      <c r="M19" s="62"/>
      <c r="N19" s="62"/>
      <c r="O19" s="62"/>
      <c r="P19" s="62">
        <v>3.6300000000000008</v>
      </c>
      <c r="Q19" s="63">
        <v>39.46</v>
      </c>
    </row>
    <row r="20" spans="1:17" ht="15" customHeight="1" x14ac:dyDescent="0.2">
      <c r="A20" s="64"/>
      <c r="B20" s="57" t="s">
        <v>10139</v>
      </c>
      <c r="C20" s="60" t="s">
        <v>27149</v>
      </c>
      <c r="D20" s="60">
        <v>46099</v>
      </c>
      <c r="E20" s="61">
        <v>12.55</v>
      </c>
      <c r="F20" s="62">
        <v>12.190000000000001</v>
      </c>
      <c r="G20" s="62">
        <v>15.05</v>
      </c>
      <c r="H20" s="62">
        <v>13.770000000000001</v>
      </c>
      <c r="I20" s="62">
        <v>0.18</v>
      </c>
      <c r="J20" s="62"/>
      <c r="K20" s="62"/>
      <c r="L20" s="62"/>
      <c r="M20" s="62"/>
      <c r="N20" s="62"/>
      <c r="O20" s="62"/>
      <c r="P20" s="62">
        <v>4.7</v>
      </c>
      <c r="Q20" s="63">
        <v>58.440000000000012</v>
      </c>
    </row>
    <row r="21" spans="1:17" ht="15" customHeight="1" x14ac:dyDescent="0.2">
      <c r="A21" s="64"/>
      <c r="B21" s="57" t="s">
        <v>10428</v>
      </c>
      <c r="C21" s="60" t="s">
        <v>27149</v>
      </c>
      <c r="D21" s="60">
        <v>46100</v>
      </c>
      <c r="E21" s="61">
        <v>14.309999999999999</v>
      </c>
      <c r="F21" s="62">
        <v>7.7299999999999986</v>
      </c>
      <c r="G21" s="62">
        <v>9.4999999999999982</v>
      </c>
      <c r="H21" s="62">
        <v>14.139999999999999</v>
      </c>
      <c r="I21" s="62">
        <v>0.22</v>
      </c>
      <c r="J21" s="62"/>
      <c r="K21" s="62"/>
      <c r="L21" s="62"/>
      <c r="M21" s="62"/>
      <c r="N21" s="62"/>
      <c r="O21" s="62"/>
      <c r="P21" s="62">
        <v>2.7600000000000002</v>
      </c>
      <c r="Q21" s="63">
        <v>48.66</v>
      </c>
    </row>
    <row r="22" spans="1:17" ht="15" customHeight="1" x14ac:dyDescent="0.2">
      <c r="A22" s="64"/>
      <c r="B22" s="57" t="s">
        <v>10704</v>
      </c>
      <c r="C22" s="60" t="s">
        <v>27149</v>
      </c>
      <c r="D22" s="60">
        <v>46101</v>
      </c>
      <c r="E22" s="61">
        <v>11.969999999999999</v>
      </c>
      <c r="F22" s="62">
        <v>9.43</v>
      </c>
      <c r="G22" s="62">
        <v>15.09</v>
      </c>
      <c r="H22" s="62">
        <v>8.76</v>
      </c>
      <c r="I22" s="62">
        <v>0.18</v>
      </c>
      <c r="J22" s="62"/>
      <c r="K22" s="62"/>
      <c r="L22" s="62"/>
      <c r="M22" s="62"/>
      <c r="N22" s="62"/>
      <c r="O22" s="62"/>
      <c r="P22" s="62">
        <v>0.89000000000000012</v>
      </c>
      <c r="Q22" s="63">
        <v>46.319999999999993</v>
      </c>
    </row>
    <row r="23" spans="1:17" ht="15" customHeight="1" x14ac:dyDescent="0.2">
      <c r="A23" s="64"/>
      <c r="B23" s="57" t="s">
        <v>11108</v>
      </c>
      <c r="C23" s="60" t="s">
        <v>27152</v>
      </c>
      <c r="D23" s="60">
        <v>46102</v>
      </c>
      <c r="E23" s="61">
        <v>7.22</v>
      </c>
      <c r="F23" s="62">
        <v>10.27</v>
      </c>
      <c r="G23" s="62">
        <v>17.099999999999998</v>
      </c>
      <c r="H23" s="62">
        <v>1.82</v>
      </c>
      <c r="I23" s="62"/>
      <c r="J23" s="62">
        <v>3.3700000000000006</v>
      </c>
      <c r="K23" s="62">
        <v>3.9000000000000008</v>
      </c>
      <c r="L23" s="62">
        <v>3.2900000000000005</v>
      </c>
      <c r="M23" s="62">
        <v>2.2199999999999998</v>
      </c>
      <c r="N23" s="62">
        <v>0.18</v>
      </c>
      <c r="O23" s="62"/>
      <c r="P23" s="62">
        <v>5.6100000000000012</v>
      </c>
      <c r="Q23" s="63">
        <v>54.97999999999999</v>
      </c>
    </row>
    <row r="24" spans="1:17" ht="15" customHeight="1" x14ac:dyDescent="0.2">
      <c r="A24" s="64"/>
      <c r="B24" s="57" t="s">
        <v>11821</v>
      </c>
      <c r="C24" s="60" t="s">
        <v>27152</v>
      </c>
      <c r="D24" s="60">
        <v>46103</v>
      </c>
      <c r="E24" s="61">
        <v>5.0599999999999996</v>
      </c>
      <c r="F24" s="62">
        <v>15.720000000000002</v>
      </c>
      <c r="G24" s="62">
        <v>12.149999999999999</v>
      </c>
      <c r="H24" s="62">
        <v>1.22</v>
      </c>
      <c r="I24" s="62"/>
      <c r="J24" s="62">
        <v>3.2</v>
      </c>
      <c r="K24" s="62">
        <v>3.7200000000000006</v>
      </c>
      <c r="L24" s="62">
        <v>4.37</v>
      </c>
      <c r="M24" s="62">
        <v>2.63</v>
      </c>
      <c r="N24" s="62">
        <v>0.22</v>
      </c>
      <c r="O24" s="62"/>
      <c r="P24" s="62">
        <v>2.7600000000000002</v>
      </c>
      <c r="Q24" s="63">
        <v>51.05</v>
      </c>
    </row>
    <row r="25" spans="1:17" ht="15" customHeight="1" x14ac:dyDescent="0.2">
      <c r="A25" s="64"/>
      <c r="B25" s="57" t="s">
        <v>12537</v>
      </c>
      <c r="C25" s="60" t="s">
        <v>27149</v>
      </c>
      <c r="D25" s="60">
        <v>46104</v>
      </c>
      <c r="E25" s="61">
        <v>13.809999999999997</v>
      </c>
      <c r="F25" s="62">
        <v>3.36</v>
      </c>
      <c r="G25" s="62">
        <v>7.2799999999999994</v>
      </c>
      <c r="H25" s="62">
        <v>11.16</v>
      </c>
      <c r="I25" s="62">
        <v>0.22</v>
      </c>
      <c r="J25" s="62"/>
      <c r="K25" s="62"/>
      <c r="L25" s="62"/>
      <c r="M25" s="62"/>
      <c r="N25" s="62"/>
      <c r="O25" s="62"/>
      <c r="P25" s="62">
        <v>2.1399999999999997</v>
      </c>
      <c r="Q25" s="63">
        <v>37.97</v>
      </c>
    </row>
    <row r="26" spans="1:17" ht="15" customHeight="1" x14ac:dyDescent="0.2">
      <c r="A26" s="64"/>
      <c r="B26" s="57" t="s">
        <v>12795</v>
      </c>
      <c r="C26" s="60" t="s">
        <v>27149</v>
      </c>
      <c r="D26" s="60">
        <v>46105</v>
      </c>
      <c r="E26" s="61">
        <v>16.299999999999997</v>
      </c>
      <c r="F26" s="62">
        <v>8.4600000000000009</v>
      </c>
      <c r="G26" s="62">
        <v>10.62</v>
      </c>
      <c r="H26" s="62">
        <v>4.51</v>
      </c>
      <c r="I26" s="62">
        <v>0.18</v>
      </c>
      <c r="J26" s="62"/>
      <c r="K26" s="62"/>
      <c r="L26" s="62"/>
      <c r="M26" s="62"/>
      <c r="N26" s="62"/>
      <c r="O26" s="62"/>
      <c r="P26" s="62">
        <v>2.06</v>
      </c>
      <c r="Q26" s="63">
        <v>42.129999999999995</v>
      </c>
    </row>
    <row r="27" spans="1:17" ht="15" customHeight="1" x14ac:dyDescent="0.2">
      <c r="A27" s="64"/>
      <c r="B27" s="57" t="s">
        <v>13215</v>
      </c>
      <c r="C27" s="60" t="s">
        <v>27149</v>
      </c>
      <c r="D27" s="60">
        <v>46106</v>
      </c>
      <c r="E27" s="61">
        <v>8.9499999999999993</v>
      </c>
      <c r="F27" s="62">
        <v>9.0699999999999985</v>
      </c>
      <c r="G27" s="62">
        <v>15.52</v>
      </c>
      <c r="H27" s="62">
        <v>13.77</v>
      </c>
      <c r="I27" s="62">
        <v>1.82</v>
      </c>
      <c r="J27" s="62"/>
      <c r="K27" s="62"/>
      <c r="L27" s="62"/>
      <c r="M27" s="62"/>
      <c r="N27" s="62"/>
      <c r="O27" s="62"/>
      <c r="P27" s="62">
        <v>2.0499999999999998</v>
      </c>
      <c r="Q27" s="63">
        <v>51.179999999999986</v>
      </c>
    </row>
    <row r="28" spans="1:17" ht="15" customHeight="1" x14ac:dyDescent="0.2">
      <c r="A28" s="64"/>
      <c r="B28" s="57" t="s">
        <v>13464</v>
      </c>
      <c r="C28" s="60" t="s">
        <v>27149</v>
      </c>
      <c r="D28" s="60">
        <v>46107</v>
      </c>
      <c r="E28" s="61">
        <v>11.719999999999999</v>
      </c>
      <c r="F28" s="62">
        <v>10.47</v>
      </c>
      <c r="G28" s="62">
        <v>4.8600000000000021</v>
      </c>
      <c r="H28" s="62"/>
      <c r="I28" s="62"/>
      <c r="J28" s="62"/>
      <c r="K28" s="62"/>
      <c r="L28" s="62"/>
      <c r="M28" s="62"/>
      <c r="N28" s="62"/>
      <c r="O28" s="62"/>
      <c r="P28" s="62">
        <v>2.68</v>
      </c>
      <c r="Q28" s="63">
        <v>29.73</v>
      </c>
    </row>
    <row r="29" spans="1:17" ht="15" customHeight="1" x14ac:dyDescent="0.2">
      <c r="A29" s="64"/>
      <c r="B29" s="57" t="s">
        <v>13695</v>
      </c>
      <c r="C29" s="60" t="s">
        <v>27149</v>
      </c>
      <c r="D29" s="60">
        <v>46108</v>
      </c>
      <c r="E29" s="61">
        <v>12.369999999999997</v>
      </c>
      <c r="F29" s="62">
        <v>8.34</v>
      </c>
      <c r="G29" s="62">
        <v>9.93</v>
      </c>
      <c r="H29" s="62">
        <v>17.400000000000002</v>
      </c>
      <c r="I29" s="62">
        <v>1.82</v>
      </c>
      <c r="J29" s="62"/>
      <c r="K29" s="62"/>
      <c r="L29" s="62"/>
      <c r="M29" s="62"/>
      <c r="N29" s="62"/>
      <c r="O29" s="62"/>
      <c r="P29" s="62">
        <v>0.7400000000000001</v>
      </c>
      <c r="Q29" s="63">
        <v>50.6</v>
      </c>
    </row>
    <row r="30" spans="1:17" ht="15" customHeight="1" x14ac:dyDescent="0.2">
      <c r="A30" s="64"/>
      <c r="B30" s="57" t="s">
        <v>14016</v>
      </c>
      <c r="C30" s="60" t="s">
        <v>27152</v>
      </c>
      <c r="D30" s="60">
        <v>46109</v>
      </c>
      <c r="E30" s="61">
        <v>11.25</v>
      </c>
      <c r="F30" s="62">
        <v>12.82</v>
      </c>
      <c r="G30" s="62">
        <v>9.01</v>
      </c>
      <c r="H30" s="62">
        <v>1.82</v>
      </c>
      <c r="I30" s="62"/>
      <c r="J30" s="62"/>
      <c r="K30" s="62"/>
      <c r="L30" s="62"/>
      <c r="M30" s="62"/>
      <c r="N30" s="62"/>
      <c r="O30" s="62"/>
      <c r="P30" s="62">
        <v>2.09</v>
      </c>
      <c r="Q30" s="63">
        <v>36.989999999999995</v>
      </c>
    </row>
    <row r="31" spans="1:17" ht="15" customHeight="1" x14ac:dyDescent="0.2">
      <c r="A31" s="64"/>
      <c r="B31" s="57" t="s">
        <v>14831</v>
      </c>
      <c r="C31" s="60" t="s">
        <v>27152</v>
      </c>
      <c r="D31" s="60">
        <v>46110</v>
      </c>
      <c r="E31" s="61">
        <v>13.249999999999998</v>
      </c>
      <c r="F31" s="62">
        <v>17.23</v>
      </c>
      <c r="G31" s="62">
        <v>9.9099999999999984</v>
      </c>
      <c r="H31" s="62">
        <v>3.1799999999999997</v>
      </c>
      <c r="I31" s="62"/>
      <c r="J31" s="62"/>
      <c r="K31" s="62"/>
      <c r="L31" s="62"/>
      <c r="M31" s="62"/>
      <c r="N31" s="62"/>
      <c r="O31" s="62"/>
      <c r="P31" s="62">
        <v>2.4500000000000002</v>
      </c>
      <c r="Q31" s="63">
        <v>46.019999999999996</v>
      </c>
    </row>
    <row r="32" spans="1:17" ht="15" customHeight="1" x14ac:dyDescent="0.2">
      <c r="A32" s="64"/>
      <c r="B32" s="57" t="s">
        <v>15604</v>
      </c>
      <c r="C32" s="60" t="s">
        <v>27149</v>
      </c>
      <c r="D32" s="60">
        <v>46111</v>
      </c>
      <c r="E32" s="61">
        <v>12.519999999999998</v>
      </c>
      <c r="F32" s="62">
        <v>6.67</v>
      </c>
      <c r="G32" s="62">
        <v>16.739999999999998</v>
      </c>
      <c r="H32" s="62">
        <v>10.200000000000001</v>
      </c>
      <c r="I32" s="62">
        <v>0.85</v>
      </c>
      <c r="J32" s="62"/>
      <c r="K32" s="62"/>
      <c r="L32" s="62"/>
      <c r="M32" s="62"/>
      <c r="N32" s="62"/>
      <c r="O32" s="62"/>
      <c r="P32" s="62">
        <v>4.2400000000000011</v>
      </c>
      <c r="Q32" s="63">
        <v>51.22</v>
      </c>
    </row>
    <row r="33" spans="1:17" ht="15" customHeight="1" x14ac:dyDescent="0.2">
      <c r="A33" s="64"/>
      <c r="B33" s="57" t="s">
        <v>16223</v>
      </c>
      <c r="C33" s="60" t="s">
        <v>27149</v>
      </c>
      <c r="D33" s="60">
        <v>46112</v>
      </c>
      <c r="E33" s="61">
        <v>9.7999999999999989</v>
      </c>
      <c r="F33" s="62">
        <v>15.33</v>
      </c>
      <c r="G33" s="62">
        <v>12.370000000000001</v>
      </c>
      <c r="H33" s="62">
        <v>6</v>
      </c>
      <c r="I33" s="62">
        <v>0.18</v>
      </c>
      <c r="J33" s="62"/>
      <c r="K33" s="62"/>
      <c r="L33" s="62"/>
      <c r="M33" s="62"/>
      <c r="N33" s="62"/>
      <c r="O33" s="62"/>
      <c r="P33" s="62">
        <v>2.63</v>
      </c>
      <c r="Q33" s="63">
        <v>46.31</v>
      </c>
    </row>
    <row r="34" spans="1:17" ht="15" customHeight="1" x14ac:dyDescent="0.2">
      <c r="A34" s="65" t="s">
        <v>27158</v>
      </c>
      <c r="B34" s="66"/>
      <c r="C34" s="66"/>
      <c r="D34" s="66"/>
      <c r="E34" s="67">
        <v>363.62000000000006</v>
      </c>
      <c r="F34" s="68">
        <v>302.36000000000007</v>
      </c>
      <c r="G34" s="68">
        <v>313.31000000000012</v>
      </c>
      <c r="H34" s="68">
        <v>205.64</v>
      </c>
      <c r="I34" s="68">
        <v>15.88</v>
      </c>
      <c r="J34" s="68">
        <v>14.350000000000001</v>
      </c>
      <c r="K34" s="68">
        <v>13.39</v>
      </c>
      <c r="L34" s="68">
        <v>9.8300000000000018</v>
      </c>
      <c r="M34" s="68">
        <v>8.629999999999999</v>
      </c>
      <c r="N34" s="68">
        <v>0.4</v>
      </c>
      <c r="O34" s="68">
        <v>0.22</v>
      </c>
      <c r="P34" s="68">
        <v>84.99</v>
      </c>
      <c r="Q34" s="69">
        <v>1332.62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4"/>
  <sheetViews>
    <sheetView workbookViewId="0"/>
  </sheetViews>
  <sheetFormatPr baseColWidth="10" defaultColWidth="14.3984375" defaultRowHeight="15" customHeight="1" x14ac:dyDescent="0.2"/>
  <cols>
    <col min="1" max="1" width="21.796875" customWidth="1"/>
    <col min="3" max="3" width="9.796875" customWidth="1"/>
    <col min="4" max="4" width="10.3984375" customWidth="1"/>
  </cols>
  <sheetData>
    <row r="1" spans="1:9" ht="15" customHeight="1" x14ac:dyDescent="0.2">
      <c r="A1" s="54" t="s">
        <v>27147</v>
      </c>
      <c r="B1" s="55"/>
      <c r="C1" s="55"/>
      <c r="D1" s="55"/>
      <c r="E1" s="54" t="s">
        <v>11</v>
      </c>
      <c r="F1" s="55"/>
      <c r="G1" s="55"/>
      <c r="H1" s="55"/>
      <c r="I1" s="56"/>
    </row>
    <row r="2" spans="1:9" ht="15" customHeight="1" x14ac:dyDescent="0.2">
      <c r="A2" s="54" t="s">
        <v>12</v>
      </c>
      <c r="B2" s="54" t="s">
        <v>7</v>
      </c>
      <c r="C2" s="54" t="s">
        <v>9</v>
      </c>
      <c r="D2" s="54" t="s">
        <v>8</v>
      </c>
      <c r="E2" s="57">
        <v>4</v>
      </c>
      <c r="F2" s="58">
        <v>5</v>
      </c>
      <c r="G2" s="58">
        <v>6</v>
      </c>
      <c r="H2" s="58">
        <v>7</v>
      </c>
      <c r="I2" s="59" t="s">
        <v>27148</v>
      </c>
    </row>
    <row r="3" spans="1:9" ht="15" customHeight="1" x14ac:dyDescent="0.2">
      <c r="A3" s="57" t="s">
        <v>15756</v>
      </c>
      <c r="B3" s="57" t="s">
        <v>15604</v>
      </c>
      <c r="C3" s="60" t="s">
        <v>27149</v>
      </c>
      <c r="D3" s="60">
        <v>46111</v>
      </c>
      <c r="E3" s="61">
        <v>10.459999999999999</v>
      </c>
      <c r="F3" s="62">
        <v>11.6</v>
      </c>
      <c r="G3" s="62">
        <v>12.28</v>
      </c>
      <c r="H3" s="62">
        <v>11.18</v>
      </c>
      <c r="I3" s="63">
        <v>45.519999999999996</v>
      </c>
    </row>
    <row r="4" spans="1:9" ht="15" customHeight="1" x14ac:dyDescent="0.2">
      <c r="A4" s="65" t="s">
        <v>27159</v>
      </c>
      <c r="B4" s="66"/>
      <c r="C4" s="66"/>
      <c r="D4" s="66"/>
      <c r="E4" s="67">
        <v>10.459999999999999</v>
      </c>
      <c r="F4" s="68">
        <v>11.6</v>
      </c>
      <c r="G4" s="68">
        <v>12.28</v>
      </c>
      <c r="H4" s="68">
        <v>11.18</v>
      </c>
      <c r="I4" s="69">
        <v>45.519999999999996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MKR Detailed Radiology Events</vt:lpstr>
      <vt:lpstr>CPT to wRVU</vt:lpstr>
      <vt:lpstr>Ghori Studies Finalized by hour</vt:lpstr>
      <vt:lpstr>DeBevits Studies Finalized by h</vt:lpstr>
      <vt:lpstr>Douglas Studies Finalized by ho</vt:lpstr>
      <vt:lpstr>Gandhi Studies Finalized by hou</vt:lpstr>
      <vt:lpstr>Lomis Studies Finalized by hour</vt:lpstr>
      <vt:lpstr>Masotto Studies Finalized by ho</vt:lpstr>
      <vt:lpstr>Mautone Studies Finalized by ho</vt:lpstr>
      <vt:lpstr>Mitsunaga Studies Finalized by </vt:lpstr>
      <vt:lpstr>Vaccaro Studies Finalized by 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evelyn rosuman</cp:lastModifiedBy>
  <dcterms:created xsi:type="dcterms:W3CDTF">2026-04-03T18:16:37Z</dcterms:created>
  <dcterms:modified xsi:type="dcterms:W3CDTF">2026-05-05T03:16:39Z</dcterms:modified>
</cp:coreProperties>
</file>